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0de39abf9c3f55e5/Bureau/Atekka/R/API-Code-R/src/main/resources/r_scripts/"/>
    </mc:Choice>
  </mc:AlternateContent>
  <xr:revisionPtr revIDLastSave="257" documentId="13_ncr:1_{8ECDD55A-F03F-4BD0-8A0D-1FE42E08A356}" xr6:coauthVersionLast="47" xr6:coauthVersionMax="47" xr10:uidLastSave="{98DDA6CD-6CF7-4F9A-9070-1F510FBD5843}"/>
  <bookViews>
    <workbookView xWindow="-28920" yWindow="-45" windowWidth="29040" windowHeight="15720" tabRatio="602" firstSheet="18" activeTab="25" xr2:uid="{00000000-000D-0000-FFFF-FFFF00000000}"/>
  </bookViews>
  <sheets>
    <sheet name="Productions" sheetId="1" r:id="rId1"/>
    <sheet name="Prix - Blé tendre 1" sheetId="2" r:id="rId2"/>
    <sheet name="1 - Résumé Blé tendre" sheetId="26" r:id="rId3"/>
    <sheet name="Prix - Colza 2" sheetId="3" r:id="rId4"/>
    <sheet name="2 - Résumé Colza" sheetId="27" r:id="rId5"/>
    <sheet name="Prix - Maïs grain 3" sheetId="4" r:id="rId6"/>
    <sheet name="3 - Résumé Maïs" sheetId="28" r:id="rId7"/>
    <sheet name="Prix - Pomme de terre 4" sheetId="5" r:id="rId8"/>
    <sheet name="4 - Résumé Pomme de terre" sheetId="29" r:id="rId9"/>
    <sheet name="Prix - Betteraves 7" sheetId="8" r:id="rId10"/>
    <sheet name="7 - Résumé Betteraves" sheetId="30" r:id="rId11"/>
    <sheet name="Prix - Orge 8" sheetId="9" r:id="rId12"/>
    <sheet name="8 - Résumé Orge" sheetId="31" r:id="rId13"/>
    <sheet name="Prix - Blé dur 9" sheetId="10" r:id="rId14"/>
    <sheet name="9 - Résumé Blé dur" sheetId="32" r:id="rId15"/>
    <sheet name="Prix - Soja 13" sheetId="14" r:id="rId16"/>
    <sheet name="13 - Résumé Soja" sheetId="33" r:id="rId17"/>
    <sheet name="Prix - Tournesol 17" sheetId="18" r:id="rId18"/>
    <sheet name="17 - Résumé Tournesol" sheetId="34" r:id="rId19"/>
    <sheet name="Bilan" sheetId="21" r:id="rId20"/>
    <sheet name="Output" sheetId="22" r:id="rId21"/>
    <sheet name="Liste Cultures" sheetId="39" r:id="rId22"/>
    <sheet name="Coef" sheetId="23" r:id="rId23"/>
    <sheet name="Param" sheetId="35" r:id="rId24"/>
    <sheet name="Moyenne Protelis JSON" sheetId="37" r:id="rId25"/>
    <sheet name="Moyenne annuelle JSON" sheetId="38" r:id="rId26"/>
    <sheet name="Feuil2" sheetId="41" r:id="rId27"/>
  </sheets>
  <definedNames>
    <definedName name="_xlnm._FilterDatabase" localSheetId="12" hidden="1">'8 - Résumé Orge'!$A$1:$C$2278</definedName>
    <definedName name="_xlnm._FilterDatabase" localSheetId="1" hidden="1">'Prix - Blé tendre 1'!$A$1:$G$2947</definedName>
    <definedName name="_xlnm._FilterDatabase" localSheetId="3" hidden="1">'Prix - Colza 2'!$A$1:$G$1</definedName>
    <definedName name="_xlnm._FilterDatabase" localSheetId="5" hidden="1">'Prix - Maïs grain 3'!$A$1:$G$2052</definedName>
    <definedName name="_xlnm._FilterDatabase" localSheetId="11" hidden="1">'Prix - Orge 8'!$A$1:$G$2278</definedName>
    <definedName name="_xlnm._FilterDatabase" localSheetId="7" hidden="1">'Prix - Pomme de terre 4'!$A$1:$G$456</definedName>
    <definedName name="_xlnm._FilterDatabase" localSheetId="0" hidden="1">Productions!$A$1:$L$20</definedName>
  </definedNames>
  <calcPr calcId="191028"/>
  <pivotCaches>
    <pivotCache cacheId="0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38" l="1"/>
  <c r="C1" i="38"/>
  <c r="D1" i="38"/>
  <c r="D3" i="38" s="1"/>
  <c r="E1" i="38"/>
  <c r="E3" i="38" s="1"/>
  <c r="F1" i="38"/>
  <c r="B2" i="38"/>
  <c r="C2" i="38"/>
  <c r="G2" i="38" s="1"/>
  <c r="D2" i="38"/>
  <c r="E2" i="38"/>
  <c r="F2" i="38"/>
  <c r="B3" i="38"/>
  <c r="G3" i="38" s="1"/>
  <c r="C3" i="38"/>
  <c r="F3" i="38"/>
  <c r="B4" i="38"/>
  <c r="C4" i="38"/>
  <c r="G4" i="38" s="1"/>
  <c r="D4" i="38"/>
  <c r="E4" i="38"/>
  <c r="F4" i="38"/>
  <c r="B5" i="38"/>
  <c r="C5" i="38"/>
  <c r="D5" i="38"/>
  <c r="F5" i="38"/>
  <c r="B6" i="38"/>
  <c r="C6" i="38"/>
  <c r="G6" i="38" s="1"/>
  <c r="D6" i="38"/>
  <c r="E6" i="38"/>
  <c r="F6" i="38"/>
  <c r="B8" i="38"/>
  <c r="C8" i="38"/>
  <c r="G8" i="38" s="1"/>
  <c r="D8" i="38"/>
  <c r="E8" i="38"/>
  <c r="F8" i="38"/>
  <c r="B9" i="38"/>
  <c r="C9" i="38"/>
  <c r="D9" i="38"/>
  <c r="F9" i="38"/>
  <c r="B10" i="38"/>
  <c r="C10" i="38"/>
  <c r="G10" i="38" s="1"/>
  <c r="D10" i="38"/>
  <c r="E10" i="38"/>
  <c r="F10" i="38"/>
  <c r="A3" i="26"/>
  <c r="B3" i="26"/>
  <c r="C3" i="26"/>
  <c r="A4" i="26"/>
  <c r="B4" i="26"/>
  <c r="C4" i="26"/>
  <c r="A5" i="26"/>
  <c r="B5" i="26"/>
  <c r="C5" i="26"/>
  <c r="A6" i="26"/>
  <c r="B6" i="26"/>
  <c r="C6" i="26"/>
  <c r="A7" i="26"/>
  <c r="B7" i="26"/>
  <c r="C7" i="26"/>
  <c r="A8" i="26"/>
  <c r="B8" i="26"/>
  <c r="C8" i="26"/>
  <c r="A9" i="26"/>
  <c r="B9" i="26"/>
  <c r="C9" i="26"/>
  <c r="A10" i="26"/>
  <c r="B10" i="26"/>
  <c r="C10" i="26"/>
  <c r="A11" i="26"/>
  <c r="B11" i="26"/>
  <c r="C11" i="26"/>
  <c r="A12" i="26"/>
  <c r="B12" i="26"/>
  <c r="C12" i="26"/>
  <c r="A13" i="26"/>
  <c r="B13" i="26"/>
  <c r="C13" i="26"/>
  <c r="A14" i="26"/>
  <c r="B14" i="26"/>
  <c r="C14" i="26"/>
  <c r="A15" i="26"/>
  <c r="B15" i="26"/>
  <c r="C15" i="26"/>
  <c r="A16" i="26"/>
  <c r="B16" i="26"/>
  <c r="C16" i="26"/>
  <c r="A17" i="26"/>
  <c r="B17" i="26"/>
  <c r="C17" i="26"/>
  <c r="A18" i="26"/>
  <c r="B18" i="26"/>
  <c r="C18" i="26"/>
  <c r="A19" i="26"/>
  <c r="B19" i="26"/>
  <c r="C19" i="26"/>
  <c r="A20" i="26"/>
  <c r="B20" i="26"/>
  <c r="C20" i="26"/>
  <c r="A21" i="26"/>
  <c r="B21" i="26"/>
  <c r="C21" i="26"/>
  <c r="A22" i="26"/>
  <c r="B22" i="26"/>
  <c r="C22" i="26"/>
  <c r="A23" i="26"/>
  <c r="B23" i="26"/>
  <c r="C23" i="26"/>
  <c r="A24" i="26"/>
  <c r="B24" i="26"/>
  <c r="C24" i="26"/>
  <c r="A25" i="26"/>
  <c r="B25" i="26"/>
  <c r="C25" i="26"/>
  <c r="A26" i="26"/>
  <c r="B26" i="26"/>
  <c r="C26" i="26"/>
  <c r="A27" i="26"/>
  <c r="B27" i="26"/>
  <c r="C27" i="26"/>
  <c r="A28" i="26"/>
  <c r="B28" i="26"/>
  <c r="C28" i="26"/>
  <c r="A29" i="26"/>
  <c r="B29" i="26"/>
  <c r="C29" i="26"/>
  <c r="A30" i="26"/>
  <c r="B30" i="26"/>
  <c r="C30" i="26"/>
  <c r="A31" i="26"/>
  <c r="B31" i="26"/>
  <c r="C31" i="26"/>
  <c r="A32" i="26"/>
  <c r="B32" i="26"/>
  <c r="C32" i="26"/>
  <c r="A33" i="26"/>
  <c r="B33" i="26"/>
  <c r="C33" i="26"/>
  <c r="A34" i="26"/>
  <c r="B34" i="26"/>
  <c r="C34" i="26"/>
  <c r="A35" i="26"/>
  <c r="B35" i="26"/>
  <c r="C35" i="26"/>
  <c r="A36" i="26"/>
  <c r="B36" i="26"/>
  <c r="C36" i="26"/>
  <c r="A37" i="26"/>
  <c r="B37" i="26"/>
  <c r="C37" i="26"/>
  <c r="A38" i="26"/>
  <c r="B38" i="26"/>
  <c r="C38" i="26"/>
  <c r="A39" i="26"/>
  <c r="B39" i="26"/>
  <c r="C39" i="26"/>
  <c r="A40" i="26"/>
  <c r="B40" i="26"/>
  <c r="C40" i="26"/>
  <c r="A41" i="26"/>
  <c r="B41" i="26"/>
  <c r="C41" i="26"/>
  <c r="A42" i="26"/>
  <c r="B42" i="26"/>
  <c r="C42" i="26"/>
  <c r="A43" i="26"/>
  <c r="B43" i="26"/>
  <c r="C43" i="26"/>
  <c r="A44" i="26"/>
  <c r="B44" i="26"/>
  <c r="C44" i="26"/>
  <c r="A45" i="26"/>
  <c r="B45" i="26"/>
  <c r="C45" i="26"/>
  <c r="A46" i="26"/>
  <c r="B46" i="26"/>
  <c r="C46" i="26"/>
  <c r="A47" i="26"/>
  <c r="B47" i="26"/>
  <c r="C47" i="26"/>
  <c r="A48" i="26"/>
  <c r="B48" i="26"/>
  <c r="C48" i="26"/>
  <c r="A49" i="26"/>
  <c r="B49" i="26"/>
  <c r="C49" i="26"/>
  <c r="A50" i="26"/>
  <c r="B50" i="26"/>
  <c r="C50" i="26"/>
  <c r="A51" i="26"/>
  <c r="B51" i="26"/>
  <c r="C51" i="26"/>
  <c r="A52" i="26"/>
  <c r="B52" i="26"/>
  <c r="C52" i="26"/>
  <c r="A53" i="26"/>
  <c r="B53" i="26"/>
  <c r="C53" i="26"/>
  <c r="A54" i="26"/>
  <c r="B54" i="26"/>
  <c r="C54" i="26"/>
  <c r="A55" i="26"/>
  <c r="B55" i="26"/>
  <c r="C55" i="26"/>
  <c r="A56" i="26"/>
  <c r="B56" i="26"/>
  <c r="C56" i="26"/>
  <c r="A57" i="26"/>
  <c r="B57" i="26"/>
  <c r="C57" i="26"/>
  <c r="A58" i="26"/>
  <c r="B58" i="26"/>
  <c r="C58" i="26"/>
  <c r="A59" i="26"/>
  <c r="B59" i="26"/>
  <c r="C59" i="26"/>
  <c r="A60" i="26"/>
  <c r="B60" i="26"/>
  <c r="C60" i="26"/>
  <c r="A61" i="26"/>
  <c r="B61" i="26"/>
  <c r="C61" i="26"/>
  <c r="A62" i="26"/>
  <c r="B62" i="26"/>
  <c r="C62" i="26"/>
  <c r="A63" i="26"/>
  <c r="B63" i="26"/>
  <c r="C63" i="26"/>
  <c r="A64" i="26"/>
  <c r="B64" i="26"/>
  <c r="C64" i="26"/>
  <c r="A65" i="26"/>
  <c r="B65" i="26"/>
  <c r="C65" i="26"/>
  <c r="A66" i="26"/>
  <c r="B66" i="26"/>
  <c r="C66" i="26"/>
  <c r="A67" i="26"/>
  <c r="B67" i="26"/>
  <c r="C67" i="26"/>
  <c r="A68" i="26"/>
  <c r="B68" i="26"/>
  <c r="C68" i="26"/>
  <c r="A69" i="26"/>
  <c r="B69" i="26"/>
  <c r="C69" i="26"/>
  <c r="A70" i="26"/>
  <c r="B70" i="26"/>
  <c r="C70" i="26"/>
  <c r="A71" i="26"/>
  <c r="B71" i="26"/>
  <c r="C71" i="26"/>
  <c r="A72" i="26"/>
  <c r="B72" i="26"/>
  <c r="C72" i="26"/>
  <c r="A73" i="26"/>
  <c r="B73" i="26"/>
  <c r="C73" i="26"/>
  <c r="A74" i="26"/>
  <c r="B74" i="26"/>
  <c r="C74" i="26"/>
  <c r="A75" i="26"/>
  <c r="B75" i="26"/>
  <c r="C75" i="26"/>
  <c r="A76" i="26"/>
  <c r="B76" i="26"/>
  <c r="C76" i="26"/>
  <c r="A77" i="26"/>
  <c r="B77" i="26"/>
  <c r="C77" i="26"/>
  <c r="A78" i="26"/>
  <c r="B78" i="26"/>
  <c r="C78" i="26"/>
  <c r="A79" i="26"/>
  <c r="B79" i="26"/>
  <c r="C79" i="26"/>
  <c r="A80" i="26"/>
  <c r="B80" i="26"/>
  <c r="C80" i="26"/>
  <c r="A81" i="26"/>
  <c r="B81" i="26"/>
  <c r="C81" i="26"/>
  <c r="A82" i="26"/>
  <c r="B82" i="26"/>
  <c r="C82" i="26"/>
  <c r="A83" i="26"/>
  <c r="B83" i="26"/>
  <c r="C83" i="26"/>
  <c r="A84" i="26"/>
  <c r="B84" i="26"/>
  <c r="C84" i="26"/>
  <c r="A85" i="26"/>
  <c r="B85" i="26"/>
  <c r="C85" i="26"/>
  <c r="A86" i="26"/>
  <c r="B86" i="26"/>
  <c r="C86" i="26"/>
  <c r="A87" i="26"/>
  <c r="B87" i="26"/>
  <c r="C87" i="26"/>
  <c r="A88" i="26"/>
  <c r="B88" i="26"/>
  <c r="C88" i="26"/>
  <c r="A89" i="26"/>
  <c r="B89" i="26"/>
  <c r="C89" i="26"/>
  <c r="A90" i="26"/>
  <c r="B90" i="26"/>
  <c r="C90" i="26"/>
  <c r="A91" i="26"/>
  <c r="B91" i="26"/>
  <c r="C91" i="26"/>
  <c r="A92" i="26"/>
  <c r="B92" i="26"/>
  <c r="C92" i="26"/>
  <c r="A93" i="26"/>
  <c r="B93" i="26"/>
  <c r="C93" i="26"/>
  <c r="A94" i="26"/>
  <c r="B94" i="26"/>
  <c r="C94" i="26"/>
  <c r="A95" i="26"/>
  <c r="B95" i="26"/>
  <c r="C95" i="26"/>
  <c r="A96" i="26"/>
  <c r="B96" i="26"/>
  <c r="C96" i="26"/>
  <c r="A97" i="26"/>
  <c r="B97" i="26"/>
  <c r="C97" i="26"/>
  <c r="A98" i="26"/>
  <c r="B98" i="26"/>
  <c r="C98" i="26"/>
  <c r="A99" i="26"/>
  <c r="B99" i="26"/>
  <c r="C99" i="26"/>
  <c r="A100" i="26"/>
  <c r="B100" i="26"/>
  <c r="C100" i="26"/>
  <c r="A101" i="26"/>
  <c r="B101" i="26"/>
  <c r="C101" i="26"/>
  <c r="A102" i="26"/>
  <c r="B102" i="26"/>
  <c r="C102" i="26"/>
  <c r="A103" i="26"/>
  <c r="B103" i="26"/>
  <c r="C103" i="26"/>
  <c r="A104" i="26"/>
  <c r="B104" i="26"/>
  <c r="C104" i="26"/>
  <c r="A105" i="26"/>
  <c r="B105" i="26"/>
  <c r="C105" i="26"/>
  <c r="A106" i="26"/>
  <c r="B106" i="26"/>
  <c r="C106" i="26"/>
  <c r="A107" i="26"/>
  <c r="B107" i="26"/>
  <c r="C107" i="26"/>
  <c r="A108" i="26"/>
  <c r="B108" i="26"/>
  <c r="C108" i="26"/>
  <c r="A109" i="26"/>
  <c r="B109" i="26"/>
  <c r="C109" i="26"/>
  <c r="A110" i="26"/>
  <c r="B110" i="26"/>
  <c r="C110" i="26"/>
  <c r="A111" i="26"/>
  <c r="B111" i="26"/>
  <c r="C111" i="26"/>
  <c r="A112" i="26"/>
  <c r="B112" i="26"/>
  <c r="C112" i="26"/>
  <c r="A113" i="26"/>
  <c r="B113" i="26"/>
  <c r="C113" i="26"/>
  <c r="A114" i="26"/>
  <c r="B114" i="26"/>
  <c r="C114" i="26"/>
  <c r="A115" i="26"/>
  <c r="B115" i="26"/>
  <c r="C115" i="26"/>
  <c r="A116" i="26"/>
  <c r="B116" i="26"/>
  <c r="C116" i="26"/>
  <c r="A117" i="26"/>
  <c r="B117" i="26"/>
  <c r="C117" i="26"/>
  <c r="A118" i="26"/>
  <c r="B118" i="26"/>
  <c r="C118" i="26"/>
  <c r="A119" i="26"/>
  <c r="B119" i="26"/>
  <c r="C119" i="26"/>
  <c r="A120" i="26"/>
  <c r="B120" i="26"/>
  <c r="C120" i="26"/>
  <c r="A121" i="26"/>
  <c r="B121" i="26"/>
  <c r="C121" i="26"/>
  <c r="A122" i="26"/>
  <c r="B122" i="26"/>
  <c r="C122" i="26"/>
  <c r="A123" i="26"/>
  <c r="B123" i="26"/>
  <c r="C123" i="26"/>
  <c r="A124" i="26"/>
  <c r="B124" i="26"/>
  <c r="C124" i="26"/>
  <c r="A125" i="26"/>
  <c r="B125" i="26"/>
  <c r="C125" i="26"/>
  <c r="A126" i="26"/>
  <c r="B126" i="26"/>
  <c r="C126" i="26"/>
  <c r="A127" i="26"/>
  <c r="B127" i="26"/>
  <c r="C127" i="26"/>
  <c r="A128" i="26"/>
  <c r="B128" i="26"/>
  <c r="C128" i="26"/>
  <c r="A129" i="26"/>
  <c r="B129" i="26"/>
  <c r="C129" i="26"/>
  <c r="A130" i="26"/>
  <c r="B130" i="26"/>
  <c r="C130" i="26"/>
  <c r="A131" i="26"/>
  <c r="B131" i="26"/>
  <c r="C131" i="26"/>
  <c r="A132" i="26"/>
  <c r="B132" i="26"/>
  <c r="C132" i="26"/>
  <c r="A133" i="26"/>
  <c r="B133" i="26"/>
  <c r="C133" i="26"/>
  <c r="A134" i="26"/>
  <c r="B134" i="26"/>
  <c r="C134" i="26"/>
  <c r="A135" i="26"/>
  <c r="B135" i="26"/>
  <c r="C135" i="26"/>
  <c r="A136" i="26"/>
  <c r="B136" i="26"/>
  <c r="C136" i="26"/>
  <c r="A137" i="26"/>
  <c r="B137" i="26"/>
  <c r="C137" i="26"/>
  <c r="A138" i="26"/>
  <c r="B138" i="26"/>
  <c r="C138" i="26"/>
  <c r="A139" i="26"/>
  <c r="B139" i="26"/>
  <c r="C139" i="26"/>
  <c r="A140" i="26"/>
  <c r="B140" i="26"/>
  <c r="C140" i="26"/>
  <c r="A141" i="26"/>
  <c r="B141" i="26"/>
  <c r="C141" i="26"/>
  <c r="A142" i="26"/>
  <c r="B142" i="26"/>
  <c r="C142" i="26"/>
  <c r="A143" i="26"/>
  <c r="B143" i="26"/>
  <c r="C143" i="26"/>
  <c r="A144" i="26"/>
  <c r="B144" i="26"/>
  <c r="C144" i="26"/>
  <c r="A145" i="26"/>
  <c r="B145" i="26"/>
  <c r="C145" i="26"/>
  <c r="A146" i="26"/>
  <c r="B146" i="26"/>
  <c r="C146" i="26"/>
  <c r="A147" i="26"/>
  <c r="B147" i="26"/>
  <c r="C147" i="26"/>
  <c r="A148" i="26"/>
  <c r="B148" i="26"/>
  <c r="C148" i="26"/>
  <c r="A149" i="26"/>
  <c r="B149" i="26"/>
  <c r="C149" i="26"/>
  <c r="A150" i="26"/>
  <c r="B150" i="26"/>
  <c r="C150" i="26"/>
  <c r="A151" i="26"/>
  <c r="B151" i="26"/>
  <c r="C151" i="26"/>
  <c r="A152" i="26"/>
  <c r="B152" i="26"/>
  <c r="C152" i="26"/>
  <c r="A153" i="26"/>
  <c r="B153" i="26"/>
  <c r="C153" i="26"/>
  <c r="A154" i="26"/>
  <c r="B154" i="26"/>
  <c r="C154" i="26"/>
  <c r="A155" i="26"/>
  <c r="B155" i="26"/>
  <c r="C155" i="26"/>
  <c r="A156" i="26"/>
  <c r="B156" i="26"/>
  <c r="C156" i="26"/>
  <c r="A157" i="26"/>
  <c r="B157" i="26"/>
  <c r="C157" i="26"/>
  <c r="A158" i="26"/>
  <c r="B158" i="26"/>
  <c r="C158" i="26"/>
  <c r="A159" i="26"/>
  <c r="B159" i="26"/>
  <c r="C159" i="26"/>
  <c r="A160" i="26"/>
  <c r="B160" i="26"/>
  <c r="C160" i="26"/>
  <c r="A161" i="26"/>
  <c r="B161" i="26"/>
  <c r="C161" i="26"/>
  <c r="A162" i="26"/>
  <c r="B162" i="26"/>
  <c r="C162" i="26"/>
  <c r="A163" i="26"/>
  <c r="B163" i="26"/>
  <c r="C163" i="26"/>
  <c r="A164" i="26"/>
  <c r="B164" i="26"/>
  <c r="C164" i="26"/>
  <c r="A165" i="26"/>
  <c r="B165" i="26"/>
  <c r="C165" i="26"/>
  <c r="A166" i="26"/>
  <c r="B166" i="26"/>
  <c r="C166" i="26"/>
  <c r="A167" i="26"/>
  <c r="B167" i="26"/>
  <c r="C167" i="26"/>
  <c r="A168" i="26"/>
  <c r="B168" i="26"/>
  <c r="C168" i="26"/>
  <c r="A169" i="26"/>
  <c r="B169" i="26"/>
  <c r="C169" i="26"/>
  <c r="A170" i="26"/>
  <c r="B170" i="26"/>
  <c r="C170" i="26"/>
  <c r="A171" i="26"/>
  <c r="B171" i="26"/>
  <c r="C171" i="26"/>
  <c r="A172" i="26"/>
  <c r="B172" i="26"/>
  <c r="C172" i="26"/>
  <c r="A173" i="26"/>
  <c r="B173" i="26"/>
  <c r="C173" i="26"/>
  <c r="A174" i="26"/>
  <c r="B174" i="26"/>
  <c r="C174" i="26"/>
  <c r="A175" i="26"/>
  <c r="B175" i="26"/>
  <c r="C175" i="26"/>
  <c r="A176" i="26"/>
  <c r="B176" i="26"/>
  <c r="C176" i="26"/>
  <c r="A177" i="26"/>
  <c r="B177" i="26"/>
  <c r="C177" i="26"/>
  <c r="A178" i="26"/>
  <c r="B178" i="26"/>
  <c r="C178" i="26"/>
  <c r="A179" i="26"/>
  <c r="B179" i="26"/>
  <c r="C179" i="26"/>
  <c r="A180" i="26"/>
  <c r="B180" i="26"/>
  <c r="C180" i="26"/>
  <c r="A181" i="26"/>
  <c r="B181" i="26"/>
  <c r="C181" i="26"/>
  <c r="A182" i="26"/>
  <c r="B182" i="26"/>
  <c r="C182" i="26"/>
  <c r="A183" i="26"/>
  <c r="B183" i="26"/>
  <c r="C183" i="26"/>
  <c r="A184" i="26"/>
  <c r="B184" i="26"/>
  <c r="C184" i="26"/>
  <c r="A185" i="26"/>
  <c r="B185" i="26"/>
  <c r="C185" i="26"/>
  <c r="A186" i="26"/>
  <c r="B186" i="26"/>
  <c r="C186" i="26"/>
  <c r="A187" i="26"/>
  <c r="B187" i="26"/>
  <c r="C187" i="26"/>
  <c r="A188" i="26"/>
  <c r="B188" i="26"/>
  <c r="C188" i="26"/>
  <c r="A189" i="26"/>
  <c r="B189" i="26"/>
  <c r="C189" i="26"/>
  <c r="A190" i="26"/>
  <c r="B190" i="26"/>
  <c r="C190" i="26"/>
  <c r="A191" i="26"/>
  <c r="B191" i="26"/>
  <c r="C191" i="26"/>
  <c r="A192" i="26"/>
  <c r="B192" i="26"/>
  <c r="C192" i="26"/>
  <c r="A193" i="26"/>
  <c r="B193" i="26"/>
  <c r="C193" i="26"/>
  <c r="A194" i="26"/>
  <c r="B194" i="26"/>
  <c r="C194" i="26"/>
  <c r="A195" i="26"/>
  <c r="B195" i="26"/>
  <c r="C195" i="26"/>
  <c r="A196" i="26"/>
  <c r="B196" i="26"/>
  <c r="C196" i="26"/>
  <c r="A197" i="26"/>
  <c r="B197" i="26"/>
  <c r="C197" i="26"/>
  <c r="A198" i="26"/>
  <c r="B198" i="26"/>
  <c r="C198" i="26"/>
  <c r="A199" i="26"/>
  <c r="B199" i="26"/>
  <c r="C199" i="26"/>
  <c r="A200" i="26"/>
  <c r="B200" i="26"/>
  <c r="C200" i="26"/>
  <c r="A201" i="26"/>
  <c r="B201" i="26"/>
  <c r="C201" i="26"/>
  <c r="A202" i="26"/>
  <c r="B202" i="26"/>
  <c r="C202" i="26"/>
  <c r="A203" i="26"/>
  <c r="B203" i="26"/>
  <c r="C203" i="26"/>
  <c r="A204" i="26"/>
  <c r="B204" i="26"/>
  <c r="C204" i="26"/>
  <c r="A205" i="26"/>
  <c r="B205" i="26"/>
  <c r="C205" i="26"/>
  <c r="A206" i="26"/>
  <c r="B206" i="26"/>
  <c r="C206" i="26"/>
  <c r="A207" i="26"/>
  <c r="B207" i="26"/>
  <c r="C207" i="26"/>
  <c r="A208" i="26"/>
  <c r="B208" i="26"/>
  <c r="C208" i="26"/>
  <c r="A209" i="26"/>
  <c r="B209" i="26"/>
  <c r="C209" i="26"/>
  <c r="A210" i="26"/>
  <c r="B210" i="26"/>
  <c r="C210" i="26"/>
  <c r="A211" i="26"/>
  <c r="B211" i="26"/>
  <c r="C211" i="26"/>
  <c r="A212" i="26"/>
  <c r="B212" i="26"/>
  <c r="C212" i="26"/>
  <c r="A213" i="26"/>
  <c r="B213" i="26"/>
  <c r="C213" i="26"/>
  <c r="A214" i="26"/>
  <c r="B214" i="26"/>
  <c r="C214" i="26"/>
  <c r="A215" i="26"/>
  <c r="B215" i="26"/>
  <c r="C215" i="26"/>
  <c r="A216" i="26"/>
  <c r="B216" i="26"/>
  <c r="C216" i="26"/>
  <c r="A217" i="26"/>
  <c r="B217" i="26"/>
  <c r="C217" i="26"/>
  <c r="A218" i="26"/>
  <c r="B218" i="26"/>
  <c r="C218" i="26"/>
  <c r="A219" i="26"/>
  <c r="B219" i="26"/>
  <c r="C219" i="26"/>
  <c r="A220" i="26"/>
  <c r="B220" i="26"/>
  <c r="C220" i="26"/>
  <c r="A221" i="26"/>
  <c r="B221" i="26"/>
  <c r="C221" i="26"/>
  <c r="A222" i="26"/>
  <c r="B222" i="26"/>
  <c r="C222" i="26"/>
  <c r="A223" i="26"/>
  <c r="B223" i="26"/>
  <c r="C223" i="26"/>
  <c r="A224" i="26"/>
  <c r="B224" i="26"/>
  <c r="C224" i="26"/>
  <c r="A225" i="26"/>
  <c r="B225" i="26"/>
  <c r="C225" i="26"/>
  <c r="A226" i="26"/>
  <c r="B226" i="26"/>
  <c r="C226" i="26"/>
  <c r="A227" i="26"/>
  <c r="B227" i="26"/>
  <c r="C227" i="26"/>
  <c r="A228" i="26"/>
  <c r="B228" i="26"/>
  <c r="C228" i="26"/>
  <c r="A229" i="26"/>
  <c r="B229" i="26"/>
  <c r="C229" i="26"/>
  <c r="A230" i="26"/>
  <c r="B230" i="26"/>
  <c r="C230" i="26"/>
  <c r="A231" i="26"/>
  <c r="B231" i="26"/>
  <c r="C231" i="26"/>
  <c r="A232" i="26"/>
  <c r="B232" i="26"/>
  <c r="C232" i="26"/>
  <c r="A233" i="26"/>
  <c r="B233" i="26"/>
  <c r="C233" i="26"/>
  <c r="A234" i="26"/>
  <c r="B234" i="26"/>
  <c r="C234" i="26"/>
  <c r="A235" i="26"/>
  <c r="B235" i="26"/>
  <c r="C235" i="26"/>
  <c r="A236" i="26"/>
  <c r="B236" i="26"/>
  <c r="C236" i="26"/>
  <c r="A237" i="26"/>
  <c r="B237" i="26"/>
  <c r="C237" i="26"/>
  <c r="A238" i="26"/>
  <c r="B238" i="26"/>
  <c r="C238" i="26"/>
  <c r="A239" i="26"/>
  <c r="B239" i="26"/>
  <c r="C239" i="26"/>
  <c r="A240" i="26"/>
  <c r="B240" i="26"/>
  <c r="C240" i="26"/>
  <c r="A241" i="26"/>
  <c r="B241" i="26"/>
  <c r="C241" i="26"/>
  <c r="A242" i="26"/>
  <c r="B242" i="26"/>
  <c r="C242" i="26"/>
  <c r="A243" i="26"/>
  <c r="B243" i="26"/>
  <c r="C243" i="26"/>
  <c r="A244" i="26"/>
  <c r="B244" i="26"/>
  <c r="C244" i="26"/>
  <c r="A245" i="26"/>
  <c r="B245" i="26"/>
  <c r="C245" i="26"/>
  <c r="A246" i="26"/>
  <c r="B246" i="26"/>
  <c r="C246" i="26"/>
  <c r="A247" i="26"/>
  <c r="B247" i="26"/>
  <c r="C247" i="26"/>
  <c r="A248" i="26"/>
  <c r="B248" i="26"/>
  <c r="C248" i="26"/>
  <c r="A249" i="26"/>
  <c r="B249" i="26"/>
  <c r="C249" i="26"/>
  <c r="A250" i="26"/>
  <c r="B250" i="26"/>
  <c r="C250" i="26"/>
  <c r="A251" i="26"/>
  <c r="B251" i="26"/>
  <c r="C251" i="26"/>
  <c r="A252" i="26"/>
  <c r="B252" i="26"/>
  <c r="C252" i="26"/>
  <c r="A253" i="26"/>
  <c r="B253" i="26"/>
  <c r="C253" i="26"/>
  <c r="A254" i="26"/>
  <c r="B254" i="26"/>
  <c r="C254" i="26"/>
  <c r="A255" i="26"/>
  <c r="B255" i="26"/>
  <c r="C255" i="26"/>
  <c r="A256" i="26"/>
  <c r="B256" i="26"/>
  <c r="C256" i="26"/>
  <c r="A257" i="26"/>
  <c r="B257" i="26"/>
  <c r="C257" i="26"/>
  <c r="A258" i="26"/>
  <c r="B258" i="26"/>
  <c r="C258" i="26"/>
  <c r="A259" i="26"/>
  <c r="B259" i="26"/>
  <c r="C259" i="26"/>
  <c r="A260" i="26"/>
  <c r="B260" i="26"/>
  <c r="C260" i="26"/>
  <c r="A261" i="26"/>
  <c r="B261" i="26"/>
  <c r="C261" i="26"/>
  <c r="A262" i="26"/>
  <c r="B262" i="26"/>
  <c r="C262" i="26"/>
  <c r="A263" i="26"/>
  <c r="B263" i="26"/>
  <c r="C263" i="26"/>
  <c r="A264" i="26"/>
  <c r="B264" i="26"/>
  <c r="C264" i="26"/>
  <c r="A265" i="26"/>
  <c r="B265" i="26"/>
  <c r="C265" i="26"/>
  <c r="A266" i="26"/>
  <c r="B266" i="26"/>
  <c r="C266" i="26"/>
  <c r="A267" i="26"/>
  <c r="B267" i="26"/>
  <c r="C267" i="26"/>
  <c r="A268" i="26"/>
  <c r="B268" i="26"/>
  <c r="C268" i="26"/>
  <c r="A269" i="26"/>
  <c r="B269" i="26"/>
  <c r="C269" i="26"/>
  <c r="A270" i="26"/>
  <c r="B270" i="26"/>
  <c r="C270" i="26"/>
  <c r="A271" i="26"/>
  <c r="B271" i="26"/>
  <c r="C271" i="26"/>
  <c r="A272" i="26"/>
  <c r="B272" i="26"/>
  <c r="C272" i="26"/>
  <c r="A273" i="26"/>
  <c r="B273" i="26"/>
  <c r="C273" i="26"/>
  <c r="A274" i="26"/>
  <c r="B274" i="26"/>
  <c r="C274" i="26"/>
  <c r="A275" i="26"/>
  <c r="B275" i="26"/>
  <c r="C275" i="26"/>
  <c r="A276" i="26"/>
  <c r="B276" i="26"/>
  <c r="C276" i="26"/>
  <c r="A277" i="26"/>
  <c r="B277" i="26"/>
  <c r="C277" i="26"/>
  <c r="A278" i="26"/>
  <c r="B278" i="26"/>
  <c r="C278" i="26"/>
  <c r="A279" i="26"/>
  <c r="B279" i="26"/>
  <c r="C279" i="26"/>
  <c r="A280" i="26"/>
  <c r="B280" i="26"/>
  <c r="C280" i="26"/>
  <c r="A281" i="26"/>
  <c r="B281" i="26"/>
  <c r="C281" i="26"/>
  <c r="A282" i="26"/>
  <c r="B282" i="26"/>
  <c r="C282" i="26"/>
  <c r="A283" i="26"/>
  <c r="B283" i="26"/>
  <c r="C283" i="26"/>
  <c r="A284" i="26"/>
  <c r="B284" i="26"/>
  <c r="C284" i="26"/>
  <c r="A285" i="26"/>
  <c r="B285" i="26"/>
  <c r="C285" i="26"/>
  <c r="A286" i="26"/>
  <c r="B286" i="26"/>
  <c r="C286" i="26"/>
  <c r="A287" i="26"/>
  <c r="B287" i="26"/>
  <c r="C287" i="26"/>
  <c r="A288" i="26"/>
  <c r="B288" i="26"/>
  <c r="C288" i="26"/>
  <c r="A289" i="26"/>
  <c r="B289" i="26"/>
  <c r="C289" i="26"/>
  <c r="A290" i="26"/>
  <c r="B290" i="26"/>
  <c r="C290" i="26"/>
  <c r="A291" i="26"/>
  <c r="B291" i="26"/>
  <c r="C291" i="26"/>
  <c r="A292" i="26"/>
  <c r="B292" i="26"/>
  <c r="C292" i="26"/>
  <c r="A293" i="26"/>
  <c r="B293" i="26"/>
  <c r="C293" i="26"/>
  <c r="A294" i="26"/>
  <c r="B294" i="26"/>
  <c r="C294" i="26"/>
  <c r="A295" i="26"/>
  <c r="B295" i="26"/>
  <c r="C295" i="26"/>
  <c r="A296" i="26"/>
  <c r="B296" i="26"/>
  <c r="C296" i="26"/>
  <c r="A297" i="26"/>
  <c r="B297" i="26"/>
  <c r="C297" i="26"/>
  <c r="A298" i="26"/>
  <c r="B298" i="26"/>
  <c r="C298" i="26"/>
  <c r="A299" i="26"/>
  <c r="B299" i="26"/>
  <c r="C299" i="26"/>
  <c r="A300" i="26"/>
  <c r="B300" i="26"/>
  <c r="C300" i="26"/>
  <c r="A301" i="26"/>
  <c r="B301" i="26"/>
  <c r="C301" i="26"/>
  <c r="A302" i="26"/>
  <c r="B302" i="26"/>
  <c r="C302" i="26"/>
  <c r="A303" i="26"/>
  <c r="B303" i="26"/>
  <c r="C303" i="26"/>
  <c r="A304" i="26"/>
  <c r="B304" i="26"/>
  <c r="C304" i="26"/>
  <c r="A305" i="26"/>
  <c r="B305" i="26"/>
  <c r="C305" i="26"/>
  <c r="A306" i="26"/>
  <c r="B306" i="26"/>
  <c r="C306" i="26"/>
  <c r="A307" i="26"/>
  <c r="B307" i="26"/>
  <c r="C307" i="26"/>
  <c r="A308" i="26"/>
  <c r="B308" i="26"/>
  <c r="C308" i="26"/>
  <c r="A309" i="26"/>
  <c r="B309" i="26"/>
  <c r="C309" i="26"/>
  <c r="A310" i="26"/>
  <c r="B310" i="26"/>
  <c r="C310" i="26"/>
  <c r="A311" i="26"/>
  <c r="B311" i="26"/>
  <c r="C311" i="26"/>
  <c r="A312" i="26"/>
  <c r="B312" i="26"/>
  <c r="C312" i="26"/>
  <c r="A313" i="26"/>
  <c r="B313" i="26"/>
  <c r="C313" i="26"/>
  <c r="A314" i="26"/>
  <c r="B314" i="26"/>
  <c r="C314" i="26"/>
  <c r="A315" i="26"/>
  <c r="B315" i="26"/>
  <c r="C315" i="26"/>
  <c r="A316" i="26"/>
  <c r="B316" i="26"/>
  <c r="C316" i="26"/>
  <c r="A317" i="26"/>
  <c r="B317" i="26"/>
  <c r="C317" i="26"/>
  <c r="A318" i="26"/>
  <c r="B318" i="26"/>
  <c r="C318" i="26"/>
  <c r="A319" i="26"/>
  <c r="B319" i="26"/>
  <c r="C319" i="26"/>
  <c r="A320" i="26"/>
  <c r="B320" i="26"/>
  <c r="C320" i="26"/>
  <c r="A321" i="26"/>
  <c r="B321" i="26"/>
  <c r="C321" i="26"/>
  <c r="A322" i="26"/>
  <c r="B322" i="26"/>
  <c r="C322" i="26"/>
  <c r="A323" i="26"/>
  <c r="B323" i="26"/>
  <c r="C323" i="26"/>
  <c r="A324" i="26"/>
  <c r="B324" i="26"/>
  <c r="C324" i="26"/>
  <c r="A325" i="26"/>
  <c r="B325" i="26"/>
  <c r="C325" i="26"/>
  <c r="A326" i="26"/>
  <c r="B326" i="26"/>
  <c r="C326" i="26"/>
  <c r="A327" i="26"/>
  <c r="B327" i="26"/>
  <c r="C327" i="26"/>
  <c r="A328" i="26"/>
  <c r="B328" i="26"/>
  <c r="C328" i="26"/>
  <c r="A329" i="26"/>
  <c r="B329" i="26"/>
  <c r="C329" i="26"/>
  <c r="A330" i="26"/>
  <c r="B330" i="26"/>
  <c r="C330" i="26"/>
  <c r="A331" i="26"/>
  <c r="B331" i="26"/>
  <c r="C331" i="26"/>
  <c r="A332" i="26"/>
  <c r="B332" i="26"/>
  <c r="C332" i="26"/>
  <c r="A333" i="26"/>
  <c r="B333" i="26"/>
  <c r="C333" i="26"/>
  <c r="A334" i="26"/>
  <c r="B334" i="26"/>
  <c r="C334" i="26"/>
  <c r="A335" i="26"/>
  <c r="B335" i="26"/>
  <c r="C335" i="26"/>
  <c r="A336" i="26"/>
  <c r="B336" i="26"/>
  <c r="C336" i="26"/>
  <c r="A337" i="26"/>
  <c r="B337" i="26"/>
  <c r="C337" i="26"/>
  <c r="A338" i="26"/>
  <c r="B338" i="26"/>
  <c r="C338" i="26"/>
  <c r="A339" i="26"/>
  <c r="B339" i="26"/>
  <c r="C339" i="26"/>
  <c r="A340" i="26"/>
  <c r="B340" i="26"/>
  <c r="C340" i="26"/>
  <c r="A341" i="26"/>
  <c r="B341" i="26"/>
  <c r="C341" i="26"/>
  <c r="A342" i="26"/>
  <c r="B342" i="26"/>
  <c r="C342" i="26"/>
  <c r="A343" i="26"/>
  <c r="B343" i="26"/>
  <c r="C343" i="26"/>
  <c r="A344" i="26"/>
  <c r="B344" i="26"/>
  <c r="C344" i="26"/>
  <c r="A345" i="26"/>
  <c r="B345" i="26"/>
  <c r="C345" i="26"/>
  <c r="A346" i="26"/>
  <c r="B346" i="26"/>
  <c r="C346" i="26"/>
  <c r="A347" i="26"/>
  <c r="B347" i="26"/>
  <c r="C347" i="26"/>
  <c r="A348" i="26"/>
  <c r="B348" i="26"/>
  <c r="C348" i="26"/>
  <c r="A349" i="26"/>
  <c r="B349" i="26"/>
  <c r="C349" i="26"/>
  <c r="A350" i="26"/>
  <c r="B350" i="26"/>
  <c r="C350" i="26"/>
  <c r="A351" i="26"/>
  <c r="B351" i="26"/>
  <c r="C351" i="26"/>
  <c r="A352" i="26"/>
  <c r="B352" i="26"/>
  <c r="C352" i="26"/>
  <c r="A353" i="26"/>
  <c r="B353" i="26"/>
  <c r="C353" i="26"/>
  <c r="A354" i="26"/>
  <c r="B354" i="26"/>
  <c r="C354" i="26"/>
  <c r="A355" i="26"/>
  <c r="B355" i="26"/>
  <c r="C355" i="26"/>
  <c r="A356" i="26"/>
  <c r="B356" i="26"/>
  <c r="C356" i="26"/>
  <c r="A357" i="26"/>
  <c r="B357" i="26"/>
  <c r="C357" i="26"/>
  <c r="A358" i="26"/>
  <c r="B358" i="26"/>
  <c r="C358" i="26"/>
  <c r="A359" i="26"/>
  <c r="B359" i="26"/>
  <c r="C359" i="26"/>
  <c r="A360" i="26"/>
  <c r="B360" i="26"/>
  <c r="C360" i="26"/>
  <c r="A361" i="26"/>
  <c r="B361" i="26"/>
  <c r="C361" i="26"/>
  <c r="A362" i="26"/>
  <c r="B362" i="26"/>
  <c r="C362" i="26"/>
  <c r="A363" i="26"/>
  <c r="B363" i="26"/>
  <c r="C363" i="26"/>
  <c r="A364" i="26"/>
  <c r="B364" i="26"/>
  <c r="C364" i="26"/>
  <c r="A365" i="26"/>
  <c r="B365" i="26"/>
  <c r="C365" i="26"/>
  <c r="A366" i="26"/>
  <c r="B366" i="26"/>
  <c r="C366" i="26"/>
  <c r="A367" i="26"/>
  <c r="B367" i="26"/>
  <c r="C367" i="26"/>
  <c r="A368" i="26"/>
  <c r="B368" i="26"/>
  <c r="C368" i="26"/>
  <c r="A369" i="26"/>
  <c r="B369" i="26"/>
  <c r="C369" i="26"/>
  <c r="A370" i="26"/>
  <c r="B370" i="26"/>
  <c r="C370" i="26"/>
  <c r="A371" i="26"/>
  <c r="B371" i="26"/>
  <c r="C371" i="26"/>
  <c r="A372" i="26"/>
  <c r="B372" i="26"/>
  <c r="C372" i="26"/>
  <c r="A373" i="26"/>
  <c r="B373" i="26"/>
  <c r="C373" i="26"/>
  <c r="A374" i="26"/>
  <c r="B374" i="26"/>
  <c r="C374" i="26"/>
  <c r="A375" i="26"/>
  <c r="B375" i="26"/>
  <c r="C375" i="26"/>
  <c r="A376" i="26"/>
  <c r="B376" i="26"/>
  <c r="C376" i="26"/>
  <c r="A377" i="26"/>
  <c r="B377" i="26"/>
  <c r="C377" i="26"/>
  <c r="A378" i="26"/>
  <c r="B378" i="26"/>
  <c r="C378" i="26"/>
  <c r="A379" i="26"/>
  <c r="B379" i="26"/>
  <c r="C379" i="26"/>
  <c r="A380" i="26"/>
  <c r="B380" i="26"/>
  <c r="C380" i="26"/>
  <c r="A381" i="26"/>
  <c r="B381" i="26"/>
  <c r="C381" i="26"/>
  <c r="A382" i="26"/>
  <c r="B382" i="26"/>
  <c r="C382" i="26"/>
  <c r="A383" i="26"/>
  <c r="B383" i="26"/>
  <c r="C383" i="26"/>
  <c r="A384" i="26"/>
  <c r="B384" i="26"/>
  <c r="C384" i="26"/>
  <c r="A385" i="26"/>
  <c r="B385" i="26"/>
  <c r="C385" i="26"/>
  <c r="A386" i="26"/>
  <c r="B386" i="26"/>
  <c r="C386" i="26"/>
  <c r="A387" i="26"/>
  <c r="B387" i="26"/>
  <c r="C387" i="26"/>
  <c r="A388" i="26"/>
  <c r="B388" i="26"/>
  <c r="C388" i="26"/>
  <c r="A389" i="26"/>
  <c r="B389" i="26"/>
  <c r="C389" i="26"/>
  <c r="A390" i="26"/>
  <c r="B390" i="26"/>
  <c r="C390" i="26"/>
  <c r="A391" i="26"/>
  <c r="B391" i="26"/>
  <c r="C391" i="26"/>
  <c r="A392" i="26"/>
  <c r="B392" i="26"/>
  <c r="C392" i="26"/>
  <c r="A393" i="26"/>
  <c r="B393" i="26"/>
  <c r="C393" i="26"/>
  <c r="A394" i="26"/>
  <c r="B394" i="26"/>
  <c r="C394" i="26"/>
  <c r="A395" i="26"/>
  <c r="B395" i="26"/>
  <c r="C395" i="26"/>
  <c r="A396" i="26"/>
  <c r="B396" i="26"/>
  <c r="C396" i="26"/>
  <c r="A397" i="26"/>
  <c r="B397" i="26"/>
  <c r="C397" i="26"/>
  <c r="A398" i="26"/>
  <c r="B398" i="26"/>
  <c r="C398" i="26"/>
  <c r="A399" i="26"/>
  <c r="B399" i="26"/>
  <c r="C399" i="26"/>
  <c r="A400" i="26"/>
  <c r="B400" i="26"/>
  <c r="C400" i="26"/>
  <c r="A401" i="26"/>
  <c r="B401" i="26"/>
  <c r="C401" i="26"/>
  <c r="A402" i="26"/>
  <c r="B402" i="26"/>
  <c r="C402" i="26"/>
  <c r="A403" i="26"/>
  <c r="B403" i="26"/>
  <c r="C403" i="26"/>
  <c r="A404" i="26"/>
  <c r="B404" i="26"/>
  <c r="C404" i="26"/>
  <c r="A405" i="26"/>
  <c r="B405" i="26"/>
  <c r="C405" i="26"/>
  <c r="A406" i="26"/>
  <c r="B406" i="26"/>
  <c r="C406" i="26"/>
  <c r="A407" i="26"/>
  <c r="B407" i="26"/>
  <c r="C407" i="26"/>
  <c r="A408" i="26"/>
  <c r="B408" i="26"/>
  <c r="C408" i="26"/>
  <c r="A409" i="26"/>
  <c r="B409" i="26"/>
  <c r="C409" i="26"/>
  <c r="A410" i="26"/>
  <c r="B410" i="26"/>
  <c r="C410" i="26"/>
  <c r="A411" i="26"/>
  <c r="B411" i="26"/>
  <c r="C411" i="26"/>
  <c r="A412" i="26"/>
  <c r="B412" i="26"/>
  <c r="C412" i="26"/>
  <c r="A413" i="26"/>
  <c r="B413" i="26"/>
  <c r="C413" i="26"/>
  <c r="A414" i="26"/>
  <c r="B414" i="26"/>
  <c r="C414" i="26"/>
  <c r="A415" i="26"/>
  <c r="B415" i="26"/>
  <c r="C415" i="26"/>
  <c r="A416" i="26"/>
  <c r="B416" i="26"/>
  <c r="C416" i="26"/>
  <c r="A417" i="26"/>
  <c r="B417" i="26"/>
  <c r="C417" i="26"/>
  <c r="A418" i="26"/>
  <c r="B418" i="26"/>
  <c r="C418" i="26"/>
  <c r="A419" i="26"/>
  <c r="B419" i="26"/>
  <c r="C419" i="26"/>
  <c r="A420" i="26"/>
  <c r="B420" i="26"/>
  <c r="C420" i="26"/>
  <c r="A421" i="26"/>
  <c r="B421" i="26"/>
  <c r="C421" i="26"/>
  <c r="A422" i="26"/>
  <c r="B422" i="26"/>
  <c r="C422" i="26"/>
  <c r="A423" i="26"/>
  <c r="B423" i="26"/>
  <c r="C423" i="26"/>
  <c r="A424" i="26"/>
  <c r="B424" i="26"/>
  <c r="C424" i="26"/>
  <c r="A425" i="26"/>
  <c r="B425" i="26"/>
  <c r="C425" i="26"/>
  <c r="A426" i="26"/>
  <c r="B426" i="26"/>
  <c r="C426" i="26"/>
  <c r="A427" i="26"/>
  <c r="B427" i="26"/>
  <c r="C427" i="26"/>
  <c r="A428" i="26"/>
  <c r="B428" i="26"/>
  <c r="C428" i="26"/>
  <c r="A429" i="26"/>
  <c r="B429" i="26"/>
  <c r="C429" i="26"/>
  <c r="A430" i="26"/>
  <c r="B430" i="26"/>
  <c r="C430" i="26"/>
  <c r="A431" i="26"/>
  <c r="B431" i="26"/>
  <c r="C431" i="26"/>
  <c r="A432" i="26"/>
  <c r="B432" i="26"/>
  <c r="C432" i="26"/>
  <c r="A433" i="26"/>
  <c r="B433" i="26"/>
  <c r="C433" i="26"/>
  <c r="A434" i="26"/>
  <c r="B434" i="26"/>
  <c r="C434" i="26"/>
  <c r="A435" i="26"/>
  <c r="B435" i="26"/>
  <c r="C435" i="26"/>
  <c r="A436" i="26"/>
  <c r="B436" i="26"/>
  <c r="C436" i="26"/>
  <c r="A437" i="26"/>
  <c r="B437" i="26"/>
  <c r="C437" i="26"/>
  <c r="A438" i="26"/>
  <c r="B438" i="26"/>
  <c r="C438" i="26"/>
  <c r="A439" i="26"/>
  <c r="B439" i="26"/>
  <c r="C439" i="26"/>
  <c r="A440" i="26"/>
  <c r="B440" i="26"/>
  <c r="C440" i="26"/>
  <c r="A441" i="26"/>
  <c r="B441" i="26"/>
  <c r="C441" i="26"/>
  <c r="A442" i="26"/>
  <c r="B442" i="26"/>
  <c r="C442" i="26"/>
  <c r="A443" i="26"/>
  <c r="B443" i="26"/>
  <c r="C443" i="26"/>
  <c r="A444" i="26"/>
  <c r="B444" i="26"/>
  <c r="C444" i="26"/>
  <c r="A445" i="26"/>
  <c r="B445" i="26"/>
  <c r="C445" i="26"/>
  <c r="A446" i="26"/>
  <c r="B446" i="26"/>
  <c r="C446" i="26"/>
  <c r="A447" i="26"/>
  <c r="B447" i="26"/>
  <c r="C447" i="26"/>
  <c r="A448" i="26"/>
  <c r="B448" i="26"/>
  <c r="C448" i="26"/>
  <c r="A449" i="26"/>
  <c r="B449" i="26"/>
  <c r="C449" i="26"/>
  <c r="A450" i="26"/>
  <c r="B450" i="26"/>
  <c r="C450" i="26"/>
  <c r="A451" i="26"/>
  <c r="B451" i="26"/>
  <c r="C451" i="26"/>
  <c r="A452" i="26"/>
  <c r="B452" i="26"/>
  <c r="C452" i="26"/>
  <c r="A453" i="26"/>
  <c r="B453" i="26"/>
  <c r="C453" i="26"/>
  <c r="A454" i="26"/>
  <c r="B454" i="26"/>
  <c r="C454" i="26"/>
  <c r="A455" i="26"/>
  <c r="B455" i="26"/>
  <c r="C455" i="26"/>
  <c r="A456" i="26"/>
  <c r="B456" i="26"/>
  <c r="C456" i="26"/>
  <c r="A457" i="26"/>
  <c r="B457" i="26"/>
  <c r="C457" i="26"/>
  <c r="A458" i="26"/>
  <c r="B458" i="26"/>
  <c r="C458" i="26"/>
  <c r="A459" i="26"/>
  <c r="B459" i="26"/>
  <c r="C459" i="26"/>
  <c r="A460" i="26"/>
  <c r="B460" i="26"/>
  <c r="C460" i="26"/>
  <c r="A461" i="26"/>
  <c r="B461" i="26"/>
  <c r="C461" i="26"/>
  <c r="A462" i="26"/>
  <c r="B462" i="26"/>
  <c r="C462" i="26"/>
  <c r="A463" i="26"/>
  <c r="B463" i="26"/>
  <c r="C463" i="26"/>
  <c r="A464" i="26"/>
  <c r="B464" i="26"/>
  <c r="C464" i="26"/>
  <c r="A465" i="26"/>
  <c r="B465" i="26"/>
  <c r="C465" i="26"/>
  <c r="A466" i="26"/>
  <c r="B466" i="26"/>
  <c r="C466" i="26"/>
  <c r="A467" i="26"/>
  <c r="B467" i="26"/>
  <c r="C467" i="26"/>
  <c r="A468" i="26"/>
  <c r="B468" i="26"/>
  <c r="C468" i="26"/>
  <c r="A469" i="26"/>
  <c r="B469" i="26"/>
  <c r="C469" i="26"/>
  <c r="A470" i="26"/>
  <c r="B470" i="26"/>
  <c r="C470" i="26"/>
  <c r="A471" i="26"/>
  <c r="B471" i="26"/>
  <c r="C471" i="26"/>
  <c r="A472" i="26"/>
  <c r="B472" i="26"/>
  <c r="C472" i="26"/>
  <c r="A473" i="26"/>
  <c r="B473" i="26"/>
  <c r="C473" i="26"/>
  <c r="A474" i="26"/>
  <c r="B474" i="26"/>
  <c r="C474" i="26"/>
  <c r="A475" i="26"/>
  <c r="B475" i="26"/>
  <c r="C475" i="26"/>
  <c r="A476" i="26"/>
  <c r="B476" i="26"/>
  <c r="C476" i="26"/>
  <c r="A477" i="26"/>
  <c r="B477" i="26"/>
  <c r="C477" i="26"/>
  <c r="A478" i="26"/>
  <c r="B478" i="26"/>
  <c r="C478" i="26"/>
  <c r="A479" i="26"/>
  <c r="B479" i="26"/>
  <c r="C479" i="26"/>
  <c r="A480" i="26"/>
  <c r="B480" i="26"/>
  <c r="C480" i="26"/>
  <c r="A481" i="26"/>
  <c r="B481" i="26"/>
  <c r="C481" i="26"/>
  <c r="A482" i="26"/>
  <c r="B482" i="26"/>
  <c r="C482" i="26"/>
  <c r="A483" i="26"/>
  <c r="B483" i="26"/>
  <c r="C483" i="26"/>
  <c r="A484" i="26"/>
  <c r="B484" i="26"/>
  <c r="C484" i="26"/>
  <c r="A485" i="26"/>
  <c r="B485" i="26"/>
  <c r="C485" i="26"/>
  <c r="A486" i="26"/>
  <c r="B486" i="26"/>
  <c r="C486" i="26"/>
  <c r="A487" i="26"/>
  <c r="B487" i="26"/>
  <c r="C487" i="26"/>
  <c r="A488" i="26"/>
  <c r="B488" i="26"/>
  <c r="C488" i="26"/>
  <c r="A489" i="26"/>
  <c r="B489" i="26"/>
  <c r="C489" i="26"/>
  <c r="A490" i="26"/>
  <c r="B490" i="26"/>
  <c r="C490" i="26"/>
  <c r="A491" i="26"/>
  <c r="B491" i="26"/>
  <c r="C491" i="26"/>
  <c r="A492" i="26"/>
  <c r="B492" i="26"/>
  <c r="C492" i="26"/>
  <c r="A493" i="26"/>
  <c r="B493" i="26"/>
  <c r="C493" i="26"/>
  <c r="A494" i="26"/>
  <c r="B494" i="26"/>
  <c r="C494" i="26"/>
  <c r="A495" i="26"/>
  <c r="B495" i="26"/>
  <c r="C495" i="26"/>
  <c r="A496" i="26"/>
  <c r="B496" i="26"/>
  <c r="C496" i="26"/>
  <c r="A497" i="26"/>
  <c r="B497" i="26"/>
  <c r="C497" i="26"/>
  <c r="A498" i="26"/>
  <c r="B498" i="26"/>
  <c r="C498" i="26"/>
  <c r="A499" i="26"/>
  <c r="B499" i="26"/>
  <c r="C499" i="26"/>
  <c r="A500" i="26"/>
  <c r="B500" i="26"/>
  <c r="C500" i="26"/>
  <c r="A501" i="26"/>
  <c r="B501" i="26"/>
  <c r="C501" i="26"/>
  <c r="A502" i="26"/>
  <c r="B502" i="26"/>
  <c r="C502" i="26"/>
  <c r="A503" i="26"/>
  <c r="B503" i="26"/>
  <c r="C503" i="26"/>
  <c r="A504" i="26"/>
  <c r="B504" i="26"/>
  <c r="C504" i="26"/>
  <c r="A505" i="26"/>
  <c r="B505" i="26"/>
  <c r="C505" i="26"/>
  <c r="A506" i="26"/>
  <c r="B506" i="26"/>
  <c r="C506" i="26"/>
  <c r="A507" i="26"/>
  <c r="B507" i="26"/>
  <c r="C507" i="26"/>
  <c r="A508" i="26"/>
  <c r="B508" i="26"/>
  <c r="C508" i="26"/>
  <c r="A509" i="26"/>
  <c r="B509" i="26"/>
  <c r="C509" i="26"/>
  <c r="A510" i="26"/>
  <c r="B510" i="26"/>
  <c r="C510" i="26"/>
  <c r="A511" i="26"/>
  <c r="B511" i="26"/>
  <c r="C511" i="26"/>
  <c r="A512" i="26"/>
  <c r="B512" i="26"/>
  <c r="C512" i="26"/>
  <c r="A513" i="26"/>
  <c r="B513" i="26"/>
  <c r="C513" i="26"/>
  <c r="A514" i="26"/>
  <c r="B514" i="26"/>
  <c r="C514" i="26"/>
  <c r="A515" i="26"/>
  <c r="B515" i="26"/>
  <c r="C515" i="26"/>
  <c r="A516" i="26"/>
  <c r="B516" i="26"/>
  <c r="C516" i="26"/>
  <c r="A517" i="26"/>
  <c r="B517" i="26"/>
  <c r="C517" i="26"/>
  <c r="A518" i="26"/>
  <c r="B518" i="26"/>
  <c r="C518" i="26"/>
  <c r="A519" i="26"/>
  <c r="B519" i="26"/>
  <c r="C519" i="26"/>
  <c r="A520" i="26"/>
  <c r="B520" i="26"/>
  <c r="C520" i="26"/>
  <c r="A521" i="26"/>
  <c r="B521" i="26"/>
  <c r="C521" i="26"/>
  <c r="A522" i="26"/>
  <c r="B522" i="26"/>
  <c r="C522" i="26"/>
  <c r="A523" i="26"/>
  <c r="B523" i="26"/>
  <c r="C523" i="26"/>
  <c r="A524" i="26"/>
  <c r="B524" i="26"/>
  <c r="C524" i="26"/>
  <c r="A525" i="26"/>
  <c r="B525" i="26"/>
  <c r="C525" i="26"/>
  <c r="A526" i="26"/>
  <c r="B526" i="26"/>
  <c r="C526" i="26"/>
  <c r="A527" i="26"/>
  <c r="B527" i="26"/>
  <c r="C527" i="26"/>
  <c r="A528" i="26"/>
  <c r="B528" i="26"/>
  <c r="C528" i="26"/>
  <c r="A529" i="26"/>
  <c r="B529" i="26"/>
  <c r="C529" i="26"/>
  <c r="A530" i="26"/>
  <c r="B530" i="26"/>
  <c r="C530" i="26"/>
  <c r="A531" i="26"/>
  <c r="B531" i="26"/>
  <c r="C531" i="26"/>
  <c r="A532" i="26"/>
  <c r="B532" i="26"/>
  <c r="C532" i="26"/>
  <c r="A533" i="26"/>
  <c r="B533" i="26"/>
  <c r="C533" i="26"/>
  <c r="A534" i="26"/>
  <c r="B534" i="26"/>
  <c r="C534" i="26"/>
  <c r="A535" i="26"/>
  <c r="B535" i="26"/>
  <c r="C535" i="26"/>
  <c r="A536" i="26"/>
  <c r="B536" i="26"/>
  <c r="C536" i="26"/>
  <c r="A537" i="26"/>
  <c r="B537" i="26"/>
  <c r="C537" i="26"/>
  <c r="A538" i="26"/>
  <c r="B538" i="26"/>
  <c r="C538" i="26"/>
  <c r="A539" i="26"/>
  <c r="B539" i="26"/>
  <c r="C539" i="26"/>
  <c r="A540" i="26"/>
  <c r="B540" i="26"/>
  <c r="C540" i="26"/>
  <c r="A541" i="26"/>
  <c r="B541" i="26"/>
  <c r="C541" i="26"/>
  <c r="A542" i="26"/>
  <c r="B542" i="26"/>
  <c r="C542" i="26"/>
  <c r="A543" i="26"/>
  <c r="B543" i="26"/>
  <c r="C543" i="26"/>
  <c r="A544" i="26"/>
  <c r="B544" i="26"/>
  <c r="C544" i="26"/>
  <c r="A545" i="26"/>
  <c r="B545" i="26"/>
  <c r="C545" i="26"/>
  <c r="A546" i="26"/>
  <c r="B546" i="26"/>
  <c r="C546" i="26"/>
  <c r="A547" i="26"/>
  <c r="B547" i="26"/>
  <c r="C547" i="26"/>
  <c r="A548" i="26"/>
  <c r="B548" i="26"/>
  <c r="C548" i="26"/>
  <c r="A549" i="26"/>
  <c r="B549" i="26"/>
  <c r="C549" i="26"/>
  <c r="A550" i="26"/>
  <c r="B550" i="26"/>
  <c r="C550" i="26"/>
  <c r="A551" i="26"/>
  <c r="B551" i="26"/>
  <c r="C551" i="26"/>
  <c r="A552" i="26"/>
  <c r="B552" i="26"/>
  <c r="C552" i="26"/>
  <c r="A553" i="26"/>
  <c r="B553" i="26"/>
  <c r="C553" i="26"/>
  <c r="A554" i="26"/>
  <c r="B554" i="26"/>
  <c r="C554" i="26"/>
  <c r="A555" i="26"/>
  <c r="B555" i="26"/>
  <c r="C555" i="26"/>
  <c r="A556" i="26"/>
  <c r="B556" i="26"/>
  <c r="C556" i="26"/>
  <c r="A557" i="26"/>
  <c r="B557" i="26"/>
  <c r="C557" i="26"/>
  <c r="A558" i="26"/>
  <c r="B558" i="26"/>
  <c r="C558" i="26"/>
  <c r="A559" i="26"/>
  <c r="B559" i="26"/>
  <c r="C559" i="26"/>
  <c r="A560" i="26"/>
  <c r="B560" i="26"/>
  <c r="C560" i="26"/>
  <c r="A561" i="26"/>
  <c r="B561" i="26"/>
  <c r="C561" i="26"/>
  <c r="A562" i="26"/>
  <c r="B562" i="26"/>
  <c r="C562" i="26"/>
  <c r="A563" i="26"/>
  <c r="B563" i="26"/>
  <c r="C563" i="26"/>
  <c r="A564" i="26"/>
  <c r="B564" i="26"/>
  <c r="C564" i="26"/>
  <c r="A565" i="26"/>
  <c r="B565" i="26"/>
  <c r="C565" i="26"/>
  <c r="A566" i="26"/>
  <c r="B566" i="26"/>
  <c r="C566" i="26"/>
  <c r="A567" i="26"/>
  <c r="B567" i="26"/>
  <c r="C567" i="26"/>
  <c r="A568" i="26"/>
  <c r="B568" i="26"/>
  <c r="C568" i="26"/>
  <c r="A569" i="26"/>
  <c r="B569" i="26"/>
  <c r="C569" i="26"/>
  <c r="A570" i="26"/>
  <c r="B570" i="26"/>
  <c r="C570" i="26"/>
  <c r="A571" i="26"/>
  <c r="B571" i="26"/>
  <c r="C571" i="26"/>
  <c r="A572" i="26"/>
  <c r="B572" i="26"/>
  <c r="C572" i="26"/>
  <c r="A573" i="26"/>
  <c r="B573" i="26"/>
  <c r="C573" i="26"/>
  <c r="A574" i="26"/>
  <c r="B574" i="26"/>
  <c r="C574" i="26"/>
  <c r="A575" i="26"/>
  <c r="B575" i="26"/>
  <c r="C575" i="26"/>
  <c r="A576" i="26"/>
  <c r="B576" i="26"/>
  <c r="C576" i="26"/>
  <c r="A577" i="26"/>
  <c r="B577" i="26"/>
  <c r="C577" i="26"/>
  <c r="A578" i="26"/>
  <c r="B578" i="26"/>
  <c r="C578" i="26"/>
  <c r="A579" i="26"/>
  <c r="B579" i="26"/>
  <c r="C579" i="26"/>
  <c r="A580" i="26"/>
  <c r="B580" i="26"/>
  <c r="C580" i="26"/>
  <c r="A581" i="26"/>
  <c r="B581" i="26"/>
  <c r="C581" i="26"/>
  <c r="A582" i="26"/>
  <c r="B582" i="26"/>
  <c r="C582" i="26"/>
  <c r="A583" i="26"/>
  <c r="B583" i="26"/>
  <c r="C583" i="26"/>
  <c r="A584" i="26"/>
  <c r="B584" i="26"/>
  <c r="C584" i="26"/>
  <c r="A585" i="26"/>
  <c r="B585" i="26"/>
  <c r="C585" i="26"/>
  <c r="A586" i="26"/>
  <c r="B586" i="26"/>
  <c r="C586" i="26"/>
  <c r="A587" i="26"/>
  <c r="B587" i="26"/>
  <c r="C587" i="26"/>
  <c r="A588" i="26"/>
  <c r="B588" i="26"/>
  <c r="C588" i="26"/>
  <c r="A589" i="26"/>
  <c r="B589" i="26"/>
  <c r="C589" i="26"/>
  <c r="A590" i="26"/>
  <c r="B590" i="26"/>
  <c r="C590" i="26"/>
  <c r="A591" i="26"/>
  <c r="B591" i="26"/>
  <c r="C591" i="26"/>
  <c r="A592" i="26"/>
  <c r="B592" i="26"/>
  <c r="C592" i="26"/>
  <c r="A593" i="26"/>
  <c r="B593" i="26"/>
  <c r="C593" i="26"/>
  <c r="A594" i="26"/>
  <c r="B594" i="26"/>
  <c r="C594" i="26"/>
  <c r="A595" i="26"/>
  <c r="B595" i="26"/>
  <c r="C595" i="26"/>
  <c r="A596" i="26"/>
  <c r="B596" i="26"/>
  <c r="C596" i="26"/>
  <c r="A597" i="26"/>
  <c r="B597" i="26"/>
  <c r="C597" i="26"/>
  <c r="A598" i="26"/>
  <c r="B598" i="26"/>
  <c r="C598" i="26"/>
  <c r="A599" i="26"/>
  <c r="B599" i="26"/>
  <c r="C599" i="26"/>
  <c r="A600" i="26"/>
  <c r="B600" i="26"/>
  <c r="C600" i="26"/>
  <c r="A601" i="26"/>
  <c r="B601" i="26"/>
  <c r="C601" i="26"/>
  <c r="A602" i="26"/>
  <c r="B602" i="26"/>
  <c r="C602" i="26"/>
  <c r="A603" i="26"/>
  <c r="B603" i="26"/>
  <c r="C603" i="26"/>
  <c r="A604" i="26"/>
  <c r="B604" i="26"/>
  <c r="C604" i="26"/>
  <c r="A605" i="26"/>
  <c r="B605" i="26"/>
  <c r="C605" i="26"/>
  <c r="A606" i="26"/>
  <c r="B606" i="26"/>
  <c r="C606" i="26"/>
  <c r="A607" i="26"/>
  <c r="B607" i="26"/>
  <c r="C607" i="26"/>
  <c r="A608" i="26"/>
  <c r="B608" i="26"/>
  <c r="C608" i="26"/>
  <c r="A609" i="26"/>
  <c r="B609" i="26"/>
  <c r="C609" i="26"/>
  <c r="A610" i="26"/>
  <c r="B610" i="26"/>
  <c r="C610" i="26"/>
  <c r="A611" i="26"/>
  <c r="B611" i="26"/>
  <c r="C611" i="26"/>
  <c r="A612" i="26"/>
  <c r="B612" i="26"/>
  <c r="C612" i="26"/>
  <c r="A613" i="26"/>
  <c r="B613" i="26"/>
  <c r="C613" i="26"/>
  <c r="A614" i="26"/>
  <c r="B614" i="26"/>
  <c r="C614" i="26"/>
  <c r="A615" i="26"/>
  <c r="B615" i="26"/>
  <c r="C615" i="26"/>
  <c r="A616" i="26"/>
  <c r="B616" i="26"/>
  <c r="C616" i="26"/>
  <c r="A617" i="26"/>
  <c r="B617" i="26"/>
  <c r="C617" i="26"/>
  <c r="A618" i="26"/>
  <c r="B618" i="26"/>
  <c r="C618" i="26"/>
  <c r="A619" i="26"/>
  <c r="B619" i="26"/>
  <c r="C619" i="26"/>
  <c r="A620" i="26"/>
  <c r="B620" i="26"/>
  <c r="C620" i="26"/>
  <c r="A621" i="26"/>
  <c r="B621" i="26"/>
  <c r="C621" i="26"/>
  <c r="A622" i="26"/>
  <c r="B622" i="26"/>
  <c r="C622" i="26"/>
  <c r="A623" i="26"/>
  <c r="B623" i="26"/>
  <c r="C623" i="26"/>
  <c r="A624" i="26"/>
  <c r="B624" i="26"/>
  <c r="C624" i="26"/>
  <c r="A625" i="26"/>
  <c r="B625" i="26"/>
  <c r="C625" i="26"/>
  <c r="A626" i="26"/>
  <c r="B626" i="26"/>
  <c r="C626" i="26"/>
  <c r="A627" i="26"/>
  <c r="B627" i="26"/>
  <c r="C627" i="26"/>
  <c r="A628" i="26"/>
  <c r="B628" i="26"/>
  <c r="C628" i="26"/>
  <c r="A629" i="26"/>
  <c r="B629" i="26"/>
  <c r="C629" i="26"/>
  <c r="A630" i="26"/>
  <c r="B630" i="26"/>
  <c r="C630" i="26"/>
  <c r="A631" i="26"/>
  <c r="B631" i="26"/>
  <c r="C631" i="26"/>
  <c r="A632" i="26"/>
  <c r="B632" i="26"/>
  <c r="C632" i="26"/>
  <c r="A633" i="26"/>
  <c r="B633" i="26"/>
  <c r="C633" i="26"/>
  <c r="A634" i="26"/>
  <c r="B634" i="26"/>
  <c r="C634" i="26"/>
  <c r="A635" i="26"/>
  <c r="B635" i="26"/>
  <c r="C635" i="26"/>
  <c r="A636" i="26"/>
  <c r="B636" i="26"/>
  <c r="C636" i="26"/>
  <c r="A637" i="26"/>
  <c r="B637" i="26"/>
  <c r="C637" i="26"/>
  <c r="A638" i="26"/>
  <c r="B638" i="26"/>
  <c r="C638" i="26"/>
  <c r="A639" i="26"/>
  <c r="B639" i="26"/>
  <c r="C639" i="26"/>
  <c r="A640" i="26"/>
  <c r="B640" i="26"/>
  <c r="C640" i="26"/>
  <c r="A641" i="26"/>
  <c r="B641" i="26"/>
  <c r="C641" i="26"/>
  <c r="A642" i="26"/>
  <c r="B642" i="26"/>
  <c r="C642" i="26"/>
  <c r="A643" i="26"/>
  <c r="B643" i="26"/>
  <c r="C643" i="26"/>
  <c r="A644" i="26"/>
  <c r="B644" i="26"/>
  <c r="C644" i="26"/>
  <c r="A645" i="26"/>
  <c r="B645" i="26"/>
  <c r="C645" i="26"/>
  <c r="A646" i="26"/>
  <c r="B646" i="26"/>
  <c r="C646" i="26"/>
  <c r="A647" i="26"/>
  <c r="B647" i="26"/>
  <c r="C647" i="26"/>
  <c r="A648" i="26"/>
  <c r="B648" i="26"/>
  <c r="C648" i="26"/>
  <c r="A649" i="26"/>
  <c r="B649" i="26"/>
  <c r="C649" i="26"/>
  <c r="A650" i="26"/>
  <c r="B650" i="26"/>
  <c r="C650" i="26"/>
  <c r="A651" i="26"/>
  <c r="B651" i="26"/>
  <c r="C651" i="26"/>
  <c r="A652" i="26"/>
  <c r="B652" i="26"/>
  <c r="C652" i="26"/>
  <c r="A653" i="26"/>
  <c r="B653" i="26"/>
  <c r="C653" i="26"/>
  <c r="A654" i="26"/>
  <c r="B654" i="26"/>
  <c r="C654" i="26"/>
  <c r="A655" i="26"/>
  <c r="B655" i="26"/>
  <c r="C655" i="26"/>
  <c r="A656" i="26"/>
  <c r="B656" i="26"/>
  <c r="C656" i="26"/>
  <c r="A657" i="26"/>
  <c r="B657" i="26"/>
  <c r="C657" i="26"/>
  <c r="A658" i="26"/>
  <c r="B658" i="26"/>
  <c r="C658" i="26"/>
  <c r="A659" i="26"/>
  <c r="B659" i="26"/>
  <c r="C659" i="26"/>
  <c r="A660" i="26"/>
  <c r="B660" i="26"/>
  <c r="C660" i="26"/>
  <c r="A661" i="26"/>
  <c r="B661" i="26"/>
  <c r="C661" i="26"/>
  <c r="A662" i="26"/>
  <c r="B662" i="26"/>
  <c r="C662" i="26"/>
  <c r="A663" i="26"/>
  <c r="B663" i="26"/>
  <c r="C663" i="26"/>
  <c r="A664" i="26"/>
  <c r="B664" i="26"/>
  <c r="C664" i="26"/>
  <c r="A665" i="26"/>
  <c r="B665" i="26"/>
  <c r="C665" i="26"/>
  <c r="A666" i="26"/>
  <c r="B666" i="26"/>
  <c r="C666" i="26"/>
  <c r="A667" i="26"/>
  <c r="B667" i="26"/>
  <c r="C667" i="26"/>
  <c r="A668" i="26"/>
  <c r="B668" i="26"/>
  <c r="C668" i="26"/>
  <c r="A669" i="26"/>
  <c r="B669" i="26"/>
  <c r="C669" i="26"/>
  <c r="A670" i="26"/>
  <c r="B670" i="26"/>
  <c r="C670" i="26"/>
  <c r="A671" i="26"/>
  <c r="B671" i="26"/>
  <c r="C671" i="26"/>
  <c r="A672" i="26"/>
  <c r="B672" i="26"/>
  <c r="C672" i="26"/>
  <c r="A673" i="26"/>
  <c r="B673" i="26"/>
  <c r="C673" i="26"/>
  <c r="A674" i="26"/>
  <c r="B674" i="26"/>
  <c r="C674" i="26"/>
  <c r="A675" i="26"/>
  <c r="B675" i="26"/>
  <c r="C675" i="26"/>
  <c r="A676" i="26"/>
  <c r="B676" i="26"/>
  <c r="C676" i="26"/>
  <c r="A677" i="26"/>
  <c r="B677" i="26"/>
  <c r="C677" i="26"/>
  <c r="A678" i="26"/>
  <c r="B678" i="26"/>
  <c r="C678" i="26"/>
  <c r="A679" i="26"/>
  <c r="B679" i="26"/>
  <c r="C679" i="26"/>
  <c r="A680" i="26"/>
  <c r="B680" i="26"/>
  <c r="C680" i="26"/>
  <c r="A681" i="26"/>
  <c r="B681" i="26"/>
  <c r="C681" i="26"/>
  <c r="A682" i="26"/>
  <c r="B682" i="26"/>
  <c r="C682" i="26"/>
  <c r="A683" i="26"/>
  <c r="B683" i="26"/>
  <c r="C683" i="26"/>
  <c r="A684" i="26"/>
  <c r="B684" i="26"/>
  <c r="C684" i="26"/>
  <c r="A685" i="26"/>
  <c r="B685" i="26"/>
  <c r="C685" i="26"/>
  <c r="A686" i="26"/>
  <c r="B686" i="26"/>
  <c r="C686" i="26"/>
  <c r="A687" i="26"/>
  <c r="B687" i="26"/>
  <c r="C687" i="26"/>
  <c r="A688" i="26"/>
  <c r="B688" i="26"/>
  <c r="C688" i="26"/>
  <c r="A689" i="26"/>
  <c r="B689" i="26"/>
  <c r="C689" i="26"/>
  <c r="A690" i="26"/>
  <c r="B690" i="26"/>
  <c r="C690" i="26"/>
  <c r="A691" i="26"/>
  <c r="B691" i="26"/>
  <c r="C691" i="26"/>
  <c r="A692" i="26"/>
  <c r="B692" i="26"/>
  <c r="C692" i="26"/>
  <c r="A693" i="26"/>
  <c r="B693" i="26"/>
  <c r="C693" i="26"/>
  <c r="A694" i="26"/>
  <c r="B694" i="26"/>
  <c r="C694" i="26"/>
  <c r="A695" i="26"/>
  <c r="B695" i="26"/>
  <c r="C695" i="26"/>
  <c r="A696" i="26"/>
  <c r="B696" i="26"/>
  <c r="C696" i="26"/>
  <c r="A697" i="26"/>
  <c r="B697" i="26"/>
  <c r="C697" i="26"/>
  <c r="A698" i="26"/>
  <c r="B698" i="26"/>
  <c r="C698" i="26"/>
  <c r="A699" i="26"/>
  <c r="B699" i="26"/>
  <c r="C699" i="26"/>
  <c r="A700" i="26"/>
  <c r="B700" i="26"/>
  <c r="C700" i="26"/>
  <c r="A701" i="26"/>
  <c r="B701" i="26"/>
  <c r="C701" i="26"/>
  <c r="A702" i="26"/>
  <c r="B702" i="26"/>
  <c r="C702" i="26"/>
  <c r="A703" i="26"/>
  <c r="B703" i="26"/>
  <c r="C703" i="26"/>
  <c r="A704" i="26"/>
  <c r="B704" i="26"/>
  <c r="C704" i="26"/>
  <c r="A705" i="26"/>
  <c r="B705" i="26"/>
  <c r="C705" i="26"/>
  <c r="A706" i="26"/>
  <c r="B706" i="26"/>
  <c r="C706" i="26"/>
  <c r="A707" i="26"/>
  <c r="B707" i="26"/>
  <c r="C707" i="26"/>
  <c r="A708" i="26"/>
  <c r="B708" i="26"/>
  <c r="C708" i="26"/>
  <c r="A709" i="26"/>
  <c r="B709" i="26"/>
  <c r="C709" i="26"/>
  <c r="A710" i="26"/>
  <c r="B710" i="26"/>
  <c r="C710" i="26"/>
  <c r="A711" i="26"/>
  <c r="B711" i="26"/>
  <c r="C711" i="26"/>
  <c r="A712" i="26"/>
  <c r="B712" i="26"/>
  <c r="C712" i="26"/>
  <c r="A713" i="26"/>
  <c r="B713" i="26"/>
  <c r="C713" i="26"/>
  <c r="A714" i="26"/>
  <c r="B714" i="26"/>
  <c r="C714" i="26"/>
  <c r="A715" i="26"/>
  <c r="B715" i="26"/>
  <c r="C715" i="26"/>
  <c r="A716" i="26"/>
  <c r="B716" i="26"/>
  <c r="C716" i="26"/>
  <c r="A717" i="26"/>
  <c r="B717" i="26"/>
  <c r="C717" i="26"/>
  <c r="A718" i="26"/>
  <c r="B718" i="26"/>
  <c r="C718" i="26"/>
  <c r="A719" i="26"/>
  <c r="B719" i="26"/>
  <c r="C719" i="26"/>
  <c r="A720" i="26"/>
  <c r="B720" i="26"/>
  <c r="C720" i="26"/>
  <c r="A721" i="26"/>
  <c r="B721" i="26"/>
  <c r="C721" i="26"/>
  <c r="A722" i="26"/>
  <c r="B722" i="26"/>
  <c r="C722" i="26"/>
  <c r="A723" i="26"/>
  <c r="B723" i="26"/>
  <c r="C723" i="26"/>
  <c r="A724" i="26"/>
  <c r="B724" i="26"/>
  <c r="C724" i="26"/>
  <c r="A725" i="26"/>
  <c r="B725" i="26"/>
  <c r="C725" i="26"/>
  <c r="A726" i="26"/>
  <c r="B726" i="26"/>
  <c r="C726" i="26"/>
  <c r="A727" i="26"/>
  <c r="B727" i="26"/>
  <c r="C727" i="26"/>
  <c r="A728" i="26"/>
  <c r="B728" i="26"/>
  <c r="C728" i="26"/>
  <c r="A729" i="26"/>
  <c r="B729" i="26"/>
  <c r="C729" i="26"/>
  <c r="A730" i="26"/>
  <c r="B730" i="26"/>
  <c r="C730" i="26"/>
  <c r="A731" i="26"/>
  <c r="B731" i="26"/>
  <c r="C731" i="26"/>
  <c r="A732" i="26"/>
  <c r="B732" i="26"/>
  <c r="C732" i="26"/>
  <c r="A733" i="26"/>
  <c r="B733" i="26"/>
  <c r="C733" i="26"/>
  <c r="A734" i="26"/>
  <c r="B734" i="26"/>
  <c r="C734" i="26"/>
  <c r="A735" i="26"/>
  <c r="B735" i="26"/>
  <c r="C735" i="26"/>
  <c r="A736" i="26"/>
  <c r="B736" i="26"/>
  <c r="C736" i="26"/>
  <c r="A737" i="26"/>
  <c r="B737" i="26"/>
  <c r="C737" i="26"/>
  <c r="A738" i="26"/>
  <c r="B738" i="26"/>
  <c r="C738" i="26"/>
  <c r="A739" i="26"/>
  <c r="B739" i="26"/>
  <c r="C739" i="26"/>
  <c r="A740" i="26"/>
  <c r="B740" i="26"/>
  <c r="C740" i="26"/>
  <c r="A741" i="26"/>
  <c r="B741" i="26"/>
  <c r="C741" i="26"/>
  <c r="A742" i="26"/>
  <c r="B742" i="26"/>
  <c r="C742" i="26"/>
  <c r="A743" i="26"/>
  <c r="B743" i="26"/>
  <c r="C743" i="26"/>
  <c r="A744" i="26"/>
  <c r="B744" i="26"/>
  <c r="C744" i="26"/>
  <c r="A745" i="26"/>
  <c r="B745" i="26"/>
  <c r="C745" i="26"/>
  <c r="A746" i="26"/>
  <c r="B746" i="26"/>
  <c r="C746" i="26"/>
  <c r="A747" i="26"/>
  <c r="B747" i="26"/>
  <c r="C747" i="26"/>
  <c r="A748" i="26"/>
  <c r="B748" i="26"/>
  <c r="C748" i="26"/>
  <c r="A749" i="26"/>
  <c r="B749" i="26"/>
  <c r="C749" i="26"/>
  <c r="A750" i="26"/>
  <c r="B750" i="26"/>
  <c r="C750" i="26"/>
  <c r="A751" i="26"/>
  <c r="B751" i="26"/>
  <c r="C751" i="26"/>
  <c r="A752" i="26"/>
  <c r="B752" i="26"/>
  <c r="C752" i="26"/>
  <c r="A753" i="26"/>
  <c r="B753" i="26"/>
  <c r="C753" i="26"/>
  <c r="A754" i="26"/>
  <c r="B754" i="26"/>
  <c r="C754" i="26"/>
  <c r="A755" i="26"/>
  <c r="B755" i="26"/>
  <c r="C755" i="26"/>
  <c r="A756" i="26"/>
  <c r="B756" i="26"/>
  <c r="C756" i="26"/>
  <c r="A757" i="26"/>
  <c r="B757" i="26"/>
  <c r="C757" i="26"/>
  <c r="A758" i="26"/>
  <c r="B758" i="26"/>
  <c r="C758" i="26"/>
  <c r="A759" i="26"/>
  <c r="B759" i="26"/>
  <c r="C759" i="26"/>
  <c r="A760" i="26"/>
  <c r="B760" i="26"/>
  <c r="C760" i="26"/>
  <c r="A761" i="26"/>
  <c r="B761" i="26"/>
  <c r="C761" i="26"/>
  <c r="A762" i="26"/>
  <c r="B762" i="26"/>
  <c r="C762" i="26"/>
  <c r="A763" i="26"/>
  <c r="B763" i="26"/>
  <c r="C763" i="26"/>
  <c r="A764" i="26"/>
  <c r="B764" i="26"/>
  <c r="C764" i="26"/>
  <c r="A765" i="26"/>
  <c r="B765" i="26"/>
  <c r="C765" i="26"/>
  <c r="A766" i="26"/>
  <c r="B766" i="26"/>
  <c r="C766" i="26"/>
  <c r="A767" i="26"/>
  <c r="B767" i="26"/>
  <c r="C767" i="26"/>
  <c r="A768" i="26"/>
  <c r="B768" i="26"/>
  <c r="C768" i="26"/>
  <c r="A769" i="26"/>
  <c r="B769" i="26"/>
  <c r="C769" i="26"/>
  <c r="A770" i="26"/>
  <c r="B770" i="26"/>
  <c r="C770" i="26"/>
  <c r="A771" i="26"/>
  <c r="B771" i="26"/>
  <c r="C771" i="26"/>
  <c r="A772" i="26"/>
  <c r="B772" i="26"/>
  <c r="C772" i="26"/>
  <c r="A773" i="26"/>
  <c r="B773" i="26"/>
  <c r="C773" i="26"/>
  <c r="A774" i="26"/>
  <c r="B774" i="26"/>
  <c r="C774" i="26"/>
  <c r="A775" i="26"/>
  <c r="B775" i="26"/>
  <c r="C775" i="26"/>
  <c r="A776" i="26"/>
  <c r="B776" i="26"/>
  <c r="C776" i="26"/>
  <c r="A777" i="26"/>
  <c r="B777" i="26"/>
  <c r="C777" i="26"/>
  <c r="A778" i="26"/>
  <c r="B778" i="26"/>
  <c r="C778" i="26"/>
  <c r="A779" i="26"/>
  <c r="B779" i="26"/>
  <c r="C779" i="26"/>
  <c r="A780" i="26"/>
  <c r="B780" i="26"/>
  <c r="C780" i="26"/>
  <c r="A781" i="26"/>
  <c r="B781" i="26"/>
  <c r="C781" i="26"/>
  <c r="A782" i="26"/>
  <c r="B782" i="26"/>
  <c r="C782" i="26"/>
  <c r="A783" i="26"/>
  <c r="B783" i="26"/>
  <c r="C783" i="26"/>
  <c r="A784" i="26"/>
  <c r="B784" i="26"/>
  <c r="C784" i="26"/>
  <c r="A785" i="26"/>
  <c r="B785" i="26"/>
  <c r="C785" i="26"/>
  <c r="A786" i="26"/>
  <c r="B786" i="26"/>
  <c r="C786" i="26"/>
  <c r="A787" i="26"/>
  <c r="B787" i="26"/>
  <c r="C787" i="26"/>
  <c r="A788" i="26"/>
  <c r="B788" i="26"/>
  <c r="C788" i="26"/>
  <c r="A789" i="26"/>
  <c r="B789" i="26"/>
  <c r="C789" i="26"/>
  <c r="A790" i="26"/>
  <c r="B790" i="26"/>
  <c r="C790" i="26"/>
  <c r="A791" i="26"/>
  <c r="B791" i="26"/>
  <c r="C791" i="26"/>
  <c r="A792" i="26"/>
  <c r="B792" i="26"/>
  <c r="C792" i="26"/>
  <c r="A793" i="26"/>
  <c r="B793" i="26"/>
  <c r="C793" i="26"/>
  <c r="A794" i="26"/>
  <c r="B794" i="26"/>
  <c r="C794" i="26"/>
  <c r="A795" i="26"/>
  <c r="B795" i="26"/>
  <c r="C795" i="26"/>
  <c r="A796" i="26"/>
  <c r="B796" i="26"/>
  <c r="C796" i="26"/>
  <c r="A797" i="26"/>
  <c r="B797" i="26"/>
  <c r="C797" i="26"/>
  <c r="A798" i="26"/>
  <c r="B798" i="26"/>
  <c r="C798" i="26"/>
  <c r="A799" i="26"/>
  <c r="B799" i="26"/>
  <c r="C799" i="26"/>
  <c r="A800" i="26"/>
  <c r="B800" i="26"/>
  <c r="C800" i="26"/>
  <c r="A801" i="26"/>
  <c r="B801" i="26"/>
  <c r="C801" i="26"/>
  <c r="A802" i="26"/>
  <c r="B802" i="26"/>
  <c r="C802" i="26"/>
  <c r="A803" i="26"/>
  <c r="B803" i="26"/>
  <c r="C803" i="26"/>
  <c r="A804" i="26"/>
  <c r="B804" i="26"/>
  <c r="C804" i="26"/>
  <c r="A805" i="26"/>
  <c r="B805" i="26"/>
  <c r="C805" i="26"/>
  <c r="A806" i="26"/>
  <c r="B806" i="26"/>
  <c r="C806" i="26"/>
  <c r="A807" i="26"/>
  <c r="B807" i="26"/>
  <c r="C807" i="26"/>
  <c r="A808" i="26"/>
  <c r="B808" i="26"/>
  <c r="C808" i="26"/>
  <c r="A809" i="26"/>
  <c r="B809" i="26"/>
  <c r="C809" i="26"/>
  <c r="A810" i="26"/>
  <c r="B810" i="26"/>
  <c r="C810" i="26"/>
  <c r="A811" i="26"/>
  <c r="B811" i="26"/>
  <c r="C811" i="26"/>
  <c r="A812" i="26"/>
  <c r="B812" i="26"/>
  <c r="C812" i="26"/>
  <c r="A813" i="26"/>
  <c r="B813" i="26"/>
  <c r="C813" i="26"/>
  <c r="A814" i="26"/>
  <c r="B814" i="26"/>
  <c r="C814" i="26"/>
  <c r="A815" i="26"/>
  <c r="B815" i="26"/>
  <c r="C815" i="26"/>
  <c r="A816" i="26"/>
  <c r="B816" i="26"/>
  <c r="C816" i="26"/>
  <c r="A817" i="26"/>
  <c r="B817" i="26"/>
  <c r="C817" i="26"/>
  <c r="A818" i="26"/>
  <c r="B818" i="26"/>
  <c r="C818" i="26"/>
  <c r="A819" i="26"/>
  <c r="B819" i="26"/>
  <c r="C819" i="26"/>
  <c r="A820" i="26"/>
  <c r="B820" i="26"/>
  <c r="C820" i="26"/>
  <c r="A821" i="26"/>
  <c r="B821" i="26"/>
  <c r="C821" i="26"/>
  <c r="A822" i="26"/>
  <c r="B822" i="26"/>
  <c r="C822" i="26"/>
  <c r="A823" i="26"/>
  <c r="B823" i="26"/>
  <c r="C823" i="26"/>
  <c r="A824" i="26"/>
  <c r="B824" i="26"/>
  <c r="C824" i="26"/>
  <c r="A825" i="26"/>
  <c r="B825" i="26"/>
  <c r="C825" i="26"/>
  <c r="A826" i="26"/>
  <c r="B826" i="26"/>
  <c r="C826" i="26"/>
  <c r="A827" i="26"/>
  <c r="B827" i="26"/>
  <c r="C827" i="26"/>
  <c r="A828" i="26"/>
  <c r="B828" i="26"/>
  <c r="C828" i="26"/>
  <c r="A829" i="26"/>
  <c r="B829" i="26"/>
  <c r="C829" i="26"/>
  <c r="A830" i="26"/>
  <c r="B830" i="26"/>
  <c r="C830" i="26"/>
  <c r="A831" i="26"/>
  <c r="B831" i="26"/>
  <c r="C831" i="26"/>
  <c r="A832" i="26"/>
  <c r="B832" i="26"/>
  <c r="C832" i="26"/>
  <c r="A833" i="26"/>
  <c r="B833" i="26"/>
  <c r="C833" i="26"/>
  <c r="A834" i="26"/>
  <c r="B834" i="26"/>
  <c r="C834" i="26"/>
  <c r="A835" i="26"/>
  <c r="B835" i="26"/>
  <c r="C835" i="26"/>
  <c r="A836" i="26"/>
  <c r="B836" i="26"/>
  <c r="C836" i="26"/>
  <c r="A837" i="26"/>
  <c r="B837" i="26"/>
  <c r="C837" i="26"/>
  <c r="A838" i="26"/>
  <c r="B838" i="26"/>
  <c r="C838" i="26"/>
  <c r="A839" i="26"/>
  <c r="B839" i="26"/>
  <c r="C839" i="26"/>
  <c r="A840" i="26"/>
  <c r="B840" i="26"/>
  <c r="C840" i="26"/>
  <c r="A841" i="26"/>
  <c r="B841" i="26"/>
  <c r="C841" i="26"/>
  <c r="A842" i="26"/>
  <c r="B842" i="26"/>
  <c r="C842" i="26"/>
  <c r="A843" i="26"/>
  <c r="B843" i="26"/>
  <c r="C843" i="26"/>
  <c r="A844" i="26"/>
  <c r="B844" i="26"/>
  <c r="C844" i="26"/>
  <c r="A845" i="26"/>
  <c r="B845" i="26"/>
  <c r="C845" i="26"/>
  <c r="A846" i="26"/>
  <c r="B846" i="26"/>
  <c r="C846" i="26"/>
  <c r="A847" i="26"/>
  <c r="B847" i="26"/>
  <c r="C847" i="26"/>
  <c r="A848" i="26"/>
  <c r="B848" i="26"/>
  <c r="C848" i="26"/>
  <c r="A849" i="26"/>
  <c r="B849" i="26"/>
  <c r="C849" i="26"/>
  <c r="A850" i="26"/>
  <c r="B850" i="26"/>
  <c r="C850" i="26"/>
  <c r="A851" i="26"/>
  <c r="B851" i="26"/>
  <c r="C851" i="26"/>
  <c r="A852" i="26"/>
  <c r="B852" i="26"/>
  <c r="C852" i="26"/>
  <c r="A853" i="26"/>
  <c r="B853" i="26"/>
  <c r="C853" i="26"/>
  <c r="A854" i="26"/>
  <c r="B854" i="26"/>
  <c r="C854" i="26"/>
  <c r="A855" i="26"/>
  <c r="B855" i="26"/>
  <c r="C855" i="26"/>
  <c r="A856" i="26"/>
  <c r="B856" i="26"/>
  <c r="C856" i="26"/>
  <c r="A857" i="26"/>
  <c r="B857" i="26"/>
  <c r="C857" i="26"/>
  <c r="A858" i="26"/>
  <c r="B858" i="26"/>
  <c r="C858" i="26"/>
  <c r="A859" i="26"/>
  <c r="B859" i="26"/>
  <c r="C859" i="26"/>
  <c r="A860" i="26"/>
  <c r="B860" i="26"/>
  <c r="C860" i="26"/>
  <c r="A861" i="26"/>
  <c r="B861" i="26"/>
  <c r="C861" i="26"/>
  <c r="A862" i="26"/>
  <c r="B862" i="26"/>
  <c r="C862" i="26"/>
  <c r="A863" i="26"/>
  <c r="B863" i="26"/>
  <c r="C863" i="26"/>
  <c r="A864" i="26"/>
  <c r="B864" i="26"/>
  <c r="C864" i="26"/>
  <c r="A865" i="26"/>
  <c r="B865" i="26"/>
  <c r="C865" i="26"/>
  <c r="A866" i="26"/>
  <c r="B866" i="26"/>
  <c r="C866" i="26"/>
  <c r="A867" i="26"/>
  <c r="B867" i="26"/>
  <c r="C867" i="26"/>
  <c r="A868" i="26"/>
  <c r="B868" i="26"/>
  <c r="C868" i="26"/>
  <c r="A869" i="26"/>
  <c r="B869" i="26"/>
  <c r="C869" i="26"/>
  <c r="A870" i="26"/>
  <c r="B870" i="26"/>
  <c r="C870" i="26"/>
  <c r="A871" i="26"/>
  <c r="B871" i="26"/>
  <c r="C871" i="26"/>
  <c r="A872" i="26"/>
  <c r="B872" i="26"/>
  <c r="C872" i="26"/>
  <c r="A873" i="26"/>
  <c r="B873" i="26"/>
  <c r="C873" i="26"/>
  <c r="A874" i="26"/>
  <c r="B874" i="26"/>
  <c r="C874" i="26"/>
  <c r="A875" i="26"/>
  <c r="B875" i="26"/>
  <c r="C875" i="26"/>
  <c r="A876" i="26"/>
  <c r="B876" i="26"/>
  <c r="C876" i="26"/>
  <c r="A877" i="26"/>
  <c r="B877" i="26"/>
  <c r="C877" i="26"/>
  <c r="A878" i="26"/>
  <c r="B878" i="26"/>
  <c r="C878" i="26"/>
  <c r="A879" i="26"/>
  <c r="B879" i="26"/>
  <c r="C879" i="26"/>
  <c r="A880" i="26"/>
  <c r="B880" i="26"/>
  <c r="C880" i="26"/>
  <c r="A881" i="26"/>
  <c r="B881" i="26"/>
  <c r="C881" i="26"/>
  <c r="A882" i="26"/>
  <c r="B882" i="26"/>
  <c r="C882" i="26"/>
  <c r="A883" i="26"/>
  <c r="B883" i="26"/>
  <c r="C883" i="26"/>
  <c r="A884" i="26"/>
  <c r="B884" i="26"/>
  <c r="C884" i="26"/>
  <c r="A885" i="26"/>
  <c r="B885" i="26"/>
  <c r="C885" i="26"/>
  <c r="A886" i="26"/>
  <c r="B886" i="26"/>
  <c r="C886" i="26"/>
  <c r="A887" i="26"/>
  <c r="B887" i="26"/>
  <c r="C887" i="26"/>
  <c r="A888" i="26"/>
  <c r="B888" i="26"/>
  <c r="C888" i="26"/>
  <c r="A889" i="26"/>
  <c r="B889" i="26"/>
  <c r="C889" i="26"/>
  <c r="A890" i="26"/>
  <c r="B890" i="26"/>
  <c r="C890" i="26"/>
  <c r="A891" i="26"/>
  <c r="B891" i="26"/>
  <c r="C891" i="26"/>
  <c r="A892" i="26"/>
  <c r="B892" i="26"/>
  <c r="C892" i="26"/>
  <c r="A893" i="26"/>
  <c r="B893" i="26"/>
  <c r="C893" i="26"/>
  <c r="A894" i="26"/>
  <c r="B894" i="26"/>
  <c r="C894" i="26"/>
  <c r="A895" i="26"/>
  <c r="B895" i="26"/>
  <c r="C895" i="26"/>
  <c r="A896" i="26"/>
  <c r="B896" i="26"/>
  <c r="C896" i="26"/>
  <c r="A897" i="26"/>
  <c r="B897" i="26"/>
  <c r="C897" i="26"/>
  <c r="A898" i="26"/>
  <c r="B898" i="26"/>
  <c r="C898" i="26"/>
  <c r="A899" i="26"/>
  <c r="B899" i="26"/>
  <c r="C899" i="26"/>
  <c r="A900" i="26"/>
  <c r="B900" i="26"/>
  <c r="C900" i="26"/>
  <c r="A901" i="26"/>
  <c r="B901" i="26"/>
  <c r="C901" i="26"/>
  <c r="A902" i="26"/>
  <c r="B902" i="26"/>
  <c r="C902" i="26"/>
  <c r="A903" i="26"/>
  <c r="B903" i="26"/>
  <c r="C903" i="26"/>
  <c r="A904" i="26"/>
  <c r="B904" i="26"/>
  <c r="C904" i="26"/>
  <c r="A905" i="26"/>
  <c r="B905" i="26"/>
  <c r="C905" i="26"/>
  <c r="A906" i="26"/>
  <c r="B906" i="26"/>
  <c r="C906" i="26"/>
  <c r="A907" i="26"/>
  <c r="B907" i="26"/>
  <c r="C907" i="26"/>
  <c r="A908" i="26"/>
  <c r="B908" i="26"/>
  <c r="C908" i="26"/>
  <c r="A909" i="26"/>
  <c r="B909" i="26"/>
  <c r="C909" i="26"/>
  <c r="A910" i="26"/>
  <c r="B910" i="26"/>
  <c r="C910" i="26"/>
  <c r="A911" i="26"/>
  <c r="B911" i="26"/>
  <c r="C911" i="26"/>
  <c r="A912" i="26"/>
  <c r="B912" i="26"/>
  <c r="C912" i="26"/>
  <c r="A913" i="26"/>
  <c r="B913" i="26"/>
  <c r="C913" i="26"/>
  <c r="A914" i="26"/>
  <c r="B914" i="26"/>
  <c r="C914" i="26"/>
  <c r="A915" i="26"/>
  <c r="B915" i="26"/>
  <c r="C915" i="26"/>
  <c r="A916" i="26"/>
  <c r="B916" i="26"/>
  <c r="C916" i="26"/>
  <c r="A917" i="26"/>
  <c r="B917" i="26"/>
  <c r="C917" i="26"/>
  <c r="A918" i="26"/>
  <c r="B918" i="26"/>
  <c r="C918" i="26"/>
  <c r="A919" i="26"/>
  <c r="B919" i="26"/>
  <c r="C919" i="26"/>
  <c r="A920" i="26"/>
  <c r="B920" i="26"/>
  <c r="C920" i="26"/>
  <c r="A921" i="26"/>
  <c r="B921" i="26"/>
  <c r="C921" i="26"/>
  <c r="A922" i="26"/>
  <c r="B922" i="26"/>
  <c r="C922" i="26"/>
  <c r="A923" i="26"/>
  <c r="B923" i="26"/>
  <c r="C923" i="26"/>
  <c r="A924" i="26"/>
  <c r="B924" i="26"/>
  <c r="C924" i="26"/>
  <c r="A925" i="26"/>
  <c r="B925" i="26"/>
  <c r="C925" i="26"/>
  <c r="A926" i="26"/>
  <c r="B926" i="26"/>
  <c r="C926" i="26"/>
  <c r="A927" i="26"/>
  <c r="B927" i="26"/>
  <c r="C927" i="26"/>
  <c r="A928" i="26"/>
  <c r="B928" i="26"/>
  <c r="C928" i="26"/>
  <c r="A929" i="26"/>
  <c r="B929" i="26"/>
  <c r="C929" i="26"/>
  <c r="A930" i="26"/>
  <c r="B930" i="26"/>
  <c r="C930" i="26"/>
  <c r="A931" i="26"/>
  <c r="B931" i="26"/>
  <c r="C931" i="26"/>
  <c r="A932" i="26"/>
  <c r="B932" i="26"/>
  <c r="C932" i="26"/>
  <c r="A933" i="26"/>
  <c r="B933" i="26"/>
  <c r="C933" i="26"/>
  <c r="A934" i="26"/>
  <c r="B934" i="26"/>
  <c r="C934" i="26"/>
  <c r="A935" i="26"/>
  <c r="B935" i="26"/>
  <c r="C935" i="26"/>
  <c r="A936" i="26"/>
  <c r="B936" i="26"/>
  <c r="C936" i="26"/>
  <c r="A937" i="26"/>
  <c r="B937" i="26"/>
  <c r="C937" i="26"/>
  <c r="A938" i="26"/>
  <c r="B938" i="26"/>
  <c r="C938" i="26"/>
  <c r="A939" i="26"/>
  <c r="B939" i="26"/>
  <c r="C939" i="26"/>
  <c r="A940" i="26"/>
  <c r="B940" i="26"/>
  <c r="C940" i="26"/>
  <c r="A941" i="26"/>
  <c r="B941" i="26"/>
  <c r="C941" i="26"/>
  <c r="A942" i="26"/>
  <c r="B942" i="26"/>
  <c r="C942" i="26"/>
  <c r="A943" i="26"/>
  <c r="B943" i="26"/>
  <c r="C943" i="26"/>
  <c r="A944" i="26"/>
  <c r="B944" i="26"/>
  <c r="C944" i="26"/>
  <c r="A945" i="26"/>
  <c r="B945" i="26"/>
  <c r="C945" i="26"/>
  <c r="A946" i="26"/>
  <c r="B946" i="26"/>
  <c r="C946" i="26"/>
  <c r="A947" i="26"/>
  <c r="B947" i="26"/>
  <c r="C947" i="26"/>
  <c r="A948" i="26"/>
  <c r="B948" i="26"/>
  <c r="C948" i="26"/>
  <c r="A949" i="26"/>
  <c r="B949" i="26"/>
  <c r="C949" i="26"/>
  <c r="A950" i="26"/>
  <c r="B950" i="26"/>
  <c r="C950" i="26"/>
  <c r="A951" i="26"/>
  <c r="B951" i="26"/>
  <c r="C951" i="26"/>
  <c r="A952" i="26"/>
  <c r="B952" i="26"/>
  <c r="C952" i="26"/>
  <c r="A953" i="26"/>
  <c r="B953" i="26"/>
  <c r="C953" i="26"/>
  <c r="A954" i="26"/>
  <c r="B954" i="26"/>
  <c r="C954" i="26"/>
  <c r="A955" i="26"/>
  <c r="B955" i="26"/>
  <c r="C955" i="26"/>
  <c r="A956" i="26"/>
  <c r="B956" i="26"/>
  <c r="C956" i="26"/>
  <c r="A957" i="26"/>
  <c r="B957" i="26"/>
  <c r="C957" i="26"/>
  <c r="A958" i="26"/>
  <c r="B958" i="26"/>
  <c r="C958" i="26"/>
  <c r="A959" i="26"/>
  <c r="B959" i="26"/>
  <c r="C959" i="26"/>
  <c r="A960" i="26"/>
  <c r="B960" i="26"/>
  <c r="C960" i="26"/>
  <c r="A961" i="26"/>
  <c r="B961" i="26"/>
  <c r="C961" i="26"/>
  <c r="A962" i="26"/>
  <c r="B962" i="26"/>
  <c r="C962" i="26"/>
  <c r="A963" i="26"/>
  <c r="B963" i="26"/>
  <c r="C963" i="26"/>
  <c r="A964" i="26"/>
  <c r="B964" i="26"/>
  <c r="C964" i="26"/>
  <c r="A965" i="26"/>
  <c r="B965" i="26"/>
  <c r="C965" i="26"/>
  <c r="A966" i="26"/>
  <c r="B966" i="26"/>
  <c r="C966" i="26"/>
  <c r="A967" i="26"/>
  <c r="B967" i="26"/>
  <c r="C967" i="26"/>
  <c r="A968" i="26"/>
  <c r="B968" i="26"/>
  <c r="C968" i="26"/>
  <c r="A969" i="26"/>
  <c r="B969" i="26"/>
  <c r="C969" i="26"/>
  <c r="A970" i="26"/>
  <c r="B970" i="26"/>
  <c r="C970" i="26"/>
  <c r="A971" i="26"/>
  <c r="B971" i="26"/>
  <c r="C971" i="26"/>
  <c r="A972" i="26"/>
  <c r="B972" i="26"/>
  <c r="C972" i="26"/>
  <c r="A973" i="26"/>
  <c r="B973" i="26"/>
  <c r="C973" i="26"/>
  <c r="A974" i="26"/>
  <c r="B974" i="26"/>
  <c r="C974" i="26"/>
  <c r="A975" i="26"/>
  <c r="B975" i="26"/>
  <c r="C975" i="26"/>
  <c r="A976" i="26"/>
  <c r="B976" i="26"/>
  <c r="C976" i="26"/>
  <c r="A977" i="26"/>
  <c r="B977" i="26"/>
  <c r="C977" i="26"/>
  <c r="A978" i="26"/>
  <c r="B978" i="26"/>
  <c r="C978" i="26"/>
  <c r="A979" i="26"/>
  <c r="B979" i="26"/>
  <c r="C979" i="26"/>
  <c r="A980" i="26"/>
  <c r="B980" i="26"/>
  <c r="C980" i="26"/>
  <c r="A981" i="26"/>
  <c r="B981" i="26"/>
  <c r="C981" i="26"/>
  <c r="A982" i="26"/>
  <c r="B982" i="26"/>
  <c r="C982" i="26"/>
  <c r="A983" i="26"/>
  <c r="B983" i="26"/>
  <c r="C983" i="26"/>
  <c r="A984" i="26"/>
  <c r="B984" i="26"/>
  <c r="C984" i="26"/>
  <c r="A985" i="26"/>
  <c r="B985" i="26"/>
  <c r="C985" i="26"/>
  <c r="A986" i="26"/>
  <c r="B986" i="26"/>
  <c r="C986" i="26"/>
  <c r="A987" i="26"/>
  <c r="B987" i="26"/>
  <c r="C987" i="26"/>
  <c r="A988" i="26"/>
  <c r="B988" i="26"/>
  <c r="C988" i="26"/>
  <c r="A989" i="26"/>
  <c r="B989" i="26"/>
  <c r="C989" i="26"/>
  <c r="A990" i="26"/>
  <c r="B990" i="26"/>
  <c r="C990" i="26"/>
  <c r="A991" i="26"/>
  <c r="B991" i="26"/>
  <c r="C991" i="26"/>
  <c r="A992" i="26"/>
  <c r="B992" i="26"/>
  <c r="C992" i="26"/>
  <c r="A993" i="26"/>
  <c r="B993" i="26"/>
  <c r="C993" i="26"/>
  <c r="A994" i="26"/>
  <c r="B994" i="26"/>
  <c r="C994" i="26"/>
  <c r="A995" i="26"/>
  <c r="B995" i="26"/>
  <c r="C995" i="26"/>
  <c r="A996" i="26"/>
  <c r="B996" i="26"/>
  <c r="C996" i="26"/>
  <c r="A997" i="26"/>
  <c r="B997" i="26"/>
  <c r="C997" i="26"/>
  <c r="A998" i="26"/>
  <c r="B998" i="26"/>
  <c r="C998" i="26"/>
  <c r="A999" i="26"/>
  <c r="B999" i="26"/>
  <c r="C999" i="26"/>
  <c r="A1000" i="26"/>
  <c r="B1000" i="26"/>
  <c r="C1000" i="26"/>
  <c r="A1001" i="26"/>
  <c r="B1001" i="26"/>
  <c r="C1001" i="26"/>
  <c r="A1002" i="26"/>
  <c r="B1002" i="26"/>
  <c r="C1002" i="26"/>
  <c r="A1003" i="26"/>
  <c r="B1003" i="26"/>
  <c r="C1003" i="26"/>
  <c r="A1004" i="26"/>
  <c r="B1004" i="26"/>
  <c r="C1004" i="26"/>
  <c r="A1005" i="26"/>
  <c r="B1005" i="26"/>
  <c r="C1005" i="26"/>
  <c r="A1006" i="26"/>
  <c r="B1006" i="26"/>
  <c r="C1006" i="26"/>
  <c r="A1007" i="26"/>
  <c r="B1007" i="26"/>
  <c r="C1007" i="26"/>
  <c r="A1008" i="26"/>
  <c r="B1008" i="26"/>
  <c r="C1008" i="26"/>
  <c r="A1009" i="26"/>
  <c r="B1009" i="26"/>
  <c r="C1009" i="26"/>
  <c r="A1010" i="26"/>
  <c r="B1010" i="26"/>
  <c r="C1010" i="26"/>
  <c r="A1011" i="26"/>
  <c r="B1011" i="26"/>
  <c r="C1011" i="26"/>
  <c r="A1012" i="26"/>
  <c r="B1012" i="26"/>
  <c r="C1012" i="26"/>
  <c r="A1013" i="26"/>
  <c r="B1013" i="26"/>
  <c r="C1013" i="26"/>
  <c r="A1014" i="26"/>
  <c r="B1014" i="26"/>
  <c r="C1014" i="26"/>
  <c r="A1015" i="26"/>
  <c r="B1015" i="26"/>
  <c r="C1015" i="26"/>
  <c r="A1016" i="26"/>
  <c r="B1016" i="26"/>
  <c r="C1016" i="26"/>
  <c r="A1017" i="26"/>
  <c r="B1017" i="26"/>
  <c r="C1017" i="26"/>
  <c r="A1018" i="26"/>
  <c r="B1018" i="26"/>
  <c r="C1018" i="26"/>
  <c r="A1019" i="26"/>
  <c r="B1019" i="26"/>
  <c r="C1019" i="26"/>
  <c r="A1020" i="26"/>
  <c r="B1020" i="26"/>
  <c r="C1020" i="26"/>
  <c r="A1021" i="26"/>
  <c r="B1021" i="26"/>
  <c r="C1021" i="26"/>
  <c r="A1022" i="26"/>
  <c r="B1022" i="26"/>
  <c r="C1022" i="26"/>
  <c r="A1023" i="26"/>
  <c r="B1023" i="26"/>
  <c r="C1023" i="26"/>
  <c r="A1024" i="26"/>
  <c r="B1024" i="26"/>
  <c r="C1024" i="26"/>
  <c r="A1025" i="26"/>
  <c r="B1025" i="26"/>
  <c r="C1025" i="26"/>
  <c r="A1026" i="26"/>
  <c r="B1026" i="26"/>
  <c r="C1026" i="26"/>
  <c r="A1027" i="26"/>
  <c r="B1027" i="26"/>
  <c r="C1027" i="26"/>
  <c r="A1028" i="26"/>
  <c r="B1028" i="26"/>
  <c r="C1028" i="26"/>
  <c r="A1029" i="26"/>
  <c r="B1029" i="26"/>
  <c r="C1029" i="26"/>
  <c r="A1030" i="26"/>
  <c r="B1030" i="26"/>
  <c r="C1030" i="26"/>
  <c r="A1031" i="26"/>
  <c r="B1031" i="26"/>
  <c r="C1031" i="26"/>
  <c r="A1032" i="26"/>
  <c r="B1032" i="26"/>
  <c r="C1032" i="26"/>
  <c r="A1033" i="26"/>
  <c r="B1033" i="26"/>
  <c r="C1033" i="26"/>
  <c r="A1034" i="26"/>
  <c r="B1034" i="26"/>
  <c r="C1034" i="26"/>
  <c r="A1035" i="26"/>
  <c r="B1035" i="26"/>
  <c r="C1035" i="26"/>
  <c r="A1036" i="26"/>
  <c r="B1036" i="26"/>
  <c r="C1036" i="26"/>
  <c r="A1037" i="26"/>
  <c r="B1037" i="26"/>
  <c r="C1037" i="26"/>
  <c r="A1038" i="26"/>
  <c r="B1038" i="26"/>
  <c r="C1038" i="26"/>
  <c r="A1039" i="26"/>
  <c r="B1039" i="26"/>
  <c r="C1039" i="26"/>
  <c r="A1040" i="26"/>
  <c r="B1040" i="26"/>
  <c r="C1040" i="26"/>
  <c r="A1041" i="26"/>
  <c r="B1041" i="26"/>
  <c r="C1041" i="26"/>
  <c r="A1042" i="26"/>
  <c r="B1042" i="26"/>
  <c r="C1042" i="26"/>
  <c r="A1043" i="26"/>
  <c r="B1043" i="26"/>
  <c r="C1043" i="26"/>
  <c r="A1044" i="26"/>
  <c r="B1044" i="26"/>
  <c r="C1044" i="26"/>
  <c r="A1045" i="26"/>
  <c r="B1045" i="26"/>
  <c r="C1045" i="26"/>
  <c r="A1046" i="26"/>
  <c r="B1046" i="26"/>
  <c r="C1046" i="26"/>
  <c r="A1047" i="26"/>
  <c r="B1047" i="26"/>
  <c r="C1047" i="26"/>
  <c r="A1048" i="26"/>
  <c r="B1048" i="26"/>
  <c r="C1048" i="26"/>
  <c r="A1049" i="26"/>
  <c r="B1049" i="26"/>
  <c r="C1049" i="26"/>
  <c r="A1050" i="26"/>
  <c r="B1050" i="26"/>
  <c r="C1050" i="26"/>
  <c r="A1051" i="26"/>
  <c r="B1051" i="26"/>
  <c r="C1051" i="26"/>
  <c r="A1052" i="26"/>
  <c r="B1052" i="26"/>
  <c r="C1052" i="26"/>
  <c r="A1053" i="26"/>
  <c r="B1053" i="26"/>
  <c r="C1053" i="26"/>
  <c r="A1054" i="26"/>
  <c r="B1054" i="26"/>
  <c r="C1054" i="26"/>
  <c r="A1055" i="26"/>
  <c r="B1055" i="26"/>
  <c r="C1055" i="26"/>
  <c r="A1056" i="26"/>
  <c r="B1056" i="26"/>
  <c r="C1056" i="26"/>
  <c r="A1057" i="26"/>
  <c r="B1057" i="26"/>
  <c r="C1057" i="26"/>
  <c r="A1058" i="26"/>
  <c r="B1058" i="26"/>
  <c r="C1058" i="26"/>
  <c r="A1059" i="26"/>
  <c r="B1059" i="26"/>
  <c r="C1059" i="26"/>
  <c r="A1060" i="26"/>
  <c r="B1060" i="26"/>
  <c r="C1060" i="26"/>
  <c r="A1061" i="26"/>
  <c r="B1061" i="26"/>
  <c r="C1061" i="26"/>
  <c r="A1062" i="26"/>
  <c r="B1062" i="26"/>
  <c r="C1062" i="26"/>
  <c r="A1063" i="26"/>
  <c r="B1063" i="26"/>
  <c r="C1063" i="26"/>
  <c r="A1064" i="26"/>
  <c r="B1064" i="26"/>
  <c r="C1064" i="26"/>
  <c r="A1065" i="26"/>
  <c r="B1065" i="26"/>
  <c r="C1065" i="26"/>
  <c r="A1066" i="26"/>
  <c r="B1066" i="26"/>
  <c r="C1066" i="26"/>
  <c r="A1067" i="26"/>
  <c r="B1067" i="26"/>
  <c r="C1067" i="26"/>
  <c r="A1068" i="26"/>
  <c r="B1068" i="26"/>
  <c r="C1068" i="26"/>
  <c r="A1069" i="26"/>
  <c r="B1069" i="26"/>
  <c r="C1069" i="26"/>
  <c r="A1070" i="26"/>
  <c r="B1070" i="26"/>
  <c r="C1070" i="26"/>
  <c r="A1071" i="26"/>
  <c r="B1071" i="26"/>
  <c r="C1071" i="26"/>
  <c r="A1072" i="26"/>
  <c r="B1072" i="26"/>
  <c r="C1072" i="26"/>
  <c r="A1073" i="26"/>
  <c r="B1073" i="26"/>
  <c r="C1073" i="26"/>
  <c r="A1074" i="26"/>
  <c r="B1074" i="26"/>
  <c r="C1074" i="26"/>
  <c r="A1075" i="26"/>
  <c r="B1075" i="26"/>
  <c r="C1075" i="26"/>
  <c r="A1076" i="26"/>
  <c r="B1076" i="26"/>
  <c r="C1076" i="26"/>
  <c r="A1077" i="26"/>
  <c r="B1077" i="26"/>
  <c r="C1077" i="26"/>
  <c r="A1078" i="26"/>
  <c r="B1078" i="26"/>
  <c r="C1078" i="26"/>
  <c r="A1079" i="26"/>
  <c r="B1079" i="26"/>
  <c r="C1079" i="26"/>
  <c r="A1080" i="26"/>
  <c r="B1080" i="26"/>
  <c r="C1080" i="26"/>
  <c r="A1081" i="26"/>
  <c r="B1081" i="26"/>
  <c r="C1081" i="26"/>
  <c r="A1082" i="26"/>
  <c r="B1082" i="26"/>
  <c r="C1082" i="26"/>
  <c r="A1083" i="26"/>
  <c r="B1083" i="26"/>
  <c r="C1083" i="26"/>
  <c r="A1084" i="26"/>
  <c r="B1084" i="26"/>
  <c r="C1084" i="26"/>
  <c r="A1085" i="26"/>
  <c r="B1085" i="26"/>
  <c r="C1085" i="26"/>
  <c r="A1086" i="26"/>
  <c r="B1086" i="26"/>
  <c r="C1086" i="26"/>
  <c r="A1087" i="26"/>
  <c r="B1087" i="26"/>
  <c r="C1087" i="26"/>
  <c r="A1088" i="26"/>
  <c r="B1088" i="26"/>
  <c r="C1088" i="26"/>
  <c r="A1089" i="26"/>
  <c r="B1089" i="26"/>
  <c r="C1089" i="26"/>
  <c r="A1090" i="26"/>
  <c r="B1090" i="26"/>
  <c r="C1090" i="26"/>
  <c r="A1091" i="26"/>
  <c r="B1091" i="26"/>
  <c r="C1091" i="26"/>
  <c r="A1092" i="26"/>
  <c r="B1092" i="26"/>
  <c r="C1092" i="26"/>
  <c r="A1093" i="26"/>
  <c r="B1093" i="26"/>
  <c r="C1093" i="26"/>
  <c r="A1094" i="26"/>
  <c r="B1094" i="26"/>
  <c r="C1094" i="26"/>
  <c r="A1095" i="26"/>
  <c r="B1095" i="26"/>
  <c r="C1095" i="26"/>
  <c r="A1096" i="26"/>
  <c r="B1096" i="26"/>
  <c r="C1096" i="26"/>
  <c r="A1097" i="26"/>
  <c r="B1097" i="26"/>
  <c r="C1097" i="26"/>
  <c r="A1098" i="26"/>
  <c r="B1098" i="26"/>
  <c r="C1098" i="26"/>
  <c r="A1099" i="26"/>
  <c r="B1099" i="26"/>
  <c r="C1099" i="26"/>
  <c r="A1100" i="26"/>
  <c r="B1100" i="26"/>
  <c r="C1100" i="26"/>
  <c r="A1101" i="26"/>
  <c r="B1101" i="26"/>
  <c r="C1101" i="26"/>
  <c r="A1102" i="26"/>
  <c r="B1102" i="26"/>
  <c r="C1102" i="26"/>
  <c r="A1103" i="26"/>
  <c r="B1103" i="26"/>
  <c r="C1103" i="26"/>
  <c r="A1104" i="26"/>
  <c r="B1104" i="26"/>
  <c r="C1104" i="26"/>
  <c r="A1105" i="26"/>
  <c r="B1105" i="26"/>
  <c r="C1105" i="26"/>
  <c r="A1106" i="26"/>
  <c r="B1106" i="26"/>
  <c r="C1106" i="26"/>
  <c r="A1107" i="26"/>
  <c r="B1107" i="26"/>
  <c r="C1107" i="26"/>
  <c r="A1108" i="26"/>
  <c r="B1108" i="26"/>
  <c r="C1108" i="26"/>
  <c r="A1109" i="26"/>
  <c r="B1109" i="26"/>
  <c r="C1109" i="26"/>
  <c r="A1110" i="26"/>
  <c r="B1110" i="26"/>
  <c r="C1110" i="26"/>
  <c r="A1111" i="26"/>
  <c r="B1111" i="26"/>
  <c r="C1111" i="26"/>
  <c r="A1112" i="26"/>
  <c r="B1112" i="26"/>
  <c r="C1112" i="26"/>
  <c r="A1113" i="26"/>
  <c r="B1113" i="26"/>
  <c r="C1113" i="26"/>
  <c r="A1114" i="26"/>
  <c r="B1114" i="26"/>
  <c r="C1114" i="26"/>
  <c r="A1115" i="26"/>
  <c r="B1115" i="26"/>
  <c r="C1115" i="26"/>
  <c r="A1116" i="26"/>
  <c r="B1116" i="26"/>
  <c r="C1116" i="26"/>
  <c r="A1117" i="26"/>
  <c r="B1117" i="26"/>
  <c r="C1117" i="26"/>
  <c r="A1118" i="26"/>
  <c r="B1118" i="26"/>
  <c r="C1118" i="26"/>
  <c r="A1119" i="26"/>
  <c r="B1119" i="26"/>
  <c r="C1119" i="26"/>
  <c r="A1120" i="26"/>
  <c r="B1120" i="26"/>
  <c r="C1120" i="26"/>
  <c r="A1121" i="26"/>
  <c r="B1121" i="26"/>
  <c r="C1121" i="26"/>
  <c r="A1122" i="26"/>
  <c r="B1122" i="26"/>
  <c r="C1122" i="26"/>
  <c r="A1123" i="26"/>
  <c r="B1123" i="26"/>
  <c r="C1123" i="26"/>
  <c r="A1124" i="26"/>
  <c r="B1124" i="26"/>
  <c r="C1124" i="26"/>
  <c r="A1125" i="26"/>
  <c r="B1125" i="26"/>
  <c r="C1125" i="26"/>
  <c r="A1126" i="26"/>
  <c r="B1126" i="26"/>
  <c r="C1126" i="26"/>
  <c r="A1127" i="26"/>
  <c r="B1127" i="26"/>
  <c r="C1127" i="26"/>
  <c r="A1128" i="26"/>
  <c r="B1128" i="26"/>
  <c r="C1128" i="26"/>
  <c r="A1129" i="26"/>
  <c r="B1129" i="26"/>
  <c r="C1129" i="26"/>
  <c r="A1130" i="26"/>
  <c r="B1130" i="26"/>
  <c r="C1130" i="26"/>
  <c r="A1131" i="26"/>
  <c r="B1131" i="26"/>
  <c r="C1131" i="26"/>
  <c r="A1132" i="26"/>
  <c r="B1132" i="26"/>
  <c r="C1132" i="26"/>
  <c r="A1133" i="26"/>
  <c r="B1133" i="26"/>
  <c r="C1133" i="26"/>
  <c r="A1134" i="26"/>
  <c r="B1134" i="26"/>
  <c r="C1134" i="26"/>
  <c r="A1135" i="26"/>
  <c r="B1135" i="26"/>
  <c r="C1135" i="26"/>
  <c r="A1136" i="26"/>
  <c r="B1136" i="26"/>
  <c r="C1136" i="26"/>
  <c r="A1137" i="26"/>
  <c r="B1137" i="26"/>
  <c r="C1137" i="26"/>
  <c r="A1138" i="26"/>
  <c r="B1138" i="26"/>
  <c r="C1138" i="26"/>
  <c r="A1139" i="26"/>
  <c r="B1139" i="26"/>
  <c r="C1139" i="26"/>
  <c r="A1140" i="26"/>
  <c r="B1140" i="26"/>
  <c r="C1140" i="26"/>
  <c r="A1141" i="26"/>
  <c r="B1141" i="26"/>
  <c r="C1141" i="26"/>
  <c r="A1142" i="26"/>
  <c r="B1142" i="26"/>
  <c r="C1142" i="26"/>
  <c r="A1143" i="26"/>
  <c r="B1143" i="26"/>
  <c r="C1143" i="26"/>
  <c r="A1144" i="26"/>
  <c r="B1144" i="26"/>
  <c r="C1144" i="26"/>
  <c r="A1145" i="26"/>
  <c r="B1145" i="26"/>
  <c r="C1145" i="26"/>
  <c r="A1146" i="26"/>
  <c r="B1146" i="26"/>
  <c r="C1146" i="26"/>
  <c r="A1147" i="26"/>
  <c r="B1147" i="26"/>
  <c r="C1147" i="26"/>
  <c r="A1148" i="26"/>
  <c r="B1148" i="26"/>
  <c r="C1148" i="26"/>
  <c r="A1149" i="26"/>
  <c r="B1149" i="26"/>
  <c r="C1149" i="26"/>
  <c r="A1150" i="26"/>
  <c r="B1150" i="26"/>
  <c r="C1150" i="26"/>
  <c r="A1151" i="26"/>
  <c r="B1151" i="26"/>
  <c r="C1151" i="26"/>
  <c r="A1152" i="26"/>
  <c r="B1152" i="26"/>
  <c r="C1152" i="26"/>
  <c r="A1153" i="26"/>
  <c r="B1153" i="26"/>
  <c r="C1153" i="26"/>
  <c r="A1154" i="26"/>
  <c r="B1154" i="26"/>
  <c r="C1154" i="26"/>
  <c r="A1155" i="26"/>
  <c r="B1155" i="26"/>
  <c r="C1155" i="26"/>
  <c r="A1156" i="26"/>
  <c r="B1156" i="26"/>
  <c r="C1156" i="26"/>
  <c r="A1157" i="26"/>
  <c r="B1157" i="26"/>
  <c r="C1157" i="26"/>
  <c r="A1158" i="26"/>
  <c r="B1158" i="26"/>
  <c r="C1158" i="26"/>
  <c r="A1159" i="26"/>
  <c r="B1159" i="26"/>
  <c r="C1159" i="26"/>
  <c r="A1160" i="26"/>
  <c r="B1160" i="26"/>
  <c r="C1160" i="26"/>
  <c r="A1161" i="26"/>
  <c r="B1161" i="26"/>
  <c r="C1161" i="26"/>
  <c r="A1162" i="26"/>
  <c r="B1162" i="26"/>
  <c r="C1162" i="26"/>
  <c r="A1163" i="26"/>
  <c r="B1163" i="26"/>
  <c r="C1163" i="26"/>
  <c r="A1164" i="26"/>
  <c r="B1164" i="26"/>
  <c r="C1164" i="26"/>
  <c r="A1165" i="26"/>
  <c r="B1165" i="26"/>
  <c r="C1165" i="26"/>
  <c r="A1166" i="26"/>
  <c r="B1166" i="26"/>
  <c r="C1166" i="26"/>
  <c r="A1167" i="26"/>
  <c r="B1167" i="26"/>
  <c r="C1167" i="26"/>
  <c r="A1168" i="26"/>
  <c r="B1168" i="26"/>
  <c r="C1168" i="26"/>
  <c r="A1169" i="26"/>
  <c r="B1169" i="26"/>
  <c r="C1169" i="26"/>
  <c r="A1170" i="26"/>
  <c r="B1170" i="26"/>
  <c r="C1170" i="26"/>
  <c r="A1171" i="26"/>
  <c r="B1171" i="26"/>
  <c r="C1171" i="26"/>
  <c r="A1172" i="26"/>
  <c r="B1172" i="26"/>
  <c r="C1172" i="26"/>
  <c r="A1173" i="26"/>
  <c r="B1173" i="26"/>
  <c r="C1173" i="26"/>
  <c r="A1174" i="26"/>
  <c r="B1174" i="26"/>
  <c r="C1174" i="26"/>
  <c r="A1175" i="26"/>
  <c r="B1175" i="26"/>
  <c r="C1175" i="26"/>
  <c r="A1176" i="26"/>
  <c r="B1176" i="26"/>
  <c r="C1176" i="26"/>
  <c r="A1177" i="26"/>
  <c r="B1177" i="26"/>
  <c r="C1177" i="26"/>
  <c r="A1178" i="26"/>
  <c r="B1178" i="26"/>
  <c r="C1178" i="26"/>
  <c r="A1179" i="26"/>
  <c r="B1179" i="26"/>
  <c r="C1179" i="26"/>
  <c r="A1180" i="26"/>
  <c r="B1180" i="26"/>
  <c r="C1180" i="26"/>
  <c r="A1181" i="26"/>
  <c r="B1181" i="26"/>
  <c r="C1181" i="26"/>
  <c r="A1182" i="26"/>
  <c r="B1182" i="26"/>
  <c r="C1182" i="26"/>
  <c r="A1183" i="26"/>
  <c r="B1183" i="26"/>
  <c r="C1183" i="26"/>
  <c r="A1184" i="26"/>
  <c r="B1184" i="26"/>
  <c r="C1184" i="26"/>
  <c r="A1185" i="26"/>
  <c r="B1185" i="26"/>
  <c r="C1185" i="26"/>
  <c r="A1186" i="26"/>
  <c r="B1186" i="26"/>
  <c r="C1186" i="26"/>
  <c r="A1187" i="26"/>
  <c r="B1187" i="26"/>
  <c r="C1187" i="26"/>
  <c r="A1188" i="26"/>
  <c r="B1188" i="26"/>
  <c r="C1188" i="26"/>
  <c r="A1189" i="26"/>
  <c r="B1189" i="26"/>
  <c r="C1189" i="26"/>
  <c r="A1190" i="26"/>
  <c r="B1190" i="26"/>
  <c r="C1190" i="26"/>
  <c r="A1191" i="26"/>
  <c r="B1191" i="26"/>
  <c r="C1191" i="26"/>
  <c r="A1192" i="26"/>
  <c r="B1192" i="26"/>
  <c r="C1192" i="26"/>
  <c r="A1193" i="26"/>
  <c r="B1193" i="26"/>
  <c r="C1193" i="26"/>
  <c r="A1194" i="26"/>
  <c r="B1194" i="26"/>
  <c r="C1194" i="26"/>
  <c r="A1195" i="26"/>
  <c r="B1195" i="26"/>
  <c r="C1195" i="26"/>
  <c r="A1196" i="26"/>
  <c r="B1196" i="26"/>
  <c r="C1196" i="26"/>
  <c r="A1197" i="26"/>
  <c r="B1197" i="26"/>
  <c r="C1197" i="26"/>
  <c r="A1198" i="26"/>
  <c r="B1198" i="26"/>
  <c r="C1198" i="26"/>
  <c r="A1199" i="26"/>
  <c r="B1199" i="26"/>
  <c r="C1199" i="26"/>
  <c r="A1200" i="26"/>
  <c r="B1200" i="26"/>
  <c r="C1200" i="26"/>
  <c r="A1201" i="26"/>
  <c r="B1201" i="26"/>
  <c r="C1201" i="26"/>
  <c r="A1202" i="26"/>
  <c r="B1202" i="26"/>
  <c r="C1202" i="26"/>
  <c r="A1203" i="26"/>
  <c r="B1203" i="26"/>
  <c r="C1203" i="26"/>
  <c r="A1204" i="26"/>
  <c r="B1204" i="26"/>
  <c r="C1204" i="26"/>
  <c r="A1205" i="26"/>
  <c r="B1205" i="26"/>
  <c r="C1205" i="26"/>
  <c r="A1206" i="26"/>
  <c r="B1206" i="26"/>
  <c r="C1206" i="26"/>
  <c r="A1207" i="26"/>
  <c r="B1207" i="26"/>
  <c r="C1207" i="26"/>
  <c r="A1208" i="26"/>
  <c r="B1208" i="26"/>
  <c r="C1208" i="26"/>
  <c r="A1209" i="26"/>
  <c r="B1209" i="26"/>
  <c r="C1209" i="26"/>
  <c r="A1210" i="26"/>
  <c r="B1210" i="26"/>
  <c r="C1210" i="26"/>
  <c r="A1211" i="26"/>
  <c r="B1211" i="26"/>
  <c r="C1211" i="26"/>
  <c r="A1212" i="26"/>
  <c r="B1212" i="26"/>
  <c r="C1212" i="26"/>
  <c r="A1213" i="26"/>
  <c r="B1213" i="26"/>
  <c r="C1213" i="26"/>
  <c r="A1214" i="26"/>
  <c r="B1214" i="26"/>
  <c r="C1214" i="26"/>
  <c r="A1215" i="26"/>
  <c r="B1215" i="26"/>
  <c r="C1215" i="26"/>
  <c r="A1216" i="26"/>
  <c r="B1216" i="26"/>
  <c r="C1216" i="26"/>
  <c r="A1217" i="26"/>
  <c r="B1217" i="26"/>
  <c r="C1217" i="26"/>
  <c r="A1218" i="26"/>
  <c r="B1218" i="26"/>
  <c r="C1218" i="26"/>
  <c r="A1219" i="26"/>
  <c r="B1219" i="26"/>
  <c r="C1219" i="26"/>
  <c r="A1220" i="26"/>
  <c r="B1220" i="26"/>
  <c r="C1220" i="26"/>
  <c r="A1221" i="26"/>
  <c r="B1221" i="26"/>
  <c r="C1221" i="26"/>
  <c r="A1222" i="26"/>
  <c r="B1222" i="26"/>
  <c r="C1222" i="26"/>
  <c r="A1223" i="26"/>
  <c r="B1223" i="26"/>
  <c r="C1223" i="26"/>
  <c r="A1224" i="26"/>
  <c r="B1224" i="26"/>
  <c r="C1224" i="26"/>
  <c r="A1225" i="26"/>
  <c r="B1225" i="26"/>
  <c r="C1225" i="26"/>
  <c r="A1226" i="26"/>
  <c r="B1226" i="26"/>
  <c r="C1226" i="26"/>
  <c r="A1227" i="26"/>
  <c r="B1227" i="26"/>
  <c r="C1227" i="26"/>
  <c r="A1228" i="26"/>
  <c r="B1228" i="26"/>
  <c r="C1228" i="26"/>
  <c r="A1229" i="26"/>
  <c r="B1229" i="26"/>
  <c r="C1229" i="26"/>
  <c r="A1230" i="26"/>
  <c r="B1230" i="26"/>
  <c r="C1230" i="26"/>
  <c r="A1231" i="26"/>
  <c r="B1231" i="26"/>
  <c r="C1231" i="26"/>
  <c r="A1232" i="26"/>
  <c r="B1232" i="26"/>
  <c r="C1232" i="26"/>
  <c r="A1233" i="26"/>
  <c r="B1233" i="26"/>
  <c r="C1233" i="26"/>
  <c r="A1234" i="26"/>
  <c r="B1234" i="26"/>
  <c r="C1234" i="26"/>
  <c r="A1235" i="26"/>
  <c r="B1235" i="26"/>
  <c r="C1235" i="26"/>
  <c r="A1236" i="26"/>
  <c r="B1236" i="26"/>
  <c r="C1236" i="26"/>
  <c r="A1237" i="26"/>
  <c r="B1237" i="26"/>
  <c r="C1237" i="26"/>
  <c r="A1238" i="26"/>
  <c r="B1238" i="26"/>
  <c r="C1238" i="26"/>
  <c r="A1239" i="26"/>
  <c r="B1239" i="26"/>
  <c r="C1239" i="26"/>
  <c r="A1240" i="26"/>
  <c r="B1240" i="26"/>
  <c r="C1240" i="26"/>
  <c r="A1241" i="26"/>
  <c r="B1241" i="26"/>
  <c r="C1241" i="26"/>
  <c r="A1242" i="26"/>
  <c r="B1242" i="26"/>
  <c r="C1242" i="26"/>
  <c r="A1243" i="26"/>
  <c r="B1243" i="26"/>
  <c r="C1243" i="26"/>
  <c r="A1244" i="26"/>
  <c r="B1244" i="26"/>
  <c r="C1244" i="26"/>
  <c r="A1245" i="26"/>
  <c r="B1245" i="26"/>
  <c r="C1245" i="26"/>
  <c r="A1246" i="26"/>
  <c r="B1246" i="26"/>
  <c r="C1246" i="26"/>
  <c r="A1247" i="26"/>
  <c r="B1247" i="26"/>
  <c r="C1247" i="26"/>
  <c r="A1248" i="26"/>
  <c r="B1248" i="26"/>
  <c r="C1248" i="26"/>
  <c r="A1249" i="26"/>
  <c r="B1249" i="26"/>
  <c r="C1249" i="26"/>
  <c r="A1250" i="26"/>
  <c r="B1250" i="26"/>
  <c r="C1250" i="26"/>
  <c r="A1251" i="26"/>
  <c r="B1251" i="26"/>
  <c r="C1251" i="26"/>
  <c r="A1252" i="26"/>
  <c r="B1252" i="26"/>
  <c r="C1252" i="26"/>
  <c r="A1253" i="26"/>
  <c r="B1253" i="26"/>
  <c r="C1253" i="26"/>
  <c r="A1254" i="26"/>
  <c r="B1254" i="26"/>
  <c r="C1254" i="26"/>
  <c r="A1255" i="26"/>
  <c r="B1255" i="26"/>
  <c r="C1255" i="26"/>
  <c r="A1256" i="26"/>
  <c r="B1256" i="26"/>
  <c r="C1256" i="26"/>
  <c r="A1257" i="26"/>
  <c r="B1257" i="26"/>
  <c r="C1257" i="26"/>
  <c r="A1258" i="26"/>
  <c r="B1258" i="26"/>
  <c r="C1258" i="26"/>
  <c r="A1259" i="26"/>
  <c r="B1259" i="26"/>
  <c r="C1259" i="26"/>
  <c r="A1260" i="26"/>
  <c r="B1260" i="26"/>
  <c r="C1260" i="26"/>
  <c r="A1261" i="26"/>
  <c r="B1261" i="26"/>
  <c r="C1261" i="26"/>
  <c r="A1262" i="26"/>
  <c r="B1262" i="26"/>
  <c r="C1262" i="26"/>
  <c r="A1263" i="26"/>
  <c r="B1263" i="26"/>
  <c r="C1263" i="26"/>
  <c r="A1264" i="26"/>
  <c r="B1264" i="26"/>
  <c r="C1264" i="26"/>
  <c r="A1265" i="26"/>
  <c r="B1265" i="26"/>
  <c r="C1265" i="26"/>
  <c r="A1266" i="26"/>
  <c r="B1266" i="26"/>
  <c r="C1266" i="26"/>
  <c r="A1267" i="26"/>
  <c r="B1267" i="26"/>
  <c r="C1267" i="26"/>
  <c r="A1268" i="26"/>
  <c r="B1268" i="26"/>
  <c r="C1268" i="26"/>
  <c r="A1269" i="26"/>
  <c r="B1269" i="26"/>
  <c r="C1269" i="26"/>
  <c r="A1270" i="26"/>
  <c r="B1270" i="26"/>
  <c r="C1270" i="26"/>
  <c r="A1271" i="26"/>
  <c r="B1271" i="26"/>
  <c r="C1271" i="26"/>
  <c r="A1272" i="26"/>
  <c r="B1272" i="26"/>
  <c r="C1272" i="26"/>
  <c r="A1273" i="26"/>
  <c r="B1273" i="26"/>
  <c r="C1273" i="26"/>
  <c r="A1274" i="26"/>
  <c r="B1274" i="26"/>
  <c r="C1274" i="26"/>
  <c r="A1275" i="26"/>
  <c r="B1275" i="26"/>
  <c r="C1275" i="26"/>
  <c r="A1276" i="26"/>
  <c r="B1276" i="26"/>
  <c r="C1276" i="26"/>
  <c r="A1277" i="26"/>
  <c r="B1277" i="26"/>
  <c r="C1277" i="26"/>
  <c r="A1278" i="26"/>
  <c r="B1278" i="26"/>
  <c r="C1278" i="26"/>
  <c r="A1279" i="26"/>
  <c r="B1279" i="26"/>
  <c r="C1279" i="26"/>
  <c r="A1280" i="26"/>
  <c r="B1280" i="26"/>
  <c r="C1280" i="26"/>
  <c r="A1281" i="26"/>
  <c r="B1281" i="26"/>
  <c r="C1281" i="26"/>
  <c r="A1282" i="26"/>
  <c r="B1282" i="26"/>
  <c r="C1282" i="26"/>
  <c r="A1283" i="26"/>
  <c r="B1283" i="26"/>
  <c r="C1283" i="26"/>
  <c r="A1284" i="26"/>
  <c r="B1284" i="26"/>
  <c r="C1284" i="26"/>
  <c r="A1285" i="26"/>
  <c r="B1285" i="26"/>
  <c r="C1285" i="26"/>
  <c r="A1286" i="26"/>
  <c r="B1286" i="26"/>
  <c r="C1286" i="26"/>
  <c r="A1287" i="26"/>
  <c r="B1287" i="26"/>
  <c r="C1287" i="26"/>
  <c r="A1288" i="26"/>
  <c r="B1288" i="26"/>
  <c r="C1288" i="26"/>
  <c r="A1289" i="26"/>
  <c r="B1289" i="26"/>
  <c r="C1289" i="26"/>
  <c r="A1290" i="26"/>
  <c r="B1290" i="26"/>
  <c r="C1290" i="26"/>
  <c r="A1291" i="26"/>
  <c r="B1291" i="26"/>
  <c r="C1291" i="26"/>
  <c r="A1292" i="26"/>
  <c r="B1292" i="26"/>
  <c r="C1292" i="26"/>
  <c r="A1293" i="26"/>
  <c r="B1293" i="26"/>
  <c r="C1293" i="26"/>
  <c r="A1294" i="26"/>
  <c r="B1294" i="26"/>
  <c r="C1294" i="26"/>
  <c r="A1295" i="26"/>
  <c r="B1295" i="26"/>
  <c r="C1295" i="26"/>
  <c r="A1296" i="26"/>
  <c r="B1296" i="26"/>
  <c r="C1296" i="26"/>
  <c r="A1297" i="26"/>
  <c r="B1297" i="26"/>
  <c r="C1297" i="26"/>
  <c r="A1298" i="26"/>
  <c r="B1298" i="26"/>
  <c r="C1298" i="26"/>
  <c r="A1299" i="26"/>
  <c r="B1299" i="26"/>
  <c r="C1299" i="26"/>
  <c r="A1300" i="26"/>
  <c r="B1300" i="26"/>
  <c r="C1300" i="26"/>
  <c r="A1301" i="26"/>
  <c r="B1301" i="26"/>
  <c r="C1301" i="26"/>
  <c r="A1302" i="26"/>
  <c r="B1302" i="26"/>
  <c r="C1302" i="26"/>
  <c r="A1303" i="26"/>
  <c r="B1303" i="26"/>
  <c r="C1303" i="26"/>
  <c r="A1304" i="26"/>
  <c r="B1304" i="26"/>
  <c r="C1304" i="26"/>
  <c r="A1305" i="26"/>
  <c r="B1305" i="26"/>
  <c r="C1305" i="26"/>
  <c r="A1306" i="26"/>
  <c r="B1306" i="26"/>
  <c r="C1306" i="26"/>
  <c r="A1307" i="26"/>
  <c r="B1307" i="26"/>
  <c r="C1307" i="26"/>
  <c r="A1308" i="26"/>
  <c r="B1308" i="26"/>
  <c r="C1308" i="26"/>
  <c r="A1309" i="26"/>
  <c r="B1309" i="26"/>
  <c r="C1309" i="26"/>
  <c r="A1310" i="26"/>
  <c r="B1310" i="26"/>
  <c r="C1310" i="26"/>
  <c r="A1311" i="26"/>
  <c r="B1311" i="26"/>
  <c r="C1311" i="26"/>
  <c r="A1312" i="26"/>
  <c r="B1312" i="26"/>
  <c r="C1312" i="26"/>
  <c r="A1313" i="26"/>
  <c r="B1313" i="26"/>
  <c r="C1313" i="26"/>
  <c r="A1314" i="26"/>
  <c r="B1314" i="26"/>
  <c r="C1314" i="26"/>
  <c r="A1315" i="26"/>
  <c r="B1315" i="26"/>
  <c r="C1315" i="26"/>
  <c r="A1316" i="26"/>
  <c r="B1316" i="26"/>
  <c r="C1316" i="26"/>
  <c r="A1317" i="26"/>
  <c r="B1317" i="26"/>
  <c r="C1317" i="26"/>
  <c r="A1318" i="26"/>
  <c r="B1318" i="26"/>
  <c r="C1318" i="26"/>
  <c r="A1319" i="26"/>
  <c r="B1319" i="26"/>
  <c r="C1319" i="26"/>
  <c r="A1320" i="26"/>
  <c r="B1320" i="26"/>
  <c r="C1320" i="26"/>
  <c r="A1321" i="26"/>
  <c r="B1321" i="26"/>
  <c r="C1321" i="26"/>
  <c r="A1322" i="26"/>
  <c r="B1322" i="26"/>
  <c r="C1322" i="26"/>
  <c r="A1323" i="26"/>
  <c r="B1323" i="26"/>
  <c r="C1323" i="26"/>
  <c r="A1324" i="26"/>
  <c r="B1324" i="26"/>
  <c r="C1324" i="26"/>
  <c r="A1325" i="26"/>
  <c r="B1325" i="26"/>
  <c r="C1325" i="26"/>
  <c r="A1326" i="26"/>
  <c r="B1326" i="26"/>
  <c r="C1326" i="26"/>
  <c r="A1327" i="26"/>
  <c r="B1327" i="26"/>
  <c r="C1327" i="26"/>
  <c r="A1328" i="26"/>
  <c r="B1328" i="26"/>
  <c r="C1328" i="26"/>
  <c r="A1329" i="26"/>
  <c r="B1329" i="26"/>
  <c r="C1329" i="26"/>
  <c r="A1330" i="26"/>
  <c r="B1330" i="26"/>
  <c r="C1330" i="26"/>
  <c r="A1331" i="26"/>
  <c r="B1331" i="26"/>
  <c r="C1331" i="26"/>
  <c r="A1332" i="26"/>
  <c r="B1332" i="26"/>
  <c r="C1332" i="26"/>
  <c r="A1333" i="26"/>
  <c r="B1333" i="26"/>
  <c r="C1333" i="26"/>
  <c r="A1334" i="26"/>
  <c r="B1334" i="26"/>
  <c r="C1334" i="26"/>
  <c r="A1335" i="26"/>
  <c r="B1335" i="26"/>
  <c r="C1335" i="26"/>
  <c r="A1336" i="26"/>
  <c r="B1336" i="26"/>
  <c r="C1336" i="26"/>
  <c r="A1337" i="26"/>
  <c r="B1337" i="26"/>
  <c r="C1337" i="26"/>
  <c r="A1338" i="26"/>
  <c r="B1338" i="26"/>
  <c r="C1338" i="26"/>
  <c r="A1339" i="26"/>
  <c r="B1339" i="26"/>
  <c r="C1339" i="26"/>
  <c r="A1340" i="26"/>
  <c r="B1340" i="26"/>
  <c r="C1340" i="26"/>
  <c r="A1341" i="26"/>
  <c r="B1341" i="26"/>
  <c r="C1341" i="26"/>
  <c r="A1342" i="26"/>
  <c r="B1342" i="26"/>
  <c r="C1342" i="26"/>
  <c r="A1343" i="26"/>
  <c r="B1343" i="26"/>
  <c r="C1343" i="26"/>
  <c r="A1344" i="26"/>
  <c r="B1344" i="26"/>
  <c r="C1344" i="26"/>
  <c r="A1345" i="26"/>
  <c r="B1345" i="26"/>
  <c r="C1345" i="26"/>
  <c r="A1346" i="26"/>
  <c r="B1346" i="26"/>
  <c r="C1346" i="26"/>
  <c r="A1347" i="26"/>
  <c r="B1347" i="26"/>
  <c r="C1347" i="26"/>
  <c r="A1348" i="26"/>
  <c r="B1348" i="26"/>
  <c r="C1348" i="26"/>
  <c r="A1349" i="26"/>
  <c r="B1349" i="26"/>
  <c r="C1349" i="26"/>
  <c r="A1350" i="26"/>
  <c r="B1350" i="26"/>
  <c r="C1350" i="26"/>
  <c r="A1351" i="26"/>
  <c r="B1351" i="26"/>
  <c r="C1351" i="26"/>
  <c r="A1352" i="26"/>
  <c r="B1352" i="26"/>
  <c r="C1352" i="26"/>
  <c r="A1353" i="26"/>
  <c r="B1353" i="26"/>
  <c r="C1353" i="26"/>
  <c r="A1354" i="26"/>
  <c r="B1354" i="26"/>
  <c r="C1354" i="26"/>
  <c r="A1355" i="26"/>
  <c r="B1355" i="26"/>
  <c r="C1355" i="26"/>
  <c r="A1356" i="26"/>
  <c r="B1356" i="26"/>
  <c r="C1356" i="26"/>
  <c r="A1357" i="26"/>
  <c r="B1357" i="26"/>
  <c r="C1357" i="26"/>
  <c r="A1358" i="26"/>
  <c r="B1358" i="26"/>
  <c r="C1358" i="26"/>
  <c r="A1359" i="26"/>
  <c r="B1359" i="26"/>
  <c r="C1359" i="26"/>
  <c r="A1360" i="26"/>
  <c r="B1360" i="26"/>
  <c r="C1360" i="26"/>
  <c r="A1361" i="26"/>
  <c r="B1361" i="26"/>
  <c r="C1361" i="26"/>
  <c r="A1362" i="26"/>
  <c r="B1362" i="26"/>
  <c r="C1362" i="26"/>
  <c r="A1363" i="26"/>
  <c r="B1363" i="26"/>
  <c r="C1363" i="26"/>
  <c r="A1364" i="26"/>
  <c r="B1364" i="26"/>
  <c r="C1364" i="26"/>
  <c r="A1365" i="26"/>
  <c r="B1365" i="26"/>
  <c r="C1365" i="26"/>
  <c r="A1366" i="26"/>
  <c r="B1366" i="26"/>
  <c r="C1366" i="26"/>
  <c r="A1367" i="26"/>
  <c r="B1367" i="26"/>
  <c r="C1367" i="26"/>
  <c r="A1368" i="26"/>
  <c r="B1368" i="26"/>
  <c r="C1368" i="26"/>
  <c r="A1369" i="26"/>
  <c r="B1369" i="26"/>
  <c r="C1369" i="26"/>
  <c r="A1370" i="26"/>
  <c r="B1370" i="26"/>
  <c r="C1370" i="26"/>
  <c r="A1371" i="26"/>
  <c r="B1371" i="26"/>
  <c r="C1371" i="26"/>
  <c r="A1372" i="26"/>
  <c r="B1372" i="26"/>
  <c r="C1372" i="26"/>
  <c r="A1373" i="26"/>
  <c r="B1373" i="26"/>
  <c r="C1373" i="26"/>
  <c r="A1374" i="26"/>
  <c r="B1374" i="26"/>
  <c r="C1374" i="26"/>
  <c r="A1375" i="26"/>
  <c r="B1375" i="26"/>
  <c r="C1375" i="26"/>
  <c r="A1376" i="26"/>
  <c r="B1376" i="26"/>
  <c r="C1376" i="26"/>
  <c r="A1377" i="26"/>
  <c r="B1377" i="26"/>
  <c r="C1377" i="26"/>
  <c r="A1378" i="26"/>
  <c r="B1378" i="26"/>
  <c r="C1378" i="26"/>
  <c r="A1379" i="26"/>
  <c r="B1379" i="26"/>
  <c r="C1379" i="26"/>
  <c r="A1380" i="26"/>
  <c r="B1380" i="26"/>
  <c r="C1380" i="26"/>
  <c r="A1381" i="26"/>
  <c r="B1381" i="26"/>
  <c r="C1381" i="26"/>
  <c r="A1382" i="26"/>
  <c r="B1382" i="26"/>
  <c r="C1382" i="26"/>
  <c r="A1383" i="26"/>
  <c r="B1383" i="26"/>
  <c r="C1383" i="26"/>
  <c r="A1384" i="26"/>
  <c r="B1384" i="26"/>
  <c r="C1384" i="26"/>
  <c r="A1385" i="26"/>
  <c r="B1385" i="26"/>
  <c r="C1385" i="26"/>
  <c r="A1386" i="26"/>
  <c r="B1386" i="26"/>
  <c r="C1386" i="26"/>
  <c r="A1387" i="26"/>
  <c r="B1387" i="26"/>
  <c r="C1387" i="26"/>
  <c r="A1388" i="26"/>
  <c r="B1388" i="26"/>
  <c r="C1388" i="26"/>
  <c r="A1389" i="26"/>
  <c r="B1389" i="26"/>
  <c r="C1389" i="26"/>
  <c r="A1390" i="26"/>
  <c r="B1390" i="26"/>
  <c r="C1390" i="26"/>
  <c r="A1391" i="26"/>
  <c r="B1391" i="26"/>
  <c r="C1391" i="26"/>
  <c r="A1392" i="26"/>
  <c r="B1392" i="26"/>
  <c r="C1392" i="26"/>
  <c r="A1393" i="26"/>
  <c r="B1393" i="26"/>
  <c r="C1393" i="26"/>
  <c r="A1394" i="26"/>
  <c r="B1394" i="26"/>
  <c r="C1394" i="26"/>
  <c r="A1395" i="26"/>
  <c r="B1395" i="26"/>
  <c r="C1395" i="26"/>
  <c r="A1396" i="26"/>
  <c r="B1396" i="26"/>
  <c r="C1396" i="26"/>
  <c r="A1397" i="26"/>
  <c r="B1397" i="26"/>
  <c r="C1397" i="26"/>
  <c r="A1398" i="26"/>
  <c r="B1398" i="26"/>
  <c r="C1398" i="26"/>
  <c r="A1399" i="26"/>
  <c r="B1399" i="26"/>
  <c r="C1399" i="26"/>
  <c r="A1400" i="26"/>
  <c r="B1400" i="26"/>
  <c r="C1400" i="26"/>
  <c r="A1401" i="26"/>
  <c r="B1401" i="26"/>
  <c r="C1401" i="26"/>
  <c r="A1402" i="26"/>
  <c r="B1402" i="26"/>
  <c r="C1402" i="26"/>
  <c r="A1403" i="26"/>
  <c r="B1403" i="26"/>
  <c r="C1403" i="26"/>
  <c r="A1404" i="26"/>
  <c r="B1404" i="26"/>
  <c r="C1404" i="26"/>
  <c r="A1405" i="26"/>
  <c r="B1405" i="26"/>
  <c r="C1405" i="26"/>
  <c r="A1406" i="26"/>
  <c r="B1406" i="26"/>
  <c r="C1406" i="26"/>
  <c r="A1407" i="26"/>
  <c r="B1407" i="26"/>
  <c r="C1407" i="26"/>
  <c r="A1408" i="26"/>
  <c r="B1408" i="26"/>
  <c r="C1408" i="26"/>
  <c r="A1409" i="26"/>
  <c r="B1409" i="26"/>
  <c r="C1409" i="26"/>
  <c r="A1410" i="26"/>
  <c r="B1410" i="26"/>
  <c r="C1410" i="26"/>
  <c r="A1411" i="26"/>
  <c r="B1411" i="26"/>
  <c r="C1411" i="26"/>
  <c r="A1412" i="26"/>
  <c r="B1412" i="26"/>
  <c r="C1412" i="26"/>
  <c r="A1413" i="26"/>
  <c r="B1413" i="26"/>
  <c r="C1413" i="26"/>
  <c r="A1414" i="26"/>
  <c r="B1414" i="26"/>
  <c r="C1414" i="26"/>
  <c r="A1415" i="26"/>
  <c r="B1415" i="26"/>
  <c r="C1415" i="26"/>
  <c r="A1416" i="26"/>
  <c r="B1416" i="26"/>
  <c r="C1416" i="26"/>
  <c r="A1417" i="26"/>
  <c r="B1417" i="26"/>
  <c r="C1417" i="26"/>
  <c r="A1418" i="26"/>
  <c r="B1418" i="26"/>
  <c r="C1418" i="26"/>
  <c r="A1419" i="26"/>
  <c r="B1419" i="26"/>
  <c r="C1419" i="26"/>
  <c r="A1420" i="26"/>
  <c r="B1420" i="26"/>
  <c r="C1420" i="26"/>
  <c r="A1421" i="26"/>
  <c r="B1421" i="26"/>
  <c r="C1421" i="26"/>
  <c r="A1422" i="26"/>
  <c r="B1422" i="26"/>
  <c r="C1422" i="26"/>
  <c r="A1423" i="26"/>
  <c r="B1423" i="26"/>
  <c r="C1423" i="26"/>
  <c r="A1424" i="26"/>
  <c r="B1424" i="26"/>
  <c r="C1424" i="26"/>
  <c r="A1425" i="26"/>
  <c r="B1425" i="26"/>
  <c r="C1425" i="26"/>
  <c r="A1426" i="26"/>
  <c r="B1426" i="26"/>
  <c r="C1426" i="26"/>
  <c r="A1427" i="26"/>
  <c r="B1427" i="26"/>
  <c r="C1427" i="26"/>
  <c r="A1428" i="26"/>
  <c r="B1428" i="26"/>
  <c r="C1428" i="26"/>
  <c r="A1429" i="26"/>
  <c r="B1429" i="26"/>
  <c r="C1429" i="26"/>
  <c r="A1430" i="26"/>
  <c r="B1430" i="26"/>
  <c r="C1430" i="26"/>
  <c r="A1431" i="26"/>
  <c r="B1431" i="26"/>
  <c r="C1431" i="26"/>
  <c r="A1432" i="26"/>
  <c r="B1432" i="26"/>
  <c r="C1432" i="26"/>
  <c r="A1433" i="26"/>
  <c r="B1433" i="26"/>
  <c r="C1433" i="26"/>
  <c r="A1434" i="26"/>
  <c r="B1434" i="26"/>
  <c r="C1434" i="26"/>
  <c r="A1435" i="26"/>
  <c r="B1435" i="26"/>
  <c r="C1435" i="26"/>
  <c r="A1436" i="26"/>
  <c r="B1436" i="26"/>
  <c r="C1436" i="26"/>
  <c r="A1437" i="26"/>
  <c r="B1437" i="26"/>
  <c r="C1437" i="26"/>
  <c r="A1438" i="26"/>
  <c r="B1438" i="26"/>
  <c r="C1438" i="26"/>
  <c r="A1439" i="26"/>
  <c r="B1439" i="26"/>
  <c r="C1439" i="26"/>
  <c r="A1440" i="26"/>
  <c r="B1440" i="26"/>
  <c r="C1440" i="26"/>
  <c r="A1441" i="26"/>
  <c r="B1441" i="26"/>
  <c r="C1441" i="26"/>
  <c r="A1442" i="26"/>
  <c r="B1442" i="26"/>
  <c r="C1442" i="26"/>
  <c r="A1443" i="26"/>
  <c r="B1443" i="26"/>
  <c r="C1443" i="26"/>
  <c r="A1444" i="26"/>
  <c r="B1444" i="26"/>
  <c r="C1444" i="26"/>
  <c r="A1445" i="26"/>
  <c r="B1445" i="26"/>
  <c r="C1445" i="26"/>
  <c r="A1446" i="26"/>
  <c r="B1446" i="26"/>
  <c r="C1446" i="26"/>
  <c r="A1447" i="26"/>
  <c r="B1447" i="26"/>
  <c r="C1447" i="26"/>
  <c r="A1448" i="26"/>
  <c r="B1448" i="26"/>
  <c r="C1448" i="26"/>
  <c r="A1449" i="26"/>
  <c r="B1449" i="26"/>
  <c r="C1449" i="26"/>
  <c r="A1450" i="26"/>
  <c r="B1450" i="26"/>
  <c r="C1450" i="26"/>
  <c r="A1451" i="26"/>
  <c r="B1451" i="26"/>
  <c r="C1451" i="26"/>
  <c r="A1452" i="26"/>
  <c r="B1452" i="26"/>
  <c r="C1452" i="26"/>
  <c r="A1453" i="26"/>
  <c r="B1453" i="26"/>
  <c r="C1453" i="26"/>
  <c r="A1454" i="26"/>
  <c r="B1454" i="26"/>
  <c r="C1454" i="26"/>
  <c r="A1455" i="26"/>
  <c r="B1455" i="26"/>
  <c r="C1455" i="26"/>
  <c r="A1456" i="26"/>
  <c r="B1456" i="26"/>
  <c r="C1456" i="26"/>
  <c r="A1457" i="26"/>
  <c r="B1457" i="26"/>
  <c r="C1457" i="26"/>
  <c r="A1458" i="26"/>
  <c r="B1458" i="26"/>
  <c r="C1458" i="26"/>
  <c r="A1459" i="26"/>
  <c r="B1459" i="26"/>
  <c r="C1459" i="26"/>
  <c r="A1460" i="26"/>
  <c r="B1460" i="26"/>
  <c r="C1460" i="26"/>
  <c r="A1461" i="26"/>
  <c r="B1461" i="26"/>
  <c r="C1461" i="26"/>
  <c r="A1462" i="26"/>
  <c r="B1462" i="26"/>
  <c r="C1462" i="26"/>
  <c r="A1463" i="26"/>
  <c r="B1463" i="26"/>
  <c r="C1463" i="26"/>
  <c r="A1464" i="26"/>
  <c r="B1464" i="26"/>
  <c r="C1464" i="26"/>
  <c r="A1465" i="26"/>
  <c r="B1465" i="26"/>
  <c r="C1465" i="26"/>
  <c r="A1466" i="26"/>
  <c r="B1466" i="26"/>
  <c r="C1466" i="26"/>
  <c r="A1467" i="26"/>
  <c r="B1467" i="26"/>
  <c r="C1467" i="26"/>
  <c r="A1468" i="26"/>
  <c r="B1468" i="26"/>
  <c r="C1468" i="26"/>
  <c r="A1469" i="26"/>
  <c r="B1469" i="26"/>
  <c r="C1469" i="26"/>
  <c r="A1470" i="26"/>
  <c r="B1470" i="26"/>
  <c r="C1470" i="26"/>
  <c r="A1471" i="26"/>
  <c r="B1471" i="26"/>
  <c r="C1471" i="26"/>
  <c r="A1472" i="26"/>
  <c r="B1472" i="26"/>
  <c r="C1472" i="26"/>
  <c r="A1473" i="26"/>
  <c r="B1473" i="26"/>
  <c r="C1473" i="26"/>
  <c r="A1474" i="26"/>
  <c r="B1474" i="26"/>
  <c r="C1474" i="26"/>
  <c r="A1475" i="26"/>
  <c r="B1475" i="26"/>
  <c r="C1475" i="26"/>
  <c r="A1476" i="26"/>
  <c r="B1476" i="26"/>
  <c r="C1476" i="26"/>
  <c r="A1477" i="26"/>
  <c r="B1477" i="26"/>
  <c r="C1477" i="26"/>
  <c r="A1478" i="26"/>
  <c r="B1478" i="26"/>
  <c r="C1478" i="26"/>
  <c r="A1479" i="26"/>
  <c r="B1479" i="26"/>
  <c r="C1479" i="26"/>
  <c r="A1480" i="26"/>
  <c r="B1480" i="26"/>
  <c r="C1480" i="26"/>
  <c r="A1481" i="26"/>
  <c r="B1481" i="26"/>
  <c r="C1481" i="26"/>
  <c r="A1482" i="26"/>
  <c r="B1482" i="26"/>
  <c r="C1482" i="26"/>
  <c r="A1483" i="26"/>
  <c r="B1483" i="26"/>
  <c r="C1483" i="26"/>
  <c r="A1484" i="26"/>
  <c r="B1484" i="26"/>
  <c r="C1484" i="26"/>
  <c r="A1485" i="26"/>
  <c r="B1485" i="26"/>
  <c r="C1485" i="26"/>
  <c r="A1486" i="26"/>
  <c r="B1486" i="26"/>
  <c r="C1486" i="26"/>
  <c r="A1487" i="26"/>
  <c r="B1487" i="26"/>
  <c r="C1487" i="26"/>
  <c r="A1488" i="26"/>
  <c r="B1488" i="26"/>
  <c r="C1488" i="26"/>
  <c r="A1489" i="26"/>
  <c r="B1489" i="26"/>
  <c r="C1489" i="26"/>
  <c r="A1490" i="26"/>
  <c r="B1490" i="26"/>
  <c r="C1490" i="26"/>
  <c r="A1491" i="26"/>
  <c r="B1491" i="26"/>
  <c r="C1491" i="26"/>
  <c r="A1492" i="26"/>
  <c r="B1492" i="26"/>
  <c r="C1492" i="26"/>
  <c r="A1493" i="26"/>
  <c r="B1493" i="26"/>
  <c r="C1493" i="26"/>
  <c r="A1494" i="26"/>
  <c r="B1494" i="26"/>
  <c r="C1494" i="26"/>
  <c r="A1495" i="26"/>
  <c r="B1495" i="26"/>
  <c r="C1495" i="26"/>
  <c r="A1496" i="26"/>
  <c r="B1496" i="26"/>
  <c r="C1496" i="26"/>
  <c r="A1497" i="26"/>
  <c r="B1497" i="26"/>
  <c r="C1497" i="26"/>
  <c r="A1498" i="26"/>
  <c r="B1498" i="26"/>
  <c r="C1498" i="26"/>
  <c r="A1499" i="26"/>
  <c r="B1499" i="26"/>
  <c r="C1499" i="26"/>
  <c r="A1500" i="26"/>
  <c r="B1500" i="26"/>
  <c r="C1500" i="26"/>
  <c r="A1501" i="26"/>
  <c r="B1501" i="26"/>
  <c r="C1501" i="26"/>
  <c r="A1502" i="26"/>
  <c r="B1502" i="26"/>
  <c r="C1502" i="26"/>
  <c r="A1503" i="26"/>
  <c r="B1503" i="26"/>
  <c r="C1503" i="26"/>
  <c r="A1504" i="26"/>
  <c r="B1504" i="26"/>
  <c r="C1504" i="26"/>
  <c r="A1505" i="26"/>
  <c r="B1505" i="26"/>
  <c r="C1505" i="26"/>
  <c r="A1506" i="26"/>
  <c r="B1506" i="26"/>
  <c r="C1506" i="26"/>
  <c r="A1507" i="26"/>
  <c r="B1507" i="26"/>
  <c r="C1507" i="26"/>
  <c r="A1508" i="26"/>
  <c r="B1508" i="26"/>
  <c r="C1508" i="26"/>
  <c r="A1509" i="26"/>
  <c r="B1509" i="26"/>
  <c r="C1509" i="26"/>
  <c r="A1510" i="26"/>
  <c r="B1510" i="26"/>
  <c r="C1510" i="26"/>
  <c r="A1511" i="26"/>
  <c r="B1511" i="26"/>
  <c r="C1511" i="26"/>
  <c r="A1512" i="26"/>
  <c r="B1512" i="26"/>
  <c r="C1512" i="26"/>
  <c r="A1513" i="26"/>
  <c r="B1513" i="26"/>
  <c r="C1513" i="26"/>
  <c r="A1514" i="26"/>
  <c r="B1514" i="26"/>
  <c r="C1514" i="26"/>
  <c r="A1515" i="26"/>
  <c r="B1515" i="26"/>
  <c r="C1515" i="26"/>
  <c r="A1516" i="26"/>
  <c r="B1516" i="26"/>
  <c r="C1516" i="26"/>
  <c r="A1517" i="26"/>
  <c r="B1517" i="26"/>
  <c r="C1517" i="26"/>
  <c r="A1518" i="26"/>
  <c r="B1518" i="26"/>
  <c r="C1518" i="26"/>
  <c r="A1519" i="26"/>
  <c r="B1519" i="26"/>
  <c r="C1519" i="26"/>
  <c r="A1520" i="26"/>
  <c r="B1520" i="26"/>
  <c r="C1520" i="26"/>
  <c r="A1521" i="26"/>
  <c r="B1521" i="26"/>
  <c r="C1521" i="26"/>
  <c r="A1522" i="26"/>
  <c r="B1522" i="26"/>
  <c r="C1522" i="26"/>
  <c r="A1523" i="26"/>
  <c r="B1523" i="26"/>
  <c r="C1523" i="26"/>
  <c r="A1524" i="26"/>
  <c r="B1524" i="26"/>
  <c r="C1524" i="26"/>
  <c r="A1525" i="26"/>
  <c r="B1525" i="26"/>
  <c r="C1525" i="26"/>
  <c r="A1526" i="26"/>
  <c r="B1526" i="26"/>
  <c r="C1526" i="26"/>
  <c r="A1527" i="26"/>
  <c r="B1527" i="26"/>
  <c r="C1527" i="26"/>
  <c r="A1528" i="26"/>
  <c r="B1528" i="26"/>
  <c r="C1528" i="26"/>
  <c r="A1529" i="26"/>
  <c r="B1529" i="26"/>
  <c r="C1529" i="26"/>
  <c r="A1530" i="26"/>
  <c r="B1530" i="26"/>
  <c r="C1530" i="26"/>
  <c r="A1531" i="26"/>
  <c r="B1531" i="26"/>
  <c r="C1531" i="26"/>
  <c r="A1532" i="26"/>
  <c r="B1532" i="26"/>
  <c r="C1532" i="26"/>
  <c r="A1533" i="26"/>
  <c r="B1533" i="26"/>
  <c r="C1533" i="26"/>
  <c r="A1534" i="26"/>
  <c r="B1534" i="26"/>
  <c r="C1534" i="26"/>
  <c r="A1535" i="26"/>
  <c r="B1535" i="26"/>
  <c r="C1535" i="26"/>
  <c r="A1536" i="26"/>
  <c r="B1536" i="26"/>
  <c r="C1536" i="26"/>
  <c r="A1537" i="26"/>
  <c r="B1537" i="26"/>
  <c r="C1537" i="26"/>
  <c r="A1538" i="26"/>
  <c r="B1538" i="26"/>
  <c r="C1538" i="26"/>
  <c r="A1539" i="26"/>
  <c r="B1539" i="26"/>
  <c r="C1539" i="26"/>
  <c r="A1540" i="26"/>
  <c r="B1540" i="26"/>
  <c r="C1540" i="26"/>
  <c r="A1541" i="26"/>
  <c r="B1541" i="26"/>
  <c r="C1541" i="26"/>
  <c r="A1542" i="26"/>
  <c r="B1542" i="26"/>
  <c r="C1542" i="26"/>
  <c r="A1543" i="26"/>
  <c r="B1543" i="26"/>
  <c r="C1543" i="26"/>
  <c r="A1544" i="26"/>
  <c r="B1544" i="26"/>
  <c r="C1544" i="26"/>
  <c r="A1545" i="26"/>
  <c r="B1545" i="26"/>
  <c r="C1545" i="26"/>
  <c r="A1546" i="26"/>
  <c r="B1546" i="26"/>
  <c r="C1546" i="26"/>
  <c r="A1547" i="26"/>
  <c r="B1547" i="26"/>
  <c r="C1547" i="26"/>
  <c r="A1548" i="26"/>
  <c r="B1548" i="26"/>
  <c r="C1548" i="26"/>
  <c r="A1549" i="26"/>
  <c r="B1549" i="26"/>
  <c r="C1549" i="26"/>
  <c r="A1550" i="26"/>
  <c r="B1550" i="26"/>
  <c r="C1550" i="26"/>
  <c r="A1551" i="26"/>
  <c r="B1551" i="26"/>
  <c r="C1551" i="26"/>
  <c r="A1552" i="26"/>
  <c r="B1552" i="26"/>
  <c r="C1552" i="26"/>
  <c r="A1553" i="26"/>
  <c r="B1553" i="26"/>
  <c r="C1553" i="26"/>
  <c r="A1554" i="26"/>
  <c r="B1554" i="26"/>
  <c r="C1554" i="26"/>
  <c r="A1555" i="26"/>
  <c r="B1555" i="26"/>
  <c r="C1555" i="26"/>
  <c r="A1556" i="26"/>
  <c r="B1556" i="26"/>
  <c r="C1556" i="26"/>
  <c r="A1557" i="26"/>
  <c r="B1557" i="26"/>
  <c r="C1557" i="26"/>
  <c r="A1558" i="26"/>
  <c r="B1558" i="26"/>
  <c r="C1558" i="26"/>
  <c r="A1559" i="26"/>
  <c r="B1559" i="26"/>
  <c r="C1559" i="26"/>
  <c r="A1560" i="26"/>
  <c r="B1560" i="26"/>
  <c r="C1560" i="26"/>
  <c r="A1561" i="26"/>
  <c r="B1561" i="26"/>
  <c r="C1561" i="26"/>
  <c r="A1562" i="26"/>
  <c r="B1562" i="26"/>
  <c r="C1562" i="26"/>
  <c r="A1563" i="26"/>
  <c r="B1563" i="26"/>
  <c r="C1563" i="26"/>
  <c r="A1564" i="26"/>
  <c r="B1564" i="26"/>
  <c r="C1564" i="26"/>
  <c r="A1565" i="26"/>
  <c r="B1565" i="26"/>
  <c r="C1565" i="26"/>
  <c r="A1566" i="26"/>
  <c r="B1566" i="26"/>
  <c r="C1566" i="26"/>
  <c r="A1567" i="26"/>
  <c r="B1567" i="26"/>
  <c r="C1567" i="26"/>
  <c r="A1568" i="26"/>
  <c r="B1568" i="26"/>
  <c r="C1568" i="26"/>
  <c r="A1569" i="26"/>
  <c r="B1569" i="26"/>
  <c r="C1569" i="26"/>
  <c r="A1570" i="26"/>
  <c r="B1570" i="26"/>
  <c r="C1570" i="26"/>
  <c r="A1571" i="26"/>
  <c r="B1571" i="26"/>
  <c r="C1571" i="26"/>
  <c r="A1572" i="26"/>
  <c r="B1572" i="26"/>
  <c r="C1572" i="26"/>
  <c r="A1573" i="26"/>
  <c r="B1573" i="26"/>
  <c r="C1573" i="26"/>
  <c r="A1574" i="26"/>
  <c r="B1574" i="26"/>
  <c r="C1574" i="26"/>
  <c r="A1575" i="26"/>
  <c r="B1575" i="26"/>
  <c r="C1575" i="26"/>
  <c r="A1576" i="26"/>
  <c r="B1576" i="26"/>
  <c r="C1576" i="26"/>
  <c r="A1577" i="26"/>
  <c r="B1577" i="26"/>
  <c r="C1577" i="26"/>
  <c r="A1578" i="26"/>
  <c r="B1578" i="26"/>
  <c r="C1578" i="26"/>
  <c r="A1579" i="26"/>
  <c r="B1579" i="26"/>
  <c r="C1579" i="26"/>
  <c r="A1580" i="26"/>
  <c r="B1580" i="26"/>
  <c r="C1580" i="26"/>
  <c r="A1581" i="26"/>
  <c r="B1581" i="26"/>
  <c r="C1581" i="26"/>
  <c r="A1582" i="26"/>
  <c r="B1582" i="26"/>
  <c r="C1582" i="26"/>
  <c r="A1583" i="26"/>
  <c r="B1583" i="26"/>
  <c r="C1583" i="26"/>
  <c r="A1584" i="26"/>
  <c r="B1584" i="26"/>
  <c r="C1584" i="26"/>
  <c r="A1585" i="26"/>
  <c r="B1585" i="26"/>
  <c r="C1585" i="26"/>
  <c r="A1586" i="26"/>
  <c r="B1586" i="26"/>
  <c r="C1586" i="26"/>
  <c r="A1587" i="26"/>
  <c r="B1587" i="26"/>
  <c r="C1587" i="26"/>
  <c r="A1588" i="26"/>
  <c r="B1588" i="26"/>
  <c r="C1588" i="26"/>
  <c r="A1589" i="26"/>
  <c r="B1589" i="26"/>
  <c r="C1589" i="26"/>
  <c r="A1590" i="26"/>
  <c r="B1590" i="26"/>
  <c r="C1590" i="26"/>
  <c r="A1591" i="26"/>
  <c r="B1591" i="26"/>
  <c r="C1591" i="26"/>
  <c r="A1592" i="26"/>
  <c r="B1592" i="26"/>
  <c r="C1592" i="26"/>
  <c r="A1593" i="26"/>
  <c r="B1593" i="26"/>
  <c r="C1593" i="26"/>
  <c r="A1594" i="26"/>
  <c r="B1594" i="26"/>
  <c r="C1594" i="26"/>
  <c r="A1595" i="26"/>
  <c r="B1595" i="26"/>
  <c r="C1595" i="26"/>
  <c r="A1596" i="26"/>
  <c r="B1596" i="26"/>
  <c r="C1596" i="26"/>
  <c r="A1597" i="26"/>
  <c r="B1597" i="26"/>
  <c r="C1597" i="26"/>
  <c r="A1598" i="26"/>
  <c r="B1598" i="26"/>
  <c r="C1598" i="26"/>
  <c r="A1599" i="26"/>
  <c r="B1599" i="26"/>
  <c r="C1599" i="26"/>
  <c r="A1600" i="26"/>
  <c r="B1600" i="26"/>
  <c r="C1600" i="26"/>
  <c r="A1601" i="26"/>
  <c r="B1601" i="26"/>
  <c r="C1601" i="26"/>
  <c r="A1602" i="26"/>
  <c r="B1602" i="26"/>
  <c r="C1602" i="26"/>
  <c r="A1603" i="26"/>
  <c r="B1603" i="26"/>
  <c r="C1603" i="26"/>
  <c r="A1604" i="26"/>
  <c r="B1604" i="26"/>
  <c r="C1604" i="26"/>
  <c r="A1605" i="26"/>
  <c r="B1605" i="26"/>
  <c r="C1605" i="26"/>
  <c r="A1606" i="26"/>
  <c r="B1606" i="26"/>
  <c r="C1606" i="26"/>
  <c r="A1607" i="26"/>
  <c r="B1607" i="26"/>
  <c r="C1607" i="26"/>
  <c r="A1608" i="26"/>
  <c r="B1608" i="26"/>
  <c r="C1608" i="26"/>
  <c r="A1609" i="26"/>
  <c r="B1609" i="26"/>
  <c r="C1609" i="26"/>
  <c r="A1610" i="26"/>
  <c r="B1610" i="26"/>
  <c r="C1610" i="26"/>
  <c r="A1611" i="26"/>
  <c r="B1611" i="26"/>
  <c r="C1611" i="26"/>
  <c r="A1612" i="26"/>
  <c r="B1612" i="26"/>
  <c r="C1612" i="26"/>
  <c r="A1613" i="26"/>
  <c r="B1613" i="26"/>
  <c r="C1613" i="26"/>
  <c r="A1614" i="26"/>
  <c r="B1614" i="26"/>
  <c r="C1614" i="26"/>
  <c r="A1615" i="26"/>
  <c r="B1615" i="26"/>
  <c r="C1615" i="26"/>
  <c r="A1616" i="26"/>
  <c r="B1616" i="26"/>
  <c r="C1616" i="26"/>
  <c r="A1617" i="26"/>
  <c r="B1617" i="26"/>
  <c r="C1617" i="26"/>
  <c r="A1618" i="26"/>
  <c r="B1618" i="26"/>
  <c r="C1618" i="26"/>
  <c r="A1619" i="26"/>
  <c r="B1619" i="26"/>
  <c r="C1619" i="26"/>
  <c r="A1620" i="26"/>
  <c r="B1620" i="26"/>
  <c r="C1620" i="26"/>
  <c r="A1621" i="26"/>
  <c r="B1621" i="26"/>
  <c r="C1621" i="26"/>
  <c r="A1622" i="26"/>
  <c r="B1622" i="26"/>
  <c r="C1622" i="26"/>
  <c r="A1623" i="26"/>
  <c r="B1623" i="26"/>
  <c r="C1623" i="26"/>
  <c r="A1624" i="26"/>
  <c r="B1624" i="26"/>
  <c r="C1624" i="26"/>
  <c r="A1625" i="26"/>
  <c r="B1625" i="26"/>
  <c r="C1625" i="26"/>
  <c r="A1626" i="26"/>
  <c r="B1626" i="26"/>
  <c r="C1626" i="26"/>
  <c r="A1627" i="26"/>
  <c r="B1627" i="26"/>
  <c r="C1627" i="26"/>
  <c r="A1628" i="26"/>
  <c r="B1628" i="26"/>
  <c r="C1628" i="26"/>
  <c r="A1629" i="26"/>
  <c r="B1629" i="26"/>
  <c r="C1629" i="26"/>
  <c r="A1630" i="26"/>
  <c r="B1630" i="26"/>
  <c r="C1630" i="26"/>
  <c r="A1631" i="26"/>
  <c r="B1631" i="26"/>
  <c r="C1631" i="26"/>
  <c r="A1632" i="26"/>
  <c r="B1632" i="26"/>
  <c r="C1632" i="26"/>
  <c r="A1633" i="26"/>
  <c r="B1633" i="26"/>
  <c r="C1633" i="26"/>
  <c r="A1634" i="26"/>
  <c r="B1634" i="26"/>
  <c r="C1634" i="26"/>
  <c r="A1635" i="26"/>
  <c r="B1635" i="26"/>
  <c r="C1635" i="26"/>
  <c r="A1636" i="26"/>
  <c r="B1636" i="26"/>
  <c r="C1636" i="26"/>
  <c r="A1637" i="26"/>
  <c r="B1637" i="26"/>
  <c r="C1637" i="26"/>
  <c r="A1638" i="26"/>
  <c r="B1638" i="26"/>
  <c r="C1638" i="26"/>
  <c r="A1639" i="26"/>
  <c r="B1639" i="26"/>
  <c r="C1639" i="26"/>
  <c r="A1640" i="26"/>
  <c r="B1640" i="26"/>
  <c r="C1640" i="26"/>
  <c r="A1641" i="26"/>
  <c r="B1641" i="26"/>
  <c r="C1641" i="26"/>
  <c r="A1642" i="26"/>
  <c r="B1642" i="26"/>
  <c r="C1642" i="26"/>
  <c r="A1643" i="26"/>
  <c r="B1643" i="26"/>
  <c r="C1643" i="26"/>
  <c r="A1644" i="26"/>
  <c r="B1644" i="26"/>
  <c r="C1644" i="26"/>
  <c r="A1645" i="26"/>
  <c r="B1645" i="26"/>
  <c r="C1645" i="26"/>
  <c r="A1646" i="26"/>
  <c r="B1646" i="26"/>
  <c r="C1646" i="26"/>
  <c r="A1647" i="26"/>
  <c r="B1647" i="26"/>
  <c r="C1647" i="26"/>
  <c r="A1648" i="26"/>
  <c r="B1648" i="26"/>
  <c r="C1648" i="26"/>
  <c r="A1649" i="26"/>
  <c r="B1649" i="26"/>
  <c r="C1649" i="26"/>
  <c r="A1650" i="26"/>
  <c r="B1650" i="26"/>
  <c r="C1650" i="26"/>
  <c r="A1651" i="26"/>
  <c r="B1651" i="26"/>
  <c r="C1651" i="26"/>
  <c r="A1652" i="26"/>
  <c r="B1652" i="26"/>
  <c r="C1652" i="26"/>
  <c r="A1653" i="26"/>
  <c r="B1653" i="26"/>
  <c r="C1653" i="26"/>
  <c r="A1654" i="26"/>
  <c r="B1654" i="26"/>
  <c r="C1654" i="26"/>
  <c r="A1655" i="26"/>
  <c r="B1655" i="26"/>
  <c r="C1655" i="26"/>
  <c r="A1656" i="26"/>
  <c r="B1656" i="26"/>
  <c r="C1656" i="26"/>
  <c r="A1657" i="26"/>
  <c r="B1657" i="26"/>
  <c r="C1657" i="26"/>
  <c r="A1658" i="26"/>
  <c r="B1658" i="26"/>
  <c r="C1658" i="26"/>
  <c r="A1659" i="26"/>
  <c r="B1659" i="26"/>
  <c r="C1659" i="26"/>
  <c r="A1660" i="26"/>
  <c r="B1660" i="26"/>
  <c r="C1660" i="26"/>
  <c r="A1661" i="26"/>
  <c r="B1661" i="26"/>
  <c r="C1661" i="26"/>
  <c r="A1662" i="26"/>
  <c r="B1662" i="26"/>
  <c r="C1662" i="26"/>
  <c r="A1663" i="26"/>
  <c r="B1663" i="26"/>
  <c r="C1663" i="26"/>
  <c r="A1664" i="26"/>
  <c r="B1664" i="26"/>
  <c r="C1664" i="26"/>
  <c r="A1665" i="26"/>
  <c r="B1665" i="26"/>
  <c r="C1665" i="26"/>
  <c r="A1666" i="26"/>
  <c r="B1666" i="26"/>
  <c r="C1666" i="26"/>
  <c r="A1667" i="26"/>
  <c r="B1667" i="26"/>
  <c r="C1667" i="26"/>
  <c r="A1668" i="26"/>
  <c r="B1668" i="26"/>
  <c r="C1668" i="26"/>
  <c r="A1669" i="26"/>
  <c r="B1669" i="26"/>
  <c r="C1669" i="26"/>
  <c r="A1670" i="26"/>
  <c r="B1670" i="26"/>
  <c r="C1670" i="26"/>
  <c r="A1671" i="26"/>
  <c r="B1671" i="26"/>
  <c r="C1671" i="26"/>
  <c r="A1672" i="26"/>
  <c r="B1672" i="26"/>
  <c r="C1672" i="26"/>
  <c r="A1673" i="26"/>
  <c r="B1673" i="26"/>
  <c r="C1673" i="26"/>
  <c r="A1674" i="26"/>
  <c r="B1674" i="26"/>
  <c r="C1674" i="26"/>
  <c r="A1675" i="26"/>
  <c r="B1675" i="26"/>
  <c r="C1675" i="26"/>
  <c r="A1676" i="26"/>
  <c r="B1676" i="26"/>
  <c r="C1676" i="26"/>
  <c r="A1677" i="26"/>
  <c r="B1677" i="26"/>
  <c r="C1677" i="26"/>
  <c r="A1678" i="26"/>
  <c r="B1678" i="26"/>
  <c r="C1678" i="26"/>
  <c r="A1679" i="26"/>
  <c r="B1679" i="26"/>
  <c r="C1679" i="26"/>
  <c r="A1680" i="26"/>
  <c r="B1680" i="26"/>
  <c r="C1680" i="26"/>
  <c r="A1681" i="26"/>
  <c r="B1681" i="26"/>
  <c r="C1681" i="26"/>
  <c r="A1682" i="26"/>
  <c r="B1682" i="26"/>
  <c r="C1682" i="26"/>
  <c r="A1683" i="26"/>
  <c r="B1683" i="26"/>
  <c r="C1683" i="26"/>
  <c r="A1684" i="26"/>
  <c r="B1684" i="26"/>
  <c r="C1684" i="26"/>
  <c r="A1685" i="26"/>
  <c r="B1685" i="26"/>
  <c r="C1685" i="26"/>
  <c r="A1686" i="26"/>
  <c r="B1686" i="26"/>
  <c r="C1686" i="26"/>
  <c r="A1687" i="26"/>
  <c r="B1687" i="26"/>
  <c r="C1687" i="26"/>
  <c r="A1688" i="26"/>
  <c r="B1688" i="26"/>
  <c r="C1688" i="26"/>
  <c r="A1689" i="26"/>
  <c r="B1689" i="26"/>
  <c r="C1689" i="26"/>
  <c r="A1690" i="26"/>
  <c r="B1690" i="26"/>
  <c r="C1690" i="26"/>
  <c r="A1691" i="26"/>
  <c r="B1691" i="26"/>
  <c r="C1691" i="26"/>
  <c r="A1692" i="26"/>
  <c r="B1692" i="26"/>
  <c r="C1692" i="26"/>
  <c r="A1693" i="26"/>
  <c r="B1693" i="26"/>
  <c r="C1693" i="26"/>
  <c r="A1694" i="26"/>
  <c r="B1694" i="26"/>
  <c r="C1694" i="26"/>
  <c r="A1695" i="26"/>
  <c r="B1695" i="26"/>
  <c r="C1695" i="26"/>
  <c r="A1696" i="26"/>
  <c r="B1696" i="26"/>
  <c r="C1696" i="26"/>
  <c r="A1697" i="26"/>
  <c r="B1697" i="26"/>
  <c r="C1697" i="26"/>
  <c r="A1698" i="26"/>
  <c r="B1698" i="26"/>
  <c r="C1698" i="26"/>
  <c r="A1699" i="26"/>
  <c r="B1699" i="26"/>
  <c r="C1699" i="26"/>
  <c r="A1700" i="26"/>
  <c r="B1700" i="26"/>
  <c r="C1700" i="26"/>
  <c r="A1701" i="26"/>
  <c r="B1701" i="26"/>
  <c r="C1701" i="26"/>
  <c r="A1702" i="26"/>
  <c r="B1702" i="26"/>
  <c r="C1702" i="26"/>
  <c r="A1703" i="26"/>
  <c r="B1703" i="26"/>
  <c r="C1703" i="26"/>
  <c r="A1704" i="26"/>
  <c r="B1704" i="26"/>
  <c r="C1704" i="26"/>
  <c r="A1705" i="26"/>
  <c r="B1705" i="26"/>
  <c r="C1705" i="26"/>
  <c r="A1706" i="26"/>
  <c r="B1706" i="26"/>
  <c r="C1706" i="26"/>
  <c r="A1707" i="26"/>
  <c r="B1707" i="26"/>
  <c r="C1707" i="26"/>
  <c r="A1708" i="26"/>
  <c r="B1708" i="26"/>
  <c r="C1708" i="26"/>
  <c r="A1709" i="26"/>
  <c r="B1709" i="26"/>
  <c r="C1709" i="26"/>
  <c r="A1710" i="26"/>
  <c r="B1710" i="26"/>
  <c r="C1710" i="26"/>
  <c r="A1711" i="26"/>
  <c r="B1711" i="26"/>
  <c r="C1711" i="26"/>
  <c r="A1712" i="26"/>
  <c r="B1712" i="26"/>
  <c r="C1712" i="26"/>
  <c r="A1713" i="26"/>
  <c r="B1713" i="26"/>
  <c r="C1713" i="26"/>
  <c r="A1714" i="26"/>
  <c r="B1714" i="26"/>
  <c r="C1714" i="26"/>
  <c r="A1715" i="26"/>
  <c r="B1715" i="26"/>
  <c r="C1715" i="26"/>
  <c r="A1716" i="26"/>
  <c r="B1716" i="26"/>
  <c r="C1716" i="26"/>
  <c r="A1717" i="26"/>
  <c r="B1717" i="26"/>
  <c r="C1717" i="26"/>
  <c r="A1718" i="26"/>
  <c r="B1718" i="26"/>
  <c r="C1718" i="26"/>
  <c r="A1719" i="26"/>
  <c r="B1719" i="26"/>
  <c r="C1719" i="26"/>
  <c r="A1720" i="26"/>
  <c r="B1720" i="26"/>
  <c r="C1720" i="26"/>
  <c r="A1721" i="26"/>
  <c r="B1721" i="26"/>
  <c r="C1721" i="26"/>
  <c r="A1722" i="26"/>
  <c r="B1722" i="26"/>
  <c r="C1722" i="26"/>
  <c r="A1723" i="26"/>
  <c r="B1723" i="26"/>
  <c r="C1723" i="26"/>
  <c r="A1724" i="26"/>
  <c r="B1724" i="26"/>
  <c r="C1724" i="26"/>
  <c r="A1725" i="26"/>
  <c r="B1725" i="26"/>
  <c r="C1725" i="26"/>
  <c r="A1726" i="26"/>
  <c r="B1726" i="26"/>
  <c r="C1726" i="26"/>
  <c r="A1727" i="26"/>
  <c r="B1727" i="26"/>
  <c r="C1727" i="26"/>
  <c r="A1728" i="26"/>
  <c r="B1728" i="26"/>
  <c r="C1728" i="26"/>
  <c r="A1729" i="26"/>
  <c r="B1729" i="26"/>
  <c r="C1729" i="26"/>
  <c r="A1730" i="26"/>
  <c r="B1730" i="26"/>
  <c r="C1730" i="26"/>
  <c r="A1731" i="26"/>
  <c r="B1731" i="26"/>
  <c r="C1731" i="26"/>
  <c r="A1732" i="26"/>
  <c r="B1732" i="26"/>
  <c r="C1732" i="26"/>
  <c r="A1733" i="26"/>
  <c r="B1733" i="26"/>
  <c r="C1733" i="26"/>
  <c r="A1734" i="26"/>
  <c r="B1734" i="26"/>
  <c r="C1734" i="26"/>
  <c r="A1735" i="26"/>
  <c r="B1735" i="26"/>
  <c r="C1735" i="26"/>
  <c r="A1736" i="26"/>
  <c r="B1736" i="26"/>
  <c r="C1736" i="26"/>
  <c r="A1737" i="26"/>
  <c r="B1737" i="26"/>
  <c r="C1737" i="26"/>
  <c r="A1738" i="26"/>
  <c r="B1738" i="26"/>
  <c r="C1738" i="26"/>
  <c r="A1739" i="26"/>
  <c r="B1739" i="26"/>
  <c r="C1739" i="26"/>
  <c r="A1740" i="26"/>
  <c r="B1740" i="26"/>
  <c r="C1740" i="26"/>
  <c r="A1741" i="26"/>
  <c r="B1741" i="26"/>
  <c r="C1741" i="26"/>
  <c r="A1742" i="26"/>
  <c r="B1742" i="26"/>
  <c r="C1742" i="26"/>
  <c r="A1743" i="26"/>
  <c r="B1743" i="26"/>
  <c r="C1743" i="26"/>
  <c r="A1744" i="26"/>
  <c r="B1744" i="26"/>
  <c r="C1744" i="26"/>
  <c r="A1745" i="26"/>
  <c r="B1745" i="26"/>
  <c r="C1745" i="26"/>
  <c r="A1746" i="26"/>
  <c r="B1746" i="26"/>
  <c r="C1746" i="26"/>
  <c r="A1747" i="26"/>
  <c r="B1747" i="26"/>
  <c r="C1747" i="26"/>
  <c r="A1748" i="26"/>
  <c r="B1748" i="26"/>
  <c r="C1748" i="26"/>
  <c r="A1749" i="26"/>
  <c r="B1749" i="26"/>
  <c r="C1749" i="26"/>
  <c r="A1750" i="26"/>
  <c r="B1750" i="26"/>
  <c r="C1750" i="26"/>
  <c r="A1751" i="26"/>
  <c r="B1751" i="26"/>
  <c r="C1751" i="26"/>
  <c r="A1752" i="26"/>
  <c r="B1752" i="26"/>
  <c r="C1752" i="26"/>
  <c r="A1753" i="26"/>
  <c r="B1753" i="26"/>
  <c r="C1753" i="26"/>
  <c r="A1754" i="26"/>
  <c r="B1754" i="26"/>
  <c r="C1754" i="26"/>
  <c r="A1755" i="26"/>
  <c r="B1755" i="26"/>
  <c r="C1755" i="26"/>
  <c r="A1756" i="26"/>
  <c r="B1756" i="26"/>
  <c r="C1756" i="26"/>
  <c r="A1757" i="26"/>
  <c r="B1757" i="26"/>
  <c r="C1757" i="26"/>
  <c r="A1758" i="26"/>
  <c r="B1758" i="26"/>
  <c r="C1758" i="26"/>
  <c r="A1759" i="26"/>
  <c r="B1759" i="26"/>
  <c r="C1759" i="26"/>
  <c r="A1760" i="26"/>
  <c r="B1760" i="26"/>
  <c r="C1760" i="26"/>
  <c r="A1761" i="26"/>
  <c r="B1761" i="26"/>
  <c r="C1761" i="26"/>
  <c r="A1762" i="26"/>
  <c r="B1762" i="26"/>
  <c r="C1762" i="26"/>
  <c r="A1763" i="26"/>
  <c r="B1763" i="26"/>
  <c r="C1763" i="26"/>
  <c r="A1764" i="26"/>
  <c r="B1764" i="26"/>
  <c r="C1764" i="26"/>
  <c r="A1765" i="26"/>
  <c r="B1765" i="26"/>
  <c r="C1765" i="26"/>
  <c r="A1766" i="26"/>
  <c r="B1766" i="26"/>
  <c r="C1766" i="26"/>
  <c r="A1767" i="26"/>
  <c r="B1767" i="26"/>
  <c r="C1767" i="26"/>
  <c r="A1768" i="26"/>
  <c r="B1768" i="26"/>
  <c r="C1768" i="26"/>
  <c r="A1769" i="26"/>
  <c r="B1769" i="26"/>
  <c r="C1769" i="26"/>
  <c r="A1770" i="26"/>
  <c r="B1770" i="26"/>
  <c r="C1770" i="26"/>
  <c r="A1771" i="26"/>
  <c r="B1771" i="26"/>
  <c r="C1771" i="26"/>
  <c r="A1772" i="26"/>
  <c r="B1772" i="26"/>
  <c r="C1772" i="26"/>
  <c r="A1773" i="26"/>
  <c r="B1773" i="26"/>
  <c r="C1773" i="26"/>
  <c r="A1774" i="26"/>
  <c r="B1774" i="26"/>
  <c r="C1774" i="26"/>
  <c r="A1775" i="26"/>
  <c r="B1775" i="26"/>
  <c r="C1775" i="26"/>
  <c r="A1776" i="26"/>
  <c r="B1776" i="26"/>
  <c r="C1776" i="26"/>
  <c r="A1777" i="26"/>
  <c r="B1777" i="26"/>
  <c r="C1777" i="26"/>
  <c r="A1778" i="26"/>
  <c r="B1778" i="26"/>
  <c r="C1778" i="26"/>
  <c r="A1779" i="26"/>
  <c r="B1779" i="26"/>
  <c r="C1779" i="26"/>
  <c r="A1780" i="26"/>
  <c r="B1780" i="26"/>
  <c r="C1780" i="26"/>
  <c r="A1781" i="26"/>
  <c r="B1781" i="26"/>
  <c r="C1781" i="26"/>
  <c r="A1782" i="26"/>
  <c r="B1782" i="26"/>
  <c r="C1782" i="26"/>
  <c r="A1783" i="26"/>
  <c r="B1783" i="26"/>
  <c r="C1783" i="26"/>
  <c r="A1784" i="26"/>
  <c r="B1784" i="26"/>
  <c r="C1784" i="26"/>
  <c r="A1785" i="26"/>
  <c r="B1785" i="26"/>
  <c r="C1785" i="26"/>
  <c r="A1786" i="26"/>
  <c r="B1786" i="26"/>
  <c r="C1786" i="26"/>
  <c r="A1787" i="26"/>
  <c r="B1787" i="26"/>
  <c r="C1787" i="26"/>
  <c r="A1788" i="26"/>
  <c r="B1788" i="26"/>
  <c r="C1788" i="26"/>
  <c r="A1789" i="26"/>
  <c r="B1789" i="26"/>
  <c r="C1789" i="26"/>
  <c r="A1790" i="26"/>
  <c r="B1790" i="26"/>
  <c r="C1790" i="26"/>
  <c r="A1791" i="26"/>
  <c r="B1791" i="26"/>
  <c r="C1791" i="26"/>
  <c r="A1792" i="26"/>
  <c r="B1792" i="26"/>
  <c r="C1792" i="26"/>
  <c r="A1793" i="26"/>
  <c r="B1793" i="26"/>
  <c r="C1793" i="26"/>
  <c r="A1794" i="26"/>
  <c r="B1794" i="26"/>
  <c r="C1794" i="26"/>
  <c r="A1795" i="26"/>
  <c r="B1795" i="26"/>
  <c r="C1795" i="26"/>
  <c r="A1796" i="26"/>
  <c r="B1796" i="26"/>
  <c r="C1796" i="26"/>
  <c r="A1797" i="26"/>
  <c r="B1797" i="26"/>
  <c r="C1797" i="26"/>
  <c r="A1798" i="26"/>
  <c r="B1798" i="26"/>
  <c r="C1798" i="26"/>
  <c r="A1799" i="26"/>
  <c r="B1799" i="26"/>
  <c r="C1799" i="26"/>
  <c r="A1800" i="26"/>
  <c r="B1800" i="26"/>
  <c r="C1800" i="26"/>
  <c r="A1801" i="26"/>
  <c r="B1801" i="26"/>
  <c r="C1801" i="26"/>
  <c r="A1802" i="26"/>
  <c r="B1802" i="26"/>
  <c r="C1802" i="26"/>
  <c r="A1803" i="26"/>
  <c r="B1803" i="26"/>
  <c r="C1803" i="26"/>
  <c r="A1804" i="26"/>
  <c r="B1804" i="26"/>
  <c r="C1804" i="26"/>
  <c r="A1805" i="26"/>
  <c r="B1805" i="26"/>
  <c r="C1805" i="26"/>
  <c r="A1806" i="26"/>
  <c r="B1806" i="26"/>
  <c r="C1806" i="26"/>
  <c r="A1807" i="26"/>
  <c r="B1807" i="26"/>
  <c r="C1807" i="26"/>
  <c r="A1808" i="26"/>
  <c r="B1808" i="26"/>
  <c r="C1808" i="26"/>
  <c r="A1809" i="26"/>
  <c r="B1809" i="26"/>
  <c r="C1809" i="26"/>
  <c r="A1810" i="26"/>
  <c r="B1810" i="26"/>
  <c r="C1810" i="26"/>
  <c r="A1811" i="26"/>
  <c r="B1811" i="26"/>
  <c r="C1811" i="26"/>
  <c r="A1812" i="26"/>
  <c r="B1812" i="26"/>
  <c r="C1812" i="26"/>
  <c r="A1813" i="26"/>
  <c r="B1813" i="26"/>
  <c r="C1813" i="26"/>
  <c r="A1814" i="26"/>
  <c r="B1814" i="26"/>
  <c r="C1814" i="26"/>
  <c r="A1815" i="26"/>
  <c r="B1815" i="26"/>
  <c r="C1815" i="26"/>
  <c r="A1816" i="26"/>
  <c r="B1816" i="26"/>
  <c r="C1816" i="26"/>
  <c r="A1817" i="26"/>
  <c r="B1817" i="26"/>
  <c r="C1817" i="26"/>
  <c r="A1818" i="26"/>
  <c r="B1818" i="26"/>
  <c r="C1818" i="26"/>
  <c r="A1819" i="26"/>
  <c r="B1819" i="26"/>
  <c r="C1819" i="26"/>
  <c r="A1820" i="26"/>
  <c r="B1820" i="26"/>
  <c r="C1820" i="26"/>
  <c r="A1821" i="26"/>
  <c r="B1821" i="26"/>
  <c r="C1821" i="26"/>
  <c r="A1822" i="26"/>
  <c r="B1822" i="26"/>
  <c r="C1822" i="26"/>
  <c r="A1823" i="26"/>
  <c r="B1823" i="26"/>
  <c r="C1823" i="26"/>
  <c r="A1824" i="26"/>
  <c r="B1824" i="26"/>
  <c r="C1824" i="26"/>
  <c r="A1825" i="26"/>
  <c r="B1825" i="26"/>
  <c r="C1825" i="26"/>
  <c r="A1826" i="26"/>
  <c r="B1826" i="26"/>
  <c r="C1826" i="26"/>
  <c r="A1827" i="26"/>
  <c r="B1827" i="26"/>
  <c r="C1827" i="26"/>
  <c r="A1828" i="26"/>
  <c r="B1828" i="26"/>
  <c r="C1828" i="26"/>
  <c r="A1829" i="26"/>
  <c r="B1829" i="26"/>
  <c r="C1829" i="26"/>
  <c r="A1830" i="26"/>
  <c r="B1830" i="26"/>
  <c r="C1830" i="26"/>
  <c r="A1831" i="26"/>
  <c r="B1831" i="26"/>
  <c r="C1831" i="26"/>
  <c r="A1832" i="26"/>
  <c r="B1832" i="26"/>
  <c r="C1832" i="26"/>
  <c r="A1833" i="26"/>
  <c r="B1833" i="26"/>
  <c r="C1833" i="26"/>
  <c r="A1834" i="26"/>
  <c r="B1834" i="26"/>
  <c r="C1834" i="26"/>
  <c r="A1835" i="26"/>
  <c r="B1835" i="26"/>
  <c r="C1835" i="26"/>
  <c r="A1836" i="26"/>
  <c r="B1836" i="26"/>
  <c r="C1836" i="26"/>
  <c r="A1837" i="26"/>
  <c r="B1837" i="26"/>
  <c r="C1837" i="26"/>
  <c r="A1838" i="26"/>
  <c r="B1838" i="26"/>
  <c r="C1838" i="26"/>
  <c r="A1839" i="26"/>
  <c r="B1839" i="26"/>
  <c r="C1839" i="26"/>
  <c r="A1840" i="26"/>
  <c r="B1840" i="26"/>
  <c r="C1840" i="26"/>
  <c r="A1841" i="26"/>
  <c r="B1841" i="26"/>
  <c r="C1841" i="26"/>
  <c r="A1842" i="26"/>
  <c r="B1842" i="26"/>
  <c r="C1842" i="26"/>
  <c r="A1843" i="26"/>
  <c r="B1843" i="26"/>
  <c r="C1843" i="26"/>
  <c r="A1844" i="26"/>
  <c r="B1844" i="26"/>
  <c r="C1844" i="26"/>
  <c r="A1845" i="26"/>
  <c r="B1845" i="26"/>
  <c r="C1845" i="26"/>
  <c r="A1846" i="26"/>
  <c r="B1846" i="26"/>
  <c r="C1846" i="26"/>
  <c r="A1847" i="26"/>
  <c r="B1847" i="26"/>
  <c r="C1847" i="26"/>
  <c r="A1848" i="26"/>
  <c r="B1848" i="26"/>
  <c r="C1848" i="26"/>
  <c r="A1849" i="26"/>
  <c r="B1849" i="26"/>
  <c r="C1849" i="26"/>
  <c r="A1850" i="26"/>
  <c r="B1850" i="26"/>
  <c r="C1850" i="26"/>
  <c r="A1851" i="26"/>
  <c r="B1851" i="26"/>
  <c r="C1851" i="26"/>
  <c r="A1852" i="26"/>
  <c r="B1852" i="26"/>
  <c r="C1852" i="26"/>
  <c r="A1853" i="26"/>
  <c r="B1853" i="26"/>
  <c r="C1853" i="26"/>
  <c r="A1854" i="26"/>
  <c r="B1854" i="26"/>
  <c r="C1854" i="26"/>
  <c r="A1855" i="26"/>
  <c r="B1855" i="26"/>
  <c r="C1855" i="26"/>
  <c r="A1856" i="26"/>
  <c r="B1856" i="26"/>
  <c r="C1856" i="26"/>
  <c r="A1857" i="26"/>
  <c r="B1857" i="26"/>
  <c r="C1857" i="26"/>
  <c r="A1858" i="26"/>
  <c r="B1858" i="26"/>
  <c r="C1858" i="26"/>
  <c r="A1859" i="26"/>
  <c r="B1859" i="26"/>
  <c r="C1859" i="26"/>
  <c r="A1860" i="26"/>
  <c r="B1860" i="26"/>
  <c r="C1860" i="26"/>
  <c r="A1861" i="26"/>
  <c r="B1861" i="26"/>
  <c r="C1861" i="26"/>
  <c r="A1862" i="26"/>
  <c r="B1862" i="26"/>
  <c r="C1862" i="26"/>
  <c r="A1863" i="26"/>
  <c r="B1863" i="26"/>
  <c r="C1863" i="26"/>
  <c r="A1864" i="26"/>
  <c r="B1864" i="26"/>
  <c r="C1864" i="26"/>
  <c r="A1865" i="26"/>
  <c r="B1865" i="26"/>
  <c r="C1865" i="26"/>
  <c r="A1866" i="26"/>
  <c r="B1866" i="26"/>
  <c r="C1866" i="26"/>
  <c r="A1867" i="26"/>
  <c r="B1867" i="26"/>
  <c r="C1867" i="26"/>
  <c r="A1868" i="26"/>
  <c r="B1868" i="26"/>
  <c r="C1868" i="26"/>
  <c r="A1869" i="26"/>
  <c r="B1869" i="26"/>
  <c r="C1869" i="26"/>
  <c r="A1870" i="26"/>
  <c r="B1870" i="26"/>
  <c r="C1870" i="26"/>
  <c r="A1871" i="26"/>
  <c r="B1871" i="26"/>
  <c r="C1871" i="26"/>
  <c r="A1872" i="26"/>
  <c r="B1872" i="26"/>
  <c r="C1872" i="26"/>
  <c r="A1873" i="26"/>
  <c r="B1873" i="26"/>
  <c r="C1873" i="26"/>
  <c r="A1874" i="26"/>
  <c r="B1874" i="26"/>
  <c r="C1874" i="26"/>
  <c r="A1875" i="26"/>
  <c r="B1875" i="26"/>
  <c r="C1875" i="26"/>
  <c r="A1876" i="26"/>
  <c r="B1876" i="26"/>
  <c r="C1876" i="26"/>
  <c r="A1877" i="26"/>
  <c r="B1877" i="26"/>
  <c r="C1877" i="26"/>
  <c r="A1878" i="26"/>
  <c r="B1878" i="26"/>
  <c r="C1878" i="26"/>
  <c r="A1879" i="26"/>
  <c r="B1879" i="26"/>
  <c r="C1879" i="26"/>
  <c r="A1880" i="26"/>
  <c r="B1880" i="26"/>
  <c r="C1880" i="26"/>
  <c r="A1881" i="26"/>
  <c r="B1881" i="26"/>
  <c r="C1881" i="26"/>
  <c r="A1882" i="26"/>
  <c r="B1882" i="26"/>
  <c r="C1882" i="26"/>
  <c r="A1883" i="26"/>
  <c r="B1883" i="26"/>
  <c r="C1883" i="26"/>
  <c r="A1884" i="26"/>
  <c r="B1884" i="26"/>
  <c r="C1884" i="26"/>
  <c r="A1885" i="26"/>
  <c r="B1885" i="26"/>
  <c r="C1885" i="26"/>
  <c r="A1886" i="26"/>
  <c r="B1886" i="26"/>
  <c r="C1886" i="26"/>
  <c r="A1887" i="26"/>
  <c r="B1887" i="26"/>
  <c r="C1887" i="26"/>
  <c r="A1888" i="26"/>
  <c r="B1888" i="26"/>
  <c r="C1888" i="26"/>
  <c r="A1889" i="26"/>
  <c r="B1889" i="26"/>
  <c r="C1889" i="26"/>
  <c r="A1890" i="26"/>
  <c r="B1890" i="26"/>
  <c r="C1890" i="26"/>
  <c r="A1891" i="26"/>
  <c r="B1891" i="26"/>
  <c r="C1891" i="26"/>
  <c r="A1892" i="26"/>
  <c r="B1892" i="26"/>
  <c r="C1892" i="26"/>
  <c r="A1893" i="26"/>
  <c r="B1893" i="26"/>
  <c r="C1893" i="26"/>
  <c r="A1894" i="26"/>
  <c r="B1894" i="26"/>
  <c r="C1894" i="26"/>
  <c r="A1895" i="26"/>
  <c r="B1895" i="26"/>
  <c r="C1895" i="26"/>
  <c r="A1896" i="26"/>
  <c r="B1896" i="26"/>
  <c r="C1896" i="26"/>
  <c r="A1897" i="26"/>
  <c r="B1897" i="26"/>
  <c r="C1897" i="26"/>
  <c r="A1898" i="26"/>
  <c r="B1898" i="26"/>
  <c r="C1898" i="26"/>
  <c r="A1899" i="26"/>
  <c r="B1899" i="26"/>
  <c r="C1899" i="26"/>
  <c r="A1900" i="26"/>
  <c r="B1900" i="26"/>
  <c r="C1900" i="26"/>
  <c r="A1901" i="26"/>
  <c r="B1901" i="26"/>
  <c r="C1901" i="26"/>
  <c r="A1902" i="26"/>
  <c r="B1902" i="26"/>
  <c r="C1902" i="26"/>
  <c r="A1903" i="26"/>
  <c r="B1903" i="26"/>
  <c r="C1903" i="26"/>
  <c r="A1904" i="26"/>
  <c r="B1904" i="26"/>
  <c r="C1904" i="26"/>
  <c r="A1905" i="26"/>
  <c r="B1905" i="26"/>
  <c r="C1905" i="26"/>
  <c r="A1906" i="26"/>
  <c r="B1906" i="26"/>
  <c r="C1906" i="26"/>
  <c r="A1907" i="26"/>
  <c r="B1907" i="26"/>
  <c r="C1907" i="26"/>
  <c r="A1908" i="26"/>
  <c r="B1908" i="26"/>
  <c r="C1908" i="26"/>
  <c r="A1909" i="26"/>
  <c r="B1909" i="26"/>
  <c r="C1909" i="26"/>
  <c r="A1910" i="26"/>
  <c r="B1910" i="26"/>
  <c r="C1910" i="26"/>
  <c r="A1911" i="26"/>
  <c r="B1911" i="26"/>
  <c r="C1911" i="26"/>
  <c r="A1912" i="26"/>
  <c r="B1912" i="26"/>
  <c r="C1912" i="26"/>
  <c r="A1913" i="26"/>
  <c r="B1913" i="26"/>
  <c r="C1913" i="26"/>
  <c r="A1914" i="26"/>
  <c r="B1914" i="26"/>
  <c r="C1914" i="26"/>
  <c r="A1915" i="26"/>
  <c r="B1915" i="26"/>
  <c r="C1915" i="26"/>
  <c r="A1916" i="26"/>
  <c r="B1916" i="26"/>
  <c r="C1916" i="26"/>
  <c r="A1917" i="26"/>
  <c r="B1917" i="26"/>
  <c r="C1917" i="26"/>
  <c r="A1918" i="26"/>
  <c r="B1918" i="26"/>
  <c r="C1918" i="26"/>
  <c r="A1919" i="26"/>
  <c r="B1919" i="26"/>
  <c r="C1919" i="26"/>
  <c r="A1920" i="26"/>
  <c r="B1920" i="26"/>
  <c r="C1920" i="26"/>
  <c r="A1921" i="26"/>
  <c r="B1921" i="26"/>
  <c r="C1921" i="26"/>
  <c r="A1922" i="26"/>
  <c r="B1922" i="26"/>
  <c r="C1922" i="26"/>
  <c r="A1923" i="26"/>
  <c r="B1923" i="26"/>
  <c r="C1923" i="26"/>
  <c r="A1924" i="26"/>
  <c r="B1924" i="26"/>
  <c r="C1924" i="26"/>
  <c r="A1925" i="26"/>
  <c r="B1925" i="26"/>
  <c r="C1925" i="26"/>
  <c r="A1926" i="26"/>
  <c r="B1926" i="26"/>
  <c r="C1926" i="26"/>
  <c r="A1927" i="26"/>
  <c r="B1927" i="26"/>
  <c r="C1927" i="26"/>
  <c r="A1928" i="26"/>
  <c r="B1928" i="26"/>
  <c r="C1928" i="26"/>
  <c r="A1929" i="26"/>
  <c r="B1929" i="26"/>
  <c r="C1929" i="26"/>
  <c r="A1930" i="26"/>
  <c r="B1930" i="26"/>
  <c r="C1930" i="26"/>
  <c r="A1931" i="26"/>
  <c r="B1931" i="26"/>
  <c r="C1931" i="26"/>
  <c r="A1932" i="26"/>
  <c r="B1932" i="26"/>
  <c r="C1932" i="26"/>
  <c r="A1933" i="26"/>
  <c r="B1933" i="26"/>
  <c r="C1933" i="26"/>
  <c r="A1934" i="26"/>
  <c r="B1934" i="26"/>
  <c r="C1934" i="26"/>
  <c r="A1935" i="26"/>
  <c r="B1935" i="26"/>
  <c r="C1935" i="26"/>
  <c r="A1936" i="26"/>
  <c r="B1936" i="26"/>
  <c r="C1936" i="26"/>
  <c r="A1937" i="26"/>
  <c r="B1937" i="26"/>
  <c r="C1937" i="26"/>
  <c r="A1938" i="26"/>
  <c r="B1938" i="26"/>
  <c r="C1938" i="26"/>
  <c r="A1939" i="26"/>
  <c r="B1939" i="26"/>
  <c r="C1939" i="26"/>
  <c r="A1940" i="26"/>
  <c r="B1940" i="26"/>
  <c r="C1940" i="26"/>
  <c r="A1941" i="26"/>
  <c r="B1941" i="26"/>
  <c r="C1941" i="26"/>
  <c r="A1942" i="26"/>
  <c r="B1942" i="26"/>
  <c r="C1942" i="26"/>
  <c r="A1943" i="26"/>
  <c r="B1943" i="26"/>
  <c r="C1943" i="26"/>
  <c r="A1944" i="26"/>
  <c r="B1944" i="26"/>
  <c r="C1944" i="26"/>
  <c r="A1945" i="26"/>
  <c r="B1945" i="26"/>
  <c r="C1945" i="26"/>
  <c r="A1946" i="26"/>
  <c r="B1946" i="26"/>
  <c r="C1946" i="26"/>
  <c r="A1947" i="26"/>
  <c r="B1947" i="26"/>
  <c r="C1947" i="26"/>
  <c r="A1948" i="26"/>
  <c r="B1948" i="26"/>
  <c r="C1948" i="26"/>
  <c r="A1949" i="26"/>
  <c r="B1949" i="26"/>
  <c r="C1949" i="26"/>
  <c r="A1950" i="26"/>
  <c r="B1950" i="26"/>
  <c r="C1950" i="26"/>
  <c r="A1951" i="26"/>
  <c r="B1951" i="26"/>
  <c r="C1951" i="26"/>
  <c r="A1952" i="26"/>
  <c r="B1952" i="26"/>
  <c r="C1952" i="26"/>
  <c r="A1953" i="26"/>
  <c r="B1953" i="26"/>
  <c r="C1953" i="26"/>
  <c r="A1954" i="26"/>
  <c r="B1954" i="26"/>
  <c r="C1954" i="26"/>
  <c r="A1955" i="26"/>
  <c r="B1955" i="26"/>
  <c r="C1955" i="26"/>
  <c r="A1956" i="26"/>
  <c r="B1956" i="26"/>
  <c r="C1956" i="26"/>
  <c r="A1957" i="26"/>
  <c r="B1957" i="26"/>
  <c r="C1957" i="26"/>
  <c r="A1958" i="26"/>
  <c r="B1958" i="26"/>
  <c r="C1958" i="26"/>
  <c r="A1959" i="26"/>
  <c r="B1959" i="26"/>
  <c r="C1959" i="26"/>
  <c r="A1960" i="26"/>
  <c r="B1960" i="26"/>
  <c r="C1960" i="26"/>
  <c r="A1961" i="26"/>
  <c r="B1961" i="26"/>
  <c r="C1961" i="26"/>
  <c r="A1962" i="26"/>
  <c r="B1962" i="26"/>
  <c r="C1962" i="26"/>
  <c r="A1963" i="26"/>
  <c r="B1963" i="26"/>
  <c r="C1963" i="26"/>
  <c r="A1964" i="26"/>
  <c r="B1964" i="26"/>
  <c r="C1964" i="26"/>
  <c r="A1965" i="26"/>
  <c r="B1965" i="26"/>
  <c r="C1965" i="26"/>
  <c r="A1966" i="26"/>
  <c r="B1966" i="26"/>
  <c r="C1966" i="26"/>
  <c r="A1967" i="26"/>
  <c r="B1967" i="26"/>
  <c r="C1967" i="26"/>
  <c r="A1968" i="26"/>
  <c r="B1968" i="26"/>
  <c r="C1968" i="26"/>
  <c r="A1969" i="26"/>
  <c r="B1969" i="26"/>
  <c r="C1969" i="26"/>
  <c r="A1970" i="26"/>
  <c r="B1970" i="26"/>
  <c r="C1970" i="26"/>
  <c r="A1971" i="26"/>
  <c r="B1971" i="26"/>
  <c r="C1971" i="26"/>
  <c r="A1972" i="26"/>
  <c r="B1972" i="26"/>
  <c r="C1972" i="26"/>
  <c r="A1973" i="26"/>
  <c r="B1973" i="26"/>
  <c r="C1973" i="26"/>
  <c r="A1974" i="26"/>
  <c r="B1974" i="26"/>
  <c r="C1974" i="26"/>
  <c r="A1975" i="26"/>
  <c r="B1975" i="26"/>
  <c r="C1975" i="26"/>
  <c r="A1976" i="26"/>
  <c r="B1976" i="26"/>
  <c r="C1976" i="26"/>
  <c r="A1977" i="26"/>
  <c r="B1977" i="26"/>
  <c r="C1977" i="26"/>
  <c r="A1978" i="26"/>
  <c r="B1978" i="26"/>
  <c r="C1978" i="26"/>
  <c r="A1979" i="26"/>
  <c r="B1979" i="26"/>
  <c r="C1979" i="26"/>
  <c r="A1980" i="26"/>
  <c r="B1980" i="26"/>
  <c r="C1980" i="26"/>
  <c r="A1981" i="26"/>
  <c r="B1981" i="26"/>
  <c r="C1981" i="26"/>
  <c r="A1982" i="26"/>
  <c r="B1982" i="26"/>
  <c r="C1982" i="26"/>
  <c r="A1983" i="26"/>
  <c r="B1983" i="26"/>
  <c r="C1983" i="26"/>
  <c r="A1984" i="26"/>
  <c r="B1984" i="26"/>
  <c r="C1984" i="26"/>
  <c r="A1985" i="26"/>
  <c r="B1985" i="26"/>
  <c r="C1985" i="26"/>
  <c r="A1986" i="26"/>
  <c r="B1986" i="26"/>
  <c r="C1986" i="26"/>
  <c r="A1987" i="26"/>
  <c r="B1987" i="26"/>
  <c r="C1987" i="26"/>
  <c r="A1988" i="26"/>
  <c r="B1988" i="26"/>
  <c r="C1988" i="26"/>
  <c r="A1989" i="26"/>
  <c r="B1989" i="26"/>
  <c r="C1989" i="26"/>
  <c r="A1990" i="26"/>
  <c r="B1990" i="26"/>
  <c r="C1990" i="26"/>
  <c r="A1991" i="26"/>
  <c r="B1991" i="26"/>
  <c r="C1991" i="26"/>
  <c r="A1992" i="26"/>
  <c r="B1992" i="26"/>
  <c r="C1992" i="26"/>
  <c r="A1993" i="26"/>
  <c r="B1993" i="26"/>
  <c r="C1993" i="26"/>
  <c r="A1994" i="26"/>
  <c r="B1994" i="26"/>
  <c r="C1994" i="26"/>
  <c r="A1995" i="26"/>
  <c r="B1995" i="26"/>
  <c r="C1995" i="26"/>
  <c r="A1996" i="26"/>
  <c r="B1996" i="26"/>
  <c r="C1996" i="26"/>
  <c r="A1997" i="26"/>
  <c r="B1997" i="26"/>
  <c r="C1997" i="26"/>
  <c r="A1998" i="26"/>
  <c r="B1998" i="26"/>
  <c r="C1998" i="26"/>
  <c r="A1999" i="26"/>
  <c r="B1999" i="26"/>
  <c r="C1999" i="26"/>
  <c r="A2000" i="26"/>
  <c r="B2000" i="26"/>
  <c r="C2000" i="26"/>
  <c r="A2001" i="26"/>
  <c r="B2001" i="26"/>
  <c r="C2001" i="26"/>
  <c r="A2002" i="26"/>
  <c r="B2002" i="26"/>
  <c r="C2002" i="26"/>
  <c r="A2003" i="26"/>
  <c r="B2003" i="26"/>
  <c r="C2003" i="26"/>
  <c r="A2004" i="26"/>
  <c r="B2004" i="26"/>
  <c r="C2004" i="26"/>
  <c r="A2005" i="26"/>
  <c r="B2005" i="26"/>
  <c r="C2005" i="26"/>
  <c r="A2006" i="26"/>
  <c r="B2006" i="26"/>
  <c r="C2006" i="26"/>
  <c r="A2007" i="26"/>
  <c r="B2007" i="26"/>
  <c r="C2007" i="26"/>
  <c r="A2008" i="26"/>
  <c r="B2008" i="26"/>
  <c r="C2008" i="26"/>
  <c r="A2009" i="26"/>
  <c r="B2009" i="26"/>
  <c r="C2009" i="26"/>
  <c r="A2010" i="26"/>
  <c r="B2010" i="26"/>
  <c r="C2010" i="26"/>
  <c r="A2011" i="26"/>
  <c r="B2011" i="26"/>
  <c r="C2011" i="26"/>
  <c r="A2012" i="26"/>
  <c r="B2012" i="26"/>
  <c r="C2012" i="26"/>
  <c r="A2013" i="26"/>
  <c r="B2013" i="26"/>
  <c r="C2013" i="26"/>
  <c r="A2014" i="26"/>
  <c r="B2014" i="26"/>
  <c r="C2014" i="26"/>
  <c r="A2015" i="26"/>
  <c r="B2015" i="26"/>
  <c r="C2015" i="26"/>
  <c r="A2016" i="26"/>
  <c r="B2016" i="26"/>
  <c r="C2016" i="26"/>
  <c r="A2017" i="26"/>
  <c r="B2017" i="26"/>
  <c r="C2017" i="26"/>
  <c r="A2018" i="26"/>
  <c r="B2018" i="26"/>
  <c r="C2018" i="26"/>
  <c r="A2019" i="26"/>
  <c r="B2019" i="26"/>
  <c r="C2019" i="26"/>
  <c r="A2020" i="26"/>
  <c r="B2020" i="26"/>
  <c r="C2020" i="26"/>
  <c r="A2021" i="26"/>
  <c r="B2021" i="26"/>
  <c r="C2021" i="26"/>
  <c r="A2022" i="26"/>
  <c r="B2022" i="26"/>
  <c r="C2022" i="26"/>
  <c r="A2023" i="26"/>
  <c r="B2023" i="26"/>
  <c r="C2023" i="26"/>
  <c r="A2024" i="26"/>
  <c r="B2024" i="26"/>
  <c r="C2024" i="26"/>
  <c r="A2025" i="26"/>
  <c r="B2025" i="26"/>
  <c r="C2025" i="26"/>
  <c r="A2026" i="26"/>
  <c r="B2026" i="26"/>
  <c r="C2026" i="26"/>
  <c r="A2027" i="26"/>
  <c r="B2027" i="26"/>
  <c r="C2027" i="26"/>
  <c r="A2028" i="26"/>
  <c r="B2028" i="26"/>
  <c r="C2028" i="26"/>
  <c r="A2029" i="26"/>
  <c r="B2029" i="26"/>
  <c r="C2029" i="26"/>
  <c r="A2030" i="26"/>
  <c r="B2030" i="26"/>
  <c r="C2030" i="26"/>
  <c r="A2031" i="26"/>
  <c r="B2031" i="26"/>
  <c r="C2031" i="26"/>
  <c r="A2032" i="26"/>
  <c r="B2032" i="26"/>
  <c r="C2032" i="26"/>
  <c r="A2033" i="26"/>
  <c r="B2033" i="26"/>
  <c r="C2033" i="26"/>
  <c r="A2034" i="26"/>
  <c r="B2034" i="26"/>
  <c r="C2034" i="26"/>
  <c r="A2035" i="26"/>
  <c r="B2035" i="26"/>
  <c r="C2035" i="26"/>
  <c r="A2036" i="26"/>
  <c r="B2036" i="26"/>
  <c r="C2036" i="26"/>
  <c r="A2037" i="26"/>
  <c r="B2037" i="26"/>
  <c r="C2037" i="26"/>
  <c r="A2038" i="26"/>
  <c r="B2038" i="26"/>
  <c r="C2038" i="26"/>
  <c r="A2039" i="26"/>
  <c r="B2039" i="26"/>
  <c r="C2039" i="26"/>
  <c r="A2040" i="26"/>
  <c r="B2040" i="26"/>
  <c r="C2040" i="26"/>
  <c r="A2041" i="26"/>
  <c r="B2041" i="26"/>
  <c r="C2041" i="26"/>
  <c r="A2042" i="26"/>
  <c r="B2042" i="26"/>
  <c r="C2042" i="26"/>
  <c r="A2043" i="26"/>
  <c r="B2043" i="26"/>
  <c r="C2043" i="26"/>
  <c r="A2044" i="26"/>
  <c r="B2044" i="26"/>
  <c r="C2044" i="26"/>
  <c r="A2045" i="26"/>
  <c r="B2045" i="26"/>
  <c r="C2045" i="26"/>
  <c r="A2046" i="26"/>
  <c r="B2046" i="26"/>
  <c r="C2046" i="26"/>
  <c r="A2047" i="26"/>
  <c r="B2047" i="26"/>
  <c r="C2047" i="26"/>
  <c r="A2048" i="26"/>
  <c r="B2048" i="26"/>
  <c r="C2048" i="26"/>
  <c r="A2049" i="26"/>
  <c r="B2049" i="26"/>
  <c r="C2049" i="26"/>
  <c r="A2050" i="26"/>
  <c r="B2050" i="26"/>
  <c r="C2050" i="26"/>
  <c r="A2051" i="26"/>
  <c r="B2051" i="26"/>
  <c r="C2051" i="26"/>
  <c r="A2052" i="26"/>
  <c r="B2052" i="26"/>
  <c r="C2052" i="26"/>
  <c r="A2053" i="26"/>
  <c r="B2053" i="26"/>
  <c r="C2053" i="26"/>
  <c r="A2054" i="26"/>
  <c r="B2054" i="26"/>
  <c r="C2054" i="26"/>
  <c r="A2055" i="26"/>
  <c r="B2055" i="26"/>
  <c r="C2055" i="26"/>
  <c r="A2056" i="26"/>
  <c r="B2056" i="26"/>
  <c r="C2056" i="26"/>
  <c r="A2057" i="26"/>
  <c r="B2057" i="26"/>
  <c r="C2057" i="26"/>
  <c r="A2058" i="26"/>
  <c r="B2058" i="26"/>
  <c r="C2058" i="26"/>
  <c r="A2059" i="26"/>
  <c r="B2059" i="26"/>
  <c r="C2059" i="26"/>
  <c r="A2060" i="26"/>
  <c r="B2060" i="26"/>
  <c r="C2060" i="26"/>
  <c r="A2061" i="26"/>
  <c r="B2061" i="26"/>
  <c r="C2061" i="26"/>
  <c r="A2062" i="26"/>
  <c r="B2062" i="26"/>
  <c r="C2062" i="26"/>
  <c r="A2063" i="26"/>
  <c r="B2063" i="26"/>
  <c r="C2063" i="26"/>
  <c r="A2064" i="26"/>
  <c r="B2064" i="26"/>
  <c r="C2064" i="26"/>
  <c r="A2065" i="26"/>
  <c r="B2065" i="26"/>
  <c r="C2065" i="26"/>
  <c r="A2066" i="26"/>
  <c r="B2066" i="26"/>
  <c r="C2066" i="26"/>
  <c r="A2067" i="26"/>
  <c r="B2067" i="26"/>
  <c r="C2067" i="26"/>
  <c r="A2068" i="26"/>
  <c r="B2068" i="26"/>
  <c r="C2068" i="26"/>
  <c r="A2069" i="26"/>
  <c r="B2069" i="26"/>
  <c r="C2069" i="26"/>
  <c r="A2070" i="26"/>
  <c r="B2070" i="26"/>
  <c r="C2070" i="26"/>
  <c r="A2071" i="26"/>
  <c r="B2071" i="26"/>
  <c r="C2071" i="26"/>
  <c r="A2072" i="26"/>
  <c r="B2072" i="26"/>
  <c r="C2072" i="26"/>
  <c r="A2073" i="26"/>
  <c r="B2073" i="26"/>
  <c r="C2073" i="26"/>
  <c r="A2074" i="26"/>
  <c r="B2074" i="26"/>
  <c r="C2074" i="26"/>
  <c r="A2075" i="26"/>
  <c r="B2075" i="26"/>
  <c r="C2075" i="26"/>
  <c r="A2076" i="26"/>
  <c r="B2076" i="26"/>
  <c r="C2076" i="26"/>
  <c r="A2077" i="26"/>
  <c r="B2077" i="26"/>
  <c r="C2077" i="26"/>
  <c r="A2078" i="26"/>
  <c r="B2078" i="26"/>
  <c r="C2078" i="26"/>
  <c r="A2079" i="26"/>
  <c r="B2079" i="26"/>
  <c r="C2079" i="26"/>
  <c r="A2080" i="26"/>
  <c r="B2080" i="26"/>
  <c r="C2080" i="26"/>
  <c r="A2081" i="26"/>
  <c r="B2081" i="26"/>
  <c r="C2081" i="26"/>
  <c r="A2082" i="26"/>
  <c r="B2082" i="26"/>
  <c r="C2082" i="26"/>
  <c r="A2083" i="26"/>
  <c r="B2083" i="26"/>
  <c r="C2083" i="26"/>
  <c r="A2084" i="26"/>
  <c r="B2084" i="26"/>
  <c r="C2084" i="26"/>
  <c r="A2085" i="26"/>
  <c r="B2085" i="26"/>
  <c r="C2085" i="26"/>
  <c r="A2086" i="26"/>
  <c r="B2086" i="26"/>
  <c r="C2086" i="26"/>
  <c r="A2087" i="26"/>
  <c r="B2087" i="26"/>
  <c r="C2087" i="26"/>
  <c r="A2088" i="26"/>
  <c r="B2088" i="26"/>
  <c r="C2088" i="26"/>
  <c r="A2089" i="26"/>
  <c r="B2089" i="26"/>
  <c r="C2089" i="26"/>
  <c r="A2090" i="26"/>
  <c r="B2090" i="26"/>
  <c r="C2090" i="26"/>
  <c r="A2091" i="26"/>
  <c r="B2091" i="26"/>
  <c r="C2091" i="26"/>
  <c r="A2092" i="26"/>
  <c r="B2092" i="26"/>
  <c r="C2092" i="26"/>
  <c r="A2093" i="26"/>
  <c r="B2093" i="26"/>
  <c r="C2093" i="26"/>
  <c r="A2094" i="26"/>
  <c r="B2094" i="26"/>
  <c r="C2094" i="26"/>
  <c r="A2095" i="26"/>
  <c r="B2095" i="26"/>
  <c r="C2095" i="26"/>
  <c r="A2096" i="26"/>
  <c r="B2096" i="26"/>
  <c r="C2096" i="26"/>
  <c r="A2097" i="26"/>
  <c r="B2097" i="26"/>
  <c r="C2097" i="26"/>
  <c r="A2098" i="26"/>
  <c r="B2098" i="26"/>
  <c r="C2098" i="26"/>
  <c r="A2099" i="26"/>
  <c r="B2099" i="26"/>
  <c r="C2099" i="26"/>
  <c r="A2100" i="26"/>
  <c r="B2100" i="26"/>
  <c r="C2100" i="26"/>
  <c r="A2101" i="26"/>
  <c r="B2101" i="26"/>
  <c r="C2101" i="26"/>
  <c r="A2102" i="26"/>
  <c r="B2102" i="26"/>
  <c r="C2102" i="26"/>
  <c r="A2103" i="26"/>
  <c r="B2103" i="26"/>
  <c r="C2103" i="26"/>
  <c r="A2104" i="26"/>
  <c r="B2104" i="26"/>
  <c r="C2104" i="26"/>
  <c r="A2105" i="26"/>
  <c r="B2105" i="26"/>
  <c r="C2105" i="26"/>
  <c r="A2106" i="26"/>
  <c r="B2106" i="26"/>
  <c r="C2106" i="26"/>
  <c r="A2107" i="26"/>
  <c r="B2107" i="26"/>
  <c r="C2107" i="26"/>
  <c r="A2108" i="26"/>
  <c r="B2108" i="26"/>
  <c r="C2108" i="26"/>
  <c r="A2109" i="26"/>
  <c r="B2109" i="26"/>
  <c r="C2109" i="26"/>
  <c r="A2110" i="26"/>
  <c r="B2110" i="26"/>
  <c r="C2110" i="26"/>
  <c r="A2111" i="26"/>
  <c r="B2111" i="26"/>
  <c r="C2111" i="26"/>
  <c r="A2112" i="26"/>
  <c r="B2112" i="26"/>
  <c r="C2112" i="26"/>
  <c r="A2113" i="26"/>
  <c r="B2113" i="26"/>
  <c r="C2113" i="26"/>
  <c r="A2114" i="26"/>
  <c r="B2114" i="26"/>
  <c r="C2114" i="26"/>
  <c r="A2115" i="26"/>
  <c r="B2115" i="26"/>
  <c r="C2115" i="26"/>
  <c r="A2116" i="26"/>
  <c r="B2116" i="26"/>
  <c r="C2116" i="26"/>
  <c r="A2117" i="26"/>
  <c r="B2117" i="26"/>
  <c r="C2117" i="26"/>
  <c r="A2118" i="26"/>
  <c r="B2118" i="26"/>
  <c r="C2118" i="26"/>
  <c r="A2119" i="26"/>
  <c r="B2119" i="26"/>
  <c r="C2119" i="26"/>
  <c r="A2120" i="26"/>
  <c r="B2120" i="26"/>
  <c r="C2120" i="26"/>
  <c r="A2121" i="26"/>
  <c r="B2121" i="26"/>
  <c r="C2121" i="26"/>
  <c r="A2122" i="26"/>
  <c r="B2122" i="26"/>
  <c r="C2122" i="26"/>
  <c r="A2123" i="26"/>
  <c r="B2123" i="26"/>
  <c r="C2123" i="26"/>
  <c r="A2124" i="26"/>
  <c r="B2124" i="26"/>
  <c r="C2124" i="26"/>
  <c r="A2125" i="26"/>
  <c r="B2125" i="26"/>
  <c r="C2125" i="26"/>
  <c r="A2126" i="26"/>
  <c r="B2126" i="26"/>
  <c r="C2126" i="26"/>
  <c r="A2127" i="26"/>
  <c r="B2127" i="26"/>
  <c r="C2127" i="26"/>
  <c r="A2128" i="26"/>
  <c r="B2128" i="26"/>
  <c r="C2128" i="26"/>
  <c r="A2129" i="26"/>
  <c r="B2129" i="26"/>
  <c r="C2129" i="26"/>
  <c r="A2130" i="26"/>
  <c r="B2130" i="26"/>
  <c r="C2130" i="26"/>
  <c r="A2131" i="26"/>
  <c r="B2131" i="26"/>
  <c r="C2131" i="26"/>
  <c r="A2132" i="26"/>
  <c r="B2132" i="26"/>
  <c r="C2132" i="26"/>
  <c r="A2133" i="26"/>
  <c r="B2133" i="26"/>
  <c r="C2133" i="26"/>
  <c r="A2134" i="26"/>
  <c r="B2134" i="26"/>
  <c r="C2134" i="26"/>
  <c r="A2135" i="26"/>
  <c r="B2135" i="26"/>
  <c r="C2135" i="26"/>
  <c r="A2136" i="26"/>
  <c r="B2136" i="26"/>
  <c r="C2136" i="26"/>
  <c r="A2137" i="26"/>
  <c r="B2137" i="26"/>
  <c r="C2137" i="26"/>
  <c r="A2138" i="26"/>
  <c r="B2138" i="26"/>
  <c r="C2138" i="26"/>
  <c r="A2139" i="26"/>
  <c r="B2139" i="26"/>
  <c r="C2139" i="26"/>
  <c r="A2140" i="26"/>
  <c r="B2140" i="26"/>
  <c r="C2140" i="26"/>
  <c r="A2141" i="26"/>
  <c r="B2141" i="26"/>
  <c r="C2141" i="26"/>
  <c r="A2142" i="26"/>
  <c r="B2142" i="26"/>
  <c r="C2142" i="26"/>
  <c r="A2143" i="26"/>
  <c r="B2143" i="26"/>
  <c r="C2143" i="26"/>
  <c r="A2144" i="26"/>
  <c r="B2144" i="26"/>
  <c r="C2144" i="26"/>
  <c r="A2145" i="26"/>
  <c r="B2145" i="26"/>
  <c r="C2145" i="26"/>
  <c r="A2146" i="26"/>
  <c r="B2146" i="26"/>
  <c r="C2146" i="26"/>
  <c r="A2147" i="26"/>
  <c r="B2147" i="26"/>
  <c r="C2147" i="26"/>
  <c r="A2148" i="26"/>
  <c r="B2148" i="26"/>
  <c r="C2148" i="26"/>
  <c r="A2149" i="26"/>
  <c r="B2149" i="26"/>
  <c r="C2149" i="26"/>
  <c r="A2150" i="26"/>
  <c r="B2150" i="26"/>
  <c r="C2150" i="26"/>
  <c r="A2151" i="26"/>
  <c r="B2151" i="26"/>
  <c r="C2151" i="26"/>
  <c r="A2152" i="26"/>
  <c r="B2152" i="26"/>
  <c r="C2152" i="26"/>
  <c r="A2153" i="26"/>
  <c r="B2153" i="26"/>
  <c r="C2153" i="26"/>
  <c r="A2154" i="26"/>
  <c r="B2154" i="26"/>
  <c r="C2154" i="26"/>
  <c r="A2155" i="26"/>
  <c r="B2155" i="26"/>
  <c r="C2155" i="26"/>
  <c r="A2156" i="26"/>
  <c r="B2156" i="26"/>
  <c r="C2156" i="26"/>
  <c r="A2157" i="26"/>
  <c r="B2157" i="26"/>
  <c r="C2157" i="26"/>
  <c r="A2158" i="26"/>
  <c r="B2158" i="26"/>
  <c r="C2158" i="26"/>
  <c r="A2159" i="26"/>
  <c r="B2159" i="26"/>
  <c r="C2159" i="26"/>
  <c r="A2160" i="26"/>
  <c r="B2160" i="26"/>
  <c r="C2160" i="26"/>
  <c r="A2161" i="26"/>
  <c r="B2161" i="26"/>
  <c r="C2161" i="26"/>
  <c r="A2162" i="26"/>
  <c r="B2162" i="26"/>
  <c r="C2162" i="26"/>
  <c r="A2163" i="26"/>
  <c r="B2163" i="26"/>
  <c r="C2163" i="26"/>
  <c r="A2164" i="26"/>
  <c r="B2164" i="26"/>
  <c r="C2164" i="26"/>
  <c r="A2165" i="26"/>
  <c r="B2165" i="26"/>
  <c r="C2165" i="26"/>
  <c r="A2166" i="26"/>
  <c r="B2166" i="26"/>
  <c r="C2166" i="26"/>
  <c r="A2167" i="26"/>
  <c r="B2167" i="26"/>
  <c r="C2167" i="26"/>
  <c r="A2168" i="26"/>
  <c r="B2168" i="26"/>
  <c r="C2168" i="26"/>
  <c r="A2169" i="26"/>
  <c r="B2169" i="26"/>
  <c r="C2169" i="26"/>
  <c r="A2170" i="26"/>
  <c r="B2170" i="26"/>
  <c r="C2170" i="26"/>
  <c r="A2171" i="26"/>
  <c r="B2171" i="26"/>
  <c r="C2171" i="26"/>
  <c r="A2172" i="26"/>
  <c r="B2172" i="26"/>
  <c r="C2172" i="26"/>
  <c r="A2173" i="26"/>
  <c r="B2173" i="26"/>
  <c r="C2173" i="26"/>
  <c r="A2174" i="26"/>
  <c r="B2174" i="26"/>
  <c r="C2174" i="26"/>
  <c r="A2175" i="26"/>
  <c r="B2175" i="26"/>
  <c r="C2175" i="26"/>
  <c r="A2176" i="26"/>
  <c r="B2176" i="26"/>
  <c r="C2176" i="26"/>
  <c r="A2177" i="26"/>
  <c r="B2177" i="26"/>
  <c r="C2177" i="26"/>
  <c r="A2178" i="26"/>
  <c r="B2178" i="26"/>
  <c r="C2178" i="26"/>
  <c r="A2179" i="26"/>
  <c r="B2179" i="26"/>
  <c r="C2179" i="26"/>
  <c r="A2180" i="26"/>
  <c r="B2180" i="26"/>
  <c r="C2180" i="26"/>
  <c r="A2181" i="26"/>
  <c r="B2181" i="26"/>
  <c r="C2181" i="26"/>
  <c r="A2182" i="26"/>
  <c r="B2182" i="26"/>
  <c r="C2182" i="26"/>
  <c r="A2183" i="26"/>
  <c r="B2183" i="26"/>
  <c r="C2183" i="26"/>
  <c r="A2184" i="26"/>
  <c r="B2184" i="26"/>
  <c r="C2184" i="26"/>
  <c r="A2185" i="26"/>
  <c r="B2185" i="26"/>
  <c r="C2185" i="26"/>
  <c r="A2186" i="26"/>
  <c r="B2186" i="26"/>
  <c r="C2186" i="26"/>
  <c r="A2187" i="26"/>
  <c r="B2187" i="26"/>
  <c r="C2187" i="26"/>
  <c r="A2188" i="26"/>
  <c r="B2188" i="26"/>
  <c r="C2188" i="26"/>
  <c r="A2189" i="26"/>
  <c r="B2189" i="26"/>
  <c r="C2189" i="26"/>
  <c r="A2190" i="26"/>
  <c r="B2190" i="26"/>
  <c r="C2190" i="26"/>
  <c r="A2191" i="26"/>
  <c r="B2191" i="26"/>
  <c r="C2191" i="26"/>
  <c r="A2192" i="26"/>
  <c r="B2192" i="26"/>
  <c r="C2192" i="26"/>
  <c r="A2193" i="26"/>
  <c r="B2193" i="26"/>
  <c r="C2193" i="26"/>
  <c r="A2194" i="26"/>
  <c r="B2194" i="26"/>
  <c r="C2194" i="26"/>
  <c r="A2195" i="26"/>
  <c r="B2195" i="26"/>
  <c r="C2195" i="26"/>
  <c r="A2196" i="26"/>
  <c r="B2196" i="26"/>
  <c r="C2196" i="26"/>
  <c r="A2197" i="26"/>
  <c r="B2197" i="26"/>
  <c r="C2197" i="26"/>
  <c r="A2198" i="26"/>
  <c r="B2198" i="26"/>
  <c r="C2198" i="26"/>
  <c r="A2199" i="26"/>
  <c r="B2199" i="26"/>
  <c r="C2199" i="26"/>
  <c r="A2200" i="26"/>
  <c r="B2200" i="26"/>
  <c r="C2200" i="26"/>
  <c r="A2201" i="26"/>
  <c r="B2201" i="26"/>
  <c r="C2201" i="26"/>
  <c r="A2202" i="26"/>
  <c r="B2202" i="26"/>
  <c r="C2202" i="26"/>
  <c r="A2203" i="26"/>
  <c r="B2203" i="26"/>
  <c r="C2203" i="26"/>
  <c r="A2204" i="26"/>
  <c r="B2204" i="26"/>
  <c r="C2204" i="26"/>
  <c r="A2205" i="26"/>
  <c r="B2205" i="26"/>
  <c r="C2205" i="26"/>
  <c r="A2206" i="26"/>
  <c r="B2206" i="26"/>
  <c r="C2206" i="26"/>
  <c r="A2207" i="26"/>
  <c r="B2207" i="26"/>
  <c r="C2207" i="26"/>
  <c r="A2208" i="26"/>
  <c r="B2208" i="26"/>
  <c r="C2208" i="26"/>
  <c r="A2209" i="26"/>
  <c r="B2209" i="26"/>
  <c r="C2209" i="26"/>
  <c r="A2210" i="26"/>
  <c r="B2210" i="26"/>
  <c r="C2210" i="26"/>
  <c r="A2211" i="26"/>
  <c r="B2211" i="26"/>
  <c r="C2211" i="26"/>
  <c r="A2212" i="26"/>
  <c r="B2212" i="26"/>
  <c r="C2212" i="26"/>
  <c r="A2213" i="26"/>
  <c r="B2213" i="26"/>
  <c r="C2213" i="26"/>
  <c r="A2214" i="26"/>
  <c r="B2214" i="26"/>
  <c r="C2214" i="26"/>
  <c r="A2215" i="26"/>
  <c r="B2215" i="26"/>
  <c r="C2215" i="26"/>
  <c r="A2216" i="26"/>
  <c r="B2216" i="26"/>
  <c r="C2216" i="26"/>
  <c r="A2217" i="26"/>
  <c r="B2217" i="26"/>
  <c r="C2217" i="26"/>
  <c r="A2218" i="26"/>
  <c r="B2218" i="26"/>
  <c r="C2218" i="26"/>
  <c r="A2219" i="26"/>
  <c r="B2219" i="26"/>
  <c r="C2219" i="26"/>
  <c r="A2220" i="26"/>
  <c r="B2220" i="26"/>
  <c r="C2220" i="26"/>
  <c r="A2221" i="26"/>
  <c r="B2221" i="26"/>
  <c r="C2221" i="26"/>
  <c r="A2222" i="26"/>
  <c r="B2222" i="26"/>
  <c r="C2222" i="26"/>
  <c r="A2223" i="26"/>
  <c r="B2223" i="26"/>
  <c r="C2223" i="26"/>
  <c r="A2224" i="26"/>
  <c r="B2224" i="26"/>
  <c r="C2224" i="26"/>
  <c r="A2225" i="26"/>
  <c r="B2225" i="26"/>
  <c r="C2225" i="26"/>
  <c r="A2226" i="26"/>
  <c r="B2226" i="26"/>
  <c r="C2226" i="26"/>
  <c r="A2227" i="26"/>
  <c r="B2227" i="26"/>
  <c r="C2227" i="26"/>
  <c r="A2228" i="26"/>
  <c r="B2228" i="26"/>
  <c r="C2228" i="26"/>
  <c r="A2229" i="26"/>
  <c r="B2229" i="26"/>
  <c r="C2229" i="26"/>
  <c r="A2230" i="26"/>
  <c r="B2230" i="26"/>
  <c r="C2230" i="26"/>
  <c r="A2231" i="26"/>
  <c r="B2231" i="26"/>
  <c r="C2231" i="26"/>
  <c r="A2232" i="26"/>
  <c r="B2232" i="26"/>
  <c r="C2232" i="26"/>
  <c r="A2233" i="26"/>
  <c r="B2233" i="26"/>
  <c r="C2233" i="26"/>
  <c r="A2234" i="26"/>
  <c r="B2234" i="26"/>
  <c r="C2234" i="26"/>
  <c r="A2235" i="26"/>
  <c r="B2235" i="26"/>
  <c r="C2235" i="26"/>
  <c r="A2236" i="26"/>
  <c r="B2236" i="26"/>
  <c r="C2236" i="26"/>
  <c r="A2237" i="26"/>
  <c r="B2237" i="26"/>
  <c r="C2237" i="26"/>
  <c r="A2238" i="26"/>
  <c r="B2238" i="26"/>
  <c r="C2238" i="26"/>
  <c r="A2239" i="26"/>
  <c r="B2239" i="26"/>
  <c r="C2239" i="26"/>
  <c r="A2240" i="26"/>
  <c r="B2240" i="26"/>
  <c r="C2240" i="26"/>
  <c r="A2241" i="26"/>
  <c r="B2241" i="26"/>
  <c r="C2241" i="26"/>
  <c r="A2242" i="26"/>
  <c r="B2242" i="26"/>
  <c r="C2242" i="26"/>
  <c r="A2243" i="26"/>
  <c r="B2243" i="26"/>
  <c r="C2243" i="26"/>
  <c r="A2244" i="26"/>
  <c r="B2244" i="26"/>
  <c r="C2244" i="26"/>
  <c r="A2245" i="26"/>
  <c r="B2245" i="26"/>
  <c r="C2245" i="26"/>
  <c r="A2246" i="26"/>
  <c r="B2246" i="26"/>
  <c r="C2246" i="26"/>
  <c r="A2247" i="26"/>
  <c r="B2247" i="26"/>
  <c r="C2247" i="26"/>
  <c r="A2248" i="26"/>
  <c r="B2248" i="26"/>
  <c r="C2248" i="26"/>
  <c r="A2249" i="26"/>
  <c r="B2249" i="26"/>
  <c r="C2249" i="26"/>
  <c r="A2250" i="26"/>
  <c r="B2250" i="26"/>
  <c r="C2250" i="26"/>
  <c r="A2251" i="26"/>
  <c r="B2251" i="26"/>
  <c r="C2251" i="26"/>
  <c r="A2252" i="26"/>
  <c r="B2252" i="26"/>
  <c r="C2252" i="26"/>
  <c r="A2253" i="26"/>
  <c r="B2253" i="26"/>
  <c r="C2253" i="26"/>
  <c r="A2254" i="26"/>
  <c r="B2254" i="26"/>
  <c r="C2254" i="26"/>
  <c r="A2255" i="26"/>
  <c r="B2255" i="26"/>
  <c r="C2255" i="26"/>
  <c r="A2256" i="26"/>
  <c r="B2256" i="26"/>
  <c r="C2256" i="26"/>
  <c r="A2257" i="26"/>
  <c r="B2257" i="26"/>
  <c r="C2257" i="26"/>
  <c r="A2258" i="26"/>
  <c r="B2258" i="26"/>
  <c r="C2258" i="26"/>
  <c r="A2259" i="26"/>
  <c r="B2259" i="26"/>
  <c r="C2259" i="26"/>
  <c r="A2260" i="26"/>
  <c r="B2260" i="26"/>
  <c r="C2260" i="26"/>
  <c r="A2261" i="26"/>
  <c r="B2261" i="26"/>
  <c r="C2261" i="26"/>
  <c r="A2262" i="26"/>
  <c r="B2262" i="26"/>
  <c r="C2262" i="26"/>
  <c r="A2263" i="26"/>
  <c r="B2263" i="26"/>
  <c r="C2263" i="26"/>
  <c r="A2264" i="26"/>
  <c r="B2264" i="26"/>
  <c r="C2264" i="26"/>
  <c r="A2265" i="26"/>
  <c r="B2265" i="26"/>
  <c r="C2265" i="26"/>
  <c r="A2266" i="26"/>
  <c r="B2266" i="26"/>
  <c r="C2266" i="26"/>
  <c r="A2267" i="26"/>
  <c r="B2267" i="26"/>
  <c r="C2267" i="26"/>
  <c r="A2268" i="26"/>
  <c r="B2268" i="26"/>
  <c r="C2268" i="26"/>
  <c r="A2269" i="26"/>
  <c r="B2269" i="26"/>
  <c r="C2269" i="26"/>
  <c r="A2270" i="26"/>
  <c r="B2270" i="26"/>
  <c r="C2270" i="26"/>
  <c r="A2271" i="26"/>
  <c r="B2271" i="26"/>
  <c r="C2271" i="26"/>
  <c r="A2272" i="26"/>
  <c r="B2272" i="26"/>
  <c r="C2272" i="26"/>
  <c r="A2273" i="26"/>
  <c r="B2273" i="26"/>
  <c r="C2273" i="26"/>
  <c r="A2274" i="26"/>
  <c r="B2274" i="26"/>
  <c r="C2274" i="26"/>
  <c r="A2275" i="26"/>
  <c r="B2275" i="26"/>
  <c r="C2275" i="26"/>
  <c r="A2276" i="26"/>
  <c r="B2276" i="26"/>
  <c r="C2276" i="26"/>
  <c r="A2277" i="26"/>
  <c r="B2277" i="26"/>
  <c r="C2277" i="26"/>
  <c r="A2278" i="26"/>
  <c r="B2278" i="26"/>
  <c r="C2278" i="26"/>
  <c r="A2279" i="26"/>
  <c r="B2279" i="26"/>
  <c r="C2279" i="26"/>
  <c r="A2280" i="26"/>
  <c r="B2280" i="26"/>
  <c r="C2280" i="26"/>
  <c r="A2281" i="26"/>
  <c r="B2281" i="26"/>
  <c r="C2281" i="26"/>
  <c r="A2282" i="26"/>
  <c r="B2282" i="26"/>
  <c r="C2282" i="26"/>
  <c r="A2283" i="26"/>
  <c r="B2283" i="26"/>
  <c r="C2283" i="26"/>
  <c r="A2284" i="26"/>
  <c r="B2284" i="26"/>
  <c r="C2284" i="26"/>
  <c r="A2285" i="26"/>
  <c r="B2285" i="26"/>
  <c r="C2285" i="26"/>
  <c r="A2286" i="26"/>
  <c r="B2286" i="26"/>
  <c r="C2286" i="26"/>
  <c r="A2287" i="26"/>
  <c r="B2287" i="26"/>
  <c r="C2287" i="26"/>
  <c r="A2288" i="26"/>
  <c r="B2288" i="26"/>
  <c r="C2288" i="26"/>
  <c r="A2289" i="26"/>
  <c r="B2289" i="26"/>
  <c r="C2289" i="26"/>
  <c r="A2290" i="26"/>
  <c r="B2290" i="26"/>
  <c r="C2290" i="26"/>
  <c r="A2291" i="26"/>
  <c r="B2291" i="26"/>
  <c r="C2291" i="26"/>
  <c r="A2292" i="26"/>
  <c r="B2292" i="26"/>
  <c r="C2292" i="26"/>
  <c r="A2293" i="26"/>
  <c r="B2293" i="26"/>
  <c r="C2293" i="26"/>
  <c r="A2294" i="26"/>
  <c r="B2294" i="26"/>
  <c r="C2294" i="26"/>
  <c r="A2295" i="26"/>
  <c r="B2295" i="26"/>
  <c r="C2295" i="26"/>
  <c r="A2296" i="26"/>
  <c r="B2296" i="26"/>
  <c r="C2296" i="26"/>
  <c r="A2297" i="26"/>
  <c r="B2297" i="26"/>
  <c r="C2297" i="26"/>
  <c r="A2298" i="26"/>
  <c r="B2298" i="26"/>
  <c r="C2298" i="26"/>
  <c r="A2299" i="26"/>
  <c r="B2299" i="26"/>
  <c r="C2299" i="26"/>
  <c r="A2300" i="26"/>
  <c r="B2300" i="26"/>
  <c r="C2300" i="26"/>
  <c r="A2301" i="26"/>
  <c r="B2301" i="26"/>
  <c r="C2301" i="26"/>
  <c r="A2302" i="26"/>
  <c r="B2302" i="26"/>
  <c r="C2302" i="26"/>
  <c r="A2303" i="26"/>
  <c r="B2303" i="26"/>
  <c r="C2303" i="26"/>
  <c r="A2304" i="26"/>
  <c r="B2304" i="26"/>
  <c r="C2304" i="26"/>
  <c r="A2305" i="26"/>
  <c r="B2305" i="26"/>
  <c r="C2305" i="26"/>
  <c r="A2306" i="26"/>
  <c r="B2306" i="26"/>
  <c r="C2306" i="26"/>
  <c r="A2307" i="26"/>
  <c r="B2307" i="26"/>
  <c r="C2307" i="26"/>
  <c r="A2308" i="26"/>
  <c r="B2308" i="26"/>
  <c r="C2308" i="26"/>
  <c r="A2309" i="26"/>
  <c r="B2309" i="26"/>
  <c r="C2309" i="26"/>
  <c r="A2310" i="26"/>
  <c r="B2310" i="26"/>
  <c r="C2310" i="26"/>
  <c r="A2311" i="26"/>
  <c r="B2311" i="26"/>
  <c r="C2311" i="26"/>
  <c r="A2312" i="26"/>
  <c r="B2312" i="26"/>
  <c r="C2312" i="26"/>
  <c r="A2313" i="26"/>
  <c r="B2313" i="26"/>
  <c r="C2313" i="26"/>
  <c r="A2314" i="26"/>
  <c r="B2314" i="26"/>
  <c r="C2314" i="26"/>
  <c r="A2315" i="26"/>
  <c r="B2315" i="26"/>
  <c r="C2315" i="26"/>
  <c r="A2316" i="26"/>
  <c r="B2316" i="26"/>
  <c r="C2316" i="26"/>
  <c r="A2317" i="26"/>
  <c r="B2317" i="26"/>
  <c r="C2317" i="26"/>
  <c r="A2318" i="26"/>
  <c r="B2318" i="26"/>
  <c r="C2318" i="26"/>
  <c r="A2319" i="26"/>
  <c r="B2319" i="26"/>
  <c r="C2319" i="26"/>
  <c r="A2320" i="26"/>
  <c r="B2320" i="26"/>
  <c r="C2320" i="26"/>
  <c r="A2321" i="26"/>
  <c r="B2321" i="26"/>
  <c r="C2321" i="26"/>
  <c r="A2322" i="26"/>
  <c r="B2322" i="26"/>
  <c r="C2322" i="26"/>
  <c r="A2323" i="26"/>
  <c r="B2323" i="26"/>
  <c r="C2323" i="26"/>
  <c r="A2324" i="26"/>
  <c r="B2324" i="26"/>
  <c r="C2324" i="26"/>
  <c r="A2325" i="26"/>
  <c r="B2325" i="26"/>
  <c r="C2325" i="26"/>
  <c r="A2326" i="26"/>
  <c r="B2326" i="26"/>
  <c r="C2326" i="26"/>
  <c r="A2327" i="26"/>
  <c r="B2327" i="26"/>
  <c r="C2327" i="26"/>
  <c r="A2328" i="26"/>
  <c r="B2328" i="26"/>
  <c r="C2328" i="26"/>
  <c r="A2329" i="26"/>
  <c r="B2329" i="26"/>
  <c r="C2329" i="26"/>
  <c r="A2330" i="26"/>
  <c r="B2330" i="26"/>
  <c r="C2330" i="26"/>
  <c r="A2331" i="26"/>
  <c r="B2331" i="26"/>
  <c r="C2331" i="26"/>
  <c r="A2332" i="26"/>
  <c r="B2332" i="26"/>
  <c r="C2332" i="26"/>
  <c r="A2333" i="26"/>
  <c r="B2333" i="26"/>
  <c r="C2333" i="26"/>
  <c r="A2334" i="26"/>
  <c r="B2334" i="26"/>
  <c r="C2334" i="26"/>
  <c r="A2335" i="26"/>
  <c r="B2335" i="26"/>
  <c r="C2335" i="26"/>
  <c r="A2336" i="26"/>
  <c r="B2336" i="26"/>
  <c r="C2336" i="26"/>
  <c r="A2337" i="26"/>
  <c r="B2337" i="26"/>
  <c r="C2337" i="26"/>
  <c r="A2338" i="26"/>
  <c r="B2338" i="26"/>
  <c r="C2338" i="26"/>
  <c r="A2339" i="26"/>
  <c r="B2339" i="26"/>
  <c r="C2339" i="26"/>
  <c r="A2340" i="26"/>
  <c r="B2340" i="26"/>
  <c r="C2340" i="26"/>
  <c r="A2341" i="26"/>
  <c r="B2341" i="26"/>
  <c r="C2341" i="26"/>
  <c r="A2342" i="26"/>
  <c r="B2342" i="26"/>
  <c r="C2342" i="26"/>
  <c r="A2343" i="26"/>
  <c r="B2343" i="26"/>
  <c r="C2343" i="26"/>
  <c r="A2344" i="26"/>
  <c r="B2344" i="26"/>
  <c r="C2344" i="26"/>
  <c r="A2345" i="26"/>
  <c r="B2345" i="26"/>
  <c r="C2345" i="26"/>
  <c r="A2346" i="26"/>
  <c r="B2346" i="26"/>
  <c r="C2346" i="26"/>
  <c r="A2347" i="26"/>
  <c r="B2347" i="26"/>
  <c r="C2347" i="26"/>
  <c r="A2348" i="26"/>
  <c r="B2348" i="26"/>
  <c r="C2348" i="26"/>
  <c r="A2349" i="26"/>
  <c r="B2349" i="26"/>
  <c r="C2349" i="26"/>
  <c r="A2350" i="26"/>
  <c r="B2350" i="26"/>
  <c r="C2350" i="26"/>
  <c r="A2351" i="26"/>
  <c r="B2351" i="26"/>
  <c r="C2351" i="26"/>
  <c r="A2352" i="26"/>
  <c r="B2352" i="26"/>
  <c r="C2352" i="26"/>
  <c r="A2353" i="26"/>
  <c r="B2353" i="26"/>
  <c r="C2353" i="26"/>
  <c r="A2354" i="26"/>
  <c r="B2354" i="26"/>
  <c r="C2354" i="26"/>
  <c r="A2355" i="26"/>
  <c r="B2355" i="26"/>
  <c r="C2355" i="26"/>
  <c r="A2356" i="26"/>
  <c r="B2356" i="26"/>
  <c r="C2356" i="26"/>
  <c r="A2357" i="26"/>
  <c r="B2357" i="26"/>
  <c r="C2357" i="26"/>
  <c r="A2358" i="26"/>
  <c r="B2358" i="26"/>
  <c r="C2358" i="26"/>
  <c r="A2359" i="26"/>
  <c r="B2359" i="26"/>
  <c r="C2359" i="26"/>
  <c r="A2360" i="26"/>
  <c r="B2360" i="26"/>
  <c r="C2360" i="26"/>
  <c r="A2361" i="26"/>
  <c r="B2361" i="26"/>
  <c r="C2361" i="26"/>
  <c r="A2362" i="26"/>
  <c r="B2362" i="26"/>
  <c r="C2362" i="26"/>
  <c r="A2363" i="26"/>
  <c r="B2363" i="26"/>
  <c r="C2363" i="26"/>
  <c r="A2364" i="26"/>
  <c r="B2364" i="26"/>
  <c r="C2364" i="26"/>
  <c r="A2365" i="26"/>
  <c r="B2365" i="26"/>
  <c r="C2365" i="26"/>
  <c r="A2366" i="26"/>
  <c r="B2366" i="26"/>
  <c r="C2366" i="26"/>
  <c r="A2367" i="26"/>
  <c r="B2367" i="26"/>
  <c r="C2367" i="26"/>
  <c r="A2368" i="26"/>
  <c r="B2368" i="26"/>
  <c r="C2368" i="26"/>
  <c r="A2369" i="26"/>
  <c r="B2369" i="26"/>
  <c r="C2369" i="26"/>
  <c r="A2370" i="26"/>
  <c r="B2370" i="26"/>
  <c r="C2370" i="26"/>
  <c r="A2371" i="26"/>
  <c r="B2371" i="26"/>
  <c r="C2371" i="26"/>
  <c r="A2372" i="26"/>
  <c r="B2372" i="26"/>
  <c r="C2372" i="26"/>
  <c r="A2373" i="26"/>
  <c r="B2373" i="26"/>
  <c r="C2373" i="26"/>
  <c r="A2374" i="26"/>
  <c r="B2374" i="26"/>
  <c r="C2374" i="26"/>
  <c r="A2375" i="26"/>
  <c r="B2375" i="26"/>
  <c r="C2375" i="26"/>
  <c r="A2376" i="26"/>
  <c r="B2376" i="26"/>
  <c r="C2376" i="26"/>
  <c r="A2377" i="26"/>
  <c r="B2377" i="26"/>
  <c r="C2377" i="26"/>
  <c r="A2378" i="26"/>
  <c r="B2378" i="26"/>
  <c r="C2378" i="26"/>
  <c r="A2379" i="26"/>
  <c r="B2379" i="26"/>
  <c r="C2379" i="26"/>
  <c r="A2380" i="26"/>
  <c r="B2380" i="26"/>
  <c r="C2380" i="26"/>
  <c r="A2381" i="26"/>
  <c r="B2381" i="26"/>
  <c r="C2381" i="26"/>
  <c r="A2382" i="26"/>
  <c r="B2382" i="26"/>
  <c r="C2382" i="26"/>
  <c r="A2383" i="26"/>
  <c r="B2383" i="26"/>
  <c r="C2383" i="26"/>
  <c r="A2384" i="26"/>
  <c r="B2384" i="26"/>
  <c r="C2384" i="26"/>
  <c r="A2385" i="26"/>
  <c r="B2385" i="26"/>
  <c r="C2385" i="26"/>
  <c r="A2386" i="26"/>
  <c r="B2386" i="26"/>
  <c r="C2386" i="26"/>
  <c r="A2387" i="26"/>
  <c r="B2387" i="26"/>
  <c r="C2387" i="26"/>
  <c r="A2388" i="26"/>
  <c r="B2388" i="26"/>
  <c r="C2388" i="26"/>
  <c r="A2389" i="26"/>
  <c r="B2389" i="26"/>
  <c r="C2389" i="26"/>
  <c r="A2390" i="26"/>
  <c r="B2390" i="26"/>
  <c r="C2390" i="26"/>
  <c r="A2391" i="26"/>
  <c r="B2391" i="26"/>
  <c r="C2391" i="26"/>
  <c r="A2392" i="26"/>
  <c r="B2392" i="26"/>
  <c r="C2392" i="26"/>
  <c r="A2393" i="26"/>
  <c r="B2393" i="26"/>
  <c r="C2393" i="26"/>
  <c r="A2394" i="26"/>
  <c r="B2394" i="26"/>
  <c r="C2394" i="26"/>
  <c r="A2395" i="26"/>
  <c r="B2395" i="26"/>
  <c r="C2395" i="26"/>
  <c r="A2396" i="26"/>
  <c r="B2396" i="26"/>
  <c r="C2396" i="26"/>
  <c r="A2397" i="26"/>
  <c r="B2397" i="26"/>
  <c r="C2397" i="26"/>
  <c r="A2398" i="26"/>
  <c r="B2398" i="26"/>
  <c r="C2398" i="26"/>
  <c r="A2399" i="26"/>
  <c r="B2399" i="26"/>
  <c r="C2399" i="26"/>
  <c r="A2400" i="26"/>
  <c r="B2400" i="26"/>
  <c r="C2400" i="26"/>
  <c r="A2401" i="26"/>
  <c r="B2401" i="26"/>
  <c r="C2401" i="26"/>
  <c r="A2402" i="26"/>
  <c r="B2402" i="26"/>
  <c r="C2402" i="26"/>
  <c r="A2403" i="26"/>
  <c r="B2403" i="26"/>
  <c r="C2403" i="26"/>
  <c r="A2404" i="26"/>
  <c r="B2404" i="26"/>
  <c r="C2404" i="26"/>
  <c r="A2405" i="26"/>
  <c r="B2405" i="26"/>
  <c r="C2405" i="26"/>
  <c r="A2406" i="26"/>
  <c r="B2406" i="26"/>
  <c r="C2406" i="26"/>
  <c r="A2407" i="26"/>
  <c r="B2407" i="26"/>
  <c r="C2407" i="26"/>
  <c r="A2408" i="26"/>
  <c r="B2408" i="26"/>
  <c r="C2408" i="26"/>
  <c r="A2409" i="26"/>
  <c r="B2409" i="26"/>
  <c r="C2409" i="26"/>
  <c r="A2410" i="26"/>
  <c r="B2410" i="26"/>
  <c r="C2410" i="26"/>
  <c r="A2411" i="26"/>
  <c r="B2411" i="26"/>
  <c r="C2411" i="26"/>
  <c r="A2412" i="26"/>
  <c r="B2412" i="26"/>
  <c r="C2412" i="26"/>
  <c r="A2413" i="26"/>
  <c r="B2413" i="26"/>
  <c r="C2413" i="26"/>
  <c r="A2414" i="26"/>
  <c r="B2414" i="26"/>
  <c r="C2414" i="26"/>
  <c r="A2415" i="26"/>
  <c r="B2415" i="26"/>
  <c r="C2415" i="26"/>
  <c r="A2416" i="26"/>
  <c r="B2416" i="26"/>
  <c r="C2416" i="26"/>
  <c r="A2417" i="26"/>
  <c r="B2417" i="26"/>
  <c r="C2417" i="26"/>
  <c r="A2418" i="26"/>
  <c r="B2418" i="26"/>
  <c r="C2418" i="26"/>
  <c r="A2419" i="26"/>
  <c r="B2419" i="26"/>
  <c r="C2419" i="26"/>
  <c r="A2420" i="26"/>
  <c r="B2420" i="26"/>
  <c r="C2420" i="26"/>
  <c r="A2421" i="26"/>
  <c r="B2421" i="26"/>
  <c r="C2421" i="26"/>
  <c r="A2422" i="26"/>
  <c r="B2422" i="26"/>
  <c r="C2422" i="26"/>
  <c r="A2423" i="26"/>
  <c r="B2423" i="26"/>
  <c r="C2423" i="26"/>
  <c r="A2424" i="26"/>
  <c r="B2424" i="26"/>
  <c r="C2424" i="26"/>
  <c r="A2425" i="26"/>
  <c r="B2425" i="26"/>
  <c r="C2425" i="26"/>
  <c r="A2426" i="26"/>
  <c r="B2426" i="26"/>
  <c r="C2426" i="26"/>
  <c r="A2427" i="26"/>
  <c r="B2427" i="26"/>
  <c r="C2427" i="26"/>
  <c r="A2428" i="26"/>
  <c r="B2428" i="26"/>
  <c r="C2428" i="26"/>
  <c r="A2429" i="26"/>
  <c r="B2429" i="26"/>
  <c r="C2429" i="26"/>
  <c r="A2430" i="26"/>
  <c r="B2430" i="26"/>
  <c r="C2430" i="26"/>
  <c r="A2431" i="26"/>
  <c r="B2431" i="26"/>
  <c r="C2431" i="26"/>
  <c r="A2432" i="26"/>
  <c r="B2432" i="26"/>
  <c r="C2432" i="26"/>
  <c r="A2433" i="26"/>
  <c r="B2433" i="26"/>
  <c r="C2433" i="26"/>
  <c r="A2434" i="26"/>
  <c r="B2434" i="26"/>
  <c r="C2434" i="26"/>
  <c r="A2435" i="26"/>
  <c r="B2435" i="26"/>
  <c r="C2435" i="26"/>
  <c r="A2436" i="26"/>
  <c r="B2436" i="26"/>
  <c r="C2436" i="26"/>
  <c r="A2437" i="26"/>
  <c r="B2437" i="26"/>
  <c r="C2437" i="26"/>
  <c r="A2438" i="26"/>
  <c r="B2438" i="26"/>
  <c r="C2438" i="26"/>
  <c r="A2439" i="26"/>
  <c r="B2439" i="26"/>
  <c r="C2439" i="26"/>
  <c r="A2440" i="26"/>
  <c r="B2440" i="26"/>
  <c r="C2440" i="26"/>
  <c r="A2441" i="26"/>
  <c r="B2441" i="26"/>
  <c r="C2441" i="26"/>
  <c r="A2442" i="26"/>
  <c r="B2442" i="26"/>
  <c r="C2442" i="26"/>
  <c r="A2443" i="26"/>
  <c r="B2443" i="26"/>
  <c r="C2443" i="26"/>
  <c r="A2444" i="26"/>
  <c r="B2444" i="26"/>
  <c r="C2444" i="26"/>
  <c r="A2445" i="26"/>
  <c r="B2445" i="26"/>
  <c r="C2445" i="26"/>
  <c r="A2446" i="26"/>
  <c r="B2446" i="26"/>
  <c r="C2446" i="26"/>
  <c r="A2447" i="26"/>
  <c r="B2447" i="26"/>
  <c r="C2447" i="26"/>
  <c r="A2448" i="26"/>
  <c r="B2448" i="26"/>
  <c r="C2448" i="26"/>
  <c r="A2449" i="26"/>
  <c r="B2449" i="26"/>
  <c r="C2449" i="26"/>
  <c r="A2450" i="26"/>
  <c r="B2450" i="26"/>
  <c r="C2450" i="26"/>
  <c r="A2451" i="26"/>
  <c r="B2451" i="26"/>
  <c r="C2451" i="26"/>
  <c r="A2452" i="26"/>
  <c r="B2452" i="26"/>
  <c r="C2452" i="26"/>
  <c r="A2453" i="26"/>
  <c r="B2453" i="26"/>
  <c r="C2453" i="26"/>
  <c r="A2454" i="26"/>
  <c r="B2454" i="26"/>
  <c r="C2454" i="26"/>
  <c r="A2455" i="26"/>
  <c r="B2455" i="26"/>
  <c r="C2455" i="26"/>
  <c r="A2456" i="26"/>
  <c r="B2456" i="26"/>
  <c r="C2456" i="26"/>
  <c r="A2457" i="26"/>
  <c r="B2457" i="26"/>
  <c r="C2457" i="26"/>
  <c r="A2458" i="26"/>
  <c r="B2458" i="26"/>
  <c r="C2458" i="26"/>
  <c r="A2459" i="26"/>
  <c r="B2459" i="26"/>
  <c r="C2459" i="26"/>
  <c r="A2460" i="26"/>
  <c r="B2460" i="26"/>
  <c r="C2460" i="26"/>
  <c r="A2461" i="26"/>
  <c r="B2461" i="26"/>
  <c r="C2461" i="26"/>
  <c r="A2462" i="26"/>
  <c r="B2462" i="26"/>
  <c r="C2462" i="26"/>
  <c r="A2463" i="26"/>
  <c r="B2463" i="26"/>
  <c r="C2463" i="26"/>
  <c r="A2464" i="26"/>
  <c r="B2464" i="26"/>
  <c r="C2464" i="26"/>
  <c r="A2465" i="26"/>
  <c r="B2465" i="26"/>
  <c r="C2465" i="26"/>
  <c r="A2466" i="26"/>
  <c r="B2466" i="26"/>
  <c r="C2466" i="26"/>
  <c r="A2467" i="26"/>
  <c r="B2467" i="26"/>
  <c r="C2467" i="26"/>
  <c r="A2468" i="26"/>
  <c r="B2468" i="26"/>
  <c r="C2468" i="26"/>
  <c r="A2469" i="26"/>
  <c r="B2469" i="26"/>
  <c r="C2469" i="26"/>
  <c r="A2470" i="26"/>
  <c r="B2470" i="26"/>
  <c r="C2470" i="26"/>
  <c r="A2471" i="26"/>
  <c r="B2471" i="26"/>
  <c r="C2471" i="26"/>
  <c r="A2472" i="26"/>
  <c r="B2472" i="26"/>
  <c r="C2472" i="26"/>
  <c r="A2473" i="26"/>
  <c r="B2473" i="26"/>
  <c r="C2473" i="26"/>
  <c r="A2474" i="26"/>
  <c r="B2474" i="26"/>
  <c r="C2474" i="26"/>
  <c r="A2475" i="26"/>
  <c r="B2475" i="26"/>
  <c r="C2475" i="26"/>
  <c r="A2476" i="26"/>
  <c r="B2476" i="26"/>
  <c r="C2476" i="26"/>
  <c r="A2477" i="26"/>
  <c r="B2477" i="26"/>
  <c r="C2477" i="26"/>
  <c r="A2478" i="26"/>
  <c r="B2478" i="26"/>
  <c r="C2478" i="26"/>
  <c r="A2479" i="26"/>
  <c r="B2479" i="26"/>
  <c r="C2479" i="26"/>
  <c r="A2480" i="26"/>
  <c r="B2480" i="26"/>
  <c r="C2480" i="26"/>
  <c r="A2481" i="26"/>
  <c r="B2481" i="26"/>
  <c r="C2481" i="26"/>
  <c r="A2482" i="26"/>
  <c r="B2482" i="26"/>
  <c r="C2482" i="26"/>
  <c r="A2483" i="26"/>
  <c r="B2483" i="26"/>
  <c r="C2483" i="26"/>
  <c r="A2484" i="26"/>
  <c r="B2484" i="26"/>
  <c r="C2484" i="26"/>
  <c r="A2485" i="26"/>
  <c r="B2485" i="26"/>
  <c r="C2485" i="26"/>
  <c r="A2486" i="26"/>
  <c r="B2486" i="26"/>
  <c r="C2486" i="26"/>
  <c r="A2487" i="26"/>
  <c r="B2487" i="26"/>
  <c r="C2487" i="26"/>
  <c r="A2488" i="26"/>
  <c r="B2488" i="26"/>
  <c r="C2488" i="26"/>
  <c r="A2489" i="26"/>
  <c r="B2489" i="26"/>
  <c r="C2489" i="26"/>
  <c r="A2490" i="26"/>
  <c r="B2490" i="26"/>
  <c r="C2490" i="26"/>
  <c r="A2491" i="26"/>
  <c r="B2491" i="26"/>
  <c r="C2491" i="26"/>
  <c r="A2492" i="26"/>
  <c r="B2492" i="26"/>
  <c r="C2492" i="26"/>
  <c r="A2493" i="26"/>
  <c r="B2493" i="26"/>
  <c r="C2493" i="26"/>
  <c r="A2494" i="26"/>
  <c r="B2494" i="26"/>
  <c r="C2494" i="26"/>
  <c r="A2495" i="26"/>
  <c r="B2495" i="26"/>
  <c r="C2495" i="26"/>
  <c r="A2496" i="26"/>
  <c r="B2496" i="26"/>
  <c r="C2496" i="26"/>
  <c r="A2497" i="26"/>
  <c r="B2497" i="26"/>
  <c r="C2497" i="26"/>
  <c r="A2498" i="26"/>
  <c r="B2498" i="26"/>
  <c r="C2498" i="26"/>
  <c r="A2499" i="26"/>
  <c r="B2499" i="26"/>
  <c r="C2499" i="26"/>
  <c r="A2500" i="26"/>
  <c r="B2500" i="26"/>
  <c r="C2500" i="26"/>
  <c r="A2501" i="26"/>
  <c r="B2501" i="26"/>
  <c r="C2501" i="26"/>
  <c r="A2502" i="26"/>
  <c r="B2502" i="26"/>
  <c r="C2502" i="26"/>
  <c r="A2503" i="26"/>
  <c r="B2503" i="26"/>
  <c r="C2503" i="26"/>
  <c r="A2504" i="26"/>
  <c r="B2504" i="26"/>
  <c r="C2504" i="26"/>
  <c r="A2505" i="26"/>
  <c r="B2505" i="26"/>
  <c r="C2505" i="26"/>
  <c r="A2506" i="26"/>
  <c r="B2506" i="26"/>
  <c r="C2506" i="26"/>
  <c r="A2507" i="26"/>
  <c r="B2507" i="26"/>
  <c r="C2507" i="26"/>
  <c r="A2508" i="26"/>
  <c r="B2508" i="26"/>
  <c r="C2508" i="26"/>
  <c r="A2509" i="26"/>
  <c r="B2509" i="26"/>
  <c r="C2509" i="26"/>
  <c r="A2510" i="26"/>
  <c r="B2510" i="26"/>
  <c r="C2510" i="26"/>
  <c r="A2511" i="26"/>
  <c r="B2511" i="26"/>
  <c r="C2511" i="26"/>
  <c r="A2512" i="26"/>
  <c r="B2512" i="26"/>
  <c r="C2512" i="26"/>
  <c r="A2513" i="26"/>
  <c r="B2513" i="26"/>
  <c r="C2513" i="26"/>
  <c r="A2514" i="26"/>
  <c r="B2514" i="26"/>
  <c r="C2514" i="26"/>
  <c r="A2515" i="26"/>
  <c r="B2515" i="26"/>
  <c r="C2515" i="26"/>
  <c r="A2516" i="26"/>
  <c r="B2516" i="26"/>
  <c r="C2516" i="26"/>
  <c r="A2517" i="26"/>
  <c r="B2517" i="26"/>
  <c r="C2517" i="26"/>
  <c r="A2518" i="26"/>
  <c r="B2518" i="26"/>
  <c r="C2518" i="26"/>
  <c r="A2519" i="26"/>
  <c r="B2519" i="26"/>
  <c r="C2519" i="26"/>
  <c r="A2520" i="26"/>
  <c r="B2520" i="26"/>
  <c r="C2520" i="26"/>
  <c r="A2521" i="26"/>
  <c r="B2521" i="26"/>
  <c r="C2521" i="26"/>
  <c r="A2522" i="26"/>
  <c r="B2522" i="26"/>
  <c r="C2522" i="26"/>
  <c r="A2523" i="26"/>
  <c r="B2523" i="26"/>
  <c r="C2523" i="26"/>
  <c r="A2524" i="26"/>
  <c r="B2524" i="26"/>
  <c r="C2524" i="26"/>
  <c r="A2525" i="26"/>
  <c r="B2525" i="26"/>
  <c r="C2525" i="26"/>
  <c r="A2526" i="26"/>
  <c r="B2526" i="26"/>
  <c r="C2526" i="26"/>
  <c r="A2527" i="26"/>
  <c r="B2527" i="26"/>
  <c r="C2527" i="26"/>
  <c r="A2528" i="26"/>
  <c r="B2528" i="26"/>
  <c r="C2528" i="26"/>
  <c r="A2529" i="26"/>
  <c r="B2529" i="26"/>
  <c r="C2529" i="26"/>
  <c r="A2530" i="26"/>
  <c r="B2530" i="26"/>
  <c r="C2530" i="26"/>
  <c r="A2531" i="26"/>
  <c r="B2531" i="26"/>
  <c r="C2531" i="26"/>
  <c r="A2532" i="26"/>
  <c r="B2532" i="26"/>
  <c r="C2532" i="26"/>
  <c r="A2533" i="26"/>
  <c r="B2533" i="26"/>
  <c r="C2533" i="26"/>
  <c r="A2534" i="26"/>
  <c r="B2534" i="26"/>
  <c r="C2534" i="26"/>
  <c r="A2535" i="26"/>
  <c r="B2535" i="26"/>
  <c r="C2535" i="26"/>
  <c r="A2536" i="26"/>
  <c r="B2536" i="26"/>
  <c r="C2536" i="26"/>
  <c r="A2537" i="26"/>
  <c r="B2537" i="26"/>
  <c r="C2537" i="26"/>
  <c r="A2538" i="26"/>
  <c r="B2538" i="26"/>
  <c r="C2538" i="26"/>
  <c r="A2539" i="26"/>
  <c r="B2539" i="26"/>
  <c r="C2539" i="26"/>
  <c r="A2540" i="26"/>
  <c r="B2540" i="26"/>
  <c r="C2540" i="26"/>
  <c r="A2541" i="26"/>
  <c r="B2541" i="26"/>
  <c r="C2541" i="26"/>
  <c r="A2542" i="26"/>
  <c r="B2542" i="26"/>
  <c r="C2542" i="26"/>
  <c r="A2543" i="26"/>
  <c r="B2543" i="26"/>
  <c r="C2543" i="26"/>
  <c r="A2544" i="26"/>
  <c r="B2544" i="26"/>
  <c r="C2544" i="26"/>
  <c r="A2545" i="26"/>
  <c r="B2545" i="26"/>
  <c r="C2545" i="26"/>
  <c r="A2546" i="26"/>
  <c r="B2546" i="26"/>
  <c r="C2546" i="26"/>
  <c r="A2547" i="26"/>
  <c r="B2547" i="26"/>
  <c r="C2547" i="26"/>
  <c r="A2548" i="26"/>
  <c r="B2548" i="26"/>
  <c r="C2548" i="26"/>
  <c r="A2549" i="26"/>
  <c r="B2549" i="26"/>
  <c r="C2549" i="26"/>
  <c r="A2550" i="26"/>
  <c r="B2550" i="26"/>
  <c r="C2550" i="26"/>
  <c r="A2551" i="26"/>
  <c r="B2551" i="26"/>
  <c r="C2551" i="26"/>
  <c r="A2552" i="26"/>
  <c r="B2552" i="26"/>
  <c r="C2552" i="26"/>
  <c r="A2553" i="26"/>
  <c r="B2553" i="26"/>
  <c r="C2553" i="26"/>
  <c r="A2554" i="26"/>
  <c r="B2554" i="26"/>
  <c r="C2554" i="26"/>
  <c r="A2555" i="26"/>
  <c r="B2555" i="26"/>
  <c r="C2555" i="26"/>
  <c r="A2556" i="26"/>
  <c r="B2556" i="26"/>
  <c r="C2556" i="26"/>
  <c r="A2557" i="26"/>
  <c r="B2557" i="26"/>
  <c r="C2557" i="26"/>
  <c r="A2558" i="26"/>
  <c r="B2558" i="26"/>
  <c r="C2558" i="26"/>
  <c r="A2559" i="26"/>
  <c r="B2559" i="26"/>
  <c r="C2559" i="26"/>
  <c r="A2560" i="26"/>
  <c r="B2560" i="26"/>
  <c r="C2560" i="26"/>
  <c r="A2561" i="26"/>
  <c r="B2561" i="26"/>
  <c r="C2561" i="26"/>
  <c r="A2562" i="26"/>
  <c r="B2562" i="26"/>
  <c r="C2562" i="26"/>
  <c r="A2563" i="26"/>
  <c r="B2563" i="26"/>
  <c r="C2563" i="26"/>
  <c r="A2564" i="26"/>
  <c r="B2564" i="26"/>
  <c r="C2564" i="26"/>
  <c r="A2565" i="26"/>
  <c r="B2565" i="26"/>
  <c r="C2565" i="26"/>
  <c r="A2566" i="26"/>
  <c r="B2566" i="26"/>
  <c r="C2566" i="26"/>
  <c r="A2567" i="26"/>
  <c r="B2567" i="26"/>
  <c r="C2567" i="26"/>
  <c r="A2568" i="26"/>
  <c r="B2568" i="26"/>
  <c r="C2568" i="26"/>
  <c r="A2569" i="26"/>
  <c r="B2569" i="26"/>
  <c r="C2569" i="26"/>
  <c r="A2570" i="26"/>
  <c r="B2570" i="26"/>
  <c r="C2570" i="26"/>
  <c r="A2571" i="26"/>
  <c r="B2571" i="26"/>
  <c r="C2571" i="26"/>
  <c r="A2572" i="26"/>
  <c r="B2572" i="26"/>
  <c r="C2572" i="26"/>
  <c r="A2573" i="26"/>
  <c r="B2573" i="26"/>
  <c r="C2573" i="26"/>
  <c r="A2574" i="26"/>
  <c r="B2574" i="26"/>
  <c r="C2574" i="26"/>
  <c r="A2575" i="26"/>
  <c r="B2575" i="26"/>
  <c r="C2575" i="26"/>
  <c r="A2576" i="26"/>
  <c r="B2576" i="26"/>
  <c r="C2576" i="26"/>
  <c r="A2577" i="26"/>
  <c r="B2577" i="26"/>
  <c r="C2577" i="26"/>
  <c r="A2578" i="26"/>
  <c r="B2578" i="26"/>
  <c r="C2578" i="26"/>
  <c r="A2579" i="26"/>
  <c r="B2579" i="26"/>
  <c r="C2579" i="26"/>
  <c r="A2580" i="26"/>
  <c r="B2580" i="26"/>
  <c r="C2580" i="26"/>
  <c r="A2581" i="26"/>
  <c r="B2581" i="26"/>
  <c r="C2581" i="26"/>
  <c r="A2582" i="26"/>
  <c r="B2582" i="26"/>
  <c r="C2582" i="26"/>
  <c r="A2583" i="26"/>
  <c r="B2583" i="26"/>
  <c r="C2583" i="26"/>
  <c r="A2584" i="26"/>
  <c r="B2584" i="26"/>
  <c r="C2584" i="26"/>
  <c r="A2585" i="26"/>
  <c r="B2585" i="26"/>
  <c r="C2585" i="26"/>
  <c r="A2586" i="26"/>
  <c r="B2586" i="26"/>
  <c r="C2586" i="26"/>
  <c r="A2587" i="26"/>
  <c r="B2587" i="26"/>
  <c r="C2587" i="26"/>
  <c r="A2588" i="26"/>
  <c r="B2588" i="26"/>
  <c r="C2588" i="26"/>
  <c r="A2589" i="26"/>
  <c r="B2589" i="26"/>
  <c r="C2589" i="26"/>
  <c r="A2590" i="26"/>
  <c r="B2590" i="26"/>
  <c r="C2590" i="26"/>
  <c r="A2591" i="26"/>
  <c r="B2591" i="26"/>
  <c r="C2591" i="26"/>
  <c r="A2592" i="26"/>
  <c r="B2592" i="26"/>
  <c r="C2592" i="26"/>
  <c r="A2593" i="26"/>
  <c r="B2593" i="26"/>
  <c r="C2593" i="26"/>
  <c r="A2594" i="26"/>
  <c r="B2594" i="26"/>
  <c r="C2594" i="26"/>
  <c r="A2595" i="26"/>
  <c r="B2595" i="26"/>
  <c r="C2595" i="26"/>
  <c r="A2596" i="26"/>
  <c r="B2596" i="26"/>
  <c r="C2596" i="26"/>
  <c r="A2597" i="26"/>
  <c r="B2597" i="26"/>
  <c r="C2597" i="26"/>
  <c r="A2598" i="26"/>
  <c r="B2598" i="26"/>
  <c r="C2598" i="26"/>
  <c r="A2599" i="26"/>
  <c r="B2599" i="26"/>
  <c r="C2599" i="26"/>
  <c r="A2600" i="26"/>
  <c r="B2600" i="26"/>
  <c r="C2600" i="26"/>
  <c r="A2601" i="26"/>
  <c r="B2601" i="26"/>
  <c r="C2601" i="26"/>
  <c r="A2602" i="26"/>
  <c r="B2602" i="26"/>
  <c r="C2602" i="26"/>
  <c r="A2603" i="26"/>
  <c r="B2603" i="26"/>
  <c r="C2603" i="26"/>
  <c r="A2604" i="26"/>
  <c r="B2604" i="26"/>
  <c r="C2604" i="26"/>
  <c r="A2605" i="26"/>
  <c r="B2605" i="26"/>
  <c r="C2605" i="26"/>
  <c r="A2606" i="26"/>
  <c r="B2606" i="26"/>
  <c r="C2606" i="26"/>
  <c r="A2607" i="26"/>
  <c r="B2607" i="26"/>
  <c r="C2607" i="26"/>
  <c r="A2608" i="26"/>
  <c r="B2608" i="26"/>
  <c r="C2608" i="26"/>
  <c r="A2609" i="26"/>
  <c r="B2609" i="26"/>
  <c r="C2609" i="26"/>
  <c r="A2610" i="26"/>
  <c r="B2610" i="26"/>
  <c r="C2610" i="26"/>
  <c r="A2611" i="26"/>
  <c r="B2611" i="26"/>
  <c r="C2611" i="26"/>
  <c r="A2612" i="26"/>
  <c r="B2612" i="26"/>
  <c r="C2612" i="26"/>
  <c r="A2613" i="26"/>
  <c r="B2613" i="26"/>
  <c r="C2613" i="26"/>
  <c r="A2614" i="26"/>
  <c r="B2614" i="26"/>
  <c r="C2614" i="26"/>
  <c r="A2615" i="26"/>
  <c r="B2615" i="26"/>
  <c r="C2615" i="26"/>
  <c r="A2616" i="26"/>
  <c r="B2616" i="26"/>
  <c r="C2616" i="26"/>
  <c r="A2617" i="26"/>
  <c r="B2617" i="26"/>
  <c r="C2617" i="26"/>
  <c r="A2618" i="26"/>
  <c r="B2618" i="26"/>
  <c r="C2618" i="26"/>
  <c r="A2619" i="26"/>
  <c r="B2619" i="26"/>
  <c r="C2619" i="26"/>
  <c r="A2620" i="26"/>
  <c r="B2620" i="26"/>
  <c r="C2620" i="26"/>
  <c r="A2621" i="26"/>
  <c r="B2621" i="26"/>
  <c r="C2621" i="26"/>
  <c r="A2622" i="26"/>
  <c r="B2622" i="26"/>
  <c r="C2622" i="26"/>
  <c r="A2623" i="26"/>
  <c r="B2623" i="26"/>
  <c r="C2623" i="26"/>
  <c r="A2624" i="26"/>
  <c r="B2624" i="26"/>
  <c r="C2624" i="26"/>
  <c r="A2625" i="26"/>
  <c r="B2625" i="26"/>
  <c r="C2625" i="26"/>
  <c r="A2626" i="26"/>
  <c r="B2626" i="26"/>
  <c r="C2626" i="26"/>
  <c r="A2627" i="26"/>
  <c r="B2627" i="26"/>
  <c r="C2627" i="26"/>
  <c r="A2628" i="26"/>
  <c r="B2628" i="26"/>
  <c r="C2628" i="26"/>
  <c r="A2629" i="26"/>
  <c r="B2629" i="26"/>
  <c r="C2629" i="26"/>
  <c r="A2630" i="26"/>
  <c r="B2630" i="26"/>
  <c r="C2630" i="26"/>
  <c r="A2631" i="26"/>
  <c r="B2631" i="26"/>
  <c r="C2631" i="26"/>
  <c r="A2632" i="26"/>
  <c r="B2632" i="26"/>
  <c r="C2632" i="26"/>
  <c r="A2633" i="26"/>
  <c r="B2633" i="26"/>
  <c r="C2633" i="26"/>
  <c r="A2634" i="26"/>
  <c r="B2634" i="26"/>
  <c r="C2634" i="26"/>
  <c r="A2635" i="26"/>
  <c r="B2635" i="26"/>
  <c r="C2635" i="26"/>
  <c r="A2636" i="26"/>
  <c r="B2636" i="26"/>
  <c r="C2636" i="26"/>
  <c r="A2637" i="26"/>
  <c r="B2637" i="26"/>
  <c r="C2637" i="26"/>
  <c r="A2638" i="26"/>
  <c r="B2638" i="26"/>
  <c r="C2638" i="26"/>
  <c r="A2639" i="26"/>
  <c r="B2639" i="26"/>
  <c r="C2639" i="26"/>
  <c r="A2640" i="26"/>
  <c r="B2640" i="26"/>
  <c r="C2640" i="26"/>
  <c r="A2641" i="26"/>
  <c r="B2641" i="26"/>
  <c r="C2641" i="26"/>
  <c r="A2642" i="26"/>
  <c r="B2642" i="26"/>
  <c r="C2642" i="26"/>
  <c r="A2643" i="26"/>
  <c r="B2643" i="26"/>
  <c r="C2643" i="26"/>
  <c r="A2644" i="26"/>
  <c r="B2644" i="26"/>
  <c r="C2644" i="26"/>
  <c r="A2645" i="26"/>
  <c r="B2645" i="26"/>
  <c r="C2645" i="26"/>
  <c r="A2646" i="26"/>
  <c r="B2646" i="26"/>
  <c r="C2646" i="26"/>
  <c r="A2647" i="26"/>
  <c r="B2647" i="26"/>
  <c r="C2647" i="26"/>
  <c r="A2648" i="26"/>
  <c r="B2648" i="26"/>
  <c r="C2648" i="26"/>
  <c r="A2649" i="26"/>
  <c r="B2649" i="26"/>
  <c r="C2649" i="26"/>
  <c r="A2650" i="26"/>
  <c r="B2650" i="26"/>
  <c r="C2650" i="26"/>
  <c r="A2651" i="26"/>
  <c r="B2651" i="26"/>
  <c r="C2651" i="26"/>
  <c r="A2652" i="26"/>
  <c r="B2652" i="26"/>
  <c r="C2652" i="26"/>
  <c r="A2653" i="26"/>
  <c r="B2653" i="26"/>
  <c r="C2653" i="26"/>
  <c r="A2654" i="26"/>
  <c r="B2654" i="26"/>
  <c r="C2654" i="26"/>
  <c r="A2655" i="26"/>
  <c r="B2655" i="26"/>
  <c r="C2655" i="26"/>
  <c r="A2656" i="26"/>
  <c r="B2656" i="26"/>
  <c r="C2656" i="26"/>
  <c r="A2657" i="26"/>
  <c r="B2657" i="26"/>
  <c r="C2657" i="26"/>
  <c r="A2658" i="26"/>
  <c r="B2658" i="26"/>
  <c r="C2658" i="26"/>
  <c r="A2659" i="26"/>
  <c r="B2659" i="26"/>
  <c r="C2659" i="26"/>
  <c r="A2660" i="26"/>
  <c r="B2660" i="26"/>
  <c r="C2660" i="26"/>
  <c r="A2661" i="26"/>
  <c r="B2661" i="26"/>
  <c r="C2661" i="26"/>
  <c r="A2662" i="26"/>
  <c r="B2662" i="26"/>
  <c r="C2662" i="26"/>
  <c r="A2663" i="26"/>
  <c r="B2663" i="26"/>
  <c r="C2663" i="26"/>
  <c r="A2664" i="26"/>
  <c r="B2664" i="26"/>
  <c r="C2664" i="26"/>
  <c r="A2665" i="26"/>
  <c r="B2665" i="26"/>
  <c r="C2665" i="26"/>
  <c r="A2666" i="26"/>
  <c r="B2666" i="26"/>
  <c r="C2666" i="26"/>
  <c r="A2667" i="26"/>
  <c r="B2667" i="26"/>
  <c r="C2667" i="26"/>
  <c r="A2668" i="26"/>
  <c r="B2668" i="26"/>
  <c r="C2668" i="26"/>
  <c r="A2669" i="26"/>
  <c r="B2669" i="26"/>
  <c r="C2669" i="26"/>
  <c r="A2670" i="26"/>
  <c r="B2670" i="26"/>
  <c r="C2670" i="26"/>
  <c r="A2671" i="26"/>
  <c r="B2671" i="26"/>
  <c r="C2671" i="26"/>
  <c r="A2672" i="26"/>
  <c r="B2672" i="26"/>
  <c r="C2672" i="26"/>
  <c r="A2673" i="26"/>
  <c r="B2673" i="26"/>
  <c r="C2673" i="26"/>
  <c r="A2674" i="26"/>
  <c r="B2674" i="26"/>
  <c r="C2674" i="26"/>
  <c r="A2675" i="26"/>
  <c r="B2675" i="26"/>
  <c r="C2675" i="26"/>
  <c r="A2676" i="26"/>
  <c r="B2676" i="26"/>
  <c r="C2676" i="26"/>
  <c r="A2677" i="26"/>
  <c r="B2677" i="26"/>
  <c r="C2677" i="26"/>
  <c r="A2678" i="26"/>
  <c r="B2678" i="26"/>
  <c r="C2678" i="26"/>
  <c r="A2679" i="26"/>
  <c r="B2679" i="26"/>
  <c r="C2679" i="26"/>
  <c r="A2680" i="26"/>
  <c r="B2680" i="26"/>
  <c r="C2680" i="26"/>
  <c r="A2681" i="26"/>
  <c r="B2681" i="26"/>
  <c r="C2681" i="26"/>
  <c r="A2682" i="26"/>
  <c r="B2682" i="26"/>
  <c r="C2682" i="26"/>
  <c r="A2683" i="26"/>
  <c r="B2683" i="26"/>
  <c r="C2683" i="26"/>
  <c r="A2684" i="26"/>
  <c r="B2684" i="26"/>
  <c r="C2684" i="26"/>
  <c r="A2685" i="26"/>
  <c r="B2685" i="26"/>
  <c r="C2685" i="26"/>
  <c r="A2686" i="26"/>
  <c r="B2686" i="26"/>
  <c r="C2686" i="26"/>
  <c r="A2687" i="26"/>
  <c r="B2687" i="26"/>
  <c r="C2687" i="26"/>
  <c r="A2688" i="26"/>
  <c r="B2688" i="26"/>
  <c r="C2688" i="26"/>
  <c r="A2689" i="26"/>
  <c r="B2689" i="26"/>
  <c r="C2689" i="26"/>
  <c r="A2690" i="26"/>
  <c r="B2690" i="26"/>
  <c r="C2690" i="26"/>
  <c r="A2691" i="26"/>
  <c r="B2691" i="26"/>
  <c r="C2691" i="26"/>
  <c r="A2692" i="26"/>
  <c r="B2692" i="26"/>
  <c r="C2692" i="26"/>
  <c r="A2693" i="26"/>
  <c r="B2693" i="26"/>
  <c r="C2693" i="26"/>
  <c r="A2694" i="26"/>
  <c r="B2694" i="26"/>
  <c r="C2694" i="26"/>
  <c r="A2695" i="26"/>
  <c r="B2695" i="26"/>
  <c r="C2695" i="26"/>
  <c r="A2696" i="26"/>
  <c r="B2696" i="26"/>
  <c r="C2696" i="26"/>
  <c r="A2697" i="26"/>
  <c r="B2697" i="26"/>
  <c r="C2697" i="26"/>
  <c r="A2698" i="26"/>
  <c r="B2698" i="26"/>
  <c r="C2698" i="26"/>
  <c r="A2699" i="26"/>
  <c r="B2699" i="26"/>
  <c r="C2699" i="26"/>
  <c r="A2700" i="26"/>
  <c r="B2700" i="26"/>
  <c r="C2700" i="26"/>
  <c r="A2701" i="26"/>
  <c r="B2701" i="26"/>
  <c r="C2701" i="26"/>
  <c r="A2702" i="26"/>
  <c r="B2702" i="26"/>
  <c r="C2702" i="26"/>
  <c r="A2703" i="26"/>
  <c r="B2703" i="26"/>
  <c r="C2703" i="26"/>
  <c r="A2704" i="26"/>
  <c r="B2704" i="26"/>
  <c r="C2704" i="26"/>
  <c r="A2705" i="26"/>
  <c r="B2705" i="26"/>
  <c r="C2705" i="26"/>
  <c r="A2706" i="26"/>
  <c r="B2706" i="26"/>
  <c r="C2706" i="26"/>
  <c r="A2707" i="26"/>
  <c r="B2707" i="26"/>
  <c r="C2707" i="26"/>
  <c r="A2708" i="26"/>
  <c r="B2708" i="26"/>
  <c r="C2708" i="26"/>
  <c r="A2709" i="26"/>
  <c r="B2709" i="26"/>
  <c r="C2709" i="26"/>
  <c r="A2710" i="26"/>
  <c r="B2710" i="26"/>
  <c r="C2710" i="26"/>
  <c r="A2711" i="26"/>
  <c r="B2711" i="26"/>
  <c r="C2711" i="26"/>
  <c r="A2712" i="26"/>
  <c r="B2712" i="26"/>
  <c r="C2712" i="26"/>
  <c r="A2713" i="26"/>
  <c r="B2713" i="26"/>
  <c r="C2713" i="26"/>
  <c r="A2714" i="26"/>
  <c r="B2714" i="26"/>
  <c r="C2714" i="26"/>
  <c r="A2715" i="26"/>
  <c r="B2715" i="26"/>
  <c r="C2715" i="26"/>
  <c r="A2716" i="26"/>
  <c r="B2716" i="26"/>
  <c r="C2716" i="26"/>
  <c r="A2717" i="26"/>
  <c r="B2717" i="26"/>
  <c r="C2717" i="26"/>
  <c r="A2718" i="26"/>
  <c r="B2718" i="26"/>
  <c r="C2718" i="26"/>
  <c r="A2719" i="26"/>
  <c r="B2719" i="26"/>
  <c r="C2719" i="26"/>
  <c r="A2720" i="26"/>
  <c r="B2720" i="26"/>
  <c r="C2720" i="26"/>
  <c r="A2721" i="26"/>
  <c r="B2721" i="26"/>
  <c r="C2721" i="26"/>
  <c r="A2722" i="26"/>
  <c r="B2722" i="26"/>
  <c r="C2722" i="26"/>
  <c r="A2723" i="26"/>
  <c r="B2723" i="26"/>
  <c r="C2723" i="26"/>
  <c r="A2724" i="26"/>
  <c r="B2724" i="26"/>
  <c r="C2724" i="26"/>
  <c r="A2725" i="26"/>
  <c r="B2725" i="26"/>
  <c r="C2725" i="26"/>
  <c r="A2726" i="26"/>
  <c r="B2726" i="26"/>
  <c r="C2726" i="26"/>
  <c r="A2727" i="26"/>
  <c r="B2727" i="26"/>
  <c r="C2727" i="26"/>
  <c r="A2728" i="26"/>
  <c r="B2728" i="26"/>
  <c r="C2728" i="26"/>
  <c r="A2729" i="26"/>
  <c r="B2729" i="26"/>
  <c r="C2729" i="26"/>
  <c r="A2730" i="26"/>
  <c r="B2730" i="26"/>
  <c r="C2730" i="26"/>
  <c r="A2731" i="26"/>
  <c r="B2731" i="26"/>
  <c r="C2731" i="26"/>
  <c r="A2732" i="26"/>
  <c r="B2732" i="26"/>
  <c r="C2732" i="26"/>
  <c r="A2733" i="26"/>
  <c r="B2733" i="26"/>
  <c r="C2733" i="26"/>
  <c r="A2734" i="26"/>
  <c r="B2734" i="26"/>
  <c r="C2734" i="26"/>
  <c r="A2735" i="26"/>
  <c r="B2735" i="26"/>
  <c r="C2735" i="26"/>
  <c r="A2736" i="26"/>
  <c r="B2736" i="26"/>
  <c r="C2736" i="26"/>
  <c r="A2737" i="26"/>
  <c r="B2737" i="26"/>
  <c r="C2737" i="26"/>
  <c r="A2738" i="26"/>
  <c r="B2738" i="26"/>
  <c r="C2738" i="26"/>
  <c r="A2739" i="26"/>
  <c r="B2739" i="26"/>
  <c r="C2739" i="26"/>
  <c r="A2740" i="26"/>
  <c r="B2740" i="26"/>
  <c r="C2740" i="26"/>
  <c r="A2741" i="26"/>
  <c r="B2741" i="26"/>
  <c r="C2741" i="26"/>
  <c r="A2742" i="26"/>
  <c r="B2742" i="26"/>
  <c r="C2742" i="26"/>
  <c r="A2743" i="26"/>
  <c r="B2743" i="26"/>
  <c r="C2743" i="26"/>
  <c r="A2744" i="26"/>
  <c r="B2744" i="26"/>
  <c r="C2744" i="26"/>
  <c r="A2745" i="26"/>
  <c r="B2745" i="26"/>
  <c r="C2745" i="26"/>
  <c r="A2746" i="26"/>
  <c r="B2746" i="26"/>
  <c r="C2746" i="26"/>
  <c r="A2747" i="26"/>
  <c r="B2747" i="26"/>
  <c r="C2747" i="26"/>
  <c r="A2748" i="26"/>
  <c r="B2748" i="26"/>
  <c r="C2748" i="26"/>
  <c r="A2749" i="26"/>
  <c r="B2749" i="26"/>
  <c r="C2749" i="26"/>
  <c r="A2750" i="26"/>
  <c r="B2750" i="26"/>
  <c r="C2750" i="26"/>
  <c r="A2751" i="26"/>
  <c r="B2751" i="26"/>
  <c r="C2751" i="26"/>
  <c r="A2752" i="26"/>
  <c r="B2752" i="26"/>
  <c r="C2752" i="26"/>
  <c r="A2753" i="26"/>
  <c r="B2753" i="26"/>
  <c r="C2753" i="26"/>
  <c r="A2754" i="26"/>
  <c r="B2754" i="26"/>
  <c r="C2754" i="26"/>
  <c r="A2755" i="26"/>
  <c r="B2755" i="26"/>
  <c r="C2755" i="26"/>
  <c r="A2756" i="26"/>
  <c r="B2756" i="26"/>
  <c r="C2756" i="26"/>
  <c r="A2757" i="26"/>
  <c r="B2757" i="26"/>
  <c r="C2757" i="26"/>
  <c r="A2758" i="26"/>
  <c r="B2758" i="26"/>
  <c r="C2758" i="26"/>
  <c r="A2759" i="26"/>
  <c r="B2759" i="26"/>
  <c r="C2759" i="26"/>
  <c r="A2760" i="26"/>
  <c r="B2760" i="26"/>
  <c r="C2760" i="26"/>
  <c r="A2761" i="26"/>
  <c r="B2761" i="26"/>
  <c r="C2761" i="26"/>
  <c r="A2762" i="26"/>
  <c r="B2762" i="26"/>
  <c r="C2762" i="26"/>
  <c r="A2763" i="26"/>
  <c r="B2763" i="26"/>
  <c r="C2763" i="26"/>
  <c r="A2764" i="26"/>
  <c r="B2764" i="26"/>
  <c r="C2764" i="26"/>
  <c r="A2765" i="26"/>
  <c r="B2765" i="26"/>
  <c r="C2765" i="26"/>
  <c r="A2766" i="26"/>
  <c r="B2766" i="26"/>
  <c r="C2766" i="26"/>
  <c r="A2767" i="26"/>
  <c r="B2767" i="26"/>
  <c r="C2767" i="26"/>
  <c r="A2768" i="26"/>
  <c r="B2768" i="26"/>
  <c r="C2768" i="26"/>
  <c r="A2769" i="26"/>
  <c r="B2769" i="26"/>
  <c r="C2769" i="26"/>
  <c r="A2770" i="26"/>
  <c r="B2770" i="26"/>
  <c r="C2770" i="26"/>
  <c r="A2771" i="26"/>
  <c r="B2771" i="26"/>
  <c r="C2771" i="26"/>
  <c r="A2772" i="26"/>
  <c r="B2772" i="26"/>
  <c r="C2772" i="26"/>
  <c r="A2773" i="26"/>
  <c r="B2773" i="26"/>
  <c r="C2773" i="26"/>
  <c r="A2774" i="26"/>
  <c r="B2774" i="26"/>
  <c r="C2774" i="26"/>
  <c r="A2775" i="26"/>
  <c r="B2775" i="26"/>
  <c r="C2775" i="26"/>
  <c r="A2776" i="26"/>
  <c r="B2776" i="26"/>
  <c r="C2776" i="26"/>
  <c r="A2777" i="26"/>
  <c r="B2777" i="26"/>
  <c r="C2777" i="26"/>
  <c r="A2778" i="26"/>
  <c r="B2778" i="26"/>
  <c r="C2778" i="26"/>
  <c r="A2779" i="26"/>
  <c r="B2779" i="26"/>
  <c r="C2779" i="26"/>
  <c r="A2780" i="26"/>
  <c r="B2780" i="26"/>
  <c r="C2780" i="26"/>
  <c r="A2781" i="26"/>
  <c r="B2781" i="26"/>
  <c r="C2781" i="26"/>
  <c r="A2782" i="26"/>
  <c r="B2782" i="26"/>
  <c r="C2782" i="26"/>
  <c r="A2783" i="26"/>
  <c r="B2783" i="26"/>
  <c r="C2783" i="26"/>
  <c r="A2784" i="26"/>
  <c r="B2784" i="26"/>
  <c r="C2784" i="26"/>
  <c r="A2785" i="26"/>
  <c r="B2785" i="26"/>
  <c r="C2785" i="26"/>
  <c r="A2786" i="26"/>
  <c r="B2786" i="26"/>
  <c r="C2786" i="26"/>
  <c r="A2787" i="26"/>
  <c r="B2787" i="26"/>
  <c r="C2787" i="26"/>
  <c r="A2788" i="26"/>
  <c r="B2788" i="26"/>
  <c r="C2788" i="26"/>
  <c r="A2789" i="26"/>
  <c r="B2789" i="26"/>
  <c r="C2789" i="26"/>
  <c r="A2790" i="26"/>
  <c r="B2790" i="26"/>
  <c r="C2790" i="26"/>
  <c r="A2791" i="26"/>
  <c r="B2791" i="26"/>
  <c r="C2791" i="26"/>
  <c r="A2792" i="26"/>
  <c r="B2792" i="26"/>
  <c r="C2792" i="26"/>
  <c r="A2793" i="26"/>
  <c r="B2793" i="26"/>
  <c r="C2793" i="26"/>
  <c r="A2794" i="26"/>
  <c r="B2794" i="26"/>
  <c r="C2794" i="26"/>
  <c r="A2795" i="26"/>
  <c r="B2795" i="26"/>
  <c r="C2795" i="26"/>
  <c r="A2796" i="26"/>
  <c r="B2796" i="26"/>
  <c r="C2796" i="26"/>
  <c r="A2797" i="26"/>
  <c r="B2797" i="26"/>
  <c r="C2797" i="26"/>
  <c r="A2798" i="26"/>
  <c r="B2798" i="26"/>
  <c r="C2798" i="26"/>
  <c r="A2799" i="26"/>
  <c r="B2799" i="26"/>
  <c r="C2799" i="26"/>
  <c r="A2800" i="26"/>
  <c r="B2800" i="26"/>
  <c r="C2800" i="26"/>
  <c r="A2801" i="26"/>
  <c r="B2801" i="26"/>
  <c r="C2801" i="26"/>
  <c r="A2802" i="26"/>
  <c r="B2802" i="26"/>
  <c r="C2802" i="26"/>
  <c r="A2803" i="26"/>
  <c r="B2803" i="26"/>
  <c r="C2803" i="26"/>
  <c r="A2804" i="26"/>
  <c r="B2804" i="26"/>
  <c r="C2804" i="26"/>
  <c r="A2805" i="26"/>
  <c r="B2805" i="26"/>
  <c r="C2805" i="26"/>
  <c r="A2806" i="26"/>
  <c r="B2806" i="26"/>
  <c r="C2806" i="26"/>
  <c r="A2807" i="26"/>
  <c r="B2807" i="26"/>
  <c r="C2807" i="26"/>
  <c r="A2808" i="26"/>
  <c r="B2808" i="26"/>
  <c r="C2808" i="26"/>
  <c r="A2809" i="26"/>
  <c r="B2809" i="26"/>
  <c r="C2809" i="26"/>
  <c r="A2810" i="26"/>
  <c r="B2810" i="26"/>
  <c r="C2810" i="26"/>
  <c r="A2811" i="26"/>
  <c r="B2811" i="26"/>
  <c r="C2811" i="26"/>
  <c r="A2812" i="26"/>
  <c r="B2812" i="26"/>
  <c r="C2812" i="26"/>
  <c r="A2813" i="26"/>
  <c r="B2813" i="26"/>
  <c r="C2813" i="26"/>
  <c r="A2814" i="26"/>
  <c r="B2814" i="26"/>
  <c r="C2814" i="26"/>
  <c r="A2815" i="26"/>
  <c r="B2815" i="26"/>
  <c r="C2815" i="26"/>
  <c r="A2816" i="26"/>
  <c r="B2816" i="26"/>
  <c r="C2816" i="26"/>
  <c r="A2817" i="26"/>
  <c r="B2817" i="26"/>
  <c r="C2817" i="26"/>
  <c r="A2818" i="26"/>
  <c r="B2818" i="26"/>
  <c r="C2818" i="26"/>
  <c r="A2819" i="26"/>
  <c r="B2819" i="26"/>
  <c r="C2819" i="26"/>
  <c r="A2820" i="26"/>
  <c r="B2820" i="26"/>
  <c r="C2820" i="26"/>
  <c r="A2821" i="26"/>
  <c r="B2821" i="26"/>
  <c r="C2821" i="26"/>
  <c r="A2822" i="26"/>
  <c r="B2822" i="26"/>
  <c r="C2822" i="26"/>
  <c r="A2823" i="26"/>
  <c r="B2823" i="26"/>
  <c r="C2823" i="26"/>
  <c r="A2824" i="26"/>
  <c r="B2824" i="26"/>
  <c r="C2824" i="26"/>
  <c r="A2825" i="26"/>
  <c r="B2825" i="26"/>
  <c r="C2825" i="26"/>
  <c r="A2826" i="26"/>
  <c r="B2826" i="26"/>
  <c r="C2826" i="26"/>
  <c r="A2827" i="26"/>
  <c r="B2827" i="26"/>
  <c r="C2827" i="26"/>
  <c r="A2828" i="26"/>
  <c r="B2828" i="26"/>
  <c r="C2828" i="26"/>
  <c r="A2829" i="26"/>
  <c r="B2829" i="26"/>
  <c r="C2829" i="26"/>
  <c r="A2830" i="26"/>
  <c r="B2830" i="26"/>
  <c r="C2830" i="26"/>
  <c r="A2831" i="26"/>
  <c r="B2831" i="26"/>
  <c r="C2831" i="26"/>
  <c r="A2832" i="26"/>
  <c r="B2832" i="26"/>
  <c r="C2832" i="26"/>
  <c r="A2833" i="26"/>
  <c r="B2833" i="26"/>
  <c r="C2833" i="26"/>
  <c r="A2834" i="26"/>
  <c r="B2834" i="26"/>
  <c r="C2834" i="26"/>
  <c r="A2835" i="26"/>
  <c r="B2835" i="26"/>
  <c r="C2835" i="26"/>
  <c r="A2836" i="26"/>
  <c r="B2836" i="26"/>
  <c r="C2836" i="26"/>
  <c r="A2837" i="26"/>
  <c r="B2837" i="26"/>
  <c r="C2837" i="26"/>
  <c r="A2838" i="26"/>
  <c r="B2838" i="26"/>
  <c r="C2838" i="26"/>
  <c r="A2839" i="26"/>
  <c r="B2839" i="26"/>
  <c r="C2839" i="26"/>
  <c r="A2840" i="26"/>
  <c r="B2840" i="26"/>
  <c r="C2840" i="26"/>
  <c r="A2841" i="26"/>
  <c r="B2841" i="26"/>
  <c r="C2841" i="26"/>
  <c r="A2842" i="26"/>
  <c r="B2842" i="26"/>
  <c r="C2842" i="26"/>
  <c r="A2843" i="26"/>
  <c r="B2843" i="26"/>
  <c r="C2843" i="26"/>
  <c r="A2844" i="26"/>
  <c r="B2844" i="26"/>
  <c r="C2844" i="26"/>
  <c r="A2845" i="26"/>
  <c r="B2845" i="26"/>
  <c r="C2845" i="26"/>
  <c r="A2846" i="26"/>
  <c r="B2846" i="26"/>
  <c r="C2846" i="26"/>
  <c r="A2847" i="26"/>
  <c r="B2847" i="26"/>
  <c r="C2847" i="26"/>
  <c r="A2848" i="26"/>
  <c r="B2848" i="26"/>
  <c r="C2848" i="26"/>
  <c r="A2849" i="26"/>
  <c r="B2849" i="26"/>
  <c r="C2849" i="26"/>
  <c r="A2850" i="26"/>
  <c r="B2850" i="26"/>
  <c r="C2850" i="26"/>
  <c r="A2851" i="26"/>
  <c r="B2851" i="26"/>
  <c r="C2851" i="26"/>
  <c r="A2852" i="26"/>
  <c r="B2852" i="26"/>
  <c r="C2852" i="26"/>
  <c r="A2853" i="26"/>
  <c r="B2853" i="26"/>
  <c r="C2853" i="26"/>
  <c r="A2854" i="26"/>
  <c r="B2854" i="26"/>
  <c r="C2854" i="26"/>
  <c r="A2855" i="26"/>
  <c r="B2855" i="26"/>
  <c r="C2855" i="26"/>
  <c r="A2856" i="26"/>
  <c r="B2856" i="26"/>
  <c r="C2856" i="26"/>
  <c r="A2857" i="26"/>
  <c r="B2857" i="26"/>
  <c r="C2857" i="26"/>
  <c r="A2858" i="26"/>
  <c r="B2858" i="26"/>
  <c r="C2858" i="26"/>
  <c r="A2859" i="26"/>
  <c r="B2859" i="26"/>
  <c r="C2859" i="26"/>
  <c r="A2860" i="26"/>
  <c r="B2860" i="26"/>
  <c r="C2860" i="26"/>
  <c r="A2861" i="26"/>
  <c r="B2861" i="26"/>
  <c r="C2861" i="26"/>
  <c r="A2862" i="26"/>
  <c r="B2862" i="26"/>
  <c r="C2862" i="26"/>
  <c r="A2863" i="26"/>
  <c r="B2863" i="26"/>
  <c r="C2863" i="26"/>
  <c r="A2864" i="26"/>
  <c r="B2864" i="26"/>
  <c r="C2864" i="26"/>
  <c r="A2865" i="26"/>
  <c r="B2865" i="26"/>
  <c r="C2865" i="26"/>
  <c r="A2866" i="26"/>
  <c r="B2866" i="26"/>
  <c r="C2866" i="26"/>
  <c r="A2867" i="26"/>
  <c r="B2867" i="26"/>
  <c r="C2867" i="26"/>
  <c r="A2868" i="26"/>
  <c r="B2868" i="26"/>
  <c r="C2868" i="26"/>
  <c r="A2869" i="26"/>
  <c r="B2869" i="26"/>
  <c r="C2869" i="26"/>
  <c r="A2870" i="26"/>
  <c r="B2870" i="26"/>
  <c r="C2870" i="26"/>
  <c r="A2871" i="26"/>
  <c r="B2871" i="26"/>
  <c r="C2871" i="26"/>
  <c r="A2872" i="26"/>
  <c r="B2872" i="26"/>
  <c r="C2872" i="26"/>
  <c r="A2873" i="26"/>
  <c r="B2873" i="26"/>
  <c r="C2873" i="26"/>
  <c r="A2874" i="26"/>
  <c r="B2874" i="26"/>
  <c r="C2874" i="26"/>
  <c r="A2875" i="26"/>
  <c r="B2875" i="26"/>
  <c r="C2875" i="26"/>
  <c r="A2876" i="26"/>
  <c r="B2876" i="26"/>
  <c r="C2876" i="26"/>
  <c r="A2877" i="26"/>
  <c r="B2877" i="26"/>
  <c r="C2877" i="26"/>
  <c r="A2878" i="26"/>
  <c r="B2878" i="26"/>
  <c r="C2878" i="26"/>
  <c r="A2879" i="26"/>
  <c r="B2879" i="26"/>
  <c r="C2879" i="26"/>
  <c r="A2880" i="26"/>
  <c r="B2880" i="26"/>
  <c r="C2880" i="26"/>
  <c r="A2881" i="26"/>
  <c r="B2881" i="26"/>
  <c r="C2881" i="26"/>
  <c r="A2882" i="26"/>
  <c r="B2882" i="26"/>
  <c r="C2882" i="26"/>
  <c r="A2883" i="26"/>
  <c r="B2883" i="26"/>
  <c r="C2883" i="26"/>
  <c r="A2884" i="26"/>
  <c r="B2884" i="26"/>
  <c r="C2884" i="26"/>
  <c r="A2885" i="26"/>
  <c r="B2885" i="26"/>
  <c r="C2885" i="26"/>
  <c r="A2886" i="26"/>
  <c r="B2886" i="26"/>
  <c r="C2886" i="26"/>
  <c r="A2887" i="26"/>
  <c r="B2887" i="26"/>
  <c r="C2887" i="26"/>
  <c r="A2888" i="26"/>
  <c r="B2888" i="26"/>
  <c r="C2888" i="26"/>
  <c r="A2889" i="26"/>
  <c r="B2889" i="26"/>
  <c r="C2889" i="26"/>
  <c r="A2890" i="26"/>
  <c r="B2890" i="26"/>
  <c r="C2890" i="26"/>
  <c r="A2891" i="26"/>
  <c r="B2891" i="26"/>
  <c r="C2891" i="26"/>
  <c r="A2892" i="26"/>
  <c r="B2892" i="26"/>
  <c r="C2892" i="26"/>
  <c r="A2893" i="26"/>
  <c r="B2893" i="26"/>
  <c r="C2893" i="26"/>
  <c r="A2894" i="26"/>
  <c r="B2894" i="26"/>
  <c r="C2894" i="26"/>
  <c r="A2895" i="26"/>
  <c r="B2895" i="26"/>
  <c r="C2895" i="26"/>
  <c r="A2896" i="26"/>
  <c r="B2896" i="26"/>
  <c r="C2896" i="26"/>
  <c r="A2897" i="26"/>
  <c r="B2897" i="26"/>
  <c r="C2897" i="26"/>
  <c r="A2898" i="26"/>
  <c r="B2898" i="26"/>
  <c r="C2898" i="26"/>
  <c r="A2899" i="26"/>
  <c r="B2899" i="26"/>
  <c r="C2899" i="26"/>
  <c r="A2900" i="26"/>
  <c r="B2900" i="26"/>
  <c r="C2900" i="26"/>
  <c r="A2901" i="26"/>
  <c r="B2901" i="26"/>
  <c r="C2901" i="26"/>
  <c r="A2902" i="26"/>
  <c r="B2902" i="26"/>
  <c r="C2902" i="26"/>
  <c r="A2903" i="26"/>
  <c r="B2903" i="26"/>
  <c r="C2903" i="26"/>
  <c r="A2904" i="26"/>
  <c r="B2904" i="26"/>
  <c r="C2904" i="26"/>
  <c r="A2905" i="26"/>
  <c r="B2905" i="26"/>
  <c r="C2905" i="26"/>
  <c r="A2906" i="26"/>
  <c r="B2906" i="26"/>
  <c r="C2906" i="26"/>
  <c r="A2907" i="26"/>
  <c r="B2907" i="26"/>
  <c r="C2907" i="26"/>
  <c r="A2908" i="26"/>
  <c r="B2908" i="26"/>
  <c r="C2908" i="26"/>
  <c r="A2909" i="26"/>
  <c r="B2909" i="26"/>
  <c r="C2909" i="26"/>
  <c r="A2910" i="26"/>
  <c r="B2910" i="26"/>
  <c r="C2910" i="26"/>
  <c r="A2911" i="26"/>
  <c r="B2911" i="26"/>
  <c r="C2911" i="26"/>
  <c r="A2912" i="26"/>
  <c r="B2912" i="26"/>
  <c r="C2912" i="26"/>
  <c r="A2913" i="26"/>
  <c r="B2913" i="26"/>
  <c r="C2913" i="26"/>
  <c r="A2914" i="26"/>
  <c r="B2914" i="26"/>
  <c r="C2914" i="26"/>
  <c r="A2915" i="26"/>
  <c r="B2915" i="26"/>
  <c r="C2915" i="26"/>
  <c r="A2916" i="26"/>
  <c r="B2916" i="26"/>
  <c r="C2916" i="26"/>
  <c r="A2917" i="26"/>
  <c r="B2917" i="26"/>
  <c r="C2917" i="26"/>
  <c r="A2918" i="26"/>
  <c r="B2918" i="26"/>
  <c r="C2918" i="26"/>
  <c r="A2919" i="26"/>
  <c r="B2919" i="26"/>
  <c r="C2919" i="26"/>
  <c r="A2920" i="26"/>
  <c r="B2920" i="26"/>
  <c r="C2920" i="26"/>
  <c r="A2921" i="26"/>
  <c r="B2921" i="26"/>
  <c r="C2921" i="26"/>
  <c r="A2922" i="26"/>
  <c r="B2922" i="26"/>
  <c r="C2922" i="26"/>
  <c r="A2923" i="26"/>
  <c r="B2923" i="26"/>
  <c r="C2923" i="26"/>
  <c r="A2924" i="26"/>
  <c r="B2924" i="26"/>
  <c r="C2924" i="26"/>
  <c r="A2925" i="26"/>
  <c r="B2925" i="26"/>
  <c r="C2925" i="26"/>
  <c r="A2926" i="26"/>
  <c r="B2926" i="26"/>
  <c r="C2926" i="26"/>
  <c r="A2927" i="26"/>
  <c r="B2927" i="26"/>
  <c r="C2927" i="26"/>
  <c r="A2928" i="26"/>
  <c r="B2928" i="26"/>
  <c r="C2928" i="26"/>
  <c r="A2929" i="26"/>
  <c r="B2929" i="26"/>
  <c r="C2929" i="26"/>
  <c r="A2930" i="26"/>
  <c r="B2930" i="26"/>
  <c r="C2930" i="26"/>
  <c r="A2931" i="26"/>
  <c r="B2931" i="26"/>
  <c r="C2931" i="26"/>
  <c r="A2932" i="26"/>
  <c r="B2932" i="26"/>
  <c r="C2932" i="26"/>
  <c r="A2933" i="26"/>
  <c r="B2933" i="26"/>
  <c r="C2933" i="26"/>
  <c r="A2934" i="26"/>
  <c r="B2934" i="26"/>
  <c r="C2934" i="26"/>
  <c r="A2935" i="26"/>
  <c r="B2935" i="26"/>
  <c r="C2935" i="26"/>
  <c r="A2936" i="26"/>
  <c r="B2936" i="26"/>
  <c r="C2936" i="26"/>
  <c r="A2937" i="26"/>
  <c r="B2937" i="26"/>
  <c r="C2937" i="26"/>
  <c r="A2938" i="26"/>
  <c r="B2938" i="26"/>
  <c r="C2938" i="26"/>
  <c r="A2939" i="26"/>
  <c r="B2939" i="26"/>
  <c r="C2939" i="26"/>
  <c r="A2940" i="26"/>
  <c r="B2940" i="26"/>
  <c r="C2940" i="26"/>
  <c r="A2941" i="26"/>
  <c r="B2941" i="26"/>
  <c r="C2941" i="26"/>
  <c r="A2942" i="26"/>
  <c r="B2942" i="26"/>
  <c r="C2942" i="26"/>
  <c r="A2943" i="26"/>
  <c r="B2943" i="26"/>
  <c r="C2943" i="26"/>
  <c r="A2944" i="26"/>
  <c r="B2944" i="26"/>
  <c r="C2944" i="26"/>
  <c r="A2945" i="26"/>
  <c r="B2945" i="26"/>
  <c r="C2945" i="26"/>
  <c r="A2946" i="26"/>
  <c r="B2946" i="26"/>
  <c r="C2946" i="26"/>
  <c r="A2947" i="26"/>
  <c r="B2947" i="26"/>
  <c r="C2947" i="26"/>
  <c r="C2" i="26"/>
  <c r="B2" i="26"/>
  <c r="A2" i="26"/>
  <c r="A3" i="27"/>
  <c r="B3" i="27"/>
  <c r="C3" i="27"/>
  <c r="A4" i="27"/>
  <c r="B4" i="27"/>
  <c r="C4" i="27"/>
  <c r="A5" i="27"/>
  <c r="B5" i="27"/>
  <c r="C5" i="27"/>
  <c r="A6" i="27"/>
  <c r="B6" i="27"/>
  <c r="C6" i="27"/>
  <c r="A7" i="27"/>
  <c r="B7" i="27"/>
  <c r="C7" i="27"/>
  <c r="A8" i="27"/>
  <c r="B8" i="27"/>
  <c r="C8" i="27"/>
  <c r="A9" i="27"/>
  <c r="B9" i="27"/>
  <c r="C9" i="27"/>
  <c r="A10" i="27"/>
  <c r="B10" i="27"/>
  <c r="C10" i="27"/>
  <c r="A11" i="27"/>
  <c r="B11" i="27"/>
  <c r="C11" i="27"/>
  <c r="A12" i="27"/>
  <c r="B12" i="27"/>
  <c r="C12" i="27"/>
  <c r="A13" i="27"/>
  <c r="B13" i="27"/>
  <c r="C13" i="27"/>
  <c r="A14" i="27"/>
  <c r="B14" i="27"/>
  <c r="C14" i="27"/>
  <c r="A15" i="27"/>
  <c r="B15" i="27"/>
  <c r="C15" i="27"/>
  <c r="A16" i="27"/>
  <c r="B16" i="27"/>
  <c r="C16" i="27"/>
  <c r="A17" i="27"/>
  <c r="B17" i="27"/>
  <c r="C17" i="27"/>
  <c r="A18" i="27"/>
  <c r="B18" i="27"/>
  <c r="C18" i="27"/>
  <c r="A19" i="27"/>
  <c r="B19" i="27"/>
  <c r="C19" i="27"/>
  <c r="A20" i="27"/>
  <c r="B20" i="27"/>
  <c r="C20" i="27"/>
  <c r="A21" i="27"/>
  <c r="B21" i="27"/>
  <c r="C21" i="27"/>
  <c r="A22" i="27"/>
  <c r="B22" i="27"/>
  <c r="C22" i="27"/>
  <c r="A23" i="27"/>
  <c r="B23" i="27"/>
  <c r="C23" i="27"/>
  <c r="A24" i="27"/>
  <c r="B24" i="27"/>
  <c r="C24" i="27"/>
  <c r="A25" i="27"/>
  <c r="B25" i="27"/>
  <c r="C25" i="27"/>
  <c r="A26" i="27"/>
  <c r="B26" i="27"/>
  <c r="C26" i="27"/>
  <c r="A27" i="27"/>
  <c r="B27" i="27"/>
  <c r="C27" i="27"/>
  <c r="A28" i="27"/>
  <c r="B28" i="27"/>
  <c r="C28" i="27"/>
  <c r="A29" i="27"/>
  <c r="B29" i="27"/>
  <c r="C29" i="27"/>
  <c r="A30" i="27"/>
  <c r="B30" i="27"/>
  <c r="C30" i="27"/>
  <c r="A31" i="27"/>
  <c r="B31" i="27"/>
  <c r="C31" i="27"/>
  <c r="A32" i="27"/>
  <c r="B32" i="27"/>
  <c r="C32" i="27"/>
  <c r="A33" i="27"/>
  <c r="B33" i="27"/>
  <c r="C33" i="27"/>
  <c r="A34" i="27"/>
  <c r="B34" i="27"/>
  <c r="C34" i="27"/>
  <c r="A35" i="27"/>
  <c r="B35" i="27"/>
  <c r="C35" i="27"/>
  <c r="A36" i="27"/>
  <c r="B36" i="27"/>
  <c r="C36" i="27"/>
  <c r="A37" i="27"/>
  <c r="B37" i="27"/>
  <c r="C37" i="27"/>
  <c r="A38" i="27"/>
  <c r="B38" i="27"/>
  <c r="C38" i="27"/>
  <c r="A39" i="27"/>
  <c r="B39" i="27"/>
  <c r="C39" i="27"/>
  <c r="A40" i="27"/>
  <c r="B40" i="27"/>
  <c r="C40" i="27"/>
  <c r="A41" i="27"/>
  <c r="B41" i="27"/>
  <c r="C41" i="27"/>
  <c r="A42" i="27"/>
  <c r="B42" i="27"/>
  <c r="C42" i="27"/>
  <c r="A43" i="27"/>
  <c r="B43" i="27"/>
  <c r="C43" i="27"/>
  <c r="A44" i="27"/>
  <c r="B44" i="27"/>
  <c r="C44" i="27"/>
  <c r="A45" i="27"/>
  <c r="B45" i="27"/>
  <c r="C45" i="27"/>
  <c r="A46" i="27"/>
  <c r="B46" i="27"/>
  <c r="C46" i="27"/>
  <c r="A47" i="27"/>
  <c r="B47" i="27"/>
  <c r="C47" i="27"/>
  <c r="A48" i="27"/>
  <c r="B48" i="27"/>
  <c r="C48" i="27"/>
  <c r="A49" i="27"/>
  <c r="B49" i="27"/>
  <c r="C49" i="27"/>
  <c r="A50" i="27"/>
  <c r="B50" i="27"/>
  <c r="C50" i="27"/>
  <c r="A51" i="27"/>
  <c r="B51" i="27"/>
  <c r="C51" i="27"/>
  <c r="A52" i="27"/>
  <c r="B52" i="27"/>
  <c r="C52" i="27"/>
  <c r="A53" i="27"/>
  <c r="B53" i="27"/>
  <c r="C53" i="27"/>
  <c r="A54" i="27"/>
  <c r="B54" i="27"/>
  <c r="C54" i="27"/>
  <c r="A55" i="27"/>
  <c r="B55" i="27"/>
  <c r="C55" i="27"/>
  <c r="A56" i="27"/>
  <c r="B56" i="27"/>
  <c r="C56" i="27"/>
  <c r="A57" i="27"/>
  <c r="B57" i="27"/>
  <c r="C57" i="27"/>
  <c r="A58" i="27"/>
  <c r="B58" i="27"/>
  <c r="C58" i="27"/>
  <c r="A59" i="27"/>
  <c r="B59" i="27"/>
  <c r="C59" i="27"/>
  <c r="A60" i="27"/>
  <c r="B60" i="27"/>
  <c r="C60" i="27"/>
  <c r="A61" i="27"/>
  <c r="B61" i="27"/>
  <c r="C61" i="27"/>
  <c r="A62" i="27"/>
  <c r="B62" i="27"/>
  <c r="C62" i="27"/>
  <c r="A63" i="27"/>
  <c r="B63" i="27"/>
  <c r="C63" i="27"/>
  <c r="A64" i="27"/>
  <c r="B64" i="27"/>
  <c r="C64" i="27"/>
  <c r="A65" i="27"/>
  <c r="B65" i="27"/>
  <c r="C65" i="27"/>
  <c r="A66" i="27"/>
  <c r="B66" i="27"/>
  <c r="C66" i="27"/>
  <c r="A67" i="27"/>
  <c r="B67" i="27"/>
  <c r="C67" i="27"/>
  <c r="A68" i="27"/>
  <c r="B68" i="27"/>
  <c r="C68" i="27"/>
  <c r="A69" i="27"/>
  <c r="B69" i="27"/>
  <c r="C69" i="27"/>
  <c r="A70" i="27"/>
  <c r="B70" i="27"/>
  <c r="C70" i="27"/>
  <c r="A71" i="27"/>
  <c r="B71" i="27"/>
  <c r="C71" i="27"/>
  <c r="A72" i="27"/>
  <c r="B72" i="27"/>
  <c r="C72" i="27"/>
  <c r="A73" i="27"/>
  <c r="B73" i="27"/>
  <c r="C73" i="27"/>
  <c r="A74" i="27"/>
  <c r="B74" i="27"/>
  <c r="C74" i="27"/>
  <c r="A75" i="27"/>
  <c r="B75" i="27"/>
  <c r="C75" i="27"/>
  <c r="A76" i="27"/>
  <c r="B76" i="27"/>
  <c r="C76" i="27"/>
  <c r="A77" i="27"/>
  <c r="B77" i="27"/>
  <c r="C77" i="27"/>
  <c r="A78" i="27"/>
  <c r="B78" i="27"/>
  <c r="C78" i="27"/>
  <c r="A79" i="27"/>
  <c r="B79" i="27"/>
  <c r="C79" i="27"/>
  <c r="A80" i="27"/>
  <c r="B80" i="27"/>
  <c r="C80" i="27"/>
  <c r="A81" i="27"/>
  <c r="B81" i="27"/>
  <c r="C81" i="27"/>
  <c r="A82" i="27"/>
  <c r="B82" i="27"/>
  <c r="C82" i="27"/>
  <c r="A83" i="27"/>
  <c r="B83" i="27"/>
  <c r="C83" i="27"/>
  <c r="A84" i="27"/>
  <c r="B84" i="27"/>
  <c r="C84" i="27"/>
  <c r="A85" i="27"/>
  <c r="B85" i="27"/>
  <c r="C85" i="27"/>
  <c r="A86" i="27"/>
  <c r="B86" i="27"/>
  <c r="C86" i="27"/>
  <c r="A87" i="27"/>
  <c r="B87" i="27"/>
  <c r="C87" i="27"/>
  <c r="A88" i="27"/>
  <c r="B88" i="27"/>
  <c r="C88" i="27"/>
  <c r="A89" i="27"/>
  <c r="B89" i="27"/>
  <c r="C89" i="27"/>
  <c r="A90" i="27"/>
  <c r="B90" i="27"/>
  <c r="C90" i="27"/>
  <c r="A91" i="27"/>
  <c r="B91" i="27"/>
  <c r="C91" i="27"/>
  <c r="A92" i="27"/>
  <c r="B92" i="27"/>
  <c r="C92" i="27"/>
  <c r="A93" i="27"/>
  <c r="B93" i="27"/>
  <c r="C93" i="27"/>
  <c r="A94" i="27"/>
  <c r="B94" i="27"/>
  <c r="C94" i="27"/>
  <c r="A95" i="27"/>
  <c r="B95" i="27"/>
  <c r="C95" i="27"/>
  <c r="A96" i="27"/>
  <c r="B96" i="27"/>
  <c r="C96" i="27"/>
  <c r="A97" i="27"/>
  <c r="B97" i="27"/>
  <c r="C97" i="27"/>
  <c r="A98" i="27"/>
  <c r="B98" i="27"/>
  <c r="C98" i="27"/>
  <c r="A99" i="27"/>
  <c r="B99" i="27"/>
  <c r="C99" i="27"/>
  <c r="A100" i="27"/>
  <c r="B100" i="27"/>
  <c r="C100" i="27"/>
  <c r="A101" i="27"/>
  <c r="B101" i="27"/>
  <c r="C101" i="27"/>
  <c r="A102" i="27"/>
  <c r="B102" i="27"/>
  <c r="C102" i="27"/>
  <c r="A103" i="27"/>
  <c r="B103" i="27"/>
  <c r="C103" i="27"/>
  <c r="A104" i="27"/>
  <c r="B104" i="27"/>
  <c r="C104" i="27"/>
  <c r="A105" i="27"/>
  <c r="B105" i="27"/>
  <c r="C105" i="27"/>
  <c r="A106" i="27"/>
  <c r="B106" i="27"/>
  <c r="C106" i="27"/>
  <c r="A107" i="27"/>
  <c r="B107" i="27"/>
  <c r="C107" i="27"/>
  <c r="A108" i="27"/>
  <c r="B108" i="27"/>
  <c r="C108" i="27"/>
  <c r="A109" i="27"/>
  <c r="B109" i="27"/>
  <c r="C109" i="27"/>
  <c r="A110" i="27"/>
  <c r="B110" i="27"/>
  <c r="C110" i="27"/>
  <c r="A111" i="27"/>
  <c r="B111" i="27"/>
  <c r="C111" i="27"/>
  <c r="A112" i="27"/>
  <c r="B112" i="27"/>
  <c r="C112" i="27"/>
  <c r="A113" i="27"/>
  <c r="B113" i="27"/>
  <c r="C113" i="27"/>
  <c r="A114" i="27"/>
  <c r="B114" i="27"/>
  <c r="C114" i="27"/>
  <c r="A115" i="27"/>
  <c r="B115" i="27"/>
  <c r="C115" i="27"/>
  <c r="A116" i="27"/>
  <c r="B116" i="27"/>
  <c r="C116" i="27"/>
  <c r="A117" i="27"/>
  <c r="B117" i="27"/>
  <c r="C117" i="27"/>
  <c r="A118" i="27"/>
  <c r="B118" i="27"/>
  <c r="C118" i="27"/>
  <c r="A119" i="27"/>
  <c r="B119" i="27"/>
  <c r="C119" i="27"/>
  <c r="A120" i="27"/>
  <c r="B120" i="27"/>
  <c r="C120" i="27"/>
  <c r="A121" i="27"/>
  <c r="B121" i="27"/>
  <c r="C121" i="27"/>
  <c r="A122" i="27"/>
  <c r="B122" i="27"/>
  <c r="C122" i="27"/>
  <c r="A123" i="27"/>
  <c r="B123" i="27"/>
  <c r="C123" i="27"/>
  <c r="A124" i="27"/>
  <c r="B124" i="27"/>
  <c r="C124" i="27"/>
  <c r="A125" i="27"/>
  <c r="B125" i="27"/>
  <c r="C125" i="27"/>
  <c r="A126" i="27"/>
  <c r="B126" i="27"/>
  <c r="C126" i="27"/>
  <c r="A127" i="27"/>
  <c r="B127" i="27"/>
  <c r="C127" i="27"/>
  <c r="A128" i="27"/>
  <c r="B128" i="27"/>
  <c r="C128" i="27"/>
  <c r="A129" i="27"/>
  <c r="B129" i="27"/>
  <c r="C129" i="27"/>
  <c r="A130" i="27"/>
  <c r="B130" i="27"/>
  <c r="C130" i="27"/>
  <c r="A131" i="27"/>
  <c r="B131" i="27"/>
  <c r="C131" i="27"/>
  <c r="A132" i="27"/>
  <c r="B132" i="27"/>
  <c r="C132" i="27"/>
  <c r="A133" i="27"/>
  <c r="B133" i="27"/>
  <c r="C133" i="27"/>
  <c r="A134" i="27"/>
  <c r="B134" i="27"/>
  <c r="C134" i="27"/>
  <c r="A135" i="27"/>
  <c r="B135" i="27"/>
  <c r="C135" i="27"/>
  <c r="A136" i="27"/>
  <c r="B136" i="27"/>
  <c r="C136" i="27"/>
  <c r="A137" i="27"/>
  <c r="B137" i="27"/>
  <c r="C137" i="27"/>
  <c r="A138" i="27"/>
  <c r="B138" i="27"/>
  <c r="C138" i="27"/>
  <c r="A139" i="27"/>
  <c r="B139" i="27"/>
  <c r="C139" i="27"/>
  <c r="A140" i="27"/>
  <c r="B140" i="27"/>
  <c r="C140" i="27"/>
  <c r="A141" i="27"/>
  <c r="B141" i="27"/>
  <c r="C141" i="27"/>
  <c r="A142" i="27"/>
  <c r="B142" i="27"/>
  <c r="C142" i="27"/>
  <c r="A143" i="27"/>
  <c r="B143" i="27"/>
  <c r="C143" i="27"/>
  <c r="A144" i="27"/>
  <c r="B144" i="27"/>
  <c r="C144" i="27"/>
  <c r="A145" i="27"/>
  <c r="B145" i="27"/>
  <c r="C145" i="27"/>
  <c r="A146" i="27"/>
  <c r="B146" i="27"/>
  <c r="C146" i="27"/>
  <c r="A147" i="27"/>
  <c r="B147" i="27"/>
  <c r="C147" i="27"/>
  <c r="A148" i="27"/>
  <c r="B148" i="27"/>
  <c r="C148" i="27"/>
  <c r="A149" i="27"/>
  <c r="B149" i="27"/>
  <c r="C149" i="27"/>
  <c r="A150" i="27"/>
  <c r="B150" i="27"/>
  <c r="C150" i="27"/>
  <c r="A151" i="27"/>
  <c r="B151" i="27"/>
  <c r="C151" i="27"/>
  <c r="A152" i="27"/>
  <c r="B152" i="27"/>
  <c r="C152" i="27"/>
  <c r="A153" i="27"/>
  <c r="B153" i="27"/>
  <c r="C153" i="27"/>
  <c r="A154" i="27"/>
  <c r="B154" i="27"/>
  <c r="C154" i="27"/>
  <c r="A155" i="27"/>
  <c r="B155" i="27"/>
  <c r="C155" i="27"/>
  <c r="A156" i="27"/>
  <c r="B156" i="27"/>
  <c r="C156" i="27"/>
  <c r="A157" i="27"/>
  <c r="B157" i="27"/>
  <c r="C157" i="27"/>
  <c r="A158" i="27"/>
  <c r="B158" i="27"/>
  <c r="C158" i="27"/>
  <c r="A159" i="27"/>
  <c r="B159" i="27"/>
  <c r="C159" i="27"/>
  <c r="A160" i="27"/>
  <c r="B160" i="27"/>
  <c r="C160" i="27"/>
  <c r="A161" i="27"/>
  <c r="B161" i="27"/>
  <c r="C161" i="27"/>
  <c r="A162" i="27"/>
  <c r="B162" i="27"/>
  <c r="C162" i="27"/>
  <c r="A163" i="27"/>
  <c r="B163" i="27"/>
  <c r="C163" i="27"/>
  <c r="A164" i="27"/>
  <c r="B164" i="27"/>
  <c r="C164" i="27"/>
  <c r="A165" i="27"/>
  <c r="B165" i="27"/>
  <c r="C165" i="27"/>
  <c r="A166" i="27"/>
  <c r="B166" i="27"/>
  <c r="C166" i="27"/>
  <c r="A167" i="27"/>
  <c r="B167" i="27"/>
  <c r="C167" i="27"/>
  <c r="A168" i="27"/>
  <c r="B168" i="27"/>
  <c r="C168" i="27"/>
  <c r="A169" i="27"/>
  <c r="B169" i="27"/>
  <c r="C169" i="27"/>
  <c r="A170" i="27"/>
  <c r="B170" i="27"/>
  <c r="C170" i="27"/>
  <c r="A171" i="27"/>
  <c r="B171" i="27"/>
  <c r="C171" i="27"/>
  <c r="A172" i="27"/>
  <c r="B172" i="27"/>
  <c r="C172" i="27"/>
  <c r="A173" i="27"/>
  <c r="B173" i="27"/>
  <c r="C173" i="27"/>
  <c r="A174" i="27"/>
  <c r="B174" i="27"/>
  <c r="C174" i="27"/>
  <c r="A175" i="27"/>
  <c r="B175" i="27"/>
  <c r="C175" i="27"/>
  <c r="A176" i="27"/>
  <c r="B176" i="27"/>
  <c r="C176" i="27"/>
  <c r="A177" i="27"/>
  <c r="B177" i="27"/>
  <c r="C177" i="27"/>
  <c r="A178" i="27"/>
  <c r="B178" i="27"/>
  <c r="C178" i="27"/>
  <c r="A179" i="27"/>
  <c r="B179" i="27"/>
  <c r="C179" i="27"/>
  <c r="A180" i="27"/>
  <c r="B180" i="27"/>
  <c r="C180" i="27"/>
  <c r="A181" i="27"/>
  <c r="B181" i="27"/>
  <c r="C181" i="27"/>
  <c r="A182" i="27"/>
  <c r="B182" i="27"/>
  <c r="C182" i="27"/>
  <c r="A183" i="27"/>
  <c r="B183" i="27"/>
  <c r="C183" i="27"/>
  <c r="A184" i="27"/>
  <c r="B184" i="27"/>
  <c r="C184" i="27"/>
  <c r="A185" i="27"/>
  <c r="B185" i="27"/>
  <c r="C185" i="27"/>
  <c r="A186" i="27"/>
  <c r="B186" i="27"/>
  <c r="C186" i="27"/>
  <c r="A187" i="27"/>
  <c r="B187" i="27"/>
  <c r="C187" i="27"/>
  <c r="A188" i="27"/>
  <c r="B188" i="27"/>
  <c r="C188" i="27"/>
  <c r="A189" i="27"/>
  <c r="B189" i="27"/>
  <c r="C189" i="27"/>
  <c r="A190" i="27"/>
  <c r="B190" i="27"/>
  <c r="C190" i="27"/>
  <c r="A191" i="27"/>
  <c r="B191" i="27"/>
  <c r="C191" i="27"/>
  <c r="A192" i="27"/>
  <c r="B192" i="27"/>
  <c r="C192" i="27"/>
  <c r="A193" i="27"/>
  <c r="B193" i="27"/>
  <c r="C193" i="27"/>
  <c r="A194" i="27"/>
  <c r="B194" i="27"/>
  <c r="C194" i="27"/>
  <c r="A195" i="27"/>
  <c r="B195" i="27"/>
  <c r="C195" i="27"/>
  <c r="A196" i="27"/>
  <c r="B196" i="27"/>
  <c r="C196" i="27"/>
  <c r="A197" i="27"/>
  <c r="B197" i="27"/>
  <c r="C197" i="27"/>
  <c r="A198" i="27"/>
  <c r="B198" i="27"/>
  <c r="C198" i="27"/>
  <c r="A199" i="27"/>
  <c r="B199" i="27"/>
  <c r="C199" i="27"/>
  <c r="A200" i="27"/>
  <c r="B200" i="27"/>
  <c r="C200" i="27"/>
  <c r="A201" i="27"/>
  <c r="B201" i="27"/>
  <c r="C201" i="27"/>
  <c r="A202" i="27"/>
  <c r="B202" i="27"/>
  <c r="C202" i="27"/>
  <c r="A203" i="27"/>
  <c r="B203" i="27"/>
  <c r="C203" i="27"/>
  <c r="A204" i="27"/>
  <c r="B204" i="27"/>
  <c r="C204" i="27"/>
  <c r="A205" i="27"/>
  <c r="B205" i="27"/>
  <c r="C205" i="27"/>
  <c r="A206" i="27"/>
  <c r="B206" i="27"/>
  <c r="C206" i="27"/>
  <c r="A207" i="27"/>
  <c r="B207" i="27"/>
  <c r="C207" i="27"/>
  <c r="A208" i="27"/>
  <c r="B208" i="27"/>
  <c r="C208" i="27"/>
  <c r="A209" i="27"/>
  <c r="B209" i="27"/>
  <c r="C209" i="27"/>
  <c r="A210" i="27"/>
  <c r="B210" i="27"/>
  <c r="C210" i="27"/>
  <c r="A211" i="27"/>
  <c r="B211" i="27"/>
  <c r="C211" i="27"/>
  <c r="A212" i="27"/>
  <c r="B212" i="27"/>
  <c r="C212" i="27"/>
  <c r="A213" i="27"/>
  <c r="B213" i="27"/>
  <c r="C213" i="27"/>
  <c r="A214" i="27"/>
  <c r="B214" i="27"/>
  <c r="C214" i="27"/>
  <c r="A215" i="27"/>
  <c r="B215" i="27"/>
  <c r="C215" i="27"/>
  <c r="A216" i="27"/>
  <c r="B216" i="27"/>
  <c r="C216" i="27"/>
  <c r="A217" i="27"/>
  <c r="B217" i="27"/>
  <c r="C217" i="27"/>
  <c r="A218" i="27"/>
  <c r="B218" i="27"/>
  <c r="C218" i="27"/>
  <c r="A219" i="27"/>
  <c r="B219" i="27"/>
  <c r="C219" i="27"/>
  <c r="A220" i="27"/>
  <c r="B220" i="27"/>
  <c r="C220" i="27"/>
  <c r="A221" i="27"/>
  <c r="B221" i="27"/>
  <c r="C221" i="27"/>
  <c r="A222" i="27"/>
  <c r="B222" i="27"/>
  <c r="C222" i="27"/>
  <c r="A223" i="27"/>
  <c r="B223" i="27"/>
  <c r="C223" i="27"/>
  <c r="A224" i="27"/>
  <c r="B224" i="27"/>
  <c r="C224" i="27"/>
  <c r="A225" i="27"/>
  <c r="B225" i="27"/>
  <c r="C225" i="27"/>
  <c r="A226" i="27"/>
  <c r="B226" i="27"/>
  <c r="C226" i="27"/>
  <c r="A227" i="27"/>
  <c r="B227" i="27"/>
  <c r="C227" i="27"/>
  <c r="A228" i="27"/>
  <c r="B228" i="27"/>
  <c r="C228" i="27"/>
  <c r="A229" i="27"/>
  <c r="B229" i="27"/>
  <c r="C229" i="27"/>
  <c r="A230" i="27"/>
  <c r="B230" i="27"/>
  <c r="C230" i="27"/>
  <c r="A231" i="27"/>
  <c r="B231" i="27"/>
  <c r="C231" i="27"/>
  <c r="A232" i="27"/>
  <c r="B232" i="27"/>
  <c r="C232" i="27"/>
  <c r="A233" i="27"/>
  <c r="B233" i="27"/>
  <c r="C233" i="27"/>
  <c r="A234" i="27"/>
  <c r="B234" i="27"/>
  <c r="C234" i="27"/>
  <c r="A235" i="27"/>
  <c r="B235" i="27"/>
  <c r="C235" i="27"/>
  <c r="A236" i="27"/>
  <c r="B236" i="27"/>
  <c r="C236" i="27"/>
  <c r="A237" i="27"/>
  <c r="B237" i="27"/>
  <c r="C237" i="27"/>
  <c r="A238" i="27"/>
  <c r="B238" i="27"/>
  <c r="C238" i="27"/>
  <c r="A239" i="27"/>
  <c r="B239" i="27"/>
  <c r="C239" i="27"/>
  <c r="A240" i="27"/>
  <c r="B240" i="27"/>
  <c r="C240" i="27"/>
  <c r="A241" i="27"/>
  <c r="B241" i="27"/>
  <c r="C241" i="27"/>
  <c r="A242" i="27"/>
  <c r="B242" i="27"/>
  <c r="C242" i="27"/>
  <c r="A243" i="27"/>
  <c r="B243" i="27"/>
  <c r="C243" i="27"/>
  <c r="A244" i="27"/>
  <c r="B244" i="27"/>
  <c r="C244" i="27"/>
  <c r="A245" i="27"/>
  <c r="B245" i="27"/>
  <c r="C245" i="27"/>
  <c r="A246" i="27"/>
  <c r="B246" i="27"/>
  <c r="C246" i="27"/>
  <c r="A247" i="27"/>
  <c r="B247" i="27"/>
  <c r="C247" i="27"/>
  <c r="A248" i="27"/>
  <c r="B248" i="27"/>
  <c r="C248" i="27"/>
  <c r="A249" i="27"/>
  <c r="B249" i="27"/>
  <c r="C249" i="27"/>
  <c r="A250" i="27"/>
  <c r="B250" i="27"/>
  <c r="C250" i="27"/>
  <c r="A251" i="27"/>
  <c r="B251" i="27"/>
  <c r="C251" i="27"/>
  <c r="A252" i="27"/>
  <c r="B252" i="27"/>
  <c r="C252" i="27"/>
  <c r="A253" i="27"/>
  <c r="B253" i="27"/>
  <c r="C253" i="27"/>
  <c r="A254" i="27"/>
  <c r="B254" i="27"/>
  <c r="C254" i="27"/>
  <c r="A255" i="27"/>
  <c r="B255" i="27"/>
  <c r="C255" i="27"/>
  <c r="A256" i="27"/>
  <c r="B256" i="27"/>
  <c r="C256" i="27"/>
  <c r="A257" i="27"/>
  <c r="B257" i="27"/>
  <c r="C257" i="27"/>
  <c r="A258" i="27"/>
  <c r="B258" i="27"/>
  <c r="C258" i="27"/>
  <c r="A259" i="27"/>
  <c r="B259" i="27"/>
  <c r="C259" i="27"/>
  <c r="A260" i="27"/>
  <c r="B260" i="27"/>
  <c r="C260" i="27"/>
  <c r="A261" i="27"/>
  <c r="B261" i="27"/>
  <c r="C261" i="27"/>
  <c r="A262" i="27"/>
  <c r="B262" i="27"/>
  <c r="C262" i="27"/>
  <c r="A263" i="27"/>
  <c r="B263" i="27"/>
  <c r="C263" i="27"/>
  <c r="A264" i="27"/>
  <c r="B264" i="27"/>
  <c r="C264" i="27"/>
  <c r="A265" i="27"/>
  <c r="B265" i="27"/>
  <c r="C265" i="27"/>
  <c r="A266" i="27"/>
  <c r="B266" i="27"/>
  <c r="C266" i="27"/>
  <c r="A267" i="27"/>
  <c r="B267" i="27"/>
  <c r="C267" i="27"/>
  <c r="A268" i="27"/>
  <c r="B268" i="27"/>
  <c r="C268" i="27"/>
  <c r="A269" i="27"/>
  <c r="B269" i="27"/>
  <c r="C269" i="27"/>
  <c r="A270" i="27"/>
  <c r="B270" i="27"/>
  <c r="C270" i="27"/>
  <c r="A271" i="27"/>
  <c r="B271" i="27"/>
  <c r="C271" i="27"/>
  <c r="A272" i="27"/>
  <c r="B272" i="27"/>
  <c r="C272" i="27"/>
  <c r="A273" i="27"/>
  <c r="B273" i="27"/>
  <c r="C273" i="27"/>
  <c r="A274" i="27"/>
  <c r="B274" i="27"/>
  <c r="C274" i="27"/>
  <c r="A275" i="27"/>
  <c r="B275" i="27"/>
  <c r="C275" i="27"/>
  <c r="A276" i="27"/>
  <c r="B276" i="27"/>
  <c r="C276" i="27"/>
  <c r="A277" i="27"/>
  <c r="B277" i="27"/>
  <c r="C277" i="27"/>
  <c r="A278" i="27"/>
  <c r="B278" i="27"/>
  <c r="C278" i="27"/>
  <c r="A279" i="27"/>
  <c r="B279" i="27"/>
  <c r="C279" i="27"/>
  <c r="A280" i="27"/>
  <c r="B280" i="27"/>
  <c r="C280" i="27"/>
  <c r="A281" i="27"/>
  <c r="B281" i="27"/>
  <c r="C281" i="27"/>
  <c r="A282" i="27"/>
  <c r="B282" i="27"/>
  <c r="C282" i="27"/>
  <c r="A283" i="27"/>
  <c r="B283" i="27"/>
  <c r="C283" i="27"/>
  <c r="A284" i="27"/>
  <c r="B284" i="27"/>
  <c r="C284" i="27"/>
  <c r="A285" i="27"/>
  <c r="B285" i="27"/>
  <c r="C285" i="27"/>
  <c r="A286" i="27"/>
  <c r="B286" i="27"/>
  <c r="C286" i="27"/>
  <c r="A287" i="27"/>
  <c r="B287" i="27"/>
  <c r="C287" i="27"/>
  <c r="A288" i="27"/>
  <c r="B288" i="27"/>
  <c r="C288" i="27"/>
  <c r="A289" i="27"/>
  <c r="B289" i="27"/>
  <c r="C289" i="27"/>
  <c r="A290" i="27"/>
  <c r="B290" i="27"/>
  <c r="C290" i="27"/>
  <c r="A291" i="27"/>
  <c r="B291" i="27"/>
  <c r="C291" i="27"/>
  <c r="A292" i="27"/>
  <c r="B292" i="27"/>
  <c r="C292" i="27"/>
  <c r="A293" i="27"/>
  <c r="B293" i="27"/>
  <c r="C293" i="27"/>
  <c r="A294" i="27"/>
  <c r="B294" i="27"/>
  <c r="C294" i="27"/>
  <c r="A295" i="27"/>
  <c r="B295" i="27"/>
  <c r="C295" i="27"/>
  <c r="A296" i="27"/>
  <c r="B296" i="27"/>
  <c r="C296" i="27"/>
  <c r="A297" i="27"/>
  <c r="B297" i="27"/>
  <c r="C297" i="27"/>
  <c r="A298" i="27"/>
  <c r="B298" i="27"/>
  <c r="C298" i="27"/>
  <c r="A299" i="27"/>
  <c r="B299" i="27"/>
  <c r="C299" i="27"/>
  <c r="A300" i="27"/>
  <c r="B300" i="27"/>
  <c r="C300" i="27"/>
  <c r="A301" i="27"/>
  <c r="B301" i="27"/>
  <c r="C301" i="27"/>
  <c r="A302" i="27"/>
  <c r="B302" i="27"/>
  <c r="C302" i="27"/>
  <c r="A303" i="27"/>
  <c r="B303" i="27"/>
  <c r="C303" i="27"/>
  <c r="A304" i="27"/>
  <c r="B304" i="27"/>
  <c r="C304" i="27"/>
  <c r="A305" i="27"/>
  <c r="B305" i="27"/>
  <c r="C305" i="27"/>
  <c r="A306" i="27"/>
  <c r="B306" i="27"/>
  <c r="C306" i="27"/>
  <c r="A307" i="27"/>
  <c r="B307" i="27"/>
  <c r="C307" i="27"/>
  <c r="A308" i="27"/>
  <c r="B308" i="27"/>
  <c r="C308" i="27"/>
  <c r="A309" i="27"/>
  <c r="B309" i="27"/>
  <c r="C309" i="27"/>
  <c r="A310" i="27"/>
  <c r="B310" i="27"/>
  <c r="C310" i="27"/>
  <c r="A311" i="27"/>
  <c r="B311" i="27"/>
  <c r="C311" i="27"/>
  <c r="A312" i="27"/>
  <c r="B312" i="27"/>
  <c r="C312" i="27"/>
  <c r="A313" i="27"/>
  <c r="B313" i="27"/>
  <c r="C313" i="27"/>
  <c r="A314" i="27"/>
  <c r="B314" i="27"/>
  <c r="C314" i="27"/>
  <c r="A315" i="27"/>
  <c r="B315" i="27"/>
  <c r="C315" i="27"/>
  <c r="A316" i="27"/>
  <c r="B316" i="27"/>
  <c r="C316" i="27"/>
  <c r="A317" i="27"/>
  <c r="B317" i="27"/>
  <c r="C317" i="27"/>
  <c r="A318" i="27"/>
  <c r="B318" i="27"/>
  <c r="C318" i="27"/>
  <c r="A319" i="27"/>
  <c r="B319" i="27"/>
  <c r="C319" i="27"/>
  <c r="A320" i="27"/>
  <c r="B320" i="27"/>
  <c r="C320" i="27"/>
  <c r="A321" i="27"/>
  <c r="B321" i="27"/>
  <c r="C321" i="27"/>
  <c r="A322" i="27"/>
  <c r="B322" i="27"/>
  <c r="C322" i="27"/>
  <c r="A323" i="27"/>
  <c r="B323" i="27"/>
  <c r="C323" i="27"/>
  <c r="A324" i="27"/>
  <c r="B324" i="27"/>
  <c r="C324" i="27"/>
  <c r="A325" i="27"/>
  <c r="B325" i="27"/>
  <c r="C325" i="27"/>
  <c r="A326" i="27"/>
  <c r="B326" i="27"/>
  <c r="C326" i="27"/>
  <c r="A327" i="27"/>
  <c r="B327" i="27"/>
  <c r="C327" i="27"/>
  <c r="A328" i="27"/>
  <c r="B328" i="27"/>
  <c r="C328" i="27"/>
  <c r="A329" i="27"/>
  <c r="B329" i="27"/>
  <c r="C329" i="27"/>
  <c r="A330" i="27"/>
  <c r="B330" i="27"/>
  <c r="C330" i="27"/>
  <c r="A331" i="27"/>
  <c r="B331" i="27"/>
  <c r="C331" i="27"/>
  <c r="A332" i="27"/>
  <c r="B332" i="27"/>
  <c r="C332" i="27"/>
  <c r="A333" i="27"/>
  <c r="B333" i="27"/>
  <c r="C333" i="27"/>
  <c r="A334" i="27"/>
  <c r="B334" i="27"/>
  <c r="C334" i="27"/>
  <c r="A335" i="27"/>
  <c r="B335" i="27"/>
  <c r="C335" i="27"/>
  <c r="A336" i="27"/>
  <c r="B336" i="27"/>
  <c r="C336" i="27"/>
  <c r="A337" i="27"/>
  <c r="B337" i="27"/>
  <c r="C337" i="27"/>
  <c r="A338" i="27"/>
  <c r="B338" i="27"/>
  <c r="C338" i="27"/>
  <c r="A339" i="27"/>
  <c r="B339" i="27"/>
  <c r="C339" i="27"/>
  <c r="A340" i="27"/>
  <c r="B340" i="27"/>
  <c r="C340" i="27"/>
  <c r="A341" i="27"/>
  <c r="B341" i="27"/>
  <c r="C341" i="27"/>
  <c r="A342" i="27"/>
  <c r="B342" i="27"/>
  <c r="C342" i="27"/>
  <c r="A343" i="27"/>
  <c r="B343" i="27"/>
  <c r="C343" i="27"/>
  <c r="A344" i="27"/>
  <c r="B344" i="27"/>
  <c r="C344" i="27"/>
  <c r="A345" i="27"/>
  <c r="B345" i="27"/>
  <c r="C345" i="27"/>
  <c r="A346" i="27"/>
  <c r="B346" i="27"/>
  <c r="C346" i="27"/>
  <c r="A347" i="27"/>
  <c r="B347" i="27"/>
  <c r="C347" i="27"/>
  <c r="A348" i="27"/>
  <c r="B348" i="27"/>
  <c r="C348" i="27"/>
  <c r="A349" i="27"/>
  <c r="B349" i="27"/>
  <c r="C349" i="27"/>
  <c r="A350" i="27"/>
  <c r="B350" i="27"/>
  <c r="C350" i="27"/>
  <c r="A351" i="27"/>
  <c r="B351" i="27"/>
  <c r="C351" i="27"/>
  <c r="A352" i="27"/>
  <c r="B352" i="27"/>
  <c r="C352" i="27"/>
  <c r="A353" i="27"/>
  <c r="B353" i="27"/>
  <c r="C353" i="27"/>
  <c r="A354" i="27"/>
  <c r="B354" i="27"/>
  <c r="C354" i="27"/>
  <c r="A355" i="27"/>
  <c r="B355" i="27"/>
  <c r="C355" i="27"/>
  <c r="A356" i="27"/>
  <c r="B356" i="27"/>
  <c r="C356" i="27"/>
  <c r="A357" i="27"/>
  <c r="B357" i="27"/>
  <c r="C357" i="27"/>
  <c r="A358" i="27"/>
  <c r="B358" i="27"/>
  <c r="C358" i="27"/>
  <c r="A359" i="27"/>
  <c r="B359" i="27"/>
  <c r="C359" i="27"/>
  <c r="A360" i="27"/>
  <c r="B360" i="27"/>
  <c r="C360" i="27"/>
  <c r="A361" i="27"/>
  <c r="B361" i="27"/>
  <c r="C361" i="27"/>
  <c r="A362" i="27"/>
  <c r="B362" i="27"/>
  <c r="C362" i="27"/>
  <c r="A363" i="27"/>
  <c r="B363" i="27"/>
  <c r="C363" i="27"/>
  <c r="A364" i="27"/>
  <c r="B364" i="27"/>
  <c r="C364" i="27"/>
  <c r="A365" i="27"/>
  <c r="B365" i="27"/>
  <c r="C365" i="27"/>
  <c r="A366" i="27"/>
  <c r="B366" i="27"/>
  <c r="C366" i="27"/>
  <c r="A367" i="27"/>
  <c r="B367" i="27"/>
  <c r="C367" i="27"/>
  <c r="A368" i="27"/>
  <c r="B368" i="27"/>
  <c r="C368" i="27"/>
  <c r="A369" i="27"/>
  <c r="B369" i="27"/>
  <c r="C369" i="27"/>
  <c r="A370" i="27"/>
  <c r="B370" i="27"/>
  <c r="C370" i="27"/>
  <c r="A371" i="27"/>
  <c r="B371" i="27"/>
  <c r="C371" i="27"/>
  <c r="A372" i="27"/>
  <c r="B372" i="27"/>
  <c r="C372" i="27"/>
  <c r="A373" i="27"/>
  <c r="B373" i="27"/>
  <c r="C373" i="27"/>
  <c r="A374" i="27"/>
  <c r="B374" i="27"/>
  <c r="C374" i="27"/>
  <c r="A375" i="27"/>
  <c r="B375" i="27"/>
  <c r="C375" i="27"/>
  <c r="A376" i="27"/>
  <c r="B376" i="27"/>
  <c r="C376" i="27"/>
  <c r="A377" i="27"/>
  <c r="B377" i="27"/>
  <c r="C377" i="27"/>
  <c r="A378" i="27"/>
  <c r="B378" i="27"/>
  <c r="C378" i="27"/>
  <c r="A379" i="27"/>
  <c r="B379" i="27"/>
  <c r="C379" i="27"/>
  <c r="A380" i="27"/>
  <c r="B380" i="27"/>
  <c r="C380" i="27"/>
  <c r="A381" i="27"/>
  <c r="B381" i="27"/>
  <c r="C381" i="27"/>
  <c r="A382" i="27"/>
  <c r="B382" i="27"/>
  <c r="C382" i="27"/>
  <c r="A383" i="27"/>
  <c r="B383" i="27"/>
  <c r="C383" i="27"/>
  <c r="A384" i="27"/>
  <c r="B384" i="27"/>
  <c r="C384" i="27"/>
  <c r="A385" i="27"/>
  <c r="B385" i="27"/>
  <c r="C385" i="27"/>
  <c r="A386" i="27"/>
  <c r="B386" i="27"/>
  <c r="C386" i="27"/>
  <c r="A387" i="27"/>
  <c r="B387" i="27"/>
  <c r="C387" i="27"/>
  <c r="A388" i="27"/>
  <c r="B388" i="27"/>
  <c r="C388" i="27"/>
  <c r="A389" i="27"/>
  <c r="B389" i="27"/>
  <c r="C389" i="27"/>
  <c r="A390" i="27"/>
  <c r="B390" i="27"/>
  <c r="C390" i="27"/>
  <c r="A391" i="27"/>
  <c r="B391" i="27"/>
  <c r="C391" i="27"/>
  <c r="A392" i="27"/>
  <c r="B392" i="27"/>
  <c r="C392" i="27"/>
  <c r="A393" i="27"/>
  <c r="B393" i="27"/>
  <c r="C393" i="27"/>
  <c r="A394" i="27"/>
  <c r="B394" i="27"/>
  <c r="C394" i="27"/>
  <c r="A395" i="27"/>
  <c r="B395" i="27"/>
  <c r="C395" i="27"/>
  <c r="A396" i="27"/>
  <c r="B396" i="27"/>
  <c r="C396" i="27"/>
  <c r="A397" i="27"/>
  <c r="B397" i="27"/>
  <c r="C397" i="27"/>
  <c r="A398" i="27"/>
  <c r="B398" i="27"/>
  <c r="C398" i="27"/>
  <c r="A399" i="27"/>
  <c r="B399" i="27"/>
  <c r="C399" i="27"/>
  <c r="A400" i="27"/>
  <c r="B400" i="27"/>
  <c r="C400" i="27"/>
  <c r="A401" i="27"/>
  <c r="B401" i="27"/>
  <c r="C401" i="27"/>
  <c r="A402" i="27"/>
  <c r="B402" i="27"/>
  <c r="C402" i="27"/>
  <c r="A403" i="27"/>
  <c r="B403" i="27"/>
  <c r="C403" i="27"/>
  <c r="A404" i="27"/>
  <c r="B404" i="27"/>
  <c r="C404" i="27"/>
  <c r="A405" i="27"/>
  <c r="B405" i="27"/>
  <c r="C405" i="27"/>
  <c r="A406" i="27"/>
  <c r="B406" i="27"/>
  <c r="C406" i="27"/>
  <c r="A407" i="27"/>
  <c r="B407" i="27"/>
  <c r="C407" i="27"/>
  <c r="A408" i="27"/>
  <c r="B408" i="27"/>
  <c r="C408" i="27"/>
  <c r="A409" i="27"/>
  <c r="B409" i="27"/>
  <c r="C409" i="27"/>
  <c r="A410" i="27"/>
  <c r="B410" i="27"/>
  <c r="C410" i="27"/>
  <c r="A411" i="27"/>
  <c r="B411" i="27"/>
  <c r="C411" i="27"/>
  <c r="A412" i="27"/>
  <c r="B412" i="27"/>
  <c r="C412" i="27"/>
  <c r="A413" i="27"/>
  <c r="B413" i="27"/>
  <c r="C413" i="27"/>
  <c r="A414" i="27"/>
  <c r="B414" i="27"/>
  <c r="C414" i="27"/>
  <c r="A415" i="27"/>
  <c r="B415" i="27"/>
  <c r="C415" i="27"/>
  <c r="A416" i="27"/>
  <c r="B416" i="27"/>
  <c r="C416" i="27"/>
  <c r="A417" i="27"/>
  <c r="B417" i="27"/>
  <c r="C417" i="27"/>
  <c r="A418" i="27"/>
  <c r="B418" i="27"/>
  <c r="C418" i="27"/>
  <c r="A419" i="27"/>
  <c r="B419" i="27"/>
  <c r="C419" i="27"/>
  <c r="A420" i="27"/>
  <c r="B420" i="27"/>
  <c r="C420" i="27"/>
  <c r="A421" i="27"/>
  <c r="B421" i="27"/>
  <c r="C421" i="27"/>
  <c r="A422" i="27"/>
  <c r="B422" i="27"/>
  <c r="C422" i="27"/>
  <c r="A423" i="27"/>
  <c r="B423" i="27"/>
  <c r="C423" i="27"/>
  <c r="A424" i="27"/>
  <c r="B424" i="27"/>
  <c r="C424" i="27"/>
  <c r="A425" i="27"/>
  <c r="B425" i="27"/>
  <c r="C425" i="27"/>
  <c r="A426" i="27"/>
  <c r="B426" i="27"/>
  <c r="C426" i="27"/>
  <c r="A427" i="27"/>
  <c r="B427" i="27"/>
  <c r="C427" i="27"/>
  <c r="A428" i="27"/>
  <c r="B428" i="27"/>
  <c r="C428" i="27"/>
  <c r="A429" i="27"/>
  <c r="B429" i="27"/>
  <c r="C429" i="27"/>
  <c r="A430" i="27"/>
  <c r="B430" i="27"/>
  <c r="C430" i="27"/>
  <c r="A431" i="27"/>
  <c r="B431" i="27"/>
  <c r="C431" i="27"/>
  <c r="A432" i="27"/>
  <c r="B432" i="27"/>
  <c r="C432" i="27"/>
  <c r="A433" i="27"/>
  <c r="B433" i="27"/>
  <c r="C433" i="27"/>
  <c r="A434" i="27"/>
  <c r="B434" i="27"/>
  <c r="C434" i="27"/>
  <c r="A435" i="27"/>
  <c r="B435" i="27"/>
  <c r="C435" i="27"/>
  <c r="A436" i="27"/>
  <c r="B436" i="27"/>
  <c r="C436" i="27"/>
  <c r="A437" i="27"/>
  <c r="B437" i="27"/>
  <c r="C437" i="27"/>
  <c r="A438" i="27"/>
  <c r="B438" i="27"/>
  <c r="C438" i="27"/>
  <c r="A439" i="27"/>
  <c r="B439" i="27"/>
  <c r="C439" i="27"/>
  <c r="A440" i="27"/>
  <c r="B440" i="27"/>
  <c r="C440" i="27"/>
  <c r="A441" i="27"/>
  <c r="B441" i="27"/>
  <c r="C441" i="27"/>
  <c r="A442" i="27"/>
  <c r="B442" i="27"/>
  <c r="C442" i="27"/>
  <c r="A443" i="27"/>
  <c r="B443" i="27"/>
  <c r="C443" i="27"/>
  <c r="A444" i="27"/>
  <c r="B444" i="27"/>
  <c r="C444" i="27"/>
  <c r="A445" i="27"/>
  <c r="B445" i="27"/>
  <c r="C445" i="27"/>
  <c r="A446" i="27"/>
  <c r="B446" i="27"/>
  <c r="C446" i="27"/>
  <c r="A447" i="27"/>
  <c r="B447" i="27"/>
  <c r="C447" i="27"/>
  <c r="A448" i="27"/>
  <c r="B448" i="27"/>
  <c r="C448" i="27"/>
  <c r="A449" i="27"/>
  <c r="B449" i="27"/>
  <c r="C449" i="27"/>
  <c r="A450" i="27"/>
  <c r="B450" i="27"/>
  <c r="C450" i="27"/>
  <c r="A451" i="27"/>
  <c r="B451" i="27"/>
  <c r="C451" i="27"/>
  <c r="A452" i="27"/>
  <c r="B452" i="27"/>
  <c r="C452" i="27"/>
  <c r="A453" i="27"/>
  <c r="B453" i="27"/>
  <c r="C453" i="27"/>
  <c r="A454" i="27"/>
  <c r="B454" i="27"/>
  <c r="C454" i="27"/>
  <c r="A455" i="27"/>
  <c r="B455" i="27"/>
  <c r="C455" i="27"/>
  <c r="A456" i="27"/>
  <c r="B456" i="27"/>
  <c r="C456" i="27"/>
  <c r="A457" i="27"/>
  <c r="B457" i="27"/>
  <c r="C457" i="27"/>
  <c r="A458" i="27"/>
  <c r="B458" i="27"/>
  <c r="C458" i="27"/>
  <c r="A459" i="27"/>
  <c r="B459" i="27"/>
  <c r="C459" i="27"/>
  <c r="A460" i="27"/>
  <c r="B460" i="27"/>
  <c r="C460" i="27"/>
  <c r="A461" i="27"/>
  <c r="B461" i="27"/>
  <c r="C461" i="27"/>
  <c r="A462" i="27"/>
  <c r="B462" i="27"/>
  <c r="C462" i="27"/>
  <c r="A463" i="27"/>
  <c r="B463" i="27"/>
  <c r="C463" i="27"/>
  <c r="A464" i="27"/>
  <c r="B464" i="27"/>
  <c r="C464" i="27"/>
  <c r="A465" i="27"/>
  <c r="B465" i="27"/>
  <c r="C465" i="27"/>
  <c r="A466" i="27"/>
  <c r="B466" i="27"/>
  <c r="C466" i="27"/>
  <c r="A467" i="27"/>
  <c r="B467" i="27"/>
  <c r="C467" i="27"/>
  <c r="A468" i="27"/>
  <c r="B468" i="27"/>
  <c r="C468" i="27"/>
  <c r="A469" i="27"/>
  <c r="B469" i="27"/>
  <c r="C469" i="27"/>
  <c r="A470" i="27"/>
  <c r="B470" i="27"/>
  <c r="C470" i="27"/>
  <c r="A471" i="27"/>
  <c r="B471" i="27"/>
  <c r="C471" i="27"/>
  <c r="A472" i="27"/>
  <c r="B472" i="27"/>
  <c r="C472" i="27"/>
  <c r="A473" i="27"/>
  <c r="B473" i="27"/>
  <c r="C473" i="27"/>
  <c r="A474" i="27"/>
  <c r="B474" i="27"/>
  <c r="C474" i="27"/>
  <c r="A475" i="27"/>
  <c r="B475" i="27"/>
  <c r="C475" i="27"/>
  <c r="A476" i="27"/>
  <c r="B476" i="27"/>
  <c r="C476" i="27"/>
  <c r="A477" i="27"/>
  <c r="B477" i="27"/>
  <c r="C477" i="27"/>
  <c r="A478" i="27"/>
  <c r="B478" i="27"/>
  <c r="C478" i="27"/>
  <c r="A479" i="27"/>
  <c r="B479" i="27"/>
  <c r="C479" i="27"/>
  <c r="A480" i="27"/>
  <c r="B480" i="27"/>
  <c r="C480" i="27"/>
  <c r="A481" i="27"/>
  <c r="B481" i="27"/>
  <c r="C481" i="27"/>
  <c r="A482" i="27"/>
  <c r="B482" i="27"/>
  <c r="C482" i="27"/>
  <c r="A483" i="27"/>
  <c r="B483" i="27"/>
  <c r="C483" i="27"/>
  <c r="A484" i="27"/>
  <c r="B484" i="27"/>
  <c r="C484" i="27"/>
  <c r="A485" i="27"/>
  <c r="B485" i="27"/>
  <c r="C485" i="27"/>
  <c r="A486" i="27"/>
  <c r="B486" i="27"/>
  <c r="C486" i="27"/>
  <c r="A487" i="27"/>
  <c r="B487" i="27"/>
  <c r="C487" i="27"/>
  <c r="A488" i="27"/>
  <c r="B488" i="27"/>
  <c r="C488" i="27"/>
  <c r="A489" i="27"/>
  <c r="B489" i="27"/>
  <c r="C489" i="27"/>
  <c r="A490" i="27"/>
  <c r="B490" i="27"/>
  <c r="C490" i="27"/>
  <c r="A491" i="27"/>
  <c r="B491" i="27"/>
  <c r="C491" i="27"/>
  <c r="A492" i="27"/>
  <c r="B492" i="27"/>
  <c r="C492" i="27"/>
  <c r="A493" i="27"/>
  <c r="B493" i="27"/>
  <c r="C493" i="27"/>
  <c r="A494" i="27"/>
  <c r="B494" i="27"/>
  <c r="C494" i="27"/>
  <c r="A495" i="27"/>
  <c r="B495" i="27"/>
  <c r="C495" i="27"/>
  <c r="A496" i="27"/>
  <c r="B496" i="27"/>
  <c r="C496" i="27"/>
  <c r="A497" i="27"/>
  <c r="B497" i="27"/>
  <c r="C497" i="27"/>
  <c r="A498" i="27"/>
  <c r="B498" i="27"/>
  <c r="C498" i="27"/>
  <c r="A499" i="27"/>
  <c r="B499" i="27"/>
  <c r="C499" i="27"/>
  <c r="A500" i="27"/>
  <c r="B500" i="27"/>
  <c r="C500" i="27"/>
  <c r="A501" i="27"/>
  <c r="B501" i="27"/>
  <c r="C501" i="27"/>
  <c r="A502" i="27"/>
  <c r="B502" i="27"/>
  <c r="C502" i="27"/>
  <c r="A503" i="27"/>
  <c r="B503" i="27"/>
  <c r="C503" i="27"/>
  <c r="A504" i="27"/>
  <c r="B504" i="27"/>
  <c r="C504" i="27"/>
  <c r="A505" i="27"/>
  <c r="B505" i="27"/>
  <c r="C505" i="27"/>
  <c r="A506" i="27"/>
  <c r="B506" i="27"/>
  <c r="C506" i="27"/>
  <c r="A507" i="27"/>
  <c r="B507" i="27"/>
  <c r="C507" i="27"/>
  <c r="A508" i="27"/>
  <c r="B508" i="27"/>
  <c r="C508" i="27"/>
  <c r="A509" i="27"/>
  <c r="B509" i="27"/>
  <c r="C509" i="27"/>
  <c r="A510" i="27"/>
  <c r="B510" i="27"/>
  <c r="C510" i="27"/>
  <c r="A511" i="27"/>
  <c r="B511" i="27"/>
  <c r="C511" i="27"/>
  <c r="A512" i="27"/>
  <c r="B512" i="27"/>
  <c r="C512" i="27"/>
  <c r="A513" i="27"/>
  <c r="B513" i="27"/>
  <c r="C513" i="27"/>
  <c r="A514" i="27"/>
  <c r="B514" i="27"/>
  <c r="C514" i="27"/>
  <c r="A515" i="27"/>
  <c r="B515" i="27"/>
  <c r="C515" i="27"/>
  <c r="A516" i="27"/>
  <c r="B516" i="27"/>
  <c r="C516" i="27"/>
  <c r="A517" i="27"/>
  <c r="B517" i="27"/>
  <c r="C517" i="27"/>
  <c r="A518" i="27"/>
  <c r="B518" i="27"/>
  <c r="C518" i="27"/>
  <c r="A519" i="27"/>
  <c r="B519" i="27"/>
  <c r="C519" i="27"/>
  <c r="A520" i="27"/>
  <c r="B520" i="27"/>
  <c r="C520" i="27"/>
  <c r="A521" i="27"/>
  <c r="B521" i="27"/>
  <c r="C521" i="27"/>
  <c r="A522" i="27"/>
  <c r="B522" i="27"/>
  <c r="C522" i="27"/>
  <c r="A523" i="27"/>
  <c r="B523" i="27"/>
  <c r="C523" i="27"/>
  <c r="A524" i="27"/>
  <c r="B524" i="27"/>
  <c r="C524" i="27"/>
  <c r="A525" i="27"/>
  <c r="B525" i="27"/>
  <c r="C525" i="27"/>
  <c r="A526" i="27"/>
  <c r="B526" i="27"/>
  <c r="C526" i="27"/>
  <c r="A527" i="27"/>
  <c r="B527" i="27"/>
  <c r="C527" i="27"/>
  <c r="A528" i="27"/>
  <c r="B528" i="27"/>
  <c r="C528" i="27"/>
  <c r="A529" i="27"/>
  <c r="B529" i="27"/>
  <c r="C529" i="27"/>
  <c r="A530" i="27"/>
  <c r="B530" i="27"/>
  <c r="C530" i="27"/>
  <c r="A531" i="27"/>
  <c r="B531" i="27"/>
  <c r="C531" i="27"/>
  <c r="A532" i="27"/>
  <c r="B532" i="27"/>
  <c r="C532" i="27"/>
  <c r="A533" i="27"/>
  <c r="B533" i="27"/>
  <c r="C533" i="27"/>
  <c r="A534" i="27"/>
  <c r="B534" i="27"/>
  <c r="C534" i="27"/>
  <c r="A535" i="27"/>
  <c r="B535" i="27"/>
  <c r="C535" i="27"/>
  <c r="A536" i="27"/>
  <c r="B536" i="27"/>
  <c r="C536" i="27"/>
  <c r="A537" i="27"/>
  <c r="B537" i="27"/>
  <c r="C537" i="27"/>
  <c r="A538" i="27"/>
  <c r="B538" i="27"/>
  <c r="C538" i="27"/>
  <c r="A539" i="27"/>
  <c r="B539" i="27"/>
  <c r="C539" i="27"/>
  <c r="A540" i="27"/>
  <c r="B540" i="27"/>
  <c r="C540" i="27"/>
  <c r="A541" i="27"/>
  <c r="B541" i="27"/>
  <c r="C541" i="27"/>
  <c r="A542" i="27"/>
  <c r="B542" i="27"/>
  <c r="C542" i="27"/>
  <c r="A543" i="27"/>
  <c r="B543" i="27"/>
  <c r="C543" i="27"/>
  <c r="A544" i="27"/>
  <c r="B544" i="27"/>
  <c r="C544" i="27"/>
  <c r="A545" i="27"/>
  <c r="B545" i="27"/>
  <c r="C545" i="27"/>
  <c r="A546" i="27"/>
  <c r="B546" i="27"/>
  <c r="C546" i="27"/>
  <c r="A547" i="27"/>
  <c r="B547" i="27"/>
  <c r="C547" i="27"/>
  <c r="A548" i="27"/>
  <c r="B548" i="27"/>
  <c r="C548" i="27"/>
  <c r="A549" i="27"/>
  <c r="B549" i="27"/>
  <c r="C549" i="27"/>
  <c r="A550" i="27"/>
  <c r="B550" i="27"/>
  <c r="C550" i="27"/>
  <c r="A551" i="27"/>
  <c r="B551" i="27"/>
  <c r="C551" i="27"/>
  <c r="A552" i="27"/>
  <c r="B552" i="27"/>
  <c r="C552" i="27"/>
  <c r="A553" i="27"/>
  <c r="B553" i="27"/>
  <c r="C553" i="27"/>
  <c r="A554" i="27"/>
  <c r="B554" i="27"/>
  <c r="C554" i="27"/>
  <c r="A555" i="27"/>
  <c r="B555" i="27"/>
  <c r="C555" i="27"/>
  <c r="A556" i="27"/>
  <c r="B556" i="27"/>
  <c r="C556" i="27"/>
  <c r="A557" i="27"/>
  <c r="B557" i="27"/>
  <c r="C557" i="27"/>
  <c r="A558" i="27"/>
  <c r="B558" i="27"/>
  <c r="C558" i="27"/>
  <c r="A559" i="27"/>
  <c r="B559" i="27"/>
  <c r="C559" i="27"/>
  <c r="A560" i="27"/>
  <c r="B560" i="27"/>
  <c r="C560" i="27"/>
  <c r="A561" i="27"/>
  <c r="B561" i="27"/>
  <c r="C561" i="27"/>
  <c r="A562" i="27"/>
  <c r="B562" i="27"/>
  <c r="C562" i="27"/>
  <c r="A563" i="27"/>
  <c r="B563" i="27"/>
  <c r="C563" i="27"/>
  <c r="A564" i="27"/>
  <c r="B564" i="27"/>
  <c r="C564" i="27"/>
  <c r="A565" i="27"/>
  <c r="B565" i="27"/>
  <c r="C565" i="27"/>
  <c r="A566" i="27"/>
  <c r="B566" i="27"/>
  <c r="C566" i="27"/>
  <c r="A567" i="27"/>
  <c r="B567" i="27"/>
  <c r="C567" i="27"/>
  <c r="A568" i="27"/>
  <c r="B568" i="27"/>
  <c r="C568" i="27"/>
  <c r="A569" i="27"/>
  <c r="B569" i="27"/>
  <c r="C569" i="27"/>
  <c r="A570" i="27"/>
  <c r="B570" i="27"/>
  <c r="C570" i="27"/>
  <c r="A571" i="27"/>
  <c r="B571" i="27"/>
  <c r="C571" i="27"/>
  <c r="A572" i="27"/>
  <c r="B572" i="27"/>
  <c r="C572" i="27"/>
  <c r="A573" i="27"/>
  <c r="B573" i="27"/>
  <c r="C573" i="27"/>
  <c r="A574" i="27"/>
  <c r="B574" i="27"/>
  <c r="C574" i="27"/>
  <c r="A575" i="27"/>
  <c r="B575" i="27"/>
  <c r="C575" i="27"/>
  <c r="A576" i="27"/>
  <c r="B576" i="27"/>
  <c r="C576" i="27"/>
  <c r="A577" i="27"/>
  <c r="B577" i="27"/>
  <c r="C577" i="27"/>
  <c r="A578" i="27"/>
  <c r="B578" i="27"/>
  <c r="C578" i="27"/>
  <c r="A579" i="27"/>
  <c r="B579" i="27"/>
  <c r="C579" i="27"/>
  <c r="A580" i="27"/>
  <c r="B580" i="27"/>
  <c r="C580" i="27"/>
  <c r="A581" i="27"/>
  <c r="B581" i="27"/>
  <c r="C581" i="27"/>
  <c r="A582" i="27"/>
  <c r="B582" i="27"/>
  <c r="C582" i="27"/>
  <c r="A583" i="27"/>
  <c r="B583" i="27"/>
  <c r="C583" i="27"/>
  <c r="A584" i="27"/>
  <c r="B584" i="27"/>
  <c r="C584" i="27"/>
  <c r="A585" i="27"/>
  <c r="B585" i="27"/>
  <c r="C585" i="27"/>
  <c r="A586" i="27"/>
  <c r="B586" i="27"/>
  <c r="C586" i="27"/>
  <c r="A587" i="27"/>
  <c r="B587" i="27"/>
  <c r="C587" i="27"/>
  <c r="A588" i="27"/>
  <c r="B588" i="27"/>
  <c r="C588" i="27"/>
  <c r="A589" i="27"/>
  <c r="B589" i="27"/>
  <c r="C589" i="27"/>
  <c r="A590" i="27"/>
  <c r="B590" i="27"/>
  <c r="C590" i="27"/>
  <c r="A591" i="27"/>
  <c r="B591" i="27"/>
  <c r="C591" i="27"/>
  <c r="A592" i="27"/>
  <c r="B592" i="27"/>
  <c r="C592" i="27"/>
  <c r="A593" i="27"/>
  <c r="B593" i="27"/>
  <c r="C593" i="27"/>
  <c r="A594" i="27"/>
  <c r="B594" i="27"/>
  <c r="C594" i="27"/>
  <c r="A595" i="27"/>
  <c r="B595" i="27"/>
  <c r="C595" i="27"/>
  <c r="A596" i="27"/>
  <c r="B596" i="27"/>
  <c r="C596" i="27"/>
  <c r="A597" i="27"/>
  <c r="B597" i="27"/>
  <c r="C597" i="27"/>
  <c r="A598" i="27"/>
  <c r="B598" i="27"/>
  <c r="C598" i="27"/>
  <c r="A599" i="27"/>
  <c r="B599" i="27"/>
  <c r="C599" i="27"/>
  <c r="A600" i="27"/>
  <c r="B600" i="27"/>
  <c r="C600" i="27"/>
  <c r="A601" i="27"/>
  <c r="B601" i="27"/>
  <c r="C601" i="27"/>
  <c r="A602" i="27"/>
  <c r="B602" i="27"/>
  <c r="C602" i="27"/>
  <c r="A603" i="27"/>
  <c r="B603" i="27"/>
  <c r="C603" i="27"/>
  <c r="A604" i="27"/>
  <c r="B604" i="27"/>
  <c r="C604" i="27"/>
  <c r="A605" i="27"/>
  <c r="B605" i="27"/>
  <c r="C605" i="27"/>
  <c r="A606" i="27"/>
  <c r="B606" i="27"/>
  <c r="C606" i="27"/>
  <c r="A607" i="27"/>
  <c r="B607" i="27"/>
  <c r="C607" i="27"/>
  <c r="A608" i="27"/>
  <c r="B608" i="27"/>
  <c r="C608" i="27"/>
  <c r="A609" i="27"/>
  <c r="B609" i="27"/>
  <c r="C609" i="27"/>
  <c r="A610" i="27"/>
  <c r="B610" i="27"/>
  <c r="C610" i="27"/>
  <c r="A611" i="27"/>
  <c r="B611" i="27"/>
  <c r="C611" i="27"/>
  <c r="A612" i="27"/>
  <c r="B612" i="27"/>
  <c r="C612" i="27"/>
  <c r="A613" i="27"/>
  <c r="B613" i="27"/>
  <c r="C613" i="27"/>
  <c r="A614" i="27"/>
  <c r="B614" i="27"/>
  <c r="C614" i="27"/>
  <c r="A615" i="27"/>
  <c r="B615" i="27"/>
  <c r="C615" i="27"/>
  <c r="A616" i="27"/>
  <c r="B616" i="27"/>
  <c r="C616" i="27"/>
  <c r="A617" i="27"/>
  <c r="B617" i="27"/>
  <c r="C617" i="27"/>
  <c r="A618" i="27"/>
  <c r="B618" i="27"/>
  <c r="C618" i="27"/>
  <c r="A619" i="27"/>
  <c r="B619" i="27"/>
  <c r="C619" i="27"/>
  <c r="A620" i="27"/>
  <c r="B620" i="27"/>
  <c r="C620" i="27"/>
  <c r="A621" i="27"/>
  <c r="B621" i="27"/>
  <c r="C621" i="27"/>
  <c r="A622" i="27"/>
  <c r="B622" i="27"/>
  <c r="C622" i="27"/>
  <c r="A623" i="27"/>
  <c r="B623" i="27"/>
  <c r="C623" i="27"/>
  <c r="A624" i="27"/>
  <c r="B624" i="27"/>
  <c r="C624" i="27"/>
  <c r="A625" i="27"/>
  <c r="B625" i="27"/>
  <c r="C625" i="27"/>
  <c r="A626" i="27"/>
  <c r="B626" i="27"/>
  <c r="C626" i="27"/>
  <c r="A627" i="27"/>
  <c r="B627" i="27"/>
  <c r="C627" i="27"/>
  <c r="A628" i="27"/>
  <c r="B628" i="27"/>
  <c r="C628" i="27"/>
  <c r="A629" i="27"/>
  <c r="B629" i="27"/>
  <c r="C629" i="27"/>
  <c r="A630" i="27"/>
  <c r="B630" i="27"/>
  <c r="C630" i="27"/>
  <c r="A631" i="27"/>
  <c r="B631" i="27"/>
  <c r="C631" i="27"/>
  <c r="A632" i="27"/>
  <c r="B632" i="27"/>
  <c r="C632" i="27"/>
  <c r="A633" i="27"/>
  <c r="B633" i="27"/>
  <c r="C633" i="27"/>
  <c r="A634" i="27"/>
  <c r="B634" i="27"/>
  <c r="C634" i="27"/>
  <c r="A635" i="27"/>
  <c r="B635" i="27"/>
  <c r="C635" i="27"/>
  <c r="A636" i="27"/>
  <c r="B636" i="27"/>
  <c r="C636" i="27"/>
  <c r="A637" i="27"/>
  <c r="B637" i="27"/>
  <c r="C637" i="27"/>
  <c r="A638" i="27"/>
  <c r="B638" i="27"/>
  <c r="C638" i="27"/>
  <c r="A639" i="27"/>
  <c r="B639" i="27"/>
  <c r="C639" i="27"/>
  <c r="A640" i="27"/>
  <c r="B640" i="27"/>
  <c r="C640" i="27"/>
  <c r="A641" i="27"/>
  <c r="B641" i="27"/>
  <c r="C641" i="27"/>
  <c r="A642" i="27"/>
  <c r="B642" i="27"/>
  <c r="C642" i="27"/>
  <c r="A643" i="27"/>
  <c r="B643" i="27"/>
  <c r="C643" i="27"/>
  <c r="A644" i="27"/>
  <c r="B644" i="27"/>
  <c r="C644" i="27"/>
  <c r="A645" i="27"/>
  <c r="B645" i="27"/>
  <c r="C645" i="27"/>
  <c r="A646" i="27"/>
  <c r="B646" i="27"/>
  <c r="C646" i="27"/>
  <c r="A647" i="27"/>
  <c r="B647" i="27"/>
  <c r="C647" i="27"/>
  <c r="A648" i="27"/>
  <c r="B648" i="27"/>
  <c r="C648" i="27"/>
  <c r="A649" i="27"/>
  <c r="B649" i="27"/>
  <c r="C649" i="27"/>
  <c r="A650" i="27"/>
  <c r="B650" i="27"/>
  <c r="C650" i="27"/>
  <c r="A651" i="27"/>
  <c r="B651" i="27"/>
  <c r="C651" i="27"/>
  <c r="A652" i="27"/>
  <c r="B652" i="27"/>
  <c r="C652" i="27"/>
  <c r="A653" i="27"/>
  <c r="B653" i="27"/>
  <c r="C653" i="27"/>
  <c r="A654" i="27"/>
  <c r="B654" i="27"/>
  <c r="C654" i="27"/>
  <c r="A655" i="27"/>
  <c r="B655" i="27"/>
  <c r="C655" i="27"/>
  <c r="A656" i="27"/>
  <c r="B656" i="27"/>
  <c r="C656" i="27"/>
  <c r="A657" i="27"/>
  <c r="B657" i="27"/>
  <c r="C657" i="27"/>
  <c r="A658" i="27"/>
  <c r="B658" i="27"/>
  <c r="C658" i="27"/>
  <c r="A659" i="27"/>
  <c r="B659" i="27"/>
  <c r="C659" i="27"/>
  <c r="A660" i="27"/>
  <c r="B660" i="27"/>
  <c r="C660" i="27"/>
  <c r="A661" i="27"/>
  <c r="B661" i="27"/>
  <c r="C661" i="27"/>
  <c r="A662" i="27"/>
  <c r="B662" i="27"/>
  <c r="C662" i="27"/>
  <c r="A663" i="27"/>
  <c r="B663" i="27"/>
  <c r="C663" i="27"/>
  <c r="A664" i="27"/>
  <c r="B664" i="27"/>
  <c r="C664" i="27"/>
  <c r="A665" i="27"/>
  <c r="B665" i="27"/>
  <c r="C665" i="27"/>
  <c r="A666" i="27"/>
  <c r="B666" i="27"/>
  <c r="C666" i="27"/>
  <c r="A667" i="27"/>
  <c r="B667" i="27"/>
  <c r="C667" i="27"/>
  <c r="A668" i="27"/>
  <c r="B668" i="27"/>
  <c r="C668" i="27"/>
  <c r="A669" i="27"/>
  <c r="B669" i="27"/>
  <c r="C669" i="27"/>
  <c r="A670" i="27"/>
  <c r="B670" i="27"/>
  <c r="C670" i="27"/>
  <c r="A671" i="27"/>
  <c r="B671" i="27"/>
  <c r="C671" i="27"/>
  <c r="A672" i="27"/>
  <c r="B672" i="27"/>
  <c r="C672" i="27"/>
  <c r="A673" i="27"/>
  <c r="B673" i="27"/>
  <c r="C673" i="27"/>
  <c r="A674" i="27"/>
  <c r="B674" i="27"/>
  <c r="C674" i="27"/>
  <c r="A675" i="27"/>
  <c r="B675" i="27"/>
  <c r="C675" i="27"/>
  <c r="A676" i="27"/>
  <c r="B676" i="27"/>
  <c r="C676" i="27"/>
  <c r="A677" i="27"/>
  <c r="B677" i="27"/>
  <c r="C677" i="27"/>
  <c r="A678" i="27"/>
  <c r="B678" i="27"/>
  <c r="C678" i="27"/>
  <c r="A679" i="27"/>
  <c r="B679" i="27"/>
  <c r="C679" i="27"/>
  <c r="A680" i="27"/>
  <c r="B680" i="27"/>
  <c r="C680" i="27"/>
  <c r="A681" i="27"/>
  <c r="B681" i="27"/>
  <c r="C681" i="27"/>
  <c r="A682" i="27"/>
  <c r="B682" i="27"/>
  <c r="C682" i="27"/>
  <c r="A683" i="27"/>
  <c r="B683" i="27"/>
  <c r="C683" i="27"/>
  <c r="A684" i="27"/>
  <c r="B684" i="27"/>
  <c r="C684" i="27"/>
  <c r="A685" i="27"/>
  <c r="B685" i="27"/>
  <c r="C685" i="27"/>
  <c r="A686" i="27"/>
  <c r="B686" i="27"/>
  <c r="C686" i="27"/>
  <c r="A687" i="27"/>
  <c r="B687" i="27"/>
  <c r="C687" i="27"/>
  <c r="A688" i="27"/>
  <c r="B688" i="27"/>
  <c r="C688" i="27"/>
  <c r="A689" i="27"/>
  <c r="B689" i="27"/>
  <c r="C689" i="27"/>
  <c r="A690" i="27"/>
  <c r="B690" i="27"/>
  <c r="C690" i="27"/>
  <c r="A691" i="27"/>
  <c r="B691" i="27"/>
  <c r="C691" i="27"/>
  <c r="A692" i="27"/>
  <c r="B692" i="27"/>
  <c r="C692" i="27"/>
  <c r="A693" i="27"/>
  <c r="B693" i="27"/>
  <c r="C693" i="27"/>
  <c r="A694" i="27"/>
  <c r="B694" i="27"/>
  <c r="C694" i="27"/>
  <c r="A695" i="27"/>
  <c r="B695" i="27"/>
  <c r="C695" i="27"/>
  <c r="A696" i="27"/>
  <c r="B696" i="27"/>
  <c r="C696" i="27"/>
  <c r="A697" i="27"/>
  <c r="B697" i="27"/>
  <c r="C697" i="27"/>
  <c r="A698" i="27"/>
  <c r="B698" i="27"/>
  <c r="C698" i="27"/>
  <c r="A699" i="27"/>
  <c r="B699" i="27"/>
  <c r="C699" i="27"/>
  <c r="A700" i="27"/>
  <c r="B700" i="27"/>
  <c r="C700" i="27"/>
  <c r="A701" i="27"/>
  <c r="B701" i="27"/>
  <c r="C701" i="27"/>
  <c r="A702" i="27"/>
  <c r="B702" i="27"/>
  <c r="C702" i="27"/>
  <c r="A703" i="27"/>
  <c r="B703" i="27"/>
  <c r="C703" i="27"/>
  <c r="A704" i="27"/>
  <c r="B704" i="27"/>
  <c r="C704" i="27"/>
  <c r="A705" i="27"/>
  <c r="B705" i="27"/>
  <c r="C705" i="27"/>
  <c r="A706" i="27"/>
  <c r="B706" i="27"/>
  <c r="C706" i="27"/>
  <c r="A707" i="27"/>
  <c r="B707" i="27"/>
  <c r="C707" i="27"/>
  <c r="A708" i="27"/>
  <c r="B708" i="27"/>
  <c r="C708" i="27"/>
  <c r="A709" i="27"/>
  <c r="B709" i="27"/>
  <c r="C709" i="27"/>
  <c r="A710" i="27"/>
  <c r="B710" i="27"/>
  <c r="C710" i="27"/>
  <c r="A711" i="27"/>
  <c r="B711" i="27"/>
  <c r="C711" i="27"/>
  <c r="A712" i="27"/>
  <c r="B712" i="27"/>
  <c r="C712" i="27"/>
  <c r="A713" i="27"/>
  <c r="B713" i="27"/>
  <c r="C713" i="27"/>
  <c r="A714" i="27"/>
  <c r="B714" i="27"/>
  <c r="C714" i="27"/>
  <c r="A715" i="27"/>
  <c r="B715" i="27"/>
  <c r="C715" i="27"/>
  <c r="A716" i="27"/>
  <c r="B716" i="27"/>
  <c r="C716" i="27"/>
  <c r="A717" i="27"/>
  <c r="B717" i="27"/>
  <c r="C717" i="27"/>
  <c r="A718" i="27"/>
  <c r="B718" i="27"/>
  <c r="C718" i="27"/>
  <c r="A719" i="27"/>
  <c r="B719" i="27"/>
  <c r="C719" i="27"/>
  <c r="A720" i="27"/>
  <c r="B720" i="27"/>
  <c r="C720" i="27"/>
  <c r="A721" i="27"/>
  <c r="B721" i="27"/>
  <c r="C721" i="27"/>
  <c r="A722" i="27"/>
  <c r="B722" i="27"/>
  <c r="C722" i="27"/>
  <c r="A723" i="27"/>
  <c r="B723" i="27"/>
  <c r="C723" i="27"/>
  <c r="A724" i="27"/>
  <c r="B724" i="27"/>
  <c r="C724" i="27"/>
  <c r="A725" i="27"/>
  <c r="B725" i="27"/>
  <c r="C725" i="27"/>
  <c r="A726" i="27"/>
  <c r="B726" i="27"/>
  <c r="C726" i="27"/>
  <c r="A727" i="27"/>
  <c r="B727" i="27"/>
  <c r="C727" i="27"/>
  <c r="A728" i="27"/>
  <c r="B728" i="27"/>
  <c r="C728" i="27"/>
  <c r="A729" i="27"/>
  <c r="B729" i="27"/>
  <c r="C729" i="27"/>
  <c r="A730" i="27"/>
  <c r="B730" i="27"/>
  <c r="C730" i="27"/>
  <c r="A731" i="27"/>
  <c r="B731" i="27"/>
  <c r="C731" i="27"/>
  <c r="A732" i="27"/>
  <c r="B732" i="27"/>
  <c r="C732" i="27"/>
  <c r="A733" i="27"/>
  <c r="B733" i="27"/>
  <c r="C733" i="27"/>
  <c r="A734" i="27"/>
  <c r="B734" i="27"/>
  <c r="C734" i="27"/>
  <c r="A735" i="27"/>
  <c r="B735" i="27"/>
  <c r="C735" i="27"/>
  <c r="A736" i="27"/>
  <c r="B736" i="27"/>
  <c r="C736" i="27"/>
  <c r="A737" i="27"/>
  <c r="B737" i="27"/>
  <c r="C737" i="27"/>
  <c r="A738" i="27"/>
  <c r="B738" i="27"/>
  <c r="C738" i="27"/>
  <c r="A739" i="27"/>
  <c r="B739" i="27"/>
  <c r="C739" i="27"/>
  <c r="A740" i="27"/>
  <c r="B740" i="27"/>
  <c r="C740" i="27"/>
  <c r="A741" i="27"/>
  <c r="B741" i="27"/>
  <c r="C741" i="27"/>
  <c r="A742" i="27"/>
  <c r="B742" i="27"/>
  <c r="C742" i="27"/>
  <c r="A743" i="27"/>
  <c r="B743" i="27"/>
  <c r="C743" i="27"/>
  <c r="A744" i="27"/>
  <c r="B744" i="27"/>
  <c r="C744" i="27"/>
  <c r="A745" i="27"/>
  <c r="B745" i="27"/>
  <c r="C745" i="27"/>
  <c r="A746" i="27"/>
  <c r="B746" i="27"/>
  <c r="C746" i="27"/>
  <c r="A747" i="27"/>
  <c r="B747" i="27"/>
  <c r="C747" i="27"/>
  <c r="A748" i="27"/>
  <c r="B748" i="27"/>
  <c r="C748" i="27"/>
  <c r="A749" i="27"/>
  <c r="B749" i="27"/>
  <c r="C749" i="27"/>
  <c r="A750" i="27"/>
  <c r="B750" i="27"/>
  <c r="C750" i="27"/>
  <c r="A751" i="27"/>
  <c r="B751" i="27"/>
  <c r="C751" i="27"/>
  <c r="A752" i="27"/>
  <c r="B752" i="27"/>
  <c r="C752" i="27"/>
  <c r="A753" i="27"/>
  <c r="B753" i="27"/>
  <c r="C753" i="27"/>
  <c r="A754" i="27"/>
  <c r="B754" i="27"/>
  <c r="C754" i="27"/>
  <c r="A755" i="27"/>
  <c r="B755" i="27"/>
  <c r="C755" i="27"/>
  <c r="A756" i="27"/>
  <c r="B756" i="27"/>
  <c r="C756" i="27"/>
  <c r="A757" i="27"/>
  <c r="B757" i="27"/>
  <c r="C757" i="27"/>
  <c r="A758" i="27"/>
  <c r="B758" i="27"/>
  <c r="C758" i="27"/>
  <c r="A759" i="27"/>
  <c r="B759" i="27"/>
  <c r="C759" i="27"/>
  <c r="A760" i="27"/>
  <c r="B760" i="27"/>
  <c r="C760" i="27"/>
  <c r="A761" i="27"/>
  <c r="B761" i="27"/>
  <c r="C761" i="27"/>
  <c r="A762" i="27"/>
  <c r="B762" i="27"/>
  <c r="C762" i="27"/>
  <c r="A763" i="27"/>
  <c r="B763" i="27"/>
  <c r="C763" i="27"/>
  <c r="A764" i="27"/>
  <c r="B764" i="27"/>
  <c r="C764" i="27"/>
  <c r="A765" i="27"/>
  <c r="B765" i="27"/>
  <c r="C765" i="27"/>
  <c r="A766" i="27"/>
  <c r="B766" i="27"/>
  <c r="C766" i="27"/>
  <c r="A767" i="27"/>
  <c r="B767" i="27"/>
  <c r="C767" i="27"/>
  <c r="A768" i="27"/>
  <c r="B768" i="27"/>
  <c r="C768" i="27"/>
  <c r="A769" i="27"/>
  <c r="B769" i="27"/>
  <c r="C769" i="27"/>
  <c r="A770" i="27"/>
  <c r="B770" i="27"/>
  <c r="C770" i="27"/>
  <c r="A771" i="27"/>
  <c r="B771" i="27"/>
  <c r="C771" i="27"/>
  <c r="A772" i="27"/>
  <c r="B772" i="27"/>
  <c r="C772" i="27"/>
  <c r="A773" i="27"/>
  <c r="B773" i="27"/>
  <c r="C773" i="27"/>
  <c r="A774" i="27"/>
  <c r="B774" i="27"/>
  <c r="C774" i="27"/>
  <c r="A775" i="27"/>
  <c r="B775" i="27"/>
  <c r="C775" i="27"/>
  <c r="A776" i="27"/>
  <c r="B776" i="27"/>
  <c r="C776" i="27"/>
  <c r="A777" i="27"/>
  <c r="B777" i="27"/>
  <c r="C777" i="27"/>
  <c r="A778" i="27"/>
  <c r="B778" i="27"/>
  <c r="C778" i="27"/>
  <c r="A779" i="27"/>
  <c r="B779" i="27"/>
  <c r="C779" i="27"/>
  <c r="A780" i="27"/>
  <c r="B780" i="27"/>
  <c r="C780" i="27"/>
  <c r="A781" i="27"/>
  <c r="B781" i="27"/>
  <c r="C781" i="27"/>
  <c r="A782" i="27"/>
  <c r="B782" i="27"/>
  <c r="C782" i="27"/>
  <c r="A783" i="27"/>
  <c r="B783" i="27"/>
  <c r="C783" i="27"/>
  <c r="A784" i="27"/>
  <c r="B784" i="27"/>
  <c r="C784" i="27"/>
  <c r="A785" i="27"/>
  <c r="B785" i="27"/>
  <c r="C785" i="27"/>
  <c r="A786" i="27"/>
  <c r="B786" i="27"/>
  <c r="C786" i="27"/>
  <c r="A787" i="27"/>
  <c r="B787" i="27"/>
  <c r="C787" i="27"/>
  <c r="A788" i="27"/>
  <c r="B788" i="27"/>
  <c r="C788" i="27"/>
  <c r="A789" i="27"/>
  <c r="B789" i="27"/>
  <c r="C789" i="27"/>
  <c r="A790" i="27"/>
  <c r="B790" i="27"/>
  <c r="C790" i="27"/>
  <c r="A791" i="27"/>
  <c r="B791" i="27"/>
  <c r="C791" i="27"/>
  <c r="A792" i="27"/>
  <c r="B792" i="27"/>
  <c r="C792" i="27"/>
  <c r="A793" i="27"/>
  <c r="B793" i="27"/>
  <c r="C793" i="27"/>
  <c r="A794" i="27"/>
  <c r="B794" i="27"/>
  <c r="C794" i="27"/>
  <c r="A795" i="27"/>
  <c r="B795" i="27"/>
  <c r="C795" i="27"/>
  <c r="A796" i="27"/>
  <c r="B796" i="27"/>
  <c r="C796" i="27"/>
  <c r="A797" i="27"/>
  <c r="B797" i="27"/>
  <c r="C797" i="27"/>
  <c r="A798" i="27"/>
  <c r="B798" i="27"/>
  <c r="C798" i="27"/>
  <c r="A799" i="27"/>
  <c r="B799" i="27"/>
  <c r="C799" i="27"/>
  <c r="A800" i="27"/>
  <c r="B800" i="27"/>
  <c r="C800" i="27"/>
  <c r="A801" i="27"/>
  <c r="B801" i="27"/>
  <c r="C801" i="27"/>
  <c r="A802" i="27"/>
  <c r="B802" i="27"/>
  <c r="C802" i="27"/>
  <c r="A803" i="27"/>
  <c r="B803" i="27"/>
  <c r="C803" i="27"/>
  <c r="A804" i="27"/>
  <c r="B804" i="27"/>
  <c r="C804" i="27"/>
  <c r="A805" i="27"/>
  <c r="B805" i="27"/>
  <c r="C805" i="27"/>
  <c r="A806" i="27"/>
  <c r="B806" i="27"/>
  <c r="C806" i="27"/>
  <c r="A807" i="27"/>
  <c r="B807" i="27"/>
  <c r="C807" i="27"/>
  <c r="A808" i="27"/>
  <c r="B808" i="27"/>
  <c r="C808" i="27"/>
  <c r="A809" i="27"/>
  <c r="B809" i="27"/>
  <c r="C809" i="27"/>
  <c r="A810" i="27"/>
  <c r="B810" i="27"/>
  <c r="C810" i="27"/>
  <c r="A811" i="27"/>
  <c r="B811" i="27"/>
  <c r="C811" i="27"/>
  <c r="A812" i="27"/>
  <c r="B812" i="27"/>
  <c r="C812" i="27"/>
  <c r="A813" i="27"/>
  <c r="B813" i="27"/>
  <c r="C813" i="27"/>
  <c r="A814" i="27"/>
  <c r="B814" i="27"/>
  <c r="C814" i="27"/>
  <c r="A815" i="27"/>
  <c r="B815" i="27"/>
  <c r="C815" i="27"/>
  <c r="A816" i="27"/>
  <c r="B816" i="27"/>
  <c r="C816" i="27"/>
  <c r="A817" i="27"/>
  <c r="B817" i="27"/>
  <c r="C817" i="27"/>
  <c r="A818" i="27"/>
  <c r="B818" i="27"/>
  <c r="C818" i="27"/>
  <c r="A819" i="27"/>
  <c r="B819" i="27"/>
  <c r="C819" i="27"/>
  <c r="A820" i="27"/>
  <c r="B820" i="27"/>
  <c r="C820" i="27"/>
  <c r="A821" i="27"/>
  <c r="B821" i="27"/>
  <c r="C821" i="27"/>
  <c r="A822" i="27"/>
  <c r="B822" i="27"/>
  <c r="C822" i="27"/>
  <c r="A823" i="27"/>
  <c r="B823" i="27"/>
  <c r="C823" i="27"/>
  <c r="A824" i="27"/>
  <c r="B824" i="27"/>
  <c r="C824" i="27"/>
  <c r="A825" i="27"/>
  <c r="B825" i="27"/>
  <c r="C825" i="27"/>
  <c r="A826" i="27"/>
  <c r="B826" i="27"/>
  <c r="C826" i="27"/>
  <c r="A827" i="27"/>
  <c r="B827" i="27"/>
  <c r="C827" i="27"/>
  <c r="A828" i="27"/>
  <c r="B828" i="27"/>
  <c r="C828" i="27"/>
  <c r="A829" i="27"/>
  <c r="B829" i="27"/>
  <c r="C829" i="27"/>
  <c r="A830" i="27"/>
  <c r="B830" i="27"/>
  <c r="C830" i="27"/>
  <c r="A831" i="27"/>
  <c r="B831" i="27"/>
  <c r="C831" i="27"/>
  <c r="A832" i="27"/>
  <c r="B832" i="27"/>
  <c r="C832" i="27"/>
  <c r="A833" i="27"/>
  <c r="B833" i="27"/>
  <c r="C833" i="27"/>
  <c r="A834" i="27"/>
  <c r="B834" i="27"/>
  <c r="C834" i="27"/>
  <c r="A835" i="27"/>
  <c r="B835" i="27"/>
  <c r="C835" i="27"/>
  <c r="A836" i="27"/>
  <c r="B836" i="27"/>
  <c r="C836" i="27"/>
  <c r="A837" i="27"/>
  <c r="B837" i="27"/>
  <c r="C837" i="27"/>
  <c r="A838" i="27"/>
  <c r="B838" i="27"/>
  <c r="C838" i="27"/>
  <c r="A839" i="27"/>
  <c r="B839" i="27"/>
  <c r="C839" i="27"/>
  <c r="A840" i="27"/>
  <c r="B840" i="27"/>
  <c r="C840" i="27"/>
  <c r="A841" i="27"/>
  <c r="B841" i="27"/>
  <c r="C841" i="27"/>
  <c r="A842" i="27"/>
  <c r="B842" i="27"/>
  <c r="C842" i="27"/>
  <c r="A843" i="27"/>
  <c r="B843" i="27"/>
  <c r="C843" i="27"/>
  <c r="A844" i="27"/>
  <c r="B844" i="27"/>
  <c r="C844" i="27"/>
  <c r="A845" i="27"/>
  <c r="B845" i="27"/>
  <c r="C845" i="27"/>
  <c r="A846" i="27"/>
  <c r="B846" i="27"/>
  <c r="C846" i="27"/>
  <c r="A847" i="27"/>
  <c r="B847" i="27"/>
  <c r="C847" i="27"/>
  <c r="A848" i="27"/>
  <c r="B848" i="27"/>
  <c r="C848" i="27"/>
  <c r="A849" i="27"/>
  <c r="B849" i="27"/>
  <c r="C849" i="27"/>
  <c r="A850" i="27"/>
  <c r="B850" i="27"/>
  <c r="C850" i="27"/>
  <c r="A851" i="27"/>
  <c r="B851" i="27"/>
  <c r="C851" i="27"/>
  <c r="A852" i="27"/>
  <c r="B852" i="27"/>
  <c r="C852" i="27"/>
  <c r="A853" i="27"/>
  <c r="B853" i="27"/>
  <c r="C853" i="27"/>
  <c r="A854" i="27"/>
  <c r="B854" i="27"/>
  <c r="C854" i="27"/>
  <c r="A855" i="27"/>
  <c r="B855" i="27"/>
  <c r="C855" i="27"/>
  <c r="A856" i="27"/>
  <c r="B856" i="27"/>
  <c r="C856" i="27"/>
  <c r="A857" i="27"/>
  <c r="B857" i="27"/>
  <c r="C857" i="27"/>
  <c r="A858" i="27"/>
  <c r="B858" i="27"/>
  <c r="C858" i="27"/>
  <c r="A859" i="27"/>
  <c r="B859" i="27"/>
  <c r="C859" i="27"/>
  <c r="A860" i="27"/>
  <c r="B860" i="27"/>
  <c r="C860" i="27"/>
  <c r="A861" i="27"/>
  <c r="B861" i="27"/>
  <c r="C861" i="27"/>
  <c r="A862" i="27"/>
  <c r="B862" i="27"/>
  <c r="C862" i="27"/>
  <c r="A863" i="27"/>
  <c r="B863" i="27"/>
  <c r="C863" i="27"/>
  <c r="A864" i="27"/>
  <c r="B864" i="27"/>
  <c r="C864" i="27"/>
  <c r="A865" i="27"/>
  <c r="B865" i="27"/>
  <c r="C865" i="27"/>
  <c r="A866" i="27"/>
  <c r="B866" i="27"/>
  <c r="C866" i="27"/>
  <c r="A867" i="27"/>
  <c r="B867" i="27"/>
  <c r="C867" i="27"/>
  <c r="A868" i="27"/>
  <c r="B868" i="27"/>
  <c r="C868" i="27"/>
  <c r="A869" i="27"/>
  <c r="B869" i="27"/>
  <c r="C869" i="27"/>
  <c r="A870" i="27"/>
  <c r="B870" i="27"/>
  <c r="C870" i="27"/>
  <c r="A871" i="27"/>
  <c r="B871" i="27"/>
  <c r="C871" i="27"/>
  <c r="A872" i="27"/>
  <c r="B872" i="27"/>
  <c r="C872" i="27"/>
  <c r="A873" i="27"/>
  <c r="B873" i="27"/>
  <c r="C873" i="27"/>
  <c r="A874" i="27"/>
  <c r="B874" i="27"/>
  <c r="C874" i="27"/>
  <c r="A875" i="27"/>
  <c r="B875" i="27"/>
  <c r="C875" i="27"/>
  <c r="A876" i="27"/>
  <c r="B876" i="27"/>
  <c r="C876" i="27"/>
  <c r="A877" i="27"/>
  <c r="B877" i="27"/>
  <c r="C877" i="27"/>
  <c r="A878" i="27"/>
  <c r="B878" i="27"/>
  <c r="C878" i="27"/>
  <c r="A879" i="27"/>
  <c r="B879" i="27"/>
  <c r="C879" i="27"/>
  <c r="A880" i="27"/>
  <c r="B880" i="27"/>
  <c r="C880" i="27"/>
  <c r="A881" i="27"/>
  <c r="B881" i="27"/>
  <c r="C881" i="27"/>
  <c r="A882" i="27"/>
  <c r="B882" i="27"/>
  <c r="C882" i="27"/>
  <c r="A883" i="27"/>
  <c r="B883" i="27"/>
  <c r="C883" i="27"/>
  <c r="A884" i="27"/>
  <c r="B884" i="27"/>
  <c r="C884" i="27"/>
  <c r="A885" i="27"/>
  <c r="B885" i="27"/>
  <c r="C885" i="27"/>
  <c r="A886" i="27"/>
  <c r="B886" i="27"/>
  <c r="C886" i="27"/>
  <c r="A887" i="27"/>
  <c r="B887" i="27"/>
  <c r="C887" i="27"/>
  <c r="A888" i="27"/>
  <c r="B888" i="27"/>
  <c r="C888" i="27"/>
  <c r="A889" i="27"/>
  <c r="B889" i="27"/>
  <c r="C889" i="27"/>
  <c r="A890" i="27"/>
  <c r="B890" i="27"/>
  <c r="C890" i="27"/>
  <c r="A891" i="27"/>
  <c r="B891" i="27"/>
  <c r="C891" i="27"/>
  <c r="A892" i="27"/>
  <c r="B892" i="27"/>
  <c r="C892" i="27"/>
  <c r="A893" i="27"/>
  <c r="B893" i="27"/>
  <c r="C893" i="27"/>
  <c r="A894" i="27"/>
  <c r="B894" i="27"/>
  <c r="C894" i="27"/>
  <c r="A895" i="27"/>
  <c r="B895" i="27"/>
  <c r="C895" i="27"/>
  <c r="A896" i="27"/>
  <c r="B896" i="27"/>
  <c r="C896" i="27"/>
  <c r="A897" i="27"/>
  <c r="B897" i="27"/>
  <c r="C897" i="27"/>
  <c r="A898" i="27"/>
  <c r="B898" i="27"/>
  <c r="C898" i="27"/>
  <c r="A899" i="27"/>
  <c r="B899" i="27"/>
  <c r="C899" i="27"/>
  <c r="A900" i="27"/>
  <c r="B900" i="27"/>
  <c r="C900" i="27"/>
  <c r="A901" i="27"/>
  <c r="B901" i="27"/>
  <c r="C901" i="27"/>
  <c r="A902" i="27"/>
  <c r="B902" i="27"/>
  <c r="C902" i="27"/>
  <c r="A903" i="27"/>
  <c r="B903" i="27"/>
  <c r="C903" i="27"/>
  <c r="A904" i="27"/>
  <c r="B904" i="27"/>
  <c r="C904" i="27"/>
  <c r="A905" i="27"/>
  <c r="B905" i="27"/>
  <c r="C905" i="27"/>
  <c r="A906" i="27"/>
  <c r="B906" i="27"/>
  <c r="C906" i="27"/>
  <c r="A907" i="27"/>
  <c r="B907" i="27"/>
  <c r="C907" i="27"/>
  <c r="A908" i="27"/>
  <c r="B908" i="27"/>
  <c r="C908" i="27"/>
  <c r="A909" i="27"/>
  <c r="B909" i="27"/>
  <c r="C909" i="27"/>
  <c r="A910" i="27"/>
  <c r="B910" i="27"/>
  <c r="C910" i="27"/>
  <c r="A911" i="27"/>
  <c r="B911" i="27"/>
  <c r="C911" i="27"/>
  <c r="A912" i="27"/>
  <c r="B912" i="27"/>
  <c r="C912" i="27"/>
  <c r="A913" i="27"/>
  <c r="B913" i="27"/>
  <c r="C913" i="27"/>
  <c r="A914" i="27"/>
  <c r="B914" i="27"/>
  <c r="C914" i="27"/>
  <c r="A915" i="27"/>
  <c r="B915" i="27"/>
  <c r="C915" i="27"/>
  <c r="A916" i="27"/>
  <c r="B916" i="27"/>
  <c r="C916" i="27"/>
  <c r="A917" i="27"/>
  <c r="B917" i="27"/>
  <c r="C917" i="27"/>
  <c r="A918" i="27"/>
  <c r="B918" i="27"/>
  <c r="C918" i="27"/>
  <c r="A919" i="27"/>
  <c r="B919" i="27"/>
  <c r="C919" i="27"/>
  <c r="A920" i="27"/>
  <c r="B920" i="27"/>
  <c r="C920" i="27"/>
  <c r="A921" i="27"/>
  <c r="B921" i="27"/>
  <c r="C921" i="27"/>
  <c r="A922" i="27"/>
  <c r="B922" i="27"/>
  <c r="C922" i="27"/>
  <c r="A923" i="27"/>
  <c r="B923" i="27"/>
  <c r="C923" i="27"/>
  <c r="A924" i="27"/>
  <c r="B924" i="27"/>
  <c r="C924" i="27"/>
  <c r="A925" i="27"/>
  <c r="B925" i="27"/>
  <c r="C925" i="27"/>
  <c r="A926" i="27"/>
  <c r="B926" i="27"/>
  <c r="C926" i="27"/>
  <c r="A927" i="27"/>
  <c r="B927" i="27"/>
  <c r="C927" i="27"/>
  <c r="A928" i="27"/>
  <c r="B928" i="27"/>
  <c r="C928" i="27"/>
  <c r="A929" i="27"/>
  <c r="B929" i="27"/>
  <c r="C929" i="27"/>
  <c r="A930" i="27"/>
  <c r="B930" i="27"/>
  <c r="C930" i="27"/>
  <c r="A931" i="27"/>
  <c r="B931" i="27"/>
  <c r="C931" i="27"/>
  <c r="A932" i="27"/>
  <c r="B932" i="27"/>
  <c r="C932" i="27"/>
  <c r="A933" i="27"/>
  <c r="B933" i="27"/>
  <c r="C933" i="27"/>
  <c r="A934" i="27"/>
  <c r="B934" i="27"/>
  <c r="C934" i="27"/>
  <c r="A935" i="27"/>
  <c r="B935" i="27"/>
  <c r="C935" i="27"/>
  <c r="A936" i="27"/>
  <c r="B936" i="27"/>
  <c r="C936" i="27"/>
  <c r="A937" i="27"/>
  <c r="B937" i="27"/>
  <c r="C937" i="27"/>
  <c r="A938" i="27"/>
  <c r="B938" i="27"/>
  <c r="C938" i="27"/>
  <c r="A939" i="27"/>
  <c r="B939" i="27"/>
  <c r="C939" i="27"/>
  <c r="A940" i="27"/>
  <c r="B940" i="27"/>
  <c r="C940" i="27"/>
  <c r="A941" i="27"/>
  <c r="B941" i="27"/>
  <c r="C941" i="27"/>
  <c r="A942" i="27"/>
  <c r="B942" i="27"/>
  <c r="C942" i="27"/>
  <c r="A943" i="27"/>
  <c r="B943" i="27"/>
  <c r="C943" i="27"/>
  <c r="A944" i="27"/>
  <c r="B944" i="27"/>
  <c r="C944" i="27"/>
  <c r="A945" i="27"/>
  <c r="B945" i="27"/>
  <c r="C945" i="27"/>
  <c r="A946" i="27"/>
  <c r="B946" i="27"/>
  <c r="C946" i="27"/>
  <c r="A947" i="27"/>
  <c r="B947" i="27"/>
  <c r="C947" i="27"/>
  <c r="A948" i="27"/>
  <c r="B948" i="27"/>
  <c r="C948" i="27"/>
  <c r="A949" i="27"/>
  <c r="B949" i="27"/>
  <c r="C949" i="27"/>
  <c r="A950" i="27"/>
  <c r="B950" i="27"/>
  <c r="C950" i="27"/>
  <c r="A951" i="27"/>
  <c r="B951" i="27"/>
  <c r="C951" i="27"/>
  <c r="A952" i="27"/>
  <c r="B952" i="27"/>
  <c r="C952" i="27"/>
  <c r="A953" i="27"/>
  <c r="B953" i="27"/>
  <c r="C953" i="27"/>
  <c r="A954" i="27"/>
  <c r="B954" i="27"/>
  <c r="C954" i="27"/>
  <c r="A955" i="27"/>
  <c r="B955" i="27"/>
  <c r="C955" i="27"/>
  <c r="A956" i="27"/>
  <c r="B956" i="27"/>
  <c r="C956" i="27"/>
  <c r="A957" i="27"/>
  <c r="B957" i="27"/>
  <c r="C957" i="27"/>
  <c r="A958" i="27"/>
  <c r="B958" i="27"/>
  <c r="C958" i="27"/>
  <c r="A959" i="27"/>
  <c r="B959" i="27"/>
  <c r="C959" i="27"/>
  <c r="A960" i="27"/>
  <c r="B960" i="27"/>
  <c r="C960" i="27"/>
  <c r="A961" i="27"/>
  <c r="B961" i="27"/>
  <c r="C961" i="27"/>
  <c r="A962" i="27"/>
  <c r="B962" i="27"/>
  <c r="C962" i="27"/>
  <c r="A963" i="27"/>
  <c r="B963" i="27"/>
  <c r="C963" i="27"/>
  <c r="A964" i="27"/>
  <c r="B964" i="27"/>
  <c r="C964" i="27"/>
  <c r="A965" i="27"/>
  <c r="B965" i="27"/>
  <c r="C965" i="27"/>
  <c r="A966" i="27"/>
  <c r="B966" i="27"/>
  <c r="C966" i="27"/>
  <c r="A967" i="27"/>
  <c r="B967" i="27"/>
  <c r="C967" i="27"/>
  <c r="A968" i="27"/>
  <c r="B968" i="27"/>
  <c r="C968" i="27"/>
  <c r="A969" i="27"/>
  <c r="B969" i="27"/>
  <c r="C969" i="27"/>
  <c r="A970" i="27"/>
  <c r="B970" i="27"/>
  <c r="C970" i="27"/>
  <c r="A971" i="27"/>
  <c r="B971" i="27"/>
  <c r="C971" i="27"/>
  <c r="A972" i="27"/>
  <c r="B972" i="27"/>
  <c r="C972" i="27"/>
  <c r="A973" i="27"/>
  <c r="B973" i="27"/>
  <c r="C973" i="27"/>
  <c r="A974" i="27"/>
  <c r="B974" i="27"/>
  <c r="C974" i="27"/>
  <c r="A975" i="27"/>
  <c r="B975" i="27"/>
  <c r="C975" i="27"/>
  <c r="A976" i="27"/>
  <c r="B976" i="27"/>
  <c r="C976" i="27"/>
  <c r="A977" i="27"/>
  <c r="B977" i="27"/>
  <c r="C977" i="27"/>
  <c r="A978" i="27"/>
  <c r="B978" i="27"/>
  <c r="C978" i="27"/>
  <c r="A979" i="27"/>
  <c r="B979" i="27"/>
  <c r="C979" i="27"/>
  <c r="A980" i="27"/>
  <c r="B980" i="27"/>
  <c r="C980" i="27"/>
  <c r="A981" i="27"/>
  <c r="B981" i="27"/>
  <c r="C981" i="27"/>
  <c r="A982" i="27"/>
  <c r="B982" i="27"/>
  <c r="C982" i="27"/>
  <c r="A983" i="27"/>
  <c r="B983" i="27"/>
  <c r="C983" i="27"/>
  <c r="A984" i="27"/>
  <c r="B984" i="27"/>
  <c r="C984" i="27"/>
  <c r="A985" i="27"/>
  <c r="B985" i="27"/>
  <c r="C985" i="27"/>
  <c r="A986" i="27"/>
  <c r="B986" i="27"/>
  <c r="C986" i="27"/>
  <c r="A987" i="27"/>
  <c r="B987" i="27"/>
  <c r="C987" i="27"/>
  <c r="A988" i="27"/>
  <c r="B988" i="27"/>
  <c r="C988" i="27"/>
  <c r="A989" i="27"/>
  <c r="B989" i="27"/>
  <c r="C989" i="27"/>
  <c r="A990" i="27"/>
  <c r="B990" i="27"/>
  <c r="C990" i="27"/>
  <c r="A991" i="27"/>
  <c r="B991" i="27"/>
  <c r="C991" i="27"/>
  <c r="A992" i="27"/>
  <c r="B992" i="27"/>
  <c r="C992" i="27"/>
  <c r="A993" i="27"/>
  <c r="B993" i="27"/>
  <c r="C993" i="27"/>
  <c r="A994" i="27"/>
  <c r="B994" i="27"/>
  <c r="C994" i="27"/>
  <c r="A995" i="27"/>
  <c r="B995" i="27"/>
  <c r="C995" i="27"/>
  <c r="A996" i="27"/>
  <c r="B996" i="27"/>
  <c r="C996" i="27"/>
  <c r="A997" i="27"/>
  <c r="B997" i="27"/>
  <c r="C997" i="27"/>
  <c r="A998" i="27"/>
  <c r="B998" i="27"/>
  <c r="C998" i="27"/>
  <c r="A999" i="27"/>
  <c r="B999" i="27"/>
  <c r="C999" i="27"/>
  <c r="A1000" i="27"/>
  <c r="B1000" i="27"/>
  <c r="C1000" i="27"/>
  <c r="A1001" i="27"/>
  <c r="B1001" i="27"/>
  <c r="C1001" i="27"/>
  <c r="A1002" i="27"/>
  <c r="B1002" i="27"/>
  <c r="C1002" i="27"/>
  <c r="A1003" i="27"/>
  <c r="B1003" i="27"/>
  <c r="C1003" i="27"/>
  <c r="A1004" i="27"/>
  <c r="B1004" i="27"/>
  <c r="C1004" i="27"/>
  <c r="A1005" i="27"/>
  <c r="B1005" i="27"/>
  <c r="C1005" i="27"/>
  <c r="A1006" i="27"/>
  <c r="B1006" i="27"/>
  <c r="C1006" i="27"/>
  <c r="A1007" i="27"/>
  <c r="B1007" i="27"/>
  <c r="C1007" i="27"/>
  <c r="A1008" i="27"/>
  <c r="B1008" i="27"/>
  <c r="C1008" i="27"/>
  <c r="A1009" i="27"/>
  <c r="B1009" i="27"/>
  <c r="C1009" i="27"/>
  <c r="A1010" i="27"/>
  <c r="B1010" i="27"/>
  <c r="C1010" i="27"/>
  <c r="A1011" i="27"/>
  <c r="B1011" i="27"/>
  <c r="C1011" i="27"/>
  <c r="A1012" i="27"/>
  <c r="B1012" i="27"/>
  <c r="C1012" i="27"/>
  <c r="A1013" i="27"/>
  <c r="B1013" i="27"/>
  <c r="C1013" i="27"/>
  <c r="A1014" i="27"/>
  <c r="B1014" i="27"/>
  <c r="C1014" i="27"/>
  <c r="A1015" i="27"/>
  <c r="B1015" i="27"/>
  <c r="C1015" i="27"/>
  <c r="A1016" i="27"/>
  <c r="B1016" i="27"/>
  <c r="C1016" i="27"/>
  <c r="A1017" i="27"/>
  <c r="B1017" i="27"/>
  <c r="C1017" i="27"/>
  <c r="A1018" i="27"/>
  <c r="B1018" i="27"/>
  <c r="C1018" i="27"/>
  <c r="A1019" i="27"/>
  <c r="B1019" i="27"/>
  <c r="C1019" i="27"/>
  <c r="A1020" i="27"/>
  <c r="B1020" i="27"/>
  <c r="C1020" i="27"/>
  <c r="A1021" i="27"/>
  <c r="B1021" i="27"/>
  <c r="C1021" i="27"/>
  <c r="A1022" i="27"/>
  <c r="B1022" i="27"/>
  <c r="C1022" i="27"/>
  <c r="A1023" i="27"/>
  <c r="B1023" i="27"/>
  <c r="C1023" i="27"/>
  <c r="A1024" i="27"/>
  <c r="B1024" i="27"/>
  <c r="C1024" i="27"/>
  <c r="A1025" i="27"/>
  <c r="B1025" i="27"/>
  <c r="C1025" i="27"/>
  <c r="A1026" i="27"/>
  <c r="B1026" i="27"/>
  <c r="C1026" i="27"/>
  <c r="A1027" i="27"/>
  <c r="B1027" i="27"/>
  <c r="C1027" i="27"/>
  <c r="A1028" i="27"/>
  <c r="B1028" i="27"/>
  <c r="C1028" i="27"/>
  <c r="A1029" i="27"/>
  <c r="B1029" i="27"/>
  <c r="C1029" i="27"/>
  <c r="A1030" i="27"/>
  <c r="B1030" i="27"/>
  <c r="C1030" i="27"/>
  <c r="A1031" i="27"/>
  <c r="B1031" i="27"/>
  <c r="C1031" i="27"/>
  <c r="A1032" i="27"/>
  <c r="B1032" i="27"/>
  <c r="C1032" i="27"/>
  <c r="A1033" i="27"/>
  <c r="B1033" i="27"/>
  <c r="C1033" i="27"/>
  <c r="A1034" i="27"/>
  <c r="B1034" i="27"/>
  <c r="C1034" i="27"/>
  <c r="A1035" i="27"/>
  <c r="B1035" i="27"/>
  <c r="C1035" i="27"/>
  <c r="A1036" i="27"/>
  <c r="B1036" i="27"/>
  <c r="C1036" i="27"/>
  <c r="A1037" i="27"/>
  <c r="B1037" i="27"/>
  <c r="C1037" i="27"/>
  <c r="A1038" i="27"/>
  <c r="B1038" i="27"/>
  <c r="C1038" i="27"/>
  <c r="A1039" i="27"/>
  <c r="B1039" i="27"/>
  <c r="C1039" i="27"/>
  <c r="A1040" i="27"/>
  <c r="B1040" i="27"/>
  <c r="C1040" i="27"/>
  <c r="A1041" i="27"/>
  <c r="B1041" i="27"/>
  <c r="C1041" i="27"/>
  <c r="A1042" i="27"/>
  <c r="B1042" i="27"/>
  <c r="C1042" i="27"/>
  <c r="A1043" i="27"/>
  <c r="B1043" i="27"/>
  <c r="C1043" i="27"/>
  <c r="A1044" i="27"/>
  <c r="B1044" i="27"/>
  <c r="C1044" i="27"/>
  <c r="A1045" i="27"/>
  <c r="B1045" i="27"/>
  <c r="C1045" i="27"/>
  <c r="A1046" i="27"/>
  <c r="B1046" i="27"/>
  <c r="C1046" i="27"/>
  <c r="A1047" i="27"/>
  <c r="B1047" i="27"/>
  <c r="C1047" i="27"/>
  <c r="A1048" i="27"/>
  <c r="B1048" i="27"/>
  <c r="C1048" i="27"/>
  <c r="A1049" i="27"/>
  <c r="B1049" i="27"/>
  <c r="C1049" i="27"/>
  <c r="A1050" i="27"/>
  <c r="B1050" i="27"/>
  <c r="C1050" i="27"/>
  <c r="A1051" i="27"/>
  <c r="B1051" i="27"/>
  <c r="C1051" i="27"/>
  <c r="A1052" i="27"/>
  <c r="B1052" i="27"/>
  <c r="C1052" i="27"/>
  <c r="A1053" i="27"/>
  <c r="B1053" i="27"/>
  <c r="C1053" i="27"/>
  <c r="A1054" i="27"/>
  <c r="B1054" i="27"/>
  <c r="C1054" i="27"/>
  <c r="A1055" i="27"/>
  <c r="B1055" i="27"/>
  <c r="C1055" i="27"/>
  <c r="A1056" i="27"/>
  <c r="B1056" i="27"/>
  <c r="C1056" i="27"/>
  <c r="A1057" i="27"/>
  <c r="B1057" i="27"/>
  <c r="C1057" i="27"/>
  <c r="A1058" i="27"/>
  <c r="B1058" i="27"/>
  <c r="C1058" i="27"/>
  <c r="A1059" i="27"/>
  <c r="B1059" i="27"/>
  <c r="C1059" i="27"/>
  <c r="A1060" i="27"/>
  <c r="B1060" i="27"/>
  <c r="C1060" i="27"/>
  <c r="A1061" i="27"/>
  <c r="B1061" i="27"/>
  <c r="C1061" i="27"/>
  <c r="A1062" i="27"/>
  <c r="B1062" i="27"/>
  <c r="C1062" i="27"/>
  <c r="A1063" i="27"/>
  <c r="B1063" i="27"/>
  <c r="C1063" i="27"/>
  <c r="A1064" i="27"/>
  <c r="B1064" i="27"/>
  <c r="C1064" i="27"/>
  <c r="A1065" i="27"/>
  <c r="B1065" i="27"/>
  <c r="C1065" i="27"/>
  <c r="A1066" i="27"/>
  <c r="B1066" i="27"/>
  <c r="C1066" i="27"/>
  <c r="A1067" i="27"/>
  <c r="B1067" i="27"/>
  <c r="C1067" i="27"/>
  <c r="A1068" i="27"/>
  <c r="B1068" i="27"/>
  <c r="C1068" i="27"/>
  <c r="A1069" i="27"/>
  <c r="B1069" i="27"/>
  <c r="C1069" i="27"/>
  <c r="A1070" i="27"/>
  <c r="B1070" i="27"/>
  <c r="C1070" i="27"/>
  <c r="A1071" i="27"/>
  <c r="B1071" i="27"/>
  <c r="C1071" i="27"/>
  <c r="A1072" i="27"/>
  <c r="B1072" i="27"/>
  <c r="C1072" i="27"/>
  <c r="A1073" i="27"/>
  <c r="B1073" i="27"/>
  <c r="C1073" i="27"/>
  <c r="A1074" i="27"/>
  <c r="B1074" i="27"/>
  <c r="C1074" i="27"/>
  <c r="A1075" i="27"/>
  <c r="B1075" i="27"/>
  <c r="C1075" i="27"/>
  <c r="A1076" i="27"/>
  <c r="B1076" i="27"/>
  <c r="C1076" i="27"/>
  <c r="A1077" i="27"/>
  <c r="B1077" i="27"/>
  <c r="C1077" i="27"/>
  <c r="A1078" i="27"/>
  <c r="B1078" i="27"/>
  <c r="C1078" i="27"/>
  <c r="A1079" i="27"/>
  <c r="B1079" i="27"/>
  <c r="C1079" i="27"/>
  <c r="A1080" i="27"/>
  <c r="B1080" i="27"/>
  <c r="C1080" i="27"/>
  <c r="A1081" i="27"/>
  <c r="B1081" i="27"/>
  <c r="C1081" i="27"/>
  <c r="A1082" i="27"/>
  <c r="B1082" i="27"/>
  <c r="C1082" i="27"/>
  <c r="A1083" i="27"/>
  <c r="B1083" i="27"/>
  <c r="C1083" i="27"/>
  <c r="A1084" i="27"/>
  <c r="B1084" i="27"/>
  <c r="C1084" i="27"/>
  <c r="A1085" i="27"/>
  <c r="B1085" i="27"/>
  <c r="C1085" i="27"/>
  <c r="A1086" i="27"/>
  <c r="B1086" i="27"/>
  <c r="C1086" i="27"/>
  <c r="A1087" i="27"/>
  <c r="B1087" i="27"/>
  <c r="C1087" i="27"/>
  <c r="A1088" i="27"/>
  <c r="B1088" i="27"/>
  <c r="C1088" i="27"/>
  <c r="A1089" i="27"/>
  <c r="B1089" i="27"/>
  <c r="C1089" i="27"/>
  <c r="A1090" i="27"/>
  <c r="B1090" i="27"/>
  <c r="C1090" i="27"/>
  <c r="A1091" i="27"/>
  <c r="B1091" i="27"/>
  <c r="C1091" i="27"/>
  <c r="A1092" i="27"/>
  <c r="B1092" i="27"/>
  <c r="C1092" i="27"/>
  <c r="A1093" i="27"/>
  <c r="B1093" i="27"/>
  <c r="C1093" i="27"/>
  <c r="A1094" i="27"/>
  <c r="B1094" i="27"/>
  <c r="C1094" i="27"/>
  <c r="A1095" i="27"/>
  <c r="B1095" i="27"/>
  <c r="C1095" i="27"/>
  <c r="A1096" i="27"/>
  <c r="B1096" i="27"/>
  <c r="C1096" i="27"/>
  <c r="A1097" i="27"/>
  <c r="B1097" i="27"/>
  <c r="C1097" i="27"/>
  <c r="A1098" i="27"/>
  <c r="B1098" i="27"/>
  <c r="C1098" i="27"/>
  <c r="A1099" i="27"/>
  <c r="B1099" i="27"/>
  <c r="C1099" i="27"/>
  <c r="A1100" i="27"/>
  <c r="B1100" i="27"/>
  <c r="C1100" i="27"/>
  <c r="A1101" i="27"/>
  <c r="B1101" i="27"/>
  <c r="C1101" i="27"/>
  <c r="A1102" i="27"/>
  <c r="B1102" i="27"/>
  <c r="C1102" i="27"/>
  <c r="A1103" i="27"/>
  <c r="B1103" i="27"/>
  <c r="C1103" i="27"/>
  <c r="A1104" i="27"/>
  <c r="B1104" i="27"/>
  <c r="C1104" i="27"/>
  <c r="A1105" i="27"/>
  <c r="B1105" i="27"/>
  <c r="C1105" i="27"/>
  <c r="A1106" i="27"/>
  <c r="B1106" i="27"/>
  <c r="C1106" i="27"/>
  <c r="A1107" i="27"/>
  <c r="B1107" i="27"/>
  <c r="C1107" i="27"/>
  <c r="A1108" i="27"/>
  <c r="B1108" i="27"/>
  <c r="C1108" i="27"/>
  <c r="A1109" i="27"/>
  <c r="B1109" i="27"/>
  <c r="C1109" i="27"/>
  <c r="A1110" i="27"/>
  <c r="B1110" i="27"/>
  <c r="C1110" i="27"/>
  <c r="A1111" i="27"/>
  <c r="B1111" i="27"/>
  <c r="C1111" i="27"/>
  <c r="A1112" i="27"/>
  <c r="B1112" i="27"/>
  <c r="C1112" i="27"/>
  <c r="A1113" i="27"/>
  <c r="B1113" i="27"/>
  <c r="C1113" i="27"/>
  <c r="A1114" i="27"/>
  <c r="B1114" i="27"/>
  <c r="C1114" i="27"/>
  <c r="A1115" i="27"/>
  <c r="B1115" i="27"/>
  <c r="C1115" i="27"/>
  <c r="A1116" i="27"/>
  <c r="B1116" i="27"/>
  <c r="C1116" i="27"/>
  <c r="A1117" i="27"/>
  <c r="B1117" i="27"/>
  <c r="C1117" i="27"/>
  <c r="A1118" i="27"/>
  <c r="B1118" i="27"/>
  <c r="C1118" i="27"/>
  <c r="A1119" i="27"/>
  <c r="B1119" i="27"/>
  <c r="C1119" i="27"/>
  <c r="A1120" i="27"/>
  <c r="B1120" i="27"/>
  <c r="C1120" i="27"/>
  <c r="A1121" i="27"/>
  <c r="B1121" i="27"/>
  <c r="C1121" i="27"/>
  <c r="A1122" i="27"/>
  <c r="B1122" i="27"/>
  <c r="C1122" i="27"/>
  <c r="A1123" i="27"/>
  <c r="B1123" i="27"/>
  <c r="C1123" i="27"/>
  <c r="A1124" i="27"/>
  <c r="B1124" i="27"/>
  <c r="C1124" i="27"/>
  <c r="A1125" i="27"/>
  <c r="B1125" i="27"/>
  <c r="C1125" i="27"/>
  <c r="A1126" i="27"/>
  <c r="B1126" i="27"/>
  <c r="C1126" i="27"/>
  <c r="A1127" i="27"/>
  <c r="B1127" i="27"/>
  <c r="C1127" i="27"/>
  <c r="A1128" i="27"/>
  <c r="B1128" i="27"/>
  <c r="C1128" i="27"/>
  <c r="A1129" i="27"/>
  <c r="B1129" i="27"/>
  <c r="C1129" i="27"/>
  <c r="A1130" i="27"/>
  <c r="B1130" i="27"/>
  <c r="C1130" i="27"/>
  <c r="A1131" i="27"/>
  <c r="B1131" i="27"/>
  <c r="C1131" i="27"/>
  <c r="A1132" i="27"/>
  <c r="B1132" i="27"/>
  <c r="C1132" i="27"/>
  <c r="A1133" i="27"/>
  <c r="B1133" i="27"/>
  <c r="C1133" i="27"/>
  <c r="A1134" i="27"/>
  <c r="B1134" i="27"/>
  <c r="C1134" i="27"/>
  <c r="A1135" i="27"/>
  <c r="B1135" i="27"/>
  <c r="C1135" i="27"/>
  <c r="A1136" i="27"/>
  <c r="B1136" i="27"/>
  <c r="C1136" i="27"/>
  <c r="A1137" i="27"/>
  <c r="B1137" i="27"/>
  <c r="C1137" i="27"/>
  <c r="A1138" i="27"/>
  <c r="B1138" i="27"/>
  <c r="C1138" i="27"/>
  <c r="A1139" i="27"/>
  <c r="B1139" i="27"/>
  <c r="C1139" i="27"/>
  <c r="A1140" i="27"/>
  <c r="B1140" i="27"/>
  <c r="C1140" i="27"/>
  <c r="A1141" i="27"/>
  <c r="B1141" i="27"/>
  <c r="C1141" i="27"/>
  <c r="A1142" i="27"/>
  <c r="B1142" i="27"/>
  <c r="C1142" i="27"/>
  <c r="A1143" i="27"/>
  <c r="B1143" i="27"/>
  <c r="C1143" i="27"/>
  <c r="A1144" i="27"/>
  <c r="B1144" i="27"/>
  <c r="C1144" i="27"/>
  <c r="A1145" i="27"/>
  <c r="B1145" i="27"/>
  <c r="C1145" i="27"/>
  <c r="A1146" i="27"/>
  <c r="B1146" i="27"/>
  <c r="C1146" i="27"/>
  <c r="A1147" i="27"/>
  <c r="B1147" i="27"/>
  <c r="C1147" i="27"/>
  <c r="A1148" i="27"/>
  <c r="B1148" i="27"/>
  <c r="C1148" i="27"/>
  <c r="A1149" i="27"/>
  <c r="B1149" i="27"/>
  <c r="C1149" i="27"/>
  <c r="A1150" i="27"/>
  <c r="B1150" i="27"/>
  <c r="C1150" i="27"/>
  <c r="A1151" i="27"/>
  <c r="B1151" i="27"/>
  <c r="C1151" i="27"/>
  <c r="A1152" i="27"/>
  <c r="B1152" i="27"/>
  <c r="C1152" i="27"/>
  <c r="A1153" i="27"/>
  <c r="B1153" i="27"/>
  <c r="C1153" i="27"/>
  <c r="A1154" i="27"/>
  <c r="B1154" i="27"/>
  <c r="C1154" i="27"/>
  <c r="A1155" i="27"/>
  <c r="B1155" i="27"/>
  <c r="C1155" i="27"/>
  <c r="A1156" i="27"/>
  <c r="B1156" i="27"/>
  <c r="C1156" i="27"/>
  <c r="A1157" i="27"/>
  <c r="B1157" i="27"/>
  <c r="C1157" i="27"/>
  <c r="A1158" i="27"/>
  <c r="B1158" i="27"/>
  <c r="C1158" i="27"/>
  <c r="A1159" i="27"/>
  <c r="B1159" i="27"/>
  <c r="C1159" i="27"/>
  <c r="A1160" i="27"/>
  <c r="B1160" i="27"/>
  <c r="C1160" i="27"/>
  <c r="A1161" i="27"/>
  <c r="B1161" i="27"/>
  <c r="C1161" i="27"/>
  <c r="A1162" i="27"/>
  <c r="B1162" i="27"/>
  <c r="C1162" i="27"/>
  <c r="A1163" i="27"/>
  <c r="B1163" i="27"/>
  <c r="C1163" i="27"/>
  <c r="A1164" i="27"/>
  <c r="B1164" i="27"/>
  <c r="C1164" i="27"/>
  <c r="A1165" i="27"/>
  <c r="B1165" i="27"/>
  <c r="C1165" i="27"/>
  <c r="A1166" i="27"/>
  <c r="B1166" i="27"/>
  <c r="C1166" i="27"/>
  <c r="A1167" i="27"/>
  <c r="B1167" i="27"/>
  <c r="C1167" i="27"/>
  <c r="A1168" i="27"/>
  <c r="B1168" i="27"/>
  <c r="C1168" i="27"/>
  <c r="A1169" i="27"/>
  <c r="B1169" i="27"/>
  <c r="C1169" i="27"/>
  <c r="A1170" i="27"/>
  <c r="B1170" i="27"/>
  <c r="C1170" i="27"/>
  <c r="A1171" i="27"/>
  <c r="B1171" i="27"/>
  <c r="C1171" i="27"/>
  <c r="A1172" i="27"/>
  <c r="B1172" i="27"/>
  <c r="C1172" i="27"/>
  <c r="A1173" i="27"/>
  <c r="B1173" i="27"/>
  <c r="C1173" i="27"/>
  <c r="A1174" i="27"/>
  <c r="B1174" i="27"/>
  <c r="C1174" i="27"/>
  <c r="A1175" i="27"/>
  <c r="B1175" i="27"/>
  <c r="C1175" i="27"/>
  <c r="A1176" i="27"/>
  <c r="B1176" i="27"/>
  <c r="C1176" i="27"/>
  <c r="A1177" i="27"/>
  <c r="B1177" i="27"/>
  <c r="C1177" i="27"/>
  <c r="A1178" i="27"/>
  <c r="B1178" i="27"/>
  <c r="C1178" i="27"/>
  <c r="A1179" i="27"/>
  <c r="B1179" i="27"/>
  <c r="C1179" i="27"/>
  <c r="A1180" i="27"/>
  <c r="B1180" i="27"/>
  <c r="C1180" i="27"/>
  <c r="A1181" i="27"/>
  <c r="B1181" i="27"/>
  <c r="C1181" i="27"/>
  <c r="A1182" i="27"/>
  <c r="B1182" i="27"/>
  <c r="C1182" i="27"/>
  <c r="A1183" i="27"/>
  <c r="B1183" i="27"/>
  <c r="C1183" i="27"/>
  <c r="A1184" i="27"/>
  <c r="B1184" i="27"/>
  <c r="C1184" i="27"/>
  <c r="A1185" i="27"/>
  <c r="B1185" i="27"/>
  <c r="C1185" i="27"/>
  <c r="A1186" i="27"/>
  <c r="B1186" i="27"/>
  <c r="C1186" i="27"/>
  <c r="A1187" i="27"/>
  <c r="B1187" i="27"/>
  <c r="C1187" i="27"/>
  <c r="A1188" i="27"/>
  <c r="B1188" i="27"/>
  <c r="C1188" i="27"/>
  <c r="A1189" i="27"/>
  <c r="B1189" i="27"/>
  <c r="C1189" i="27"/>
  <c r="A1190" i="27"/>
  <c r="B1190" i="27"/>
  <c r="C1190" i="27"/>
  <c r="A1191" i="27"/>
  <c r="B1191" i="27"/>
  <c r="C1191" i="27"/>
  <c r="A1192" i="27"/>
  <c r="B1192" i="27"/>
  <c r="C1192" i="27"/>
  <c r="A1193" i="27"/>
  <c r="B1193" i="27"/>
  <c r="C1193" i="27"/>
  <c r="A1194" i="27"/>
  <c r="B1194" i="27"/>
  <c r="C1194" i="27"/>
  <c r="A1195" i="27"/>
  <c r="B1195" i="27"/>
  <c r="C1195" i="27"/>
  <c r="A1196" i="27"/>
  <c r="B1196" i="27"/>
  <c r="C1196" i="27"/>
  <c r="A1197" i="27"/>
  <c r="B1197" i="27"/>
  <c r="C1197" i="27"/>
  <c r="A1198" i="27"/>
  <c r="B1198" i="27"/>
  <c r="C1198" i="27"/>
  <c r="A1199" i="27"/>
  <c r="B1199" i="27"/>
  <c r="C1199" i="27"/>
  <c r="A1200" i="27"/>
  <c r="B1200" i="27"/>
  <c r="C1200" i="27"/>
  <c r="A1201" i="27"/>
  <c r="B1201" i="27"/>
  <c r="C1201" i="27"/>
  <c r="A1202" i="27"/>
  <c r="B1202" i="27"/>
  <c r="C1202" i="27"/>
  <c r="A1203" i="27"/>
  <c r="B1203" i="27"/>
  <c r="C1203" i="27"/>
  <c r="A1204" i="27"/>
  <c r="B1204" i="27"/>
  <c r="C1204" i="27"/>
  <c r="A1205" i="27"/>
  <c r="B1205" i="27"/>
  <c r="C1205" i="27"/>
  <c r="A1206" i="27"/>
  <c r="B1206" i="27"/>
  <c r="C1206" i="27"/>
  <c r="A1207" i="27"/>
  <c r="B1207" i="27"/>
  <c r="C1207" i="27"/>
  <c r="A1208" i="27"/>
  <c r="B1208" i="27"/>
  <c r="C1208" i="27"/>
  <c r="A1209" i="27"/>
  <c r="B1209" i="27"/>
  <c r="C1209" i="27"/>
  <c r="A1210" i="27"/>
  <c r="B1210" i="27"/>
  <c r="C1210" i="27"/>
  <c r="A1211" i="27"/>
  <c r="B1211" i="27"/>
  <c r="C1211" i="27"/>
  <c r="A1212" i="27"/>
  <c r="B1212" i="27"/>
  <c r="C1212" i="27"/>
  <c r="A1213" i="27"/>
  <c r="B1213" i="27"/>
  <c r="C1213" i="27"/>
  <c r="A1214" i="27"/>
  <c r="B1214" i="27"/>
  <c r="C1214" i="27"/>
  <c r="A1215" i="27"/>
  <c r="B1215" i="27"/>
  <c r="C1215" i="27"/>
  <c r="A1216" i="27"/>
  <c r="B1216" i="27"/>
  <c r="C1216" i="27"/>
  <c r="A1217" i="27"/>
  <c r="B1217" i="27"/>
  <c r="C1217" i="27"/>
  <c r="A1218" i="27"/>
  <c r="B1218" i="27"/>
  <c r="C1218" i="27"/>
  <c r="A1219" i="27"/>
  <c r="B1219" i="27"/>
  <c r="C1219" i="27"/>
  <c r="A1220" i="27"/>
  <c r="B1220" i="27"/>
  <c r="C1220" i="27"/>
  <c r="A1221" i="27"/>
  <c r="B1221" i="27"/>
  <c r="C1221" i="27"/>
  <c r="A1222" i="27"/>
  <c r="B1222" i="27"/>
  <c r="C1222" i="27"/>
  <c r="A1223" i="27"/>
  <c r="B1223" i="27"/>
  <c r="C1223" i="27"/>
  <c r="A1224" i="27"/>
  <c r="B1224" i="27"/>
  <c r="C1224" i="27"/>
  <c r="A1225" i="27"/>
  <c r="B1225" i="27"/>
  <c r="C1225" i="27"/>
  <c r="A1226" i="27"/>
  <c r="B1226" i="27"/>
  <c r="C1226" i="27"/>
  <c r="A1227" i="27"/>
  <c r="B1227" i="27"/>
  <c r="C1227" i="27"/>
  <c r="A1228" i="27"/>
  <c r="B1228" i="27"/>
  <c r="C1228" i="27"/>
  <c r="A1229" i="27"/>
  <c r="B1229" i="27"/>
  <c r="C1229" i="27"/>
  <c r="A1230" i="27"/>
  <c r="B1230" i="27"/>
  <c r="C1230" i="27"/>
  <c r="A1231" i="27"/>
  <c r="B1231" i="27"/>
  <c r="C1231" i="27"/>
  <c r="A1232" i="27"/>
  <c r="B1232" i="27"/>
  <c r="C1232" i="27"/>
  <c r="A1233" i="27"/>
  <c r="B1233" i="27"/>
  <c r="C1233" i="27"/>
  <c r="A1234" i="27"/>
  <c r="B1234" i="27"/>
  <c r="C1234" i="27"/>
  <c r="A1235" i="27"/>
  <c r="B1235" i="27"/>
  <c r="C1235" i="27"/>
  <c r="A1236" i="27"/>
  <c r="B1236" i="27"/>
  <c r="C1236" i="27"/>
  <c r="A1237" i="27"/>
  <c r="B1237" i="27"/>
  <c r="C1237" i="27"/>
  <c r="A1238" i="27"/>
  <c r="B1238" i="27"/>
  <c r="C1238" i="27"/>
  <c r="A1239" i="27"/>
  <c r="B1239" i="27"/>
  <c r="C1239" i="27"/>
  <c r="A1240" i="27"/>
  <c r="B1240" i="27"/>
  <c r="C1240" i="27"/>
  <c r="A1241" i="27"/>
  <c r="B1241" i="27"/>
  <c r="C1241" i="27"/>
  <c r="A1242" i="27"/>
  <c r="B1242" i="27"/>
  <c r="C1242" i="27"/>
  <c r="A1243" i="27"/>
  <c r="B1243" i="27"/>
  <c r="C1243" i="27"/>
  <c r="A1244" i="27"/>
  <c r="B1244" i="27"/>
  <c r="C1244" i="27"/>
  <c r="A1245" i="27"/>
  <c r="B1245" i="27"/>
  <c r="C1245" i="27"/>
  <c r="A1246" i="27"/>
  <c r="B1246" i="27"/>
  <c r="C1246" i="27"/>
  <c r="A1247" i="27"/>
  <c r="B1247" i="27"/>
  <c r="C1247" i="27"/>
  <c r="A1248" i="27"/>
  <c r="B1248" i="27"/>
  <c r="C1248" i="27"/>
  <c r="A1249" i="27"/>
  <c r="B1249" i="27"/>
  <c r="C1249" i="27"/>
  <c r="A1250" i="27"/>
  <c r="B1250" i="27"/>
  <c r="C1250" i="27"/>
  <c r="A1251" i="27"/>
  <c r="B1251" i="27"/>
  <c r="C1251" i="27"/>
  <c r="A1252" i="27"/>
  <c r="B1252" i="27"/>
  <c r="C1252" i="27"/>
  <c r="A1253" i="27"/>
  <c r="B1253" i="27"/>
  <c r="C1253" i="27"/>
  <c r="A1254" i="27"/>
  <c r="B1254" i="27"/>
  <c r="C1254" i="27"/>
  <c r="A1255" i="27"/>
  <c r="B1255" i="27"/>
  <c r="C1255" i="27"/>
  <c r="A1256" i="27"/>
  <c r="B1256" i="27"/>
  <c r="C1256" i="27"/>
  <c r="A1257" i="27"/>
  <c r="B1257" i="27"/>
  <c r="C1257" i="27"/>
  <c r="A1258" i="27"/>
  <c r="B1258" i="27"/>
  <c r="C1258" i="27"/>
  <c r="A1259" i="27"/>
  <c r="B1259" i="27"/>
  <c r="C1259" i="27"/>
  <c r="A1260" i="27"/>
  <c r="B1260" i="27"/>
  <c r="C1260" i="27"/>
  <c r="A1261" i="27"/>
  <c r="B1261" i="27"/>
  <c r="C1261" i="27"/>
  <c r="A1262" i="27"/>
  <c r="B1262" i="27"/>
  <c r="C1262" i="27"/>
  <c r="A1263" i="27"/>
  <c r="B1263" i="27"/>
  <c r="C1263" i="27"/>
  <c r="A1264" i="27"/>
  <c r="B1264" i="27"/>
  <c r="C1264" i="27"/>
  <c r="A1265" i="27"/>
  <c r="B1265" i="27"/>
  <c r="C1265" i="27"/>
  <c r="A1266" i="27"/>
  <c r="B1266" i="27"/>
  <c r="C1266" i="27"/>
  <c r="A1267" i="27"/>
  <c r="B1267" i="27"/>
  <c r="C1267" i="27"/>
  <c r="A1268" i="27"/>
  <c r="B1268" i="27"/>
  <c r="C1268" i="27"/>
  <c r="A1269" i="27"/>
  <c r="B1269" i="27"/>
  <c r="C1269" i="27"/>
  <c r="A1270" i="27"/>
  <c r="B1270" i="27"/>
  <c r="C1270" i="27"/>
  <c r="A1271" i="27"/>
  <c r="B1271" i="27"/>
  <c r="C1271" i="27"/>
  <c r="A1272" i="27"/>
  <c r="B1272" i="27"/>
  <c r="C1272" i="27"/>
  <c r="A1273" i="27"/>
  <c r="B1273" i="27"/>
  <c r="C1273" i="27"/>
  <c r="A1274" i="27"/>
  <c r="B1274" i="27"/>
  <c r="C1274" i="27"/>
  <c r="A1275" i="27"/>
  <c r="B1275" i="27"/>
  <c r="C1275" i="27"/>
  <c r="A1276" i="27"/>
  <c r="B1276" i="27"/>
  <c r="C1276" i="27"/>
  <c r="A1277" i="27"/>
  <c r="B1277" i="27"/>
  <c r="C1277" i="27"/>
  <c r="A1278" i="27"/>
  <c r="B1278" i="27"/>
  <c r="C1278" i="27"/>
  <c r="A1279" i="27"/>
  <c r="B1279" i="27"/>
  <c r="C1279" i="27"/>
  <c r="A1280" i="27"/>
  <c r="B1280" i="27"/>
  <c r="C1280" i="27"/>
  <c r="A1281" i="27"/>
  <c r="B1281" i="27"/>
  <c r="C1281" i="27"/>
  <c r="A1282" i="27"/>
  <c r="B1282" i="27"/>
  <c r="C1282" i="27"/>
  <c r="A1283" i="27"/>
  <c r="B1283" i="27"/>
  <c r="C1283" i="27"/>
  <c r="A1284" i="27"/>
  <c r="B1284" i="27"/>
  <c r="C1284" i="27"/>
  <c r="A1285" i="27"/>
  <c r="B1285" i="27"/>
  <c r="C1285" i="27"/>
  <c r="A1286" i="27"/>
  <c r="B1286" i="27"/>
  <c r="C1286" i="27"/>
  <c r="A1287" i="27"/>
  <c r="B1287" i="27"/>
  <c r="C1287" i="27"/>
  <c r="A1288" i="27"/>
  <c r="B1288" i="27"/>
  <c r="C1288" i="27"/>
  <c r="A1289" i="27"/>
  <c r="B1289" i="27"/>
  <c r="C1289" i="27"/>
  <c r="A1290" i="27"/>
  <c r="B1290" i="27"/>
  <c r="C1290" i="27"/>
  <c r="A1291" i="27"/>
  <c r="B1291" i="27"/>
  <c r="C1291" i="27"/>
  <c r="A1292" i="27"/>
  <c r="B1292" i="27"/>
  <c r="C1292" i="27"/>
  <c r="A1293" i="27"/>
  <c r="B1293" i="27"/>
  <c r="C1293" i="27"/>
  <c r="A1294" i="27"/>
  <c r="B1294" i="27"/>
  <c r="C1294" i="27"/>
  <c r="A1295" i="27"/>
  <c r="B1295" i="27"/>
  <c r="C1295" i="27"/>
  <c r="A1296" i="27"/>
  <c r="B1296" i="27"/>
  <c r="C1296" i="27"/>
  <c r="A1297" i="27"/>
  <c r="B1297" i="27"/>
  <c r="C1297" i="27"/>
  <c r="A1298" i="27"/>
  <c r="B1298" i="27"/>
  <c r="C1298" i="27"/>
  <c r="A1299" i="27"/>
  <c r="B1299" i="27"/>
  <c r="C1299" i="27"/>
  <c r="A1300" i="27"/>
  <c r="B1300" i="27"/>
  <c r="C1300" i="27"/>
  <c r="A1301" i="27"/>
  <c r="B1301" i="27"/>
  <c r="C1301" i="27"/>
  <c r="A1302" i="27"/>
  <c r="B1302" i="27"/>
  <c r="C1302" i="27"/>
  <c r="A1303" i="27"/>
  <c r="B1303" i="27"/>
  <c r="C1303" i="27"/>
  <c r="A1304" i="27"/>
  <c r="B1304" i="27"/>
  <c r="C1304" i="27"/>
  <c r="A1305" i="27"/>
  <c r="B1305" i="27"/>
  <c r="C1305" i="27"/>
  <c r="A1306" i="27"/>
  <c r="B1306" i="27"/>
  <c r="C1306" i="27"/>
  <c r="A1307" i="27"/>
  <c r="B1307" i="27"/>
  <c r="C1307" i="27"/>
  <c r="A1308" i="27"/>
  <c r="B1308" i="27"/>
  <c r="C1308" i="27"/>
  <c r="A1309" i="27"/>
  <c r="B1309" i="27"/>
  <c r="C1309" i="27"/>
  <c r="A1310" i="27"/>
  <c r="B1310" i="27"/>
  <c r="C1310" i="27"/>
  <c r="A1311" i="27"/>
  <c r="B1311" i="27"/>
  <c r="C1311" i="27"/>
  <c r="A1312" i="27"/>
  <c r="B1312" i="27"/>
  <c r="C1312" i="27"/>
  <c r="A1313" i="27"/>
  <c r="B1313" i="27"/>
  <c r="C1313" i="27"/>
  <c r="A1314" i="27"/>
  <c r="B1314" i="27"/>
  <c r="C1314" i="27"/>
  <c r="A1315" i="27"/>
  <c r="B1315" i="27"/>
  <c r="C1315" i="27"/>
  <c r="A1316" i="27"/>
  <c r="B1316" i="27"/>
  <c r="C1316" i="27"/>
  <c r="A1317" i="27"/>
  <c r="B1317" i="27"/>
  <c r="C1317" i="27"/>
  <c r="A1318" i="27"/>
  <c r="B1318" i="27"/>
  <c r="C1318" i="27"/>
  <c r="A1319" i="27"/>
  <c r="B1319" i="27"/>
  <c r="C1319" i="27"/>
  <c r="A1320" i="27"/>
  <c r="B1320" i="27"/>
  <c r="C1320" i="27"/>
  <c r="A1321" i="27"/>
  <c r="B1321" i="27"/>
  <c r="C1321" i="27"/>
  <c r="A1322" i="27"/>
  <c r="B1322" i="27"/>
  <c r="C1322" i="27"/>
  <c r="A1323" i="27"/>
  <c r="B1323" i="27"/>
  <c r="C1323" i="27"/>
  <c r="A1324" i="27"/>
  <c r="B1324" i="27"/>
  <c r="C1324" i="27"/>
  <c r="A1325" i="27"/>
  <c r="B1325" i="27"/>
  <c r="C1325" i="27"/>
  <c r="A1326" i="27"/>
  <c r="B1326" i="27"/>
  <c r="C1326" i="27"/>
  <c r="A1327" i="27"/>
  <c r="B1327" i="27"/>
  <c r="C1327" i="27"/>
  <c r="A1328" i="27"/>
  <c r="B1328" i="27"/>
  <c r="C1328" i="27"/>
  <c r="A1329" i="27"/>
  <c r="B1329" i="27"/>
  <c r="C1329" i="27"/>
  <c r="A1330" i="27"/>
  <c r="B1330" i="27"/>
  <c r="C1330" i="27"/>
  <c r="A1331" i="27"/>
  <c r="B1331" i="27"/>
  <c r="C1331" i="27"/>
  <c r="A1332" i="27"/>
  <c r="B1332" i="27"/>
  <c r="C1332" i="27"/>
  <c r="A1333" i="27"/>
  <c r="B1333" i="27"/>
  <c r="C1333" i="27"/>
  <c r="A1334" i="27"/>
  <c r="B1334" i="27"/>
  <c r="C1334" i="27"/>
  <c r="A1335" i="27"/>
  <c r="B1335" i="27"/>
  <c r="C1335" i="27"/>
  <c r="A1336" i="27"/>
  <c r="B1336" i="27"/>
  <c r="C1336" i="27"/>
  <c r="A1337" i="27"/>
  <c r="B1337" i="27"/>
  <c r="C1337" i="27"/>
  <c r="A1338" i="27"/>
  <c r="B1338" i="27"/>
  <c r="C1338" i="27"/>
  <c r="A1339" i="27"/>
  <c r="B1339" i="27"/>
  <c r="C1339" i="27"/>
  <c r="A1340" i="27"/>
  <c r="B1340" i="27"/>
  <c r="C1340" i="27"/>
  <c r="A1341" i="27"/>
  <c r="B1341" i="27"/>
  <c r="C1341" i="27"/>
  <c r="A1342" i="27"/>
  <c r="B1342" i="27"/>
  <c r="C1342" i="27"/>
  <c r="A1343" i="27"/>
  <c r="B1343" i="27"/>
  <c r="C1343" i="27"/>
  <c r="A1344" i="27"/>
  <c r="B1344" i="27"/>
  <c r="C1344" i="27"/>
  <c r="A1345" i="27"/>
  <c r="B1345" i="27"/>
  <c r="C1345" i="27"/>
  <c r="A1346" i="27"/>
  <c r="B1346" i="27"/>
  <c r="C1346" i="27"/>
  <c r="A1347" i="27"/>
  <c r="B1347" i="27"/>
  <c r="C1347" i="27"/>
  <c r="A1348" i="27"/>
  <c r="B1348" i="27"/>
  <c r="C1348" i="27"/>
  <c r="A1349" i="27"/>
  <c r="B1349" i="27"/>
  <c r="C1349" i="27"/>
  <c r="A1350" i="27"/>
  <c r="B1350" i="27"/>
  <c r="C1350" i="27"/>
  <c r="A1351" i="27"/>
  <c r="B1351" i="27"/>
  <c r="C1351" i="27"/>
  <c r="A1352" i="27"/>
  <c r="B1352" i="27"/>
  <c r="C1352" i="27"/>
  <c r="A1353" i="27"/>
  <c r="B1353" i="27"/>
  <c r="C1353" i="27"/>
  <c r="A1354" i="27"/>
  <c r="B1354" i="27"/>
  <c r="C1354" i="27"/>
  <c r="A1355" i="27"/>
  <c r="B1355" i="27"/>
  <c r="C1355" i="27"/>
  <c r="A1356" i="27"/>
  <c r="B1356" i="27"/>
  <c r="C1356" i="27"/>
  <c r="A1357" i="27"/>
  <c r="B1357" i="27"/>
  <c r="C1357" i="27"/>
  <c r="A1358" i="27"/>
  <c r="B1358" i="27"/>
  <c r="C1358" i="27"/>
  <c r="A1359" i="27"/>
  <c r="B1359" i="27"/>
  <c r="C1359" i="27"/>
  <c r="A1360" i="27"/>
  <c r="B1360" i="27"/>
  <c r="C1360" i="27"/>
  <c r="A1361" i="27"/>
  <c r="B1361" i="27"/>
  <c r="C1361" i="27"/>
  <c r="A1362" i="27"/>
  <c r="B1362" i="27"/>
  <c r="C1362" i="27"/>
  <c r="A1363" i="27"/>
  <c r="B1363" i="27"/>
  <c r="C1363" i="27"/>
  <c r="A1364" i="27"/>
  <c r="B1364" i="27"/>
  <c r="C1364" i="27"/>
  <c r="A1365" i="27"/>
  <c r="B1365" i="27"/>
  <c r="C1365" i="27"/>
  <c r="A1366" i="27"/>
  <c r="B1366" i="27"/>
  <c r="C1366" i="27"/>
  <c r="A1367" i="27"/>
  <c r="B1367" i="27"/>
  <c r="C1367" i="27"/>
  <c r="A1368" i="27"/>
  <c r="B1368" i="27"/>
  <c r="C1368" i="27"/>
  <c r="A1369" i="27"/>
  <c r="B1369" i="27"/>
  <c r="C1369" i="27"/>
  <c r="A1370" i="27"/>
  <c r="B1370" i="27"/>
  <c r="C1370" i="27"/>
  <c r="A1371" i="27"/>
  <c r="B1371" i="27"/>
  <c r="C1371" i="27"/>
  <c r="A1372" i="27"/>
  <c r="B1372" i="27"/>
  <c r="C1372" i="27"/>
  <c r="A1373" i="27"/>
  <c r="B1373" i="27"/>
  <c r="C1373" i="27"/>
  <c r="A1374" i="27"/>
  <c r="B1374" i="27"/>
  <c r="C1374" i="27"/>
  <c r="A1375" i="27"/>
  <c r="B1375" i="27"/>
  <c r="C1375" i="27"/>
  <c r="A1376" i="27"/>
  <c r="B1376" i="27"/>
  <c r="C1376" i="27"/>
  <c r="A1377" i="27"/>
  <c r="B1377" i="27"/>
  <c r="C1377" i="27"/>
  <c r="A1378" i="27"/>
  <c r="B1378" i="27"/>
  <c r="C1378" i="27"/>
  <c r="A1379" i="27"/>
  <c r="B1379" i="27"/>
  <c r="C1379" i="27"/>
  <c r="A1380" i="27"/>
  <c r="B1380" i="27"/>
  <c r="C1380" i="27"/>
  <c r="A1381" i="27"/>
  <c r="B1381" i="27"/>
  <c r="C1381" i="27"/>
  <c r="A1382" i="27"/>
  <c r="B1382" i="27"/>
  <c r="C1382" i="27"/>
  <c r="A1383" i="27"/>
  <c r="B1383" i="27"/>
  <c r="C1383" i="27"/>
  <c r="A1384" i="27"/>
  <c r="B1384" i="27"/>
  <c r="C1384" i="27"/>
  <c r="A1385" i="27"/>
  <c r="B1385" i="27"/>
  <c r="C1385" i="27"/>
  <c r="A1386" i="27"/>
  <c r="B1386" i="27"/>
  <c r="C1386" i="27"/>
  <c r="A1387" i="27"/>
  <c r="B1387" i="27"/>
  <c r="C1387" i="27"/>
  <c r="A1388" i="27"/>
  <c r="B1388" i="27"/>
  <c r="C1388" i="27"/>
  <c r="A1389" i="27"/>
  <c r="B1389" i="27"/>
  <c r="C1389" i="27"/>
  <c r="A1390" i="27"/>
  <c r="B1390" i="27"/>
  <c r="C1390" i="27"/>
  <c r="A1391" i="27"/>
  <c r="B1391" i="27"/>
  <c r="C1391" i="27"/>
  <c r="A1392" i="27"/>
  <c r="B1392" i="27"/>
  <c r="C1392" i="27"/>
  <c r="A1393" i="27"/>
  <c r="B1393" i="27"/>
  <c r="C1393" i="27"/>
  <c r="A1394" i="27"/>
  <c r="B1394" i="27"/>
  <c r="C1394" i="27"/>
  <c r="A1395" i="27"/>
  <c r="B1395" i="27"/>
  <c r="C1395" i="27"/>
  <c r="A1396" i="27"/>
  <c r="B1396" i="27"/>
  <c r="C1396" i="27"/>
  <c r="A1397" i="27"/>
  <c r="B1397" i="27"/>
  <c r="C1397" i="27"/>
  <c r="A1398" i="27"/>
  <c r="B1398" i="27"/>
  <c r="C1398" i="27"/>
  <c r="A1399" i="27"/>
  <c r="B1399" i="27"/>
  <c r="C1399" i="27"/>
  <c r="A1400" i="27"/>
  <c r="B1400" i="27"/>
  <c r="C1400" i="27"/>
  <c r="A1401" i="27"/>
  <c r="B1401" i="27"/>
  <c r="C1401" i="27"/>
  <c r="A1402" i="27"/>
  <c r="B1402" i="27"/>
  <c r="C1402" i="27"/>
  <c r="A1403" i="27"/>
  <c r="B1403" i="27"/>
  <c r="C1403" i="27"/>
  <c r="A1404" i="27"/>
  <c r="B1404" i="27"/>
  <c r="C1404" i="27"/>
  <c r="A1405" i="27"/>
  <c r="B1405" i="27"/>
  <c r="C1405" i="27"/>
  <c r="A1406" i="27"/>
  <c r="B1406" i="27"/>
  <c r="C1406" i="27"/>
  <c r="A1407" i="27"/>
  <c r="B1407" i="27"/>
  <c r="C1407" i="27"/>
  <c r="A1408" i="27"/>
  <c r="B1408" i="27"/>
  <c r="C1408" i="27"/>
  <c r="A1409" i="27"/>
  <c r="B1409" i="27"/>
  <c r="C1409" i="27"/>
  <c r="A1410" i="27"/>
  <c r="B1410" i="27"/>
  <c r="C1410" i="27"/>
  <c r="A1411" i="27"/>
  <c r="B1411" i="27"/>
  <c r="C1411" i="27"/>
  <c r="A1412" i="27"/>
  <c r="B1412" i="27"/>
  <c r="C1412" i="27"/>
  <c r="A1413" i="27"/>
  <c r="B1413" i="27"/>
  <c r="C1413" i="27"/>
  <c r="A1414" i="27"/>
  <c r="B1414" i="27"/>
  <c r="C1414" i="27"/>
  <c r="A1415" i="27"/>
  <c r="B1415" i="27"/>
  <c r="C1415" i="27"/>
  <c r="A1416" i="27"/>
  <c r="B1416" i="27"/>
  <c r="C1416" i="27"/>
  <c r="A1417" i="27"/>
  <c r="B1417" i="27"/>
  <c r="C1417" i="27"/>
  <c r="A1418" i="27"/>
  <c r="B1418" i="27"/>
  <c r="C1418" i="27"/>
  <c r="A1419" i="27"/>
  <c r="B1419" i="27"/>
  <c r="C1419" i="27"/>
  <c r="A1420" i="27"/>
  <c r="B1420" i="27"/>
  <c r="C1420" i="27"/>
  <c r="A1421" i="27"/>
  <c r="B1421" i="27"/>
  <c r="C1421" i="27"/>
  <c r="A1422" i="27"/>
  <c r="B1422" i="27"/>
  <c r="C1422" i="27"/>
  <c r="A1423" i="27"/>
  <c r="B1423" i="27"/>
  <c r="C1423" i="27"/>
  <c r="A1424" i="27"/>
  <c r="B1424" i="27"/>
  <c r="C1424" i="27"/>
  <c r="A1425" i="27"/>
  <c r="B1425" i="27"/>
  <c r="C1425" i="27"/>
  <c r="A1426" i="27"/>
  <c r="B1426" i="27"/>
  <c r="C1426" i="27"/>
  <c r="A1427" i="27"/>
  <c r="B1427" i="27"/>
  <c r="C1427" i="27"/>
  <c r="A1428" i="27"/>
  <c r="B1428" i="27"/>
  <c r="C1428" i="27"/>
  <c r="A1429" i="27"/>
  <c r="B1429" i="27"/>
  <c r="C1429" i="27"/>
  <c r="A1430" i="27"/>
  <c r="B1430" i="27"/>
  <c r="C1430" i="27"/>
  <c r="A1431" i="27"/>
  <c r="B1431" i="27"/>
  <c r="C1431" i="27"/>
  <c r="A1432" i="27"/>
  <c r="B1432" i="27"/>
  <c r="C1432" i="27"/>
  <c r="A1433" i="27"/>
  <c r="B1433" i="27"/>
  <c r="C1433" i="27"/>
  <c r="A1434" i="27"/>
  <c r="B1434" i="27"/>
  <c r="C1434" i="27"/>
  <c r="A1435" i="27"/>
  <c r="B1435" i="27"/>
  <c r="C1435" i="27"/>
  <c r="A1436" i="27"/>
  <c r="B1436" i="27"/>
  <c r="C1436" i="27"/>
  <c r="A1437" i="27"/>
  <c r="B1437" i="27"/>
  <c r="C1437" i="27"/>
  <c r="A1438" i="27"/>
  <c r="B1438" i="27"/>
  <c r="C1438" i="27"/>
  <c r="A1439" i="27"/>
  <c r="B1439" i="27"/>
  <c r="C1439" i="27"/>
  <c r="A1440" i="27"/>
  <c r="B1440" i="27"/>
  <c r="C1440" i="27"/>
  <c r="A1441" i="27"/>
  <c r="B1441" i="27"/>
  <c r="C1441" i="27"/>
  <c r="A1442" i="27"/>
  <c r="B1442" i="27"/>
  <c r="C1442" i="27"/>
  <c r="A1443" i="27"/>
  <c r="B1443" i="27"/>
  <c r="C1443" i="27"/>
  <c r="A1444" i="27"/>
  <c r="B1444" i="27"/>
  <c r="C1444" i="27"/>
  <c r="A1445" i="27"/>
  <c r="B1445" i="27"/>
  <c r="C1445" i="27"/>
  <c r="A1446" i="27"/>
  <c r="B1446" i="27"/>
  <c r="C1446" i="27"/>
  <c r="A1447" i="27"/>
  <c r="B1447" i="27"/>
  <c r="C1447" i="27"/>
  <c r="A1448" i="27"/>
  <c r="B1448" i="27"/>
  <c r="C1448" i="27"/>
  <c r="A1449" i="27"/>
  <c r="B1449" i="27"/>
  <c r="C1449" i="27"/>
  <c r="A1450" i="27"/>
  <c r="B1450" i="27"/>
  <c r="C1450" i="27"/>
  <c r="A1451" i="27"/>
  <c r="B1451" i="27"/>
  <c r="C1451" i="27"/>
  <c r="A1452" i="27"/>
  <c r="B1452" i="27"/>
  <c r="C1452" i="27"/>
  <c r="A1453" i="27"/>
  <c r="B1453" i="27"/>
  <c r="C1453" i="27"/>
  <c r="A1454" i="27"/>
  <c r="B1454" i="27"/>
  <c r="C1454" i="27"/>
  <c r="A1455" i="27"/>
  <c r="B1455" i="27"/>
  <c r="C1455" i="27"/>
  <c r="A1456" i="27"/>
  <c r="B1456" i="27"/>
  <c r="C1456" i="27"/>
  <c r="A1457" i="27"/>
  <c r="B1457" i="27"/>
  <c r="C1457" i="27"/>
  <c r="A1458" i="27"/>
  <c r="B1458" i="27"/>
  <c r="C1458" i="27"/>
  <c r="A1459" i="27"/>
  <c r="B1459" i="27"/>
  <c r="C1459" i="27"/>
  <c r="A1460" i="27"/>
  <c r="B1460" i="27"/>
  <c r="C1460" i="27"/>
  <c r="A1461" i="27"/>
  <c r="B1461" i="27"/>
  <c r="C1461" i="27"/>
  <c r="A1462" i="27"/>
  <c r="B1462" i="27"/>
  <c r="C1462" i="27"/>
  <c r="A1463" i="27"/>
  <c r="B1463" i="27"/>
  <c r="C1463" i="27"/>
  <c r="A1464" i="27"/>
  <c r="B1464" i="27"/>
  <c r="C1464" i="27"/>
  <c r="A1465" i="27"/>
  <c r="B1465" i="27"/>
  <c r="C1465" i="27"/>
  <c r="A1466" i="27"/>
  <c r="B1466" i="27"/>
  <c r="C1466" i="27"/>
  <c r="A1467" i="27"/>
  <c r="B1467" i="27"/>
  <c r="C1467" i="27"/>
  <c r="A1468" i="27"/>
  <c r="B1468" i="27"/>
  <c r="C1468" i="27"/>
  <c r="A1469" i="27"/>
  <c r="B1469" i="27"/>
  <c r="C1469" i="27"/>
  <c r="A1470" i="27"/>
  <c r="B1470" i="27"/>
  <c r="C1470" i="27"/>
  <c r="A1471" i="27"/>
  <c r="B1471" i="27"/>
  <c r="C1471" i="27"/>
  <c r="A1472" i="27"/>
  <c r="B1472" i="27"/>
  <c r="C1472" i="27"/>
  <c r="A1473" i="27"/>
  <c r="B1473" i="27"/>
  <c r="C1473" i="27"/>
  <c r="A1474" i="27"/>
  <c r="B1474" i="27"/>
  <c r="C1474" i="27"/>
  <c r="A1475" i="27"/>
  <c r="B1475" i="27"/>
  <c r="C1475" i="27"/>
  <c r="A1476" i="27"/>
  <c r="B1476" i="27"/>
  <c r="C1476" i="27"/>
  <c r="A1477" i="27"/>
  <c r="B1477" i="27"/>
  <c r="C1477" i="27"/>
  <c r="A1478" i="27"/>
  <c r="B1478" i="27"/>
  <c r="C1478" i="27"/>
  <c r="A1479" i="27"/>
  <c r="B1479" i="27"/>
  <c r="C1479" i="27"/>
  <c r="A1480" i="27"/>
  <c r="B1480" i="27"/>
  <c r="C1480" i="27"/>
  <c r="A1481" i="27"/>
  <c r="B1481" i="27"/>
  <c r="C1481" i="27"/>
  <c r="A1482" i="27"/>
  <c r="B1482" i="27"/>
  <c r="C1482" i="27"/>
  <c r="A1483" i="27"/>
  <c r="B1483" i="27"/>
  <c r="C1483" i="27"/>
  <c r="A1484" i="27"/>
  <c r="B1484" i="27"/>
  <c r="C1484" i="27"/>
  <c r="A1485" i="27"/>
  <c r="B1485" i="27"/>
  <c r="C1485" i="27"/>
  <c r="A1486" i="27"/>
  <c r="B1486" i="27"/>
  <c r="C1486" i="27"/>
  <c r="A1487" i="27"/>
  <c r="B1487" i="27"/>
  <c r="C1487" i="27"/>
  <c r="A1488" i="27"/>
  <c r="B1488" i="27"/>
  <c r="C1488" i="27"/>
  <c r="A1489" i="27"/>
  <c r="B1489" i="27"/>
  <c r="C1489" i="27"/>
  <c r="A1490" i="27"/>
  <c r="B1490" i="27"/>
  <c r="C1490" i="27"/>
  <c r="A1491" i="27"/>
  <c r="B1491" i="27"/>
  <c r="C1491" i="27"/>
  <c r="A1492" i="27"/>
  <c r="B1492" i="27"/>
  <c r="C1492" i="27"/>
  <c r="A1493" i="27"/>
  <c r="B1493" i="27"/>
  <c r="C1493" i="27"/>
  <c r="A1494" i="27"/>
  <c r="B1494" i="27"/>
  <c r="C1494" i="27"/>
  <c r="A1495" i="27"/>
  <c r="B1495" i="27"/>
  <c r="C1495" i="27"/>
  <c r="A1496" i="27"/>
  <c r="B1496" i="27"/>
  <c r="C1496" i="27"/>
  <c r="A1497" i="27"/>
  <c r="B1497" i="27"/>
  <c r="C1497" i="27"/>
  <c r="A1498" i="27"/>
  <c r="B1498" i="27"/>
  <c r="C1498" i="27"/>
  <c r="A1499" i="27"/>
  <c r="B1499" i="27"/>
  <c r="C1499" i="27"/>
  <c r="A1500" i="27"/>
  <c r="B1500" i="27"/>
  <c r="C1500" i="27"/>
  <c r="A1501" i="27"/>
  <c r="B1501" i="27"/>
  <c r="C1501" i="27"/>
  <c r="A1502" i="27"/>
  <c r="B1502" i="27"/>
  <c r="C1502" i="27"/>
  <c r="A1503" i="27"/>
  <c r="B1503" i="27"/>
  <c r="C1503" i="27"/>
  <c r="A1504" i="27"/>
  <c r="B1504" i="27"/>
  <c r="C1504" i="27"/>
  <c r="A1505" i="27"/>
  <c r="B1505" i="27"/>
  <c r="C1505" i="27"/>
  <c r="A1506" i="27"/>
  <c r="B1506" i="27"/>
  <c r="C1506" i="27"/>
  <c r="A1507" i="27"/>
  <c r="B1507" i="27"/>
  <c r="C1507" i="27"/>
  <c r="A1508" i="27"/>
  <c r="B1508" i="27"/>
  <c r="C1508" i="27"/>
  <c r="A1509" i="27"/>
  <c r="B1509" i="27"/>
  <c r="C1509" i="27"/>
  <c r="A1510" i="27"/>
  <c r="B1510" i="27"/>
  <c r="C1510" i="27"/>
  <c r="A1511" i="27"/>
  <c r="B1511" i="27"/>
  <c r="C1511" i="27"/>
  <c r="A1512" i="27"/>
  <c r="B1512" i="27"/>
  <c r="C1512" i="27"/>
  <c r="A1513" i="27"/>
  <c r="B1513" i="27"/>
  <c r="C1513" i="27"/>
  <c r="A1514" i="27"/>
  <c r="B1514" i="27"/>
  <c r="C1514" i="27"/>
  <c r="A1515" i="27"/>
  <c r="B1515" i="27"/>
  <c r="C1515" i="27"/>
  <c r="A1516" i="27"/>
  <c r="B1516" i="27"/>
  <c r="C1516" i="27"/>
  <c r="A1517" i="27"/>
  <c r="B1517" i="27"/>
  <c r="C1517" i="27"/>
  <c r="A1518" i="27"/>
  <c r="B1518" i="27"/>
  <c r="C1518" i="27"/>
  <c r="A1519" i="27"/>
  <c r="B1519" i="27"/>
  <c r="C1519" i="27"/>
  <c r="A1520" i="27"/>
  <c r="B1520" i="27"/>
  <c r="C1520" i="27"/>
  <c r="A1521" i="27"/>
  <c r="B1521" i="27"/>
  <c r="C1521" i="27"/>
  <c r="A1522" i="27"/>
  <c r="B1522" i="27"/>
  <c r="C1522" i="27"/>
  <c r="A1523" i="27"/>
  <c r="B1523" i="27"/>
  <c r="C1523" i="27"/>
  <c r="A1524" i="27"/>
  <c r="B1524" i="27"/>
  <c r="C1524" i="27"/>
  <c r="A1525" i="27"/>
  <c r="B1525" i="27"/>
  <c r="C1525" i="27"/>
  <c r="A1526" i="27"/>
  <c r="B1526" i="27"/>
  <c r="C1526" i="27"/>
  <c r="A1527" i="27"/>
  <c r="B1527" i="27"/>
  <c r="C1527" i="27"/>
  <c r="A1528" i="27"/>
  <c r="B1528" i="27"/>
  <c r="C1528" i="27"/>
  <c r="A1529" i="27"/>
  <c r="B1529" i="27"/>
  <c r="C1529" i="27"/>
  <c r="A1530" i="27"/>
  <c r="B1530" i="27"/>
  <c r="C1530" i="27"/>
  <c r="A1531" i="27"/>
  <c r="B1531" i="27"/>
  <c r="C1531" i="27"/>
  <c r="A1532" i="27"/>
  <c r="B1532" i="27"/>
  <c r="C1532" i="27"/>
  <c r="A1533" i="27"/>
  <c r="B1533" i="27"/>
  <c r="C1533" i="27"/>
  <c r="A1534" i="27"/>
  <c r="B1534" i="27"/>
  <c r="C1534" i="27"/>
  <c r="A1535" i="27"/>
  <c r="B1535" i="27"/>
  <c r="C1535" i="27"/>
  <c r="A1536" i="27"/>
  <c r="B1536" i="27"/>
  <c r="C1536" i="27"/>
  <c r="A1537" i="27"/>
  <c r="B1537" i="27"/>
  <c r="C1537" i="27"/>
  <c r="A1538" i="27"/>
  <c r="B1538" i="27"/>
  <c r="C1538" i="27"/>
  <c r="A1539" i="27"/>
  <c r="B1539" i="27"/>
  <c r="C1539" i="27"/>
  <c r="A1540" i="27"/>
  <c r="B1540" i="27"/>
  <c r="C1540" i="27"/>
  <c r="A1541" i="27"/>
  <c r="B1541" i="27"/>
  <c r="C1541" i="27"/>
  <c r="A1542" i="27"/>
  <c r="B1542" i="27"/>
  <c r="C1542" i="27"/>
  <c r="A1543" i="27"/>
  <c r="B1543" i="27"/>
  <c r="C1543" i="27"/>
  <c r="A1544" i="27"/>
  <c r="B1544" i="27"/>
  <c r="C1544" i="27"/>
  <c r="A1545" i="27"/>
  <c r="B1545" i="27"/>
  <c r="C1545" i="27"/>
  <c r="A1546" i="27"/>
  <c r="B1546" i="27"/>
  <c r="C1546" i="27"/>
  <c r="A1547" i="27"/>
  <c r="B1547" i="27"/>
  <c r="C1547" i="27"/>
  <c r="A1548" i="27"/>
  <c r="B1548" i="27"/>
  <c r="C1548" i="27"/>
  <c r="A1549" i="27"/>
  <c r="B1549" i="27"/>
  <c r="C1549" i="27"/>
  <c r="A1550" i="27"/>
  <c r="B1550" i="27"/>
  <c r="C1550" i="27"/>
  <c r="A1551" i="27"/>
  <c r="B1551" i="27"/>
  <c r="C1551" i="27"/>
  <c r="A1552" i="27"/>
  <c r="B1552" i="27"/>
  <c r="C1552" i="27"/>
  <c r="A1553" i="27"/>
  <c r="B1553" i="27"/>
  <c r="C1553" i="27"/>
  <c r="A1554" i="27"/>
  <c r="B1554" i="27"/>
  <c r="C1554" i="27"/>
  <c r="A1555" i="27"/>
  <c r="B1555" i="27"/>
  <c r="C1555" i="27"/>
  <c r="A1556" i="27"/>
  <c r="B1556" i="27"/>
  <c r="C1556" i="27"/>
  <c r="A1557" i="27"/>
  <c r="B1557" i="27"/>
  <c r="C1557" i="27"/>
  <c r="A1558" i="27"/>
  <c r="B1558" i="27"/>
  <c r="C1558" i="27"/>
  <c r="A1559" i="27"/>
  <c r="B1559" i="27"/>
  <c r="C1559" i="27"/>
  <c r="A1560" i="27"/>
  <c r="B1560" i="27"/>
  <c r="C1560" i="27"/>
  <c r="A1561" i="27"/>
  <c r="B1561" i="27"/>
  <c r="C1561" i="27"/>
  <c r="A1562" i="27"/>
  <c r="B1562" i="27"/>
  <c r="C1562" i="27"/>
  <c r="A1563" i="27"/>
  <c r="B1563" i="27"/>
  <c r="C1563" i="27"/>
  <c r="A1564" i="27"/>
  <c r="B1564" i="27"/>
  <c r="C1564" i="27"/>
  <c r="A1565" i="27"/>
  <c r="B1565" i="27"/>
  <c r="C1565" i="27"/>
  <c r="A1566" i="27"/>
  <c r="B1566" i="27"/>
  <c r="C1566" i="27"/>
  <c r="A1567" i="27"/>
  <c r="B1567" i="27"/>
  <c r="C1567" i="27"/>
  <c r="A1568" i="27"/>
  <c r="B1568" i="27"/>
  <c r="C1568" i="27"/>
  <c r="A1569" i="27"/>
  <c r="B1569" i="27"/>
  <c r="C1569" i="27"/>
  <c r="A1570" i="27"/>
  <c r="B1570" i="27"/>
  <c r="C1570" i="27"/>
  <c r="A1571" i="27"/>
  <c r="B1571" i="27"/>
  <c r="C1571" i="27"/>
  <c r="A1572" i="27"/>
  <c r="B1572" i="27"/>
  <c r="C1572" i="27"/>
  <c r="A1573" i="27"/>
  <c r="B1573" i="27"/>
  <c r="C1573" i="27"/>
  <c r="A1574" i="27"/>
  <c r="B1574" i="27"/>
  <c r="C1574" i="27"/>
  <c r="A1575" i="27"/>
  <c r="B1575" i="27"/>
  <c r="C1575" i="27"/>
  <c r="A1576" i="27"/>
  <c r="B1576" i="27"/>
  <c r="C1576" i="27"/>
  <c r="A1577" i="27"/>
  <c r="B1577" i="27"/>
  <c r="C1577" i="27"/>
  <c r="A1578" i="27"/>
  <c r="B1578" i="27"/>
  <c r="C1578" i="27"/>
  <c r="A1579" i="27"/>
  <c r="B1579" i="27"/>
  <c r="C1579" i="27"/>
  <c r="A1580" i="27"/>
  <c r="B1580" i="27"/>
  <c r="C1580" i="27"/>
  <c r="A1581" i="27"/>
  <c r="B1581" i="27"/>
  <c r="C1581" i="27"/>
  <c r="A1582" i="27"/>
  <c r="B1582" i="27"/>
  <c r="C1582" i="27"/>
  <c r="A1583" i="27"/>
  <c r="B1583" i="27"/>
  <c r="C1583" i="27"/>
  <c r="A1584" i="27"/>
  <c r="B1584" i="27"/>
  <c r="C1584" i="27"/>
  <c r="A1585" i="27"/>
  <c r="B1585" i="27"/>
  <c r="C1585" i="27"/>
  <c r="A1586" i="27"/>
  <c r="B1586" i="27"/>
  <c r="C1586" i="27"/>
  <c r="A1587" i="27"/>
  <c r="B1587" i="27"/>
  <c r="C1587" i="27"/>
  <c r="A1588" i="27"/>
  <c r="B1588" i="27"/>
  <c r="C1588" i="27"/>
  <c r="A1589" i="27"/>
  <c r="B1589" i="27"/>
  <c r="C1589" i="27"/>
  <c r="A1590" i="27"/>
  <c r="B1590" i="27"/>
  <c r="C1590" i="27"/>
  <c r="A1591" i="27"/>
  <c r="B1591" i="27"/>
  <c r="C1591" i="27"/>
  <c r="A1592" i="27"/>
  <c r="B1592" i="27"/>
  <c r="C1592" i="27"/>
  <c r="A1593" i="27"/>
  <c r="B1593" i="27"/>
  <c r="C1593" i="27"/>
  <c r="A1594" i="27"/>
  <c r="B1594" i="27"/>
  <c r="C1594" i="27"/>
  <c r="A1595" i="27"/>
  <c r="B1595" i="27"/>
  <c r="C1595" i="27"/>
  <c r="A1596" i="27"/>
  <c r="B1596" i="27"/>
  <c r="C1596" i="27"/>
  <c r="A1597" i="27"/>
  <c r="B1597" i="27"/>
  <c r="C1597" i="27"/>
  <c r="A1598" i="27"/>
  <c r="B1598" i="27"/>
  <c r="C1598" i="27"/>
  <c r="A1599" i="27"/>
  <c r="B1599" i="27"/>
  <c r="C1599" i="27"/>
  <c r="A1600" i="27"/>
  <c r="B1600" i="27"/>
  <c r="C1600" i="27"/>
  <c r="A1601" i="27"/>
  <c r="B1601" i="27"/>
  <c r="C1601" i="27"/>
  <c r="A1602" i="27"/>
  <c r="B1602" i="27"/>
  <c r="C1602" i="27"/>
  <c r="A1603" i="27"/>
  <c r="B1603" i="27"/>
  <c r="C1603" i="27"/>
  <c r="A1604" i="27"/>
  <c r="B1604" i="27"/>
  <c r="C1604" i="27"/>
  <c r="A1605" i="27"/>
  <c r="B1605" i="27"/>
  <c r="C1605" i="27"/>
  <c r="A1606" i="27"/>
  <c r="B1606" i="27"/>
  <c r="C1606" i="27"/>
  <c r="A1607" i="27"/>
  <c r="B1607" i="27"/>
  <c r="C1607" i="27"/>
  <c r="A1608" i="27"/>
  <c r="B1608" i="27"/>
  <c r="C1608" i="27"/>
  <c r="A1609" i="27"/>
  <c r="B1609" i="27"/>
  <c r="C1609" i="27"/>
  <c r="A1610" i="27"/>
  <c r="B1610" i="27"/>
  <c r="C1610" i="27"/>
  <c r="A1611" i="27"/>
  <c r="B1611" i="27"/>
  <c r="C1611" i="27"/>
  <c r="A1612" i="27"/>
  <c r="B1612" i="27"/>
  <c r="C1612" i="27"/>
  <c r="A1613" i="27"/>
  <c r="B1613" i="27"/>
  <c r="C1613" i="27"/>
  <c r="A1614" i="27"/>
  <c r="B1614" i="27"/>
  <c r="C1614" i="27"/>
  <c r="A1615" i="27"/>
  <c r="B1615" i="27"/>
  <c r="C1615" i="27"/>
  <c r="A1616" i="27"/>
  <c r="B1616" i="27"/>
  <c r="C1616" i="27"/>
  <c r="A1617" i="27"/>
  <c r="B1617" i="27"/>
  <c r="C1617" i="27"/>
  <c r="A1618" i="27"/>
  <c r="B1618" i="27"/>
  <c r="C1618" i="27"/>
  <c r="A1619" i="27"/>
  <c r="B1619" i="27"/>
  <c r="C1619" i="27"/>
  <c r="A1620" i="27"/>
  <c r="B1620" i="27"/>
  <c r="C1620" i="27"/>
  <c r="A1621" i="27"/>
  <c r="B1621" i="27"/>
  <c r="C1621" i="27"/>
  <c r="A1622" i="27"/>
  <c r="B1622" i="27"/>
  <c r="C1622" i="27"/>
  <c r="A1623" i="27"/>
  <c r="B1623" i="27"/>
  <c r="C1623" i="27"/>
  <c r="A1624" i="27"/>
  <c r="B1624" i="27"/>
  <c r="C1624" i="27"/>
  <c r="A1625" i="27"/>
  <c r="B1625" i="27"/>
  <c r="C1625" i="27"/>
  <c r="A1626" i="27"/>
  <c r="B1626" i="27"/>
  <c r="C1626" i="27"/>
  <c r="A1627" i="27"/>
  <c r="B1627" i="27"/>
  <c r="C1627" i="27"/>
  <c r="A1628" i="27"/>
  <c r="B1628" i="27"/>
  <c r="C1628" i="27"/>
  <c r="A1629" i="27"/>
  <c r="B1629" i="27"/>
  <c r="C1629" i="27"/>
  <c r="A1630" i="27"/>
  <c r="B1630" i="27"/>
  <c r="C1630" i="27"/>
  <c r="A1631" i="27"/>
  <c r="B1631" i="27"/>
  <c r="C1631" i="27"/>
  <c r="A1632" i="27"/>
  <c r="B1632" i="27"/>
  <c r="C1632" i="27"/>
  <c r="A1633" i="27"/>
  <c r="B1633" i="27"/>
  <c r="C1633" i="27"/>
  <c r="A1634" i="27"/>
  <c r="B1634" i="27"/>
  <c r="C1634" i="27"/>
  <c r="A1635" i="27"/>
  <c r="B1635" i="27"/>
  <c r="C1635" i="27"/>
  <c r="A1636" i="27"/>
  <c r="B1636" i="27"/>
  <c r="C1636" i="27"/>
  <c r="A1637" i="27"/>
  <c r="B1637" i="27"/>
  <c r="C1637" i="27"/>
  <c r="A1638" i="27"/>
  <c r="B1638" i="27"/>
  <c r="C1638" i="27"/>
  <c r="A1639" i="27"/>
  <c r="B1639" i="27"/>
  <c r="C1639" i="27"/>
  <c r="A1640" i="27"/>
  <c r="B1640" i="27"/>
  <c r="C1640" i="27"/>
  <c r="A1641" i="27"/>
  <c r="B1641" i="27"/>
  <c r="C1641" i="27"/>
  <c r="A1642" i="27"/>
  <c r="B1642" i="27"/>
  <c r="C1642" i="27"/>
  <c r="A1643" i="27"/>
  <c r="B1643" i="27"/>
  <c r="C1643" i="27"/>
  <c r="A1644" i="27"/>
  <c r="B1644" i="27"/>
  <c r="C1644" i="27"/>
  <c r="A1645" i="27"/>
  <c r="B1645" i="27"/>
  <c r="C1645" i="27"/>
  <c r="A1646" i="27"/>
  <c r="B1646" i="27"/>
  <c r="C1646" i="27"/>
  <c r="A1647" i="27"/>
  <c r="B1647" i="27"/>
  <c r="C1647" i="27"/>
  <c r="A1648" i="27"/>
  <c r="B1648" i="27"/>
  <c r="C1648" i="27"/>
  <c r="A1649" i="27"/>
  <c r="B1649" i="27"/>
  <c r="C1649" i="27"/>
  <c r="A1650" i="27"/>
  <c r="B1650" i="27"/>
  <c r="C1650" i="27"/>
  <c r="A1651" i="27"/>
  <c r="B1651" i="27"/>
  <c r="C1651" i="27"/>
  <c r="A1652" i="27"/>
  <c r="B1652" i="27"/>
  <c r="C1652" i="27"/>
  <c r="A1653" i="27"/>
  <c r="B1653" i="27"/>
  <c r="C1653" i="27"/>
  <c r="A1654" i="27"/>
  <c r="B1654" i="27"/>
  <c r="C1654" i="27"/>
  <c r="A1655" i="27"/>
  <c r="B1655" i="27"/>
  <c r="C1655" i="27"/>
  <c r="A1656" i="27"/>
  <c r="B1656" i="27"/>
  <c r="C1656" i="27"/>
  <c r="A1657" i="27"/>
  <c r="B1657" i="27"/>
  <c r="C1657" i="27"/>
  <c r="A1658" i="27"/>
  <c r="B1658" i="27"/>
  <c r="C1658" i="27"/>
  <c r="A1659" i="27"/>
  <c r="B1659" i="27"/>
  <c r="C1659" i="27"/>
  <c r="A1660" i="27"/>
  <c r="B1660" i="27"/>
  <c r="C1660" i="27"/>
  <c r="A1661" i="27"/>
  <c r="B1661" i="27"/>
  <c r="C1661" i="27"/>
  <c r="A1662" i="27"/>
  <c r="B1662" i="27"/>
  <c r="C1662" i="27"/>
  <c r="A1663" i="27"/>
  <c r="B1663" i="27"/>
  <c r="C1663" i="27"/>
  <c r="A1664" i="27"/>
  <c r="B1664" i="27"/>
  <c r="C1664" i="27"/>
  <c r="A1665" i="27"/>
  <c r="B1665" i="27"/>
  <c r="C1665" i="27"/>
  <c r="A1666" i="27"/>
  <c r="B1666" i="27"/>
  <c r="C1666" i="27"/>
  <c r="A1667" i="27"/>
  <c r="B1667" i="27"/>
  <c r="C1667" i="27"/>
  <c r="A1668" i="27"/>
  <c r="B1668" i="27"/>
  <c r="C1668" i="27"/>
  <c r="A1669" i="27"/>
  <c r="B1669" i="27"/>
  <c r="C1669" i="27"/>
  <c r="A1670" i="27"/>
  <c r="B1670" i="27"/>
  <c r="C1670" i="27"/>
  <c r="A1671" i="27"/>
  <c r="B1671" i="27"/>
  <c r="C1671" i="27"/>
  <c r="A1672" i="27"/>
  <c r="B1672" i="27"/>
  <c r="C1672" i="27"/>
  <c r="A1673" i="27"/>
  <c r="B1673" i="27"/>
  <c r="C1673" i="27"/>
  <c r="A1674" i="27"/>
  <c r="B1674" i="27"/>
  <c r="C1674" i="27"/>
  <c r="A1675" i="27"/>
  <c r="B1675" i="27"/>
  <c r="C1675" i="27"/>
  <c r="A1676" i="27"/>
  <c r="B1676" i="27"/>
  <c r="C1676" i="27"/>
  <c r="A1677" i="27"/>
  <c r="B1677" i="27"/>
  <c r="C1677" i="27"/>
  <c r="A1678" i="27"/>
  <c r="B1678" i="27"/>
  <c r="C1678" i="27"/>
  <c r="A1679" i="27"/>
  <c r="B1679" i="27"/>
  <c r="C1679" i="27"/>
  <c r="A1680" i="27"/>
  <c r="B1680" i="27"/>
  <c r="C1680" i="27"/>
  <c r="A1681" i="27"/>
  <c r="B1681" i="27"/>
  <c r="C1681" i="27"/>
  <c r="A1682" i="27"/>
  <c r="B1682" i="27"/>
  <c r="C1682" i="27"/>
  <c r="A1683" i="27"/>
  <c r="B1683" i="27"/>
  <c r="C1683" i="27"/>
  <c r="A1684" i="27"/>
  <c r="B1684" i="27"/>
  <c r="C1684" i="27"/>
  <c r="A1685" i="27"/>
  <c r="B1685" i="27"/>
  <c r="C1685" i="27"/>
  <c r="A1686" i="27"/>
  <c r="B1686" i="27"/>
  <c r="C1686" i="27"/>
  <c r="A1687" i="27"/>
  <c r="B1687" i="27"/>
  <c r="C1687" i="27"/>
  <c r="A1688" i="27"/>
  <c r="B1688" i="27"/>
  <c r="C1688" i="27"/>
  <c r="A1689" i="27"/>
  <c r="B1689" i="27"/>
  <c r="C1689" i="27"/>
  <c r="A1690" i="27"/>
  <c r="B1690" i="27"/>
  <c r="C1690" i="27"/>
  <c r="A1691" i="27"/>
  <c r="B1691" i="27"/>
  <c r="C1691" i="27"/>
  <c r="A1692" i="27"/>
  <c r="B1692" i="27"/>
  <c r="C1692" i="27"/>
  <c r="A1693" i="27"/>
  <c r="B1693" i="27"/>
  <c r="C1693" i="27"/>
  <c r="A1694" i="27"/>
  <c r="B1694" i="27"/>
  <c r="C1694" i="27"/>
  <c r="A1695" i="27"/>
  <c r="B1695" i="27"/>
  <c r="C1695" i="27"/>
  <c r="A1696" i="27"/>
  <c r="B1696" i="27"/>
  <c r="C1696" i="27"/>
  <c r="A1697" i="27"/>
  <c r="B1697" i="27"/>
  <c r="C1697" i="27"/>
  <c r="A1698" i="27"/>
  <c r="B1698" i="27"/>
  <c r="C1698" i="27"/>
  <c r="A1699" i="27"/>
  <c r="B1699" i="27"/>
  <c r="C1699" i="27"/>
  <c r="A1700" i="27"/>
  <c r="B1700" i="27"/>
  <c r="C1700" i="27"/>
  <c r="A1701" i="27"/>
  <c r="B1701" i="27"/>
  <c r="C1701" i="27"/>
  <c r="A1702" i="27"/>
  <c r="B1702" i="27"/>
  <c r="C1702" i="27"/>
  <c r="A1703" i="27"/>
  <c r="B1703" i="27"/>
  <c r="C1703" i="27"/>
  <c r="A1704" i="27"/>
  <c r="B1704" i="27"/>
  <c r="C1704" i="27"/>
  <c r="A1705" i="27"/>
  <c r="B1705" i="27"/>
  <c r="C1705" i="27"/>
  <c r="A1706" i="27"/>
  <c r="B1706" i="27"/>
  <c r="C1706" i="27"/>
  <c r="A1707" i="27"/>
  <c r="B1707" i="27"/>
  <c r="C1707" i="27"/>
  <c r="A1708" i="27"/>
  <c r="B1708" i="27"/>
  <c r="C1708" i="27"/>
  <c r="A1709" i="27"/>
  <c r="B1709" i="27"/>
  <c r="C1709" i="27"/>
  <c r="A1710" i="27"/>
  <c r="B1710" i="27"/>
  <c r="C1710" i="27"/>
  <c r="A1711" i="27"/>
  <c r="B1711" i="27"/>
  <c r="C1711" i="27"/>
  <c r="A1712" i="27"/>
  <c r="B1712" i="27"/>
  <c r="C1712" i="27"/>
  <c r="A1713" i="27"/>
  <c r="B1713" i="27"/>
  <c r="C1713" i="27"/>
  <c r="A1714" i="27"/>
  <c r="B1714" i="27"/>
  <c r="C1714" i="27"/>
  <c r="A1715" i="27"/>
  <c r="B1715" i="27"/>
  <c r="C1715" i="27"/>
  <c r="A1716" i="27"/>
  <c r="B1716" i="27"/>
  <c r="C1716" i="27"/>
  <c r="A1717" i="27"/>
  <c r="B1717" i="27"/>
  <c r="C1717" i="27"/>
  <c r="A1718" i="27"/>
  <c r="B1718" i="27"/>
  <c r="C1718" i="27"/>
  <c r="A1719" i="27"/>
  <c r="B1719" i="27"/>
  <c r="C1719" i="27"/>
  <c r="A1720" i="27"/>
  <c r="B1720" i="27"/>
  <c r="C1720" i="27"/>
  <c r="A1721" i="27"/>
  <c r="B1721" i="27"/>
  <c r="C1721" i="27"/>
  <c r="A1722" i="27"/>
  <c r="B1722" i="27"/>
  <c r="C1722" i="27"/>
  <c r="A1723" i="27"/>
  <c r="B1723" i="27"/>
  <c r="C1723" i="27"/>
  <c r="A1724" i="27"/>
  <c r="B1724" i="27"/>
  <c r="C1724" i="27"/>
  <c r="A1725" i="27"/>
  <c r="B1725" i="27"/>
  <c r="C1725" i="27"/>
  <c r="A1726" i="27"/>
  <c r="B1726" i="27"/>
  <c r="C1726" i="27"/>
  <c r="A1727" i="27"/>
  <c r="B1727" i="27"/>
  <c r="C1727" i="27"/>
  <c r="A1728" i="27"/>
  <c r="B1728" i="27"/>
  <c r="C1728" i="27"/>
  <c r="A1729" i="27"/>
  <c r="B1729" i="27"/>
  <c r="C1729" i="27"/>
  <c r="A1730" i="27"/>
  <c r="B1730" i="27"/>
  <c r="C1730" i="27"/>
  <c r="A1731" i="27"/>
  <c r="B1731" i="27"/>
  <c r="C1731" i="27"/>
  <c r="A1732" i="27"/>
  <c r="B1732" i="27"/>
  <c r="C1732" i="27"/>
  <c r="A1733" i="27"/>
  <c r="B1733" i="27"/>
  <c r="C1733" i="27"/>
  <c r="A1734" i="27"/>
  <c r="B1734" i="27"/>
  <c r="C1734" i="27"/>
  <c r="A1735" i="27"/>
  <c r="B1735" i="27"/>
  <c r="C1735" i="27"/>
  <c r="A1736" i="27"/>
  <c r="B1736" i="27"/>
  <c r="C1736" i="27"/>
  <c r="A1737" i="27"/>
  <c r="B1737" i="27"/>
  <c r="C1737" i="27"/>
  <c r="A1738" i="27"/>
  <c r="B1738" i="27"/>
  <c r="C1738" i="27"/>
  <c r="A1739" i="27"/>
  <c r="B1739" i="27"/>
  <c r="C1739" i="27"/>
  <c r="A1740" i="27"/>
  <c r="B1740" i="27"/>
  <c r="C1740" i="27"/>
  <c r="A1741" i="27"/>
  <c r="B1741" i="27"/>
  <c r="C1741" i="27"/>
  <c r="A1742" i="27"/>
  <c r="B1742" i="27"/>
  <c r="C1742" i="27"/>
  <c r="A1743" i="27"/>
  <c r="B1743" i="27"/>
  <c r="C1743" i="27"/>
  <c r="A1744" i="27"/>
  <c r="B1744" i="27"/>
  <c r="C1744" i="27"/>
  <c r="A1745" i="27"/>
  <c r="B1745" i="27"/>
  <c r="C1745" i="27"/>
  <c r="A1746" i="27"/>
  <c r="B1746" i="27"/>
  <c r="C1746" i="27"/>
  <c r="A1747" i="27"/>
  <c r="B1747" i="27"/>
  <c r="C1747" i="27"/>
  <c r="A1748" i="27"/>
  <c r="B1748" i="27"/>
  <c r="C1748" i="27"/>
  <c r="A1749" i="27"/>
  <c r="B1749" i="27"/>
  <c r="C1749" i="27"/>
  <c r="A1750" i="27"/>
  <c r="B1750" i="27"/>
  <c r="C1750" i="27"/>
  <c r="A1751" i="27"/>
  <c r="B1751" i="27"/>
  <c r="C1751" i="27"/>
  <c r="A1752" i="27"/>
  <c r="B1752" i="27"/>
  <c r="C1752" i="27"/>
  <c r="A1753" i="27"/>
  <c r="B1753" i="27"/>
  <c r="C1753" i="27"/>
  <c r="A1754" i="27"/>
  <c r="B1754" i="27"/>
  <c r="C1754" i="27"/>
  <c r="A1755" i="27"/>
  <c r="B1755" i="27"/>
  <c r="C1755" i="27"/>
  <c r="A1756" i="27"/>
  <c r="B1756" i="27"/>
  <c r="C1756" i="27"/>
  <c r="A1757" i="27"/>
  <c r="B1757" i="27"/>
  <c r="C1757" i="27"/>
  <c r="A1758" i="27"/>
  <c r="B1758" i="27"/>
  <c r="C1758" i="27"/>
  <c r="A1759" i="27"/>
  <c r="B1759" i="27"/>
  <c r="C1759" i="27"/>
  <c r="A1760" i="27"/>
  <c r="B1760" i="27"/>
  <c r="C1760" i="27"/>
  <c r="A1761" i="27"/>
  <c r="B1761" i="27"/>
  <c r="C1761" i="27"/>
  <c r="A1762" i="27"/>
  <c r="B1762" i="27"/>
  <c r="C1762" i="27"/>
  <c r="A1763" i="27"/>
  <c r="B1763" i="27"/>
  <c r="C1763" i="27"/>
  <c r="A1764" i="27"/>
  <c r="B1764" i="27"/>
  <c r="C1764" i="27"/>
  <c r="A1765" i="27"/>
  <c r="B1765" i="27"/>
  <c r="C1765" i="27"/>
  <c r="A1766" i="27"/>
  <c r="B1766" i="27"/>
  <c r="C1766" i="27"/>
  <c r="A1767" i="27"/>
  <c r="B1767" i="27"/>
  <c r="C1767" i="27"/>
  <c r="A1768" i="27"/>
  <c r="B1768" i="27"/>
  <c r="C1768" i="27"/>
  <c r="A1769" i="27"/>
  <c r="B1769" i="27"/>
  <c r="C1769" i="27"/>
  <c r="A1770" i="27"/>
  <c r="B1770" i="27"/>
  <c r="C1770" i="27"/>
  <c r="A1771" i="27"/>
  <c r="B1771" i="27"/>
  <c r="C1771" i="27"/>
  <c r="A1772" i="27"/>
  <c r="B1772" i="27"/>
  <c r="C1772" i="27"/>
  <c r="A1773" i="27"/>
  <c r="B1773" i="27"/>
  <c r="C1773" i="27"/>
  <c r="A1774" i="27"/>
  <c r="B1774" i="27"/>
  <c r="C1774" i="27"/>
  <c r="A1775" i="27"/>
  <c r="B1775" i="27"/>
  <c r="C1775" i="27"/>
  <c r="A1776" i="27"/>
  <c r="B1776" i="27"/>
  <c r="C1776" i="27"/>
  <c r="A1777" i="27"/>
  <c r="B1777" i="27"/>
  <c r="C1777" i="27"/>
  <c r="A1778" i="27"/>
  <c r="B1778" i="27"/>
  <c r="C1778" i="27"/>
  <c r="A1779" i="27"/>
  <c r="B1779" i="27"/>
  <c r="C1779" i="27"/>
  <c r="A1780" i="27"/>
  <c r="B1780" i="27"/>
  <c r="C1780" i="27"/>
  <c r="A1781" i="27"/>
  <c r="B1781" i="27"/>
  <c r="C1781" i="27"/>
  <c r="A1782" i="27"/>
  <c r="B1782" i="27"/>
  <c r="C1782" i="27"/>
  <c r="A1783" i="27"/>
  <c r="B1783" i="27"/>
  <c r="C1783" i="27"/>
  <c r="A1784" i="27"/>
  <c r="B1784" i="27"/>
  <c r="C1784" i="27"/>
  <c r="A1785" i="27"/>
  <c r="B1785" i="27"/>
  <c r="C1785" i="27"/>
  <c r="A1786" i="27"/>
  <c r="B1786" i="27"/>
  <c r="C1786" i="27"/>
  <c r="A1787" i="27"/>
  <c r="B1787" i="27"/>
  <c r="C1787" i="27"/>
  <c r="A1788" i="27"/>
  <c r="B1788" i="27"/>
  <c r="C1788" i="27"/>
  <c r="A1789" i="27"/>
  <c r="B1789" i="27"/>
  <c r="C1789" i="27"/>
  <c r="A1790" i="27"/>
  <c r="B1790" i="27"/>
  <c r="C1790" i="27"/>
  <c r="A1791" i="27"/>
  <c r="B1791" i="27"/>
  <c r="C1791" i="27"/>
  <c r="A1792" i="27"/>
  <c r="B1792" i="27"/>
  <c r="C1792" i="27"/>
  <c r="A1793" i="27"/>
  <c r="B1793" i="27"/>
  <c r="C1793" i="27"/>
  <c r="A1794" i="27"/>
  <c r="B1794" i="27"/>
  <c r="C1794" i="27"/>
  <c r="A1795" i="27"/>
  <c r="B1795" i="27"/>
  <c r="C1795" i="27"/>
  <c r="A1796" i="27"/>
  <c r="B1796" i="27"/>
  <c r="C1796" i="27"/>
  <c r="A1797" i="27"/>
  <c r="B1797" i="27"/>
  <c r="C1797" i="27"/>
  <c r="A1798" i="27"/>
  <c r="B1798" i="27"/>
  <c r="C1798" i="27"/>
  <c r="A1799" i="27"/>
  <c r="B1799" i="27"/>
  <c r="C1799" i="27"/>
  <c r="A1800" i="27"/>
  <c r="B1800" i="27"/>
  <c r="C1800" i="27"/>
  <c r="A1801" i="27"/>
  <c r="B1801" i="27"/>
  <c r="C1801" i="27"/>
  <c r="A1802" i="27"/>
  <c r="B1802" i="27"/>
  <c r="C1802" i="27"/>
  <c r="A1803" i="27"/>
  <c r="B1803" i="27"/>
  <c r="C1803" i="27"/>
  <c r="A1804" i="27"/>
  <c r="B1804" i="27"/>
  <c r="C1804" i="27"/>
  <c r="A1805" i="27"/>
  <c r="B1805" i="27"/>
  <c r="C1805" i="27"/>
  <c r="A1806" i="27"/>
  <c r="B1806" i="27"/>
  <c r="C1806" i="27"/>
  <c r="A1807" i="27"/>
  <c r="B1807" i="27"/>
  <c r="C1807" i="27"/>
  <c r="A1808" i="27"/>
  <c r="B1808" i="27"/>
  <c r="C1808" i="27"/>
  <c r="A1809" i="27"/>
  <c r="B1809" i="27"/>
  <c r="C1809" i="27"/>
  <c r="A1810" i="27"/>
  <c r="B1810" i="27"/>
  <c r="C1810" i="27"/>
  <c r="A1811" i="27"/>
  <c r="B1811" i="27"/>
  <c r="C1811" i="27"/>
  <c r="A1812" i="27"/>
  <c r="B1812" i="27"/>
  <c r="C1812" i="27"/>
  <c r="A1813" i="27"/>
  <c r="B1813" i="27"/>
  <c r="C1813" i="27"/>
  <c r="A1814" i="27"/>
  <c r="B1814" i="27"/>
  <c r="C1814" i="27"/>
  <c r="A1815" i="27"/>
  <c r="B1815" i="27"/>
  <c r="C1815" i="27"/>
  <c r="A1816" i="27"/>
  <c r="B1816" i="27"/>
  <c r="C1816" i="27"/>
  <c r="A1817" i="27"/>
  <c r="B1817" i="27"/>
  <c r="C1817" i="27"/>
  <c r="A1818" i="27"/>
  <c r="B1818" i="27"/>
  <c r="C1818" i="27"/>
  <c r="A1819" i="27"/>
  <c r="B1819" i="27"/>
  <c r="C1819" i="27"/>
  <c r="A1820" i="27"/>
  <c r="B1820" i="27"/>
  <c r="C1820" i="27"/>
  <c r="A1821" i="27"/>
  <c r="B1821" i="27"/>
  <c r="C1821" i="27"/>
  <c r="A1822" i="27"/>
  <c r="B1822" i="27"/>
  <c r="C1822" i="27"/>
  <c r="A1823" i="27"/>
  <c r="B1823" i="27"/>
  <c r="C1823" i="27"/>
  <c r="A1824" i="27"/>
  <c r="B1824" i="27"/>
  <c r="C1824" i="27"/>
  <c r="A1825" i="27"/>
  <c r="B1825" i="27"/>
  <c r="C1825" i="27"/>
  <c r="A1826" i="27"/>
  <c r="B1826" i="27"/>
  <c r="C1826" i="27"/>
  <c r="A1827" i="27"/>
  <c r="B1827" i="27"/>
  <c r="C1827" i="27"/>
  <c r="A1828" i="27"/>
  <c r="B1828" i="27"/>
  <c r="C1828" i="27"/>
  <c r="A1829" i="27"/>
  <c r="B1829" i="27"/>
  <c r="C1829" i="27"/>
  <c r="A1830" i="27"/>
  <c r="B1830" i="27"/>
  <c r="C1830" i="27"/>
  <c r="A1831" i="27"/>
  <c r="B1831" i="27"/>
  <c r="C1831" i="27"/>
  <c r="A1832" i="27"/>
  <c r="B1832" i="27"/>
  <c r="C1832" i="27"/>
  <c r="A1833" i="27"/>
  <c r="B1833" i="27"/>
  <c r="C1833" i="27"/>
  <c r="A1834" i="27"/>
  <c r="B1834" i="27"/>
  <c r="C1834" i="27"/>
  <c r="A1835" i="27"/>
  <c r="B1835" i="27"/>
  <c r="C1835" i="27"/>
  <c r="A1836" i="27"/>
  <c r="B1836" i="27"/>
  <c r="C1836" i="27"/>
  <c r="A1837" i="27"/>
  <c r="B1837" i="27"/>
  <c r="C1837" i="27"/>
  <c r="A1838" i="27"/>
  <c r="B1838" i="27"/>
  <c r="C1838" i="27"/>
  <c r="A1839" i="27"/>
  <c r="B1839" i="27"/>
  <c r="C1839" i="27"/>
  <c r="A1840" i="27"/>
  <c r="B1840" i="27"/>
  <c r="C1840" i="27"/>
  <c r="A1841" i="27"/>
  <c r="B1841" i="27"/>
  <c r="C1841" i="27"/>
  <c r="A1842" i="27"/>
  <c r="B1842" i="27"/>
  <c r="C1842" i="27"/>
  <c r="A1843" i="27"/>
  <c r="B1843" i="27"/>
  <c r="C1843" i="27"/>
  <c r="A1844" i="27"/>
  <c r="B1844" i="27"/>
  <c r="C1844" i="27"/>
  <c r="A1845" i="27"/>
  <c r="B1845" i="27"/>
  <c r="C1845" i="27"/>
  <c r="A1846" i="27"/>
  <c r="B1846" i="27"/>
  <c r="C1846" i="27"/>
  <c r="A1847" i="27"/>
  <c r="B1847" i="27"/>
  <c r="C1847" i="27"/>
  <c r="A1848" i="27"/>
  <c r="B1848" i="27"/>
  <c r="C1848" i="27"/>
  <c r="A1849" i="27"/>
  <c r="B1849" i="27"/>
  <c r="C1849" i="27"/>
  <c r="A1850" i="27"/>
  <c r="B1850" i="27"/>
  <c r="C1850" i="27"/>
  <c r="A1851" i="27"/>
  <c r="B1851" i="27"/>
  <c r="C1851" i="27"/>
  <c r="A1852" i="27"/>
  <c r="B1852" i="27"/>
  <c r="C1852" i="27"/>
  <c r="A1853" i="27"/>
  <c r="B1853" i="27"/>
  <c r="C1853" i="27"/>
  <c r="A1854" i="27"/>
  <c r="B1854" i="27"/>
  <c r="C1854" i="27"/>
  <c r="A1855" i="27"/>
  <c r="B1855" i="27"/>
  <c r="C1855" i="27"/>
  <c r="A1856" i="27"/>
  <c r="B1856" i="27"/>
  <c r="C1856" i="27"/>
  <c r="A1857" i="27"/>
  <c r="B1857" i="27"/>
  <c r="C1857" i="27"/>
  <c r="A1858" i="27"/>
  <c r="B1858" i="27"/>
  <c r="C1858" i="27"/>
  <c r="A1859" i="27"/>
  <c r="B1859" i="27"/>
  <c r="C1859" i="27"/>
  <c r="A1860" i="27"/>
  <c r="B1860" i="27"/>
  <c r="C1860" i="27"/>
  <c r="A1861" i="27"/>
  <c r="B1861" i="27"/>
  <c r="C1861" i="27"/>
  <c r="A1862" i="27"/>
  <c r="B1862" i="27"/>
  <c r="C1862" i="27"/>
  <c r="A1863" i="27"/>
  <c r="B1863" i="27"/>
  <c r="C1863" i="27"/>
  <c r="A1864" i="27"/>
  <c r="B1864" i="27"/>
  <c r="C1864" i="27"/>
  <c r="A1865" i="27"/>
  <c r="B1865" i="27"/>
  <c r="C1865" i="27"/>
  <c r="A1866" i="27"/>
  <c r="B1866" i="27"/>
  <c r="C1866" i="27"/>
  <c r="A1867" i="27"/>
  <c r="B1867" i="27"/>
  <c r="C1867" i="27"/>
  <c r="A1868" i="27"/>
  <c r="B1868" i="27"/>
  <c r="C1868" i="27"/>
  <c r="A1869" i="27"/>
  <c r="B1869" i="27"/>
  <c r="C1869" i="27"/>
  <c r="A1870" i="27"/>
  <c r="B1870" i="27"/>
  <c r="C1870" i="27"/>
  <c r="A1871" i="27"/>
  <c r="B1871" i="27"/>
  <c r="C1871" i="27"/>
  <c r="A1872" i="27"/>
  <c r="B1872" i="27"/>
  <c r="C1872" i="27"/>
  <c r="A1873" i="27"/>
  <c r="B1873" i="27"/>
  <c r="C1873" i="27"/>
  <c r="A1874" i="27"/>
  <c r="B1874" i="27"/>
  <c r="C1874" i="27"/>
  <c r="A1875" i="27"/>
  <c r="B1875" i="27"/>
  <c r="C1875" i="27"/>
  <c r="A1876" i="27"/>
  <c r="B1876" i="27"/>
  <c r="C1876" i="27"/>
  <c r="A1877" i="27"/>
  <c r="B1877" i="27"/>
  <c r="C1877" i="27"/>
  <c r="A1878" i="27"/>
  <c r="B1878" i="27"/>
  <c r="C1878" i="27"/>
  <c r="A1879" i="27"/>
  <c r="B1879" i="27"/>
  <c r="C1879" i="27"/>
  <c r="A1880" i="27"/>
  <c r="B1880" i="27"/>
  <c r="C1880" i="27"/>
  <c r="A1881" i="27"/>
  <c r="B1881" i="27"/>
  <c r="C1881" i="27"/>
  <c r="A1882" i="27"/>
  <c r="B1882" i="27"/>
  <c r="C1882" i="27"/>
  <c r="A1883" i="27"/>
  <c r="B1883" i="27"/>
  <c r="C1883" i="27"/>
  <c r="A1884" i="27"/>
  <c r="B1884" i="27"/>
  <c r="C1884" i="27"/>
  <c r="A1885" i="27"/>
  <c r="B1885" i="27"/>
  <c r="C1885" i="27"/>
  <c r="A1886" i="27"/>
  <c r="B1886" i="27"/>
  <c r="C1886" i="27"/>
  <c r="A1887" i="27"/>
  <c r="B1887" i="27"/>
  <c r="C1887" i="27"/>
  <c r="A1888" i="27"/>
  <c r="B1888" i="27"/>
  <c r="C1888" i="27"/>
  <c r="A1889" i="27"/>
  <c r="B1889" i="27"/>
  <c r="C1889" i="27"/>
  <c r="A1890" i="27"/>
  <c r="B1890" i="27"/>
  <c r="C1890" i="27"/>
  <c r="A1891" i="27"/>
  <c r="B1891" i="27"/>
  <c r="C1891" i="27"/>
  <c r="A1892" i="27"/>
  <c r="B1892" i="27"/>
  <c r="C1892" i="27"/>
  <c r="A1893" i="27"/>
  <c r="B1893" i="27"/>
  <c r="C1893" i="27"/>
  <c r="A1894" i="27"/>
  <c r="B1894" i="27"/>
  <c r="C1894" i="27"/>
  <c r="A1895" i="27"/>
  <c r="B1895" i="27"/>
  <c r="C1895" i="27"/>
  <c r="A1896" i="27"/>
  <c r="B1896" i="27"/>
  <c r="C1896" i="27"/>
  <c r="A1897" i="27"/>
  <c r="B1897" i="27"/>
  <c r="C1897" i="27"/>
  <c r="A1898" i="27"/>
  <c r="B1898" i="27"/>
  <c r="C1898" i="27"/>
  <c r="A1899" i="27"/>
  <c r="B1899" i="27"/>
  <c r="C1899" i="27"/>
  <c r="A1900" i="27"/>
  <c r="B1900" i="27"/>
  <c r="C1900" i="27"/>
  <c r="A1901" i="27"/>
  <c r="B1901" i="27"/>
  <c r="C1901" i="27"/>
  <c r="A1902" i="27"/>
  <c r="B1902" i="27"/>
  <c r="C1902" i="27"/>
  <c r="A1903" i="27"/>
  <c r="B1903" i="27"/>
  <c r="C1903" i="27"/>
  <c r="A1904" i="27"/>
  <c r="B1904" i="27"/>
  <c r="C1904" i="27"/>
  <c r="A1905" i="27"/>
  <c r="B1905" i="27"/>
  <c r="C1905" i="27"/>
  <c r="A1906" i="27"/>
  <c r="B1906" i="27"/>
  <c r="C1906" i="27"/>
  <c r="A1907" i="27"/>
  <c r="B1907" i="27"/>
  <c r="C1907" i="27"/>
  <c r="A1908" i="27"/>
  <c r="B1908" i="27"/>
  <c r="C1908" i="27"/>
  <c r="A1909" i="27"/>
  <c r="B1909" i="27"/>
  <c r="C1909" i="27"/>
  <c r="A1910" i="27"/>
  <c r="B1910" i="27"/>
  <c r="C1910" i="27"/>
  <c r="A1911" i="27"/>
  <c r="B1911" i="27"/>
  <c r="C1911" i="27"/>
  <c r="A1912" i="27"/>
  <c r="B1912" i="27"/>
  <c r="C1912" i="27"/>
  <c r="A1913" i="27"/>
  <c r="B1913" i="27"/>
  <c r="C1913" i="27"/>
  <c r="A1914" i="27"/>
  <c r="B1914" i="27"/>
  <c r="C1914" i="27"/>
  <c r="A1915" i="27"/>
  <c r="B1915" i="27"/>
  <c r="C1915" i="27"/>
  <c r="A1916" i="27"/>
  <c r="B1916" i="27"/>
  <c r="C1916" i="27"/>
  <c r="A1917" i="27"/>
  <c r="B1917" i="27"/>
  <c r="C1917" i="27"/>
  <c r="A1918" i="27"/>
  <c r="B1918" i="27"/>
  <c r="C1918" i="27"/>
  <c r="A1919" i="27"/>
  <c r="B1919" i="27"/>
  <c r="C1919" i="27"/>
  <c r="A1920" i="27"/>
  <c r="B1920" i="27"/>
  <c r="C1920" i="27"/>
  <c r="A1921" i="27"/>
  <c r="B1921" i="27"/>
  <c r="C1921" i="27"/>
  <c r="A1922" i="27"/>
  <c r="B1922" i="27"/>
  <c r="C1922" i="27"/>
  <c r="A1923" i="27"/>
  <c r="B1923" i="27"/>
  <c r="C1923" i="27"/>
  <c r="A1924" i="27"/>
  <c r="B1924" i="27"/>
  <c r="C1924" i="27"/>
  <c r="A1925" i="27"/>
  <c r="B1925" i="27"/>
  <c r="C1925" i="27"/>
  <c r="A1926" i="27"/>
  <c r="B1926" i="27"/>
  <c r="C1926" i="27"/>
  <c r="A1927" i="27"/>
  <c r="B1927" i="27"/>
  <c r="C1927" i="27"/>
  <c r="A1928" i="27"/>
  <c r="B1928" i="27"/>
  <c r="C1928" i="27"/>
  <c r="A1929" i="27"/>
  <c r="B1929" i="27"/>
  <c r="C1929" i="27"/>
  <c r="A1930" i="27"/>
  <c r="B1930" i="27"/>
  <c r="C1930" i="27"/>
  <c r="A1931" i="27"/>
  <c r="B1931" i="27"/>
  <c r="C1931" i="27"/>
  <c r="A1932" i="27"/>
  <c r="B1932" i="27"/>
  <c r="C1932" i="27"/>
  <c r="A1933" i="27"/>
  <c r="B1933" i="27"/>
  <c r="C1933" i="27"/>
  <c r="A1934" i="27"/>
  <c r="B1934" i="27"/>
  <c r="C1934" i="27"/>
  <c r="A1935" i="27"/>
  <c r="B1935" i="27"/>
  <c r="C1935" i="27"/>
  <c r="A1936" i="27"/>
  <c r="B1936" i="27"/>
  <c r="C1936" i="27"/>
  <c r="A1937" i="27"/>
  <c r="B1937" i="27"/>
  <c r="C1937" i="27"/>
  <c r="A1938" i="27"/>
  <c r="B1938" i="27"/>
  <c r="C1938" i="27"/>
  <c r="A1939" i="27"/>
  <c r="B1939" i="27"/>
  <c r="C1939" i="27"/>
  <c r="A1940" i="27"/>
  <c r="B1940" i="27"/>
  <c r="C1940" i="27"/>
  <c r="A1941" i="27"/>
  <c r="B1941" i="27"/>
  <c r="C1941" i="27"/>
  <c r="A1942" i="27"/>
  <c r="B1942" i="27"/>
  <c r="C1942" i="27"/>
  <c r="A1943" i="27"/>
  <c r="B1943" i="27"/>
  <c r="C1943" i="27"/>
  <c r="A1944" i="27"/>
  <c r="B1944" i="27"/>
  <c r="C1944" i="27"/>
  <c r="A1945" i="27"/>
  <c r="B1945" i="27"/>
  <c r="C1945" i="27"/>
  <c r="A1946" i="27"/>
  <c r="B1946" i="27"/>
  <c r="C1946" i="27"/>
  <c r="A1947" i="27"/>
  <c r="B1947" i="27"/>
  <c r="C1947" i="27"/>
  <c r="A1948" i="27"/>
  <c r="B1948" i="27"/>
  <c r="C1948" i="27"/>
  <c r="A1949" i="27"/>
  <c r="B1949" i="27"/>
  <c r="C1949" i="27"/>
  <c r="A1950" i="27"/>
  <c r="B1950" i="27"/>
  <c r="C1950" i="27"/>
  <c r="A1951" i="27"/>
  <c r="B1951" i="27"/>
  <c r="C1951" i="27"/>
  <c r="A1952" i="27"/>
  <c r="B1952" i="27"/>
  <c r="C1952" i="27"/>
  <c r="A1953" i="27"/>
  <c r="B1953" i="27"/>
  <c r="C1953" i="27"/>
  <c r="A1954" i="27"/>
  <c r="B1954" i="27"/>
  <c r="C1954" i="27"/>
  <c r="A1955" i="27"/>
  <c r="B1955" i="27"/>
  <c r="C1955" i="27"/>
  <c r="A1956" i="27"/>
  <c r="B1956" i="27"/>
  <c r="C1956" i="27"/>
  <c r="A1957" i="27"/>
  <c r="B1957" i="27"/>
  <c r="C1957" i="27"/>
  <c r="A1958" i="27"/>
  <c r="B1958" i="27"/>
  <c r="C1958" i="27"/>
  <c r="A1959" i="27"/>
  <c r="B1959" i="27"/>
  <c r="C1959" i="27"/>
  <c r="A1960" i="27"/>
  <c r="B1960" i="27"/>
  <c r="C1960" i="27"/>
  <c r="A1961" i="27"/>
  <c r="B1961" i="27"/>
  <c r="C1961" i="27"/>
  <c r="A1962" i="27"/>
  <c r="B1962" i="27"/>
  <c r="C1962" i="27"/>
  <c r="A1963" i="27"/>
  <c r="B1963" i="27"/>
  <c r="C1963" i="27"/>
  <c r="A1964" i="27"/>
  <c r="B1964" i="27"/>
  <c r="C1964" i="27"/>
  <c r="A1965" i="27"/>
  <c r="B1965" i="27"/>
  <c r="C1965" i="27"/>
  <c r="A1966" i="27"/>
  <c r="B1966" i="27"/>
  <c r="C1966" i="27"/>
  <c r="A1967" i="27"/>
  <c r="B1967" i="27"/>
  <c r="C1967" i="27"/>
  <c r="A1968" i="27"/>
  <c r="B1968" i="27"/>
  <c r="C1968" i="27"/>
  <c r="A1969" i="27"/>
  <c r="B1969" i="27"/>
  <c r="C1969" i="27"/>
  <c r="A1970" i="27"/>
  <c r="B1970" i="27"/>
  <c r="C1970" i="27"/>
  <c r="A1971" i="27"/>
  <c r="B1971" i="27"/>
  <c r="C1971" i="27"/>
  <c r="A1972" i="27"/>
  <c r="B1972" i="27"/>
  <c r="C1972" i="27"/>
  <c r="A1973" i="27"/>
  <c r="B1973" i="27"/>
  <c r="C1973" i="27"/>
  <c r="A1974" i="27"/>
  <c r="B1974" i="27"/>
  <c r="C1974" i="27"/>
  <c r="A1975" i="27"/>
  <c r="B1975" i="27"/>
  <c r="C1975" i="27"/>
  <c r="A1976" i="27"/>
  <c r="B1976" i="27"/>
  <c r="C1976" i="27"/>
  <c r="A1977" i="27"/>
  <c r="B1977" i="27"/>
  <c r="C1977" i="27"/>
  <c r="A1978" i="27"/>
  <c r="B1978" i="27"/>
  <c r="C1978" i="27"/>
  <c r="A1979" i="27"/>
  <c r="B1979" i="27"/>
  <c r="C1979" i="27"/>
  <c r="A1980" i="27"/>
  <c r="B1980" i="27"/>
  <c r="C1980" i="27"/>
  <c r="A1981" i="27"/>
  <c r="B1981" i="27"/>
  <c r="C1981" i="27"/>
  <c r="A1982" i="27"/>
  <c r="B1982" i="27"/>
  <c r="C1982" i="27"/>
  <c r="A1983" i="27"/>
  <c r="B1983" i="27"/>
  <c r="C1983" i="27"/>
  <c r="A1984" i="27"/>
  <c r="B1984" i="27"/>
  <c r="C1984" i="27"/>
  <c r="A1985" i="27"/>
  <c r="B1985" i="27"/>
  <c r="C1985" i="27"/>
  <c r="A1986" i="27"/>
  <c r="B1986" i="27"/>
  <c r="C1986" i="27"/>
  <c r="A1987" i="27"/>
  <c r="B1987" i="27"/>
  <c r="C1987" i="27"/>
  <c r="A1988" i="27"/>
  <c r="B1988" i="27"/>
  <c r="C1988" i="27"/>
  <c r="A1989" i="27"/>
  <c r="B1989" i="27"/>
  <c r="C1989" i="27"/>
  <c r="A1990" i="27"/>
  <c r="B1990" i="27"/>
  <c r="C1990" i="27"/>
  <c r="A1991" i="27"/>
  <c r="B1991" i="27"/>
  <c r="C1991" i="27"/>
  <c r="A1992" i="27"/>
  <c r="B1992" i="27"/>
  <c r="C1992" i="27"/>
  <c r="A1993" i="27"/>
  <c r="B1993" i="27"/>
  <c r="C1993" i="27"/>
  <c r="A1994" i="27"/>
  <c r="B1994" i="27"/>
  <c r="C1994" i="27"/>
  <c r="A1995" i="27"/>
  <c r="B1995" i="27"/>
  <c r="C1995" i="27"/>
  <c r="A1996" i="27"/>
  <c r="B1996" i="27"/>
  <c r="C1996" i="27"/>
  <c r="A1997" i="27"/>
  <c r="B1997" i="27"/>
  <c r="C1997" i="27"/>
  <c r="A1998" i="27"/>
  <c r="B1998" i="27"/>
  <c r="C1998" i="27"/>
  <c r="A1999" i="27"/>
  <c r="B1999" i="27"/>
  <c r="C1999" i="27"/>
  <c r="A2000" i="27"/>
  <c r="B2000" i="27"/>
  <c r="C2000" i="27"/>
  <c r="A2001" i="27"/>
  <c r="B2001" i="27"/>
  <c r="C2001" i="27"/>
  <c r="A2002" i="27"/>
  <c r="B2002" i="27"/>
  <c r="C2002" i="27"/>
  <c r="A2003" i="27"/>
  <c r="B2003" i="27"/>
  <c r="C2003" i="27"/>
  <c r="A2004" i="27"/>
  <c r="B2004" i="27"/>
  <c r="C2004" i="27"/>
  <c r="A2005" i="27"/>
  <c r="B2005" i="27"/>
  <c r="C2005" i="27"/>
  <c r="A2006" i="27"/>
  <c r="B2006" i="27"/>
  <c r="C2006" i="27"/>
  <c r="A2007" i="27"/>
  <c r="B2007" i="27"/>
  <c r="C2007" i="27"/>
  <c r="A2008" i="27"/>
  <c r="B2008" i="27"/>
  <c r="C2008" i="27"/>
  <c r="A2009" i="27"/>
  <c r="B2009" i="27"/>
  <c r="C2009" i="27"/>
  <c r="A2010" i="27"/>
  <c r="B2010" i="27"/>
  <c r="C2010" i="27"/>
  <c r="A2011" i="27"/>
  <c r="B2011" i="27"/>
  <c r="C2011" i="27"/>
  <c r="A2012" i="27"/>
  <c r="B2012" i="27"/>
  <c r="C2012" i="27"/>
  <c r="A2013" i="27"/>
  <c r="B2013" i="27"/>
  <c r="C2013" i="27"/>
  <c r="A2014" i="27"/>
  <c r="B2014" i="27"/>
  <c r="C2014" i="27"/>
  <c r="A2015" i="27"/>
  <c r="B2015" i="27"/>
  <c r="C2015" i="27"/>
  <c r="A2016" i="27"/>
  <c r="B2016" i="27"/>
  <c r="C2016" i="27"/>
  <c r="A2017" i="27"/>
  <c r="B2017" i="27"/>
  <c r="C2017" i="27"/>
  <c r="A2018" i="27"/>
  <c r="B2018" i="27"/>
  <c r="C2018" i="27"/>
  <c r="A2019" i="27"/>
  <c r="B2019" i="27"/>
  <c r="C2019" i="27"/>
  <c r="A2020" i="27"/>
  <c r="B2020" i="27"/>
  <c r="C2020" i="27"/>
  <c r="A2021" i="27"/>
  <c r="B2021" i="27"/>
  <c r="C2021" i="27"/>
  <c r="A2022" i="27"/>
  <c r="B2022" i="27"/>
  <c r="C2022" i="27"/>
  <c r="A2023" i="27"/>
  <c r="B2023" i="27"/>
  <c r="C2023" i="27"/>
  <c r="A2024" i="27"/>
  <c r="B2024" i="27"/>
  <c r="C2024" i="27"/>
  <c r="A2025" i="27"/>
  <c r="B2025" i="27"/>
  <c r="C2025" i="27"/>
  <c r="A2026" i="27"/>
  <c r="B2026" i="27"/>
  <c r="C2026" i="27"/>
  <c r="A2027" i="27"/>
  <c r="B2027" i="27"/>
  <c r="C2027" i="27"/>
  <c r="A2028" i="27"/>
  <c r="B2028" i="27"/>
  <c r="C2028" i="27"/>
  <c r="A2029" i="27"/>
  <c r="B2029" i="27"/>
  <c r="C2029" i="27"/>
  <c r="A2030" i="27"/>
  <c r="B2030" i="27"/>
  <c r="C2030" i="27"/>
  <c r="A2031" i="27"/>
  <c r="B2031" i="27"/>
  <c r="C2031" i="27"/>
  <c r="A2032" i="27"/>
  <c r="B2032" i="27"/>
  <c r="C2032" i="27"/>
  <c r="A2033" i="27"/>
  <c r="B2033" i="27"/>
  <c r="C2033" i="27"/>
  <c r="A2034" i="27"/>
  <c r="B2034" i="27"/>
  <c r="C2034" i="27"/>
  <c r="A2035" i="27"/>
  <c r="B2035" i="27"/>
  <c r="C2035" i="27"/>
  <c r="A2036" i="27"/>
  <c r="B2036" i="27"/>
  <c r="C2036" i="27"/>
  <c r="A2037" i="27"/>
  <c r="B2037" i="27"/>
  <c r="C2037" i="27"/>
  <c r="A2038" i="27"/>
  <c r="B2038" i="27"/>
  <c r="C2038" i="27"/>
  <c r="A2039" i="27"/>
  <c r="B2039" i="27"/>
  <c r="C2039" i="27"/>
  <c r="A2040" i="27"/>
  <c r="B2040" i="27"/>
  <c r="C2040" i="27"/>
  <c r="A2041" i="27"/>
  <c r="B2041" i="27"/>
  <c r="C2041" i="27"/>
  <c r="A2042" i="27"/>
  <c r="B2042" i="27"/>
  <c r="C2042" i="27"/>
  <c r="A2043" i="27"/>
  <c r="B2043" i="27"/>
  <c r="C2043" i="27"/>
  <c r="A2044" i="27"/>
  <c r="B2044" i="27"/>
  <c r="C2044" i="27"/>
  <c r="A2045" i="27"/>
  <c r="B2045" i="27"/>
  <c r="C2045" i="27"/>
  <c r="A2046" i="27"/>
  <c r="B2046" i="27"/>
  <c r="C2046" i="27"/>
  <c r="A2047" i="27"/>
  <c r="B2047" i="27"/>
  <c r="C2047" i="27"/>
  <c r="A2048" i="27"/>
  <c r="B2048" i="27"/>
  <c r="C2048" i="27"/>
  <c r="A2049" i="27"/>
  <c r="B2049" i="27"/>
  <c r="C2049" i="27"/>
  <c r="A2050" i="27"/>
  <c r="B2050" i="27"/>
  <c r="C2050" i="27"/>
  <c r="A2051" i="27"/>
  <c r="B2051" i="27"/>
  <c r="C2051" i="27"/>
  <c r="A2052" i="27"/>
  <c r="B2052" i="27"/>
  <c r="C2052" i="27"/>
  <c r="A2053" i="27"/>
  <c r="B2053" i="27"/>
  <c r="C2053" i="27"/>
  <c r="A2054" i="27"/>
  <c r="B2054" i="27"/>
  <c r="C2054" i="27"/>
  <c r="A2055" i="27"/>
  <c r="B2055" i="27"/>
  <c r="C2055" i="27"/>
  <c r="A2056" i="27"/>
  <c r="B2056" i="27"/>
  <c r="C2056" i="27"/>
  <c r="A2057" i="27"/>
  <c r="B2057" i="27"/>
  <c r="C2057" i="27"/>
  <c r="A2058" i="27"/>
  <c r="B2058" i="27"/>
  <c r="C2058" i="27"/>
  <c r="A2059" i="27"/>
  <c r="B2059" i="27"/>
  <c r="C2059" i="27"/>
  <c r="A2060" i="27"/>
  <c r="B2060" i="27"/>
  <c r="C2060" i="27"/>
  <c r="A2061" i="27"/>
  <c r="B2061" i="27"/>
  <c r="C2061" i="27"/>
  <c r="A2062" i="27"/>
  <c r="B2062" i="27"/>
  <c r="C2062" i="27"/>
  <c r="A2063" i="27"/>
  <c r="B2063" i="27"/>
  <c r="C2063" i="27"/>
  <c r="A2064" i="27"/>
  <c r="B2064" i="27"/>
  <c r="C2064" i="27"/>
  <c r="A2065" i="27"/>
  <c r="B2065" i="27"/>
  <c r="C2065" i="27"/>
  <c r="A2066" i="27"/>
  <c r="B2066" i="27"/>
  <c r="C2066" i="27"/>
  <c r="A2067" i="27"/>
  <c r="B2067" i="27"/>
  <c r="C2067" i="27"/>
  <c r="A2068" i="27"/>
  <c r="B2068" i="27"/>
  <c r="C2068" i="27"/>
  <c r="A2069" i="27"/>
  <c r="B2069" i="27"/>
  <c r="C2069" i="27"/>
  <c r="A2070" i="27"/>
  <c r="B2070" i="27"/>
  <c r="C2070" i="27"/>
  <c r="A2071" i="27"/>
  <c r="B2071" i="27"/>
  <c r="C2071" i="27"/>
  <c r="A2072" i="27"/>
  <c r="B2072" i="27"/>
  <c r="C2072" i="27"/>
  <c r="A2073" i="27"/>
  <c r="B2073" i="27"/>
  <c r="C2073" i="27"/>
  <c r="A2074" i="27"/>
  <c r="B2074" i="27"/>
  <c r="C2074" i="27"/>
  <c r="A2075" i="27"/>
  <c r="B2075" i="27"/>
  <c r="C2075" i="27"/>
  <c r="A2076" i="27"/>
  <c r="B2076" i="27"/>
  <c r="C2076" i="27"/>
  <c r="A2077" i="27"/>
  <c r="B2077" i="27"/>
  <c r="C2077" i="27"/>
  <c r="A2078" i="27"/>
  <c r="B2078" i="27"/>
  <c r="C2078" i="27"/>
  <c r="A2079" i="27"/>
  <c r="B2079" i="27"/>
  <c r="C2079" i="27"/>
  <c r="A2080" i="27"/>
  <c r="B2080" i="27"/>
  <c r="C2080" i="27"/>
  <c r="A2081" i="27"/>
  <c r="B2081" i="27"/>
  <c r="C2081" i="27"/>
  <c r="A2082" i="27"/>
  <c r="B2082" i="27"/>
  <c r="C2082" i="27"/>
  <c r="A2083" i="27"/>
  <c r="B2083" i="27"/>
  <c r="C2083" i="27"/>
  <c r="A2084" i="27"/>
  <c r="B2084" i="27"/>
  <c r="C2084" i="27"/>
  <c r="A2085" i="27"/>
  <c r="B2085" i="27"/>
  <c r="C2085" i="27"/>
  <c r="A2086" i="27"/>
  <c r="B2086" i="27"/>
  <c r="C2086" i="27"/>
  <c r="A2087" i="27"/>
  <c r="B2087" i="27"/>
  <c r="C2087" i="27"/>
  <c r="A2088" i="27"/>
  <c r="B2088" i="27"/>
  <c r="C2088" i="27"/>
  <c r="A2089" i="27"/>
  <c r="B2089" i="27"/>
  <c r="C2089" i="27"/>
  <c r="A2090" i="27"/>
  <c r="B2090" i="27"/>
  <c r="C2090" i="27"/>
  <c r="A2091" i="27"/>
  <c r="B2091" i="27"/>
  <c r="C2091" i="27"/>
  <c r="A2092" i="27"/>
  <c r="B2092" i="27"/>
  <c r="C2092" i="27"/>
  <c r="A2093" i="27"/>
  <c r="B2093" i="27"/>
  <c r="C2093" i="27"/>
  <c r="A2094" i="27"/>
  <c r="B2094" i="27"/>
  <c r="C2094" i="27"/>
  <c r="A2095" i="27"/>
  <c r="B2095" i="27"/>
  <c r="C2095" i="27"/>
  <c r="A2096" i="27"/>
  <c r="B2096" i="27"/>
  <c r="C2096" i="27"/>
  <c r="A2097" i="27"/>
  <c r="B2097" i="27"/>
  <c r="C2097" i="27"/>
  <c r="A2098" i="27"/>
  <c r="B2098" i="27"/>
  <c r="C2098" i="27"/>
  <c r="A2099" i="27"/>
  <c r="B2099" i="27"/>
  <c r="C2099" i="27"/>
  <c r="A2100" i="27"/>
  <c r="B2100" i="27"/>
  <c r="C2100" i="27"/>
  <c r="A2101" i="27"/>
  <c r="B2101" i="27"/>
  <c r="C2101" i="27"/>
  <c r="A2102" i="27"/>
  <c r="B2102" i="27"/>
  <c r="C2102" i="27"/>
  <c r="A2103" i="27"/>
  <c r="B2103" i="27"/>
  <c r="C2103" i="27"/>
  <c r="A2104" i="27"/>
  <c r="B2104" i="27"/>
  <c r="C2104" i="27"/>
  <c r="A2105" i="27"/>
  <c r="B2105" i="27"/>
  <c r="C2105" i="27"/>
  <c r="A2106" i="27"/>
  <c r="B2106" i="27"/>
  <c r="C2106" i="27"/>
  <c r="A2107" i="27"/>
  <c r="B2107" i="27"/>
  <c r="C2107" i="27"/>
  <c r="A2108" i="27"/>
  <c r="B2108" i="27"/>
  <c r="C2108" i="27"/>
  <c r="A2109" i="27"/>
  <c r="B2109" i="27"/>
  <c r="C2109" i="27"/>
  <c r="A2110" i="27"/>
  <c r="B2110" i="27"/>
  <c r="C2110" i="27"/>
  <c r="A2111" i="27"/>
  <c r="B2111" i="27"/>
  <c r="C2111" i="27"/>
  <c r="A2112" i="27"/>
  <c r="B2112" i="27"/>
  <c r="C2112" i="27"/>
  <c r="A2113" i="27"/>
  <c r="B2113" i="27"/>
  <c r="C2113" i="27"/>
  <c r="A2114" i="27"/>
  <c r="B2114" i="27"/>
  <c r="C2114" i="27"/>
  <c r="A2115" i="27"/>
  <c r="B2115" i="27"/>
  <c r="C2115" i="27"/>
  <c r="A2116" i="27"/>
  <c r="B2116" i="27"/>
  <c r="C2116" i="27"/>
  <c r="A2117" i="27"/>
  <c r="B2117" i="27"/>
  <c r="C2117" i="27"/>
  <c r="A2118" i="27"/>
  <c r="B2118" i="27"/>
  <c r="C2118" i="27"/>
  <c r="A2119" i="27"/>
  <c r="B2119" i="27"/>
  <c r="C2119" i="27"/>
  <c r="A2120" i="27"/>
  <c r="B2120" i="27"/>
  <c r="C2120" i="27"/>
  <c r="A2121" i="27"/>
  <c r="B2121" i="27"/>
  <c r="C2121" i="27"/>
  <c r="A2122" i="27"/>
  <c r="B2122" i="27"/>
  <c r="C2122" i="27"/>
  <c r="A2123" i="27"/>
  <c r="B2123" i="27"/>
  <c r="C2123" i="27"/>
  <c r="A2124" i="27"/>
  <c r="B2124" i="27"/>
  <c r="C2124" i="27"/>
  <c r="A2125" i="27"/>
  <c r="B2125" i="27"/>
  <c r="C2125" i="27"/>
  <c r="A2126" i="27"/>
  <c r="B2126" i="27"/>
  <c r="C2126" i="27"/>
  <c r="A2127" i="27"/>
  <c r="B2127" i="27"/>
  <c r="C2127" i="27"/>
  <c r="A2128" i="27"/>
  <c r="B2128" i="27"/>
  <c r="C2128" i="27"/>
  <c r="A2129" i="27"/>
  <c r="B2129" i="27"/>
  <c r="C2129" i="27"/>
  <c r="A2130" i="27"/>
  <c r="B2130" i="27"/>
  <c r="C2130" i="27"/>
  <c r="A2131" i="27"/>
  <c r="B2131" i="27"/>
  <c r="C2131" i="27"/>
  <c r="A2132" i="27"/>
  <c r="B2132" i="27"/>
  <c r="C2132" i="27"/>
  <c r="A2133" i="27"/>
  <c r="B2133" i="27"/>
  <c r="C2133" i="27"/>
  <c r="A2134" i="27"/>
  <c r="B2134" i="27"/>
  <c r="C2134" i="27"/>
  <c r="A2135" i="27"/>
  <c r="B2135" i="27"/>
  <c r="C2135" i="27"/>
  <c r="A2136" i="27"/>
  <c r="B2136" i="27"/>
  <c r="C2136" i="27"/>
  <c r="A2137" i="27"/>
  <c r="B2137" i="27"/>
  <c r="C2137" i="27"/>
  <c r="A2138" i="27"/>
  <c r="B2138" i="27"/>
  <c r="C2138" i="27"/>
  <c r="A2139" i="27"/>
  <c r="B2139" i="27"/>
  <c r="C2139" i="27"/>
  <c r="A2140" i="27"/>
  <c r="B2140" i="27"/>
  <c r="C2140" i="27"/>
  <c r="A2141" i="27"/>
  <c r="B2141" i="27"/>
  <c r="C2141" i="27"/>
  <c r="A2142" i="27"/>
  <c r="B2142" i="27"/>
  <c r="C2142" i="27"/>
  <c r="A2143" i="27"/>
  <c r="B2143" i="27"/>
  <c r="C2143" i="27"/>
  <c r="A2144" i="27"/>
  <c r="B2144" i="27"/>
  <c r="C2144" i="27"/>
  <c r="A2145" i="27"/>
  <c r="B2145" i="27"/>
  <c r="C2145" i="27"/>
  <c r="A2146" i="27"/>
  <c r="B2146" i="27"/>
  <c r="C2146" i="27"/>
  <c r="A2147" i="27"/>
  <c r="B2147" i="27"/>
  <c r="C2147" i="27"/>
  <c r="A2148" i="27"/>
  <c r="B2148" i="27"/>
  <c r="C2148" i="27"/>
  <c r="A2149" i="27"/>
  <c r="B2149" i="27"/>
  <c r="C2149" i="27"/>
  <c r="A2150" i="27"/>
  <c r="B2150" i="27"/>
  <c r="C2150" i="27"/>
  <c r="A2151" i="27"/>
  <c r="B2151" i="27"/>
  <c r="C2151" i="27"/>
  <c r="A2152" i="27"/>
  <c r="B2152" i="27"/>
  <c r="C2152" i="27"/>
  <c r="A2153" i="27"/>
  <c r="B2153" i="27"/>
  <c r="C2153" i="27"/>
  <c r="A2154" i="27"/>
  <c r="B2154" i="27"/>
  <c r="C2154" i="27"/>
  <c r="A2155" i="27"/>
  <c r="B2155" i="27"/>
  <c r="C2155" i="27"/>
  <c r="A2156" i="27"/>
  <c r="B2156" i="27"/>
  <c r="C2156" i="27"/>
  <c r="A2157" i="27"/>
  <c r="B2157" i="27"/>
  <c r="C2157" i="27"/>
  <c r="A2158" i="27"/>
  <c r="B2158" i="27"/>
  <c r="C2158" i="27"/>
  <c r="A2159" i="27"/>
  <c r="B2159" i="27"/>
  <c r="C2159" i="27"/>
  <c r="A2160" i="27"/>
  <c r="B2160" i="27"/>
  <c r="C2160" i="27"/>
  <c r="A2161" i="27"/>
  <c r="B2161" i="27"/>
  <c r="C2161" i="27"/>
  <c r="A2162" i="27"/>
  <c r="B2162" i="27"/>
  <c r="C2162" i="27"/>
  <c r="A2163" i="27"/>
  <c r="B2163" i="27"/>
  <c r="C2163" i="27"/>
  <c r="A2164" i="27"/>
  <c r="B2164" i="27"/>
  <c r="C2164" i="27"/>
  <c r="A2165" i="27"/>
  <c r="B2165" i="27"/>
  <c r="C2165" i="27"/>
  <c r="A2166" i="27"/>
  <c r="B2166" i="27"/>
  <c r="C2166" i="27"/>
  <c r="A2167" i="27"/>
  <c r="B2167" i="27"/>
  <c r="C2167" i="27"/>
  <c r="A2168" i="27"/>
  <c r="B2168" i="27"/>
  <c r="C2168" i="27"/>
  <c r="A2169" i="27"/>
  <c r="B2169" i="27"/>
  <c r="C2169" i="27"/>
  <c r="A2170" i="27"/>
  <c r="B2170" i="27"/>
  <c r="C2170" i="27"/>
  <c r="A2171" i="27"/>
  <c r="B2171" i="27"/>
  <c r="C2171" i="27"/>
  <c r="A2172" i="27"/>
  <c r="B2172" i="27"/>
  <c r="C2172" i="27"/>
  <c r="A2173" i="27"/>
  <c r="B2173" i="27"/>
  <c r="C2173" i="27"/>
  <c r="A2174" i="27"/>
  <c r="B2174" i="27"/>
  <c r="C2174" i="27"/>
  <c r="A2175" i="27"/>
  <c r="B2175" i="27"/>
  <c r="C2175" i="27"/>
  <c r="A2176" i="27"/>
  <c r="B2176" i="27"/>
  <c r="C2176" i="27"/>
  <c r="A2177" i="27"/>
  <c r="B2177" i="27"/>
  <c r="C2177" i="27"/>
  <c r="A2178" i="27"/>
  <c r="B2178" i="27"/>
  <c r="C2178" i="27"/>
  <c r="A2179" i="27"/>
  <c r="B2179" i="27"/>
  <c r="C2179" i="27"/>
  <c r="A2180" i="27"/>
  <c r="B2180" i="27"/>
  <c r="C2180" i="27"/>
  <c r="A2181" i="27"/>
  <c r="B2181" i="27"/>
  <c r="C2181" i="27"/>
  <c r="A2182" i="27"/>
  <c r="B2182" i="27"/>
  <c r="C2182" i="27"/>
  <c r="A2183" i="27"/>
  <c r="B2183" i="27"/>
  <c r="C2183" i="27"/>
  <c r="A2184" i="27"/>
  <c r="B2184" i="27"/>
  <c r="C2184" i="27"/>
  <c r="A2185" i="27"/>
  <c r="B2185" i="27"/>
  <c r="C2185" i="27"/>
  <c r="A2186" i="27"/>
  <c r="B2186" i="27"/>
  <c r="C2186" i="27"/>
  <c r="A2187" i="27"/>
  <c r="B2187" i="27"/>
  <c r="C2187" i="27"/>
  <c r="A2188" i="27"/>
  <c r="B2188" i="27"/>
  <c r="C2188" i="27"/>
  <c r="A2189" i="27"/>
  <c r="B2189" i="27"/>
  <c r="C2189" i="27"/>
  <c r="A2190" i="27"/>
  <c r="B2190" i="27"/>
  <c r="C2190" i="27"/>
  <c r="A2191" i="27"/>
  <c r="B2191" i="27"/>
  <c r="C2191" i="27"/>
  <c r="A2192" i="27"/>
  <c r="B2192" i="27"/>
  <c r="C2192" i="27"/>
  <c r="A2193" i="27"/>
  <c r="B2193" i="27"/>
  <c r="C2193" i="27"/>
  <c r="A2194" i="27"/>
  <c r="B2194" i="27"/>
  <c r="C2194" i="27"/>
  <c r="A2195" i="27"/>
  <c r="B2195" i="27"/>
  <c r="C2195" i="27"/>
  <c r="A2196" i="27"/>
  <c r="B2196" i="27"/>
  <c r="C2196" i="27"/>
  <c r="A2197" i="27"/>
  <c r="B2197" i="27"/>
  <c r="C2197" i="27"/>
  <c r="A2198" i="27"/>
  <c r="B2198" i="27"/>
  <c r="C2198" i="27"/>
  <c r="A2199" i="27"/>
  <c r="B2199" i="27"/>
  <c r="C2199" i="27"/>
  <c r="A2200" i="27"/>
  <c r="B2200" i="27"/>
  <c r="C2200" i="27"/>
  <c r="A2201" i="27"/>
  <c r="B2201" i="27"/>
  <c r="C2201" i="27"/>
  <c r="A2202" i="27"/>
  <c r="B2202" i="27"/>
  <c r="C2202" i="27"/>
  <c r="A2203" i="27"/>
  <c r="B2203" i="27"/>
  <c r="C2203" i="27"/>
  <c r="A2204" i="27"/>
  <c r="B2204" i="27"/>
  <c r="C2204" i="27"/>
  <c r="A2205" i="27"/>
  <c r="B2205" i="27"/>
  <c r="C2205" i="27"/>
  <c r="A2206" i="27"/>
  <c r="B2206" i="27"/>
  <c r="C2206" i="27"/>
  <c r="A2207" i="27"/>
  <c r="B2207" i="27"/>
  <c r="C2207" i="27"/>
  <c r="A2208" i="27"/>
  <c r="B2208" i="27"/>
  <c r="C2208" i="27"/>
  <c r="A2209" i="27"/>
  <c r="B2209" i="27"/>
  <c r="C2209" i="27"/>
  <c r="A2210" i="27"/>
  <c r="B2210" i="27"/>
  <c r="C2210" i="27"/>
  <c r="A2211" i="27"/>
  <c r="B2211" i="27"/>
  <c r="C2211" i="27"/>
  <c r="A2212" i="27"/>
  <c r="B2212" i="27"/>
  <c r="C2212" i="27"/>
  <c r="A2213" i="27"/>
  <c r="B2213" i="27"/>
  <c r="C2213" i="27"/>
  <c r="A2214" i="27"/>
  <c r="B2214" i="27"/>
  <c r="C2214" i="27"/>
  <c r="A2215" i="27"/>
  <c r="B2215" i="27"/>
  <c r="C2215" i="27"/>
  <c r="A2216" i="27"/>
  <c r="B2216" i="27"/>
  <c r="C2216" i="27"/>
  <c r="A2217" i="27"/>
  <c r="B2217" i="27"/>
  <c r="C2217" i="27"/>
  <c r="A2218" i="27"/>
  <c r="B2218" i="27"/>
  <c r="C2218" i="27"/>
  <c r="A2219" i="27"/>
  <c r="B2219" i="27"/>
  <c r="C2219" i="27"/>
  <c r="A2220" i="27"/>
  <c r="B2220" i="27"/>
  <c r="C2220" i="27"/>
  <c r="A2221" i="27"/>
  <c r="B2221" i="27"/>
  <c r="C2221" i="27"/>
  <c r="A2222" i="27"/>
  <c r="B2222" i="27"/>
  <c r="C2222" i="27"/>
  <c r="A2223" i="27"/>
  <c r="B2223" i="27"/>
  <c r="C2223" i="27"/>
  <c r="A2224" i="27"/>
  <c r="B2224" i="27"/>
  <c r="C2224" i="27"/>
  <c r="A2225" i="27"/>
  <c r="B2225" i="27"/>
  <c r="C2225" i="27"/>
  <c r="A2226" i="27"/>
  <c r="B2226" i="27"/>
  <c r="C2226" i="27"/>
  <c r="A2227" i="27"/>
  <c r="B2227" i="27"/>
  <c r="C2227" i="27"/>
  <c r="A2228" i="27"/>
  <c r="B2228" i="27"/>
  <c r="C2228" i="27"/>
  <c r="A2229" i="27"/>
  <c r="B2229" i="27"/>
  <c r="C2229" i="27"/>
  <c r="A2230" i="27"/>
  <c r="B2230" i="27"/>
  <c r="C2230" i="27"/>
  <c r="A2231" i="27"/>
  <c r="B2231" i="27"/>
  <c r="C2231" i="27"/>
  <c r="A2232" i="27"/>
  <c r="B2232" i="27"/>
  <c r="C2232" i="27"/>
  <c r="A2233" i="27"/>
  <c r="B2233" i="27"/>
  <c r="C2233" i="27"/>
  <c r="A2234" i="27"/>
  <c r="B2234" i="27"/>
  <c r="C2234" i="27"/>
  <c r="A2235" i="27"/>
  <c r="B2235" i="27"/>
  <c r="C2235" i="27"/>
  <c r="A2236" i="27"/>
  <c r="B2236" i="27"/>
  <c r="C2236" i="27"/>
  <c r="A2237" i="27"/>
  <c r="B2237" i="27"/>
  <c r="C2237" i="27"/>
  <c r="A2238" i="27"/>
  <c r="B2238" i="27"/>
  <c r="C2238" i="27"/>
  <c r="A2239" i="27"/>
  <c r="B2239" i="27"/>
  <c r="C2239" i="27"/>
  <c r="A2240" i="27"/>
  <c r="B2240" i="27"/>
  <c r="C2240" i="27"/>
  <c r="A2241" i="27"/>
  <c r="B2241" i="27"/>
  <c r="C2241" i="27"/>
  <c r="A2242" i="27"/>
  <c r="B2242" i="27"/>
  <c r="C2242" i="27"/>
  <c r="A2243" i="27"/>
  <c r="B2243" i="27"/>
  <c r="C2243" i="27"/>
  <c r="A2244" i="27"/>
  <c r="B2244" i="27"/>
  <c r="C2244" i="27"/>
  <c r="A2245" i="27"/>
  <c r="B2245" i="27"/>
  <c r="C2245" i="27"/>
  <c r="A2246" i="27"/>
  <c r="B2246" i="27"/>
  <c r="C2246" i="27"/>
  <c r="A2247" i="27"/>
  <c r="B2247" i="27"/>
  <c r="C2247" i="27"/>
  <c r="A2248" i="27"/>
  <c r="B2248" i="27"/>
  <c r="C2248" i="27"/>
  <c r="A2249" i="27"/>
  <c r="B2249" i="27"/>
  <c r="C2249" i="27"/>
  <c r="A2250" i="27"/>
  <c r="B2250" i="27"/>
  <c r="C2250" i="27"/>
  <c r="A2251" i="27"/>
  <c r="B2251" i="27"/>
  <c r="C2251" i="27"/>
  <c r="A2252" i="27"/>
  <c r="B2252" i="27"/>
  <c r="C2252" i="27"/>
  <c r="A2253" i="27"/>
  <c r="B2253" i="27"/>
  <c r="C2253" i="27"/>
  <c r="A2254" i="27"/>
  <c r="B2254" i="27"/>
  <c r="C2254" i="27"/>
  <c r="A2255" i="27"/>
  <c r="B2255" i="27"/>
  <c r="C2255" i="27"/>
  <c r="A2256" i="27"/>
  <c r="B2256" i="27"/>
  <c r="C2256" i="27"/>
  <c r="A2257" i="27"/>
  <c r="B2257" i="27"/>
  <c r="C2257" i="27"/>
  <c r="A2258" i="27"/>
  <c r="B2258" i="27"/>
  <c r="C2258" i="27"/>
  <c r="A2259" i="27"/>
  <c r="B2259" i="27"/>
  <c r="C2259" i="27"/>
  <c r="A2260" i="27"/>
  <c r="B2260" i="27"/>
  <c r="C2260" i="27"/>
  <c r="A2261" i="27"/>
  <c r="B2261" i="27"/>
  <c r="C2261" i="27"/>
  <c r="A2262" i="27"/>
  <c r="B2262" i="27"/>
  <c r="C2262" i="27"/>
  <c r="A2263" i="27"/>
  <c r="B2263" i="27"/>
  <c r="C2263" i="27"/>
  <c r="A2264" i="27"/>
  <c r="B2264" i="27"/>
  <c r="C2264" i="27"/>
  <c r="A2265" i="27"/>
  <c r="B2265" i="27"/>
  <c r="C2265" i="27"/>
  <c r="A2266" i="27"/>
  <c r="B2266" i="27"/>
  <c r="C2266" i="27"/>
  <c r="A2267" i="27"/>
  <c r="B2267" i="27"/>
  <c r="C2267" i="27"/>
  <c r="A2268" i="27"/>
  <c r="B2268" i="27"/>
  <c r="C2268" i="27"/>
  <c r="A2269" i="27"/>
  <c r="B2269" i="27"/>
  <c r="C2269" i="27"/>
  <c r="A2270" i="27"/>
  <c r="B2270" i="27"/>
  <c r="C2270" i="27"/>
  <c r="A2271" i="27"/>
  <c r="B2271" i="27"/>
  <c r="C2271" i="27"/>
  <c r="A2272" i="27"/>
  <c r="B2272" i="27"/>
  <c r="C2272" i="27"/>
  <c r="A2273" i="27"/>
  <c r="B2273" i="27"/>
  <c r="C2273" i="27"/>
  <c r="A2274" i="27"/>
  <c r="B2274" i="27"/>
  <c r="C2274" i="27"/>
  <c r="A2275" i="27"/>
  <c r="B2275" i="27"/>
  <c r="C2275" i="27"/>
  <c r="A2276" i="27"/>
  <c r="B2276" i="27"/>
  <c r="C2276" i="27"/>
  <c r="A2277" i="27"/>
  <c r="B2277" i="27"/>
  <c r="C2277" i="27"/>
  <c r="A2278" i="27"/>
  <c r="B2278" i="27"/>
  <c r="C2278" i="27"/>
  <c r="A2279" i="27"/>
  <c r="B2279" i="27"/>
  <c r="C2279" i="27"/>
  <c r="A2280" i="27"/>
  <c r="B2280" i="27"/>
  <c r="C2280" i="27"/>
  <c r="A2281" i="27"/>
  <c r="B2281" i="27"/>
  <c r="C2281" i="27"/>
  <c r="A2282" i="27"/>
  <c r="B2282" i="27"/>
  <c r="C2282" i="27"/>
  <c r="A2283" i="27"/>
  <c r="B2283" i="27"/>
  <c r="C2283" i="27"/>
  <c r="A2284" i="27"/>
  <c r="B2284" i="27"/>
  <c r="C2284" i="27"/>
  <c r="A2285" i="27"/>
  <c r="B2285" i="27"/>
  <c r="C2285" i="27"/>
  <c r="A2286" i="27"/>
  <c r="B2286" i="27"/>
  <c r="C2286" i="27"/>
  <c r="A2287" i="27"/>
  <c r="B2287" i="27"/>
  <c r="C2287" i="27"/>
  <c r="A2288" i="27"/>
  <c r="B2288" i="27"/>
  <c r="C2288" i="27"/>
  <c r="A2289" i="27"/>
  <c r="B2289" i="27"/>
  <c r="C2289" i="27"/>
  <c r="A2290" i="27"/>
  <c r="B2290" i="27"/>
  <c r="C2290" i="27"/>
  <c r="A2291" i="27"/>
  <c r="B2291" i="27"/>
  <c r="C2291" i="27"/>
  <c r="A2292" i="27"/>
  <c r="B2292" i="27"/>
  <c r="C2292" i="27"/>
  <c r="A2293" i="27"/>
  <c r="B2293" i="27"/>
  <c r="C2293" i="27"/>
  <c r="A2294" i="27"/>
  <c r="B2294" i="27"/>
  <c r="C2294" i="27"/>
  <c r="A2295" i="27"/>
  <c r="B2295" i="27"/>
  <c r="C2295" i="27"/>
  <c r="A2296" i="27"/>
  <c r="B2296" i="27"/>
  <c r="C2296" i="27"/>
  <c r="A2297" i="27"/>
  <c r="B2297" i="27"/>
  <c r="C2297" i="27"/>
  <c r="A2298" i="27"/>
  <c r="B2298" i="27"/>
  <c r="C2298" i="27"/>
  <c r="A2299" i="27"/>
  <c r="B2299" i="27"/>
  <c r="C2299" i="27"/>
  <c r="A2300" i="27"/>
  <c r="B2300" i="27"/>
  <c r="C2300" i="27"/>
  <c r="A2301" i="27"/>
  <c r="B2301" i="27"/>
  <c r="C2301" i="27"/>
  <c r="A2302" i="27"/>
  <c r="B2302" i="27"/>
  <c r="C2302" i="27"/>
  <c r="A2303" i="27"/>
  <c r="B2303" i="27"/>
  <c r="C2303" i="27"/>
  <c r="A2304" i="27"/>
  <c r="B2304" i="27"/>
  <c r="C2304" i="27"/>
  <c r="A2305" i="27"/>
  <c r="B2305" i="27"/>
  <c r="C2305" i="27"/>
  <c r="A2306" i="27"/>
  <c r="B2306" i="27"/>
  <c r="C2306" i="27"/>
  <c r="A2307" i="27"/>
  <c r="B2307" i="27"/>
  <c r="C2307" i="27"/>
  <c r="A2308" i="27"/>
  <c r="B2308" i="27"/>
  <c r="C2308" i="27"/>
  <c r="A2309" i="27"/>
  <c r="B2309" i="27"/>
  <c r="C2309" i="27"/>
  <c r="A2310" i="27"/>
  <c r="B2310" i="27"/>
  <c r="C2310" i="27"/>
  <c r="A2311" i="27"/>
  <c r="B2311" i="27"/>
  <c r="C2311" i="27"/>
  <c r="A2312" i="27"/>
  <c r="B2312" i="27"/>
  <c r="C2312" i="27"/>
  <c r="A2313" i="27"/>
  <c r="B2313" i="27"/>
  <c r="C2313" i="27"/>
  <c r="A2314" i="27"/>
  <c r="B2314" i="27"/>
  <c r="C2314" i="27"/>
  <c r="A2315" i="27"/>
  <c r="B2315" i="27"/>
  <c r="C2315" i="27"/>
  <c r="A2316" i="27"/>
  <c r="B2316" i="27"/>
  <c r="C2316" i="27"/>
  <c r="A2317" i="27"/>
  <c r="B2317" i="27"/>
  <c r="C2317" i="27"/>
  <c r="A2318" i="27"/>
  <c r="B2318" i="27"/>
  <c r="C2318" i="27"/>
  <c r="A2319" i="27"/>
  <c r="B2319" i="27"/>
  <c r="C2319" i="27"/>
  <c r="A2320" i="27"/>
  <c r="B2320" i="27"/>
  <c r="C2320" i="27"/>
  <c r="A2321" i="27"/>
  <c r="B2321" i="27"/>
  <c r="C2321" i="27"/>
  <c r="A2322" i="27"/>
  <c r="B2322" i="27"/>
  <c r="C2322" i="27"/>
  <c r="A2323" i="27"/>
  <c r="B2323" i="27"/>
  <c r="C2323" i="27"/>
  <c r="A2324" i="27"/>
  <c r="B2324" i="27"/>
  <c r="C2324" i="27"/>
  <c r="A2325" i="27"/>
  <c r="B2325" i="27"/>
  <c r="C2325" i="27"/>
  <c r="A2326" i="27"/>
  <c r="B2326" i="27"/>
  <c r="C2326" i="27"/>
  <c r="A2327" i="27"/>
  <c r="B2327" i="27"/>
  <c r="C2327" i="27"/>
  <c r="A2328" i="27"/>
  <c r="B2328" i="27"/>
  <c r="C2328" i="27"/>
  <c r="A2329" i="27"/>
  <c r="B2329" i="27"/>
  <c r="C2329" i="27"/>
  <c r="A2330" i="27"/>
  <c r="B2330" i="27"/>
  <c r="C2330" i="27"/>
  <c r="A2331" i="27"/>
  <c r="B2331" i="27"/>
  <c r="C2331" i="27"/>
  <c r="A2332" i="27"/>
  <c r="B2332" i="27"/>
  <c r="C2332" i="27"/>
  <c r="A2333" i="27"/>
  <c r="B2333" i="27"/>
  <c r="C2333" i="27"/>
  <c r="A2334" i="27"/>
  <c r="B2334" i="27"/>
  <c r="C2334" i="27"/>
  <c r="A2335" i="27"/>
  <c r="B2335" i="27"/>
  <c r="C2335" i="27"/>
  <c r="A2336" i="27"/>
  <c r="B2336" i="27"/>
  <c r="C2336" i="27"/>
  <c r="A2337" i="27"/>
  <c r="B2337" i="27"/>
  <c r="C2337" i="27"/>
  <c r="A2338" i="27"/>
  <c r="B2338" i="27"/>
  <c r="C2338" i="27"/>
  <c r="A2339" i="27"/>
  <c r="B2339" i="27"/>
  <c r="C2339" i="27"/>
  <c r="A2340" i="27"/>
  <c r="B2340" i="27"/>
  <c r="C2340" i="27"/>
  <c r="A2341" i="27"/>
  <c r="B2341" i="27"/>
  <c r="C2341" i="27"/>
  <c r="A2342" i="27"/>
  <c r="B2342" i="27"/>
  <c r="C2342" i="27"/>
  <c r="A2343" i="27"/>
  <c r="B2343" i="27"/>
  <c r="C2343" i="27"/>
  <c r="A2344" i="27"/>
  <c r="B2344" i="27"/>
  <c r="C2344" i="27"/>
  <c r="A2345" i="27"/>
  <c r="B2345" i="27"/>
  <c r="C2345" i="27"/>
  <c r="A2346" i="27"/>
  <c r="B2346" i="27"/>
  <c r="C2346" i="27"/>
  <c r="A2347" i="27"/>
  <c r="B2347" i="27"/>
  <c r="C2347" i="27"/>
  <c r="A2348" i="27"/>
  <c r="B2348" i="27"/>
  <c r="C2348" i="27"/>
  <c r="A2349" i="27"/>
  <c r="B2349" i="27"/>
  <c r="C2349" i="27"/>
  <c r="A2350" i="27"/>
  <c r="B2350" i="27"/>
  <c r="C2350" i="27"/>
  <c r="A2351" i="27"/>
  <c r="B2351" i="27"/>
  <c r="C2351" i="27"/>
  <c r="A2352" i="27"/>
  <c r="B2352" i="27"/>
  <c r="C2352" i="27"/>
  <c r="A2353" i="27"/>
  <c r="B2353" i="27"/>
  <c r="C2353" i="27"/>
  <c r="A2354" i="27"/>
  <c r="B2354" i="27"/>
  <c r="C2354" i="27"/>
  <c r="A2355" i="27"/>
  <c r="B2355" i="27"/>
  <c r="C2355" i="27"/>
  <c r="A2356" i="27"/>
  <c r="B2356" i="27"/>
  <c r="C2356" i="27"/>
  <c r="A2357" i="27"/>
  <c r="B2357" i="27"/>
  <c r="C2357" i="27"/>
  <c r="A2358" i="27"/>
  <c r="B2358" i="27"/>
  <c r="C2358" i="27"/>
  <c r="A2359" i="27"/>
  <c r="B2359" i="27"/>
  <c r="C2359" i="27"/>
  <c r="A2360" i="27"/>
  <c r="B2360" i="27"/>
  <c r="C2360" i="27"/>
  <c r="A2361" i="27"/>
  <c r="B2361" i="27"/>
  <c r="C2361" i="27"/>
  <c r="A2362" i="27"/>
  <c r="B2362" i="27"/>
  <c r="C2362" i="27"/>
  <c r="A2363" i="27"/>
  <c r="B2363" i="27"/>
  <c r="C2363" i="27"/>
  <c r="A2364" i="27"/>
  <c r="B2364" i="27"/>
  <c r="C2364" i="27"/>
  <c r="A2365" i="27"/>
  <c r="B2365" i="27"/>
  <c r="C2365" i="27"/>
  <c r="A2366" i="27"/>
  <c r="B2366" i="27"/>
  <c r="C2366" i="27"/>
  <c r="A2367" i="27"/>
  <c r="B2367" i="27"/>
  <c r="C2367" i="27"/>
  <c r="A2368" i="27"/>
  <c r="B2368" i="27"/>
  <c r="C2368" i="27"/>
  <c r="A2369" i="27"/>
  <c r="B2369" i="27"/>
  <c r="C2369" i="27"/>
  <c r="A2370" i="27"/>
  <c r="B2370" i="27"/>
  <c r="C2370" i="27"/>
  <c r="A2371" i="27"/>
  <c r="B2371" i="27"/>
  <c r="C2371" i="27"/>
  <c r="A2372" i="27"/>
  <c r="B2372" i="27"/>
  <c r="C2372" i="27"/>
  <c r="A2373" i="27"/>
  <c r="B2373" i="27"/>
  <c r="C2373" i="27"/>
  <c r="A2374" i="27"/>
  <c r="B2374" i="27"/>
  <c r="C2374" i="27"/>
  <c r="A2375" i="27"/>
  <c r="B2375" i="27"/>
  <c r="C2375" i="27"/>
  <c r="A2376" i="27"/>
  <c r="B2376" i="27"/>
  <c r="C2376" i="27"/>
  <c r="A2377" i="27"/>
  <c r="B2377" i="27"/>
  <c r="C2377" i="27"/>
  <c r="A2378" i="27"/>
  <c r="B2378" i="27"/>
  <c r="C2378" i="27"/>
  <c r="A2379" i="27"/>
  <c r="B2379" i="27"/>
  <c r="C2379" i="27"/>
  <c r="A2380" i="27"/>
  <c r="B2380" i="27"/>
  <c r="C2380" i="27"/>
  <c r="A2381" i="27"/>
  <c r="B2381" i="27"/>
  <c r="C2381" i="27"/>
  <c r="A2382" i="27"/>
  <c r="B2382" i="27"/>
  <c r="C2382" i="27"/>
  <c r="A2383" i="27"/>
  <c r="B2383" i="27"/>
  <c r="C2383" i="27"/>
  <c r="A2384" i="27"/>
  <c r="B2384" i="27"/>
  <c r="C2384" i="27"/>
  <c r="A2385" i="27"/>
  <c r="B2385" i="27"/>
  <c r="C2385" i="27"/>
  <c r="A2386" i="27"/>
  <c r="B2386" i="27"/>
  <c r="C2386" i="27"/>
  <c r="A2387" i="27"/>
  <c r="B2387" i="27"/>
  <c r="C2387" i="27"/>
  <c r="A2388" i="27"/>
  <c r="B2388" i="27"/>
  <c r="C2388" i="27"/>
  <c r="A2389" i="27"/>
  <c r="B2389" i="27"/>
  <c r="C2389" i="27"/>
  <c r="A2390" i="27"/>
  <c r="B2390" i="27"/>
  <c r="C2390" i="27"/>
  <c r="A2391" i="27"/>
  <c r="B2391" i="27"/>
  <c r="C2391" i="27"/>
  <c r="A2392" i="27"/>
  <c r="B2392" i="27"/>
  <c r="C2392" i="27"/>
  <c r="A2393" i="27"/>
  <c r="B2393" i="27"/>
  <c r="C2393" i="27"/>
  <c r="A2394" i="27"/>
  <c r="B2394" i="27"/>
  <c r="C2394" i="27"/>
  <c r="A2395" i="27"/>
  <c r="B2395" i="27"/>
  <c r="C2395" i="27"/>
  <c r="A2396" i="27"/>
  <c r="B2396" i="27"/>
  <c r="C2396" i="27"/>
  <c r="A2397" i="27"/>
  <c r="B2397" i="27"/>
  <c r="C2397" i="27"/>
  <c r="A2398" i="27"/>
  <c r="B2398" i="27"/>
  <c r="C2398" i="27"/>
  <c r="A2399" i="27"/>
  <c r="B2399" i="27"/>
  <c r="C2399" i="27"/>
  <c r="A2400" i="27"/>
  <c r="B2400" i="27"/>
  <c r="C2400" i="27"/>
  <c r="A2401" i="27"/>
  <c r="B2401" i="27"/>
  <c r="C2401" i="27"/>
  <c r="A2402" i="27"/>
  <c r="B2402" i="27"/>
  <c r="C2402" i="27"/>
  <c r="A2403" i="27"/>
  <c r="B2403" i="27"/>
  <c r="C2403" i="27"/>
  <c r="A2404" i="27"/>
  <c r="B2404" i="27"/>
  <c r="C2404" i="27"/>
  <c r="A2405" i="27"/>
  <c r="B2405" i="27"/>
  <c r="C2405" i="27"/>
  <c r="A2406" i="27"/>
  <c r="B2406" i="27"/>
  <c r="C2406" i="27"/>
  <c r="A2407" i="27"/>
  <c r="B2407" i="27"/>
  <c r="C2407" i="27"/>
  <c r="A2408" i="27"/>
  <c r="B2408" i="27"/>
  <c r="C2408" i="27"/>
  <c r="A2409" i="27"/>
  <c r="B2409" i="27"/>
  <c r="C2409" i="27"/>
  <c r="A2410" i="27"/>
  <c r="B2410" i="27"/>
  <c r="C2410" i="27"/>
  <c r="A2411" i="27"/>
  <c r="B2411" i="27"/>
  <c r="C2411" i="27"/>
  <c r="A2412" i="27"/>
  <c r="B2412" i="27"/>
  <c r="C2412" i="27"/>
  <c r="A2413" i="27"/>
  <c r="B2413" i="27"/>
  <c r="C2413" i="27"/>
  <c r="A2414" i="27"/>
  <c r="B2414" i="27"/>
  <c r="C2414" i="27"/>
  <c r="A2415" i="27"/>
  <c r="B2415" i="27"/>
  <c r="C2415" i="27"/>
  <c r="A2416" i="27"/>
  <c r="B2416" i="27"/>
  <c r="C2416" i="27"/>
  <c r="A2417" i="27"/>
  <c r="B2417" i="27"/>
  <c r="C2417" i="27"/>
  <c r="A2418" i="27"/>
  <c r="B2418" i="27"/>
  <c r="C2418" i="27"/>
  <c r="A2419" i="27"/>
  <c r="B2419" i="27"/>
  <c r="C2419" i="27"/>
  <c r="A2420" i="27"/>
  <c r="B2420" i="27"/>
  <c r="C2420" i="27"/>
  <c r="A2421" i="27"/>
  <c r="B2421" i="27"/>
  <c r="C2421" i="27"/>
  <c r="A2422" i="27"/>
  <c r="B2422" i="27"/>
  <c r="C2422" i="27"/>
  <c r="A2423" i="27"/>
  <c r="B2423" i="27"/>
  <c r="C2423" i="27"/>
  <c r="A2424" i="27"/>
  <c r="B2424" i="27"/>
  <c r="C2424" i="27"/>
  <c r="A2425" i="27"/>
  <c r="B2425" i="27"/>
  <c r="C2425" i="27"/>
  <c r="A2426" i="27"/>
  <c r="B2426" i="27"/>
  <c r="C2426" i="27"/>
  <c r="A2427" i="27"/>
  <c r="B2427" i="27"/>
  <c r="C2427" i="27"/>
  <c r="A2428" i="27"/>
  <c r="B2428" i="27"/>
  <c r="C2428" i="27"/>
  <c r="A2429" i="27"/>
  <c r="B2429" i="27"/>
  <c r="C2429" i="27"/>
  <c r="A2430" i="27"/>
  <c r="B2430" i="27"/>
  <c r="C2430" i="27"/>
  <c r="A2431" i="27"/>
  <c r="B2431" i="27"/>
  <c r="C2431" i="27"/>
  <c r="A2432" i="27"/>
  <c r="B2432" i="27"/>
  <c r="C2432" i="27"/>
  <c r="A2433" i="27"/>
  <c r="B2433" i="27"/>
  <c r="C2433" i="27"/>
  <c r="A2434" i="27"/>
  <c r="B2434" i="27"/>
  <c r="C2434" i="27"/>
  <c r="A2435" i="27"/>
  <c r="B2435" i="27"/>
  <c r="C2435" i="27"/>
  <c r="A2436" i="27"/>
  <c r="B2436" i="27"/>
  <c r="C2436" i="27"/>
  <c r="A2437" i="27"/>
  <c r="B2437" i="27"/>
  <c r="C2437" i="27"/>
  <c r="A2438" i="27"/>
  <c r="B2438" i="27"/>
  <c r="C2438" i="27"/>
  <c r="A2439" i="27"/>
  <c r="B2439" i="27"/>
  <c r="C2439" i="27"/>
  <c r="A2440" i="27"/>
  <c r="B2440" i="27"/>
  <c r="C2440" i="27"/>
  <c r="A2441" i="27"/>
  <c r="B2441" i="27"/>
  <c r="C2441" i="27"/>
  <c r="A2442" i="27"/>
  <c r="B2442" i="27"/>
  <c r="C2442" i="27"/>
  <c r="A2443" i="27"/>
  <c r="B2443" i="27"/>
  <c r="C2443" i="27"/>
  <c r="A2444" i="27"/>
  <c r="B2444" i="27"/>
  <c r="C2444" i="27"/>
  <c r="A2445" i="27"/>
  <c r="B2445" i="27"/>
  <c r="C2445" i="27"/>
  <c r="A2446" i="27"/>
  <c r="B2446" i="27"/>
  <c r="C2446" i="27"/>
  <c r="A2447" i="27"/>
  <c r="B2447" i="27"/>
  <c r="C2447" i="27"/>
  <c r="A2448" i="27"/>
  <c r="B2448" i="27"/>
  <c r="C2448" i="27"/>
  <c r="A2449" i="27"/>
  <c r="B2449" i="27"/>
  <c r="C2449" i="27"/>
  <c r="A2450" i="27"/>
  <c r="B2450" i="27"/>
  <c r="C2450" i="27"/>
  <c r="A2451" i="27"/>
  <c r="B2451" i="27"/>
  <c r="C2451" i="27"/>
  <c r="A2452" i="27"/>
  <c r="B2452" i="27"/>
  <c r="C2452" i="27"/>
  <c r="A2453" i="27"/>
  <c r="B2453" i="27"/>
  <c r="C2453" i="27"/>
  <c r="A2454" i="27"/>
  <c r="B2454" i="27"/>
  <c r="C2454" i="27"/>
  <c r="A2455" i="27"/>
  <c r="B2455" i="27"/>
  <c r="C2455" i="27"/>
  <c r="A2456" i="27"/>
  <c r="B2456" i="27"/>
  <c r="C2456" i="27"/>
  <c r="A2457" i="27"/>
  <c r="B2457" i="27"/>
  <c r="C2457" i="27"/>
  <c r="A2458" i="27"/>
  <c r="B2458" i="27"/>
  <c r="C2458" i="27"/>
  <c r="A2459" i="27"/>
  <c r="B2459" i="27"/>
  <c r="C2459" i="27"/>
  <c r="A2460" i="27"/>
  <c r="B2460" i="27"/>
  <c r="C2460" i="27"/>
  <c r="A2461" i="27"/>
  <c r="B2461" i="27"/>
  <c r="C2461" i="27"/>
  <c r="A2462" i="27"/>
  <c r="B2462" i="27"/>
  <c r="C2462" i="27"/>
  <c r="A2463" i="27"/>
  <c r="B2463" i="27"/>
  <c r="C2463" i="27"/>
  <c r="A2464" i="27"/>
  <c r="B2464" i="27"/>
  <c r="C2464" i="27"/>
  <c r="A2465" i="27"/>
  <c r="B2465" i="27"/>
  <c r="C2465" i="27"/>
  <c r="A2466" i="27"/>
  <c r="B2466" i="27"/>
  <c r="C2466" i="27"/>
  <c r="A2467" i="27"/>
  <c r="B2467" i="27"/>
  <c r="C2467" i="27"/>
  <c r="A2468" i="27"/>
  <c r="B2468" i="27"/>
  <c r="C2468" i="27"/>
  <c r="A2469" i="27"/>
  <c r="B2469" i="27"/>
  <c r="C2469" i="27"/>
  <c r="A2470" i="27"/>
  <c r="B2470" i="27"/>
  <c r="C2470" i="27"/>
  <c r="A2471" i="27"/>
  <c r="B2471" i="27"/>
  <c r="C2471" i="27"/>
  <c r="A2472" i="27"/>
  <c r="B2472" i="27"/>
  <c r="C2472" i="27"/>
  <c r="A2473" i="27"/>
  <c r="B2473" i="27"/>
  <c r="C2473" i="27"/>
  <c r="A2474" i="27"/>
  <c r="B2474" i="27"/>
  <c r="C2474" i="27"/>
  <c r="A2475" i="27"/>
  <c r="B2475" i="27"/>
  <c r="C2475" i="27"/>
  <c r="A2476" i="27"/>
  <c r="B2476" i="27"/>
  <c r="C2476" i="27"/>
  <c r="A2477" i="27"/>
  <c r="B2477" i="27"/>
  <c r="C2477" i="27"/>
  <c r="A2478" i="27"/>
  <c r="B2478" i="27"/>
  <c r="C2478" i="27"/>
  <c r="A2479" i="27"/>
  <c r="B2479" i="27"/>
  <c r="C2479" i="27"/>
  <c r="A2480" i="27"/>
  <c r="B2480" i="27"/>
  <c r="C2480" i="27"/>
  <c r="A2481" i="27"/>
  <c r="B2481" i="27"/>
  <c r="C2481" i="27"/>
  <c r="A2482" i="27"/>
  <c r="B2482" i="27"/>
  <c r="C2482" i="27"/>
  <c r="A2483" i="27"/>
  <c r="B2483" i="27"/>
  <c r="C2483" i="27"/>
  <c r="A2484" i="27"/>
  <c r="B2484" i="27"/>
  <c r="C2484" i="27"/>
  <c r="A2485" i="27"/>
  <c r="B2485" i="27"/>
  <c r="C2485" i="27"/>
  <c r="A2486" i="27"/>
  <c r="B2486" i="27"/>
  <c r="C2486" i="27"/>
  <c r="A2487" i="27"/>
  <c r="B2487" i="27"/>
  <c r="C2487" i="27"/>
  <c r="A2488" i="27"/>
  <c r="B2488" i="27"/>
  <c r="C2488" i="27"/>
  <c r="A2489" i="27"/>
  <c r="B2489" i="27"/>
  <c r="C2489" i="27"/>
  <c r="A2490" i="27"/>
  <c r="B2490" i="27"/>
  <c r="C2490" i="27"/>
  <c r="A2491" i="27"/>
  <c r="B2491" i="27"/>
  <c r="C2491" i="27"/>
  <c r="A2492" i="27"/>
  <c r="B2492" i="27"/>
  <c r="C2492" i="27"/>
  <c r="A2493" i="27"/>
  <c r="B2493" i="27"/>
  <c r="C2493" i="27"/>
  <c r="A2494" i="27"/>
  <c r="B2494" i="27"/>
  <c r="C2494" i="27"/>
  <c r="A2495" i="27"/>
  <c r="B2495" i="27"/>
  <c r="C2495" i="27"/>
  <c r="A2496" i="27"/>
  <c r="B2496" i="27"/>
  <c r="C2496" i="27"/>
  <c r="A2497" i="27"/>
  <c r="B2497" i="27"/>
  <c r="C2497" i="27"/>
  <c r="A2498" i="27"/>
  <c r="B2498" i="27"/>
  <c r="C2498" i="27"/>
  <c r="A2499" i="27"/>
  <c r="B2499" i="27"/>
  <c r="C2499" i="27"/>
  <c r="A2500" i="27"/>
  <c r="B2500" i="27"/>
  <c r="C2500" i="27"/>
  <c r="A2501" i="27"/>
  <c r="B2501" i="27"/>
  <c r="C2501" i="27"/>
  <c r="A2502" i="27"/>
  <c r="B2502" i="27"/>
  <c r="C2502" i="27"/>
  <c r="A2503" i="27"/>
  <c r="B2503" i="27"/>
  <c r="C2503" i="27"/>
  <c r="A2504" i="27"/>
  <c r="B2504" i="27"/>
  <c r="C2504" i="27"/>
  <c r="A2505" i="27"/>
  <c r="B2505" i="27"/>
  <c r="C2505" i="27"/>
  <c r="A2506" i="27"/>
  <c r="B2506" i="27"/>
  <c r="C2506" i="27"/>
  <c r="A2507" i="27"/>
  <c r="B2507" i="27"/>
  <c r="C2507" i="27"/>
  <c r="A2508" i="27"/>
  <c r="B2508" i="27"/>
  <c r="C2508" i="27"/>
  <c r="A2509" i="27"/>
  <c r="B2509" i="27"/>
  <c r="C2509" i="27"/>
  <c r="A2510" i="27"/>
  <c r="B2510" i="27"/>
  <c r="C2510" i="27"/>
  <c r="A2511" i="27"/>
  <c r="B2511" i="27"/>
  <c r="C2511" i="27"/>
  <c r="A2512" i="27"/>
  <c r="B2512" i="27"/>
  <c r="C2512" i="27"/>
  <c r="A2513" i="27"/>
  <c r="B2513" i="27"/>
  <c r="C2513" i="27"/>
  <c r="A2514" i="27"/>
  <c r="B2514" i="27"/>
  <c r="C2514" i="27"/>
  <c r="A2515" i="27"/>
  <c r="B2515" i="27"/>
  <c r="C2515" i="27"/>
  <c r="A2516" i="27"/>
  <c r="B2516" i="27"/>
  <c r="C2516" i="27"/>
  <c r="A2517" i="27"/>
  <c r="B2517" i="27"/>
  <c r="C2517" i="27"/>
  <c r="A2518" i="27"/>
  <c r="B2518" i="27"/>
  <c r="C2518" i="27"/>
  <c r="A2519" i="27"/>
  <c r="B2519" i="27"/>
  <c r="C2519" i="27"/>
  <c r="A2520" i="27"/>
  <c r="B2520" i="27"/>
  <c r="C2520" i="27"/>
  <c r="A2521" i="27"/>
  <c r="B2521" i="27"/>
  <c r="C2521" i="27"/>
  <c r="A2522" i="27"/>
  <c r="B2522" i="27"/>
  <c r="C2522" i="27"/>
  <c r="A2523" i="27"/>
  <c r="B2523" i="27"/>
  <c r="C2523" i="27"/>
  <c r="A2524" i="27"/>
  <c r="B2524" i="27"/>
  <c r="C2524" i="27"/>
  <c r="A2525" i="27"/>
  <c r="B2525" i="27"/>
  <c r="C2525" i="27"/>
  <c r="A2526" i="27"/>
  <c r="B2526" i="27"/>
  <c r="C2526" i="27"/>
  <c r="A2527" i="27"/>
  <c r="B2527" i="27"/>
  <c r="C2527" i="27"/>
  <c r="A2528" i="27"/>
  <c r="B2528" i="27"/>
  <c r="C2528" i="27"/>
  <c r="A2529" i="27"/>
  <c r="B2529" i="27"/>
  <c r="C2529" i="27"/>
  <c r="A2530" i="27"/>
  <c r="B2530" i="27"/>
  <c r="C2530" i="27"/>
  <c r="A2531" i="27"/>
  <c r="B2531" i="27"/>
  <c r="C2531" i="27"/>
  <c r="A2532" i="27"/>
  <c r="B2532" i="27"/>
  <c r="C2532" i="27"/>
  <c r="A2533" i="27"/>
  <c r="B2533" i="27"/>
  <c r="C2533" i="27"/>
  <c r="A2534" i="27"/>
  <c r="B2534" i="27"/>
  <c r="C2534" i="27"/>
  <c r="A2535" i="27"/>
  <c r="B2535" i="27"/>
  <c r="C2535" i="27"/>
  <c r="A2536" i="27"/>
  <c r="B2536" i="27"/>
  <c r="C2536" i="27"/>
  <c r="A2537" i="27"/>
  <c r="B2537" i="27"/>
  <c r="C2537" i="27"/>
  <c r="A2538" i="27"/>
  <c r="B2538" i="27"/>
  <c r="C2538" i="27"/>
  <c r="A2539" i="27"/>
  <c r="B2539" i="27"/>
  <c r="C2539" i="27"/>
  <c r="A2540" i="27"/>
  <c r="B2540" i="27"/>
  <c r="C2540" i="27"/>
  <c r="A2541" i="27"/>
  <c r="B2541" i="27"/>
  <c r="C2541" i="27"/>
  <c r="A2542" i="27"/>
  <c r="B2542" i="27"/>
  <c r="C2542" i="27"/>
  <c r="A2543" i="27"/>
  <c r="B2543" i="27"/>
  <c r="C2543" i="27"/>
  <c r="A2544" i="27"/>
  <c r="B2544" i="27"/>
  <c r="C2544" i="27"/>
  <c r="A2545" i="27"/>
  <c r="B2545" i="27"/>
  <c r="C2545" i="27"/>
  <c r="A2546" i="27"/>
  <c r="B2546" i="27"/>
  <c r="C2546" i="27"/>
  <c r="A2547" i="27"/>
  <c r="B2547" i="27"/>
  <c r="C2547" i="27"/>
  <c r="A2548" i="27"/>
  <c r="B2548" i="27"/>
  <c r="C2548" i="27"/>
  <c r="A2549" i="27"/>
  <c r="B2549" i="27"/>
  <c r="C2549" i="27"/>
  <c r="A2550" i="27"/>
  <c r="B2550" i="27"/>
  <c r="C2550" i="27"/>
  <c r="A2551" i="27"/>
  <c r="B2551" i="27"/>
  <c r="C2551" i="27"/>
  <c r="A2552" i="27"/>
  <c r="B2552" i="27"/>
  <c r="C2552" i="27"/>
  <c r="A2553" i="27"/>
  <c r="B2553" i="27"/>
  <c r="C2553" i="27"/>
  <c r="A2554" i="27"/>
  <c r="B2554" i="27"/>
  <c r="C2554" i="27"/>
  <c r="A2555" i="27"/>
  <c r="B2555" i="27"/>
  <c r="C2555" i="27"/>
  <c r="A2556" i="27"/>
  <c r="B2556" i="27"/>
  <c r="C2556" i="27"/>
  <c r="A2557" i="27"/>
  <c r="B2557" i="27"/>
  <c r="C2557" i="27"/>
  <c r="A2558" i="27"/>
  <c r="B2558" i="27"/>
  <c r="C2558" i="27"/>
  <c r="A2559" i="27"/>
  <c r="B2559" i="27"/>
  <c r="C2559" i="27"/>
  <c r="A2560" i="27"/>
  <c r="B2560" i="27"/>
  <c r="C2560" i="27"/>
  <c r="A2561" i="27"/>
  <c r="B2561" i="27"/>
  <c r="C2561" i="27"/>
  <c r="A2562" i="27"/>
  <c r="B2562" i="27"/>
  <c r="C2562" i="27"/>
  <c r="A2563" i="27"/>
  <c r="B2563" i="27"/>
  <c r="C2563" i="27"/>
  <c r="A2564" i="27"/>
  <c r="B2564" i="27"/>
  <c r="C2564" i="27"/>
  <c r="A2565" i="27"/>
  <c r="B2565" i="27"/>
  <c r="C2565" i="27"/>
  <c r="A2566" i="27"/>
  <c r="B2566" i="27"/>
  <c r="C2566" i="27"/>
  <c r="A2567" i="27"/>
  <c r="B2567" i="27"/>
  <c r="C2567" i="27"/>
  <c r="A2568" i="27"/>
  <c r="B2568" i="27"/>
  <c r="C2568" i="27"/>
  <c r="A2569" i="27"/>
  <c r="B2569" i="27"/>
  <c r="C2569" i="27"/>
  <c r="A2570" i="27"/>
  <c r="B2570" i="27"/>
  <c r="C2570" i="27"/>
  <c r="A2571" i="27"/>
  <c r="B2571" i="27"/>
  <c r="C2571" i="27"/>
  <c r="A2572" i="27"/>
  <c r="B2572" i="27"/>
  <c r="C2572" i="27"/>
  <c r="A2573" i="27"/>
  <c r="B2573" i="27"/>
  <c r="C2573" i="27"/>
  <c r="A2574" i="27"/>
  <c r="B2574" i="27"/>
  <c r="C2574" i="27"/>
  <c r="A2575" i="27"/>
  <c r="B2575" i="27"/>
  <c r="C2575" i="27"/>
  <c r="A2576" i="27"/>
  <c r="B2576" i="27"/>
  <c r="C2576" i="27"/>
  <c r="A2577" i="27"/>
  <c r="B2577" i="27"/>
  <c r="C2577" i="27"/>
  <c r="A2578" i="27"/>
  <c r="B2578" i="27"/>
  <c r="C2578" i="27"/>
  <c r="A2579" i="27"/>
  <c r="B2579" i="27"/>
  <c r="C2579" i="27"/>
  <c r="A2580" i="27"/>
  <c r="B2580" i="27"/>
  <c r="C2580" i="27"/>
  <c r="A2581" i="27"/>
  <c r="B2581" i="27"/>
  <c r="C2581" i="27"/>
  <c r="A2582" i="27"/>
  <c r="B2582" i="27"/>
  <c r="C2582" i="27"/>
  <c r="A2583" i="27"/>
  <c r="B2583" i="27"/>
  <c r="C2583" i="27"/>
  <c r="A2584" i="27"/>
  <c r="B2584" i="27"/>
  <c r="C2584" i="27"/>
  <c r="A2585" i="27"/>
  <c r="B2585" i="27"/>
  <c r="C2585" i="27"/>
  <c r="A2586" i="27"/>
  <c r="B2586" i="27"/>
  <c r="C2586" i="27"/>
  <c r="A2587" i="27"/>
  <c r="B2587" i="27"/>
  <c r="C2587" i="27"/>
  <c r="A2588" i="27"/>
  <c r="B2588" i="27"/>
  <c r="C2588" i="27"/>
  <c r="A2589" i="27"/>
  <c r="B2589" i="27"/>
  <c r="C2589" i="27"/>
  <c r="A2590" i="27"/>
  <c r="B2590" i="27"/>
  <c r="C2590" i="27"/>
  <c r="A2591" i="27"/>
  <c r="B2591" i="27"/>
  <c r="C2591" i="27"/>
  <c r="A2592" i="27"/>
  <c r="B2592" i="27"/>
  <c r="C2592" i="27"/>
  <c r="A2593" i="27"/>
  <c r="B2593" i="27"/>
  <c r="C2593" i="27"/>
  <c r="A2594" i="27"/>
  <c r="B2594" i="27"/>
  <c r="C2594" i="27"/>
  <c r="A2595" i="27"/>
  <c r="B2595" i="27"/>
  <c r="C2595" i="27"/>
  <c r="A2596" i="27"/>
  <c r="B2596" i="27"/>
  <c r="C2596" i="27"/>
  <c r="A2597" i="27"/>
  <c r="B2597" i="27"/>
  <c r="C2597" i="27"/>
  <c r="A2598" i="27"/>
  <c r="B2598" i="27"/>
  <c r="C2598" i="27"/>
  <c r="A2599" i="27"/>
  <c r="B2599" i="27"/>
  <c r="C2599" i="27"/>
  <c r="A2600" i="27"/>
  <c r="B2600" i="27"/>
  <c r="C2600" i="27"/>
  <c r="A2601" i="27"/>
  <c r="B2601" i="27"/>
  <c r="C2601" i="27"/>
  <c r="A2602" i="27"/>
  <c r="B2602" i="27"/>
  <c r="C2602" i="27"/>
  <c r="A2603" i="27"/>
  <c r="B2603" i="27"/>
  <c r="C2603" i="27"/>
  <c r="A2604" i="27"/>
  <c r="B2604" i="27"/>
  <c r="C2604" i="27"/>
  <c r="A2605" i="27"/>
  <c r="B2605" i="27"/>
  <c r="C2605" i="27"/>
  <c r="A2606" i="27"/>
  <c r="B2606" i="27"/>
  <c r="C2606" i="27"/>
  <c r="A2607" i="27"/>
  <c r="B2607" i="27"/>
  <c r="C2607" i="27"/>
  <c r="A2608" i="27"/>
  <c r="B2608" i="27"/>
  <c r="C2608" i="27"/>
  <c r="A2609" i="27"/>
  <c r="B2609" i="27"/>
  <c r="C2609" i="27"/>
  <c r="A2610" i="27"/>
  <c r="B2610" i="27"/>
  <c r="C2610" i="27"/>
  <c r="A2611" i="27"/>
  <c r="B2611" i="27"/>
  <c r="C2611" i="27"/>
  <c r="A2612" i="27"/>
  <c r="B2612" i="27"/>
  <c r="C2612" i="27"/>
  <c r="A2613" i="27"/>
  <c r="B2613" i="27"/>
  <c r="C2613" i="27"/>
  <c r="A2614" i="27"/>
  <c r="B2614" i="27"/>
  <c r="C2614" i="27"/>
  <c r="A2615" i="27"/>
  <c r="B2615" i="27"/>
  <c r="C2615" i="27"/>
  <c r="A2616" i="27"/>
  <c r="B2616" i="27"/>
  <c r="C2616" i="27"/>
  <c r="A2617" i="27"/>
  <c r="B2617" i="27"/>
  <c r="C2617" i="27"/>
  <c r="A2618" i="27"/>
  <c r="B2618" i="27"/>
  <c r="C2618" i="27"/>
  <c r="A2619" i="27"/>
  <c r="B2619" i="27"/>
  <c r="C2619" i="27"/>
  <c r="A2620" i="27"/>
  <c r="B2620" i="27"/>
  <c r="C2620" i="27"/>
  <c r="A2621" i="27"/>
  <c r="B2621" i="27"/>
  <c r="C2621" i="27"/>
  <c r="A2622" i="27"/>
  <c r="B2622" i="27"/>
  <c r="C2622" i="27"/>
  <c r="A2623" i="27"/>
  <c r="B2623" i="27"/>
  <c r="C2623" i="27"/>
  <c r="A2624" i="27"/>
  <c r="B2624" i="27"/>
  <c r="C2624" i="27"/>
  <c r="A2625" i="27"/>
  <c r="B2625" i="27"/>
  <c r="C2625" i="27"/>
  <c r="A2626" i="27"/>
  <c r="B2626" i="27"/>
  <c r="C2626" i="27"/>
  <c r="A2627" i="27"/>
  <c r="B2627" i="27"/>
  <c r="C2627" i="27"/>
  <c r="A2628" i="27"/>
  <c r="B2628" i="27"/>
  <c r="C2628" i="27"/>
  <c r="A2629" i="27"/>
  <c r="B2629" i="27"/>
  <c r="C2629" i="27"/>
  <c r="A2630" i="27"/>
  <c r="B2630" i="27"/>
  <c r="C2630" i="27"/>
  <c r="A2631" i="27"/>
  <c r="B2631" i="27"/>
  <c r="C2631" i="27"/>
  <c r="A2632" i="27"/>
  <c r="B2632" i="27"/>
  <c r="C2632" i="27"/>
  <c r="A2633" i="27"/>
  <c r="B2633" i="27"/>
  <c r="C2633" i="27"/>
  <c r="A2634" i="27"/>
  <c r="B2634" i="27"/>
  <c r="C2634" i="27"/>
  <c r="A2635" i="27"/>
  <c r="B2635" i="27"/>
  <c r="C2635" i="27"/>
  <c r="A2636" i="27"/>
  <c r="B2636" i="27"/>
  <c r="C2636" i="27"/>
  <c r="A2637" i="27"/>
  <c r="B2637" i="27"/>
  <c r="C2637" i="27"/>
  <c r="A2638" i="27"/>
  <c r="B2638" i="27"/>
  <c r="C2638" i="27"/>
  <c r="A2639" i="27"/>
  <c r="B2639" i="27"/>
  <c r="C2639" i="27"/>
  <c r="A2640" i="27"/>
  <c r="B2640" i="27"/>
  <c r="C2640" i="27"/>
  <c r="A2641" i="27"/>
  <c r="B2641" i="27"/>
  <c r="C2641" i="27"/>
  <c r="A2642" i="27"/>
  <c r="B2642" i="27"/>
  <c r="C2642" i="27"/>
  <c r="A2643" i="27"/>
  <c r="B2643" i="27"/>
  <c r="C2643" i="27"/>
  <c r="A2644" i="27"/>
  <c r="B2644" i="27"/>
  <c r="C2644" i="27"/>
  <c r="A2645" i="27"/>
  <c r="B2645" i="27"/>
  <c r="C2645" i="27"/>
  <c r="A2646" i="27"/>
  <c r="B2646" i="27"/>
  <c r="C2646" i="27"/>
  <c r="A2647" i="27"/>
  <c r="B2647" i="27"/>
  <c r="C2647" i="27"/>
  <c r="A2648" i="27"/>
  <c r="B2648" i="27"/>
  <c r="C2648" i="27"/>
  <c r="A2649" i="27"/>
  <c r="B2649" i="27"/>
  <c r="C2649" i="27"/>
  <c r="A2650" i="27"/>
  <c r="B2650" i="27"/>
  <c r="C2650" i="27"/>
  <c r="A2651" i="27"/>
  <c r="B2651" i="27"/>
  <c r="C2651" i="27"/>
  <c r="A2652" i="27"/>
  <c r="B2652" i="27"/>
  <c r="C2652" i="27"/>
  <c r="A2653" i="27"/>
  <c r="B2653" i="27"/>
  <c r="C2653" i="27"/>
  <c r="A2654" i="27"/>
  <c r="B2654" i="27"/>
  <c r="C2654" i="27"/>
  <c r="A2655" i="27"/>
  <c r="B2655" i="27"/>
  <c r="C2655" i="27"/>
  <c r="A2656" i="27"/>
  <c r="B2656" i="27"/>
  <c r="C2656" i="27"/>
  <c r="A2657" i="27"/>
  <c r="B2657" i="27"/>
  <c r="C2657" i="27"/>
  <c r="A2658" i="27"/>
  <c r="B2658" i="27"/>
  <c r="C2658" i="27"/>
  <c r="A2659" i="27"/>
  <c r="B2659" i="27"/>
  <c r="C2659" i="27"/>
  <c r="A2660" i="27"/>
  <c r="B2660" i="27"/>
  <c r="C2660" i="27"/>
  <c r="A2661" i="27"/>
  <c r="B2661" i="27"/>
  <c r="C2661" i="27"/>
  <c r="A2662" i="27"/>
  <c r="B2662" i="27"/>
  <c r="C2662" i="27"/>
  <c r="A2663" i="27"/>
  <c r="B2663" i="27"/>
  <c r="C2663" i="27"/>
  <c r="A2664" i="27"/>
  <c r="B2664" i="27"/>
  <c r="C2664" i="27"/>
  <c r="A2665" i="27"/>
  <c r="B2665" i="27"/>
  <c r="C2665" i="27"/>
  <c r="A2666" i="27"/>
  <c r="B2666" i="27"/>
  <c r="C2666" i="27"/>
  <c r="A2667" i="27"/>
  <c r="B2667" i="27"/>
  <c r="C2667" i="27"/>
  <c r="A2668" i="27"/>
  <c r="B2668" i="27"/>
  <c r="C2668" i="27"/>
  <c r="A2669" i="27"/>
  <c r="B2669" i="27"/>
  <c r="C2669" i="27"/>
  <c r="A2670" i="27"/>
  <c r="B2670" i="27"/>
  <c r="C2670" i="27"/>
  <c r="A2671" i="27"/>
  <c r="B2671" i="27"/>
  <c r="C2671" i="27"/>
  <c r="A2672" i="27"/>
  <c r="B2672" i="27"/>
  <c r="C2672" i="27"/>
  <c r="A2673" i="27"/>
  <c r="B2673" i="27"/>
  <c r="C2673" i="27"/>
  <c r="A2674" i="27"/>
  <c r="B2674" i="27"/>
  <c r="C2674" i="27"/>
  <c r="A2675" i="27"/>
  <c r="B2675" i="27"/>
  <c r="C2675" i="27"/>
  <c r="A2676" i="27"/>
  <c r="B2676" i="27"/>
  <c r="C2676" i="27"/>
  <c r="A2677" i="27"/>
  <c r="B2677" i="27"/>
  <c r="C2677" i="27"/>
  <c r="A2678" i="27"/>
  <c r="B2678" i="27"/>
  <c r="C2678" i="27"/>
  <c r="A2679" i="27"/>
  <c r="B2679" i="27"/>
  <c r="C2679" i="27"/>
  <c r="A2680" i="27"/>
  <c r="B2680" i="27"/>
  <c r="C2680" i="27"/>
  <c r="A2681" i="27"/>
  <c r="B2681" i="27"/>
  <c r="C2681" i="27"/>
  <c r="A2682" i="27"/>
  <c r="B2682" i="27"/>
  <c r="C2682" i="27"/>
  <c r="A2683" i="27"/>
  <c r="B2683" i="27"/>
  <c r="C2683" i="27"/>
  <c r="A2684" i="27"/>
  <c r="B2684" i="27"/>
  <c r="C2684" i="27"/>
  <c r="A2685" i="27"/>
  <c r="B2685" i="27"/>
  <c r="C2685" i="27"/>
  <c r="A2686" i="27"/>
  <c r="B2686" i="27"/>
  <c r="C2686" i="27"/>
  <c r="A2687" i="27"/>
  <c r="B2687" i="27"/>
  <c r="C2687" i="27"/>
  <c r="A2688" i="27"/>
  <c r="B2688" i="27"/>
  <c r="C2688" i="27"/>
  <c r="A2689" i="27"/>
  <c r="B2689" i="27"/>
  <c r="C2689" i="27"/>
  <c r="A2690" i="27"/>
  <c r="B2690" i="27"/>
  <c r="C2690" i="27"/>
  <c r="A2691" i="27"/>
  <c r="B2691" i="27"/>
  <c r="C2691" i="27"/>
  <c r="A2692" i="27"/>
  <c r="B2692" i="27"/>
  <c r="C2692" i="27"/>
  <c r="A2693" i="27"/>
  <c r="B2693" i="27"/>
  <c r="C2693" i="27"/>
  <c r="A2694" i="27"/>
  <c r="B2694" i="27"/>
  <c r="C2694" i="27"/>
  <c r="A2695" i="27"/>
  <c r="B2695" i="27"/>
  <c r="C2695" i="27"/>
  <c r="A2696" i="27"/>
  <c r="B2696" i="27"/>
  <c r="C2696" i="27"/>
  <c r="A2697" i="27"/>
  <c r="B2697" i="27"/>
  <c r="C2697" i="27"/>
  <c r="A2698" i="27"/>
  <c r="B2698" i="27"/>
  <c r="C2698" i="27"/>
  <c r="A2699" i="27"/>
  <c r="B2699" i="27"/>
  <c r="C2699" i="27"/>
  <c r="A2700" i="27"/>
  <c r="B2700" i="27"/>
  <c r="C2700" i="27"/>
  <c r="A2701" i="27"/>
  <c r="B2701" i="27"/>
  <c r="C2701" i="27"/>
  <c r="A2702" i="27"/>
  <c r="B2702" i="27"/>
  <c r="C2702" i="27"/>
  <c r="A2703" i="27"/>
  <c r="B2703" i="27"/>
  <c r="C2703" i="27"/>
  <c r="A2704" i="27"/>
  <c r="B2704" i="27"/>
  <c r="C2704" i="27"/>
  <c r="A2705" i="27"/>
  <c r="B2705" i="27"/>
  <c r="C2705" i="27"/>
  <c r="A2706" i="27"/>
  <c r="B2706" i="27"/>
  <c r="C2706" i="27"/>
  <c r="A2707" i="27"/>
  <c r="B2707" i="27"/>
  <c r="C2707" i="27"/>
  <c r="A2708" i="27"/>
  <c r="B2708" i="27"/>
  <c r="C2708" i="27"/>
  <c r="A2709" i="27"/>
  <c r="B2709" i="27"/>
  <c r="C2709" i="27"/>
  <c r="A2710" i="27"/>
  <c r="B2710" i="27"/>
  <c r="C2710" i="27"/>
  <c r="A2711" i="27"/>
  <c r="B2711" i="27"/>
  <c r="C2711" i="27"/>
  <c r="A2712" i="27"/>
  <c r="B2712" i="27"/>
  <c r="C2712" i="27"/>
  <c r="A2713" i="27"/>
  <c r="B2713" i="27"/>
  <c r="C2713" i="27"/>
  <c r="A2714" i="27"/>
  <c r="B2714" i="27"/>
  <c r="C2714" i="27"/>
  <c r="A2715" i="27"/>
  <c r="B2715" i="27"/>
  <c r="C2715" i="27"/>
  <c r="A2716" i="27"/>
  <c r="B2716" i="27"/>
  <c r="C2716" i="27"/>
  <c r="A2717" i="27"/>
  <c r="B2717" i="27"/>
  <c r="C2717" i="27"/>
  <c r="A2718" i="27"/>
  <c r="B2718" i="27"/>
  <c r="C2718" i="27"/>
  <c r="A2719" i="27"/>
  <c r="B2719" i="27"/>
  <c r="C2719" i="27"/>
  <c r="A2720" i="27"/>
  <c r="B2720" i="27"/>
  <c r="C2720" i="27"/>
  <c r="A2721" i="27"/>
  <c r="B2721" i="27"/>
  <c r="C2721" i="27"/>
  <c r="A2722" i="27"/>
  <c r="B2722" i="27"/>
  <c r="C2722" i="27"/>
  <c r="A2723" i="27"/>
  <c r="B2723" i="27"/>
  <c r="C2723" i="27"/>
  <c r="A2724" i="27"/>
  <c r="B2724" i="27"/>
  <c r="C2724" i="27"/>
  <c r="A2725" i="27"/>
  <c r="B2725" i="27"/>
  <c r="C2725" i="27"/>
  <c r="A2726" i="27"/>
  <c r="B2726" i="27"/>
  <c r="C2726" i="27"/>
  <c r="A2727" i="27"/>
  <c r="B2727" i="27"/>
  <c r="C2727" i="27"/>
  <c r="A2728" i="27"/>
  <c r="B2728" i="27"/>
  <c r="C2728" i="27"/>
  <c r="A2729" i="27"/>
  <c r="B2729" i="27"/>
  <c r="C2729" i="27"/>
  <c r="A2730" i="27"/>
  <c r="B2730" i="27"/>
  <c r="C2730" i="27"/>
  <c r="A2731" i="27"/>
  <c r="B2731" i="27"/>
  <c r="C2731" i="27"/>
  <c r="A2732" i="27"/>
  <c r="B2732" i="27"/>
  <c r="C2732" i="27"/>
  <c r="A2733" i="27"/>
  <c r="B2733" i="27"/>
  <c r="C2733" i="27"/>
  <c r="A2734" i="27"/>
  <c r="B2734" i="27"/>
  <c r="C2734" i="27"/>
  <c r="A2735" i="27"/>
  <c r="B2735" i="27"/>
  <c r="C2735" i="27"/>
  <c r="A2736" i="27"/>
  <c r="B2736" i="27"/>
  <c r="C2736" i="27"/>
  <c r="A2737" i="27"/>
  <c r="B2737" i="27"/>
  <c r="C2737" i="27"/>
  <c r="A2738" i="27"/>
  <c r="B2738" i="27"/>
  <c r="C2738" i="27"/>
  <c r="A2739" i="27"/>
  <c r="B2739" i="27"/>
  <c r="C2739" i="27"/>
  <c r="A2740" i="27"/>
  <c r="B2740" i="27"/>
  <c r="C2740" i="27"/>
  <c r="A2741" i="27"/>
  <c r="B2741" i="27"/>
  <c r="C2741" i="27"/>
  <c r="A2742" i="27"/>
  <c r="B2742" i="27"/>
  <c r="C2742" i="27"/>
  <c r="A2743" i="27"/>
  <c r="B2743" i="27"/>
  <c r="C2743" i="27"/>
  <c r="A2744" i="27"/>
  <c r="B2744" i="27"/>
  <c r="C2744" i="27"/>
  <c r="A2745" i="27"/>
  <c r="B2745" i="27"/>
  <c r="C2745" i="27"/>
  <c r="A2746" i="27"/>
  <c r="B2746" i="27"/>
  <c r="C2746" i="27"/>
  <c r="A2747" i="27"/>
  <c r="B2747" i="27"/>
  <c r="C2747" i="27"/>
  <c r="A2748" i="27"/>
  <c r="B2748" i="27"/>
  <c r="C2748" i="27"/>
  <c r="A2749" i="27"/>
  <c r="B2749" i="27"/>
  <c r="C2749" i="27"/>
  <c r="A2750" i="27"/>
  <c r="B2750" i="27"/>
  <c r="C2750" i="27"/>
  <c r="A2751" i="27"/>
  <c r="B2751" i="27"/>
  <c r="C2751" i="27"/>
  <c r="A2752" i="27"/>
  <c r="B2752" i="27"/>
  <c r="C2752" i="27"/>
  <c r="A2753" i="27"/>
  <c r="B2753" i="27"/>
  <c r="C2753" i="27"/>
  <c r="A2754" i="27"/>
  <c r="B2754" i="27"/>
  <c r="C2754" i="27"/>
  <c r="A2755" i="27"/>
  <c r="B2755" i="27"/>
  <c r="C2755" i="27"/>
  <c r="A2756" i="27"/>
  <c r="B2756" i="27"/>
  <c r="C2756" i="27"/>
  <c r="A2757" i="27"/>
  <c r="B2757" i="27"/>
  <c r="C2757" i="27"/>
  <c r="A2758" i="27"/>
  <c r="B2758" i="27"/>
  <c r="C2758" i="27"/>
  <c r="A2759" i="27"/>
  <c r="B2759" i="27"/>
  <c r="C2759" i="27"/>
  <c r="A2760" i="27"/>
  <c r="B2760" i="27"/>
  <c r="C2760" i="27"/>
  <c r="A2761" i="27"/>
  <c r="B2761" i="27"/>
  <c r="C2761" i="27"/>
  <c r="A2762" i="27"/>
  <c r="B2762" i="27"/>
  <c r="C2762" i="27"/>
  <c r="A2763" i="27"/>
  <c r="B2763" i="27"/>
  <c r="C2763" i="27"/>
  <c r="A2764" i="27"/>
  <c r="B2764" i="27"/>
  <c r="C2764" i="27"/>
  <c r="A2765" i="27"/>
  <c r="B2765" i="27"/>
  <c r="C2765" i="27"/>
  <c r="A2766" i="27"/>
  <c r="B2766" i="27"/>
  <c r="C2766" i="27"/>
  <c r="A2767" i="27"/>
  <c r="B2767" i="27"/>
  <c r="C2767" i="27"/>
  <c r="A2768" i="27"/>
  <c r="B2768" i="27"/>
  <c r="C2768" i="27"/>
  <c r="A2769" i="27"/>
  <c r="B2769" i="27"/>
  <c r="C2769" i="27"/>
  <c r="A2770" i="27"/>
  <c r="B2770" i="27"/>
  <c r="C2770" i="27"/>
  <c r="A2771" i="27"/>
  <c r="B2771" i="27"/>
  <c r="C2771" i="27"/>
  <c r="A2772" i="27"/>
  <c r="B2772" i="27"/>
  <c r="C2772" i="27"/>
  <c r="A2773" i="27"/>
  <c r="B2773" i="27"/>
  <c r="C2773" i="27"/>
  <c r="A2774" i="27"/>
  <c r="B2774" i="27"/>
  <c r="C2774" i="27"/>
  <c r="A2775" i="27"/>
  <c r="B2775" i="27"/>
  <c r="C2775" i="27"/>
  <c r="A2776" i="27"/>
  <c r="B2776" i="27"/>
  <c r="C2776" i="27"/>
  <c r="A2777" i="27"/>
  <c r="B2777" i="27"/>
  <c r="C2777" i="27"/>
  <c r="A2778" i="27"/>
  <c r="B2778" i="27"/>
  <c r="C2778" i="27"/>
  <c r="A2779" i="27"/>
  <c r="B2779" i="27"/>
  <c r="C2779" i="27"/>
  <c r="A2780" i="27"/>
  <c r="B2780" i="27"/>
  <c r="C2780" i="27"/>
  <c r="A2781" i="27"/>
  <c r="B2781" i="27"/>
  <c r="C2781" i="27"/>
  <c r="A2782" i="27"/>
  <c r="B2782" i="27"/>
  <c r="C2782" i="27"/>
  <c r="A2783" i="27"/>
  <c r="B2783" i="27"/>
  <c r="C2783" i="27"/>
  <c r="A2784" i="27"/>
  <c r="B2784" i="27"/>
  <c r="C2784" i="27"/>
  <c r="A2785" i="27"/>
  <c r="B2785" i="27"/>
  <c r="C2785" i="27"/>
  <c r="A2786" i="27"/>
  <c r="B2786" i="27"/>
  <c r="C2786" i="27"/>
  <c r="A2787" i="27"/>
  <c r="B2787" i="27"/>
  <c r="C2787" i="27"/>
  <c r="A2788" i="27"/>
  <c r="B2788" i="27"/>
  <c r="C2788" i="27"/>
  <c r="A2789" i="27"/>
  <c r="B2789" i="27"/>
  <c r="C2789" i="27"/>
  <c r="A2790" i="27"/>
  <c r="B2790" i="27"/>
  <c r="C2790" i="27"/>
  <c r="A2791" i="27"/>
  <c r="B2791" i="27"/>
  <c r="C2791" i="27"/>
  <c r="A2792" i="27"/>
  <c r="B2792" i="27"/>
  <c r="C2792" i="27"/>
  <c r="A2793" i="27"/>
  <c r="B2793" i="27"/>
  <c r="C2793" i="27"/>
  <c r="A2794" i="27"/>
  <c r="B2794" i="27"/>
  <c r="C2794" i="27"/>
  <c r="A2795" i="27"/>
  <c r="B2795" i="27"/>
  <c r="C2795" i="27"/>
  <c r="A2796" i="27"/>
  <c r="B2796" i="27"/>
  <c r="C2796" i="27"/>
  <c r="A2797" i="27"/>
  <c r="B2797" i="27"/>
  <c r="C2797" i="27"/>
  <c r="A2798" i="27"/>
  <c r="B2798" i="27"/>
  <c r="C2798" i="27"/>
  <c r="A2799" i="27"/>
  <c r="B2799" i="27"/>
  <c r="C2799" i="27"/>
  <c r="A2800" i="27"/>
  <c r="B2800" i="27"/>
  <c r="C2800" i="27"/>
  <c r="A2801" i="27"/>
  <c r="B2801" i="27"/>
  <c r="C2801" i="27"/>
  <c r="A2802" i="27"/>
  <c r="B2802" i="27"/>
  <c r="C2802" i="27"/>
  <c r="A2803" i="27"/>
  <c r="B2803" i="27"/>
  <c r="C2803" i="27"/>
  <c r="A2804" i="27"/>
  <c r="B2804" i="27"/>
  <c r="C2804" i="27"/>
  <c r="A2805" i="27"/>
  <c r="B2805" i="27"/>
  <c r="C2805" i="27"/>
  <c r="A2806" i="27"/>
  <c r="B2806" i="27"/>
  <c r="C2806" i="27"/>
  <c r="A2807" i="27"/>
  <c r="B2807" i="27"/>
  <c r="C2807" i="27"/>
  <c r="A2808" i="27"/>
  <c r="B2808" i="27"/>
  <c r="C2808" i="27"/>
  <c r="A2809" i="27"/>
  <c r="B2809" i="27"/>
  <c r="C2809" i="27"/>
  <c r="A2810" i="27"/>
  <c r="B2810" i="27"/>
  <c r="C2810" i="27"/>
  <c r="A2811" i="27"/>
  <c r="B2811" i="27"/>
  <c r="C2811" i="27"/>
  <c r="A2812" i="27"/>
  <c r="B2812" i="27"/>
  <c r="C2812" i="27"/>
  <c r="A2813" i="27"/>
  <c r="B2813" i="27"/>
  <c r="C2813" i="27"/>
  <c r="A2814" i="27"/>
  <c r="B2814" i="27"/>
  <c r="C2814" i="27"/>
  <c r="A2815" i="27"/>
  <c r="B2815" i="27"/>
  <c r="C2815" i="27"/>
  <c r="A2816" i="27"/>
  <c r="B2816" i="27"/>
  <c r="C2816" i="27"/>
  <c r="A2817" i="27"/>
  <c r="B2817" i="27"/>
  <c r="C2817" i="27"/>
  <c r="A2818" i="27"/>
  <c r="B2818" i="27"/>
  <c r="C2818" i="27"/>
  <c r="A2819" i="27"/>
  <c r="B2819" i="27"/>
  <c r="C2819" i="27"/>
  <c r="A2820" i="27"/>
  <c r="B2820" i="27"/>
  <c r="C2820" i="27"/>
  <c r="A2821" i="27"/>
  <c r="B2821" i="27"/>
  <c r="C2821" i="27"/>
  <c r="A2822" i="27"/>
  <c r="B2822" i="27"/>
  <c r="C2822" i="27"/>
  <c r="A2823" i="27"/>
  <c r="B2823" i="27"/>
  <c r="C2823" i="27"/>
  <c r="A2824" i="27"/>
  <c r="B2824" i="27"/>
  <c r="C2824" i="27"/>
  <c r="A2825" i="27"/>
  <c r="B2825" i="27"/>
  <c r="C2825" i="27"/>
  <c r="A2826" i="27"/>
  <c r="B2826" i="27"/>
  <c r="C2826" i="27"/>
  <c r="A2827" i="27"/>
  <c r="B2827" i="27"/>
  <c r="C2827" i="27"/>
  <c r="A2828" i="27"/>
  <c r="B2828" i="27"/>
  <c r="C2828" i="27"/>
  <c r="A2829" i="27"/>
  <c r="B2829" i="27"/>
  <c r="C2829" i="27"/>
  <c r="A2830" i="27"/>
  <c r="B2830" i="27"/>
  <c r="C2830" i="27"/>
  <c r="A2831" i="27"/>
  <c r="B2831" i="27"/>
  <c r="C2831" i="27"/>
  <c r="A2832" i="27"/>
  <c r="B2832" i="27"/>
  <c r="C2832" i="27"/>
  <c r="A2833" i="27"/>
  <c r="B2833" i="27"/>
  <c r="C2833" i="27"/>
  <c r="A2834" i="27"/>
  <c r="B2834" i="27"/>
  <c r="C2834" i="27"/>
  <c r="A2835" i="27"/>
  <c r="B2835" i="27"/>
  <c r="C2835" i="27"/>
  <c r="A2836" i="27"/>
  <c r="B2836" i="27"/>
  <c r="C2836" i="27"/>
  <c r="A2837" i="27"/>
  <c r="B2837" i="27"/>
  <c r="C2837" i="27"/>
  <c r="A2838" i="27"/>
  <c r="B2838" i="27"/>
  <c r="C2838" i="27"/>
  <c r="A2839" i="27"/>
  <c r="B2839" i="27"/>
  <c r="C2839" i="27"/>
  <c r="A2840" i="27"/>
  <c r="B2840" i="27"/>
  <c r="C2840" i="27"/>
  <c r="A2841" i="27"/>
  <c r="B2841" i="27"/>
  <c r="C2841" i="27"/>
  <c r="A2842" i="27"/>
  <c r="B2842" i="27"/>
  <c r="C2842" i="27"/>
  <c r="A2843" i="27"/>
  <c r="B2843" i="27"/>
  <c r="C2843" i="27"/>
  <c r="A2844" i="27"/>
  <c r="B2844" i="27"/>
  <c r="C2844" i="27"/>
  <c r="A2845" i="27"/>
  <c r="B2845" i="27"/>
  <c r="C2845" i="27"/>
  <c r="A2846" i="27"/>
  <c r="B2846" i="27"/>
  <c r="C2846" i="27"/>
  <c r="A2847" i="27"/>
  <c r="B2847" i="27"/>
  <c r="C2847" i="27"/>
  <c r="A2848" i="27"/>
  <c r="B2848" i="27"/>
  <c r="C2848" i="27"/>
  <c r="A2849" i="27"/>
  <c r="B2849" i="27"/>
  <c r="C2849" i="27"/>
  <c r="A2850" i="27"/>
  <c r="B2850" i="27"/>
  <c r="C2850" i="27"/>
  <c r="A2851" i="27"/>
  <c r="B2851" i="27"/>
  <c r="C2851" i="27"/>
  <c r="A2852" i="27"/>
  <c r="B2852" i="27"/>
  <c r="C2852" i="27"/>
  <c r="A2853" i="27"/>
  <c r="B2853" i="27"/>
  <c r="C2853" i="27"/>
  <c r="A2854" i="27"/>
  <c r="B2854" i="27"/>
  <c r="C2854" i="27"/>
  <c r="A2855" i="27"/>
  <c r="B2855" i="27"/>
  <c r="C2855" i="27"/>
  <c r="A2856" i="27"/>
  <c r="B2856" i="27"/>
  <c r="C2856" i="27"/>
  <c r="A2857" i="27"/>
  <c r="B2857" i="27"/>
  <c r="C2857" i="27"/>
  <c r="A2858" i="27"/>
  <c r="B2858" i="27"/>
  <c r="C2858" i="27"/>
  <c r="A2859" i="27"/>
  <c r="B2859" i="27"/>
  <c r="C2859" i="27"/>
  <c r="A2860" i="27"/>
  <c r="B2860" i="27"/>
  <c r="C2860" i="27"/>
  <c r="A2861" i="27"/>
  <c r="B2861" i="27"/>
  <c r="C2861" i="27"/>
  <c r="A2862" i="27"/>
  <c r="B2862" i="27"/>
  <c r="C2862" i="27"/>
  <c r="A2863" i="27"/>
  <c r="B2863" i="27"/>
  <c r="C2863" i="27"/>
  <c r="A2864" i="27"/>
  <c r="B2864" i="27"/>
  <c r="C2864" i="27"/>
  <c r="A2865" i="27"/>
  <c r="B2865" i="27"/>
  <c r="C2865" i="27"/>
  <c r="A2866" i="27"/>
  <c r="B2866" i="27"/>
  <c r="C2866" i="27"/>
  <c r="A2867" i="27"/>
  <c r="B2867" i="27"/>
  <c r="C2867" i="27"/>
  <c r="A2868" i="27"/>
  <c r="B2868" i="27"/>
  <c r="C2868" i="27"/>
  <c r="A2869" i="27"/>
  <c r="B2869" i="27"/>
  <c r="C2869" i="27"/>
  <c r="A2870" i="27"/>
  <c r="B2870" i="27"/>
  <c r="C2870" i="27"/>
  <c r="A2871" i="27"/>
  <c r="B2871" i="27"/>
  <c r="C2871" i="27"/>
  <c r="A2872" i="27"/>
  <c r="B2872" i="27"/>
  <c r="C2872" i="27"/>
  <c r="A2873" i="27"/>
  <c r="B2873" i="27"/>
  <c r="C2873" i="27"/>
  <c r="A2874" i="27"/>
  <c r="B2874" i="27"/>
  <c r="C2874" i="27"/>
  <c r="A2875" i="27"/>
  <c r="B2875" i="27"/>
  <c r="C2875" i="27"/>
  <c r="A2876" i="27"/>
  <c r="B2876" i="27"/>
  <c r="C2876" i="27"/>
  <c r="A2877" i="27"/>
  <c r="B2877" i="27"/>
  <c r="C2877" i="27"/>
  <c r="A2878" i="27"/>
  <c r="B2878" i="27"/>
  <c r="C2878" i="27"/>
  <c r="A2879" i="27"/>
  <c r="B2879" i="27"/>
  <c r="C2879" i="27"/>
  <c r="A2880" i="27"/>
  <c r="B2880" i="27"/>
  <c r="C2880" i="27"/>
  <c r="A2881" i="27"/>
  <c r="B2881" i="27"/>
  <c r="C2881" i="27"/>
  <c r="A2882" i="27"/>
  <c r="B2882" i="27"/>
  <c r="C2882" i="27"/>
  <c r="A2883" i="27"/>
  <c r="B2883" i="27"/>
  <c r="C2883" i="27"/>
  <c r="A2884" i="27"/>
  <c r="B2884" i="27"/>
  <c r="C2884" i="27"/>
  <c r="A2885" i="27"/>
  <c r="B2885" i="27"/>
  <c r="C2885" i="27"/>
  <c r="A2886" i="27"/>
  <c r="B2886" i="27"/>
  <c r="C2886" i="27"/>
  <c r="A2887" i="27"/>
  <c r="B2887" i="27"/>
  <c r="C2887" i="27"/>
  <c r="A2888" i="27"/>
  <c r="B2888" i="27"/>
  <c r="C2888" i="27"/>
  <c r="A2889" i="27"/>
  <c r="B2889" i="27"/>
  <c r="C2889" i="27"/>
  <c r="A2890" i="27"/>
  <c r="B2890" i="27"/>
  <c r="C2890" i="27"/>
  <c r="A2891" i="27"/>
  <c r="B2891" i="27"/>
  <c r="C2891" i="27"/>
  <c r="A2892" i="27"/>
  <c r="B2892" i="27"/>
  <c r="C2892" i="27"/>
  <c r="A2893" i="27"/>
  <c r="B2893" i="27"/>
  <c r="C2893" i="27"/>
  <c r="A2894" i="27"/>
  <c r="B2894" i="27"/>
  <c r="C2894" i="27"/>
  <c r="A2895" i="27"/>
  <c r="B2895" i="27"/>
  <c r="C2895" i="27"/>
  <c r="A2896" i="27"/>
  <c r="B2896" i="27"/>
  <c r="C2896" i="27"/>
  <c r="A2897" i="27"/>
  <c r="B2897" i="27"/>
  <c r="C2897" i="27"/>
  <c r="A2898" i="27"/>
  <c r="B2898" i="27"/>
  <c r="C2898" i="27"/>
  <c r="A2899" i="27"/>
  <c r="B2899" i="27"/>
  <c r="C2899" i="27"/>
  <c r="A2900" i="27"/>
  <c r="B2900" i="27"/>
  <c r="C2900" i="27"/>
  <c r="A2901" i="27"/>
  <c r="B2901" i="27"/>
  <c r="C2901" i="27"/>
  <c r="A2902" i="27"/>
  <c r="B2902" i="27"/>
  <c r="C2902" i="27"/>
  <c r="A2903" i="27"/>
  <c r="B2903" i="27"/>
  <c r="C2903" i="27"/>
  <c r="A2904" i="27"/>
  <c r="B2904" i="27"/>
  <c r="C2904" i="27"/>
  <c r="A2905" i="27"/>
  <c r="B2905" i="27"/>
  <c r="C2905" i="27"/>
  <c r="A2906" i="27"/>
  <c r="B2906" i="27"/>
  <c r="C2906" i="27"/>
  <c r="A2907" i="27"/>
  <c r="B2907" i="27"/>
  <c r="C2907" i="27"/>
  <c r="A2908" i="27"/>
  <c r="B2908" i="27"/>
  <c r="C2908" i="27"/>
  <c r="A2909" i="27"/>
  <c r="B2909" i="27"/>
  <c r="C2909" i="27"/>
  <c r="A2910" i="27"/>
  <c r="B2910" i="27"/>
  <c r="C2910" i="27"/>
  <c r="A2911" i="27"/>
  <c r="B2911" i="27"/>
  <c r="C2911" i="27"/>
  <c r="A2912" i="27"/>
  <c r="B2912" i="27"/>
  <c r="C2912" i="27"/>
  <c r="A2913" i="27"/>
  <c r="B2913" i="27"/>
  <c r="C2913" i="27"/>
  <c r="A2914" i="27"/>
  <c r="B2914" i="27"/>
  <c r="C2914" i="27"/>
  <c r="A2915" i="27"/>
  <c r="B2915" i="27"/>
  <c r="C2915" i="27"/>
  <c r="A2916" i="27"/>
  <c r="B2916" i="27"/>
  <c r="C2916" i="27"/>
  <c r="A2917" i="27"/>
  <c r="B2917" i="27"/>
  <c r="C2917" i="27"/>
  <c r="A2918" i="27"/>
  <c r="B2918" i="27"/>
  <c r="C2918" i="27"/>
  <c r="A2919" i="27"/>
  <c r="B2919" i="27"/>
  <c r="C2919" i="27"/>
  <c r="A2920" i="27"/>
  <c r="B2920" i="27"/>
  <c r="C2920" i="27"/>
  <c r="A2921" i="27"/>
  <c r="B2921" i="27"/>
  <c r="C2921" i="27"/>
  <c r="A2922" i="27"/>
  <c r="B2922" i="27"/>
  <c r="C2922" i="27"/>
  <c r="A2923" i="27"/>
  <c r="B2923" i="27"/>
  <c r="C2923" i="27"/>
  <c r="A2924" i="27"/>
  <c r="B2924" i="27"/>
  <c r="C2924" i="27"/>
  <c r="A2925" i="27"/>
  <c r="B2925" i="27"/>
  <c r="C2925" i="27"/>
  <c r="A2926" i="27"/>
  <c r="B2926" i="27"/>
  <c r="C2926" i="27"/>
  <c r="A2927" i="27"/>
  <c r="B2927" i="27"/>
  <c r="C2927" i="27"/>
  <c r="A2928" i="27"/>
  <c r="B2928" i="27"/>
  <c r="C2928" i="27"/>
  <c r="A2929" i="27"/>
  <c r="B2929" i="27"/>
  <c r="C2929" i="27"/>
  <c r="A2930" i="27"/>
  <c r="B2930" i="27"/>
  <c r="C2930" i="27"/>
  <c r="A2931" i="27"/>
  <c r="B2931" i="27"/>
  <c r="C2931" i="27"/>
  <c r="A2932" i="27"/>
  <c r="B2932" i="27"/>
  <c r="C2932" i="27"/>
  <c r="A2933" i="27"/>
  <c r="B2933" i="27"/>
  <c r="C2933" i="27"/>
  <c r="A2934" i="27"/>
  <c r="B2934" i="27"/>
  <c r="C2934" i="27"/>
  <c r="A2935" i="27"/>
  <c r="B2935" i="27"/>
  <c r="C2935" i="27"/>
  <c r="A2936" i="27"/>
  <c r="B2936" i="27"/>
  <c r="C2936" i="27"/>
  <c r="A2937" i="27"/>
  <c r="B2937" i="27"/>
  <c r="C2937" i="27"/>
  <c r="A2938" i="27"/>
  <c r="B2938" i="27"/>
  <c r="C2938" i="27"/>
  <c r="A2939" i="27"/>
  <c r="B2939" i="27"/>
  <c r="C2939" i="27"/>
  <c r="A2940" i="27"/>
  <c r="B2940" i="27"/>
  <c r="C2940" i="27"/>
  <c r="A2941" i="27"/>
  <c r="B2941" i="27"/>
  <c r="C2941" i="27"/>
  <c r="A2942" i="27"/>
  <c r="B2942" i="27"/>
  <c r="C2942" i="27"/>
  <c r="A2943" i="27"/>
  <c r="B2943" i="27"/>
  <c r="C2943" i="27"/>
  <c r="A2944" i="27"/>
  <c r="B2944" i="27"/>
  <c r="C2944" i="27"/>
  <c r="A2945" i="27"/>
  <c r="B2945" i="27"/>
  <c r="C2945" i="27"/>
  <c r="A2946" i="27"/>
  <c r="B2946" i="27"/>
  <c r="C2946" i="27"/>
  <c r="A2947" i="27"/>
  <c r="B2947" i="27"/>
  <c r="C2947" i="27"/>
  <c r="C2" i="27"/>
  <c r="B2" i="27"/>
  <c r="A2" i="27"/>
  <c r="A3" i="28"/>
  <c r="B3" i="28"/>
  <c r="C3" i="28"/>
  <c r="A4" i="28"/>
  <c r="B4" i="28"/>
  <c r="C4" i="28"/>
  <c r="A5" i="28"/>
  <c r="B5" i="28"/>
  <c r="C5" i="28"/>
  <c r="A6" i="28"/>
  <c r="B6" i="28"/>
  <c r="C6" i="28"/>
  <c r="A7" i="28"/>
  <c r="B7" i="28"/>
  <c r="C7" i="28"/>
  <c r="A8" i="28"/>
  <c r="B8" i="28"/>
  <c r="C8" i="28"/>
  <c r="A9" i="28"/>
  <c r="B9" i="28"/>
  <c r="C9" i="28"/>
  <c r="A10" i="28"/>
  <c r="B10" i="28"/>
  <c r="C10" i="28"/>
  <c r="A11" i="28"/>
  <c r="B11" i="28"/>
  <c r="C11" i="28"/>
  <c r="A12" i="28"/>
  <c r="B12" i="28"/>
  <c r="C12" i="28"/>
  <c r="A13" i="28"/>
  <c r="B13" i="28"/>
  <c r="C13" i="28"/>
  <c r="A14" i="28"/>
  <c r="B14" i="28"/>
  <c r="C14" i="28"/>
  <c r="A15" i="28"/>
  <c r="B15" i="28"/>
  <c r="C15" i="28"/>
  <c r="A16" i="28"/>
  <c r="B16" i="28"/>
  <c r="C16" i="28"/>
  <c r="A17" i="28"/>
  <c r="B17" i="28"/>
  <c r="C17" i="28"/>
  <c r="A18" i="28"/>
  <c r="B18" i="28"/>
  <c r="C18" i="28"/>
  <c r="A19" i="28"/>
  <c r="B19" i="28"/>
  <c r="C19" i="28"/>
  <c r="A20" i="28"/>
  <c r="B20" i="28"/>
  <c r="C20" i="28"/>
  <c r="A21" i="28"/>
  <c r="B21" i="28"/>
  <c r="C21" i="28"/>
  <c r="A22" i="28"/>
  <c r="B22" i="28"/>
  <c r="C22" i="28"/>
  <c r="A23" i="28"/>
  <c r="B23" i="28"/>
  <c r="C23" i="28"/>
  <c r="A24" i="28"/>
  <c r="B24" i="28"/>
  <c r="C24" i="28"/>
  <c r="A25" i="28"/>
  <c r="B25" i="28"/>
  <c r="C25" i="28"/>
  <c r="A26" i="28"/>
  <c r="B26" i="28"/>
  <c r="C26" i="28"/>
  <c r="A27" i="28"/>
  <c r="B27" i="28"/>
  <c r="C27" i="28"/>
  <c r="A28" i="28"/>
  <c r="B28" i="28"/>
  <c r="C28" i="28"/>
  <c r="A29" i="28"/>
  <c r="B29" i="28"/>
  <c r="C29" i="28"/>
  <c r="A30" i="28"/>
  <c r="B30" i="28"/>
  <c r="C30" i="28"/>
  <c r="A31" i="28"/>
  <c r="B31" i="28"/>
  <c r="C31" i="28"/>
  <c r="A32" i="28"/>
  <c r="B32" i="28"/>
  <c r="C32" i="28"/>
  <c r="A33" i="28"/>
  <c r="B33" i="28"/>
  <c r="C33" i="28"/>
  <c r="A34" i="28"/>
  <c r="B34" i="28"/>
  <c r="C34" i="28"/>
  <c r="A35" i="28"/>
  <c r="B35" i="28"/>
  <c r="C35" i="28"/>
  <c r="A36" i="28"/>
  <c r="B36" i="28"/>
  <c r="C36" i="28"/>
  <c r="A37" i="28"/>
  <c r="B37" i="28"/>
  <c r="C37" i="28"/>
  <c r="A38" i="28"/>
  <c r="B38" i="28"/>
  <c r="C38" i="28"/>
  <c r="A39" i="28"/>
  <c r="B39" i="28"/>
  <c r="C39" i="28"/>
  <c r="A40" i="28"/>
  <c r="B40" i="28"/>
  <c r="C40" i="28"/>
  <c r="A41" i="28"/>
  <c r="B41" i="28"/>
  <c r="C41" i="28"/>
  <c r="A42" i="28"/>
  <c r="B42" i="28"/>
  <c r="C42" i="28"/>
  <c r="A43" i="28"/>
  <c r="B43" i="28"/>
  <c r="C43" i="28"/>
  <c r="A44" i="28"/>
  <c r="B44" i="28"/>
  <c r="C44" i="28"/>
  <c r="A45" i="28"/>
  <c r="B45" i="28"/>
  <c r="C45" i="28"/>
  <c r="A46" i="28"/>
  <c r="B46" i="28"/>
  <c r="C46" i="28"/>
  <c r="A47" i="28"/>
  <c r="B47" i="28"/>
  <c r="C47" i="28"/>
  <c r="A48" i="28"/>
  <c r="B48" i="28"/>
  <c r="C48" i="28"/>
  <c r="A49" i="28"/>
  <c r="B49" i="28"/>
  <c r="C49" i="28"/>
  <c r="A50" i="28"/>
  <c r="B50" i="28"/>
  <c r="C50" i="28"/>
  <c r="A51" i="28"/>
  <c r="B51" i="28"/>
  <c r="C51" i="28"/>
  <c r="A52" i="28"/>
  <c r="B52" i="28"/>
  <c r="C52" i="28"/>
  <c r="A53" i="28"/>
  <c r="B53" i="28"/>
  <c r="C53" i="28"/>
  <c r="A54" i="28"/>
  <c r="B54" i="28"/>
  <c r="C54" i="28"/>
  <c r="A55" i="28"/>
  <c r="B55" i="28"/>
  <c r="C55" i="28"/>
  <c r="A56" i="28"/>
  <c r="B56" i="28"/>
  <c r="C56" i="28"/>
  <c r="A57" i="28"/>
  <c r="B57" i="28"/>
  <c r="C57" i="28"/>
  <c r="A58" i="28"/>
  <c r="B58" i="28"/>
  <c r="C58" i="28"/>
  <c r="A59" i="28"/>
  <c r="B59" i="28"/>
  <c r="C59" i="28"/>
  <c r="A60" i="28"/>
  <c r="B60" i="28"/>
  <c r="C60" i="28"/>
  <c r="A61" i="28"/>
  <c r="B61" i="28"/>
  <c r="C61" i="28"/>
  <c r="A62" i="28"/>
  <c r="B62" i="28"/>
  <c r="C62" i="28"/>
  <c r="A63" i="28"/>
  <c r="B63" i="28"/>
  <c r="C63" i="28"/>
  <c r="A64" i="28"/>
  <c r="B64" i="28"/>
  <c r="C64" i="28"/>
  <c r="A65" i="28"/>
  <c r="B65" i="28"/>
  <c r="C65" i="28"/>
  <c r="A66" i="28"/>
  <c r="B66" i="28"/>
  <c r="C66" i="28"/>
  <c r="A67" i="28"/>
  <c r="B67" i="28"/>
  <c r="C67" i="28"/>
  <c r="A68" i="28"/>
  <c r="B68" i="28"/>
  <c r="C68" i="28"/>
  <c r="A69" i="28"/>
  <c r="B69" i="28"/>
  <c r="C69" i="28"/>
  <c r="A70" i="28"/>
  <c r="B70" i="28"/>
  <c r="C70" i="28"/>
  <c r="A71" i="28"/>
  <c r="B71" i="28"/>
  <c r="C71" i="28"/>
  <c r="A72" i="28"/>
  <c r="B72" i="28"/>
  <c r="C72" i="28"/>
  <c r="A73" i="28"/>
  <c r="B73" i="28"/>
  <c r="C73" i="28"/>
  <c r="A74" i="28"/>
  <c r="B74" i="28"/>
  <c r="C74" i="28"/>
  <c r="A75" i="28"/>
  <c r="B75" i="28"/>
  <c r="C75" i="28"/>
  <c r="A76" i="28"/>
  <c r="B76" i="28"/>
  <c r="C76" i="28"/>
  <c r="A77" i="28"/>
  <c r="B77" i="28"/>
  <c r="C77" i="28"/>
  <c r="A78" i="28"/>
  <c r="B78" i="28"/>
  <c r="C78" i="28"/>
  <c r="A79" i="28"/>
  <c r="B79" i="28"/>
  <c r="C79" i="28"/>
  <c r="A80" i="28"/>
  <c r="B80" i="28"/>
  <c r="C80" i="28"/>
  <c r="A81" i="28"/>
  <c r="B81" i="28"/>
  <c r="C81" i="28"/>
  <c r="A82" i="28"/>
  <c r="B82" i="28"/>
  <c r="C82" i="28"/>
  <c r="A83" i="28"/>
  <c r="B83" i="28"/>
  <c r="C83" i="28"/>
  <c r="A84" i="28"/>
  <c r="B84" i="28"/>
  <c r="C84" i="28"/>
  <c r="A85" i="28"/>
  <c r="B85" i="28"/>
  <c r="C85" i="28"/>
  <c r="A86" i="28"/>
  <c r="B86" i="28"/>
  <c r="C86" i="28"/>
  <c r="A87" i="28"/>
  <c r="B87" i="28"/>
  <c r="C87" i="28"/>
  <c r="A88" i="28"/>
  <c r="B88" i="28"/>
  <c r="C88" i="28"/>
  <c r="A89" i="28"/>
  <c r="B89" i="28"/>
  <c r="C89" i="28"/>
  <c r="A90" i="28"/>
  <c r="B90" i="28"/>
  <c r="C90" i="28"/>
  <c r="A91" i="28"/>
  <c r="B91" i="28"/>
  <c r="C91" i="28"/>
  <c r="A92" i="28"/>
  <c r="B92" i="28"/>
  <c r="C92" i="28"/>
  <c r="A93" i="28"/>
  <c r="B93" i="28"/>
  <c r="C93" i="28"/>
  <c r="A94" i="28"/>
  <c r="B94" i="28"/>
  <c r="C94" i="28"/>
  <c r="A95" i="28"/>
  <c r="B95" i="28"/>
  <c r="C95" i="28"/>
  <c r="A96" i="28"/>
  <c r="B96" i="28"/>
  <c r="C96" i="28"/>
  <c r="A97" i="28"/>
  <c r="B97" i="28"/>
  <c r="C97" i="28"/>
  <c r="A98" i="28"/>
  <c r="B98" i="28"/>
  <c r="C98" i="28"/>
  <c r="A99" i="28"/>
  <c r="B99" i="28"/>
  <c r="C99" i="28"/>
  <c r="A100" i="28"/>
  <c r="B100" i="28"/>
  <c r="C100" i="28"/>
  <c r="A101" i="28"/>
  <c r="B101" i="28"/>
  <c r="C101" i="28"/>
  <c r="A102" i="28"/>
  <c r="B102" i="28"/>
  <c r="C102" i="28"/>
  <c r="A103" i="28"/>
  <c r="B103" i="28"/>
  <c r="C103" i="28"/>
  <c r="A104" i="28"/>
  <c r="B104" i="28"/>
  <c r="C104" i="28"/>
  <c r="A105" i="28"/>
  <c r="B105" i="28"/>
  <c r="C105" i="28"/>
  <c r="A106" i="28"/>
  <c r="B106" i="28"/>
  <c r="C106" i="28"/>
  <c r="A107" i="28"/>
  <c r="B107" i="28"/>
  <c r="C107" i="28"/>
  <c r="A108" i="28"/>
  <c r="B108" i="28"/>
  <c r="C108" i="28"/>
  <c r="A109" i="28"/>
  <c r="B109" i="28"/>
  <c r="C109" i="28"/>
  <c r="A110" i="28"/>
  <c r="B110" i="28"/>
  <c r="C110" i="28"/>
  <c r="A111" i="28"/>
  <c r="B111" i="28"/>
  <c r="C111" i="28"/>
  <c r="A112" i="28"/>
  <c r="B112" i="28"/>
  <c r="C112" i="28"/>
  <c r="A113" i="28"/>
  <c r="B113" i="28"/>
  <c r="C113" i="28"/>
  <c r="A114" i="28"/>
  <c r="B114" i="28"/>
  <c r="C114" i="28"/>
  <c r="A115" i="28"/>
  <c r="B115" i="28"/>
  <c r="C115" i="28"/>
  <c r="A116" i="28"/>
  <c r="B116" i="28"/>
  <c r="C116" i="28"/>
  <c r="A117" i="28"/>
  <c r="B117" i="28"/>
  <c r="C117" i="28"/>
  <c r="A118" i="28"/>
  <c r="B118" i="28"/>
  <c r="C118" i="28"/>
  <c r="A119" i="28"/>
  <c r="B119" i="28"/>
  <c r="C119" i="28"/>
  <c r="A120" i="28"/>
  <c r="B120" i="28"/>
  <c r="C120" i="28"/>
  <c r="A121" i="28"/>
  <c r="B121" i="28"/>
  <c r="C121" i="28"/>
  <c r="A122" i="28"/>
  <c r="B122" i="28"/>
  <c r="C122" i="28"/>
  <c r="A123" i="28"/>
  <c r="B123" i="28"/>
  <c r="C123" i="28"/>
  <c r="A124" i="28"/>
  <c r="B124" i="28"/>
  <c r="C124" i="28"/>
  <c r="A125" i="28"/>
  <c r="B125" i="28"/>
  <c r="C125" i="28"/>
  <c r="A126" i="28"/>
  <c r="B126" i="28"/>
  <c r="C126" i="28"/>
  <c r="A127" i="28"/>
  <c r="B127" i="28"/>
  <c r="C127" i="28"/>
  <c r="A128" i="28"/>
  <c r="B128" i="28"/>
  <c r="C128" i="28"/>
  <c r="A129" i="28"/>
  <c r="B129" i="28"/>
  <c r="C129" i="28"/>
  <c r="A130" i="28"/>
  <c r="B130" i="28"/>
  <c r="C130" i="28"/>
  <c r="A131" i="28"/>
  <c r="B131" i="28"/>
  <c r="C131" i="28"/>
  <c r="A132" i="28"/>
  <c r="B132" i="28"/>
  <c r="C132" i="28"/>
  <c r="A133" i="28"/>
  <c r="B133" i="28"/>
  <c r="C133" i="28"/>
  <c r="A134" i="28"/>
  <c r="B134" i="28"/>
  <c r="C134" i="28"/>
  <c r="A135" i="28"/>
  <c r="B135" i="28"/>
  <c r="C135" i="28"/>
  <c r="A136" i="28"/>
  <c r="B136" i="28"/>
  <c r="C136" i="28"/>
  <c r="A137" i="28"/>
  <c r="B137" i="28"/>
  <c r="C137" i="28"/>
  <c r="A138" i="28"/>
  <c r="B138" i="28"/>
  <c r="C138" i="28"/>
  <c r="A139" i="28"/>
  <c r="B139" i="28"/>
  <c r="C139" i="28"/>
  <c r="A140" i="28"/>
  <c r="B140" i="28"/>
  <c r="C140" i="28"/>
  <c r="A141" i="28"/>
  <c r="B141" i="28"/>
  <c r="C141" i="28"/>
  <c r="A142" i="28"/>
  <c r="B142" i="28"/>
  <c r="C142" i="28"/>
  <c r="A143" i="28"/>
  <c r="B143" i="28"/>
  <c r="C143" i="28"/>
  <c r="A144" i="28"/>
  <c r="B144" i="28"/>
  <c r="C144" i="28"/>
  <c r="A145" i="28"/>
  <c r="B145" i="28"/>
  <c r="C145" i="28"/>
  <c r="A146" i="28"/>
  <c r="B146" i="28"/>
  <c r="C146" i="28"/>
  <c r="A147" i="28"/>
  <c r="B147" i="28"/>
  <c r="C147" i="28"/>
  <c r="A148" i="28"/>
  <c r="B148" i="28"/>
  <c r="C148" i="28"/>
  <c r="A149" i="28"/>
  <c r="B149" i="28"/>
  <c r="C149" i="28"/>
  <c r="A150" i="28"/>
  <c r="B150" i="28"/>
  <c r="C150" i="28"/>
  <c r="A151" i="28"/>
  <c r="B151" i="28"/>
  <c r="C151" i="28"/>
  <c r="A152" i="28"/>
  <c r="B152" i="28"/>
  <c r="C152" i="28"/>
  <c r="A153" i="28"/>
  <c r="B153" i="28"/>
  <c r="C153" i="28"/>
  <c r="A154" i="28"/>
  <c r="B154" i="28"/>
  <c r="C154" i="28"/>
  <c r="A155" i="28"/>
  <c r="B155" i="28"/>
  <c r="C155" i="28"/>
  <c r="A156" i="28"/>
  <c r="B156" i="28"/>
  <c r="C156" i="28"/>
  <c r="A157" i="28"/>
  <c r="B157" i="28"/>
  <c r="C157" i="28"/>
  <c r="A158" i="28"/>
  <c r="B158" i="28"/>
  <c r="C158" i="28"/>
  <c r="A159" i="28"/>
  <c r="B159" i="28"/>
  <c r="C159" i="28"/>
  <c r="A160" i="28"/>
  <c r="B160" i="28"/>
  <c r="C160" i="28"/>
  <c r="A161" i="28"/>
  <c r="B161" i="28"/>
  <c r="C161" i="28"/>
  <c r="A162" i="28"/>
  <c r="B162" i="28"/>
  <c r="C162" i="28"/>
  <c r="A163" i="28"/>
  <c r="B163" i="28"/>
  <c r="C163" i="28"/>
  <c r="A164" i="28"/>
  <c r="B164" i="28"/>
  <c r="C164" i="28"/>
  <c r="A165" i="28"/>
  <c r="B165" i="28"/>
  <c r="C165" i="28"/>
  <c r="A166" i="28"/>
  <c r="B166" i="28"/>
  <c r="C166" i="28"/>
  <c r="A167" i="28"/>
  <c r="B167" i="28"/>
  <c r="C167" i="28"/>
  <c r="A168" i="28"/>
  <c r="B168" i="28"/>
  <c r="C168" i="28"/>
  <c r="A169" i="28"/>
  <c r="B169" i="28"/>
  <c r="C169" i="28"/>
  <c r="A170" i="28"/>
  <c r="B170" i="28"/>
  <c r="C170" i="28"/>
  <c r="A171" i="28"/>
  <c r="B171" i="28"/>
  <c r="C171" i="28"/>
  <c r="A172" i="28"/>
  <c r="B172" i="28"/>
  <c r="C172" i="28"/>
  <c r="A173" i="28"/>
  <c r="B173" i="28"/>
  <c r="C173" i="28"/>
  <c r="A174" i="28"/>
  <c r="B174" i="28"/>
  <c r="C174" i="28"/>
  <c r="A175" i="28"/>
  <c r="B175" i="28"/>
  <c r="C175" i="28"/>
  <c r="A176" i="28"/>
  <c r="B176" i="28"/>
  <c r="C176" i="28"/>
  <c r="A177" i="28"/>
  <c r="B177" i="28"/>
  <c r="C177" i="28"/>
  <c r="A178" i="28"/>
  <c r="B178" i="28"/>
  <c r="C178" i="28"/>
  <c r="A179" i="28"/>
  <c r="B179" i="28"/>
  <c r="C179" i="28"/>
  <c r="A180" i="28"/>
  <c r="B180" i="28"/>
  <c r="C180" i="28"/>
  <c r="A181" i="28"/>
  <c r="B181" i="28"/>
  <c r="C181" i="28"/>
  <c r="A182" i="28"/>
  <c r="B182" i="28"/>
  <c r="C182" i="28"/>
  <c r="A183" i="28"/>
  <c r="B183" i="28"/>
  <c r="C183" i="28"/>
  <c r="A184" i="28"/>
  <c r="B184" i="28"/>
  <c r="C184" i="28"/>
  <c r="A185" i="28"/>
  <c r="B185" i="28"/>
  <c r="C185" i="28"/>
  <c r="A186" i="28"/>
  <c r="B186" i="28"/>
  <c r="C186" i="28"/>
  <c r="A187" i="28"/>
  <c r="B187" i="28"/>
  <c r="C187" i="28"/>
  <c r="A188" i="28"/>
  <c r="B188" i="28"/>
  <c r="C188" i="28"/>
  <c r="A189" i="28"/>
  <c r="B189" i="28"/>
  <c r="C189" i="28"/>
  <c r="A190" i="28"/>
  <c r="B190" i="28"/>
  <c r="C190" i="28"/>
  <c r="A191" i="28"/>
  <c r="B191" i="28"/>
  <c r="C191" i="28"/>
  <c r="A192" i="28"/>
  <c r="B192" i="28"/>
  <c r="C192" i="28"/>
  <c r="A193" i="28"/>
  <c r="B193" i="28"/>
  <c r="C193" i="28"/>
  <c r="A194" i="28"/>
  <c r="B194" i="28"/>
  <c r="C194" i="28"/>
  <c r="A195" i="28"/>
  <c r="B195" i="28"/>
  <c r="C195" i="28"/>
  <c r="A196" i="28"/>
  <c r="B196" i="28"/>
  <c r="C196" i="28"/>
  <c r="A197" i="28"/>
  <c r="B197" i="28"/>
  <c r="C197" i="28"/>
  <c r="A198" i="28"/>
  <c r="B198" i="28"/>
  <c r="C198" i="28"/>
  <c r="A199" i="28"/>
  <c r="B199" i="28"/>
  <c r="C199" i="28"/>
  <c r="A200" i="28"/>
  <c r="B200" i="28"/>
  <c r="C200" i="28"/>
  <c r="A201" i="28"/>
  <c r="B201" i="28"/>
  <c r="C201" i="28"/>
  <c r="A202" i="28"/>
  <c r="B202" i="28"/>
  <c r="C202" i="28"/>
  <c r="A203" i="28"/>
  <c r="B203" i="28"/>
  <c r="C203" i="28"/>
  <c r="A204" i="28"/>
  <c r="B204" i="28"/>
  <c r="C204" i="28"/>
  <c r="A205" i="28"/>
  <c r="B205" i="28"/>
  <c r="C205" i="28"/>
  <c r="A206" i="28"/>
  <c r="B206" i="28"/>
  <c r="C206" i="28"/>
  <c r="A207" i="28"/>
  <c r="B207" i="28"/>
  <c r="C207" i="28"/>
  <c r="A208" i="28"/>
  <c r="B208" i="28"/>
  <c r="C208" i="28"/>
  <c r="A209" i="28"/>
  <c r="B209" i="28"/>
  <c r="C209" i="28"/>
  <c r="A210" i="28"/>
  <c r="B210" i="28"/>
  <c r="C210" i="28"/>
  <c r="A211" i="28"/>
  <c r="B211" i="28"/>
  <c r="C211" i="28"/>
  <c r="A212" i="28"/>
  <c r="B212" i="28"/>
  <c r="C212" i="28"/>
  <c r="A213" i="28"/>
  <c r="B213" i="28"/>
  <c r="C213" i="28"/>
  <c r="A214" i="28"/>
  <c r="B214" i="28"/>
  <c r="C214" i="28"/>
  <c r="A215" i="28"/>
  <c r="B215" i="28"/>
  <c r="C215" i="28"/>
  <c r="A216" i="28"/>
  <c r="B216" i="28"/>
  <c r="C216" i="28"/>
  <c r="A217" i="28"/>
  <c r="B217" i="28"/>
  <c r="C217" i="28"/>
  <c r="A218" i="28"/>
  <c r="B218" i="28"/>
  <c r="C218" i="28"/>
  <c r="A219" i="28"/>
  <c r="B219" i="28"/>
  <c r="C219" i="28"/>
  <c r="A220" i="28"/>
  <c r="B220" i="28"/>
  <c r="C220" i="28"/>
  <c r="A221" i="28"/>
  <c r="B221" i="28"/>
  <c r="C221" i="28"/>
  <c r="A222" i="28"/>
  <c r="B222" i="28"/>
  <c r="C222" i="28"/>
  <c r="A223" i="28"/>
  <c r="B223" i="28"/>
  <c r="C223" i="28"/>
  <c r="A224" i="28"/>
  <c r="B224" i="28"/>
  <c r="C224" i="28"/>
  <c r="A225" i="28"/>
  <c r="B225" i="28"/>
  <c r="C225" i="28"/>
  <c r="A226" i="28"/>
  <c r="B226" i="28"/>
  <c r="C226" i="28"/>
  <c r="A227" i="28"/>
  <c r="B227" i="28"/>
  <c r="C227" i="28"/>
  <c r="A228" i="28"/>
  <c r="B228" i="28"/>
  <c r="C228" i="28"/>
  <c r="A229" i="28"/>
  <c r="B229" i="28"/>
  <c r="C229" i="28"/>
  <c r="A230" i="28"/>
  <c r="B230" i="28"/>
  <c r="C230" i="28"/>
  <c r="A231" i="28"/>
  <c r="B231" i="28"/>
  <c r="C231" i="28"/>
  <c r="A232" i="28"/>
  <c r="B232" i="28"/>
  <c r="C232" i="28"/>
  <c r="A233" i="28"/>
  <c r="B233" i="28"/>
  <c r="C233" i="28"/>
  <c r="A234" i="28"/>
  <c r="B234" i="28"/>
  <c r="C234" i="28"/>
  <c r="A235" i="28"/>
  <c r="B235" i="28"/>
  <c r="C235" i="28"/>
  <c r="A236" i="28"/>
  <c r="B236" i="28"/>
  <c r="C236" i="28"/>
  <c r="A237" i="28"/>
  <c r="B237" i="28"/>
  <c r="C237" i="28"/>
  <c r="A238" i="28"/>
  <c r="B238" i="28"/>
  <c r="C238" i="28"/>
  <c r="A239" i="28"/>
  <c r="B239" i="28"/>
  <c r="C239" i="28"/>
  <c r="A240" i="28"/>
  <c r="B240" i="28"/>
  <c r="C240" i="28"/>
  <c r="A241" i="28"/>
  <c r="B241" i="28"/>
  <c r="C241" i="28"/>
  <c r="A242" i="28"/>
  <c r="B242" i="28"/>
  <c r="C242" i="28"/>
  <c r="A243" i="28"/>
  <c r="B243" i="28"/>
  <c r="C243" i="28"/>
  <c r="A244" i="28"/>
  <c r="B244" i="28"/>
  <c r="C244" i="28"/>
  <c r="A245" i="28"/>
  <c r="B245" i="28"/>
  <c r="C245" i="28"/>
  <c r="A246" i="28"/>
  <c r="B246" i="28"/>
  <c r="C246" i="28"/>
  <c r="A247" i="28"/>
  <c r="B247" i="28"/>
  <c r="C247" i="28"/>
  <c r="A248" i="28"/>
  <c r="B248" i="28"/>
  <c r="C248" i="28"/>
  <c r="A249" i="28"/>
  <c r="B249" i="28"/>
  <c r="C249" i="28"/>
  <c r="A250" i="28"/>
  <c r="B250" i="28"/>
  <c r="C250" i="28"/>
  <c r="A251" i="28"/>
  <c r="B251" i="28"/>
  <c r="C251" i="28"/>
  <c r="A252" i="28"/>
  <c r="B252" i="28"/>
  <c r="C252" i="28"/>
  <c r="A253" i="28"/>
  <c r="B253" i="28"/>
  <c r="C253" i="28"/>
  <c r="A254" i="28"/>
  <c r="B254" i="28"/>
  <c r="C254" i="28"/>
  <c r="A255" i="28"/>
  <c r="B255" i="28"/>
  <c r="C255" i="28"/>
  <c r="A256" i="28"/>
  <c r="B256" i="28"/>
  <c r="C256" i="28"/>
  <c r="A257" i="28"/>
  <c r="B257" i="28"/>
  <c r="C257" i="28"/>
  <c r="A258" i="28"/>
  <c r="B258" i="28"/>
  <c r="C258" i="28"/>
  <c r="A259" i="28"/>
  <c r="B259" i="28"/>
  <c r="C259" i="28"/>
  <c r="A260" i="28"/>
  <c r="B260" i="28"/>
  <c r="C260" i="28"/>
  <c r="A261" i="28"/>
  <c r="B261" i="28"/>
  <c r="C261" i="28"/>
  <c r="A262" i="28"/>
  <c r="B262" i="28"/>
  <c r="C262" i="28"/>
  <c r="A263" i="28"/>
  <c r="B263" i="28"/>
  <c r="C263" i="28"/>
  <c r="A264" i="28"/>
  <c r="B264" i="28"/>
  <c r="C264" i="28"/>
  <c r="A265" i="28"/>
  <c r="B265" i="28"/>
  <c r="C265" i="28"/>
  <c r="A266" i="28"/>
  <c r="B266" i="28"/>
  <c r="C266" i="28"/>
  <c r="A267" i="28"/>
  <c r="B267" i="28"/>
  <c r="C267" i="28"/>
  <c r="A268" i="28"/>
  <c r="B268" i="28"/>
  <c r="C268" i="28"/>
  <c r="A269" i="28"/>
  <c r="B269" i="28"/>
  <c r="C269" i="28"/>
  <c r="A270" i="28"/>
  <c r="B270" i="28"/>
  <c r="C270" i="28"/>
  <c r="A271" i="28"/>
  <c r="B271" i="28"/>
  <c r="C271" i="28"/>
  <c r="A272" i="28"/>
  <c r="B272" i="28"/>
  <c r="C272" i="28"/>
  <c r="A273" i="28"/>
  <c r="B273" i="28"/>
  <c r="C273" i="28"/>
  <c r="A274" i="28"/>
  <c r="B274" i="28"/>
  <c r="C274" i="28"/>
  <c r="A275" i="28"/>
  <c r="B275" i="28"/>
  <c r="C275" i="28"/>
  <c r="A276" i="28"/>
  <c r="B276" i="28"/>
  <c r="C276" i="28"/>
  <c r="A277" i="28"/>
  <c r="B277" i="28"/>
  <c r="C277" i="28"/>
  <c r="A278" i="28"/>
  <c r="B278" i="28"/>
  <c r="C278" i="28"/>
  <c r="A279" i="28"/>
  <c r="B279" i="28"/>
  <c r="C279" i="28"/>
  <c r="A280" i="28"/>
  <c r="B280" i="28"/>
  <c r="C280" i="28"/>
  <c r="A281" i="28"/>
  <c r="B281" i="28"/>
  <c r="C281" i="28"/>
  <c r="A282" i="28"/>
  <c r="B282" i="28"/>
  <c r="C282" i="28"/>
  <c r="A283" i="28"/>
  <c r="B283" i="28"/>
  <c r="C283" i="28"/>
  <c r="A284" i="28"/>
  <c r="B284" i="28"/>
  <c r="C284" i="28"/>
  <c r="A285" i="28"/>
  <c r="B285" i="28"/>
  <c r="C285" i="28"/>
  <c r="A286" i="28"/>
  <c r="B286" i="28"/>
  <c r="C286" i="28"/>
  <c r="A287" i="28"/>
  <c r="B287" i="28"/>
  <c r="C287" i="28"/>
  <c r="A288" i="28"/>
  <c r="B288" i="28"/>
  <c r="C288" i="28"/>
  <c r="A289" i="28"/>
  <c r="B289" i="28"/>
  <c r="C289" i="28"/>
  <c r="A290" i="28"/>
  <c r="B290" i="28"/>
  <c r="C290" i="28"/>
  <c r="A291" i="28"/>
  <c r="B291" i="28"/>
  <c r="C291" i="28"/>
  <c r="A292" i="28"/>
  <c r="B292" i="28"/>
  <c r="C292" i="28"/>
  <c r="A293" i="28"/>
  <c r="B293" i="28"/>
  <c r="C293" i="28"/>
  <c r="A294" i="28"/>
  <c r="B294" i="28"/>
  <c r="C294" i="28"/>
  <c r="A295" i="28"/>
  <c r="B295" i="28"/>
  <c r="C295" i="28"/>
  <c r="A296" i="28"/>
  <c r="B296" i="28"/>
  <c r="C296" i="28"/>
  <c r="A297" i="28"/>
  <c r="B297" i="28"/>
  <c r="C297" i="28"/>
  <c r="A298" i="28"/>
  <c r="B298" i="28"/>
  <c r="C298" i="28"/>
  <c r="A299" i="28"/>
  <c r="B299" i="28"/>
  <c r="C299" i="28"/>
  <c r="A300" i="28"/>
  <c r="B300" i="28"/>
  <c r="C300" i="28"/>
  <c r="A301" i="28"/>
  <c r="B301" i="28"/>
  <c r="C301" i="28"/>
  <c r="A302" i="28"/>
  <c r="B302" i="28"/>
  <c r="C302" i="28"/>
  <c r="A303" i="28"/>
  <c r="B303" i="28"/>
  <c r="C303" i="28"/>
  <c r="A304" i="28"/>
  <c r="B304" i="28"/>
  <c r="C304" i="28"/>
  <c r="A305" i="28"/>
  <c r="B305" i="28"/>
  <c r="C305" i="28"/>
  <c r="A306" i="28"/>
  <c r="B306" i="28"/>
  <c r="C306" i="28"/>
  <c r="A307" i="28"/>
  <c r="B307" i="28"/>
  <c r="C307" i="28"/>
  <c r="A308" i="28"/>
  <c r="B308" i="28"/>
  <c r="C308" i="28"/>
  <c r="A309" i="28"/>
  <c r="B309" i="28"/>
  <c r="C309" i="28"/>
  <c r="A310" i="28"/>
  <c r="B310" i="28"/>
  <c r="C310" i="28"/>
  <c r="A311" i="28"/>
  <c r="B311" i="28"/>
  <c r="C311" i="28"/>
  <c r="A312" i="28"/>
  <c r="B312" i="28"/>
  <c r="C312" i="28"/>
  <c r="A313" i="28"/>
  <c r="B313" i="28"/>
  <c r="C313" i="28"/>
  <c r="A314" i="28"/>
  <c r="B314" i="28"/>
  <c r="C314" i="28"/>
  <c r="A315" i="28"/>
  <c r="B315" i="28"/>
  <c r="C315" i="28"/>
  <c r="A316" i="28"/>
  <c r="B316" i="28"/>
  <c r="C316" i="28"/>
  <c r="A317" i="28"/>
  <c r="B317" i="28"/>
  <c r="C317" i="28"/>
  <c r="A318" i="28"/>
  <c r="B318" i="28"/>
  <c r="C318" i="28"/>
  <c r="A319" i="28"/>
  <c r="B319" i="28"/>
  <c r="C319" i="28"/>
  <c r="A320" i="28"/>
  <c r="B320" i="28"/>
  <c r="C320" i="28"/>
  <c r="A321" i="28"/>
  <c r="B321" i="28"/>
  <c r="C321" i="28"/>
  <c r="A322" i="28"/>
  <c r="B322" i="28"/>
  <c r="C322" i="28"/>
  <c r="A323" i="28"/>
  <c r="B323" i="28"/>
  <c r="C323" i="28"/>
  <c r="A324" i="28"/>
  <c r="B324" i="28"/>
  <c r="C324" i="28"/>
  <c r="A325" i="28"/>
  <c r="B325" i="28"/>
  <c r="C325" i="28"/>
  <c r="A326" i="28"/>
  <c r="B326" i="28"/>
  <c r="C326" i="28"/>
  <c r="A327" i="28"/>
  <c r="B327" i="28"/>
  <c r="C327" i="28"/>
  <c r="A328" i="28"/>
  <c r="B328" i="28"/>
  <c r="C328" i="28"/>
  <c r="A329" i="28"/>
  <c r="B329" i="28"/>
  <c r="C329" i="28"/>
  <c r="A330" i="28"/>
  <c r="B330" i="28"/>
  <c r="C330" i="28"/>
  <c r="A331" i="28"/>
  <c r="B331" i="28"/>
  <c r="C331" i="28"/>
  <c r="A332" i="28"/>
  <c r="B332" i="28"/>
  <c r="C332" i="28"/>
  <c r="A333" i="28"/>
  <c r="B333" i="28"/>
  <c r="C333" i="28"/>
  <c r="A334" i="28"/>
  <c r="B334" i="28"/>
  <c r="C334" i="28"/>
  <c r="A335" i="28"/>
  <c r="B335" i="28"/>
  <c r="C335" i="28"/>
  <c r="A336" i="28"/>
  <c r="B336" i="28"/>
  <c r="C336" i="28"/>
  <c r="A337" i="28"/>
  <c r="B337" i="28"/>
  <c r="C337" i="28"/>
  <c r="A338" i="28"/>
  <c r="B338" i="28"/>
  <c r="C338" i="28"/>
  <c r="A339" i="28"/>
  <c r="B339" i="28"/>
  <c r="C339" i="28"/>
  <c r="A340" i="28"/>
  <c r="B340" i="28"/>
  <c r="C340" i="28"/>
  <c r="A341" i="28"/>
  <c r="B341" i="28"/>
  <c r="C341" i="28"/>
  <c r="A342" i="28"/>
  <c r="B342" i="28"/>
  <c r="C342" i="28"/>
  <c r="A343" i="28"/>
  <c r="B343" i="28"/>
  <c r="C343" i="28"/>
  <c r="A344" i="28"/>
  <c r="B344" i="28"/>
  <c r="C344" i="28"/>
  <c r="A345" i="28"/>
  <c r="B345" i="28"/>
  <c r="C345" i="28"/>
  <c r="A346" i="28"/>
  <c r="B346" i="28"/>
  <c r="C346" i="28"/>
  <c r="A347" i="28"/>
  <c r="B347" i="28"/>
  <c r="C347" i="28"/>
  <c r="A348" i="28"/>
  <c r="B348" i="28"/>
  <c r="C348" i="28"/>
  <c r="A349" i="28"/>
  <c r="B349" i="28"/>
  <c r="C349" i="28"/>
  <c r="A350" i="28"/>
  <c r="B350" i="28"/>
  <c r="C350" i="28"/>
  <c r="A351" i="28"/>
  <c r="B351" i="28"/>
  <c r="C351" i="28"/>
  <c r="A352" i="28"/>
  <c r="B352" i="28"/>
  <c r="C352" i="28"/>
  <c r="A353" i="28"/>
  <c r="B353" i="28"/>
  <c r="C353" i="28"/>
  <c r="A354" i="28"/>
  <c r="B354" i="28"/>
  <c r="C354" i="28"/>
  <c r="A355" i="28"/>
  <c r="B355" i="28"/>
  <c r="C355" i="28"/>
  <c r="A356" i="28"/>
  <c r="B356" i="28"/>
  <c r="C356" i="28"/>
  <c r="A357" i="28"/>
  <c r="B357" i="28"/>
  <c r="C357" i="28"/>
  <c r="A358" i="28"/>
  <c r="B358" i="28"/>
  <c r="C358" i="28"/>
  <c r="A359" i="28"/>
  <c r="B359" i="28"/>
  <c r="C359" i="28"/>
  <c r="A360" i="28"/>
  <c r="B360" i="28"/>
  <c r="C360" i="28"/>
  <c r="A361" i="28"/>
  <c r="B361" i="28"/>
  <c r="C361" i="28"/>
  <c r="A362" i="28"/>
  <c r="B362" i="28"/>
  <c r="C362" i="28"/>
  <c r="A363" i="28"/>
  <c r="B363" i="28"/>
  <c r="C363" i="28"/>
  <c r="A364" i="28"/>
  <c r="B364" i="28"/>
  <c r="C364" i="28"/>
  <c r="A365" i="28"/>
  <c r="B365" i="28"/>
  <c r="C365" i="28"/>
  <c r="A366" i="28"/>
  <c r="B366" i="28"/>
  <c r="C366" i="28"/>
  <c r="A367" i="28"/>
  <c r="B367" i="28"/>
  <c r="C367" i="28"/>
  <c r="A368" i="28"/>
  <c r="B368" i="28"/>
  <c r="C368" i="28"/>
  <c r="A369" i="28"/>
  <c r="B369" i="28"/>
  <c r="C369" i="28"/>
  <c r="A370" i="28"/>
  <c r="B370" i="28"/>
  <c r="C370" i="28"/>
  <c r="A371" i="28"/>
  <c r="B371" i="28"/>
  <c r="C371" i="28"/>
  <c r="A372" i="28"/>
  <c r="B372" i="28"/>
  <c r="C372" i="28"/>
  <c r="A373" i="28"/>
  <c r="B373" i="28"/>
  <c r="C373" i="28"/>
  <c r="A374" i="28"/>
  <c r="B374" i="28"/>
  <c r="C374" i="28"/>
  <c r="A375" i="28"/>
  <c r="B375" i="28"/>
  <c r="C375" i="28"/>
  <c r="A376" i="28"/>
  <c r="B376" i="28"/>
  <c r="C376" i="28"/>
  <c r="A377" i="28"/>
  <c r="B377" i="28"/>
  <c r="C377" i="28"/>
  <c r="A378" i="28"/>
  <c r="B378" i="28"/>
  <c r="C378" i="28"/>
  <c r="A379" i="28"/>
  <c r="B379" i="28"/>
  <c r="C379" i="28"/>
  <c r="A380" i="28"/>
  <c r="B380" i="28"/>
  <c r="C380" i="28"/>
  <c r="A381" i="28"/>
  <c r="B381" i="28"/>
  <c r="C381" i="28"/>
  <c r="A382" i="28"/>
  <c r="B382" i="28"/>
  <c r="C382" i="28"/>
  <c r="A383" i="28"/>
  <c r="B383" i="28"/>
  <c r="C383" i="28"/>
  <c r="A384" i="28"/>
  <c r="B384" i="28"/>
  <c r="C384" i="28"/>
  <c r="A385" i="28"/>
  <c r="B385" i="28"/>
  <c r="C385" i="28"/>
  <c r="A386" i="28"/>
  <c r="B386" i="28"/>
  <c r="C386" i="28"/>
  <c r="A387" i="28"/>
  <c r="B387" i="28"/>
  <c r="C387" i="28"/>
  <c r="A388" i="28"/>
  <c r="B388" i="28"/>
  <c r="C388" i="28"/>
  <c r="A389" i="28"/>
  <c r="B389" i="28"/>
  <c r="C389" i="28"/>
  <c r="A390" i="28"/>
  <c r="B390" i="28"/>
  <c r="C390" i="28"/>
  <c r="A391" i="28"/>
  <c r="B391" i="28"/>
  <c r="C391" i="28"/>
  <c r="A392" i="28"/>
  <c r="B392" i="28"/>
  <c r="C392" i="28"/>
  <c r="A393" i="28"/>
  <c r="B393" i="28"/>
  <c r="C393" i="28"/>
  <c r="A394" i="28"/>
  <c r="B394" i="28"/>
  <c r="C394" i="28"/>
  <c r="A395" i="28"/>
  <c r="B395" i="28"/>
  <c r="C395" i="28"/>
  <c r="A396" i="28"/>
  <c r="B396" i="28"/>
  <c r="C396" i="28"/>
  <c r="A397" i="28"/>
  <c r="B397" i="28"/>
  <c r="C397" i="28"/>
  <c r="A398" i="28"/>
  <c r="B398" i="28"/>
  <c r="C398" i="28"/>
  <c r="A399" i="28"/>
  <c r="B399" i="28"/>
  <c r="C399" i="28"/>
  <c r="A400" i="28"/>
  <c r="B400" i="28"/>
  <c r="C400" i="28"/>
  <c r="A401" i="28"/>
  <c r="B401" i="28"/>
  <c r="C401" i="28"/>
  <c r="A402" i="28"/>
  <c r="B402" i="28"/>
  <c r="C402" i="28"/>
  <c r="A403" i="28"/>
  <c r="B403" i="28"/>
  <c r="C403" i="28"/>
  <c r="A404" i="28"/>
  <c r="B404" i="28"/>
  <c r="C404" i="28"/>
  <c r="A405" i="28"/>
  <c r="B405" i="28"/>
  <c r="C405" i="28"/>
  <c r="A406" i="28"/>
  <c r="B406" i="28"/>
  <c r="C406" i="28"/>
  <c r="A407" i="28"/>
  <c r="B407" i="28"/>
  <c r="C407" i="28"/>
  <c r="A408" i="28"/>
  <c r="B408" i="28"/>
  <c r="C408" i="28"/>
  <c r="A409" i="28"/>
  <c r="B409" i="28"/>
  <c r="C409" i="28"/>
  <c r="A410" i="28"/>
  <c r="B410" i="28"/>
  <c r="C410" i="28"/>
  <c r="A411" i="28"/>
  <c r="B411" i="28"/>
  <c r="C411" i="28"/>
  <c r="A412" i="28"/>
  <c r="B412" i="28"/>
  <c r="C412" i="28"/>
  <c r="A413" i="28"/>
  <c r="B413" i="28"/>
  <c r="C413" i="28"/>
  <c r="A414" i="28"/>
  <c r="B414" i="28"/>
  <c r="C414" i="28"/>
  <c r="A415" i="28"/>
  <c r="B415" i="28"/>
  <c r="C415" i="28"/>
  <c r="A416" i="28"/>
  <c r="B416" i="28"/>
  <c r="C416" i="28"/>
  <c r="A417" i="28"/>
  <c r="B417" i="28"/>
  <c r="C417" i="28"/>
  <c r="A418" i="28"/>
  <c r="B418" i="28"/>
  <c r="C418" i="28"/>
  <c r="A419" i="28"/>
  <c r="B419" i="28"/>
  <c r="C419" i="28"/>
  <c r="A420" i="28"/>
  <c r="B420" i="28"/>
  <c r="C420" i="28"/>
  <c r="A421" i="28"/>
  <c r="B421" i="28"/>
  <c r="C421" i="28"/>
  <c r="A422" i="28"/>
  <c r="B422" i="28"/>
  <c r="C422" i="28"/>
  <c r="A423" i="28"/>
  <c r="B423" i="28"/>
  <c r="C423" i="28"/>
  <c r="A424" i="28"/>
  <c r="B424" i="28"/>
  <c r="C424" i="28"/>
  <c r="A425" i="28"/>
  <c r="B425" i="28"/>
  <c r="C425" i="28"/>
  <c r="A426" i="28"/>
  <c r="B426" i="28"/>
  <c r="C426" i="28"/>
  <c r="A427" i="28"/>
  <c r="B427" i="28"/>
  <c r="C427" i="28"/>
  <c r="A428" i="28"/>
  <c r="B428" i="28"/>
  <c r="C428" i="28"/>
  <c r="A429" i="28"/>
  <c r="B429" i="28"/>
  <c r="C429" i="28"/>
  <c r="A430" i="28"/>
  <c r="B430" i="28"/>
  <c r="C430" i="28"/>
  <c r="A431" i="28"/>
  <c r="B431" i="28"/>
  <c r="C431" i="28"/>
  <c r="A432" i="28"/>
  <c r="B432" i="28"/>
  <c r="C432" i="28"/>
  <c r="A433" i="28"/>
  <c r="B433" i="28"/>
  <c r="C433" i="28"/>
  <c r="A434" i="28"/>
  <c r="B434" i="28"/>
  <c r="C434" i="28"/>
  <c r="A435" i="28"/>
  <c r="B435" i="28"/>
  <c r="C435" i="28"/>
  <c r="A436" i="28"/>
  <c r="B436" i="28"/>
  <c r="C436" i="28"/>
  <c r="A437" i="28"/>
  <c r="B437" i="28"/>
  <c r="C437" i="28"/>
  <c r="A438" i="28"/>
  <c r="B438" i="28"/>
  <c r="C438" i="28"/>
  <c r="A439" i="28"/>
  <c r="B439" i="28"/>
  <c r="C439" i="28"/>
  <c r="A440" i="28"/>
  <c r="B440" i="28"/>
  <c r="C440" i="28"/>
  <c r="A441" i="28"/>
  <c r="B441" i="28"/>
  <c r="C441" i="28"/>
  <c r="A442" i="28"/>
  <c r="B442" i="28"/>
  <c r="C442" i="28"/>
  <c r="A443" i="28"/>
  <c r="B443" i="28"/>
  <c r="C443" i="28"/>
  <c r="A444" i="28"/>
  <c r="B444" i="28"/>
  <c r="C444" i="28"/>
  <c r="A445" i="28"/>
  <c r="B445" i="28"/>
  <c r="C445" i="28"/>
  <c r="A446" i="28"/>
  <c r="B446" i="28"/>
  <c r="C446" i="28"/>
  <c r="A447" i="28"/>
  <c r="B447" i="28"/>
  <c r="C447" i="28"/>
  <c r="A448" i="28"/>
  <c r="B448" i="28"/>
  <c r="C448" i="28"/>
  <c r="A449" i="28"/>
  <c r="B449" i="28"/>
  <c r="C449" i="28"/>
  <c r="A450" i="28"/>
  <c r="B450" i="28"/>
  <c r="C450" i="28"/>
  <c r="A451" i="28"/>
  <c r="B451" i="28"/>
  <c r="C451" i="28"/>
  <c r="A452" i="28"/>
  <c r="B452" i="28"/>
  <c r="C452" i="28"/>
  <c r="A453" i="28"/>
  <c r="B453" i="28"/>
  <c r="C453" i="28"/>
  <c r="A454" i="28"/>
  <c r="B454" i="28"/>
  <c r="C454" i="28"/>
  <c r="A455" i="28"/>
  <c r="B455" i="28"/>
  <c r="C455" i="28"/>
  <c r="A456" i="28"/>
  <c r="B456" i="28"/>
  <c r="C456" i="28"/>
  <c r="A457" i="28"/>
  <c r="B457" i="28"/>
  <c r="C457" i="28"/>
  <c r="A458" i="28"/>
  <c r="B458" i="28"/>
  <c r="C458" i="28"/>
  <c r="A459" i="28"/>
  <c r="B459" i="28"/>
  <c r="C459" i="28"/>
  <c r="A460" i="28"/>
  <c r="B460" i="28"/>
  <c r="C460" i="28"/>
  <c r="A461" i="28"/>
  <c r="B461" i="28"/>
  <c r="C461" i="28"/>
  <c r="A462" i="28"/>
  <c r="B462" i="28"/>
  <c r="C462" i="28"/>
  <c r="A463" i="28"/>
  <c r="B463" i="28"/>
  <c r="C463" i="28"/>
  <c r="A464" i="28"/>
  <c r="B464" i="28"/>
  <c r="C464" i="28"/>
  <c r="A465" i="28"/>
  <c r="B465" i="28"/>
  <c r="C465" i="28"/>
  <c r="A466" i="28"/>
  <c r="B466" i="28"/>
  <c r="C466" i="28"/>
  <c r="A467" i="28"/>
  <c r="B467" i="28"/>
  <c r="C467" i="28"/>
  <c r="A468" i="28"/>
  <c r="B468" i="28"/>
  <c r="C468" i="28"/>
  <c r="A469" i="28"/>
  <c r="B469" i="28"/>
  <c r="C469" i="28"/>
  <c r="A470" i="28"/>
  <c r="B470" i="28"/>
  <c r="C470" i="28"/>
  <c r="A471" i="28"/>
  <c r="B471" i="28"/>
  <c r="C471" i="28"/>
  <c r="A472" i="28"/>
  <c r="B472" i="28"/>
  <c r="C472" i="28"/>
  <c r="A473" i="28"/>
  <c r="B473" i="28"/>
  <c r="C473" i="28"/>
  <c r="A474" i="28"/>
  <c r="B474" i="28"/>
  <c r="C474" i="28"/>
  <c r="A475" i="28"/>
  <c r="B475" i="28"/>
  <c r="C475" i="28"/>
  <c r="A476" i="28"/>
  <c r="B476" i="28"/>
  <c r="C476" i="28"/>
  <c r="A477" i="28"/>
  <c r="B477" i="28"/>
  <c r="C477" i="28"/>
  <c r="A478" i="28"/>
  <c r="B478" i="28"/>
  <c r="C478" i="28"/>
  <c r="A479" i="28"/>
  <c r="B479" i="28"/>
  <c r="C479" i="28"/>
  <c r="A480" i="28"/>
  <c r="B480" i="28"/>
  <c r="C480" i="28"/>
  <c r="A481" i="28"/>
  <c r="B481" i="28"/>
  <c r="C481" i="28"/>
  <c r="A482" i="28"/>
  <c r="B482" i="28"/>
  <c r="C482" i="28"/>
  <c r="A483" i="28"/>
  <c r="B483" i="28"/>
  <c r="C483" i="28"/>
  <c r="A484" i="28"/>
  <c r="B484" i="28"/>
  <c r="C484" i="28"/>
  <c r="A485" i="28"/>
  <c r="B485" i="28"/>
  <c r="C485" i="28"/>
  <c r="A486" i="28"/>
  <c r="B486" i="28"/>
  <c r="C486" i="28"/>
  <c r="A487" i="28"/>
  <c r="B487" i="28"/>
  <c r="C487" i="28"/>
  <c r="A488" i="28"/>
  <c r="B488" i="28"/>
  <c r="C488" i="28"/>
  <c r="A489" i="28"/>
  <c r="B489" i="28"/>
  <c r="C489" i="28"/>
  <c r="A490" i="28"/>
  <c r="B490" i="28"/>
  <c r="C490" i="28"/>
  <c r="A491" i="28"/>
  <c r="B491" i="28"/>
  <c r="C491" i="28"/>
  <c r="A492" i="28"/>
  <c r="B492" i="28"/>
  <c r="C492" i="28"/>
  <c r="A493" i="28"/>
  <c r="B493" i="28"/>
  <c r="C493" i="28"/>
  <c r="A494" i="28"/>
  <c r="B494" i="28"/>
  <c r="C494" i="28"/>
  <c r="A495" i="28"/>
  <c r="B495" i="28"/>
  <c r="C495" i="28"/>
  <c r="A496" i="28"/>
  <c r="B496" i="28"/>
  <c r="C496" i="28"/>
  <c r="A497" i="28"/>
  <c r="B497" i="28"/>
  <c r="C497" i="28"/>
  <c r="A498" i="28"/>
  <c r="B498" i="28"/>
  <c r="C498" i="28"/>
  <c r="A499" i="28"/>
  <c r="B499" i="28"/>
  <c r="C499" i="28"/>
  <c r="A500" i="28"/>
  <c r="B500" i="28"/>
  <c r="C500" i="28"/>
  <c r="A501" i="28"/>
  <c r="B501" i="28"/>
  <c r="C501" i="28"/>
  <c r="A502" i="28"/>
  <c r="B502" i="28"/>
  <c r="C502" i="28"/>
  <c r="A503" i="28"/>
  <c r="B503" i="28"/>
  <c r="C503" i="28"/>
  <c r="A504" i="28"/>
  <c r="B504" i="28"/>
  <c r="C504" i="28"/>
  <c r="A505" i="28"/>
  <c r="B505" i="28"/>
  <c r="C505" i="28"/>
  <c r="A506" i="28"/>
  <c r="B506" i="28"/>
  <c r="C506" i="28"/>
  <c r="A507" i="28"/>
  <c r="B507" i="28"/>
  <c r="C507" i="28"/>
  <c r="A508" i="28"/>
  <c r="B508" i="28"/>
  <c r="C508" i="28"/>
  <c r="A509" i="28"/>
  <c r="B509" i="28"/>
  <c r="C509" i="28"/>
  <c r="A510" i="28"/>
  <c r="B510" i="28"/>
  <c r="C510" i="28"/>
  <c r="A511" i="28"/>
  <c r="B511" i="28"/>
  <c r="C511" i="28"/>
  <c r="A512" i="28"/>
  <c r="B512" i="28"/>
  <c r="C512" i="28"/>
  <c r="A513" i="28"/>
  <c r="B513" i="28"/>
  <c r="C513" i="28"/>
  <c r="A514" i="28"/>
  <c r="B514" i="28"/>
  <c r="C514" i="28"/>
  <c r="A515" i="28"/>
  <c r="B515" i="28"/>
  <c r="C515" i="28"/>
  <c r="A516" i="28"/>
  <c r="B516" i="28"/>
  <c r="C516" i="28"/>
  <c r="A517" i="28"/>
  <c r="B517" i="28"/>
  <c r="C517" i="28"/>
  <c r="A518" i="28"/>
  <c r="B518" i="28"/>
  <c r="C518" i="28"/>
  <c r="A519" i="28"/>
  <c r="B519" i="28"/>
  <c r="C519" i="28"/>
  <c r="A520" i="28"/>
  <c r="B520" i="28"/>
  <c r="C520" i="28"/>
  <c r="A521" i="28"/>
  <c r="B521" i="28"/>
  <c r="C521" i="28"/>
  <c r="A522" i="28"/>
  <c r="B522" i="28"/>
  <c r="C522" i="28"/>
  <c r="A523" i="28"/>
  <c r="B523" i="28"/>
  <c r="C523" i="28"/>
  <c r="A524" i="28"/>
  <c r="B524" i="28"/>
  <c r="C524" i="28"/>
  <c r="A525" i="28"/>
  <c r="B525" i="28"/>
  <c r="C525" i="28"/>
  <c r="A526" i="28"/>
  <c r="B526" i="28"/>
  <c r="C526" i="28"/>
  <c r="A527" i="28"/>
  <c r="B527" i="28"/>
  <c r="C527" i="28"/>
  <c r="A528" i="28"/>
  <c r="B528" i="28"/>
  <c r="C528" i="28"/>
  <c r="A529" i="28"/>
  <c r="B529" i="28"/>
  <c r="C529" i="28"/>
  <c r="A530" i="28"/>
  <c r="B530" i="28"/>
  <c r="C530" i="28"/>
  <c r="A531" i="28"/>
  <c r="B531" i="28"/>
  <c r="C531" i="28"/>
  <c r="A532" i="28"/>
  <c r="B532" i="28"/>
  <c r="C532" i="28"/>
  <c r="A533" i="28"/>
  <c r="B533" i="28"/>
  <c r="C533" i="28"/>
  <c r="A534" i="28"/>
  <c r="B534" i="28"/>
  <c r="C534" i="28"/>
  <c r="A535" i="28"/>
  <c r="B535" i="28"/>
  <c r="C535" i="28"/>
  <c r="A536" i="28"/>
  <c r="B536" i="28"/>
  <c r="C536" i="28"/>
  <c r="A537" i="28"/>
  <c r="B537" i="28"/>
  <c r="C537" i="28"/>
  <c r="A538" i="28"/>
  <c r="B538" i="28"/>
  <c r="C538" i="28"/>
  <c r="A539" i="28"/>
  <c r="B539" i="28"/>
  <c r="C539" i="28"/>
  <c r="A540" i="28"/>
  <c r="B540" i="28"/>
  <c r="C540" i="28"/>
  <c r="A541" i="28"/>
  <c r="B541" i="28"/>
  <c r="C541" i="28"/>
  <c r="A542" i="28"/>
  <c r="B542" i="28"/>
  <c r="C542" i="28"/>
  <c r="A543" i="28"/>
  <c r="B543" i="28"/>
  <c r="C543" i="28"/>
  <c r="A544" i="28"/>
  <c r="B544" i="28"/>
  <c r="C544" i="28"/>
  <c r="A545" i="28"/>
  <c r="B545" i="28"/>
  <c r="C545" i="28"/>
  <c r="A546" i="28"/>
  <c r="B546" i="28"/>
  <c r="C546" i="28"/>
  <c r="A547" i="28"/>
  <c r="B547" i="28"/>
  <c r="C547" i="28"/>
  <c r="A548" i="28"/>
  <c r="B548" i="28"/>
  <c r="C548" i="28"/>
  <c r="A549" i="28"/>
  <c r="B549" i="28"/>
  <c r="C549" i="28"/>
  <c r="A550" i="28"/>
  <c r="B550" i="28"/>
  <c r="C550" i="28"/>
  <c r="A551" i="28"/>
  <c r="B551" i="28"/>
  <c r="C551" i="28"/>
  <c r="A552" i="28"/>
  <c r="B552" i="28"/>
  <c r="C552" i="28"/>
  <c r="A553" i="28"/>
  <c r="B553" i="28"/>
  <c r="C553" i="28"/>
  <c r="A554" i="28"/>
  <c r="B554" i="28"/>
  <c r="C554" i="28"/>
  <c r="A555" i="28"/>
  <c r="B555" i="28"/>
  <c r="C555" i="28"/>
  <c r="A556" i="28"/>
  <c r="B556" i="28"/>
  <c r="C556" i="28"/>
  <c r="A557" i="28"/>
  <c r="B557" i="28"/>
  <c r="C557" i="28"/>
  <c r="A558" i="28"/>
  <c r="B558" i="28"/>
  <c r="C558" i="28"/>
  <c r="A559" i="28"/>
  <c r="B559" i="28"/>
  <c r="C559" i="28"/>
  <c r="A560" i="28"/>
  <c r="B560" i="28"/>
  <c r="C560" i="28"/>
  <c r="A561" i="28"/>
  <c r="B561" i="28"/>
  <c r="C561" i="28"/>
  <c r="A562" i="28"/>
  <c r="B562" i="28"/>
  <c r="C562" i="28"/>
  <c r="A563" i="28"/>
  <c r="B563" i="28"/>
  <c r="C563" i="28"/>
  <c r="A564" i="28"/>
  <c r="B564" i="28"/>
  <c r="C564" i="28"/>
  <c r="A565" i="28"/>
  <c r="B565" i="28"/>
  <c r="C565" i="28"/>
  <c r="A566" i="28"/>
  <c r="B566" i="28"/>
  <c r="C566" i="28"/>
  <c r="A567" i="28"/>
  <c r="B567" i="28"/>
  <c r="C567" i="28"/>
  <c r="A568" i="28"/>
  <c r="B568" i="28"/>
  <c r="C568" i="28"/>
  <c r="A569" i="28"/>
  <c r="B569" i="28"/>
  <c r="C569" i="28"/>
  <c r="A570" i="28"/>
  <c r="B570" i="28"/>
  <c r="C570" i="28"/>
  <c r="A571" i="28"/>
  <c r="B571" i="28"/>
  <c r="C571" i="28"/>
  <c r="A572" i="28"/>
  <c r="B572" i="28"/>
  <c r="C572" i="28"/>
  <c r="A573" i="28"/>
  <c r="B573" i="28"/>
  <c r="C573" i="28"/>
  <c r="A574" i="28"/>
  <c r="B574" i="28"/>
  <c r="C574" i="28"/>
  <c r="A575" i="28"/>
  <c r="B575" i="28"/>
  <c r="C575" i="28"/>
  <c r="A576" i="28"/>
  <c r="B576" i="28"/>
  <c r="C576" i="28"/>
  <c r="A577" i="28"/>
  <c r="B577" i="28"/>
  <c r="C577" i="28"/>
  <c r="A578" i="28"/>
  <c r="B578" i="28"/>
  <c r="C578" i="28"/>
  <c r="A579" i="28"/>
  <c r="B579" i="28"/>
  <c r="C579" i="28"/>
  <c r="A580" i="28"/>
  <c r="B580" i="28"/>
  <c r="C580" i="28"/>
  <c r="A581" i="28"/>
  <c r="B581" i="28"/>
  <c r="C581" i="28"/>
  <c r="A582" i="28"/>
  <c r="B582" i="28"/>
  <c r="C582" i="28"/>
  <c r="A583" i="28"/>
  <c r="B583" i="28"/>
  <c r="C583" i="28"/>
  <c r="A584" i="28"/>
  <c r="B584" i="28"/>
  <c r="C584" i="28"/>
  <c r="A585" i="28"/>
  <c r="B585" i="28"/>
  <c r="C585" i="28"/>
  <c r="A586" i="28"/>
  <c r="B586" i="28"/>
  <c r="C586" i="28"/>
  <c r="A587" i="28"/>
  <c r="B587" i="28"/>
  <c r="C587" i="28"/>
  <c r="A588" i="28"/>
  <c r="B588" i="28"/>
  <c r="C588" i="28"/>
  <c r="A589" i="28"/>
  <c r="B589" i="28"/>
  <c r="C589" i="28"/>
  <c r="A590" i="28"/>
  <c r="B590" i="28"/>
  <c r="C590" i="28"/>
  <c r="A591" i="28"/>
  <c r="B591" i="28"/>
  <c r="C591" i="28"/>
  <c r="A592" i="28"/>
  <c r="B592" i="28"/>
  <c r="C592" i="28"/>
  <c r="A593" i="28"/>
  <c r="B593" i="28"/>
  <c r="C593" i="28"/>
  <c r="A594" i="28"/>
  <c r="B594" i="28"/>
  <c r="C594" i="28"/>
  <c r="A595" i="28"/>
  <c r="B595" i="28"/>
  <c r="C595" i="28"/>
  <c r="A596" i="28"/>
  <c r="B596" i="28"/>
  <c r="C596" i="28"/>
  <c r="A597" i="28"/>
  <c r="B597" i="28"/>
  <c r="C597" i="28"/>
  <c r="A598" i="28"/>
  <c r="B598" i="28"/>
  <c r="C598" i="28"/>
  <c r="A599" i="28"/>
  <c r="B599" i="28"/>
  <c r="C599" i="28"/>
  <c r="A600" i="28"/>
  <c r="B600" i="28"/>
  <c r="C600" i="28"/>
  <c r="A601" i="28"/>
  <c r="B601" i="28"/>
  <c r="C601" i="28"/>
  <c r="A602" i="28"/>
  <c r="B602" i="28"/>
  <c r="C602" i="28"/>
  <c r="A603" i="28"/>
  <c r="B603" i="28"/>
  <c r="C603" i="28"/>
  <c r="A604" i="28"/>
  <c r="B604" i="28"/>
  <c r="C604" i="28"/>
  <c r="A605" i="28"/>
  <c r="B605" i="28"/>
  <c r="C605" i="28"/>
  <c r="A606" i="28"/>
  <c r="B606" i="28"/>
  <c r="C606" i="28"/>
  <c r="A607" i="28"/>
  <c r="B607" i="28"/>
  <c r="C607" i="28"/>
  <c r="A608" i="28"/>
  <c r="B608" i="28"/>
  <c r="C608" i="28"/>
  <c r="A609" i="28"/>
  <c r="B609" i="28"/>
  <c r="C609" i="28"/>
  <c r="A610" i="28"/>
  <c r="B610" i="28"/>
  <c r="C610" i="28"/>
  <c r="A611" i="28"/>
  <c r="B611" i="28"/>
  <c r="C611" i="28"/>
  <c r="A612" i="28"/>
  <c r="B612" i="28"/>
  <c r="C612" i="28"/>
  <c r="A613" i="28"/>
  <c r="B613" i="28"/>
  <c r="C613" i="28"/>
  <c r="A614" i="28"/>
  <c r="B614" i="28"/>
  <c r="C614" i="28"/>
  <c r="A615" i="28"/>
  <c r="B615" i="28"/>
  <c r="C615" i="28"/>
  <c r="A616" i="28"/>
  <c r="B616" i="28"/>
  <c r="C616" i="28"/>
  <c r="A617" i="28"/>
  <c r="B617" i="28"/>
  <c r="C617" i="28"/>
  <c r="A618" i="28"/>
  <c r="B618" i="28"/>
  <c r="C618" i="28"/>
  <c r="A619" i="28"/>
  <c r="B619" i="28"/>
  <c r="C619" i="28"/>
  <c r="A620" i="28"/>
  <c r="B620" i="28"/>
  <c r="C620" i="28"/>
  <c r="A621" i="28"/>
  <c r="B621" i="28"/>
  <c r="C621" i="28"/>
  <c r="A622" i="28"/>
  <c r="B622" i="28"/>
  <c r="C622" i="28"/>
  <c r="A623" i="28"/>
  <c r="B623" i="28"/>
  <c r="C623" i="28"/>
  <c r="A624" i="28"/>
  <c r="B624" i="28"/>
  <c r="C624" i="28"/>
  <c r="A625" i="28"/>
  <c r="B625" i="28"/>
  <c r="C625" i="28"/>
  <c r="A626" i="28"/>
  <c r="B626" i="28"/>
  <c r="C626" i="28"/>
  <c r="A627" i="28"/>
  <c r="B627" i="28"/>
  <c r="C627" i="28"/>
  <c r="A628" i="28"/>
  <c r="B628" i="28"/>
  <c r="C628" i="28"/>
  <c r="A629" i="28"/>
  <c r="B629" i="28"/>
  <c r="C629" i="28"/>
  <c r="A630" i="28"/>
  <c r="B630" i="28"/>
  <c r="C630" i="28"/>
  <c r="A631" i="28"/>
  <c r="B631" i="28"/>
  <c r="C631" i="28"/>
  <c r="A632" i="28"/>
  <c r="B632" i="28"/>
  <c r="C632" i="28"/>
  <c r="A633" i="28"/>
  <c r="B633" i="28"/>
  <c r="C633" i="28"/>
  <c r="A634" i="28"/>
  <c r="B634" i="28"/>
  <c r="C634" i="28"/>
  <c r="A635" i="28"/>
  <c r="B635" i="28"/>
  <c r="C635" i="28"/>
  <c r="A636" i="28"/>
  <c r="B636" i="28"/>
  <c r="C636" i="28"/>
  <c r="A637" i="28"/>
  <c r="B637" i="28"/>
  <c r="C637" i="28"/>
  <c r="A638" i="28"/>
  <c r="B638" i="28"/>
  <c r="C638" i="28"/>
  <c r="A639" i="28"/>
  <c r="B639" i="28"/>
  <c r="C639" i="28"/>
  <c r="A640" i="28"/>
  <c r="B640" i="28"/>
  <c r="C640" i="28"/>
  <c r="A641" i="28"/>
  <c r="B641" i="28"/>
  <c r="C641" i="28"/>
  <c r="A642" i="28"/>
  <c r="B642" i="28"/>
  <c r="C642" i="28"/>
  <c r="A643" i="28"/>
  <c r="B643" i="28"/>
  <c r="C643" i="28"/>
  <c r="A644" i="28"/>
  <c r="B644" i="28"/>
  <c r="C644" i="28"/>
  <c r="A645" i="28"/>
  <c r="B645" i="28"/>
  <c r="C645" i="28"/>
  <c r="A646" i="28"/>
  <c r="B646" i="28"/>
  <c r="C646" i="28"/>
  <c r="A647" i="28"/>
  <c r="B647" i="28"/>
  <c r="C647" i="28"/>
  <c r="A648" i="28"/>
  <c r="B648" i="28"/>
  <c r="C648" i="28"/>
  <c r="A649" i="28"/>
  <c r="B649" i="28"/>
  <c r="C649" i="28"/>
  <c r="A650" i="28"/>
  <c r="B650" i="28"/>
  <c r="C650" i="28"/>
  <c r="A651" i="28"/>
  <c r="B651" i="28"/>
  <c r="C651" i="28"/>
  <c r="A652" i="28"/>
  <c r="B652" i="28"/>
  <c r="C652" i="28"/>
  <c r="A653" i="28"/>
  <c r="B653" i="28"/>
  <c r="C653" i="28"/>
  <c r="A654" i="28"/>
  <c r="B654" i="28"/>
  <c r="C654" i="28"/>
  <c r="A655" i="28"/>
  <c r="B655" i="28"/>
  <c r="C655" i="28"/>
  <c r="A656" i="28"/>
  <c r="B656" i="28"/>
  <c r="C656" i="28"/>
  <c r="A657" i="28"/>
  <c r="B657" i="28"/>
  <c r="C657" i="28"/>
  <c r="A658" i="28"/>
  <c r="B658" i="28"/>
  <c r="C658" i="28"/>
  <c r="A659" i="28"/>
  <c r="B659" i="28"/>
  <c r="C659" i="28"/>
  <c r="A660" i="28"/>
  <c r="B660" i="28"/>
  <c r="C660" i="28"/>
  <c r="A661" i="28"/>
  <c r="B661" i="28"/>
  <c r="C661" i="28"/>
  <c r="A662" i="28"/>
  <c r="B662" i="28"/>
  <c r="C662" i="28"/>
  <c r="A663" i="28"/>
  <c r="B663" i="28"/>
  <c r="C663" i="28"/>
  <c r="A664" i="28"/>
  <c r="B664" i="28"/>
  <c r="C664" i="28"/>
  <c r="A665" i="28"/>
  <c r="B665" i="28"/>
  <c r="C665" i="28"/>
  <c r="A666" i="28"/>
  <c r="B666" i="28"/>
  <c r="C666" i="28"/>
  <c r="A667" i="28"/>
  <c r="B667" i="28"/>
  <c r="C667" i="28"/>
  <c r="A668" i="28"/>
  <c r="B668" i="28"/>
  <c r="C668" i="28"/>
  <c r="A669" i="28"/>
  <c r="B669" i="28"/>
  <c r="C669" i="28"/>
  <c r="A670" i="28"/>
  <c r="B670" i="28"/>
  <c r="C670" i="28"/>
  <c r="A671" i="28"/>
  <c r="B671" i="28"/>
  <c r="C671" i="28"/>
  <c r="A672" i="28"/>
  <c r="B672" i="28"/>
  <c r="C672" i="28"/>
  <c r="A673" i="28"/>
  <c r="B673" i="28"/>
  <c r="C673" i="28"/>
  <c r="A674" i="28"/>
  <c r="B674" i="28"/>
  <c r="C674" i="28"/>
  <c r="A675" i="28"/>
  <c r="B675" i="28"/>
  <c r="C675" i="28"/>
  <c r="A676" i="28"/>
  <c r="B676" i="28"/>
  <c r="C676" i="28"/>
  <c r="A677" i="28"/>
  <c r="B677" i="28"/>
  <c r="C677" i="28"/>
  <c r="A678" i="28"/>
  <c r="B678" i="28"/>
  <c r="C678" i="28"/>
  <c r="A679" i="28"/>
  <c r="B679" i="28"/>
  <c r="C679" i="28"/>
  <c r="A680" i="28"/>
  <c r="B680" i="28"/>
  <c r="C680" i="28"/>
  <c r="A681" i="28"/>
  <c r="B681" i="28"/>
  <c r="C681" i="28"/>
  <c r="A682" i="28"/>
  <c r="B682" i="28"/>
  <c r="C682" i="28"/>
  <c r="A683" i="28"/>
  <c r="B683" i="28"/>
  <c r="C683" i="28"/>
  <c r="A684" i="28"/>
  <c r="B684" i="28"/>
  <c r="C684" i="28"/>
  <c r="A685" i="28"/>
  <c r="B685" i="28"/>
  <c r="C685" i="28"/>
  <c r="A686" i="28"/>
  <c r="B686" i="28"/>
  <c r="C686" i="28"/>
  <c r="A687" i="28"/>
  <c r="B687" i="28"/>
  <c r="C687" i="28"/>
  <c r="A688" i="28"/>
  <c r="B688" i="28"/>
  <c r="C688" i="28"/>
  <c r="A689" i="28"/>
  <c r="B689" i="28"/>
  <c r="C689" i="28"/>
  <c r="A690" i="28"/>
  <c r="B690" i="28"/>
  <c r="C690" i="28"/>
  <c r="A691" i="28"/>
  <c r="B691" i="28"/>
  <c r="C691" i="28"/>
  <c r="A692" i="28"/>
  <c r="B692" i="28"/>
  <c r="C692" i="28"/>
  <c r="A693" i="28"/>
  <c r="B693" i="28"/>
  <c r="C693" i="28"/>
  <c r="A694" i="28"/>
  <c r="B694" i="28"/>
  <c r="C694" i="28"/>
  <c r="A695" i="28"/>
  <c r="B695" i="28"/>
  <c r="C695" i="28"/>
  <c r="A696" i="28"/>
  <c r="B696" i="28"/>
  <c r="C696" i="28"/>
  <c r="A697" i="28"/>
  <c r="B697" i="28"/>
  <c r="C697" i="28"/>
  <c r="A698" i="28"/>
  <c r="B698" i="28"/>
  <c r="C698" i="28"/>
  <c r="A699" i="28"/>
  <c r="B699" i="28"/>
  <c r="C699" i="28"/>
  <c r="A700" i="28"/>
  <c r="B700" i="28"/>
  <c r="C700" i="28"/>
  <c r="A701" i="28"/>
  <c r="B701" i="28"/>
  <c r="C701" i="28"/>
  <c r="A702" i="28"/>
  <c r="B702" i="28"/>
  <c r="C702" i="28"/>
  <c r="A703" i="28"/>
  <c r="B703" i="28"/>
  <c r="C703" i="28"/>
  <c r="A704" i="28"/>
  <c r="B704" i="28"/>
  <c r="C704" i="28"/>
  <c r="A705" i="28"/>
  <c r="B705" i="28"/>
  <c r="C705" i="28"/>
  <c r="A706" i="28"/>
  <c r="B706" i="28"/>
  <c r="C706" i="28"/>
  <c r="A707" i="28"/>
  <c r="B707" i="28"/>
  <c r="C707" i="28"/>
  <c r="A708" i="28"/>
  <c r="B708" i="28"/>
  <c r="C708" i="28"/>
  <c r="A709" i="28"/>
  <c r="B709" i="28"/>
  <c r="C709" i="28"/>
  <c r="A710" i="28"/>
  <c r="B710" i="28"/>
  <c r="C710" i="28"/>
  <c r="A711" i="28"/>
  <c r="B711" i="28"/>
  <c r="C711" i="28"/>
  <c r="A712" i="28"/>
  <c r="B712" i="28"/>
  <c r="C712" i="28"/>
  <c r="A713" i="28"/>
  <c r="B713" i="28"/>
  <c r="C713" i="28"/>
  <c r="A714" i="28"/>
  <c r="B714" i="28"/>
  <c r="C714" i="28"/>
  <c r="A715" i="28"/>
  <c r="B715" i="28"/>
  <c r="C715" i="28"/>
  <c r="A716" i="28"/>
  <c r="B716" i="28"/>
  <c r="C716" i="28"/>
  <c r="A717" i="28"/>
  <c r="B717" i="28"/>
  <c r="C717" i="28"/>
  <c r="A718" i="28"/>
  <c r="B718" i="28"/>
  <c r="C718" i="28"/>
  <c r="A719" i="28"/>
  <c r="B719" i="28"/>
  <c r="C719" i="28"/>
  <c r="A720" i="28"/>
  <c r="B720" i="28"/>
  <c r="C720" i="28"/>
  <c r="A721" i="28"/>
  <c r="B721" i="28"/>
  <c r="C721" i="28"/>
  <c r="A722" i="28"/>
  <c r="B722" i="28"/>
  <c r="C722" i="28"/>
  <c r="A723" i="28"/>
  <c r="B723" i="28"/>
  <c r="C723" i="28"/>
  <c r="A724" i="28"/>
  <c r="B724" i="28"/>
  <c r="C724" i="28"/>
  <c r="A725" i="28"/>
  <c r="B725" i="28"/>
  <c r="C725" i="28"/>
  <c r="A726" i="28"/>
  <c r="B726" i="28"/>
  <c r="C726" i="28"/>
  <c r="A727" i="28"/>
  <c r="B727" i="28"/>
  <c r="C727" i="28"/>
  <c r="A728" i="28"/>
  <c r="B728" i="28"/>
  <c r="C728" i="28"/>
  <c r="A729" i="28"/>
  <c r="B729" i="28"/>
  <c r="C729" i="28"/>
  <c r="A730" i="28"/>
  <c r="B730" i="28"/>
  <c r="C730" i="28"/>
  <c r="A731" i="28"/>
  <c r="B731" i="28"/>
  <c r="C731" i="28"/>
  <c r="A732" i="28"/>
  <c r="B732" i="28"/>
  <c r="C732" i="28"/>
  <c r="A733" i="28"/>
  <c r="B733" i="28"/>
  <c r="C733" i="28"/>
  <c r="A734" i="28"/>
  <c r="B734" i="28"/>
  <c r="C734" i="28"/>
  <c r="A735" i="28"/>
  <c r="B735" i="28"/>
  <c r="C735" i="28"/>
  <c r="A736" i="28"/>
  <c r="B736" i="28"/>
  <c r="C736" i="28"/>
  <c r="A737" i="28"/>
  <c r="B737" i="28"/>
  <c r="C737" i="28"/>
  <c r="A738" i="28"/>
  <c r="B738" i="28"/>
  <c r="C738" i="28"/>
  <c r="A739" i="28"/>
  <c r="B739" i="28"/>
  <c r="C739" i="28"/>
  <c r="A740" i="28"/>
  <c r="B740" i="28"/>
  <c r="C740" i="28"/>
  <c r="A741" i="28"/>
  <c r="B741" i="28"/>
  <c r="C741" i="28"/>
  <c r="A742" i="28"/>
  <c r="B742" i="28"/>
  <c r="C742" i="28"/>
  <c r="A743" i="28"/>
  <c r="B743" i="28"/>
  <c r="C743" i="28"/>
  <c r="A744" i="28"/>
  <c r="B744" i="28"/>
  <c r="C744" i="28"/>
  <c r="A745" i="28"/>
  <c r="B745" i="28"/>
  <c r="C745" i="28"/>
  <c r="A746" i="28"/>
  <c r="B746" i="28"/>
  <c r="C746" i="28"/>
  <c r="A747" i="28"/>
  <c r="B747" i="28"/>
  <c r="C747" i="28"/>
  <c r="A748" i="28"/>
  <c r="B748" i="28"/>
  <c r="C748" i="28"/>
  <c r="A749" i="28"/>
  <c r="B749" i="28"/>
  <c r="C749" i="28"/>
  <c r="A750" i="28"/>
  <c r="B750" i="28"/>
  <c r="C750" i="28"/>
  <c r="A751" i="28"/>
  <c r="B751" i="28"/>
  <c r="C751" i="28"/>
  <c r="A752" i="28"/>
  <c r="B752" i="28"/>
  <c r="C752" i="28"/>
  <c r="A753" i="28"/>
  <c r="B753" i="28"/>
  <c r="C753" i="28"/>
  <c r="A754" i="28"/>
  <c r="B754" i="28"/>
  <c r="C754" i="28"/>
  <c r="A755" i="28"/>
  <c r="B755" i="28"/>
  <c r="C755" i="28"/>
  <c r="A756" i="28"/>
  <c r="B756" i="28"/>
  <c r="C756" i="28"/>
  <c r="A757" i="28"/>
  <c r="B757" i="28"/>
  <c r="C757" i="28"/>
  <c r="A758" i="28"/>
  <c r="B758" i="28"/>
  <c r="C758" i="28"/>
  <c r="A759" i="28"/>
  <c r="B759" i="28"/>
  <c r="C759" i="28"/>
  <c r="A760" i="28"/>
  <c r="B760" i="28"/>
  <c r="C760" i="28"/>
  <c r="A761" i="28"/>
  <c r="B761" i="28"/>
  <c r="C761" i="28"/>
  <c r="A762" i="28"/>
  <c r="B762" i="28"/>
  <c r="C762" i="28"/>
  <c r="A763" i="28"/>
  <c r="B763" i="28"/>
  <c r="C763" i="28"/>
  <c r="A764" i="28"/>
  <c r="B764" i="28"/>
  <c r="C764" i="28"/>
  <c r="A765" i="28"/>
  <c r="B765" i="28"/>
  <c r="C765" i="28"/>
  <c r="A766" i="28"/>
  <c r="B766" i="28"/>
  <c r="C766" i="28"/>
  <c r="A767" i="28"/>
  <c r="B767" i="28"/>
  <c r="C767" i="28"/>
  <c r="A768" i="28"/>
  <c r="B768" i="28"/>
  <c r="C768" i="28"/>
  <c r="A769" i="28"/>
  <c r="B769" i="28"/>
  <c r="C769" i="28"/>
  <c r="A770" i="28"/>
  <c r="B770" i="28"/>
  <c r="C770" i="28"/>
  <c r="A771" i="28"/>
  <c r="B771" i="28"/>
  <c r="C771" i="28"/>
  <c r="A772" i="28"/>
  <c r="B772" i="28"/>
  <c r="C772" i="28"/>
  <c r="A773" i="28"/>
  <c r="B773" i="28"/>
  <c r="C773" i="28"/>
  <c r="A774" i="28"/>
  <c r="B774" i="28"/>
  <c r="C774" i="28"/>
  <c r="A775" i="28"/>
  <c r="B775" i="28"/>
  <c r="C775" i="28"/>
  <c r="A776" i="28"/>
  <c r="B776" i="28"/>
  <c r="C776" i="28"/>
  <c r="A777" i="28"/>
  <c r="B777" i="28"/>
  <c r="C777" i="28"/>
  <c r="A778" i="28"/>
  <c r="B778" i="28"/>
  <c r="C778" i="28"/>
  <c r="A779" i="28"/>
  <c r="B779" i="28"/>
  <c r="C779" i="28"/>
  <c r="A780" i="28"/>
  <c r="B780" i="28"/>
  <c r="C780" i="28"/>
  <c r="A781" i="28"/>
  <c r="B781" i="28"/>
  <c r="C781" i="28"/>
  <c r="A782" i="28"/>
  <c r="B782" i="28"/>
  <c r="C782" i="28"/>
  <c r="A783" i="28"/>
  <c r="B783" i="28"/>
  <c r="C783" i="28"/>
  <c r="A784" i="28"/>
  <c r="B784" i="28"/>
  <c r="C784" i="28"/>
  <c r="A785" i="28"/>
  <c r="B785" i="28"/>
  <c r="C785" i="28"/>
  <c r="A786" i="28"/>
  <c r="B786" i="28"/>
  <c r="C786" i="28"/>
  <c r="A787" i="28"/>
  <c r="B787" i="28"/>
  <c r="C787" i="28"/>
  <c r="A788" i="28"/>
  <c r="B788" i="28"/>
  <c r="C788" i="28"/>
  <c r="A789" i="28"/>
  <c r="B789" i="28"/>
  <c r="C789" i="28"/>
  <c r="A790" i="28"/>
  <c r="B790" i="28"/>
  <c r="C790" i="28"/>
  <c r="A791" i="28"/>
  <c r="B791" i="28"/>
  <c r="C791" i="28"/>
  <c r="A792" i="28"/>
  <c r="B792" i="28"/>
  <c r="C792" i="28"/>
  <c r="A793" i="28"/>
  <c r="B793" i="28"/>
  <c r="C793" i="28"/>
  <c r="A794" i="28"/>
  <c r="B794" i="28"/>
  <c r="C794" i="28"/>
  <c r="A795" i="28"/>
  <c r="B795" i="28"/>
  <c r="C795" i="28"/>
  <c r="A796" i="28"/>
  <c r="B796" i="28"/>
  <c r="C796" i="28"/>
  <c r="A797" i="28"/>
  <c r="B797" i="28"/>
  <c r="C797" i="28"/>
  <c r="A798" i="28"/>
  <c r="B798" i="28"/>
  <c r="C798" i="28"/>
  <c r="A799" i="28"/>
  <c r="B799" i="28"/>
  <c r="C799" i="28"/>
  <c r="A800" i="28"/>
  <c r="B800" i="28"/>
  <c r="C800" i="28"/>
  <c r="A801" i="28"/>
  <c r="B801" i="28"/>
  <c r="C801" i="28"/>
  <c r="A802" i="28"/>
  <c r="B802" i="28"/>
  <c r="C802" i="28"/>
  <c r="A803" i="28"/>
  <c r="B803" i="28"/>
  <c r="C803" i="28"/>
  <c r="A804" i="28"/>
  <c r="B804" i="28"/>
  <c r="C804" i="28"/>
  <c r="A805" i="28"/>
  <c r="B805" i="28"/>
  <c r="C805" i="28"/>
  <c r="A806" i="28"/>
  <c r="B806" i="28"/>
  <c r="C806" i="28"/>
  <c r="A807" i="28"/>
  <c r="B807" i="28"/>
  <c r="C807" i="28"/>
  <c r="A808" i="28"/>
  <c r="B808" i="28"/>
  <c r="C808" i="28"/>
  <c r="A809" i="28"/>
  <c r="B809" i="28"/>
  <c r="C809" i="28"/>
  <c r="A810" i="28"/>
  <c r="B810" i="28"/>
  <c r="C810" i="28"/>
  <c r="A811" i="28"/>
  <c r="B811" i="28"/>
  <c r="C811" i="28"/>
  <c r="A812" i="28"/>
  <c r="B812" i="28"/>
  <c r="C812" i="28"/>
  <c r="A813" i="28"/>
  <c r="B813" i="28"/>
  <c r="C813" i="28"/>
  <c r="A814" i="28"/>
  <c r="B814" i="28"/>
  <c r="C814" i="28"/>
  <c r="A815" i="28"/>
  <c r="B815" i="28"/>
  <c r="C815" i="28"/>
  <c r="A816" i="28"/>
  <c r="B816" i="28"/>
  <c r="C816" i="28"/>
  <c r="A817" i="28"/>
  <c r="B817" i="28"/>
  <c r="C817" i="28"/>
  <c r="A818" i="28"/>
  <c r="B818" i="28"/>
  <c r="C818" i="28"/>
  <c r="A819" i="28"/>
  <c r="B819" i="28"/>
  <c r="C819" i="28"/>
  <c r="A820" i="28"/>
  <c r="B820" i="28"/>
  <c r="C820" i="28"/>
  <c r="A821" i="28"/>
  <c r="B821" i="28"/>
  <c r="C821" i="28"/>
  <c r="A822" i="28"/>
  <c r="B822" i="28"/>
  <c r="C822" i="28"/>
  <c r="A823" i="28"/>
  <c r="B823" i="28"/>
  <c r="C823" i="28"/>
  <c r="A824" i="28"/>
  <c r="B824" i="28"/>
  <c r="C824" i="28"/>
  <c r="A825" i="28"/>
  <c r="B825" i="28"/>
  <c r="C825" i="28"/>
  <c r="A826" i="28"/>
  <c r="B826" i="28"/>
  <c r="C826" i="28"/>
  <c r="A827" i="28"/>
  <c r="B827" i="28"/>
  <c r="C827" i="28"/>
  <c r="A828" i="28"/>
  <c r="B828" i="28"/>
  <c r="C828" i="28"/>
  <c r="A829" i="28"/>
  <c r="B829" i="28"/>
  <c r="C829" i="28"/>
  <c r="A830" i="28"/>
  <c r="B830" i="28"/>
  <c r="C830" i="28"/>
  <c r="A831" i="28"/>
  <c r="B831" i="28"/>
  <c r="C831" i="28"/>
  <c r="A832" i="28"/>
  <c r="B832" i="28"/>
  <c r="C832" i="28"/>
  <c r="A833" i="28"/>
  <c r="B833" i="28"/>
  <c r="C833" i="28"/>
  <c r="A834" i="28"/>
  <c r="B834" i="28"/>
  <c r="C834" i="28"/>
  <c r="A835" i="28"/>
  <c r="B835" i="28"/>
  <c r="C835" i="28"/>
  <c r="A836" i="28"/>
  <c r="B836" i="28"/>
  <c r="C836" i="28"/>
  <c r="A837" i="28"/>
  <c r="B837" i="28"/>
  <c r="C837" i="28"/>
  <c r="A838" i="28"/>
  <c r="B838" i="28"/>
  <c r="C838" i="28"/>
  <c r="A839" i="28"/>
  <c r="B839" i="28"/>
  <c r="C839" i="28"/>
  <c r="A840" i="28"/>
  <c r="B840" i="28"/>
  <c r="C840" i="28"/>
  <c r="A841" i="28"/>
  <c r="B841" i="28"/>
  <c r="C841" i="28"/>
  <c r="A842" i="28"/>
  <c r="B842" i="28"/>
  <c r="C842" i="28"/>
  <c r="A843" i="28"/>
  <c r="B843" i="28"/>
  <c r="C843" i="28"/>
  <c r="A844" i="28"/>
  <c r="B844" i="28"/>
  <c r="C844" i="28"/>
  <c r="A845" i="28"/>
  <c r="B845" i="28"/>
  <c r="C845" i="28"/>
  <c r="A846" i="28"/>
  <c r="B846" i="28"/>
  <c r="C846" i="28"/>
  <c r="A847" i="28"/>
  <c r="B847" i="28"/>
  <c r="C847" i="28"/>
  <c r="A848" i="28"/>
  <c r="B848" i="28"/>
  <c r="C848" i="28"/>
  <c r="A849" i="28"/>
  <c r="B849" i="28"/>
  <c r="C849" i="28"/>
  <c r="A850" i="28"/>
  <c r="B850" i="28"/>
  <c r="C850" i="28"/>
  <c r="A851" i="28"/>
  <c r="B851" i="28"/>
  <c r="C851" i="28"/>
  <c r="A852" i="28"/>
  <c r="B852" i="28"/>
  <c r="C852" i="28"/>
  <c r="A853" i="28"/>
  <c r="B853" i="28"/>
  <c r="C853" i="28"/>
  <c r="A854" i="28"/>
  <c r="B854" i="28"/>
  <c r="C854" i="28"/>
  <c r="A855" i="28"/>
  <c r="B855" i="28"/>
  <c r="C855" i="28"/>
  <c r="A856" i="28"/>
  <c r="B856" i="28"/>
  <c r="C856" i="28"/>
  <c r="A857" i="28"/>
  <c r="B857" i="28"/>
  <c r="C857" i="28"/>
  <c r="A858" i="28"/>
  <c r="B858" i="28"/>
  <c r="C858" i="28"/>
  <c r="A859" i="28"/>
  <c r="B859" i="28"/>
  <c r="C859" i="28"/>
  <c r="A860" i="28"/>
  <c r="B860" i="28"/>
  <c r="C860" i="28"/>
  <c r="A861" i="28"/>
  <c r="B861" i="28"/>
  <c r="C861" i="28"/>
  <c r="A862" i="28"/>
  <c r="B862" i="28"/>
  <c r="C862" i="28"/>
  <c r="A863" i="28"/>
  <c r="B863" i="28"/>
  <c r="C863" i="28"/>
  <c r="A864" i="28"/>
  <c r="B864" i="28"/>
  <c r="C864" i="28"/>
  <c r="A865" i="28"/>
  <c r="B865" i="28"/>
  <c r="C865" i="28"/>
  <c r="A866" i="28"/>
  <c r="B866" i="28"/>
  <c r="C866" i="28"/>
  <c r="A867" i="28"/>
  <c r="B867" i="28"/>
  <c r="C867" i="28"/>
  <c r="A868" i="28"/>
  <c r="B868" i="28"/>
  <c r="C868" i="28"/>
  <c r="A869" i="28"/>
  <c r="B869" i="28"/>
  <c r="C869" i="28"/>
  <c r="A870" i="28"/>
  <c r="B870" i="28"/>
  <c r="C870" i="28"/>
  <c r="A871" i="28"/>
  <c r="B871" i="28"/>
  <c r="C871" i="28"/>
  <c r="A872" i="28"/>
  <c r="B872" i="28"/>
  <c r="C872" i="28"/>
  <c r="A873" i="28"/>
  <c r="B873" i="28"/>
  <c r="C873" i="28"/>
  <c r="A874" i="28"/>
  <c r="B874" i="28"/>
  <c r="C874" i="28"/>
  <c r="A875" i="28"/>
  <c r="B875" i="28"/>
  <c r="C875" i="28"/>
  <c r="A876" i="28"/>
  <c r="B876" i="28"/>
  <c r="C876" i="28"/>
  <c r="A877" i="28"/>
  <c r="B877" i="28"/>
  <c r="C877" i="28"/>
  <c r="A878" i="28"/>
  <c r="B878" i="28"/>
  <c r="C878" i="28"/>
  <c r="A879" i="28"/>
  <c r="B879" i="28"/>
  <c r="C879" i="28"/>
  <c r="A880" i="28"/>
  <c r="B880" i="28"/>
  <c r="C880" i="28"/>
  <c r="A881" i="28"/>
  <c r="B881" i="28"/>
  <c r="C881" i="28"/>
  <c r="A882" i="28"/>
  <c r="B882" i="28"/>
  <c r="C882" i="28"/>
  <c r="A883" i="28"/>
  <c r="B883" i="28"/>
  <c r="C883" i="28"/>
  <c r="A884" i="28"/>
  <c r="B884" i="28"/>
  <c r="C884" i="28"/>
  <c r="A885" i="28"/>
  <c r="B885" i="28"/>
  <c r="C885" i="28"/>
  <c r="A886" i="28"/>
  <c r="B886" i="28"/>
  <c r="C886" i="28"/>
  <c r="A887" i="28"/>
  <c r="B887" i="28"/>
  <c r="C887" i="28"/>
  <c r="A888" i="28"/>
  <c r="B888" i="28"/>
  <c r="C888" i="28"/>
  <c r="A889" i="28"/>
  <c r="B889" i="28"/>
  <c r="C889" i="28"/>
  <c r="A890" i="28"/>
  <c r="B890" i="28"/>
  <c r="C890" i="28"/>
  <c r="A891" i="28"/>
  <c r="B891" i="28"/>
  <c r="C891" i="28"/>
  <c r="A892" i="28"/>
  <c r="B892" i="28"/>
  <c r="C892" i="28"/>
  <c r="A893" i="28"/>
  <c r="B893" i="28"/>
  <c r="C893" i="28"/>
  <c r="A894" i="28"/>
  <c r="B894" i="28"/>
  <c r="C894" i="28"/>
  <c r="A895" i="28"/>
  <c r="B895" i="28"/>
  <c r="C895" i="28"/>
  <c r="A896" i="28"/>
  <c r="B896" i="28"/>
  <c r="C896" i="28"/>
  <c r="A897" i="28"/>
  <c r="B897" i="28"/>
  <c r="C897" i="28"/>
  <c r="A898" i="28"/>
  <c r="B898" i="28"/>
  <c r="C898" i="28"/>
  <c r="A899" i="28"/>
  <c r="B899" i="28"/>
  <c r="C899" i="28"/>
  <c r="A900" i="28"/>
  <c r="B900" i="28"/>
  <c r="C900" i="28"/>
  <c r="A901" i="28"/>
  <c r="B901" i="28"/>
  <c r="C901" i="28"/>
  <c r="A902" i="28"/>
  <c r="B902" i="28"/>
  <c r="C902" i="28"/>
  <c r="A903" i="28"/>
  <c r="B903" i="28"/>
  <c r="C903" i="28"/>
  <c r="A904" i="28"/>
  <c r="B904" i="28"/>
  <c r="C904" i="28"/>
  <c r="A905" i="28"/>
  <c r="B905" i="28"/>
  <c r="C905" i="28"/>
  <c r="A906" i="28"/>
  <c r="B906" i="28"/>
  <c r="C906" i="28"/>
  <c r="A907" i="28"/>
  <c r="B907" i="28"/>
  <c r="C907" i="28"/>
  <c r="A908" i="28"/>
  <c r="B908" i="28"/>
  <c r="C908" i="28"/>
  <c r="A909" i="28"/>
  <c r="B909" i="28"/>
  <c r="C909" i="28"/>
  <c r="A910" i="28"/>
  <c r="B910" i="28"/>
  <c r="C910" i="28"/>
  <c r="A911" i="28"/>
  <c r="B911" i="28"/>
  <c r="C911" i="28"/>
  <c r="A912" i="28"/>
  <c r="B912" i="28"/>
  <c r="C912" i="28"/>
  <c r="A913" i="28"/>
  <c r="B913" i="28"/>
  <c r="C913" i="28"/>
  <c r="A914" i="28"/>
  <c r="B914" i="28"/>
  <c r="C914" i="28"/>
  <c r="A915" i="28"/>
  <c r="B915" i="28"/>
  <c r="C915" i="28"/>
  <c r="A916" i="28"/>
  <c r="B916" i="28"/>
  <c r="C916" i="28"/>
  <c r="A917" i="28"/>
  <c r="B917" i="28"/>
  <c r="C917" i="28"/>
  <c r="A918" i="28"/>
  <c r="B918" i="28"/>
  <c r="C918" i="28"/>
  <c r="A919" i="28"/>
  <c r="B919" i="28"/>
  <c r="C919" i="28"/>
  <c r="A920" i="28"/>
  <c r="B920" i="28"/>
  <c r="C920" i="28"/>
  <c r="A921" i="28"/>
  <c r="B921" i="28"/>
  <c r="C921" i="28"/>
  <c r="A922" i="28"/>
  <c r="B922" i="28"/>
  <c r="C922" i="28"/>
  <c r="A923" i="28"/>
  <c r="B923" i="28"/>
  <c r="C923" i="28"/>
  <c r="A924" i="28"/>
  <c r="B924" i="28"/>
  <c r="C924" i="28"/>
  <c r="A925" i="28"/>
  <c r="B925" i="28"/>
  <c r="C925" i="28"/>
  <c r="A926" i="28"/>
  <c r="B926" i="28"/>
  <c r="C926" i="28"/>
  <c r="A927" i="28"/>
  <c r="B927" i="28"/>
  <c r="C927" i="28"/>
  <c r="A928" i="28"/>
  <c r="B928" i="28"/>
  <c r="C928" i="28"/>
  <c r="A929" i="28"/>
  <c r="B929" i="28"/>
  <c r="C929" i="28"/>
  <c r="A930" i="28"/>
  <c r="B930" i="28"/>
  <c r="C930" i="28"/>
  <c r="A931" i="28"/>
  <c r="B931" i="28"/>
  <c r="C931" i="28"/>
  <c r="A932" i="28"/>
  <c r="B932" i="28"/>
  <c r="C932" i="28"/>
  <c r="A933" i="28"/>
  <c r="B933" i="28"/>
  <c r="C933" i="28"/>
  <c r="A934" i="28"/>
  <c r="B934" i="28"/>
  <c r="C934" i="28"/>
  <c r="A935" i="28"/>
  <c r="B935" i="28"/>
  <c r="C935" i="28"/>
  <c r="A936" i="28"/>
  <c r="B936" i="28"/>
  <c r="C936" i="28"/>
  <c r="A937" i="28"/>
  <c r="B937" i="28"/>
  <c r="C937" i="28"/>
  <c r="A938" i="28"/>
  <c r="B938" i="28"/>
  <c r="C938" i="28"/>
  <c r="A939" i="28"/>
  <c r="B939" i="28"/>
  <c r="C939" i="28"/>
  <c r="A940" i="28"/>
  <c r="B940" i="28"/>
  <c r="C940" i="28"/>
  <c r="A941" i="28"/>
  <c r="B941" i="28"/>
  <c r="C941" i="28"/>
  <c r="A942" i="28"/>
  <c r="B942" i="28"/>
  <c r="C942" i="28"/>
  <c r="A943" i="28"/>
  <c r="B943" i="28"/>
  <c r="C943" i="28"/>
  <c r="A944" i="28"/>
  <c r="B944" i="28"/>
  <c r="C944" i="28"/>
  <c r="A945" i="28"/>
  <c r="B945" i="28"/>
  <c r="C945" i="28"/>
  <c r="A946" i="28"/>
  <c r="B946" i="28"/>
  <c r="C946" i="28"/>
  <c r="A947" i="28"/>
  <c r="B947" i="28"/>
  <c r="C947" i="28"/>
  <c r="A948" i="28"/>
  <c r="B948" i="28"/>
  <c r="C948" i="28"/>
  <c r="A949" i="28"/>
  <c r="B949" i="28"/>
  <c r="C949" i="28"/>
  <c r="A950" i="28"/>
  <c r="B950" i="28"/>
  <c r="C950" i="28"/>
  <c r="A951" i="28"/>
  <c r="B951" i="28"/>
  <c r="C951" i="28"/>
  <c r="A952" i="28"/>
  <c r="B952" i="28"/>
  <c r="C952" i="28"/>
  <c r="A953" i="28"/>
  <c r="B953" i="28"/>
  <c r="C953" i="28"/>
  <c r="A954" i="28"/>
  <c r="B954" i="28"/>
  <c r="C954" i="28"/>
  <c r="A955" i="28"/>
  <c r="B955" i="28"/>
  <c r="C955" i="28"/>
  <c r="A956" i="28"/>
  <c r="B956" i="28"/>
  <c r="C956" i="28"/>
  <c r="A957" i="28"/>
  <c r="B957" i="28"/>
  <c r="C957" i="28"/>
  <c r="A958" i="28"/>
  <c r="B958" i="28"/>
  <c r="C958" i="28"/>
  <c r="A959" i="28"/>
  <c r="B959" i="28"/>
  <c r="C959" i="28"/>
  <c r="A960" i="28"/>
  <c r="B960" i="28"/>
  <c r="C960" i="28"/>
  <c r="A961" i="28"/>
  <c r="B961" i="28"/>
  <c r="C961" i="28"/>
  <c r="A962" i="28"/>
  <c r="B962" i="28"/>
  <c r="C962" i="28"/>
  <c r="A963" i="28"/>
  <c r="B963" i="28"/>
  <c r="C963" i="28"/>
  <c r="A964" i="28"/>
  <c r="B964" i="28"/>
  <c r="C964" i="28"/>
  <c r="A965" i="28"/>
  <c r="B965" i="28"/>
  <c r="C965" i="28"/>
  <c r="A966" i="28"/>
  <c r="B966" i="28"/>
  <c r="C966" i="28"/>
  <c r="A967" i="28"/>
  <c r="B967" i="28"/>
  <c r="C967" i="28"/>
  <c r="A968" i="28"/>
  <c r="B968" i="28"/>
  <c r="C968" i="28"/>
  <c r="A969" i="28"/>
  <c r="B969" i="28"/>
  <c r="C969" i="28"/>
  <c r="A970" i="28"/>
  <c r="B970" i="28"/>
  <c r="C970" i="28"/>
  <c r="A971" i="28"/>
  <c r="B971" i="28"/>
  <c r="C971" i="28"/>
  <c r="A972" i="28"/>
  <c r="B972" i="28"/>
  <c r="C972" i="28"/>
  <c r="A973" i="28"/>
  <c r="B973" i="28"/>
  <c r="C973" i="28"/>
  <c r="A974" i="28"/>
  <c r="B974" i="28"/>
  <c r="C974" i="28"/>
  <c r="A975" i="28"/>
  <c r="B975" i="28"/>
  <c r="C975" i="28"/>
  <c r="A976" i="28"/>
  <c r="B976" i="28"/>
  <c r="C976" i="28"/>
  <c r="A977" i="28"/>
  <c r="B977" i="28"/>
  <c r="C977" i="28"/>
  <c r="A978" i="28"/>
  <c r="B978" i="28"/>
  <c r="C978" i="28"/>
  <c r="A979" i="28"/>
  <c r="B979" i="28"/>
  <c r="C979" i="28"/>
  <c r="A980" i="28"/>
  <c r="B980" i="28"/>
  <c r="C980" i="28"/>
  <c r="A981" i="28"/>
  <c r="B981" i="28"/>
  <c r="C981" i="28"/>
  <c r="A982" i="28"/>
  <c r="B982" i="28"/>
  <c r="C982" i="28"/>
  <c r="A983" i="28"/>
  <c r="B983" i="28"/>
  <c r="C983" i="28"/>
  <c r="A984" i="28"/>
  <c r="B984" i="28"/>
  <c r="C984" i="28"/>
  <c r="A985" i="28"/>
  <c r="B985" i="28"/>
  <c r="C985" i="28"/>
  <c r="A986" i="28"/>
  <c r="B986" i="28"/>
  <c r="C986" i="28"/>
  <c r="A987" i="28"/>
  <c r="B987" i="28"/>
  <c r="C987" i="28"/>
  <c r="A988" i="28"/>
  <c r="B988" i="28"/>
  <c r="C988" i="28"/>
  <c r="A989" i="28"/>
  <c r="B989" i="28"/>
  <c r="C989" i="28"/>
  <c r="A990" i="28"/>
  <c r="B990" i="28"/>
  <c r="C990" i="28"/>
  <c r="A991" i="28"/>
  <c r="B991" i="28"/>
  <c r="C991" i="28"/>
  <c r="A992" i="28"/>
  <c r="B992" i="28"/>
  <c r="C992" i="28"/>
  <c r="A993" i="28"/>
  <c r="B993" i="28"/>
  <c r="C993" i="28"/>
  <c r="A994" i="28"/>
  <c r="B994" i="28"/>
  <c r="C994" i="28"/>
  <c r="A995" i="28"/>
  <c r="B995" i="28"/>
  <c r="C995" i="28"/>
  <c r="A996" i="28"/>
  <c r="B996" i="28"/>
  <c r="C996" i="28"/>
  <c r="A997" i="28"/>
  <c r="B997" i="28"/>
  <c r="C997" i="28"/>
  <c r="A998" i="28"/>
  <c r="B998" i="28"/>
  <c r="C998" i="28"/>
  <c r="A999" i="28"/>
  <c r="B999" i="28"/>
  <c r="C999" i="28"/>
  <c r="A1000" i="28"/>
  <c r="B1000" i="28"/>
  <c r="C1000" i="28"/>
  <c r="A1001" i="28"/>
  <c r="B1001" i="28"/>
  <c r="C1001" i="28"/>
  <c r="A1002" i="28"/>
  <c r="B1002" i="28"/>
  <c r="C1002" i="28"/>
  <c r="A1003" i="28"/>
  <c r="B1003" i="28"/>
  <c r="C1003" i="28"/>
  <c r="A1004" i="28"/>
  <c r="B1004" i="28"/>
  <c r="C1004" i="28"/>
  <c r="A1005" i="28"/>
  <c r="B1005" i="28"/>
  <c r="C1005" i="28"/>
  <c r="A1006" i="28"/>
  <c r="B1006" i="28"/>
  <c r="C1006" i="28"/>
  <c r="A1007" i="28"/>
  <c r="B1007" i="28"/>
  <c r="C1007" i="28"/>
  <c r="A1008" i="28"/>
  <c r="B1008" i="28"/>
  <c r="C1008" i="28"/>
  <c r="A1009" i="28"/>
  <c r="B1009" i="28"/>
  <c r="C1009" i="28"/>
  <c r="A1010" i="28"/>
  <c r="B1010" i="28"/>
  <c r="C1010" i="28"/>
  <c r="A1011" i="28"/>
  <c r="B1011" i="28"/>
  <c r="C1011" i="28"/>
  <c r="A1012" i="28"/>
  <c r="B1012" i="28"/>
  <c r="C1012" i="28"/>
  <c r="A1013" i="28"/>
  <c r="B1013" i="28"/>
  <c r="C1013" i="28"/>
  <c r="A1014" i="28"/>
  <c r="B1014" i="28"/>
  <c r="C1014" i="28"/>
  <c r="A1015" i="28"/>
  <c r="B1015" i="28"/>
  <c r="C1015" i="28"/>
  <c r="A1016" i="28"/>
  <c r="B1016" i="28"/>
  <c r="C1016" i="28"/>
  <c r="A1017" i="28"/>
  <c r="B1017" i="28"/>
  <c r="C1017" i="28"/>
  <c r="A1018" i="28"/>
  <c r="B1018" i="28"/>
  <c r="C1018" i="28"/>
  <c r="A1019" i="28"/>
  <c r="B1019" i="28"/>
  <c r="C1019" i="28"/>
  <c r="A1020" i="28"/>
  <c r="B1020" i="28"/>
  <c r="C1020" i="28"/>
  <c r="A1021" i="28"/>
  <c r="B1021" i="28"/>
  <c r="C1021" i="28"/>
  <c r="A1022" i="28"/>
  <c r="B1022" i="28"/>
  <c r="C1022" i="28"/>
  <c r="A1023" i="28"/>
  <c r="B1023" i="28"/>
  <c r="C1023" i="28"/>
  <c r="A1024" i="28"/>
  <c r="B1024" i="28"/>
  <c r="C1024" i="28"/>
  <c r="A1025" i="28"/>
  <c r="B1025" i="28"/>
  <c r="C1025" i="28"/>
  <c r="A1026" i="28"/>
  <c r="B1026" i="28"/>
  <c r="C1026" i="28"/>
  <c r="A1027" i="28"/>
  <c r="B1027" i="28"/>
  <c r="C1027" i="28"/>
  <c r="A1028" i="28"/>
  <c r="B1028" i="28"/>
  <c r="C1028" i="28"/>
  <c r="A1029" i="28"/>
  <c r="B1029" i="28"/>
  <c r="C1029" i="28"/>
  <c r="A1030" i="28"/>
  <c r="B1030" i="28"/>
  <c r="C1030" i="28"/>
  <c r="A1031" i="28"/>
  <c r="B1031" i="28"/>
  <c r="C1031" i="28"/>
  <c r="A1032" i="28"/>
  <c r="B1032" i="28"/>
  <c r="C1032" i="28"/>
  <c r="A1033" i="28"/>
  <c r="B1033" i="28"/>
  <c r="C1033" i="28"/>
  <c r="A1034" i="28"/>
  <c r="B1034" i="28"/>
  <c r="C1034" i="28"/>
  <c r="A1035" i="28"/>
  <c r="B1035" i="28"/>
  <c r="C1035" i="28"/>
  <c r="A1036" i="28"/>
  <c r="B1036" i="28"/>
  <c r="C1036" i="28"/>
  <c r="A1037" i="28"/>
  <c r="B1037" i="28"/>
  <c r="C1037" i="28"/>
  <c r="A1038" i="28"/>
  <c r="B1038" i="28"/>
  <c r="C1038" i="28"/>
  <c r="A1039" i="28"/>
  <c r="B1039" i="28"/>
  <c r="C1039" i="28"/>
  <c r="A1040" i="28"/>
  <c r="B1040" i="28"/>
  <c r="C1040" i="28"/>
  <c r="A1041" i="28"/>
  <c r="B1041" i="28"/>
  <c r="C1041" i="28"/>
  <c r="A1042" i="28"/>
  <c r="B1042" i="28"/>
  <c r="C1042" i="28"/>
  <c r="A1043" i="28"/>
  <c r="B1043" i="28"/>
  <c r="C1043" i="28"/>
  <c r="A1044" i="28"/>
  <c r="B1044" i="28"/>
  <c r="C1044" i="28"/>
  <c r="A1045" i="28"/>
  <c r="B1045" i="28"/>
  <c r="C1045" i="28"/>
  <c r="A1046" i="28"/>
  <c r="B1046" i="28"/>
  <c r="C1046" i="28"/>
  <c r="A1047" i="28"/>
  <c r="B1047" i="28"/>
  <c r="C1047" i="28"/>
  <c r="A1048" i="28"/>
  <c r="B1048" i="28"/>
  <c r="C1048" i="28"/>
  <c r="A1049" i="28"/>
  <c r="B1049" i="28"/>
  <c r="C1049" i="28"/>
  <c r="A1050" i="28"/>
  <c r="B1050" i="28"/>
  <c r="C1050" i="28"/>
  <c r="A1051" i="28"/>
  <c r="B1051" i="28"/>
  <c r="C1051" i="28"/>
  <c r="A1052" i="28"/>
  <c r="B1052" i="28"/>
  <c r="C1052" i="28"/>
  <c r="A1053" i="28"/>
  <c r="B1053" i="28"/>
  <c r="C1053" i="28"/>
  <c r="A1054" i="28"/>
  <c r="B1054" i="28"/>
  <c r="C1054" i="28"/>
  <c r="A1055" i="28"/>
  <c r="B1055" i="28"/>
  <c r="C1055" i="28"/>
  <c r="A1056" i="28"/>
  <c r="B1056" i="28"/>
  <c r="C1056" i="28"/>
  <c r="A1057" i="28"/>
  <c r="B1057" i="28"/>
  <c r="C1057" i="28"/>
  <c r="A1058" i="28"/>
  <c r="B1058" i="28"/>
  <c r="C1058" i="28"/>
  <c r="A1059" i="28"/>
  <c r="B1059" i="28"/>
  <c r="C1059" i="28"/>
  <c r="A1060" i="28"/>
  <c r="B1060" i="28"/>
  <c r="C1060" i="28"/>
  <c r="A1061" i="28"/>
  <c r="B1061" i="28"/>
  <c r="C1061" i="28"/>
  <c r="A1062" i="28"/>
  <c r="B1062" i="28"/>
  <c r="C1062" i="28"/>
  <c r="A1063" i="28"/>
  <c r="B1063" i="28"/>
  <c r="C1063" i="28"/>
  <c r="A1064" i="28"/>
  <c r="B1064" i="28"/>
  <c r="C1064" i="28"/>
  <c r="A1065" i="28"/>
  <c r="B1065" i="28"/>
  <c r="C1065" i="28"/>
  <c r="A1066" i="28"/>
  <c r="B1066" i="28"/>
  <c r="C1066" i="28"/>
  <c r="A1067" i="28"/>
  <c r="B1067" i="28"/>
  <c r="C1067" i="28"/>
  <c r="A1068" i="28"/>
  <c r="B1068" i="28"/>
  <c r="C1068" i="28"/>
  <c r="A1069" i="28"/>
  <c r="B1069" i="28"/>
  <c r="C1069" i="28"/>
  <c r="A1070" i="28"/>
  <c r="B1070" i="28"/>
  <c r="C1070" i="28"/>
  <c r="A1071" i="28"/>
  <c r="B1071" i="28"/>
  <c r="C1071" i="28"/>
  <c r="A1072" i="28"/>
  <c r="B1072" i="28"/>
  <c r="C1072" i="28"/>
  <c r="A1073" i="28"/>
  <c r="B1073" i="28"/>
  <c r="C1073" i="28"/>
  <c r="A1074" i="28"/>
  <c r="B1074" i="28"/>
  <c r="C1074" i="28"/>
  <c r="A1075" i="28"/>
  <c r="B1075" i="28"/>
  <c r="C1075" i="28"/>
  <c r="A1076" i="28"/>
  <c r="B1076" i="28"/>
  <c r="C1076" i="28"/>
  <c r="A1077" i="28"/>
  <c r="B1077" i="28"/>
  <c r="C1077" i="28"/>
  <c r="A1078" i="28"/>
  <c r="B1078" i="28"/>
  <c r="C1078" i="28"/>
  <c r="A1079" i="28"/>
  <c r="B1079" i="28"/>
  <c r="C1079" i="28"/>
  <c r="A1080" i="28"/>
  <c r="B1080" i="28"/>
  <c r="C1080" i="28"/>
  <c r="A1081" i="28"/>
  <c r="B1081" i="28"/>
  <c r="C1081" i="28"/>
  <c r="A1082" i="28"/>
  <c r="B1082" i="28"/>
  <c r="C1082" i="28"/>
  <c r="A1083" i="28"/>
  <c r="B1083" i="28"/>
  <c r="C1083" i="28"/>
  <c r="A1084" i="28"/>
  <c r="B1084" i="28"/>
  <c r="C1084" i="28"/>
  <c r="A1085" i="28"/>
  <c r="B1085" i="28"/>
  <c r="C1085" i="28"/>
  <c r="A1086" i="28"/>
  <c r="B1086" i="28"/>
  <c r="C1086" i="28"/>
  <c r="A1087" i="28"/>
  <c r="B1087" i="28"/>
  <c r="C1087" i="28"/>
  <c r="A1088" i="28"/>
  <c r="B1088" i="28"/>
  <c r="C1088" i="28"/>
  <c r="A1089" i="28"/>
  <c r="B1089" i="28"/>
  <c r="C1089" i="28"/>
  <c r="A1090" i="28"/>
  <c r="B1090" i="28"/>
  <c r="C1090" i="28"/>
  <c r="A1091" i="28"/>
  <c r="B1091" i="28"/>
  <c r="C1091" i="28"/>
  <c r="A1092" i="28"/>
  <c r="B1092" i="28"/>
  <c r="C1092" i="28"/>
  <c r="A1093" i="28"/>
  <c r="B1093" i="28"/>
  <c r="C1093" i="28"/>
  <c r="A1094" i="28"/>
  <c r="B1094" i="28"/>
  <c r="C1094" i="28"/>
  <c r="A1095" i="28"/>
  <c r="B1095" i="28"/>
  <c r="C1095" i="28"/>
  <c r="A1096" i="28"/>
  <c r="B1096" i="28"/>
  <c r="C1096" i="28"/>
  <c r="A1097" i="28"/>
  <c r="B1097" i="28"/>
  <c r="C1097" i="28"/>
  <c r="A1098" i="28"/>
  <c r="B1098" i="28"/>
  <c r="C1098" i="28"/>
  <c r="A1099" i="28"/>
  <c r="B1099" i="28"/>
  <c r="C1099" i="28"/>
  <c r="A1100" i="28"/>
  <c r="B1100" i="28"/>
  <c r="C1100" i="28"/>
  <c r="A1101" i="28"/>
  <c r="B1101" i="28"/>
  <c r="C1101" i="28"/>
  <c r="A1102" i="28"/>
  <c r="B1102" i="28"/>
  <c r="C1102" i="28"/>
  <c r="A1103" i="28"/>
  <c r="B1103" i="28"/>
  <c r="C1103" i="28"/>
  <c r="A1104" i="28"/>
  <c r="B1104" i="28"/>
  <c r="C1104" i="28"/>
  <c r="A1105" i="28"/>
  <c r="B1105" i="28"/>
  <c r="C1105" i="28"/>
  <c r="A1106" i="28"/>
  <c r="B1106" i="28"/>
  <c r="C1106" i="28"/>
  <c r="A1107" i="28"/>
  <c r="B1107" i="28"/>
  <c r="C1107" i="28"/>
  <c r="A1108" i="28"/>
  <c r="B1108" i="28"/>
  <c r="C1108" i="28"/>
  <c r="A1109" i="28"/>
  <c r="B1109" i="28"/>
  <c r="C1109" i="28"/>
  <c r="A1110" i="28"/>
  <c r="B1110" i="28"/>
  <c r="C1110" i="28"/>
  <c r="A1111" i="28"/>
  <c r="B1111" i="28"/>
  <c r="C1111" i="28"/>
  <c r="A1112" i="28"/>
  <c r="B1112" i="28"/>
  <c r="C1112" i="28"/>
  <c r="A1113" i="28"/>
  <c r="B1113" i="28"/>
  <c r="C1113" i="28"/>
  <c r="A1114" i="28"/>
  <c r="B1114" i="28"/>
  <c r="C1114" i="28"/>
  <c r="A1115" i="28"/>
  <c r="B1115" i="28"/>
  <c r="C1115" i="28"/>
  <c r="A1116" i="28"/>
  <c r="B1116" i="28"/>
  <c r="C1116" i="28"/>
  <c r="A1117" i="28"/>
  <c r="B1117" i="28"/>
  <c r="C1117" i="28"/>
  <c r="A1118" i="28"/>
  <c r="B1118" i="28"/>
  <c r="C1118" i="28"/>
  <c r="A1119" i="28"/>
  <c r="B1119" i="28"/>
  <c r="C1119" i="28"/>
  <c r="A1120" i="28"/>
  <c r="B1120" i="28"/>
  <c r="C1120" i="28"/>
  <c r="A1121" i="28"/>
  <c r="B1121" i="28"/>
  <c r="C1121" i="28"/>
  <c r="A1122" i="28"/>
  <c r="B1122" i="28"/>
  <c r="C1122" i="28"/>
  <c r="A1123" i="28"/>
  <c r="B1123" i="28"/>
  <c r="C1123" i="28"/>
  <c r="A1124" i="28"/>
  <c r="B1124" i="28"/>
  <c r="C1124" i="28"/>
  <c r="A1125" i="28"/>
  <c r="B1125" i="28"/>
  <c r="C1125" i="28"/>
  <c r="A1126" i="28"/>
  <c r="B1126" i="28"/>
  <c r="C1126" i="28"/>
  <c r="A1127" i="28"/>
  <c r="B1127" i="28"/>
  <c r="C1127" i="28"/>
  <c r="A1128" i="28"/>
  <c r="B1128" i="28"/>
  <c r="C1128" i="28"/>
  <c r="A1129" i="28"/>
  <c r="B1129" i="28"/>
  <c r="C1129" i="28"/>
  <c r="A1130" i="28"/>
  <c r="B1130" i="28"/>
  <c r="C1130" i="28"/>
  <c r="A1131" i="28"/>
  <c r="B1131" i="28"/>
  <c r="C1131" i="28"/>
  <c r="A1132" i="28"/>
  <c r="B1132" i="28"/>
  <c r="C1132" i="28"/>
  <c r="A1133" i="28"/>
  <c r="B1133" i="28"/>
  <c r="C1133" i="28"/>
  <c r="A1134" i="28"/>
  <c r="B1134" i="28"/>
  <c r="C1134" i="28"/>
  <c r="A1135" i="28"/>
  <c r="B1135" i="28"/>
  <c r="C1135" i="28"/>
  <c r="A1136" i="28"/>
  <c r="B1136" i="28"/>
  <c r="C1136" i="28"/>
  <c r="A1137" i="28"/>
  <c r="B1137" i="28"/>
  <c r="C1137" i="28"/>
  <c r="A1138" i="28"/>
  <c r="B1138" i="28"/>
  <c r="C1138" i="28"/>
  <c r="A1139" i="28"/>
  <c r="B1139" i="28"/>
  <c r="C1139" i="28"/>
  <c r="A1140" i="28"/>
  <c r="B1140" i="28"/>
  <c r="C1140" i="28"/>
  <c r="A1141" i="28"/>
  <c r="B1141" i="28"/>
  <c r="C1141" i="28"/>
  <c r="A1142" i="28"/>
  <c r="B1142" i="28"/>
  <c r="C1142" i="28"/>
  <c r="A1143" i="28"/>
  <c r="B1143" i="28"/>
  <c r="C1143" i="28"/>
  <c r="A1144" i="28"/>
  <c r="B1144" i="28"/>
  <c r="C1144" i="28"/>
  <c r="A1145" i="28"/>
  <c r="B1145" i="28"/>
  <c r="C1145" i="28"/>
  <c r="A1146" i="28"/>
  <c r="B1146" i="28"/>
  <c r="C1146" i="28"/>
  <c r="A1147" i="28"/>
  <c r="B1147" i="28"/>
  <c r="C1147" i="28"/>
  <c r="A1148" i="28"/>
  <c r="B1148" i="28"/>
  <c r="C1148" i="28"/>
  <c r="A1149" i="28"/>
  <c r="B1149" i="28"/>
  <c r="C1149" i="28"/>
  <c r="A1150" i="28"/>
  <c r="B1150" i="28"/>
  <c r="C1150" i="28"/>
  <c r="A1151" i="28"/>
  <c r="B1151" i="28"/>
  <c r="C1151" i="28"/>
  <c r="A1152" i="28"/>
  <c r="B1152" i="28"/>
  <c r="C1152" i="28"/>
  <c r="A1153" i="28"/>
  <c r="B1153" i="28"/>
  <c r="C1153" i="28"/>
  <c r="A1154" i="28"/>
  <c r="B1154" i="28"/>
  <c r="C1154" i="28"/>
  <c r="A1155" i="28"/>
  <c r="B1155" i="28"/>
  <c r="C1155" i="28"/>
  <c r="A1156" i="28"/>
  <c r="B1156" i="28"/>
  <c r="C1156" i="28"/>
  <c r="A1157" i="28"/>
  <c r="B1157" i="28"/>
  <c r="C1157" i="28"/>
  <c r="A1158" i="28"/>
  <c r="B1158" i="28"/>
  <c r="C1158" i="28"/>
  <c r="A1159" i="28"/>
  <c r="B1159" i="28"/>
  <c r="C1159" i="28"/>
  <c r="A1160" i="28"/>
  <c r="B1160" i="28"/>
  <c r="C1160" i="28"/>
  <c r="A1161" i="28"/>
  <c r="B1161" i="28"/>
  <c r="C1161" i="28"/>
  <c r="A1162" i="28"/>
  <c r="B1162" i="28"/>
  <c r="C1162" i="28"/>
  <c r="A1163" i="28"/>
  <c r="B1163" i="28"/>
  <c r="C1163" i="28"/>
  <c r="A1164" i="28"/>
  <c r="B1164" i="28"/>
  <c r="C1164" i="28"/>
  <c r="A1165" i="28"/>
  <c r="B1165" i="28"/>
  <c r="C1165" i="28"/>
  <c r="A1166" i="28"/>
  <c r="B1166" i="28"/>
  <c r="C1166" i="28"/>
  <c r="A1167" i="28"/>
  <c r="B1167" i="28"/>
  <c r="C1167" i="28"/>
  <c r="A1168" i="28"/>
  <c r="B1168" i="28"/>
  <c r="C1168" i="28"/>
  <c r="A1169" i="28"/>
  <c r="B1169" i="28"/>
  <c r="C1169" i="28"/>
  <c r="A1170" i="28"/>
  <c r="B1170" i="28"/>
  <c r="C1170" i="28"/>
  <c r="A1171" i="28"/>
  <c r="B1171" i="28"/>
  <c r="C1171" i="28"/>
  <c r="A1172" i="28"/>
  <c r="B1172" i="28"/>
  <c r="C1172" i="28"/>
  <c r="A1173" i="28"/>
  <c r="B1173" i="28"/>
  <c r="C1173" i="28"/>
  <c r="A1174" i="28"/>
  <c r="B1174" i="28"/>
  <c r="C1174" i="28"/>
  <c r="A1175" i="28"/>
  <c r="B1175" i="28"/>
  <c r="C1175" i="28"/>
  <c r="A1176" i="28"/>
  <c r="B1176" i="28"/>
  <c r="C1176" i="28"/>
  <c r="A1177" i="28"/>
  <c r="B1177" i="28"/>
  <c r="C1177" i="28"/>
  <c r="A1178" i="28"/>
  <c r="B1178" i="28"/>
  <c r="C1178" i="28"/>
  <c r="A1179" i="28"/>
  <c r="B1179" i="28"/>
  <c r="C1179" i="28"/>
  <c r="A1180" i="28"/>
  <c r="B1180" i="28"/>
  <c r="C1180" i="28"/>
  <c r="A1181" i="28"/>
  <c r="B1181" i="28"/>
  <c r="C1181" i="28"/>
  <c r="A1182" i="28"/>
  <c r="B1182" i="28"/>
  <c r="C1182" i="28"/>
  <c r="A1183" i="28"/>
  <c r="B1183" i="28"/>
  <c r="C1183" i="28"/>
  <c r="A1184" i="28"/>
  <c r="B1184" i="28"/>
  <c r="C1184" i="28"/>
  <c r="A1185" i="28"/>
  <c r="B1185" i="28"/>
  <c r="C1185" i="28"/>
  <c r="A1186" i="28"/>
  <c r="B1186" i="28"/>
  <c r="C1186" i="28"/>
  <c r="A1187" i="28"/>
  <c r="B1187" i="28"/>
  <c r="C1187" i="28"/>
  <c r="A1188" i="28"/>
  <c r="B1188" i="28"/>
  <c r="C1188" i="28"/>
  <c r="A1189" i="28"/>
  <c r="B1189" i="28"/>
  <c r="C1189" i="28"/>
  <c r="A1190" i="28"/>
  <c r="B1190" i="28"/>
  <c r="C1190" i="28"/>
  <c r="A1191" i="28"/>
  <c r="B1191" i="28"/>
  <c r="C1191" i="28"/>
  <c r="A1192" i="28"/>
  <c r="B1192" i="28"/>
  <c r="C1192" i="28"/>
  <c r="A1193" i="28"/>
  <c r="B1193" i="28"/>
  <c r="C1193" i="28"/>
  <c r="A1194" i="28"/>
  <c r="B1194" i="28"/>
  <c r="C1194" i="28"/>
  <c r="A1195" i="28"/>
  <c r="B1195" i="28"/>
  <c r="C1195" i="28"/>
  <c r="A1196" i="28"/>
  <c r="B1196" i="28"/>
  <c r="C1196" i="28"/>
  <c r="A1197" i="28"/>
  <c r="B1197" i="28"/>
  <c r="C1197" i="28"/>
  <c r="A1198" i="28"/>
  <c r="B1198" i="28"/>
  <c r="C1198" i="28"/>
  <c r="A1199" i="28"/>
  <c r="B1199" i="28"/>
  <c r="C1199" i="28"/>
  <c r="A1200" i="28"/>
  <c r="B1200" i="28"/>
  <c r="C1200" i="28"/>
  <c r="A1201" i="28"/>
  <c r="B1201" i="28"/>
  <c r="C1201" i="28"/>
  <c r="A1202" i="28"/>
  <c r="B1202" i="28"/>
  <c r="C1202" i="28"/>
  <c r="A1203" i="28"/>
  <c r="B1203" i="28"/>
  <c r="C1203" i="28"/>
  <c r="A1204" i="28"/>
  <c r="B1204" i="28"/>
  <c r="C1204" i="28"/>
  <c r="A1205" i="28"/>
  <c r="B1205" i="28"/>
  <c r="C1205" i="28"/>
  <c r="A1206" i="28"/>
  <c r="B1206" i="28"/>
  <c r="C1206" i="28"/>
  <c r="A1207" i="28"/>
  <c r="B1207" i="28"/>
  <c r="C1207" i="28"/>
  <c r="A1208" i="28"/>
  <c r="B1208" i="28"/>
  <c r="C1208" i="28"/>
  <c r="A1209" i="28"/>
  <c r="B1209" i="28"/>
  <c r="C1209" i="28"/>
  <c r="A1210" i="28"/>
  <c r="B1210" i="28"/>
  <c r="C1210" i="28"/>
  <c r="A1211" i="28"/>
  <c r="B1211" i="28"/>
  <c r="C1211" i="28"/>
  <c r="A1212" i="28"/>
  <c r="B1212" i="28"/>
  <c r="C1212" i="28"/>
  <c r="A1213" i="28"/>
  <c r="B1213" i="28"/>
  <c r="C1213" i="28"/>
  <c r="A1214" i="28"/>
  <c r="B1214" i="28"/>
  <c r="C1214" i="28"/>
  <c r="A1215" i="28"/>
  <c r="B1215" i="28"/>
  <c r="C1215" i="28"/>
  <c r="A1216" i="28"/>
  <c r="B1216" i="28"/>
  <c r="C1216" i="28"/>
  <c r="A1217" i="28"/>
  <c r="B1217" i="28"/>
  <c r="C1217" i="28"/>
  <c r="A1218" i="28"/>
  <c r="B1218" i="28"/>
  <c r="C1218" i="28"/>
  <c r="A1219" i="28"/>
  <c r="B1219" i="28"/>
  <c r="C1219" i="28"/>
  <c r="A1220" i="28"/>
  <c r="B1220" i="28"/>
  <c r="C1220" i="28"/>
  <c r="A1221" i="28"/>
  <c r="B1221" i="28"/>
  <c r="C1221" i="28"/>
  <c r="A1222" i="28"/>
  <c r="B1222" i="28"/>
  <c r="C1222" i="28"/>
  <c r="A1223" i="28"/>
  <c r="B1223" i="28"/>
  <c r="C1223" i="28"/>
  <c r="A1224" i="28"/>
  <c r="B1224" i="28"/>
  <c r="C1224" i="28"/>
  <c r="A1225" i="28"/>
  <c r="B1225" i="28"/>
  <c r="C1225" i="28"/>
  <c r="A1226" i="28"/>
  <c r="B1226" i="28"/>
  <c r="C1226" i="28"/>
  <c r="A1227" i="28"/>
  <c r="B1227" i="28"/>
  <c r="C1227" i="28"/>
  <c r="A1228" i="28"/>
  <c r="B1228" i="28"/>
  <c r="C1228" i="28"/>
  <c r="A1229" i="28"/>
  <c r="B1229" i="28"/>
  <c r="C1229" i="28"/>
  <c r="A1230" i="28"/>
  <c r="B1230" i="28"/>
  <c r="C1230" i="28"/>
  <c r="A1231" i="28"/>
  <c r="B1231" i="28"/>
  <c r="C1231" i="28"/>
  <c r="A1232" i="28"/>
  <c r="B1232" i="28"/>
  <c r="C1232" i="28"/>
  <c r="A1233" i="28"/>
  <c r="B1233" i="28"/>
  <c r="C1233" i="28"/>
  <c r="A1234" i="28"/>
  <c r="B1234" i="28"/>
  <c r="C1234" i="28"/>
  <c r="A1235" i="28"/>
  <c r="B1235" i="28"/>
  <c r="C1235" i="28"/>
  <c r="A1236" i="28"/>
  <c r="B1236" i="28"/>
  <c r="C1236" i="28"/>
  <c r="A1237" i="28"/>
  <c r="B1237" i="28"/>
  <c r="C1237" i="28"/>
  <c r="A1238" i="28"/>
  <c r="B1238" i="28"/>
  <c r="C1238" i="28"/>
  <c r="A1239" i="28"/>
  <c r="B1239" i="28"/>
  <c r="C1239" i="28"/>
  <c r="A1240" i="28"/>
  <c r="B1240" i="28"/>
  <c r="C1240" i="28"/>
  <c r="A1241" i="28"/>
  <c r="B1241" i="28"/>
  <c r="C1241" i="28"/>
  <c r="A1242" i="28"/>
  <c r="B1242" i="28"/>
  <c r="C1242" i="28"/>
  <c r="A1243" i="28"/>
  <c r="B1243" i="28"/>
  <c r="C1243" i="28"/>
  <c r="A1244" i="28"/>
  <c r="B1244" i="28"/>
  <c r="C1244" i="28"/>
  <c r="A1245" i="28"/>
  <c r="B1245" i="28"/>
  <c r="C1245" i="28"/>
  <c r="A1246" i="28"/>
  <c r="B1246" i="28"/>
  <c r="C1246" i="28"/>
  <c r="A1247" i="28"/>
  <c r="B1247" i="28"/>
  <c r="C1247" i="28"/>
  <c r="A1248" i="28"/>
  <c r="B1248" i="28"/>
  <c r="C1248" i="28"/>
  <c r="A1249" i="28"/>
  <c r="B1249" i="28"/>
  <c r="C1249" i="28"/>
  <c r="A1250" i="28"/>
  <c r="B1250" i="28"/>
  <c r="C1250" i="28"/>
  <c r="A1251" i="28"/>
  <c r="B1251" i="28"/>
  <c r="C1251" i="28"/>
  <c r="A1252" i="28"/>
  <c r="B1252" i="28"/>
  <c r="C1252" i="28"/>
  <c r="A1253" i="28"/>
  <c r="B1253" i="28"/>
  <c r="C1253" i="28"/>
  <c r="A1254" i="28"/>
  <c r="B1254" i="28"/>
  <c r="C1254" i="28"/>
  <c r="A1255" i="28"/>
  <c r="B1255" i="28"/>
  <c r="C1255" i="28"/>
  <c r="A1256" i="28"/>
  <c r="B1256" i="28"/>
  <c r="C1256" i="28"/>
  <c r="A1257" i="28"/>
  <c r="B1257" i="28"/>
  <c r="C1257" i="28"/>
  <c r="A1258" i="28"/>
  <c r="B1258" i="28"/>
  <c r="C1258" i="28"/>
  <c r="A1259" i="28"/>
  <c r="B1259" i="28"/>
  <c r="C1259" i="28"/>
  <c r="A1260" i="28"/>
  <c r="B1260" i="28"/>
  <c r="C1260" i="28"/>
  <c r="A1261" i="28"/>
  <c r="B1261" i="28"/>
  <c r="C1261" i="28"/>
  <c r="A1262" i="28"/>
  <c r="B1262" i="28"/>
  <c r="C1262" i="28"/>
  <c r="A1263" i="28"/>
  <c r="B1263" i="28"/>
  <c r="C1263" i="28"/>
  <c r="A1264" i="28"/>
  <c r="B1264" i="28"/>
  <c r="C1264" i="28"/>
  <c r="A1265" i="28"/>
  <c r="B1265" i="28"/>
  <c r="C1265" i="28"/>
  <c r="A1266" i="28"/>
  <c r="B1266" i="28"/>
  <c r="C1266" i="28"/>
  <c r="A1267" i="28"/>
  <c r="B1267" i="28"/>
  <c r="C1267" i="28"/>
  <c r="A1268" i="28"/>
  <c r="B1268" i="28"/>
  <c r="C1268" i="28"/>
  <c r="A1269" i="28"/>
  <c r="B1269" i="28"/>
  <c r="C1269" i="28"/>
  <c r="A1270" i="28"/>
  <c r="B1270" i="28"/>
  <c r="C1270" i="28"/>
  <c r="A1271" i="28"/>
  <c r="B1271" i="28"/>
  <c r="C1271" i="28"/>
  <c r="A1272" i="28"/>
  <c r="B1272" i="28"/>
  <c r="C1272" i="28"/>
  <c r="A1273" i="28"/>
  <c r="B1273" i="28"/>
  <c r="C1273" i="28"/>
  <c r="A1274" i="28"/>
  <c r="B1274" i="28"/>
  <c r="C1274" i="28"/>
  <c r="A1275" i="28"/>
  <c r="B1275" i="28"/>
  <c r="C1275" i="28"/>
  <c r="A1276" i="28"/>
  <c r="B1276" i="28"/>
  <c r="C1276" i="28"/>
  <c r="A1277" i="28"/>
  <c r="B1277" i="28"/>
  <c r="C1277" i="28"/>
  <c r="A1278" i="28"/>
  <c r="B1278" i="28"/>
  <c r="C1278" i="28"/>
  <c r="A1279" i="28"/>
  <c r="B1279" i="28"/>
  <c r="C1279" i="28"/>
  <c r="A1280" i="28"/>
  <c r="B1280" i="28"/>
  <c r="C1280" i="28"/>
  <c r="A1281" i="28"/>
  <c r="B1281" i="28"/>
  <c r="C1281" i="28"/>
  <c r="A1282" i="28"/>
  <c r="B1282" i="28"/>
  <c r="C1282" i="28"/>
  <c r="A1283" i="28"/>
  <c r="B1283" i="28"/>
  <c r="C1283" i="28"/>
  <c r="A1284" i="28"/>
  <c r="B1284" i="28"/>
  <c r="C1284" i="28"/>
  <c r="A1285" i="28"/>
  <c r="B1285" i="28"/>
  <c r="C1285" i="28"/>
  <c r="A1286" i="28"/>
  <c r="B1286" i="28"/>
  <c r="C1286" i="28"/>
  <c r="A1287" i="28"/>
  <c r="B1287" i="28"/>
  <c r="C1287" i="28"/>
  <c r="A1288" i="28"/>
  <c r="B1288" i="28"/>
  <c r="C1288" i="28"/>
  <c r="A1289" i="28"/>
  <c r="B1289" i="28"/>
  <c r="C1289" i="28"/>
  <c r="A1290" i="28"/>
  <c r="B1290" i="28"/>
  <c r="C1290" i="28"/>
  <c r="A1291" i="28"/>
  <c r="B1291" i="28"/>
  <c r="C1291" i="28"/>
  <c r="A1292" i="28"/>
  <c r="B1292" i="28"/>
  <c r="C1292" i="28"/>
  <c r="A1293" i="28"/>
  <c r="B1293" i="28"/>
  <c r="C1293" i="28"/>
  <c r="A1294" i="28"/>
  <c r="B1294" i="28"/>
  <c r="C1294" i="28"/>
  <c r="A1295" i="28"/>
  <c r="B1295" i="28"/>
  <c r="C1295" i="28"/>
  <c r="A1296" i="28"/>
  <c r="B1296" i="28"/>
  <c r="C1296" i="28"/>
  <c r="A1297" i="28"/>
  <c r="B1297" i="28"/>
  <c r="C1297" i="28"/>
  <c r="A1298" i="28"/>
  <c r="B1298" i="28"/>
  <c r="C1298" i="28"/>
  <c r="A1299" i="28"/>
  <c r="B1299" i="28"/>
  <c r="C1299" i="28"/>
  <c r="A1300" i="28"/>
  <c r="B1300" i="28"/>
  <c r="C1300" i="28"/>
  <c r="A1301" i="28"/>
  <c r="B1301" i="28"/>
  <c r="C1301" i="28"/>
  <c r="A1302" i="28"/>
  <c r="B1302" i="28"/>
  <c r="C1302" i="28"/>
  <c r="A1303" i="28"/>
  <c r="B1303" i="28"/>
  <c r="C1303" i="28"/>
  <c r="A1304" i="28"/>
  <c r="B1304" i="28"/>
  <c r="C1304" i="28"/>
  <c r="A1305" i="28"/>
  <c r="B1305" i="28"/>
  <c r="C1305" i="28"/>
  <c r="A1306" i="28"/>
  <c r="B1306" i="28"/>
  <c r="C1306" i="28"/>
  <c r="A1307" i="28"/>
  <c r="B1307" i="28"/>
  <c r="C1307" i="28"/>
  <c r="A1308" i="28"/>
  <c r="B1308" i="28"/>
  <c r="C1308" i="28"/>
  <c r="A1309" i="28"/>
  <c r="B1309" i="28"/>
  <c r="C1309" i="28"/>
  <c r="A1310" i="28"/>
  <c r="B1310" i="28"/>
  <c r="C1310" i="28"/>
  <c r="A1311" i="28"/>
  <c r="B1311" i="28"/>
  <c r="C1311" i="28"/>
  <c r="A1312" i="28"/>
  <c r="B1312" i="28"/>
  <c r="C1312" i="28"/>
  <c r="A1313" i="28"/>
  <c r="B1313" i="28"/>
  <c r="C1313" i="28"/>
  <c r="A1314" i="28"/>
  <c r="B1314" i="28"/>
  <c r="C1314" i="28"/>
  <c r="A1315" i="28"/>
  <c r="B1315" i="28"/>
  <c r="C1315" i="28"/>
  <c r="A1316" i="28"/>
  <c r="B1316" i="28"/>
  <c r="C1316" i="28"/>
  <c r="A1317" i="28"/>
  <c r="B1317" i="28"/>
  <c r="C1317" i="28"/>
  <c r="A1318" i="28"/>
  <c r="B1318" i="28"/>
  <c r="C1318" i="28"/>
  <c r="A1319" i="28"/>
  <c r="B1319" i="28"/>
  <c r="C1319" i="28"/>
  <c r="A1320" i="28"/>
  <c r="B1320" i="28"/>
  <c r="C1320" i="28"/>
  <c r="A1321" i="28"/>
  <c r="B1321" i="28"/>
  <c r="C1321" i="28"/>
  <c r="A1322" i="28"/>
  <c r="B1322" i="28"/>
  <c r="C1322" i="28"/>
  <c r="A1323" i="28"/>
  <c r="B1323" i="28"/>
  <c r="C1323" i="28"/>
  <c r="A1324" i="28"/>
  <c r="B1324" i="28"/>
  <c r="C1324" i="28"/>
  <c r="A1325" i="28"/>
  <c r="B1325" i="28"/>
  <c r="C1325" i="28"/>
  <c r="A1326" i="28"/>
  <c r="B1326" i="28"/>
  <c r="C1326" i="28"/>
  <c r="A1327" i="28"/>
  <c r="B1327" i="28"/>
  <c r="C1327" i="28"/>
  <c r="A1328" i="28"/>
  <c r="B1328" i="28"/>
  <c r="C1328" i="28"/>
  <c r="A1329" i="28"/>
  <c r="B1329" i="28"/>
  <c r="C1329" i="28"/>
  <c r="A1330" i="28"/>
  <c r="B1330" i="28"/>
  <c r="C1330" i="28"/>
  <c r="A1331" i="28"/>
  <c r="B1331" i="28"/>
  <c r="C1331" i="28"/>
  <c r="A1332" i="28"/>
  <c r="B1332" i="28"/>
  <c r="C1332" i="28"/>
  <c r="A1333" i="28"/>
  <c r="B1333" i="28"/>
  <c r="C1333" i="28"/>
  <c r="A1334" i="28"/>
  <c r="B1334" i="28"/>
  <c r="C1334" i="28"/>
  <c r="A1335" i="28"/>
  <c r="B1335" i="28"/>
  <c r="C1335" i="28"/>
  <c r="A1336" i="28"/>
  <c r="B1336" i="28"/>
  <c r="C1336" i="28"/>
  <c r="A1337" i="28"/>
  <c r="B1337" i="28"/>
  <c r="C1337" i="28"/>
  <c r="A1338" i="28"/>
  <c r="B1338" i="28"/>
  <c r="C1338" i="28"/>
  <c r="A1339" i="28"/>
  <c r="B1339" i="28"/>
  <c r="C1339" i="28"/>
  <c r="A1340" i="28"/>
  <c r="B1340" i="28"/>
  <c r="C1340" i="28"/>
  <c r="A1341" i="28"/>
  <c r="B1341" i="28"/>
  <c r="C1341" i="28"/>
  <c r="A1342" i="28"/>
  <c r="B1342" i="28"/>
  <c r="C1342" i="28"/>
  <c r="A1343" i="28"/>
  <c r="B1343" i="28"/>
  <c r="C1343" i="28"/>
  <c r="A1344" i="28"/>
  <c r="B1344" i="28"/>
  <c r="C1344" i="28"/>
  <c r="A1345" i="28"/>
  <c r="B1345" i="28"/>
  <c r="C1345" i="28"/>
  <c r="A1346" i="28"/>
  <c r="B1346" i="28"/>
  <c r="C1346" i="28"/>
  <c r="A1347" i="28"/>
  <c r="B1347" i="28"/>
  <c r="C1347" i="28"/>
  <c r="A1348" i="28"/>
  <c r="B1348" i="28"/>
  <c r="C1348" i="28"/>
  <c r="A1349" i="28"/>
  <c r="B1349" i="28"/>
  <c r="C1349" i="28"/>
  <c r="A1350" i="28"/>
  <c r="B1350" i="28"/>
  <c r="C1350" i="28"/>
  <c r="A1351" i="28"/>
  <c r="B1351" i="28"/>
  <c r="C1351" i="28"/>
  <c r="A1352" i="28"/>
  <c r="B1352" i="28"/>
  <c r="C1352" i="28"/>
  <c r="A1353" i="28"/>
  <c r="B1353" i="28"/>
  <c r="C1353" i="28"/>
  <c r="A1354" i="28"/>
  <c r="B1354" i="28"/>
  <c r="C1354" i="28"/>
  <c r="A1355" i="28"/>
  <c r="B1355" i="28"/>
  <c r="C1355" i="28"/>
  <c r="A1356" i="28"/>
  <c r="B1356" i="28"/>
  <c r="C1356" i="28"/>
  <c r="A1357" i="28"/>
  <c r="B1357" i="28"/>
  <c r="C1357" i="28"/>
  <c r="A1358" i="28"/>
  <c r="B1358" i="28"/>
  <c r="C1358" i="28"/>
  <c r="A1359" i="28"/>
  <c r="B1359" i="28"/>
  <c r="C1359" i="28"/>
  <c r="A1360" i="28"/>
  <c r="B1360" i="28"/>
  <c r="C1360" i="28"/>
  <c r="A1361" i="28"/>
  <c r="B1361" i="28"/>
  <c r="C1361" i="28"/>
  <c r="A1362" i="28"/>
  <c r="B1362" i="28"/>
  <c r="C1362" i="28"/>
  <c r="A1363" i="28"/>
  <c r="B1363" i="28"/>
  <c r="C1363" i="28"/>
  <c r="A1364" i="28"/>
  <c r="B1364" i="28"/>
  <c r="C1364" i="28"/>
  <c r="A1365" i="28"/>
  <c r="B1365" i="28"/>
  <c r="C1365" i="28"/>
  <c r="A1366" i="28"/>
  <c r="B1366" i="28"/>
  <c r="C1366" i="28"/>
  <c r="A1367" i="28"/>
  <c r="B1367" i="28"/>
  <c r="C1367" i="28"/>
  <c r="A1368" i="28"/>
  <c r="B1368" i="28"/>
  <c r="C1368" i="28"/>
  <c r="A1369" i="28"/>
  <c r="B1369" i="28"/>
  <c r="C1369" i="28"/>
  <c r="A1370" i="28"/>
  <c r="B1370" i="28"/>
  <c r="C1370" i="28"/>
  <c r="A1371" i="28"/>
  <c r="B1371" i="28"/>
  <c r="C1371" i="28"/>
  <c r="A1372" i="28"/>
  <c r="B1372" i="28"/>
  <c r="C1372" i="28"/>
  <c r="A1373" i="28"/>
  <c r="B1373" i="28"/>
  <c r="C1373" i="28"/>
  <c r="A1374" i="28"/>
  <c r="B1374" i="28"/>
  <c r="C1374" i="28"/>
  <c r="A1375" i="28"/>
  <c r="B1375" i="28"/>
  <c r="C1375" i="28"/>
  <c r="A1376" i="28"/>
  <c r="B1376" i="28"/>
  <c r="C1376" i="28"/>
  <c r="A1377" i="28"/>
  <c r="B1377" i="28"/>
  <c r="C1377" i="28"/>
  <c r="A1378" i="28"/>
  <c r="B1378" i="28"/>
  <c r="C1378" i="28"/>
  <c r="A1379" i="28"/>
  <c r="B1379" i="28"/>
  <c r="C1379" i="28"/>
  <c r="A1380" i="28"/>
  <c r="B1380" i="28"/>
  <c r="C1380" i="28"/>
  <c r="A1381" i="28"/>
  <c r="B1381" i="28"/>
  <c r="C1381" i="28"/>
  <c r="A1382" i="28"/>
  <c r="B1382" i="28"/>
  <c r="C1382" i="28"/>
  <c r="A1383" i="28"/>
  <c r="B1383" i="28"/>
  <c r="C1383" i="28"/>
  <c r="A1384" i="28"/>
  <c r="B1384" i="28"/>
  <c r="C1384" i="28"/>
  <c r="A1385" i="28"/>
  <c r="B1385" i="28"/>
  <c r="C1385" i="28"/>
  <c r="A1386" i="28"/>
  <c r="B1386" i="28"/>
  <c r="C1386" i="28"/>
  <c r="A1387" i="28"/>
  <c r="B1387" i="28"/>
  <c r="C1387" i="28"/>
  <c r="A1388" i="28"/>
  <c r="B1388" i="28"/>
  <c r="C1388" i="28"/>
  <c r="A1389" i="28"/>
  <c r="B1389" i="28"/>
  <c r="C1389" i="28"/>
  <c r="A1390" i="28"/>
  <c r="B1390" i="28"/>
  <c r="C1390" i="28"/>
  <c r="A1391" i="28"/>
  <c r="B1391" i="28"/>
  <c r="C1391" i="28"/>
  <c r="A1392" i="28"/>
  <c r="B1392" i="28"/>
  <c r="C1392" i="28"/>
  <c r="A1393" i="28"/>
  <c r="B1393" i="28"/>
  <c r="C1393" i="28"/>
  <c r="A1394" i="28"/>
  <c r="B1394" i="28"/>
  <c r="C1394" i="28"/>
  <c r="A1395" i="28"/>
  <c r="B1395" i="28"/>
  <c r="C1395" i="28"/>
  <c r="A1396" i="28"/>
  <c r="B1396" i="28"/>
  <c r="C1396" i="28"/>
  <c r="A1397" i="28"/>
  <c r="B1397" i="28"/>
  <c r="C1397" i="28"/>
  <c r="A1398" i="28"/>
  <c r="B1398" i="28"/>
  <c r="C1398" i="28"/>
  <c r="A1399" i="28"/>
  <c r="B1399" i="28"/>
  <c r="C1399" i="28"/>
  <c r="A1400" i="28"/>
  <c r="B1400" i="28"/>
  <c r="C1400" i="28"/>
  <c r="A1401" i="28"/>
  <c r="B1401" i="28"/>
  <c r="C1401" i="28"/>
  <c r="A1402" i="28"/>
  <c r="B1402" i="28"/>
  <c r="C1402" i="28"/>
  <c r="A1403" i="28"/>
  <c r="B1403" i="28"/>
  <c r="C1403" i="28"/>
  <c r="A1404" i="28"/>
  <c r="B1404" i="28"/>
  <c r="C1404" i="28"/>
  <c r="A1405" i="28"/>
  <c r="B1405" i="28"/>
  <c r="C1405" i="28"/>
  <c r="A1406" i="28"/>
  <c r="B1406" i="28"/>
  <c r="C1406" i="28"/>
  <c r="A1407" i="28"/>
  <c r="B1407" i="28"/>
  <c r="C1407" i="28"/>
  <c r="A1408" i="28"/>
  <c r="B1408" i="28"/>
  <c r="C1408" i="28"/>
  <c r="A1409" i="28"/>
  <c r="B1409" i="28"/>
  <c r="C1409" i="28"/>
  <c r="A1410" i="28"/>
  <c r="B1410" i="28"/>
  <c r="C1410" i="28"/>
  <c r="A1411" i="28"/>
  <c r="B1411" i="28"/>
  <c r="C1411" i="28"/>
  <c r="A1412" i="28"/>
  <c r="B1412" i="28"/>
  <c r="C1412" i="28"/>
  <c r="A1413" i="28"/>
  <c r="B1413" i="28"/>
  <c r="C1413" i="28"/>
  <c r="A1414" i="28"/>
  <c r="B1414" i="28"/>
  <c r="C1414" i="28"/>
  <c r="A1415" i="28"/>
  <c r="B1415" i="28"/>
  <c r="C1415" i="28"/>
  <c r="A1416" i="28"/>
  <c r="B1416" i="28"/>
  <c r="C1416" i="28"/>
  <c r="A1417" i="28"/>
  <c r="B1417" i="28"/>
  <c r="C1417" i="28"/>
  <c r="A1418" i="28"/>
  <c r="B1418" i="28"/>
  <c r="C1418" i="28"/>
  <c r="A1419" i="28"/>
  <c r="B1419" i="28"/>
  <c r="C1419" i="28"/>
  <c r="A1420" i="28"/>
  <c r="B1420" i="28"/>
  <c r="C1420" i="28"/>
  <c r="A1421" i="28"/>
  <c r="B1421" i="28"/>
  <c r="C1421" i="28"/>
  <c r="A1422" i="28"/>
  <c r="B1422" i="28"/>
  <c r="C1422" i="28"/>
  <c r="A1423" i="28"/>
  <c r="B1423" i="28"/>
  <c r="C1423" i="28"/>
  <c r="A1424" i="28"/>
  <c r="B1424" i="28"/>
  <c r="C1424" i="28"/>
  <c r="A1425" i="28"/>
  <c r="B1425" i="28"/>
  <c r="C1425" i="28"/>
  <c r="A1426" i="28"/>
  <c r="B1426" i="28"/>
  <c r="C1426" i="28"/>
  <c r="A1427" i="28"/>
  <c r="B1427" i="28"/>
  <c r="C1427" i="28"/>
  <c r="A1428" i="28"/>
  <c r="B1428" i="28"/>
  <c r="C1428" i="28"/>
  <c r="A1429" i="28"/>
  <c r="B1429" i="28"/>
  <c r="C1429" i="28"/>
  <c r="A1430" i="28"/>
  <c r="B1430" i="28"/>
  <c r="C1430" i="28"/>
  <c r="A1431" i="28"/>
  <c r="B1431" i="28"/>
  <c r="C1431" i="28"/>
  <c r="A1432" i="28"/>
  <c r="B1432" i="28"/>
  <c r="C1432" i="28"/>
  <c r="A1433" i="28"/>
  <c r="B1433" i="28"/>
  <c r="C1433" i="28"/>
  <c r="A1434" i="28"/>
  <c r="B1434" i="28"/>
  <c r="C1434" i="28"/>
  <c r="A1435" i="28"/>
  <c r="B1435" i="28"/>
  <c r="C1435" i="28"/>
  <c r="A1436" i="28"/>
  <c r="B1436" i="28"/>
  <c r="C1436" i="28"/>
  <c r="A1437" i="28"/>
  <c r="B1437" i="28"/>
  <c r="C1437" i="28"/>
  <c r="A1438" i="28"/>
  <c r="B1438" i="28"/>
  <c r="C1438" i="28"/>
  <c r="A1439" i="28"/>
  <c r="B1439" i="28"/>
  <c r="C1439" i="28"/>
  <c r="A1440" i="28"/>
  <c r="B1440" i="28"/>
  <c r="C1440" i="28"/>
  <c r="A1441" i="28"/>
  <c r="B1441" i="28"/>
  <c r="C1441" i="28"/>
  <c r="A1442" i="28"/>
  <c r="B1442" i="28"/>
  <c r="C1442" i="28"/>
  <c r="A1443" i="28"/>
  <c r="B1443" i="28"/>
  <c r="C1443" i="28"/>
  <c r="A1444" i="28"/>
  <c r="B1444" i="28"/>
  <c r="C1444" i="28"/>
  <c r="A1445" i="28"/>
  <c r="B1445" i="28"/>
  <c r="C1445" i="28"/>
  <c r="A1446" i="28"/>
  <c r="B1446" i="28"/>
  <c r="C1446" i="28"/>
  <c r="A1447" i="28"/>
  <c r="B1447" i="28"/>
  <c r="C1447" i="28"/>
  <c r="A1448" i="28"/>
  <c r="B1448" i="28"/>
  <c r="C1448" i="28"/>
  <c r="A1449" i="28"/>
  <c r="B1449" i="28"/>
  <c r="C1449" i="28"/>
  <c r="A1450" i="28"/>
  <c r="B1450" i="28"/>
  <c r="C1450" i="28"/>
  <c r="A1451" i="28"/>
  <c r="B1451" i="28"/>
  <c r="C1451" i="28"/>
  <c r="A1452" i="28"/>
  <c r="B1452" i="28"/>
  <c r="C1452" i="28"/>
  <c r="A1453" i="28"/>
  <c r="B1453" i="28"/>
  <c r="C1453" i="28"/>
  <c r="A1454" i="28"/>
  <c r="B1454" i="28"/>
  <c r="C1454" i="28"/>
  <c r="A1455" i="28"/>
  <c r="B1455" i="28"/>
  <c r="C1455" i="28"/>
  <c r="A1456" i="28"/>
  <c r="B1456" i="28"/>
  <c r="C1456" i="28"/>
  <c r="A1457" i="28"/>
  <c r="B1457" i="28"/>
  <c r="C1457" i="28"/>
  <c r="A1458" i="28"/>
  <c r="B1458" i="28"/>
  <c r="C1458" i="28"/>
  <c r="A1459" i="28"/>
  <c r="B1459" i="28"/>
  <c r="C1459" i="28"/>
  <c r="A1460" i="28"/>
  <c r="B1460" i="28"/>
  <c r="C1460" i="28"/>
  <c r="A1461" i="28"/>
  <c r="B1461" i="28"/>
  <c r="C1461" i="28"/>
  <c r="A1462" i="28"/>
  <c r="B1462" i="28"/>
  <c r="C1462" i="28"/>
  <c r="A1463" i="28"/>
  <c r="B1463" i="28"/>
  <c r="C1463" i="28"/>
  <c r="A1464" i="28"/>
  <c r="B1464" i="28"/>
  <c r="C1464" i="28"/>
  <c r="A1465" i="28"/>
  <c r="B1465" i="28"/>
  <c r="C1465" i="28"/>
  <c r="A1466" i="28"/>
  <c r="B1466" i="28"/>
  <c r="C1466" i="28"/>
  <c r="A1467" i="28"/>
  <c r="B1467" i="28"/>
  <c r="C1467" i="28"/>
  <c r="A1468" i="28"/>
  <c r="B1468" i="28"/>
  <c r="C1468" i="28"/>
  <c r="A1469" i="28"/>
  <c r="B1469" i="28"/>
  <c r="C1469" i="28"/>
  <c r="A1470" i="28"/>
  <c r="B1470" i="28"/>
  <c r="C1470" i="28"/>
  <c r="A1471" i="28"/>
  <c r="B1471" i="28"/>
  <c r="C1471" i="28"/>
  <c r="A1472" i="28"/>
  <c r="B1472" i="28"/>
  <c r="C1472" i="28"/>
  <c r="A1473" i="28"/>
  <c r="B1473" i="28"/>
  <c r="C1473" i="28"/>
  <c r="A1474" i="28"/>
  <c r="B1474" i="28"/>
  <c r="C1474" i="28"/>
  <c r="A1475" i="28"/>
  <c r="B1475" i="28"/>
  <c r="C1475" i="28"/>
  <c r="A1476" i="28"/>
  <c r="B1476" i="28"/>
  <c r="C1476" i="28"/>
  <c r="A1477" i="28"/>
  <c r="B1477" i="28"/>
  <c r="C1477" i="28"/>
  <c r="A1478" i="28"/>
  <c r="B1478" i="28"/>
  <c r="C1478" i="28"/>
  <c r="A1479" i="28"/>
  <c r="B1479" i="28"/>
  <c r="C1479" i="28"/>
  <c r="A1480" i="28"/>
  <c r="B1480" i="28"/>
  <c r="C1480" i="28"/>
  <c r="A1481" i="28"/>
  <c r="B1481" i="28"/>
  <c r="C1481" i="28"/>
  <c r="A1482" i="28"/>
  <c r="B1482" i="28"/>
  <c r="C1482" i="28"/>
  <c r="A1483" i="28"/>
  <c r="B1483" i="28"/>
  <c r="C1483" i="28"/>
  <c r="A1484" i="28"/>
  <c r="B1484" i="28"/>
  <c r="C1484" i="28"/>
  <c r="A1485" i="28"/>
  <c r="B1485" i="28"/>
  <c r="C1485" i="28"/>
  <c r="A1486" i="28"/>
  <c r="B1486" i="28"/>
  <c r="C1486" i="28"/>
  <c r="A1487" i="28"/>
  <c r="B1487" i="28"/>
  <c r="C1487" i="28"/>
  <c r="A1488" i="28"/>
  <c r="B1488" i="28"/>
  <c r="C1488" i="28"/>
  <c r="A1489" i="28"/>
  <c r="B1489" i="28"/>
  <c r="C1489" i="28"/>
  <c r="A1490" i="28"/>
  <c r="B1490" i="28"/>
  <c r="C1490" i="28"/>
  <c r="A1491" i="28"/>
  <c r="B1491" i="28"/>
  <c r="C1491" i="28"/>
  <c r="A1492" i="28"/>
  <c r="B1492" i="28"/>
  <c r="C1492" i="28"/>
  <c r="A1493" i="28"/>
  <c r="B1493" i="28"/>
  <c r="C1493" i="28"/>
  <c r="A1494" i="28"/>
  <c r="B1494" i="28"/>
  <c r="C1494" i="28"/>
  <c r="A1495" i="28"/>
  <c r="B1495" i="28"/>
  <c r="C1495" i="28"/>
  <c r="A1496" i="28"/>
  <c r="B1496" i="28"/>
  <c r="C1496" i="28"/>
  <c r="A1497" i="28"/>
  <c r="B1497" i="28"/>
  <c r="C1497" i="28"/>
  <c r="A1498" i="28"/>
  <c r="B1498" i="28"/>
  <c r="C1498" i="28"/>
  <c r="A1499" i="28"/>
  <c r="B1499" i="28"/>
  <c r="C1499" i="28"/>
  <c r="A1500" i="28"/>
  <c r="B1500" i="28"/>
  <c r="C1500" i="28"/>
  <c r="A1501" i="28"/>
  <c r="B1501" i="28"/>
  <c r="C1501" i="28"/>
  <c r="A1502" i="28"/>
  <c r="B1502" i="28"/>
  <c r="C1502" i="28"/>
  <c r="A1503" i="28"/>
  <c r="B1503" i="28"/>
  <c r="C1503" i="28"/>
  <c r="A1504" i="28"/>
  <c r="B1504" i="28"/>
  <c r="C1504" i="28"/>
  <c r="A1505" i="28"/>
  <c r="B1505" i="28"/>
  <c r="C1505" i="28"/>
  <c r="A1506" i="28"/>
  <c r="B1506" i="28"/>
  <c r="C1506" i="28"/>
  <c r="A1507" i="28"/>
  <c r="B1507" i="28"/>
  <c r="C1507" i="28"/>
  <c r="A1508" i="28"/>
  <c r="B1508" i="28"/>
  <c r="C1508" i="28"/>
  <c r="A1509" i="28"/>
  <c r="B1509" i="28"/>
  <c r="C1509" i="28"/>
  <c r="A1510" i="28"/>
  <c r="B1510" i="28"/>
  <c r="C1510" i="28"/>
  <c r="A1511" i="28"/>
  <c r="B1511" i="28"/>
  <c r="C1511" i="28"/>
  <c r="A1512" i="28"/>
  <c r="B1512" i="28"/>
  <c r="C1512" i="28"/>
  <c r="A1513" i="28"/>
  <c r="B1513" i="28"/>
  <c r="C1513" i="28"/>
  <c r="A1514" i="28"/>
  <c r="B1514" i="28"/>
  <c r="C1514" i="28"/>
  <c r="A1515" i="28"/>
  <c r="B1515" i="28"/>
  <c r="C1515" i="28"/>
  <c r="A1516" i="28"/>
  <c r="B1516" i="28"/>
  <c r="C1516" i="28"/>
  <c r="A1517" i="28"/>
  <c r="B1517" i="28"/>
  <c r="C1517" i="28"/>
  <c r="A1518" i="28"/>
  <c r="B1518" i="28"/>
  <c r="C1518" i="28"/>
  <c r="A1519" i="28"/>
  <c r="B1519" i="28"/>
  <c r="C1519" i="28"/>
  <c r="A1520" i="28"/>
  <c r="B1520" i="28"/>
  <c r="C1520" i="28"/>
  <c r="A1521" i="28"/>
  <c r="B1521" i="28"/>
  <c r="C1521" i="28"/>
  <c r="A1522" i="28"/>
  <c r="B1522" i="28"/>
  <c r="C1522" i="28"/>
  <c r="A1523" i="28"/>
  <c r="B1523" i="28"/>
  <c r="C1523" i="28"/>
  <c r="A1524" i="28"/>
  <c r="B1524" i="28"/>
  <c r="C1524" i="28"/>
  <c r="A1525" i="28"/>
  <c r="B1525" i="28"/>
  <c r="C1525" i="28"/>
  <c r="A1526" i="28"/>
  <c r="B1526" i="28"/>
  <c r="C1526" i="28"/>
  <c r="A1527" i="28"/>
  <c r="B1527" i="28"/>
  <c r="C1527" i="28"/>
  <c r="A1528" i="28"/>
  <c r="B1528" i="28"/>
  <c r="C1528" i="28"/>
  <c r="A1529" i="28"/>
  <c r="B1529" i="28"/>
  <c r="C1529" i="28"/>
  <c r="A1530" i="28"/>
  <c r="B1530" i="28"/>
  <c r="C1530" i="28"/>
  <c r="A1531" i="28"/>
  <c r="B1531" i="28"/>
  <c r="C1531" i="28"/>
  <c r="A1532" i="28"/>
  <c r="B1532" i="28"/>
  <c r="C1532" i="28"/>
  <c r="A1533" i="28"/>
  <c r="B1533" i="28"/>
  <c r="C1533" i="28"/>
  <c r="A1534" i="28"/>
  <c r="B1534" i="28"/>
  <c r="C1534" i="28"/>
  <c r="A1535" i="28"/>
  <c r="B1535" i="28"/>
  <c r="C1535" i="28"/>
  <c r="A1536" i="28"/>
  <c r="B1536" i="28"/>
  <c r="C1536" i="28"/>
  <c r="A1537" i="28"/>
  <c r="B1537" i="28"/>
  <c r="C1537" i="28"/>
  <c r="A1538" i="28"/>
  <c r="B1538" i="28"/>
  <c r="C1538" i="28"/>
  <c r="A1539" i="28"/>
  <c r="B1539" i="28"/>
  <c r="C1539" i="28"/>
  <c r="A1540" i="28"/>
  <c r="B1540" i="28"/>
  <c r="C1540" i="28"/>
  <c r="A1541" i="28"/>
  <c r="B1541" i="28"/>
  <c r="C1541" i="28"/>
  <c r="A1542" i="28"/>
  <c r="B1542" i="28"/>
  <c r="C1542" i="28"/>
  <c r="A1543" i="28"/>
  <c r="B1543" i="28"/>
  <c r="C1543" i="28"/>
  <c r="A1544" i="28"/>
  <c r="B1544" i="28"/>
  <c r="C1544" i="28"/>
  <c r="A1545" i="28"/>
  <c r="B1545" i="28"/>
  <c r="C1545" i="28"/>
  <c r="A1546" i="28"/>
  <c r="B1546" i="28"/>
  <c r="C1546" i="28"/>
  <c r="A1547" i="28"/>
  <c r="B1547" i="28"/>
  <c r="C1547" i="28"/>
  <c r="A1548" i="28"/>
  <c r="B1548" i="28"/>
  <c r="C1548" i="28"/>
  <c r="A1549" i="28"/>
  <c r="B1549" i="28"/>
  <c r="C1549" i="28"/>
  <c r="A1550" i="28"/>
  <c r="B1550" i="28"/>
  <c r="C1550" i="28"/>
  <c r="A1551" i="28"/>
  <c r="B1551" i="28"/>
  <c r="C1551" i="28"/>
  <c r="A1552" i="28"/>
  <c r="B1552" i="28"/>
  <c r="C1552" i="28"/>
  <c r="A1553" i="28"/>
  <c r="B1553" i="28"/>
  <c r="C1553" i="28"/>
  <c r="A1554" i="28"/>
  <c r="B1554" i="28"/>
  <c r="C1554" i="28"/>
  <c r="A1555" i="28"/>
  <c r="B1555" i="28"/>
  <c r="C1555" i="28"/>
  <c r="A1556" i="28"/>
  <c r="B1556" i="28"/>
  <c r="C1556" i="28"/>
  <c r="A1557" i="28"/>
  <c r="B1557" i="28"/>
  <c r="C1557" i="28"/>
  <c r="A1558" i="28"/>
  <c r="B1558" i="28"/>
  <c r="C1558" i="28"/>
  <c r="A1559" i="28"/>
  <c r="B1559" i="28"/>
  <c r="C1559" i="28"/>
  <c r="A1560" i="28"/>
  <c r="B1560" i="28"/>
  <c r="C1560" i="28"/>
  <c r="A1561" i="28"/>
  <c r="B1561" i="28"/>
  <c r="C1561" i="28"/>
  <c r="A1562" i="28"/>
  <c r="B1562" i="28"/>
  <c r="C1562" i="28"/>
  <c r="A1563" i="28"/>
  <c r="B1563" i="28"/>
  <c r="C1563" i="28"/>
  <c r="A1564" i="28"/>
  <c r="B1564" i="28"/>
  <c r="C1564" i="28"/>
  <c r="A1565" i="28"/>
  <c r="B1565" i="28"/>
  <c r="C1565" i="28"/>
  <c r="A1566" i="28"/>
  <c r="B1566" i="28"/>
  <c r="C1566" i="28"/>
  <c r="A1567" i="28"/>
  <c r="B1567" i="28"/>
  <c r="C1567" i="28"/>
  <c r="A1568" i="28"/>
  <c r="B1568" i="28"/>
  <c r="C1568" i="28"/>
  <c r="A1569" i="28"/>
  <c r="B1569" i="28"/>
  <c r="C1569" i="28"/>
  <c r="A1570" i="28"/>
  <c r="B1570" i="28"/>
  <c r="C1570" i="28"/>
  <c r="A1571" i="28"/>
  <c r="B1571" i="28"/>
  <c r="C1571" i="28"/>
  <c r="A1572" i="28"/>
  <c r="B1572" i="28"/>
  <c r="C1572" i="28"/>
  <c r="A1573" i="28"/>
  <c r="B1573" i="28"/>
  <c r="C1573" i="28"/>
  <c r="A1574" i="28"/>
  <c r="B1574" i="28"/>
  <c r="C1574" i="28"/>
  <c r="A1575" i="28"/>
  <c r="B1575" i="28"/>
  <c r="C1575" i="28"/>
  <c r="A1576" i="28"/>
  <c r="B1576" i="28"/>
  <c r="C1576" i="28"/>
  <c r="A1577" i="28"/>
  <c r="B1577" i="28"/>
  <c r="C1577" i="28"/>
  <c r="A1578" i="28"/>
  <c r="B1578" i="28"/>
  <c r="C1578" i="28"/>
  <c r="A1579" i="28"/>
  <c r="B1579" i="28"/>
  <c r="C1579" i="28"/>
  <c r="A1580" i="28"/>
  <c r="B1580" i="28"/>
  <c r="C1580" i="28"/>
  <c r="A1581" i="28"/>
  <c r="B1581" i="28"/>
  <c r="C1581" i="28"/>
  <c r="A1582" i="28"/>
  <c r="B1582" i="28"/>
  <c r="C1582" i="28"/>
  <c r="A1583" i="28"/>
  <c r="B1583" i="28"/>
  <c r="C1583" i="28"/>
  <c r="A1584" i="28"/>
  <c r="B1584" i="28"/>
  <c r="C1584" i="28"/>
  <c r="A1585" i="28"/>
  <c r="B1585" i="28"/>
  <c r="C1585" i="28"/>
  <c r="A1586" i="28"/>
  <c r="B1586" i="28"/>
  <c r="C1586" i="28"/>
  <c r="A1587" i="28"/>
  <c r="B1587" i="28"/>
  <c r="C1587" i="28"/>
  <c r="A1588" i="28"/>
  <c r="B1588" i="28"/>
  <c r="C1588" i="28"/>
  <c r="A1589" i="28"/>
  <c r="B1589" i="28"/>
  <c r="C1589" i="28"/>
  <c r="A1590" i="28"/>
  <c r="B1590" i="28"/>
  <c r="C1590" i="28"/>
  <c r="A1591" i="28"/>
  <c r="B1591" i="28"/>
  <c r="C1591" i="28"/>
  <c r="A1592" i="28"/>
  <c r="B1592" i="28"/>
  <c r="C1592" i="28"/>
  <c r="A1593" i="28"/>
  <c r="B1593" i="28"/>
  <c r="C1593" i="28"/>
  <c r="A1594" i="28"/>
  <c r="B1594" i="28"/>
  <c r="C1594" i="28"/>
  <c r="A1595" i="28"/>
  <c r="B1595" i="28"/>
  <c r="C1595" i="28"/>
  <c r="A1596" i="28"/>
  <c r="B1596" i="28"/>
  <c r="C1596" i="28"/>
  <c r="A1597" i="28"/>
  <c r="B1597" i="28"/>
  <c r="C1597" i="28"/>
  <c r="A1598" i="28"/>
  <c r="B1598" i="28"/>
  <c r="C1598" i="28"/>
  <c r="A1599" i="28"/>
  <c r="B1599" i="28"/>
  <c r="C1599" i="28"/>
  <c r="A1600" i="28"/>
  <c r="B1600" i="28"/>
  <c r="C1600" i="28"/>
  <c r="A1601" i="28"/>
  <c r="B1601" i="28"/>
  <c r="C1601" i="28"/>
  <c r="A1602" i="28"/>
  <c r="B1602" i="28"/>
  <c r="C1602" i="28"/>
  <c r="A1603" i="28"/>
  <c r="B1603" i="28"/>
  <c r="C1603" i="28"/>
  <c r="A1604" i="28"/>
  <c r="B1604" i="28"/>
  <c r="C1604" i="28"/>
  <c r="A1605" i="28"/>
  <c r="B1605" i="28"/>
  <c r="C1605" i="28"/>
  <c r="A1606" i="28"/>
  <c r="B1606" i="28"/>
  <c r="C1606" i="28"/>
  <c r="A1607" i="28"/>
  <c r="B1607" i="28"/>
  <c r="C1607" i="28"/>
  <c r="A1608" i="28"/>
  <c r="B1608" i="28"/>
  <c r="C1608" i="28"/>
  <c r="A1609" i="28"/>
  <c r="B1609" i="28"/>
  <c r="C1609" i="28"/>
  <c r="A1610" i="28"/>
  <c r="B1610" i="28"/>
  <c r="C1610" i="28"/>
  <c r="A1611" i="28"/>
  <c r="B1611" i="28"/>
  <c r="C1611" i="28"/>
  <c r="A1612" i="28"/>
  <c r="B1612" i="28"/>
  <c r="C1612" i="28"/>
  <c r="A1613" i="28"/>
  <c r="B1613" i="28"/>
  <c r="C1613" i="28"/>
  <c r="A1614" i="28"/>
  <c r="B1614" i="28"/>
  <c r="C1614" i="28"/>
  <c r="A1615" i="28"/>
  <c r="B1615" i="28"/>
  <c r="C1615" i="28"/>
  <c r="A1616" i="28"/>
  <c r="B1616" i="28"/>
  <c r="C1616" i="28"/>
  <c r="A1617" i="28"/>
  <c r="B1617" i="28"/>
  <c r="C1617" i="28"/>
  <c r="A1618" i="28"/>
  <c r="B1618" i="28"/>
  <c r="C1618" i="28"/>
  <c r="A1619" i="28"/>
  <c r="B1619" i="28"/>
  <c r="C1619" i="28"/>
  <c r="A1620" i="28"/>
  <c r="B1620" i="28"/>
  <c r="C1620" i="28"/>
  <c r="A1621" i="28"/>
  <c r="B1621" i="28"/>
  <c r="C1621" i="28"/>
  <c r="A1622" i="28"/>
  <c r="B1622" i="28"/>
  <c r="C1622" i="28"/>
  <c r="A1623" i="28"/>
  <c r="B1623" i="28"/>
  <c r="C1623" i="28"/>
  <c r="A1624" i="28"/>
  <c r="B1624" i="28"/>
  <c r="C1624" i="28"/>
  <c r="A1625" i="28"/>
  <c r="B1625" i="28"/>
  <c r="C1625" i="28"/>
  <c r="A1626" i="28"/>
  <c r="B1626" i="28"/>
  <c r="C1626" i="28"/>
  <c r="A1627" i="28"/>
  <c r="B1627" i="28"/>
  <c r="C1627" i="28"/>
  <c r="A1628" i="28"/>
  <c r="B1628" i="28"/>
  <c r="C1628" i="28"/>
  <c r="A1629" i="28"/>
  <c r="B1629" i="28"/>
  <c r="C1629" i="28"/>
  <c r="A1630" i="28"/>
  <c r="B1630" i="28"/>
  <c r="C1630" i="28"/>
  <c r="A1631" i="28"/>
  <c r="B1631" i="28"/>
  <c r="C1631" i="28"/>
  <c r="A1632" i="28"/>
  <c r="B1632" i="28"/>
  <c r="C1632" i="28"/>
  <c r="A1633" i="28"/>
  <c r="B1633" i="28"/>
  <c r="C1633" i="28"/>
  <c r="A1634" i="28"/>
  <c r="B1634" i="28"/>
  <c r="C1634" i="28"/>
  <c r="A1635" i="28"/>
  <c r="B1635" i="28"/>
  <c r="C1635" i="28"/>
  <c r="A1636" i="28"/>
  <c r="B1636" i="28"/>
  <c r="C1636" i="28"/>
  <c r="A1637" i="28"/>
  <c r="B1637" i="28"/>
  <c r="C1637" i="28"/>
  <c r="A1638" i="28"/>
  <c r="B1638" i="28"/>
  <c r="C1638" i="28"/>
  <c r="A1639" i="28"/>
  <c r="B1639" i="28"/>
  <c r="C1639" i="28"/>
  <c r="A1640" i="28"/>
  <c r="B1640" i="28"/>
  <c r="C1640" i="28"/>
  <c r="A1641" i="28"/>
  <c r="B1641" i="28"/>
  <c r="C1641" i="28"/>
  <c r="A1642" i="28"/>
  <c r="B1642" i="28"/>
  <c r="C1642" i="28"/>
  <c r="A1643" i="28"/>
  <c r="B1643" i="28"/>
  <c r="C1643" i="28"/>
  <c r="A1644" i="28"/>
  <c r="B1644" i="28"/>
  <c r="C1644" i="28"/>
  <c r="A1645" i="28"/>
  <c r="B1645" i="28"/>
  <c r="C1645" i="28"/>
  <c r="A1646" i="28"/>
  <c r="B1646" i="28"/>
  <c r="C1646" i="28"/>
  <c r="A1647" i="28"/>
  <c r="B1647" i="28"/>
  <c r="C1647" i="28"/>
  <c r="A1648" i="28"/>
  <c r="B1648" i="28"/>
  <c r="C1648" i="28"/>
  <c r="A1649" i="28"/>
  <c r="B1649" i="28"/>
  <c r="C1649" i="28"/>
  <c r="A1650" i="28"/>
  <c r="B1650" i="28"/>
  <c r="C1650" i="28"/>
  <c r="A1651" i="28"/>
  <c r="B1651" i="28"/>
  <c r="C1651" i="28"/>
  <c r="A1652" i="28"/>
  <c r="B1652" i="28"/>
  <c r="C1652" i="28"/>
  <c r="A1653" i="28"/>
  <c r="B1653" i="28"/>
  <c r="C1653" i="28"/>
  <c r="A1654" i="28"/>
  <c r="B1654" i="28"/>
  <c r="C1654" i="28"/>
  <c r="A1655" i="28"/>
  <c r="B1655" i="28"/>
  <c r="C1655" i="28"/>
  <c r="A1656" i="28"/>
  <c r="B1656" i="28"/>
  <c r="C1656" i="28"/>
  <c r="A1657" i="28"/>
  <c r="B1657" i="28"/>
  <c r="C1657" i="28"/>
  <c r="A1658" i="28"/>
  <c r="B1658" i="28"/>
  <c r="C1658" i="28"/>
  <c r="A1659" i="28"/>
  <c r="B1659" i="28"/>
  <c r="C1659" i="28"/>
  <c r="A1660" i="28"/>
  <c r="B1660" i="28"/>
  <c r="C1660" i="28"/>
  <c r="A1661" i="28"/>
  <c r="B1661" i="28"/>
  <c r="C1661" i="28"/>
  <c r="A1662" i="28"/>
  <c r="B1662" i="28"/>
  <c r="C1662" i="28"/>
  <c r="A1663" i="28"/>
  <c r="B1663" i="28"/>
  <c r="C1663" i="28"/>
  <c r="A1664" i="28"/>
  <c r="B1664" i="28"/>
  <c r="C1664" i="28"/>
  <c r="A1665" i="28"/>
  <c r="B1665" i="28"/>
  <c r="C1665" i="28"/>
  <c r="A1666" i="28"/>
  <c r="B1666" i="28"/>
  <c r="C1666" i="28"/>
  <c r="A1667" i="28"/>
  <c r="B1667" i="28"/>
  <c r="C1667" i="28"/>
  <c r="A1668" i="28"/>
  <c r="B1668" i="28"/>
  <c r="C1668" i="28"/>
  <c r="A1669" i="28"/>
  <c r="B1669" i="28"/>
  <c r="C1669" i="28"/>
  <c r="A1670" i="28"/>
  <c r="B1670" i="28"/>
  <c r="C1670" i="28"/>
  <c r="A1671" i="28"/>
  <c r="B1671" i="28"/>
  <c r="C1671" i="28"/>
  <c r="A1672" i="28"/>
  <c r="B1672" i="28"/>
  <c r="C1672" i="28"/>
  <c r="A1673" i="28"/>
  <c r="B1673" i="28"/>
  <c r="C1673" i="28"/>
  <c r="A1674" i="28"/>
  <c r="B1674" i="28"/>
  <c r="C1674" i="28"/>
  <c r="A1675" i="28"/>
  <c r="B1675" i="28"/>
  <c r="C1675" i="28"/>
  <c r="A1676" i="28"/>
  <c r="B1676" i="28"/>
  <c r="C1676" i="28"/>
  <c r="A1677" i="28"/>
  <c r="B1677" i="28"/>
  <c r="C1677" i="28"/>
  <c r="A1678" i="28"/>
  <c r="B1678" i="28"/>
  <c r="C1678" i="28"/>
  <c r="A1679" i="28"/>
  <c r="B1679" i="28"/>
  <c r="C1679" i="28"/>
  <c r="A1680" i="28"/>
  <c r="B1680" i="28"/>
  <c r="C1680" i="28"/>
  <c r="A1681" i="28"/>
  <c r="B1681" i="28"/>
  <c r="C1681" i="28"/>
  <c r="A1682" i="28"/>
  <c r="B1682" i="28"/>
  <c r="C1682" i="28"/>
  <c r="A1683" i="28"/>
  <c r="B1683" i="28"/>
  <c r="C1683" i="28"/>
  <c r="A1684" i="28"/>
  <c r="B1684" i="28"/>
  <c r="C1684" i="28"/>
  <c r="A1685" i="28"/>
  <c r="B1685" i="28"/>
  <c r="C1685" i="28"/>
  <c r="A1686" i="28"/>
  <c r="B1686" i="28"/>
  <c r="C1686" i="28"/>
  <c r="A1687" i="28"/>
  <c r="B1687" i="28"/>
  <c r="C1687" i="28"/>
  <c r="A1688" i="28"/>
  <c r="B1688" i="28"/>
  <c r="C1688" i="28"/>
  <c r="A1689" i="28"/>
  <c r="B1689" i="28"/>
  <c r="C1689" i="28"/>
  <c r="A1690" i="28"/>
  <c r="B1690" i="28"/>
  <c r="C1690" i="28"/>
  <c r="A1691" i="28"/>
  <c r="B1691" i="28"/>
  <c r="C1691" i="28"/>
  <c r="A1692" i="28"/>
  <c r="B1692" i="28"/>
  <c r="C1692" i="28"/>
  <c r="A1693" i="28"/>
  <c r="B1693" i="28"/>
  <c r="C1693" i="28"/>
  <c r="A1694" i="28"/>
  <c r="B1694" i="28"/>
  <c r="C1694" i="28"/>
  <c r="A1695" i="28"/>
  <c r="B1695" i="28"/>
  <c r="C1695" i="28"/>
  <c r="A1696" i="28"/>
  <c r="B1696" i="28"/>
  <c r="C1696" i="28"/>
  <c r="A1697" i="28"/>
  <c r="B1697" i="28"/>
  <c r="C1697" i="28"/>
  <c r="A1698" i="28"/>
  <c r="B1698" i="28"/>
  <c r="C1698" i="28"/>
  <c r="A1699" i="28"/>
  <c r="B1699" i="28"/>
  <c r="C1699" i="28"/>
  <c r="A1700" i="28"/>
  <c r="B1700" i="28"/>
  <c r="C1700" i="28"/>
  <c r="A1701" i="28"/>
  <c r="B1701" i="28"/>
  <c r="C1701" i="28"/>
  <c r="A1702" i="28"/>
  <c r="B1702" i="28"/>
  <c r="C1702" i="28"/>
  <c r="A1703" i="28"/>
  <c r="B1703" i="28"/>
  <c r="C1703" i="28"/>
  <c r="A1704" i="28"/>
  <c r="B1704" i="28"/>
  <c r="C1704" i="28"/>
  <c r="A1705" i="28"/>
  <c r="B1705" i="28"/>
  <c r="C1705" i="28"/>
  <c r="A1706" i="28"/>
  <c r="B1706" i="28"/>
  <c r="C1706" i="28"/>
  <c r="A1707" i="28"/>
  <c r="B1707" i="28"/>
  <c r="C1707" i="28"/>
  <c r="A1708" i="28"/>
  <c r="B1708" i="28"/>
  <c r="C1708" i="28"/>
  <c r="A1709" i="28"/>
  <c r="B1709" i="28"/>
  <c r="C1709" i="28"/>
  <c r="A1710" i="28"/>
  <c r="B1710" i="28"/>
  <c r="C1710" i="28"/>
  <c r="A1711" i="28"/>
  <c r="B1711" i="28"/>
  <c r="C1711" i="28"/>
  <c r="A1712" i="28"/>
  <c r="B1712" i="28"/>
  <c r="C1712" i="28"/>
  <c r="A1713" i="28"/>
  <c r="B1713" i="28"/>
  <c r="C1713" i="28"/>
  <c r="A1714" i="28"/>
  <c r="B1714" i="28"/>
  <c r="C1714" i="28"/>
  <c r="A1715" i="28"/>
  <c r="B1715" i="28"/>
  <c r="C1715" i="28"/>
  <c r="A1716" i="28"/>
  <c r="B1716" i="28"/>
  <c r="C1716" i="28"/>
  <c r="A1717" i="28"/>
  <c r="B1717" i="28"/>
  <c r="C1717" i="28"/>
  <c r="A1718" i="28"/>
  <c r="B1718" i="28"/>
  <c r="C1718" i="28"/>
  <c r="A1719" i="28"/>
  <c r="B1719" i="28"/>
  <c r="C1719" i="28"/>
  <c r="A1720" i="28"/>
  <c r="B1720" i="28"/>
  <c r="C1720" i="28"/>
  <c r="A1721" i="28"/>
  <c r="B1721" i="28"/>
  <c r="C1721" i="28"/>
  <c r="A1722" i="28"/>
  <c r="B1722" i="28"/>
  <c r="C1722" i="28"/>
  <c r="A1723" i="28"/>
  <c r="B1723" i="28"/>
  <c r="C1723" i="28"/>
  <c r="A1724" i="28"/>
  <c r="B1724" i="28"/>
  <c r="C1724" i="28"/>
  <c r="A1725" i="28"/>
  <c r="B1725" i="28"/>
  <c r="C1725" i="28"/>
  <c r="A1726" i="28"/>
  <c r="B1726" i="28"/>
  <c r="C1726" i="28"/>
  <c r="A1727" i="28"/>
  <c r="B1727" i="28"/>
  <c r="C1727" i="28"/>
  <c r="A1728" i="28"/>
  <c r="B1728" i="28"/>
  <c r="C1728" i="28"/>
  <c r="A1729" i="28"/>
  <c r="B1729" i="28"/>
  <c r="C1729" i="28"/>
  <c r="A1730" i="28"/>
  <c r="B1730" i="28"/>
  <c r="C1730" i="28"/>
  <c r="A1731" i="28"/>
  <c r="B1731" i="28"/>
  <c r="C1731" i="28"/>
  <c r="A1732" i="28"/>
  <c r="B1732" i="28"/>
  <c r="C1732" i="28"/>
  <c r="A1733" i="28"/>
  <c r="B1733" i="28"/>
  <c r="C1733" i="28"/>
  <c r="A1734" i="28"/>
  <c r="B1734" i="28"/>
  <c r="C1734" i="28"/>
  <c r="A1735" i="28"/>
  <c r="B1735" i="28"/>
  <c r="C1735" i="28"/>
  <c r="A1736" i="28"/>
  <c r="B1736" i="28"/>
  <c r="C1736" i="28"/>
  <c r="A1737" i="28"/>
  <c r="B1737" i="28"/>
  <c r="C1737" i="28"/>
  <c r="A1738" i="28"/>
  <c r="B1738" i="28"/>
  <c r="C1738" i="28"/>
  <c r="A1739" i="28"/>
  <c r="B1739" i="28"/>
  <c r="C1739" i="28"/>
  <c r="A1740" i="28"/>
  <c r="B1740" i="28"/>
  <c r="C1740" i="28"/>
  <c r="A1741" i="28"/>
  <c r="B1741" i="28"/>
  <c r="C1741" i="28"/>
  <c r="A1742" i="28"/>
  <c r="B1742" i="28"/>
  <c r="C1742" i="28"/>
  <c r="A1743" i="28"/>
  <c r="B1743" i="28"/>
  <c r="C1743" i="28"/>
  <c r="A1744" i="28"/>
  <c r="B1744" i="28"/>
  <c r="C1744" i="28"/>
  <c r="A1745" i="28"/>
  <c r="B1745" i="28"/>
  <c r="C1745" i="28"/>
  <c r="A1746" i="28"/>
  <c r="B1746" i="28"/>
  <c r="C1746" i="28"/>
  <c r="A1747" i="28"/>
  <c r="B1747" i="28"/>
  <c r="C1747" i="28"/>
  <c r="A1748" i="28"/>
  <c r="B1748" i="28"/>
  <c r="C1748" i="28"/>
  <c r="A1749" i="28"/>
  <c r="B1749" i="28"/>
  <c r="C1749" i="28"/>
  <c r="A1750" i="28"/>
  <c r="B1750" i="28"/>
  <c r="C1750" i="28"/>
  <c r="A1751" i="28"/>
  <c r="B1751" i="28"/>
  <c r="C1751" i="28"/>
  <c r="A1752" i="28"/>
  <c r="B1752" i="28"/>
  <c r="C1752" i="28"/>
  <c r="A1753" i="28"/>
  <c r="B1753" i="28"/>
  <c r="C1753" i="28"/>
  <c r="A1754" i="28"/>
  <c r="B1754" i="28"/>
  <c r="C1754" i="28"/>
  <c r="A1755" i="28"/>
  <c r="B1755" i="28"/>
  <c r="C1755" i="28"/>
  <c r="A1756" i="28"/>
  <c r="B1756" i="28"/>
  <c r="C1756" i="28"/>
  <c r="A1757" i="28"/>
  <c r="B1757" i="28"/>
  <c r="C1757" i="28"/>
  <c r="A1758" i="28"/>
  <c r="B1758" i="28"/>
  <c r="C1758" i="28"/>
  <c r="A1759" i="28"/>
  <c r="B1759" i="28"/>
  <c r="C1759" i="28"/>
  <c r="A1760" i="28"/>
  <c r="B1760" i="28"/>
  <c r="C1760" i="28"/>
  <c r="A1761" i="28"/>
  <c r="B1761" i="28"/>
  <c r="C1761" i="28"/>
  <c r="A1762" i="28"/>
  <c r="B1762" i="28"/>
  <c r="C1762" i="28"/>
  <c r="A1763" i="28"/>
  <c r="B1763" i="28"/>
  <c r="C1763" i="28"/>
  <c r="A1764" i="28"/>
  <c r="B1764" i="28"/>
  <c r="C1764" i="28"/>
  <c r="A1765" i="28"/>
  <c r="B1765" i="28"/>
  <c r="C1765" i="28"/>
  <c r="A1766" i="28"/>
  <c r="B1766" i="28"/>
  <c r="C1766" i="28"/>
  <c r="A1767" i="28"/>
  <c r="B1767" i="28"/>
  <c r="C1767" i="28"/>
  <c r="A1768" i="28"/>
  <c r="B1768" i="28"/>
  <c r="C1768" i="28"/>
  <c r="A1769" i="28"/>
  <c r="B1769" i="28"/>
  <c r="C1769" i="28"/>
  <c r="A1770" i="28"/>
  <c r="B1770" i="28"/>
  <c r="C1770" i="28"/>
  <c r="A1771" i="28"/>
  <c r="B1771" i="28"/>
  <c r="C1771" i="28"/>
  <c r="A1772" i="28"/>
  <c r="B1772" i="28"/>
  <c r="C1772" i="28"/>
  <c r="A1773" i="28"/>
  <c r="B1773" i="28"/>
  <c r="C1773" i="28"/>
  <c r="A1774" i="28"/>
  <c r="B1774" i="28"/>
  <c r="C1774" i="28"/>
  <c r="A1775" i="28"/>
  <c r="B1775" i="28"/>
  <c r="C1775" i="28"/>
  <c r="A1776" i="28"/>
  <c r="B1776" i="28"/>
  <c r="C1776" i="28"/>
  <c r="A1777" i="28"/>
  <c r="B1777" i="28"/>
  <c r="C1777" i="28"/>
  <c r="A1778" i="28"/>
  <c r="B1778" i="28"/>
  <c r="C1778" i="28"/>
  <c r="A1779" i="28"/>
  <c r="B1779" i="28"/>
  <c r="C1779" i="28"/>
  <c r="A1780" i="28"/>
  <c r="B1780" i="28"/>
  <c r="C1780" i="28"/>
  <c r="A1781" i="28"/>
  <c r="B1781" i="28"/>
  <c r="C1781" i="28"/>
  <c r="A1782" i="28"/>
  <c r="B1782" i="28"/>
  <c r="C1782" i="28"/>
  <c r="A1783" i="28"/>
  <c r="B1783" i="28"/>
  <c r="C1783" i="28"/>
  <c r="A1784" i="28"/>
  <c r="B1784" i="28"/>
  <c r="C1784" i="28"/>
  <c r="A1785" i="28"/>
  <c r="B1785" i="28"/>
  <c r="C1785" i="28"/>
  <c r="A1786" i="28"/>
  <c r="B1786" i="28"/>
  <c r="C1786" i="28"/>
  <c r="A1787" i="28"/>
  <c r="B1787" i="28"/>
  <c r="C1787" i="28"/>
  <c r="A1788" i="28"/>
  <c r="B1788" i="28"/>
  <c r="C1788" i="28"/>
  <c r="A1789" i="28"/>
  <c r="B1789" i="28"/>
  <c r="C1789" i="28"/>
  <c r="A1790" i="28"/>
  <c r="B1790" i="28"/>
  <c r="C1790" i="28"/>
  <c r="A1791" i="28"/>
  <c r="B1791" i="28"/>
  <c r="C1791" i="28"/>
  <c r="A1792" i="28"/>
  <c r="B1792" i="28"/>
  <c r="C1792" i="28"/>
  <c r="A1793" i="28"/>
  <c r="B1793" i="28"/>
  <c r="C1793" i="28"/>
  <c r="A1794" i="28"/>
  <c r="B1794" i="28"/>
  <c r="C1794" i="28"/>
  <c r="A1795" i="28"/>
  <c r="B1795" i="28"/>
  <c r="C1795" i="28"/>
  <c r="A1796" i="28"/>
  <c r="B1796" i="28"/>
  <c r="C1796" i="28"/>
  <c r="A1797" i="28"/>
  <c r="B1797" i="28"/>
  <c r="C1797" i="28"/>
  <c r="A1798" i="28"/>
  <c r="B1798" i="28"/>
  <c r="C1798" i="28"/>
  <c r="A1799" i="28"/>
  <c r="B1799" i="28"/>
  <c r="C1799" i="28"/>
  <c r="A1800" i="28"/>
  <c r="B1800" i="28"/>
  <c r="C1800" i="28"/>
  <c r="A1801" i="28"/>
  <c r="B1801" i="28"/>
  <c r="C1801" i="28"/>
  <c r="A1802" i="28"/>
  <c r="B1802" i="28"/>
  <c r="C1802" i="28"/>
  <c r="A1803" i="28"/>
  <c r="B1803" i="28"/>
  <c r="C1803" i="28"/>
  <c r="A1804" i="28"/>
  <c r="B1804" i="28"/>
  <c r="C1804" i="28"/>
  <c r="A1805" i="28"/>
  <c r="B1805" i="28"/>
  <c r="C1805" i="28"/>
  <c r="A1806" i="28"/>
  <c r="B1806" i="28"/>
  <c r="C1806" i="28"/>
  <c r="A1807" i="28"/>
  <c r="B1807" i="28"/>
  <c r="C1807" i="28"/>
  <c r="A1808" i="28"/>
  <c r="B1808" i="28"/>
  <c r="C1808" i="28"/>
  <c r="A1809" i="28"/>
  <c r="B1809" i="28"/>
  <c r="C1809" i="28"/>
  <c r="A1810" i="28"/>
  <c r="B1810" i="28"/>
  <c r="C1810" i="28"/>
  <c r="A1811" i="28"/>
  <c r="B1811" i="28"/>
  <c r="C1811" i="28"/>
  <c r="A1812" i="28"/>
  <c r="B1812" i="28"/>
  <c r="C1812" i="28"/>
  <c r="A1813" i="28"/>
  <c r="B1813" i="28"/>
  <c r="C1813" i="28"/>
  <c r="A1814" i="28"/>
  <c r="B1814" i="28"/>
  <c r="C1814" i="28"/>
  <c r="A1815" i="28"/>
  <c r="B1815" i="28"/>
  <c r="C1815" i="28"/>
  <c r="A1816" i="28"/>
  <c r="B1816" i="28"/>
  <c r="C1816" i="28"/>
  <c r="A1817" i="28"/>
  <c r="B1817" i="28"/>
  <c r="C1817" i="28"/>
  <c r="A1818" i="28"/>
  <c r="B1818" i="28"/>
  <c r="C1818" i="28"/>
  <c r="A1819" i="28"/>
  <c r="B1819" i="28"/>
  <c r="C1819" i="28"/>
  <c r="A1820" i="28"/>
  <c r="B1820" i="28"/>
  <c r="C1820" i="28"/>
  <c r="A1821" i="28"/>
  <c r="B1821" i="28"/>
  <c r="C1821" i="28"/>
  <c r="A1822" i="28"/>
  <c r="B1822" i="28"/>
  <c r="C1822" i="28"/>
  <c r="A1823" i="28"/>
  <c r="B1823" i="28"/>
  <c r="C1823" i="28"/>
  <c r="A1824" i="28"/>
  <c r="B1824" i="28"/>
  <c r="C1824" i="28"/>
  <c r="A1825" i="28"/>
  <c r="B1825" i="28"/>
  <c r="C1825" i="28"/>
  <c r="A1826" i="28"/>
  <c r="B1826" i="28"/>
  <c r="C1826" i="28"/>
  <c r="A1827" i="28"/>
  <c r="B1827" i="28"/>
  <c r="C1827" i="28"/>
  <c r="A1828" i="28"/>
  <c r="B1828" i="28"/>
  <c r="C1828" i="28"/>
  <c r="A1829" i="28"/>
  <c r="B1829" i="28"/>
  <c r="C1829" i="28"/>
  <c r="A1830" i="28"/>
  <c r="B1830" i="28"/>
  <c r="C1830" i="28"/>
  <c r="A1831" i="28"/>
  <c r="B1831" i="28"/>
  <c r="C1831" i="28"/>
  <c r="A1832" i="28"/>
  <c r="B1832" i="28"/>
  <c r="C1832" i="28"/>
  <c r="A1833" i="28"/>
  <c r="B1833" i="28"/>
  <c r="C1833" i="28"/>
  <c r="A1834" i="28"/>
  <c r="B1834" i="28"/>
  <c r="C1834" i="28"/>
  <c r="A1835" i="28"/>
  <c r="B1835" i="28"/>
  <c r="C1835" i="28"/>
  <c r="A1836" i="28"/>
  <c r="B1836" i="28"/>
  <c r="C1836" i="28"/>
  <c r="A1837" i="28"/>
  <c r="B1837" i="28"/>
  <c r="C1837" i="28"/>
  <c r="A1838" i="28"/>
  <c r="B1838" i="28"/>
  <c r="C1838" i="28"/>
  <c r="A1839" i="28"/>
  <c r="B1839" i="28"/>
  <c r="C1839" i="28"/>
  <c r="A1840" i="28"/>
  <c r="B1840" i="28"/>
  <c r="C1840" i="28"/>
  <c r="A1841" i="28"/>
  <c r="B1841" i="28"/>
  <c r="C1841" i="28"/>
  <c r="A1842" i="28"/>
  <c r="B1842" i="28"/>
  <c r="C1842" i="28"/>
  <c r="A1843" i="28"/>
  <c r="B1843" i="28"/>
  <c r="C1843" i="28"/>
  <c r="A1844" i="28"/>
  <c r="B1844" i="28"/>
  <c r="C1844" i="28"/>
  <c r="A1845" i="28"/>
  <c r="B1845" i="28"/>
  <c r="C1845" i="28"/>
  <c r="A1846" i="28"/>
  <c r="B1846" i="28"/>
  <c r="C1846" i="28"/>
  <c r="A1847" i="28"/>
  <c r="B1847" i="28"/>
  <c r="C1847" i="28"/>
  <c r="A1848" i="28"/>
  <c r="B1848" i="28"/>
  <c r="C1848" i="28"/>
  <c r="A1849" i="28"/>
  <c r="B1849" i="28"/>
  <c r="C1849" i="28"/>
  <c r="A1850" i="28"/>
  <c r="B1850" i="28"/>
  <c r="C1850" i="28"/>
  <c r="A1851" i="28"/>
  <c r="B1851" i="28"/>
  <c r="C1851" i="28"/>
  <c r="A1852" i="28"/>
  <c r="B1852" i="28"/>
  <c r="C1852" i="28"/>
  <c r="A1853" i="28"/>
  <c r="B1853" i="28"/>
  <c r="C1853" i="28"/>
  <c r="A1854" i="28"/>
  <c r="B1854" i="28"/>
  <c r="C1854" i="28"/>
  <c r="A1855" i="28"/>
  <c r="B1855" i="28"/>
  <c r="C1855" i="28"/>
  <c r="A1856" i="28"/>
  <c r="B1856" i="28"/>
  <c r="C1856" i="28"/>
  <c r="A1857" i="28"/>
  <c r="B1857" i="28"/>
  <c r="C1857" i="28"/>
  <c r="A1858" i="28"/>
  <c r="B1858" i="28"/>
  <c r="C1858" i="28"/>
  <c r="A1859" i="28"/>
  <c r="B1859" i="28"/>
  <c r="C1859" i="28"/>
  <c r="A1860" i="28"/>
  <c r="B1860" i="28"/>
  <c r="C1860" i="28"/>
  <c r="A1861" i="28"/>
  <c r="B1861" i="28"/>
  <c r="C1861" i="28"/>
  <c r="A1862" i="28"/>
  <c r="B1862" i="28"/>
  <c r="C1862" i="28"/>
  <c r="A1863" i="28"/>
  <c r="B1863" i="28"/>
  <c r="C1863" i="28"/>
  <c r="A1864" i="28"/>
  <c r="B1864" i="28"/>
  <c r="C1864" i="28"/>
  <c r="A1865" i="28"/>
  <c r="B1865" i="28"/>
  <c r="C1865" i="28"/>
  <c r="A1866" i="28"/>
  <c r="B1866" i="28"/>
  <c r="C1866" i="28"/>
  <c r="A1867" i="28"/>
  <c r="B1867" i="28"/>
  <c r="C1867" i="28"/>
  <c r="A1868" i="28"/>
  <c r="B1868" i="28"/>
  <c r="C1868" i="28"/>
  <c r="A1869" i="28"/>
  <c r="B1869" i="28"/>
  <c r="C1869" i="28"/>
  <c r="A1870" i="28"/>
  <c r="B1870" i="28"/>
  <c r="C1870" i="28"/>
  <c r="A1871" i="28"/>
  <c r="B1871" i="28"/>
  <c r="C1871" i="28"/>
  <c r="A1872" i="28"/>
  <c r="B1872" i="28"/>
  <c r="C1872" i="28"/>
  <c r="A1873" i="28"/>
  <c r="B1873" i="28"/>
  <c r="C1873" i="28"/>
  <c r="A1874" i="28"/>
  <c r="B1874" i="28"/>
  <c r="C1874" i="28"/>
  <c r="A1875" i="28"/>
  <c r="B1875" i="28"/>
  <c r="C1875" i="28"/>
  <c r="A1876" i="28"/>
  <c r="B1876" i="28"/>
  <c r="C1876" i="28"/>
  <c r="A1877" i="28"/>
  <c r="B1877" i="28"/>
  <c r="C1877" i="28"/>
  <c r="A1878" i="28"/>
  <c r="B1878" i="28"/>
  <c r="C1878" i="28"/>
  <c r="A1879" i="28"/>
  <c r="B1879" i="28"/>
  <c r="C1879" i="28"/>
  <c r="A1880" i="28"/>
  <c r="B1880" i="28"/>
  <c r="C1880" i="28"/>
  <c r="A1881" i="28"/>
  <c r="B1881" i="28"/>
  <c r="C1881" i="28"/>
  <c r="A1882" i="28"/>
  <c r="B1882" i="28"/>
  <c r="C1882" i="28"/>
  <c r="A1883" i="28"/>
  <c r="B1883" i="28"/>
  <c r="C1883" i="28"/>
  <c r="A1884" i="28"/>
  <c r="B1884" i="28"/>
  <c r="C1884" i="28"/>
  <c r="A1885" i="28"/>
  <c r="B1885" i="28"/>
  <c r="C1885" i="28"/>
  <c r="A1886" i="28"/>
  <c r="B1886" i="28"/>
  <c r="C1886" i="28"/>
  <c r="A1887" i="28"/>
  <c r="B1887" i="28"/>
  <c r="C1887" i="28"/>
  <c r="A1888" i="28"/>
  <c r="B1888" i="28"/>
  <c r="C1888" i="28"/>
  <c r="A1889" i="28"/>
  <c r="B1889" i="28"/>
  <c r="C1889" i="28"/>
  <c r="A1890" i="28"/>
  <c r="B1890" i="28"/>
  <c r="C1890" i="28"/>
  <c r="A1891" i="28"/>
  <c r="B1891" i="28"/>
  <c r="C1891" i="28"/>
  <c r="A1892" i="28"/>
  <c r="B1892" i="28"/>
  <c r="C1892" i="28"/>
  <c r="A1893" i="28"/>
  <c r="B1893" i="28"/>
  <c r="C1893" i="28"/>
  <c r="A1894" i="28"/>
  <c r="B1894" i="28"/>
  <c r="C1894" i="28"/>
  <c r="A1895" i="28"/>
  <c r="B1895" i="28"/>
  <c r="C1895" i="28"/>
  <c r="A1896" i="28"/>
  <c r="B1896" i="28"/>
  <c r="C1896" i="28"/>
  <c r="A1897" i="28"/>
  <c r="B1897" i="28"/>
  <c r="C1897" i="28"/>
  <c r="A1898" i="28"/>
  <c r="B1898" i="28"/>
  <c r="C1898" i="28"/>
  <c r="A1899" i="28"/>
  <c r="B1899" i="28"/>
  <c r="C1899" i="28"/>
  <c r="A1900" i="28"/>
  <c r="B1900" i="28"/>
  <c r="C1900" i="28"/>
  <c r="A1901" i="28"/>
  <c r="B1901" i="28"/>
  <c r="C1901" i="28"/>
  <c r="A1902" i="28"/>
  <c r="B1902" i="28"/>
  <c r="C1902" i="28"/>
  <c r="A1903" i="28"/>
  <c r="B1903" i="28"/>
  <c r="C1903" i="28"/>
  <c r="A1904" i="28"/>
  <c r="B1904" i="28"/>
  <c r="C1904" i="28"/>
  <c r="A1905" i="28"/>
  <c r="B1905" i="28"/>
  <c r="C1905" i="28"/>
  <c r="A1906" i="28"/>
  <c r="B1906" i="28"/>
  <c r="C1906" i="28"/>
  <c r="A1907" i="28"/>
  <c r="B1907" i="28"/>
  <c r="C1907" i="28"/>
  <c r="A1908" i="28"/>
  <c r="B1908" i="28"/>
  <c r="C1908" i="28"/>
  <c r="A1909" i="28"/>
  <c r="B1909" i="28"/>
  <c r="C1909" i="28"/>
  <c r="A1910" i="28"/>
  <c r="B1910" i="28"/>
  <c r="C1910" i="28"/>
  <c r="A1911" i="28"/>
  <c r="B1911" i="28"/>
  <c r="C1911" i="28"/>
  <c r="A1912" i="28"/>
  <c r="B1912" i="28"/>
  <c r="C1912" i="28"/>
  <c r="A1913" i="28"/>
  <c r="B1913" i="28"/>
  <c r="C1913" i="28"/>
  <c r="A1914" i="28"/>
  <c r="B1914" i="28"/>
  <c r="C1914" i="28"/>
  <c r="A1915" i="28"/>
  <c r="B1915" i="28"/>
  <c r="C1915" i="28"/>
  <c r="A1916" i="28"/>
  <c r="B1916" i="28"/>
  <c r="C1916" i="28"/>
  <c r="A1917" i="28"/>
  <c r="B1917" i="28"/>
  <c r="C1917" i="28"/>
  <c r="A1918" i="28"/>
  <c r="B1918" i="28"/>
  <c r="C1918" i="28"/>
  <c r="A1919" i="28"/>
  <c r="B1919" i="28"/>
  <c r="C1919" i="28"/>
  <c r="A1920" i="28"/>
  <c r="B1920" i="28"/>
  <c r="C1920" i="28"/>
  <c r="A1921" i="28"/>
  <c r="B1921" i="28"/>
  <c r="C1921" i="28"/>
  <c r="A1922" i="28"/>
  <c r="B1922" i="28"/>
  <c r="C1922" i="28"/>
  <c r="A1923" i="28"/>
  <c r="B1923" i="28"/>
  <c r="C1923" i="28"/>
  <c r="A1924" i="28"/>
  <c r="B1924" i="28"/>
  <c r="C1924" i="28"/>
  <c r="A1925" i="28"/>
  <c r="B1925" i="28"/>
  <c r="C1925" i="28"/>
  <c r="A1926" i="28"/>
  <c r="B1926" i="28"/>
  <c r="C1926" i="28"/>
  <c r="A1927" i="28"/>
  <c r="B1927" i="28"/>
  <c r="C1927" i="28"/>
  <c r="A1928" i="28"/>
  <c r="B1928" i="28"/>
  <c r="C1928" i="28"/>
  <c r="A1929" i="28"/>
  <c r="B1929" i="28"/>
  <c r="C1929" i="28"/>
  <c r="A1930" i="28"/>
  <c r="B1930" i="28"/>
  <c r="C1930" i="28"/>
  <c r="A1931" i="28"/>
  <c r="B1931" i="28"/>
  <c r="C1931" i="28"/>
  <c r="A1932" i="28"/>
  <c r="B1932" i="28"/>
  <c r="C1932" i="28"/>
  <c r="A1933" i="28"/>
  <c r="B1933" i="28"/>
  <c r="C1933" i="28"/>
  <c r="A1934" i="28"/>
  <c r="B1934" i="28"/>
  <c r="C1934" i="28"/>
  <c r="A1935" i="28"/>
  <c r="B1935" i="28"/>
  <c r="C1935" i="28"/>
  <c r="A1936" i="28"/>
  <c r="B1936" i="28"/>
  <c r="C1936" i="28"/>
  <c r="A1937" i="28"/>
  <c r="B1937" i="28"/>
  <c r="C1937" i="28"/>
  <c r="A1938" i="28"/>
  <c r="B1938" i="28"/>
  <c r="C1938" i="28"/>
  <c r="A1939" i="28"/>
  <c r="B1939" i="28"/>
  <c r="C1939" i="28"/>
  <c r="A1940" i="28"/>
  <c r="B1940" i="28"/>
  <c r="C1940" i="28"/>
  <c r="A1941" i="28"/>
  <c r="B1941" i="28"/>
  <c r="C1941" i="28"/>
  <c r="A1942" i="28"/>
  <c r="B1942" i="28"/>
  <c r="C1942" i="28"/>
  <c r="A1943" i="28"/>
  <c r="B1943" i="28"/>
  <c r="C1943" i="28"/>
  <c r="A1944" i="28"/>
  <c r="B1944" i="28"/>
  <c r="C1944" i="28"/>
  <c r="A1945" i="28"/>
  <c r="B1945" i="28"/>
  <c r="C1945" i="28"/>
  <c r="A1946" i="28"/>
  <c r="B1946" i="28"/>
  <c r="C1946" i="28"/>
  <c r="A1947" i="28"/>
  <c r="B1947" i="28"/>
  <c r="C1947" i="28"/>
  <c r="A1948" i="28"/>
  <c r="B1948" i="28"/>
  <c r="C1948" i="28"/>
  <c r="A1949" i="28"/>
  <c r="B1949" i="28"/>
  <c r="C1949" i="28"/>
  <c r="A1950" i="28"/>
  <c r="B1950" i="28"/>
  <c r="C1950" i="28"/>
  <c r="A1951" i="28"/>
  <c r="B1951" i="28"/>
  <c r="C1951" i="28"/>
  <c r="A1952" i="28"/>
  <c r="B1952" i="28"/>
  <c r="C1952" i="28"/>
  <c r="A1953" i="28"/>
  <c r="B1953" i="28"/>
  <c r="C1953" i="28"/>
  <c r="A1954" i="28"/>
  <c r="B1954" i="28"/>
  <c r="C1954" i="28"/>
  <c r="A1955" i="28"/>
  <c r="B1955" i="28"/>
  <c r="C1955" i="28"/>
  <c r="A1956" i="28"/>
  <c r="B1956" i="28"/>
  <c r="C1956" i="28"/>
  <c r="A1957" i="28"/>
  <c r="B1957" i="28"/>
  <c r="C1957" i="28"/>
  <c r="A1958" i="28"/>
  <c r="B1958" i="28"/>
  <c r="C1958" i="28"/>
  <c r="A1959" i="28"/>
  <c r="B1959" i="28"/>
  <c r="C1959" i="28"/>
  <c r="A1960" i="28"/>
  <c r="B1960" i="28"/>
  <c r="C1960" i="28"/>
  <c r="A1961" i="28"/>
  <c r="B1961" i="28"/>
  <c r="C1961" i="28"/>
  <c r="A1962" i="28"/>
  <c r="B1962" i="28"/>
  <c r="C1962" i="28"/>
  <c r="A1963" i="28"/>
  <c r="B1963" i="28"/>
  <c r="C1963" i="28"/>
  <c r="A1964" i="28"/>
  <c r="B1964" i="28"/>
  <c r="C1964" i="28"/>
  <c r="A1965" i="28"/>
  <c r="B1965" i="28"/>
  <c r="C1965" i="28"/>
  <c r="A1966" i="28"/>
  <c r="B1966" i="28"/>
  <c r="C1966" i="28"/>
  <c r="A1967" i="28"/>
  <c r="B1967" i="28"/>
  <c r="C1967" i="28"/>
  <c r="A1968" i="28"/>
  <c r="B1968" i="28"/>
  <c r="C1968" i="28"/>
  <c r="A1969" i="28"/>
  <c r="B1969" i="28"/>
  <c r="C1969" i="28"/>
  <c r="A1970" i="28"/>
  <c r="B1970" i="28"/>
  <c r="C1970" i="28"/>
  <c r="A1971" i="28"/>
  <c r="B1971" i="28"/>
  <c r="C1971" i="28"/>
  <c r="A1972" i="28"/>
  <c r="B1972" i="28"/>
  <c r="C1972" i="28"/>
  <c r="A1973" i="28"/>
  <c r="B1973" i="28"/>
  <c r="C1973" i="28"/>
  <c r="A1974" i="28"/>
  <c r="B1974" i="28"/>
  <c r="C1974" i="28"/>
  <c r="A1975" i="28"/>
  <c r="B1975" i="28"/>
  <c r="C1975" i="28"/>
  <c r="A1976" i="28"/>
  <c r="B1976" i="28"/>
  <c r="C1976" i="28"/>
  <c r="A1977" i="28"/>
  <c r="B1977" i="28"/>
  <c r="C1977" i="28"/>
  <c r="A1978" i="28"/>
  <c r="B1978" i="28"/>
  <c r="C1978" i="28"/>
  <c r="A1979" i="28"/>
  <c r="B1979" i="28"/>
  <c r="C1979" i="28"/>
  <c r="A1980" i="28"/>
  <c r="B1980" i="28"/>
  <c r="C1980" i="28"/>
  <c r="A1981" i="28"/>
  <c r="B1981" i="28"/>
  <c r="C1981" i="28"/>
  <c r="A1982" i="28"/>
  <c r="B1982" i="28"/>
  <c r="C1982" i="28"/>
  <c r="A1983" i="28"/>
  <c r="B1983" i="28"/>
  <c r="C1983" i="28"/>
  <c r="A1984" i="28"/>
  <c r="B1984" i="28"/>
  <c r="C1984" i="28"/>
  <c r="A1985" i="28"/>
  <c r="B1985" i="28"/>
  <c r="C1985" i="28"/>
  <c r="A1986" i="28"/>
  <c r="B1986" i="28"/>
  <c r="C1986" i="28"/>
  <c r="A1987" i="28"/>
  <c r="B1987" i="28"/>
  <c r="C1987" i="28"/>
  <c r="A1988" i="28"/>
  <c r="B1988" i="28"/>
  <c r="C1988" i="28"/>
  <c r="A1989" i="28"/>
  <c r="B1989" i="28"/>
  <c r="C1989" i="28"/>
  <c r="A1990" i="28"/>
  <c r="B1990" i="28"/>
  <c r="C1990" i="28"/>
  <c r="A1991" i="28"/>
  <c r="B1991" i="28"/>
  <c r="C1991" i="28"/>
  <c r="A1992" i="28"/>
  <c r="B1992" i="28"/>
  <c r="C1992" i="28"/>
  <c r="A1993" i="28"/>
  <c r="B1993" i="28"/>
  <c r="C1993" i="28"/>
  <c r="A1994" i="28"/>
  <c r="B1994" i="28"/>
  <c r="C1994" i="28"/>
  <c r="A1995" i="28"/>
  <c r="B1995" i="28"/>
  <c r="C1995" i="28"/>
  <c r="A1996" i="28"/>
  <c r="B1996" i="28"/>
  <c r="C1996" i="28"/>
  <c r="A1997" i="28"/>
  <c r="B1997" i="28"/>
  <c r="C1997" i="28"/>
  <c r="A1998" i="28"/>
  <c r="B1998" i="28"/>
  <c r="C1998" i="28"/>
  <c r="A1999" i="28"/>
  <c r="B1999" i="28"/>
  <c r="C1999" i="28"/>
  <c r="A2000" i="28"/>
  <c r="B2000" i="28"/>
  <c r="C2000" i="28"/>
  <c r="A2001" i="28"/>
  <c r="B2001" i="28"/>
  <c r="C2001" i="28"/>
  <c r="A2002" i="28"/>
  <c r="B2002" i="28"/>
  <c r="C2002" i="28"/>
  <c r="A2003" i="28"/>
  <c r="B2003" i="28"/>
  <c r="C2003" i="28"/>
  <c r="A2004" i="28"/>
  <c r="B2004" i="28"/>
  <c r="C2004" i="28"/>
  <c r="A2005" i="28"/>
  <c r="B2005" i="28"/>
  <c r="C2005" i="28"/>
  <c r="A2006" i="28"/>
  <c r="B2006" i="28"/>
  <c r="C2006" i="28"/>
  <c r="A2007" i="28"/>
  <c r="B2007" i="28"/>
  <c r="C2007" i="28"/>
  <c r="A2008" i="28"/>
  <c r="B2008" i="28"/>
  <c r="C2008" i="28"/>
  <c r="A2009" i="28"/>
  <c r="B2009" i="28"/>
  <c r="C2009" i="28"/>
  <c r="A2010" i="28"/>
  <c r="B2010" i="28"/>
  <c r="C2010" i="28"/>
  <c r="A2011" i="28"/>
  <c r="B2011" i="28"/>
  <c r="C2011" i="28"/>
  <c r="A2012" i="28"/>
  <c r="B2012" i="28"/>
  <c r="C2012" i="28"/>
  <c r="A2013" i="28"/>
  <c r="B2013" i="28"/>
  <c r="C2013" i="28"/>
  <c r="A2014" i="28"/>
  <c r="B2014" i="28"/>
  <c r="C2014" i="28"/>
  <c r="A2015" i="28"/>
  <c r="B2015" i="28"/>
  <c r="C2015" i="28"/>
  <c r="A2016" i="28"/>
  <c r="B2016" i="28"/>
  <c r="C2016" i="28"/>
  <c r="A2017" i="28"/>
  <c r="B2017" i="28"/>
  <c r="C2017" i="28"/>
  <c r="A2018" i="28"/>
  <c r="B2018" i="28"/>
  <c r="C2018" i="28"/>
  <c r="A2019" i="28"/>
  <c r="B2019" i="28"/>
  <c r="C2019" i="28"/>
  <c r="A2020" i="28"/>
  <c r="B2020" i="28"/>
  <c r="C2020" i="28"/>
  <c r="A2021" i="28"/>
  <c r="B2021" i="28"/>
  <c r="C2021" i="28"/>
  <c r="A2022" i="28"/>
  <c r="B2022" i="28"/>
  <c r="C2022" i="28"/>
  <c r="A2023" i="28"/>
  <c r="B2023" i="28"/>
  <c r="C2023" i="28"/>
  <c r="A2024" i="28"/>
  <c r="B2024" i="28"/>
  <c r="C2024" i="28"/>
  <c r="A2025" i="28"/>
  <c r="B2025" i="28"/>
  <c r="C2025" i="28"/>
  <c r="A2026" i="28"/>
  <c r="B2026" i="28"/>
  <c r="C2026" i="28"/>
  <c r="A2027" i="28"/>
  <c r="B2027" i="28"/>
  <c r="C2027" i="28"/>
  <c r="A2028" i="28"/>
  <c r="B2028" i="28"/>
  <c r="C2028" i="28"/>
  <c r="A2029" i="28"/>
  <c r="B2029" i="28"/>
  <c r="C2029" i="28"/>
  <c r="A2030" i="28"/>
  <c r="B2030" i="28"/>
  <c r="C2030" i="28"/>
  <c r="A2031" i="28"/>
  <c r="B2031" i="28"/>
  <c r="C2031" i="28"/>
  <c r="A2032" i="28"/>
  <c r="B2032" i="28"/>
  <c r="C2032" i="28"/>
  <c r="A2033" i="28"/>
  <c r="B2033" i="28"/>
  <c r="C2033" i="28"/>
  <c r="A2034" i="28"/>
  <c r="B2034" i="28"/>
  <c r="C2034" i="28"/>
  <c r="A2035" i="28"/>
  <c r="B2035" i="28"/>
  <c r="C2035" i="28"/>
  <c r="A2036" i="28"/>
  <c r="B2036" i="28"/>
  <c r="C2036" i="28"/>
  <c r="A2037" i="28"/>
  <c r="B2037" i="28"/>
  <c r="C2037" i="28"/>
  <c r="A2038" i="28"/>
  <c r="B2038" i="28"/>
  <c r="C2038" i="28"/>
  <c r="A2039" i="28"/>
  <c r="B2039" i="28"/>
  <c r="C2039" i="28"/>
  <c r="A2040" i="28"/>
  <c r="B2040" i="28"/>
  <c r="C2040" i="28"/>
  <c r="A2041" i="28"/>
  <c r="B2041" i="28"/>
  <c r="C2041" i="28"/>
  <c r="A2042" i="28"/>
  <c r="B2042" i="28"/>
  <c r="C2042" i="28"/>
  <c r="A2043" i="28"/>
  <c r="B2043" i="28"/>
  <c r="C2043" i="28"/>
  <c r="A2044" i="28"/>
  <c r="B2044" i="28"/>
  <c r="C2044" i="28"/>
  <c r="A2045" i="28"/>
  <c r="B2045" i="28"/>
  <c r="C2045" i="28"/>
  <c r="A2046" i="28"/>
  <c r="B2046" i="28"/>
  <c r="C2046" i="28"/>
  <c r="A2047" i="28"/>
  <c r="B2047" i="28"/>
  <c r="C2047" i="28"/>
  <c r="A2048" i="28"/>
  <c r="B2048" i="28"/>
  <c r="C2048" i="28"/>
  <c r="A2049" i="28"/>
  <c r="B2049" i="28"/>
  <c r="C2049" i="28"/>
  <c r="A2050" i="28"/>
  <c r="B2050" i="28"/>
  <c r="C2050" i="28"/>
  <c r="A2051" i="28"/>
  <c r="B2051" i="28"/>
  <c r="C2051" i="28"/>
  <c r="A2052" i="28"/>
  <c r="B2052" i="28"/>
  <c r="C2052" i="28"/>
  <c r="C2" i="28"/>
  <c r="B2" i="28"/>
  <c r="A2" i="28"/>
  <c r="A3" i="29"/>
  <c r="B3" i="29"/>
  <c r="C3" i="29"/>
  <c r="A4" i="29"/>
  <c r="B4" i="29"/>
  <c r="C4" i="29"/>
  <c r="A5" i="29"/>
  <c r="B5" i="29"/>
  <c r="C5" i="29"/>
  <c r="A6" i="29"/>
  <c r="B6" i="29"/>
  <c r="C6" i="29"/>
  <c r="A7" i="29"/>
  <c r="B7" i="29"/>
  <c r="C7" i="29"/>
  <c r="A8" i="29"/>
  <c r="B8" i="29"/>
  <c r="C8" i="29"/>
  <c r="A9" i="29"/>
  <c r="B9" i="29"/>
  <c r="C9" i="29"/>
  <c r="A10" i="29"/>
  <c r="B10" i="29"/>
  <c r="C10" i="29"/>
  <c r="A11" i="29"/>
  <c r="B11" i="29"/>
  <c r="C11" i="29"/>
  <c r="A12" i="29"/>
  <c r="B12" i="29"/>
  <c r="C12" i="29"/>
  <c r="A13" i="29"/>
  <c r="B13" i="29"/>
  <c r="C13" i="29"/>
  <c r="A14" i="29"/>
  <c r="B14" i="29"/>
  <c r="C14" i="29"/>
  <c r="A15" i="29"/>
  <c r="B15" i="29"/>
  <c r="C15" i="29"/>
  <c r="A16" i="29"/>
  <c r="B16" i="29"/>
  <c r="C16" i="29"/>
  <c r="A17" i="29"/>
  <c r="B17" i="29"/>
  <c r="C17" i="29"/>
  <c r="A18" i="29"/>
  <c r="B18" i="29"/>
  <c r="C18" i="29"/>
  <c r="A19" i="29"/>
  <c r="B19" i="29"/>
  <c r="C19" i="29"/>
  <c r="A20" i="29"/>
  <c r="B20" i="29"/>
  <c r="C20" i="29"/>
  <c r="A21" i="29"/>
  <c r="B21" i="29"/>
  <c r="C21" i="29"/>
  <c r="A22" i="29"/>
  <c r="B22" i="29"/>
  <c r="C22" i="29"/>
  <c r="A23" i="29"/>
  <c r="B23" i="29"/>
  <c r="C23" i="29"/>
  <c r="A24" i="29"/>
  <c r="B24" i="29"/>
  <c r="C24" i="29"/>
  <c r="A25" i="29"/>
  <c r="B25" i="29"/>
  <c r="C25" i="29"/>
  <c r="A26" i="29"/>
  <c r="B26" i="29"/>
  <c r="C26" i="29"/>
  <c r="A27" i="29"/>
  <c r="B27" i="29"/>
  <c r="C27" i="29"/>
  <c r="A28" i="29"/>
  <c r="B28" i="29"/>
  <c r="C28" i="29"/>
  <c r="A29" i="29"/>
  <c r="B29" i="29"/>
  <c r="C29" i="29"/>
  <c r="A30" i="29"/>
  <c r="B30" i="29"/>
  <c r="C30" i="29"/>
  <c r="A31" i="29"/>
  <c r="B31" i="29"/>
  <c r="C31" i="29"/>
  <c r="A32" i="29"/>
  <c r="B32" i="29"/>
  <c r="C32" i="29"/>
  <c r="A33" i="29"/>
  <c r="B33" i="29"/>
  <c r="C33" i="29"/>
  <c r="A34" i="29"/>
  <c r="B34" i="29"/>
  <c r="C34" i="29"/>
  <c r="A35" i="29"/>
  <c r="B35" i="29"/>
  <c r="C35" i="29"/>
  <c r="A36" i="29"/>
  <c r="B36" i="29"/>
  <c r="C36" i="29"/>
  <c r="A37" i="29"/>
  <c r="B37" i="29"/>
  <c r="C37" i="29"/>
  <c r="A38" i="29"/>
  <c r="B38" i="29"/>
  <c r="C38" i="29"/>
  <c r="A39" i="29"/>
  <c r="B39" i="29"/>
  <c r="C39" i="29"/>
  <c r="A40" i="29"/>
  <c r="B40" i="29"/>
  <c r="C40" i="29"/>
  <c r="A41" i="29"/>
  <c r="B41" i="29"/>
  <c r="C41" i="29"/>
  <c r="A42" i="29"/>
  <c r="B42" i="29"/>
  <c r="C42" i="29"/>
  <c r="A43" i="29"/>
  <c r="B43" i="29"/>
  <c r="C43" i="29"/>
  <c r="A44" i="29"/>
  <c r="B44" i="29"/>
  <c r="C44" i="29"/>
  <c r="A45" i="29"/>
  <c r="B45" i="29"/>
  <c r="C45" i="29"/>
  <c r="A46" i="29"/>
  <c r="B46" i="29"/>
  <c r="C46" i="29"/>
  <c r="A47" i="29"/>
  <c r="B47" i="29"/>
  <c r="C47" i="29"/>
  <c r="A48" i="29"/>
  <c r="B48" i="29"/>
  <c r="C48" i="29"/>
  <c r="A49" i="29"/>
  <c r="B49" i="29"/>
  <c r="C49" i="29"/>
  <c r="A50" i="29"/>
  <c r="B50" i="29"/>
  <c r="C50" i="29"/>
  <c r="A51" i="29"/>
  <c r="B51" i="29"/>
  <c r="C51" i="29"/>
  <c r="A52" i="29"/>
  <c r="B52" i="29"/>
  <c r="C52" i="29"/>
  <c r="A53" i="29"/>
  <c r="B53" i="29"/>
  <c r="C53" i="29"/>
  <c r="A54" i="29"/>
  <c r="B54" i="29"/>
  <c r="C54" i="29"/>
  <c r="A55" i="29"/>
  <c r="B55" i="29"/>
  <c r="C55" i="29"/>
  <c r="A56" i="29"/>
  <c r="B56" i="29"/>
  <c r="C56" i="29"/>
  <c r="A57" i="29"/>
  <c r="B57" i="29"/>
  <c r="C57" i="29"/>
  <c r="A58" i="29"/>
  <c r="B58" i="29"/>
  <c r="C58" i="29"/>
  <c r="A59" i="29"/>
  <c r="B59" i="29"/>
  <c r="C59" i="29"/>
  <c r="A60" i="29"/>
  <c r="B60" i="29"/>
  <c r="C60" i="29"/>
  <c r="A61" i="29"/>
  <c r="B61" i="29"/>
  <c r="C61" i="29"/>
  <c r="A62" i="29"/>
  <c r="B62" i="29"/>
  <c r="C62" i="29"/>
  <c r="A63" i="29"/>
  <c r="B63" i="29"/>
  <c r="C63" i="29"/>
  <c r="A64" i="29"/>
  <c r="B64" i="29"/>
  <c r="C64" i="29"/>
  <c r="A65" i="29"/>
  <c r="B65" i="29"/>
  <c r="C65" i="29"/>
  <c r="A66" i="29"/>
  <c r="B66" i="29"/>
  <c r="C66" i="29"/>
  <c r="A67" i="29"/>
  <c r="B67" i="29"/>
  <c r="C67" i="29"/>
  <c r="A68" i="29"/>
  <c r="B68" i="29"/>
  <c r="C68" i="29"/>
  <c r="A69" i="29"/>
  <c r="B69" i="29"/>
  <c r="C69" i="29"/>
  <c r="A70" i="29"/>
  <c r="B70" i="29"/>
  <c r="C70" i="29"/>
  <c r="A71" i="29"/>
  <c r="B71" i="29"/>
  <c r="C71" i="29"/>
  <c r="A72" i="29"/>
  <c r="B72" i="29"/>
  <c r="C72" i="29"/>
  <c r="A73" i="29"/>
  <c r="B73" i="29"/>
  <c r="C73" i="29"/>
  <c r="A74" i="29"/>
  <c r="B74" i="29"/>
  <c r="C74" i="29"/>
  <c r="A75" i="29"/>
  <c r="B75" i="29"/>
  <c r="C75" i="29"/>
  <c r="A76" i="29"/>
  <c r="B76" i="29"/>
  <c r="C76" i="29"/>
  <c r="A77" i="29"/>
  <c r="B77" i="29"/>
  <c r="C77" i="29"/>
  <c r="A78" i="29"/>
  <c r="B78" i="29"/>
  <c r="C78" i="29"/>
  <c r="A79" i="29"/>
  <c r="B79" i="29"/>
  <c r="C79" i="29"/>
  <c r="A80" i="29"/>
  <c r="B80" i="29"/>
  <c r="C80" i="29"/>
  <c r="A81" i="29"/>
  <c r="B81" i="29"/>
  <c r="C81" i="29"/>
  <c r="A82" i="29"/>
  <c r="B82" i="29"/>
  <c r="C82" i="29"/>
  <c r="A83" i="29"/>
  <c r="B83" i="29"/>
  <c r="C83" i="29"/>
  <c r="A84" i="29"/>
  <c r="B84" i="29"/>
  <c r="C84" i="29"/>
  <c r="A85" i="29"/>
  <c r="B85" i="29"/>
  <c r="C85" i="29"/>
  <c r="A86" i="29"/>
  <c r="B86" i="29"/>
  <c r="C86" i="29"/>
  <c r="A87" i="29"/>
  <c r="B87" i="29"/>
  <c r="C87" i="29"/>
  <c r="A88" i="29"/>
  <c r="B88" i="29"/>
  <c r="C88" i="29"/>
  <c r="A89" i="29"/>
  <c r="B89" i="29"/>
  <c r="C89" i="29"/>
  <c r="A90" i="29"/>
  <c r="B90" i="29"/>
  <c r="C90" i="29"/>
  <c r="A91" i="29"/>
  <c r="B91" i="29"/>
  <c r="C91" i="29"/>
  <c r="A92" i="29"/>
  <c r="B92" i="29"/>
  <c r="C92" i="29"/>
  <c r="A93" i="29"/>
  <c r="B93" i="29"/>
  <c r="C93" i="29"/>
  <c r="A94" i="29"/>
  <c r="B94" i="29"/>
  <c r="C94" i="29"/>
  <c r="A95" i="29"/>
  <c r="B95" i="29"/>
  <c r="C95" i="29"/>
  <c r="A96" i="29"/>
  <c r="B96" i="29"/>
  <c r="C96" i="29"/>
  <c r="A97" i="29"/>
  <c r="B97" i="29"/>
  <c r="C97" i="29"/>
  <c r="A98" i="29"/>
  <c r="B98" i="29"/>
  <c r="C98" i="29"/>
  <c r="A99" i="29"/>
  <c r="B99" i="29"/>
  <c r="C99" i="29"/>
  <c r="A100" i="29"/>
  <c r="B100" i="29"/>
  <c r="C100" i="29"/>
  <c r="A101" i="29"/>
  <c r="B101" i="29"/>
  <c r="C101" i="29"/>
  <c r="A102" i="29"/>
  <c r="B102" i="29"/>
  <c r="C102" i="29"/>
  <c r="A103" i="29"/>
  <c r="B103" i="29"/>
  <c r="C103" i="29"/>
  <c r="A104" i="29"/>
  <c r="B104" i="29"/>
  <c r="C104" i="29"/>
  <c r="A105" i="29"/>
  <c r="B105" i="29"/>
  <c r="C105" i="29"/>
  <c r="A106" i="29"/>
  <c r="B106" i="29"/>
  <c r="C106" i="29"/>
  <c r="A107" i="29"/>
  <c r="B107" i="29"/>
  <c r="C107" i="29"/>
  <c r="A108" i="29"/>
  <c r="B108" i="29"/>
  <c r="C108" i="29"/>
  <c r="A109" i="29"/>
  <c r="B109" i="29"/>
  <c r="C109" i="29"/>
  <c r="A110" i="29"/>
  <c r="B110" i="29"/>
  <c r="C110" i="29"/>
  <c r="A111" i="29"/>
  <c r="B111" i="29"/>
  <c r="C111" i="29"/>
  <c r="A112" i="29"/>
  <c r="B112" i="29"/>
  <c r="C112" i="29"/>
  <c r="A113" i="29"/>
  <c r="B113" i="29"/>
  <c r="C113" i="29"/>
  <c r="A114" i="29"/>
  <c r="B114" i="29"/>
  <c r="C114" i="29"/>
  <c r="A115" i="29"/>
  <c r="B115" i="29"/>
  <c r="C115" i="29"/>
  <c r="A116" i="29"/>
  <c r="B116" i="29"/>
  <c r="C116" i="29"/>
  <c r="A117" i="29"/>
  <c r="B117" i="29"/>
  <c r="C117" i="29"/>
  <c r="A118" i="29"/>
  <c r="B118" i="29"/>
  <c r="C118" i="29"/>
  <c r="A119" i="29"/>
  <c r="B119" i="29"/>
  <c r="C119" i="29"/>
  <c r="A120" i="29"/>
  <c r="B120" i="29"/>
  <c r="C120" i="29"/>
  <c r="A121" i="29"/>
  <c r="B121" i="29"/>
  <c r="C121" i="29"/>
  <c r="A122" i="29"/>
  <c r="B122" i="29"/>
  <c r="C122" i="29"/>
  <c r="A123" i="29"/>
  <c r="B123" i="29"/>
  <c r="C123" i="29"/>
  <c r="A124" i="29"/>
  <c r="B124" i="29"/>
  <c r="C124" i="29"/>
  <c r="A125" i="29"/>
  <c r="B125" i="29"/>
  <c r="C125" i="29"/>
  <c r="A126" i="29"/>
  <c r="B126" i="29"/>
  <c r="C126" i="29"/>
  <c r="A127" i="29"/>
  <c r="B127" i="29"/>
  <c r="C127" i="29"/>
  <c r="A128" i="29"/>
  <c r="B128" i="29"/>
  <c r="C128" i="29"/>
  <c r="A129" i="29"/>
  <c r="B129" i="29"/>
  <c r="C129" i="29"/>
  <c r="A130" i="29"/>
  <c r="B130" i="29"/>
  <c r="C130" i="29"/>
  <c r="A131" i="29"/>
  <c r="B131" i="29"/>
  <c r="C131" i="29"/>
  <c r="A132" i="29"/>
  <c r="B132" i="29"/>
  <c r="C132" i="29"/>
  <c r="A133" i="29"/>
  <c r="B133" i="29"/>
  <c r="C133" i="29"/>
  <c r="A134" i="29"/>
  <c r="B134" i="29"/>
  <c r="C134" i="29"/>
  <c r="A135" i="29"/>
  <c r="B135" i="29"/>
  <c r="C135" i="29"/>
  <c r="A136" i="29"/>
  <c r="B136" i="29"/>
  <c r="C136" i="29"/>
  <c r="A137" i="29"/>
  <c r="B137" i="29"/>
  <c r="C137" i="29"/>
  <c r="A138" i="29"/>
  <c r="B138" i="29"/>
  <c r="C138" i="29"/>
  <c r="A139" i="29"/>
  <c r="B139" i="29"/>
  <c r="C139" i="29"/>
  <c r="A140" i="29"/>
  <c r="B140" i="29"/>
  <c r="C140" i="29"/>
  <c r="A141" i="29"/>
  <c r="B141" i="29"/>
  <c r="C141" i="29"/>
  <c r="A142" i="29"/>
  <c r="B142" i="29"/>
  <c r="C142" i="29"/>
  <c r="A143" i="29"/>
  <c r="B143" i="29"/>
  <c r="C143" i="29"/>
  <c r="A144" i="29"/>
  <c r="B144" i="29"/>
  <c r="C144" i="29"/>
  <c r="A145" i="29"/>
  <c r="B145" i="29"/>
  <c r="C145" i="29"/>
  <c r="A146" i="29"/>
  <c r="B146" i="29"/>
  <c r="C146" i="29"/>
  <c r="A147" i="29"/>
  <c r="B147" i="29"/>
  <c r="C147" i="29"/>
  <c r="A148" i="29"/>
  <c r="B148" i="29"/>
  <c r="C148" i="29"/>
  <c r="A149" i="29"/>
  <c r="B149" i="29"/>
  <c r="C149" i="29"/>
  <c r="A150" i="29"/>
  <c r="B150" i="29"/>
  <c r="C150" i="29"/>
  <c r="A151" i="29"/>
  <c r="B151" i="29"/>
  <c r="C151" i="29"/>
  <c r="A152" i="29"/>
  <c r="B152" i="29"/>
  <c r="C152" i="29"/>
  <c r="A153" i="29"/>
  <c r="B153" i="29"/>
  <c r="C153" i="29"/>
  <c r="A154" i="29"/>
  <c r="B154" i="29"/>
  <c r="C154" i="29"/>
  <c r="A155" i="29"/>
  <c r="B155" i="29"/>
  <c r="C155" i="29"/>
  <c r="A156" i="29"/>
  <c r="B156" i="29"/>
  <c r="C156" i="29"/>
  <c r="A157" i="29"/>
  <c r="B157" i="29"/>
  <c r="C157" i="29"/>
  <c r="A158" i="29"/>
  <c r="B158" i="29"/>
  <c r="C158" i="29"/>
  <c r="A159" i="29"/>
  <c r="B159" i="29"/>
  <c r="C159" i="29"/>
  <c r="A160" i="29"/>
  <c r="B160" i="29"/>
  <c r="C160" i="29"/>
  <c r="A161" i="29"/>
  <c r="B161" i="29"/>
  <c r="C161" i="29"/>
  <c r="A162" i="29"/>
  <c r="B162" i="29"/>
  <c r="C162" i="29"/>
  <c r="A163" i="29"/>
  <c r="B163" i="29"/>
  <c r="C163" i="29"/>
  <c r="A164" i="29"/>
  <c r="B164" i="29"/>
  <c r="C164" i="29"/>
  <c r="A165" i="29"/>
  <c r="B165" i="29"/>
  <c r="C165" i="29"/>
  <c r="A166" i="29"/>
  <c r="B166" i="29"/>
  <c r="C166" i="29"/>
  <c r="A167" i="29"/>
  <c r="B167" i="29"/>
  <c r="C167" i="29"/>
  <c r="A168" i="29"/>
  <c r="B168" i="29"/>
  <c r="C168" i="29"/>
  <c r="A169" i="29"/>
  <c r="B169" i="29"/>
  <c r="C169" i="29"/>
  <c r="A170" i="29"/>
  <c r="B170" i="29"/>
  <c r="C170" i="29"/>
  <c r="A171" i="29"/>
  <c r="B171" i="29"/>
  <c r="C171" i="29"/>
  <c r="A172" i="29"/>
  <c r="B172" i="29"/>
  <c r="C172" i="29"/>
  <c r="A173" i="29"/>
  <c r="B173" i="29"/>
  <c r="C173" i="29"/>
  <c r="A174" i="29"/>
  <c r="B174" i="29"/>
  <c r="C174" i="29"/>
  <c r="A175" i="29"/>
  <c r="B175" i="29"/>
  <c r="C175" i="29"/>
  <c r="A176" i="29"/>
  <c r="B176" i="29"/>
  <c r="C176" i="29"/>
  <c r="A177" i="29"/>
  <c r="B177" i="29"/>
  <c r="C177" i="29"/>
  <c r="A178" i="29"/>
  <c r="B178" i="29"/>
  <c r="C178" i="29"/>
  <c r="A179" i="29"/>
  <c r="B179" i="29"/>
  <c r="C179" i="29"/>
  <c r="A180" i="29"/>
  <c r="B180" i="29"/>
  <c r="C180" i="29"/>
  <c r="A181" i="29"/>
  <c r="B181" i="29"/>
  <c r="C181" i="29"/>
  <c r="A182" i="29"/>
  <c r="B182" i="29"/>
  <c r="C182" i="29"/>
  <c r="A183" i="29"/>
  <c r="B183" i="29"/>
  <c r="C183" i="29"/>
  <c r="A184" i="29"/>
  <c r="B184" i="29"/>
  <c r="C184" i="29"/>
  <c r="A185" i="29"/>
  <c r="B185" i="29"/>
  <c r="C185" i="29"/>
  <c r="A186" i="29"/>
  <c r="B186" i="29"/>
  <c r="C186" i="29"/>
  <c r="A187" i="29"/>
  <c r="B187" i="29"/>
  <c r="C187" i="29"/>
  <c r="A188" i="29"/>
  <c r="B188" i="29"/>
  <c r="C188" i="29"/>
  <c r="A189" i="29"/>
  <c r="B189" i="29"/>
  <c r="C189" i="29"/>
  <c r="A190" i="29"/>
  <c r="B190" i="29"/>
  <c r="C190" i="29"/>
  <c r="A191" i="29"/>
  <c r="B191" i="29"/>
  <c r="C191" i="29"/>
  <c r="A192" i="29"/>
  <c r="B192" i="29"/>
  <c r="C192" i="29"/>
  <c r="A193" i="29"/>
  <c r="B193" i="29"/>
  <c r="C193" i="29"/>
  <c r="A194" i="29"/>
  <c r="B194" i="29"/>
  <c r="C194" i="29"/>
  <c r="A195" i="29"/>
  <c r="B195" i="29"/>
  <c r="C195" i="29"/>
  <c r="A196" i="29"/>
  <c r="B196" i="29"/>
  <c r="C196" i="29"/>
  <c r="A197" i="29"/>
  <c r="B197" i="29"/>
  <c r="C197" i="29"/>
  <c r="A198" i="29"/>
  <c r="B198" i="29"/>
  <c r="C198" i="29"/>
  <c r="A199" i="29"/>
  <c r="B199" i="29"/>
  <c r="C199" i="29"/>
  <c r="A200" i="29"/>
  <c r="B200" i="29"/>
  <c r="C200" i="29"/>
  <c r="A201" i="29"/>
  <c r="B201" i="29"/>
  <c r="C201" i="29"/>
  <c r="A202" i="29"/>
  <c r="B202" i="29"/>
  <c r="C202" i="29"/>
  <c r="A203" i="29"/>
  <c r="B203" i="29"/>
  <c r="C203" i="29"/>
  <c r="A204" i="29"/>
  <c r="B204" i="29"/>
  <c r="C204" i="29"/>
  <c r="A205" i="29"/>
  <c r="B205" i="29"/>
  <c r="C205" i="29"/>
  <c r="A206" i="29"/>
  <c r="B206" i="29"/>
  <c r="C206" i="29"/>
  <c r="A207" i="29"/>
  <c r="B207" i="29"/>
  <c r="C207" i="29"/>
  <c r="A208" i="29"/>
  <c r="B208" i="29"/>
  <c r="C208" i="29"/>
  <c r="A209" i="29"/>
  <c r="B209" i="29"/>
  <c r="C209" i="29"/>
  <c r="A210" i="29"/>
  <c r="B210" i="29"/>
  <c r="C210" i="29"/>
  <c r="A211" i="29"/>
  <c r="B211" i="29"/>
  <c r="C211" i="29"/>
  <c r="A212" i="29"/>
  <c r="B212" i="29"/>
  <c r="C212" i="29"/>
  <c r="A213" i="29"/>
  <c r="B213" i="29"/>
  <c r="C213" i="29"/>
  <c r="A214" i="29"/>
  <c r="B214" i="29"/>
  <c r="C214" i="29"/>
  <c r="A215" i="29"/>
  <c r="B215" i="29"/>
  <c r="C215" i="29"/>
  <c r="A216" i="29"/>
  <c r="B216" i="29"/>
  <c r="C216" i="29"/>
  <c r="A217" i="29"/>
  <c r="B217" i="29"/>
  <c r="C217" i="29"/>
  <c r="A218" i="29"/>
  <c r="B218" i="29"/>
  <c r="C218" i="29"/>
  <c r="A219" i="29"/>
  <c r="B219" i="29"/>
  <c r="C219" i="29"/>
  <c r="A220" i="29"/>
  <c r="B220" i="29"/>
  <c r="C220" i="29"/>
  <c r="A221" i="29"/>
  <c r="B221" i="29"/>
  <c r="C221" i="29"/>
  <c r="A222" i="29"/>
  <c r="B222" i="29"/>
  <c r="C222" i="29"/>
  <c r="A223" i="29"/>
  <c r="B223" i="29"/>
  <c r="C223" i="29"/>
  <c r="A224" i="29"/>
  <c r="B224" i="29"/>
  <c r="C224" i="29"/>
  <c r="A225" i="29"/>
  <c r="B225" i="29"/>
  <c r="C225" i="29"/>
  <c r="A226" i="29"/>
  <c r="B226" i="29"/>
  <c r="C226" i="29"/>
  <c r="A227" i="29"/>
  <c r="B227" i="29"/>
  <c r="C227" i="29"/>
  <c r="A228" i="29"/>
  <c r="B228" i="29"/>
  <c r="C228" i="29"/>
  <c r="A229" i="29"/>
  <c r="B229" i="29"/>
  <c r="C229" i="29"/>
  <c r="A230" i="29"/>
  <c r="B230" i="29"/>
  <c r="C230" i="29"/>
  <c r="A231" i="29"/>
  <c r="B231" i="29"/>
  <c r="C231" i="29"/>
  <c r="A232" i="29"/>
  <c r="B232" i="29"/>
  <c r="C232" i="29"/>
  <c r="A233" i="29"/>
  <c r="B233" i="29"/>
  <c r="C233" i="29"/>
  <c r="A234" i="29"/>
  <c r="B234" i="29"/>
  <c r="C234" i="29"/>
  <c r="A235" i="29"/>
  <c r="B235" i="29"/>
  <c r="C235" i="29"/>
  <c r="A236" i="29"/>
  <c r="B236" i="29"/>
  <c r="C236" i="29"/>
  <c r="A237" i="29"/>
  <c r="B237" i="29"/>
  <c r="C237" i="29"/>
  <c r="A238" i="29"/>
  <c r="B238" i="29"/>
  <c r="C238" i="29"/>
  <c r="A239" i="29"/>
  <c r="B239" i="29"/>
  <c r="C239" i="29"/>
  <c r="A240" i="29"/>
  <c r="B240" i="29"/>
  <c r="C240" i="29"/>
  <c r="A241" i="29"/>
  <c r="B241" i="29"/>
  <c r="C241" i="29"/>
  <c r="A242" i="29"/>
  <c r="B242" i="29"/>
  <c r="C242" i="29"/>
  <c r="A243" i="29"/>
  <c r="B243" i="29"/>
  <c r="C243" i="29"/>
  <c r="A244" i="29"/>
  <c r="B244" i="29"/>
  <c r="C244" i="29"/>
  <c r="A245" i="29"/>
  <c r="B245" i="29"/>
  <c r="C245" i="29"/>
  <c r="A246" i="29"/>
  <c r="B246" i="29"/>
  <c r="C246" i="29"/>
  <c r="A247" i="29"/>
  <c r="B247" i="29"/>
  <c r="C247" i="29"/>
  <c r="A248" i="29"/>
  <c r="B248" i="29"/>
  <c r="C248" i="29"/>
  <c r="A249" i="29"/>
  <c r="B249" i="29"/>
  <c r="C249" i="29"/>
  <c r="A250" i="29"/>
  <c r="B250" i="29"/>
  <c r="C250" i="29"/>
  <c r="A251" i="29"/>
  <c r="B251" i="29"/>
  <c r="C251" i="29"/>
  <c r="A252" i="29"/>
  <c r="B252" i="29"/>
  <c r="C252" i="29"/>
  <c r="A253" i="29"/>
  <c r="B253" i="29"/>
  <c r="C253" i="29"/>
  <c r="A254" i="29"/>
  <c r="B254" i="29"/>
  <c r="C254" i="29"/>
  <c r="A255" i="29"/>
  <c r="B255" i="29"/>
  <c r="C255" i="29"/>
  <c r="A256" i="29"/>
  <c r="B256" i="29"/>
  <c r="C256" i="29"/>
  <c r="A257" i="29"/>
  <c r="B257" i="29"/>
  <c r="C257" i="29"/>
  <c r="A258" i="29"/>
  <c r="B258" i="29"/>
  <c r="C258" i="29"/>
  <c r="A259" i="29"/>
  <c r="B259" i="29"/>
  <c r="C259" i="29"/>
  <c r="A260" i="29"/>
  <c r="B260" i="29"/>
  <c r="C260" i="29"/>
  <c r="A261" i="29"/>
  <c r="B261" i="29"/>
  <c r="C261" i="29"/>
  <c r="A262" i="29"/>
  <c r="B262" i="29"/>
  <c r="C262" i="29"/>
  <c r="A263" i="29"/>
  <c r="B263" i="29"/>
  <c r="C263" i="29"/>
  <c r="A264" i="29"/>
  <c r="B264" i="29"/>
  <c r="C264" i="29"/>
  <c r="A265" i="29"/>
  <c r="B265" i="29"/>
  <c r="C265" i="29"/>
  <c r="A266" i="29"/>
  <c r="B266" i="29"/>
  <c r="C266" i="29"/>
  <c r="A267" i="29"/>
  <c r="B267" i="29"/>
  <c r="C267" i="29"/>
  <c r="A268" i="29"/>
  <c r="B268" i="29"/>
  <c r="C268" i="29"/>
  <c r="A269" i="29"/>
  <c r="B269" i="29"/>
  <c r="C269" i="29"/>
  <c r="A270" i="29"/>
  <c r="B270" i="29"/>
  <c r="C270" i="29"/>
  <c r="A271" i="29"/>
  <c r="B271" i="29"/>
  <c r="C271" i="29"/>
  <c r="A272" i="29"/>
  <c r="B272" i="29"/>
  <c r="C272" i="29"/>
  <c r="A273" i="29"/>
  <c r="B273" i="29"/>
  <c r="C273" i="29"/>
  <c r="A274" i="29"/>
  <c r="B274" i="29"/>
  <c r="C274" i="29"/>
  <c r="A275" i="29"/>
  <c r="B275" i="29"/>
  <c r="C275" i="29"/>
  <c r="A276" i="29"/>
  <c r="B276" i="29"/>
  <c r="C276" i="29"/>
  <c r="A277" i="29"/>
  <c r="B277" i="29"/>
  <c r="C277" i="29"/>
  <c r="A278" i="29"/>
  <c r="B278" i="29"/>
  <c r="C278" i="29"/>
  <c r="A279" i="29"/>
  <c r="B279" i="29"/>
  <c r="C279" i="29"/>
  <c r="A280" i="29"/>
  <c r="B280" i="29"/>
  <c r="C280" i="29"/>
  <c r="A281" i="29"/>
  <c r="B281" i="29"/>
  <c r="C281" i="29"/>
  <c r="A282" i="29"/>
  <c r="B282" i="29"/>
  <c r="C282" i="29"/>
  <c r="A283" i="29"/>
  <c r="B283" i="29"/>
  <c r="C283" i="29"/>
  <c r="A284" i="29"/>
  <c r="B284" i="29"/>
  <c r="C284" i="29"/>
  <c r="A285" i="29"/>
  <c r="B285" i="29"/>
  <c r="C285" i="29"/>
  <c r="A286" i="29"/>
  <c r="B286" i="29"/>
  <c r="C286" i="29"/>
  <c r="A287" i="29"/>
  <c r="B287" i="29"/>
  <c r="C287" i="29"/>
  <c r="A288" i="29"/>
  <c r="B288" i="29"/>
  <c r="C288" i="29"/>
  <c r="A289" i="29"/>
  <c r="B289" i="29"/>
  <c r="C289" i="29"/>
  <c r="A290" i="29"/>
  <c r="B290" i="29"/>
  <c r="C290" i="29"/>
  <c r="A291" i="29"/>
  <c r="B291" i="29"/>
  <c r="C291" i="29"/>
  <c r="A292" i="29"/>
  <c r="B292" i="29"/>
  <c r="C292" i="29"/>
  <c r="A293" i="29"/>
  <c r="B293" i="29"/>
  <c r="C293" i="29"/>
  <c r="A294" i="29"/>
  <c r="B294" i="29"/>
  <c r="C294" i="29"/>
  <c r="A295" i="29"/>
  <c r="B295" i="29"/>
  <c r="C295" i="29"/>
  <c r="A296" i="29"/>
  <c r="B296" i="29"/>
  <c r="C296" i="29"/>
  <c r="A297" i="29"/>
  <c r="B297" i="29"/>
  <c r="C297" i="29"/>
  <c r="A298" i="29"/>
  <c r="B298" i="29"/>
  <c r="C298" i="29"/>
  <c r="A299" i="29"/>
  <c r="B299" i="29"/>
  <c r="C299" i="29"/>
  <c r="A300" i="29"/>
  <c r="B300" i="29"/>
  <c r="C300" i="29"/>
  <c r="A301" i="29"/>
  <c r="B301" i="29"/>
  <c r="C301" i="29"/>
  <c r="A302" i="29"/>
  <c r="B302" i="29"/>
  <c r="C302" i="29"/>
  <c r="A303" i="29"/>
  <c r="B303" i="29"/>
  <c r="C303" i="29"/>
  <c r="A304" i="29"/>
  <c r="B304" i="29"/>
  <c r="C304" i="29"/>
  <c r="A305" i="29"/>
  <c r="B305" i="29"/>
  <c r="C305" i="29"/>
  <c r="A306" i="29"/>
  <c r="B306" i="29"/>
  <c r="C306" i="29"/>
  <c r="A307" i="29"/>
  <c r="B307" i="29"/>
  <c r="C307" i="29"/>
  <c r="A308" i="29"/>
  <c r="B308" i="29"/>
  <c r="C308" i="29"/>
  <c r="A309" i="29"/>
  <c r="B309" i="29"/>
  <c r="C309" i="29"/>
  <c r="A310" i="29"/>
  <c r="B310" i="29"/>
  <c r="C310" i="29"/>
  <c r="A311" i="29"/>
  <c r="B311" i="29"/>
  <c r="C311" i="29"/>
  <c r="A312" i="29"/>
  <c r="B312" i="29"/>
  <c r="C312" i="29"/>
  <c r="A313" i="29"/>
  <c r="B313" i="29"/>
  <c r="C313" i="29"/>
  <c r="A314" i="29"/>
  <c r="B314" i="29"/>
  <c r="C314" i="29"/>
  <c r="A315" i="29"/>
  <c r="B315" i="29"/>
  <c r="C315" i="29"/>
  <c r="A316" i="29"/>
  <c r="B316" i="29"/>
  <c r="C316" i="29"/>
  <c r="A317" i="29"/>
  <c r="B317" i="29"/>
  <c r="C317" i="29"/>
  <c r="A318" i="29"/>
  <c r="B318" i="29"/>
  <c r="C318" i="29"/>
  <c r="A319" i="29"/>
  <c r="B319" i="29"/>
  <c r="C319" i="29"/>
  <c r="A320" i="29"/>
  <c r="B320" i="29"/>
  <c r="C320" i="29"/>
  <c r="A321" i="29"/>
  <c r="B321" i="29"/>
  <c r="C321" i="29"/>
  <c r="A322" i="29"/>
  <c r="B322" i="29"/>
  <c r="C322" i="29"/>
  <c r="A323" i="29"/>
  <c r="B323" i="29"/>
  <c r="C323" i="29"/>
  <c r="A324" i="29"/>
  <c r="B324" i="29"/>
  <c r="C324" i="29"/>
  <c r="A325" i="29"/>
  <c r="B325" i="29"/>
  <c r="C325" i="29"/>
  <c r="A326" i="29"/>
  <c r="B326" i="29"/>
  <c r="C326" i="29"/>
  <c r="A327" i="29"/>
  <c r="B327" i="29"/>
  <c r="C327" i="29"/>
  <c r="A328" i="29"/>
  <c r="B328" i="29"/>
  <c r="C328" i="29"/>
  <c r="A329" i="29"/>
  <c r="B329" i="29"/>
  <c r="C329" i="29"/>
  <c r="A330" i="29"/>
  <c r="B330" i="29"/>
  <c r="C330" i="29"/>
  <c r="A331" i="29"/>
  <c r="B331" i="29"/>
  <c r="C331" i="29"/>
  <c r="A332" i="29"/>
  <c r="B332" i="29"/>
  <c r="C332" i="29"/>
  <c r="A333" i="29"/>
  <c r="B333" i="29"/>
  <c r="C333" i="29"/>
  <c r="A334" i="29"/>
  <c r="B334" i="29"/>
  <c r="C334" i="29"/>
  <c r="A335" i="29"/>
  <c r="B335" i="29"/>
  <c r="C335" i="29"/>
  <c r="A336" i="29"/>
  <c r="B336" i="29"/>
  <c r="C336" i="29"/>
  <c r="A337" i="29"/>
  <c r="B337" i="29"/>
  <c r="C337" i="29"/>
  <c r="A338" i="29"/>
  <c r="B338" i="29"/>
  <c r="C338" i="29"/>
  <c r="A339" i="29"/>
  <c r="B339" i="29"/>
  <c r="C339" i="29"/>
  <c r="A340" i="29"/>
  <c r="B340" i="29"/>
  <c r="C340" i="29"/>
  <c r="A341" i="29"/>
  <c r="B341" i="29"/>
  <c r="C341" i="29"/>
  <c r="A342" i="29"/>
  <c r="B342" i="29"/>
  <c r="C342" i="29"/>
  <c r="A343" i="29"/>
  <c r="B343" i="29"/>
  <c r="C343" i="29"/>
  <c r="A344" i="29"/>
  <c r="B344" i="29"/>
  <c r="C344" i="29"/>
  <c r="A345" i="29"/>
  <c r="B345" i="29"/>
  <c r="C345" i="29"/>
  <c r="A346" i="29"/>
  <c r="B346" i="29"/>
  <c r="C346" i="29"/>
  <c r="A347" i="29"/>
  <c r="B347" i="29"/>
  <c r="C347" i="29"/>
  <c r="A348" i="29"/>
  <c r="B348" i="29"/>
  <c r="C348" i="29"/>
  <c r="A349" i="29"/>
  <c r="B349" i="29"/>
  <c r="C349" i="29"/>
  <c r="A350" i="29"/>
  <c r="B350" i="29"/>
  <c r="C350" i="29"/>
  <c r="A351" i="29"/>
  <c r="B351" i="29"/>
  <c r="C351" i="29"/>
  <c r="A352" i="29"/>
  <c r="B352" i="29"/>
  <c r="C352" i="29"/>
  <c r="A353" i="29"/>
  <c r="B353" i="29"/>
  <c r="C353" i="29"/>
  <c r="A354" i="29"/>
  <c r="B354" i="29"/>
  <c r="C354" i="29"/>
  <c r="A355" i="29"/>
  <c r="B355" i="29"/>
  <c r="C355" i="29"/>
  <c r="A356" i="29"/>
  <c r="B356" i="29"/>
  <c r="C356" i="29"/>
  <c r="A357" i="29"/>
  <c r="B357" i="29"/>
  <c r="C357" i="29"/>
  <c r="A358" i="29"/>
  <c r="B358" i="29"/>
  <c r="C358" i="29"/>
  <c r="A359" i="29"/>
  <c r="B359" i="29"/>
  <c r="C359" i="29"/>
  <c r="A360" i="29"/>
  <c r="B360" i="29"/>
  <c r="C360" i="29"/>
  <c r="A361" i="29"/>
  <c r="B361" i="29"/>
  <c r="C361" i="29"/>
  <c r="A362" i="29"/>
  <c r="B362" i="29"/>
  <c r="C362" i="29"/>
  <c r="A363" i="29"/>
  <c r="B363" i="29"/>
  <c r="C363" i="29"/>
  <c r="A364" i="29"/>
  <c r="B364" i="29"/>
  <c r="C364" i="29"/>
  <c r="A365" i="29"/>
  <c r="B365" i="29"/>
  <c r="C365" i="29"/>
  <c r="A366" i="29"/>
  <c r="B366" i="29"/>
  <c r="C366" i="29"/>
  <c r="A367" i="29"/>
  <c r="B367" i="29"/>
  <c r="C367" i="29"/>
  <c r="A368" i="29"/>
  <c r="B368" i="29"/>
  <c r="C368" i="29"/>
  <c r="A369" i="29"/>
  <c r="B369" i="29"/>
  <c r="C369" i="29"/>
  <c r="A370" i="29"/>
  <c r="B370" i="29"/>
  <c r="C370" i="29"/>
  <c r="A371" i="29"/>
  <c r="B371" i="29"/>
  <c r="C371" i="29"/>
  <c r="A372" i="29"/>
  <c r="B372" i="29"/>
  <c r="C372" i="29"/>
  <c r="A373" i="29"/>
  <c r="B373" i="29"/>
  <c r="C373" i="29"/>
  <c r="A374" i="29"/>
  <c r="B374" i="29"/>
  <c r="C374" i="29"/>
  <c r="A375" i="29"/>
  <c r="B375" i="29"/>
  <c r="C375" i="29"/>
  <c r="A376" i="29"/>
  <c r="B376" i="29"/>
  <c r="C376" i="29"/>
  <c r="A377" i="29"/>
  <c r="B377" i="29"/>
  <c r="C377" i="29"/>
  <c r="A378" i="29"/>
  <c r="B378" i="29"/>
  <c r="C378" i="29"/>
  <c r="A379" i="29"/>
  <c r="B379" i="29"/>
  <c r="C379" i="29"/>
  <c r="A380" i="29"/>
  <c r="B380" i="29"/>
  <c r="C380" i="29"/>
  <c r="A381" i="29"/>
  <c r="B381" i="29"/>
  <c r="C381" i="29"/>
  <c r="A382" i="29"/>
  <c r="B382" i="29"/>
  <c r="C382" i="29"/>
  <c r="A383" i="29"/>
  <c r="B383" i="29"/>
  <c r="C383" i="29"/>
  <c r="A384" i="29"/>
  <c r="B384" i="29"/>
  <c r="C384" i="29"/>
  <c r="A385" i="29"/>
  <c r="B385" i="29"/>
  <c r="C385" i="29"/>
  <c r="A386" i="29"/>
  <c r="B386" i="29"/>
  <c r="C386" i="29"/>
  <c r="A387" i="29"/>
  <c r="B387" i="29"/>
  <c r="C387" i="29"/>
  <c r="A388" i="29"/>
  <c r="B388" i="29"/>
  <c r="C388" i="29"/>
  <c r="A389" i="29"/>
  <c r="B389" i="29"/>
  <c r="C389" i="29"/>
  <c r="A390" i="29"/>
  <c r="B390" i="29"/>
  <c r="C390" i="29"/>
  <c r="A391" i="29"/>
  <c r="B391" i="29"/>
  <c r="C391" i="29"/>
  <c r="A392" i="29"/>
  <c r="B392" i="29"/>
  <c r="C392" i="29"/>
  <c r="A393" i="29"/>
  <c r="B393" i="29"/>
  <c r="C393" i="29"/>
  <c r="A394" i="29"/>
  <c r="B394" i="29"/>
  <c r="C394" i="29"/>
  <c r="A395" i="29"/>
  <c r="B395" i="29"/>
  <c r="C395" i="29"/>
  <c r="A396" i="29"/>
  <c r="B396" i="29"/>
  <c r="C396" i="29"/>
  <c r="A397" i="29"/>
  <c r="B397" i="29"/>
  <c r="C397" i="29"/>
  <c r="A398" i="29"/>
  <c r="B398" i="29"/>
  <c r="C398" i="29"/>
  <c r="A399" i="29"/>
  <c r="B399" i="29"/>
  <c r="C399" i="29"/>
  <c r="A400" i="29"/>
  <c r="B400" i="29"/>
  <c r="C400" i="29"/>
  <c r="A401" i="29"/>
  <c r="B401" i="29"/>
  <c r="C401" i="29"/>
  <c r="A402" i="29"/>
  <c r="B402" i="29"/>
  <c r="C402" i="29"/>
  <c r="A403" i="29"/>
  <c r="B403" i="29"/>
  <c r="C403" i="29"/>
  <c r="A404" i="29"/>
  <c r="B404" i="29"/>
  <c r="C404" i="29"/>
  <c r="A405" i="29"/>
  <c r="B405" i="29"/>
  <c r="C405" i="29"/>
  <c r="A406" i="29"/>
  <c r="B406" i="29"/>
  <c r="C406" i="29"/>
  <c r="A407" i="29"/>
  <c r="B407" i="29"/>
  <c r="C407" i="29"/>
  <c r="A408" i="29"/>
  <c r="B408" i="29"/>
  <c r="C408" i="29"/>
  <c r="A409" i="29"/>
  <c r="B409" i="29"/>
  <c r="C409" i="29"/>
  <c r="A410" i="29"/>
  <c r="B410" i="29"/>
  <c r="C410" i="29"/>
  <c r="A411" i="29"/>
  <c r="B411" i="29"/>
  <c r="C411" i="29"/>
  <c r="A412" i="29"/>
  <c r="B412" i="29"/>
  <c r="C412" i="29"/>
  <c r="A413" i="29"/>
  <c r="B413" i="29"/>
  <c r="C413" i="29"/>
  <c r="A414" i="29"/>
  <c r="B414" i="29"/>
  <c r="C414" i="29"/>
  <c r="A415" i="29"/>
  <c r="B415" i="29"/>
  <c r="C415" i="29"/>
  <c r="A416" i="29"/>
  <c r="B416" i="29"/>
  <c r="C416" i="29"/>
  <c r="A417" i="29"/>
  <c r="B417" i="29"/>
  <c r="C417" i="29"/>
  <c r="A418" i="29"/>
  <c r="B418" i="29"/>
  <c r="C418" i="29"/>
  <c r="A419" i="29"/>
  <c r="B419" i="29"/>
  <c r="C419" i="29"/>
  <c r="A420" i="29"/>
  <c r="B420" i="29"/>
  <c r="C420" i="29"/>
  <c r="A421" i="29"/>
  <c r="B421" i="29"/>
  <c r="C421" i="29"/>
  <c r="A422" i="29"/>
  <c r="B422" i="29"/>
  <c r="C422" i="29"/>
  <c r="A423" i="29"/>
  <c r="B423" i="29"/>
  <c r="C423" i="29"/>
  <c r="A424" i="29"/>
  <c r="B424" i="29"/>
  <c r="C424" i="29"/>
  <c r="A425" i="29"/>
  <c r="B425" i="29"/>
  <c r="C425" i="29"/>
  <c r="A426" i="29"/>
  <c r="B426" i="29"/>
  <c r="C426" i="29"/>
  <c r="A427" i="29"/>
  <c r="B427" i="29"/>
  <c r="C427" i="29"/>
  <c r="A428" i="29"/>
  <c r="B428" i="29"/>
  <c r="C428" i="29"/>
  <c r="A429" i="29"/>
  <c r="B429" i="29"/>
  <c r="C429" i="29"/>
  <c r="A430" i="29"/>
  <c r="B430" i="29"/>
  <c r="C430" i="29"/>
  <c r="A431" i="29"/>
  <c r="B431" i="29"/>
  <c r="C431" i="29"/>
  <c r="A432" i="29"/>
  <c r="B432" i="29"/>
  <c r="C432" i="29"/>
  <c r="A433" i="29"/>
  <c r="B433" i="29"/>
  <c r="C433" i="29"/>
  <c r="A434" i="29"/>
  <c r="B434" i="29"/>
  <c r="C434" i="29"/>
  <c r="A435" i="29"/>
  <c r="B435" i="29"/>
  <c r="C435" i="29"/>
  <c r="A436" i="29"/>
  <c r="B436" i="29"/>
  <c r="C436" i="29"/>
  <c r="A437" i="29"/>
  <c r="B437" i="29"/>
  <c r="C437" i="29"/>
  <c r="A438" i="29"/>
  <c r="B438" i="29"/>
  <c r="C438" i="29"/>
  <c r="A439" i="29"/>
  <c r="B439" i="29"/>
  <c r="C439" i="29"/>
  <c r="A440" i="29"/>
  <c r="B440" i="29"/>
  <c r="C440" i="29"/>
  <c r="A441" i="29"/>
  <c r="B441" i="29"/>
  <c r="C441" i="29"/>
  <c r="A442" i="29"/>
  <c r="B442" i="29"/>
  <c r="C442" i="29"/>
  <c r="A443" i="29"/>
  <c r="B443" i="29"/>
  <c r="C443" i="29"/>
  <c r="A444" i="29"/>
  <c r="B444" i="29"/>
  <c r="C444" i="29"/>
  <c r="A445" i="29"/>
  <c r="B445" i="29"/>
  <c r="C445" i="29"/>
  <c r="A446" i="29"/>
  <c r="B446" i="29"/>
  <c r="C446" i="29"/>
  <c r="A447" i="29"/>
  <c r="B447" i="29"/>
  <c r="C447" i="29"/>
  <c r="A448" i="29"/>
  <c r="B448" i="29"/>
  <c r="C448" i="29"/>
  <c r="A449" i="29"/>
  <c r="B449" i="29"/>
  <c r="C449" i="29"/>
  <c r="A450" i="29"/>
  <c r="B450" i="29"/>
  <c r="C450" i="29"/>
  <c r="A451" i="29"/>
  <c r="B451" i="29"/>
  <c r="C451" i="29"/>
  <c r="A452" i="29"/>
  <c r="B452" i="29"/>
  <c r="C452" i="29"/>
  <c r="A453" i="29"/>
  <c r="B453" i="29"/>
  <c r="C453" i="29"/>
  <c r="A454" i="29"/>
  <c r="B454" i="29"/>
  <c r="C454" i="29"/>
  <c r="A455" i="29"/>
  <c r="B455" i="29"/>
  <c r="C455" i="29"/>
  <c r="A456" i="29"/>
  <c r="B456" i="29"/>
  <c r="C456" i="29"/>
  <c r="C2" i="29"/>
  <c r="B2" i="29"/>
  <c r="A2" i="29"/>
  <c r="A3" i="30"/>
  <c r="B3" i="30"/>
  <c r="C3" i="30"/>
  <c r="A4" i="30"/>
  <c r="B4" i="30"/>
  <c r="C4" i="30"/>
  <c r="A5" i="30"/>
  <c r="B5" i="30"/>
  <c r="C5" i="30"/>
  <c r="A6" i="30"/>
  <c r="B6" i="30"/>
  <c r="C6" i="30"/>
  <c r="A7" i="30"/>
  <c r="B7" i="30"/>
  <c r="C7" i="30"/>
  <c r="A8" i="30"/>
  <c r="B8" i="30"/>
  <c r="C8" i="30"/>
  <c r="A9" i="30"/>
  <c r="B9" i="30"/>
  <c r="C9" i="30"/>
  <c r="A10" i="30"/>
  <c r="B10" i="30"/>
  <c r="C10" i="30"/>
  <c r="A11" i="30"/>
  <c r="B11" i="30"/>
  <c r="C11" i="30"/>
  <c r="A12" i="30"/>
  <c r="B12" i="30"/>
  <c r="C12" i="30"/>
  <c r="A13" i="30"/>
  <c r="B13" i="30"/>
  <c r="C13" i="30"/>
  <c r="A14" i="30"/>
  <c r="B14" i="30"/>
  <c r="C14" i="30"/>
  <c r="A15" i="30"/>
  <c r="B15" i="30"/>
  <c r="C15" i="30"/>
  <c r="A16" i="30"/>
  <c r="B16" i="30"/>
  <c r="C16" i="30"/>
  <c r="A17" i="30"/>
  <c r="B17" i="30"/>
  <c r="C17" i="30"/>
  <c r="A18" i="30"/>
  <c r="B18" i="30"/>
  <c r="C18" i="30"/>
  <c r="A19" i="30"/>
  <c r="B19" i="30"/>
  <c r="C19" i="30"/>
  <c r="A20" i="30"/>
  <c r="B20" i="30"/>
  <c r="C20" i="30"/>
  <c r="A21" i="30"/>
  <c r="B21" i="30"/>
  <c r="C21" i="30"/>
  <c r="A22" i="30"/>
  <c r="B22" i="30"/>
  <c r="C22" i="30"/>
  <c r="A23" i="30"/>
  <c r="B23" i="30"/>
  <c r="C23" i="30"/>
  <c r="A24" i="30"/>
  <c r="B24" i="30"/>
  <c r="C24" i="30"/>
  <c r="A25" i="30"/>
  <c r="B25" i="30"/>
  <c r="C25" i="30"/>
  <c r="A26" i="30"/>
  <c r="B26" i="30"/>
  <c r="C26" i="30"/>
  <c r="A27" i="30"/>
  <c r="B27" i="30"/>
  <c r="C27" i="30"/>
  <c r="A28" i="30"/>
  <c r="B28" i="30"/>
  <c r="C28" i="30"/>
  <c r="A29" i="30"/>
  <c r="B29" i="30"/>
  <c r="C29" i="30"/>
  <c r="A30" i="30"/>
  <c r="B30" i="30"/>
  <c r="C30" i="30"/>
  <c r="A31" i="30"/>
  <c r="B31" i="30"/>
  <c r="C31" i="30"/>
  <c r="A32" i="30"/>
  <c r="B32" i="30"/>
  <c r="C32" i="30"/>
  <c r="A33" i="30"/>
  <c r="B33" i="30"/>
  <c r="C33" i="30"/>
  <c r="A34" i="30"/>
  <c r="B34" i="30"/>
  <c r="C34" i="30"/>
  <c r="A35" i="30"/>
  <c r="B35" i="30"/>
  <c r="C35" i="30"/>
  <c r="A36" i="30"/>
  <c r="B36" i="30"/>
  <c r="C36" i="30"/>
  <c r="A37" i="30"/>
  <c r="B37" i="30"/>
  <c r="C37" i="30"/>
  <c r="A38" i="30"/>
  <c r="B38" i="30"/>
  <c r="C38" i="30"/>
  <c r="A39" i="30"/>
  <c r="B39" i="30"/>
  <c r="C39" i="30"/>
  <c r="A40" i="30"/>
  <c r="B40" i="30"/>
  <c r="C40" i="30"/>
  <c r="A41" i="30"/>
  <c r="B41" i="30"/>
  <c r="C41" i="30"/>
  <c r="A42" i="30"/>
  <c r="B42" i="30"/>
  <c r="C42" i="30"/>
  <c r="A43" i="30"/>
  <c r="B43" i="30"/>
  <c r="C43" i="30"/>
  <c r="A44" i="30"/>
  <c r="B44" i="30"/>
  <c r="C44" i="30"/>
  <c r="A45" i="30"/>
  <c r="B45" i="30"/>
  <c r="C45" i="30"/>
  <c r="A46" i="30"/>
  <c r="B46" i="30"/>
  <c r="C46" i="30"/>
  <c r="A47" i="30"/>
  <c r="B47" i="30"/>
  <c r="C47" i="30"/>
  <c r="A48" i="30"/>
  <c r="B48" i="30"/>
  <c r="C48" i="30"/>
  <c r="A49" i="30"/>
  <c r="B49" i="30"/>
  <c r="C49" i="30"/>
  <c r="A50" i="30"/>
  <c r="B50" i="30"/>
  <c r="C50" i="30"/>
  <c r="A51" i="30"/>
  <c r="B51" i="30"/>
  <c r="C51" i="30"/>
  <c r="A52" i="30"/>
  <c r="B52" i="30"/>
  <c r="C52" i="30"/>
  <c r="A53" i="30"/>
  <c r="B53" i="30"/>
  <c r="C53" i="30"/>
  <c r="A54" i="30"/>
  <c r="B54" i="30"/>
  <c r="C54" i="30"/>
  <c r="A55" i="30"/>
  <c r="B55" i="30"/>
  <c r="C55" i="30"/>
  <c r="A56" i="30"/>
  <c r="B56" i="30"/>
  <c r="C56" i="30"/>
  <c r="A57" i="30"/>
  <c r="B57" i="30"/>
  <c r="C57" i="30"/>
  <c r="A58" i="30"/>
  <c r="B58" i="30"/>
  <c r="C58" i="30"/>
  <c r="A59" i="30"/>
  <c r="B59" i="30"/>
  <c r="C59" i="30"/>
  <c r="A60" i="30"/>
  <c r="B60" i="30"/>
  <c r="C60" i="30"/>
  <c r="A61" i="30"/>
  <c r="B61" i="30"/>
  <c r="C61" i="30"/>
  <c r="A62" i="30"/>
  <c r="B62" i="30"/>
  <c r="C62" i="30"/>
  <c r="A63" i="30"/>
  <c r="B63" i="30"/>
  <c r="C63" i="30"/>
  <c r="A64" i="30"/>
  <c r="B64" i="30"/>
  <c r="C64" i="30"/>
  <c r="A65" i="30"/>
  <c r="B65" i="30"/>
  <c r="C65" i="30"/>
  <c r="A66" i="30"/>
  <c r="B66" i="30"/>
  <c r="C66" i="30"/>
  <c r="A67" i="30"/>
  <c r="B67" i="30"/>
  <c r="C67" i="30"/>
  <c r="A68" i="30"/>
  <c r="B68" i="30"/>
  <c r="C68" i="30"/>
  <c r="A69" i="30"/>
  <c r="B69" i="30"/>
  <c r="C69" i="30"/>
  <c r="A70" i="30"/>
  <c r="B70" i="30"/>
  <c r="C70" i="30"/>
  <c r="A71" i="30"/>
  <c r="B71" i="30"/>
  <c r="C71" i="30"/>
  <c r="A72" i="30"/>
  <c r="B72" i="30"/>
  <c r="C72" i="30"/>
  <c r="A73" i="30"/>
  <c r="B73" i="30"/>
  <c r="C73" i="30"/>
  <c r="A74" i="30"/>
  <c r="B74" i="30"/>
  <c r="C74" i="30"/>
  <c r="A75" i="30"/>
  <c r="B75" i="30"/>
  <c r="C75" i="30"/>
  <c r="A76" i="30"/>
  <c r="B76" i="30"/>
  <c r="C76" i="30"/>
  <c r="A77" i="30"/>
  <c r="B77" i="30"/>
  <c r="C77" i="30"/>
  <c r="A78" i="30"/>
  <c r="B78" i="30"/>
  <c r="C78" i="30"/>
  <c r="A79" i="30"/>
  <c r="B79" i="30"/>
  <c r="C79" i="30"/>
  <c r="A80" i="30"/>
  <c r="B80" i="30"/>
  <c r="C80" i="30"/>
  <c r="A81" i="30"/>
  <c r="B81" i="30"/>
  <c r="C81" i="30"/>
  <c r="A82" i="30"/>
  <c r="B82" i="30"/>
  <c r="C82" i="30"/>
  <c r="A83" i="30"/>
  <c r="B83" i="30"/>
  <c r="C83" i="30"/>
  <c r="A84" i="30"/>
  <c r="B84" i="30"/>
  <c r="C84" i="30"/>
  <c r="A85" i="30"/>
  <c r="B85" i="30"/>
  <c r="C85" i="30"/>
  <c r="A86" i="30"/>
  <c r="B86" i="30"/>
  <c r="C86" i="30"/>
  <c r="A87" i="30"/>
  <c r="B87" i="30"/>
  <c r="C87" i="30"/>
  <c r="A88" i="30"/>
  <c r="B88" i="30"/>
  <c r="C88" i="30"/>
  <c r="A89" i="30"/>
  <c r="B89" i="30"/>
  <c r="C89" i="30"/>
  <c r="A90" i="30"/>
  <c r="B90" i="30"/>
  <c r="C90" i="30"/>
  <c r="A91" i="30"/>
  <c r="B91" i="30"/>
  <c r="C91" i="30"/>
  <c r="A92" i="30"/>
  <c r="B92" i="30"/>
  <c r="C92" i="30"/>
  <c r="A93" i="30"/>
  <c r="B93" i="30"/>
  <c r="C93" i="30"/>
  <c r="A94" i="30"/>
  <c r="B94" i="30"/>
  <c r="C94" i="30"/>
  <c r="A95" i="30"/>
  <c r="B95" i="30"/>
  <c r="C95" i="30"/>
  <c r="A96" i="30"/>
  <c r="B96" i="30"/>
  <c r="C96" i="30"/>
  <c r="A97" i="30"/>
  <c r="B97" i="30"/>
  <c r="C97" i="30"/>
  <c r="A98" i="30"/>
  <c r="B98" i="30"/>
  <c r="C98" i="30"/>
  <c r="A99" i="30"/>
  <c r="B99" i="30"/>
  <c r="C99" i="30"/>
  <c r="A100" i="30"/>
  <c r="B100" i="30"/>
  <c r="C100" i="30"/>
  <c r="A101" i="30"/>
  <c r="B101" i="30"/>
  <c r="C101" i="30"/>
  <c r="A102" i="30"/>
  <c r="B102" i="30"/>
  <c r="C102" i="30"/>
  <c r="A103" i="30"/>
  <c r="B103" i="30"/>
  <c r="C103" i="30"/>
  <c r="A104" i="30"/>
  <c r="B104" i="30"/>
  <c r="C104" i="30"/>
  <c r="A105" i="30"/>
  <c r="B105" i="30"/>
  <c r="C105" i="30"/>
  <c r="A106" i="30"/>
  <c r="B106" i="30"/>
  <c r="C106" i="30"/>
  <c r="A107" i="30"/>
  <c r="B107" i="30"/>
  <c r="C107" i="30"/>
  <c r="A108" i="30"/>
  <c r="B108" i="30"/>
  <c r="C108" i="30"/>
  <c r="A109" i="30"/>
  <c r="B109" i="30"/>
  <c r="C109" i="30"/>
  <c r="A110" i="30"/>
  <c r="B110" i="30"/>
  <c r="C110" i="30"/>
  <c r="A111" i="30"/>
  <c r="B111" i="30"/>
  <c r="C111" i="30"/>
  <c r="A112" i="30"/>
  <c r="B112" i="30"/>
  <c r="C112" i="30"/>
  <c r="A113" i="30"/>
  <c r="B113" i="30"/>
  <c r="C113" i="30"/>
  <c r="A114" i="30"/>
  <c r="B114" i="30"/>
  <c r="C114" i="30"/>
  <c r="A115" i="30"/>
  <c r="B115" i="30"/>
  <c r="C115" i="30"/>
  <c r="A116" i="30"/>
  <c r="B116" i="30"/>
  <c r="C116" i="30"/>
  <c r="A117" i="30"/>
  <c r="B117" i="30"/>
  <c r="C117" i="30"/>
  <c r="A118" i="30"/>
  <c r="B118" i="30"/>
  <c r="C118" i="30"/>
  <c r="A119" i="30"/>
  <c r="B119" i="30"/>
  <c r="C119" i="30"/>
  <c r="A120" i="30"/>
  <c r="B120" i="30"/>
  <c r="C120" i="30"/>
  <c r="A121" i="30"/>
  <c r="B121" i="30"/>
  <c r="C121" i="30"/>
  <c r="A122" i="30"/>
  <c r="B122" i="30"/>
  <c r="C122" i="30"/>
  <c r="A123" i="30"/>
  <c r="B123" i="30"/>
  <c r="C123" i="30"/>
  <c r="A124" i="30"/>
  <c r="B124" i="30"/>
  <c r="C124" i="30"/>
  <c r="A125" i="30"/>
  <c r="B125" i="30"/>
  <c r="C125" i="30"/>
  <c r="A126" i="30"/>
  <c r="B126" i="30"/>
  <c r="C126" i="30"/>
  <c r="A127" i="30"/>
  <c r="B127" i="30"/>
  <c r="C127" i="30"/>
  <c r="A128" i="30"/>
  <c r="B128" i="30"/>
  <c r="C128" i="30"/>
  <c r="A129" i="30"/>
  <c r="B129" i="30"/>
  <c r="C129" i="30"/>
  <c r="A130" i="30"/>
  <c r="B130" i="30"/>
  <c r="C130" i="30"/>
  <c r="A131" i="30"/>
  <c r="B131" i="30"/>
  <c r="C131" i="30"/>
  <c r="A132" i="30"/>
  <c r="B132" i="30"/>
  <c r="C132" i="30"/>
  <c r="A133" i="30"/>
  <c r="B133" i="30"/>
  <c r="C133" i="30"/>
  <c r="A134" i="30"/>
  <c r="B134" i="30"/>
  <c r="C134" i="30"/>
  <c r="A135" i="30"/>
  <c r="B135" i="30"/>
  <c r="C135" i="30"/>
  <c r="A136" i="30"/>
  <c r="B136" i="30"/>
  <c r="C136" i="30"/>
  <c r="A137" i="30"/>
  <c r="B137" i="30"/>
  <c r="C137" i="30"/>
  <c r="A138" i="30"/>
  <c r="B138" i="30"/>
  <c r="C138" i="30"/>
  <c r="A139" i="30"/>
  <c r="B139" i="30"/>
  <c r="C139" i="30"/>
  <c r="A140" i="30"/>
  <c r="B140" i="30"/>
  <c r="C140" i="30"/>
  <c r="A141" i="30"/>
  <c r="B141" i="30"/>
  <c r="C141" i="30"/>
  <c r="A142" i="30"/>
  <c r="B142" i="30"/>
  <c r="C142" i="30"/>
  <c r="A143" i="30"/>
  <c r="B143" i="30"/>
  <c r="C143" i="30"/>
  <c r="A144" i="30"/>
  <c r="B144" i="30"/>
  <c r="C144" i="30"/>
  <c r="A145" i="30"/>
  <c r="B145" i="30"/>
  <c r="C145" i="30"/>
  <c r="A146" i="30"/>
  <c r="B146" i="30"/>
  <c r="C146" i="30"/>
  <c r="A147" i="30"/>
  <c r="B147" i="30"/>
  <c r="C147" i="30"/>
  <c r="A148" i="30"/>
  <c r="B148" i="30"/>
  <c r="C148" i="30"/>
  <c r="A149" i="30"/>
  <c r="B149" i="30"/>
  <c r="C149" i="30"/>
  <c r="A150" i="30"/>
  <c r="B150" i="30"/>
  <c r="C150" i="30"/>
  <c r="A151" i="30"/>
  <c r="B151" i="30"/>
  <c r="C151" i="30"/>
  <c r="A152" i="30"/>
  <c r="B152" i="30"/>
  <c r="C152" i="30"/>
  <c r="A153" i="30"/>
  <c r="B153" i="30"/>
  <c r="C153" i="30"/>
  <c r="A154" i="30"/>
  <c r="B154" i="30"/>
  <c r="C154" i="30"/>
  <c r="A155" i="30"/>
  <c r="B155" i="30"/>
  <c r="C155" i="30"/>
  <c r="A156" i="30"/>
  <c r="B156" i="30"/>
  <c r="C156" i="30"/>
  <c r="A157" i="30"/>
  <c r="B157" i="30"/>
  <c r="C157" i="30"/>
  <c r="A158" i="30"/>
  <c r="B158" i="30"/>
  <c r="C158" i="30"/>
  <c r="A159" i="30"/>
  <c r="B159" i="30"/>
  <c r="C159" i="30"/>
  <c r="A160" i="30"/>
  <c r="B160" i="30"/>
  <c r="C160" i="30"/>
  <c r="A161" i="30"/>
  <c r="B161" i="30"/>
  <c r="C161" i="30"/>
  <c r="A162" i="30"/>
  <c r="B162" i="30"/>
  <c r="C162" i="30"/>
  <c r="A163" i="30"/>
  <c r="B163" i="30"/>
  <c r="C163" i="30"/>
  <c r="A164" i="30"/>
  <c r="B164" i="30"/>
  <c r="C164" i="30"/>
  <c r="A165" i="30"/>
  <c r="B165" i="30"/>
  <c r="C165" i="30"/>
  <c r="A166" i="30"/>
  <c r="B166" i="30"/>
  <c r="C166" i="30"/>
  <c r="A167" i="30"/>
  <c r="B167" i="30"/>
  <c r="C167" i="30"/>
  <c r="A168" i="30"/>
  <c r="B168" i="30"/>
  <c r="C168" i="30"/>
  <c r="A169" i="30"/>
  <c r="B169" i="30"/>
  <c r="C169" i="30"/>
  <c r="A170" i="30"/>
  <c r="B170" i="30"/>
  <c r="C170" i="30"/>
  <c r="A171" i="30"/>
  <c r="B171" i="30"/>
  <c r="C171" i="30"/>
  <c r="A172" i="30"/>
  <c r="B172" i="30"/>
  <c r="C172" i="30"/>
  <c r="A173" i="30"/>
  <c r="B173" i="30"/>
  <c r="C173" i="30"/>
  <c r="A174" i="30"/>
  <c r="B174" i="30"/>
  <c r="C174" i="30"/>
  <c r="A175" i="30"/>
  <c r="B175" i="30"/>
  <c r="C175" i="30"/>
  <c r="A176" i="30"/>
  <c r="B176" i="30"/>
  <c r="C176" i="30"/>
  <c r="A177" i="30"/>
  <c r="B177" i="30"/>
  <c r="C177" i="30"/>
  <c r="A178" i="30"/>
  <c r="B178" i="30"/>
  <c r="C178" i="30"/>
  <c r="A179" i="30"/>
  <c r="B179" i="30"/>
  <c r="C179" i="30"/>
  <c r="A180" i="30"/>
  <c r="B180" i="30"/>
  <c r="C180" i="30"/>
  <c r="A181" i="30"/>
  <c r="B181" i="30"/>
  <c r="C181" i="30"/>
  <c r="A182" i="30"/>
  <c r="B182" i="30"/>
  <c r="C182" i="30"/>
  <c r="A183" i="30"/>
  <c r="B183" i="30"/>
  <c r="C183" i="30"/>
  <c r="A184" i="30"/>
  <c r="B184" i="30"/>
  <c r="C184" i="30"/>
  <c r="A185" i="30"/>
  <c r="B185" i="30"/>
  <c r="C185" i="30"/>
  <c r="A186" i="30"/>
  <c r="B186" i="30"/>
  <c r="C186" i="30"/>
  <c r="A187" i="30"/>
  <c r="B187" i="30"/>
  <c r="C187" i="30"/>
  <c r="A188" i="30"/>
  <c r="B188" i="30"/>
  <c r="C188" i="30"/>
  <c r="A189" i="30"/>
  <c r="B189" i="30"/>
  <c r="C189" i="30"/>
  <c r="A190" i="30"/>
  <c r="B190" i="30"/>
  <c r="C190" i="30"/>
  <c r="A191" i="30"/>
  <c r="B191" i="30"/>
  <c r="C191" i="30"/>
  <c r="A192" i="30"/>
  <c r="B192" i="30"/>
  <c r="C192" i="30"/>
  <c r="A193" i="30"/>
  <c r="B193" i="30"/>
  <c r="C193" i="30"/>
  <c r="A194" i="30"/>
  <c r="B194" i="30"/>
  <c r="C194" i="30"/>
  <c r="A195" i="30"/>
  <c r="B195" i="30"/>
  <c r="C195" i="30"/>
  <c r="A196" i="30"/>
  <c r="B196" i="30"/>
  <c r="C196" i="30"/>
  <c r="A197" i="30"/>
  <c r="B197" i="30"/>
  <c r="C197" i="30"/>
  <c r="A198" i="30"/>
  <c r="B198" i="30"/>
  <c r="C198" i="30"/>
  <c r="A199" i="30"/>
  <c r="B199" i="30"/>
  <c r="C199" i="30"/>
  <c r="A200" i="30"/>
  <c r="B200" i="30"/>
  <c r="C200" i="30"/>
  <c r="A201" i="30"/>
  <c r="B201" i="30"/>
  <c r="C201" i="30"/>
  <c r="A202" i="30"/>
  <c r="B202" i="30"/>
  <c r="C202" i="30"/>
  <c r="A203" i="30"/>
  <c r="B203" i="30"/>
  <c r="C203" i="30"/>
  <c r="A204" i="30"/>
  <c r="B204" i="30"/>
  <c r="C204" i="30"/>
  <c r="A205" i="30"/>
  <c r="B205" i="30"/>
  <c r="C205" i="30"/>
  <c r="A206" i="30"/>
  <c r="B206" i="30"/>
  <c r="C206" i="30"/>
  <c r="A207" i="30"/>
  <c r="B207" i="30"/>
  <c r="C207" i="30"/>
  <c r="A208" i="30"/>
  <c r="B208" i="30"/>
  <c r="C208" i="30"/>
  <c r="A209" i="30"/>
  <c r="B209" i="30"/>
  <c r="C209" i="30"/>
  <c r="A210" i="30"/>
  <c r="B210" i="30"/>
  <c r="C210" i="30"/>
  <c r="A211" i="30"/>
  <c r="B211" i="30"/>
  <c r="C211" i="30"/>
  <c r="A212" i="30"/>
  <c r="B212" i="30"/>
  <c r="C212" i="30"/>
  <c r="A213" i="30"/>
  <c r="B213" i="30"/>
  <c r="C213" i="30"/>
  <c r="A214" i="30"/>
  <c r="B214" i="30"/>
  <c r="C214" i="30"/>
  <c r="A215" i="30"/>
  <c r="B215" i="30"/>
  <c r="C215" i="30"/>
  <c r="A216" i="30"/>
  <c r="B216" i="30"/>
  <c r="C216" i="30"/>
  <c r="A217" i="30"/>
  <c r="B217" i="30"/>
  <c r="C217" i="30"/>
  <c r="A218" i="30"/>
  <c r="B218" i="30"/>
  <c r="C218" i="30"/>
  <c r="A219" i="30"/>
  <c r="B219" i="30"/>
  <c r="C219" i="30"/>
  <c r="A220" i="30"/>
  <c r="B220" i="30"/>
  <c r="C220" i="30"/>
  <c r="A221" i="30"/>
  <c r="B221" i="30"/>
  <c r="C221" i="30"/>
  <c r="A222" i="30"/>
  <c r="B222" i="30"/>
  <c r="C222" i="30"/>
  <c r="A223" i="30"/>
  <c r="B223" i="30"/>
  <c r="C223" i="30"/>
  <c r="A224" i="30"/>
  <c r="B224" i="30"/>
  <c r="C224" i="30"/>
  <c r="A225" i="30"/>
  <c r="B225" i="30"/>
  <c r="C225" i="30"/>
  <c r="A226" i="30"/>
  <c r="B226" i="30"/>
  <c r="C226" i="30"/>
  <c r="A227" i="30"/>
  <c r="B227" i="30"/>
  <c r="C227" i="30"/>
  <c r="A228" i="30"/>
  <c r="B228" i="30"/>
  <c r="C228" i="30"/>
  <c r="A229" i="30"/>
  <c r="B229" i="30"/>
  <c r="C229" i="30"/>
  <c r="A230" i="30"/>
  <c r="B230" i="30"/>
  <c r="C230" i="30"/>
  <c r="A231" i="30"/>
  <c r="B231" i="30"/>
  <c r="C231" i="30"/>
  <c r="A232" i="30"/>
  <c r="B232" i="30"/>
  <c r="C232" i="30"/>
  <c r="A233" i="30"/>
  <c r="B233" i="30"/>
  <c r="C233" i="30"/>
  <c r="A234" i="30"/>
  <c r="B234" i="30"/>
  <c r="C234" i="30"/>
  <c r="A235" i="30"/>
  <c r="B235" i="30"/>
  <c r="C235" i="30"/>
  <c r="A236" i="30"/>
  <c r="B236" i="30"/>
  <c r="C236" i="30"/>
  <c r="A237" i="30"/>
  <c r="B237" i="30"/>
  <c r="C237" i="30"/>
  <c r="A238" i="30"/>
  <c r="B238" i="30"/>
  <c r="C238" i="30"/>
  <c r="A239" i="30"/>
  <c r="B239" i="30"/>
  <c r="C239" i="30"/>
  <c r="A240" i="30"/>
  <c r="B240" i="30"/>
  <c r="C240" i="30"/>
  <c r="A241" i="30"/>
  <c r="B241" i="30"/>
  <c r="C241" i="30"/>
  <c r="A242" i="30"/>
  <c r="B242" i="30"/>
  <c r="C242" i="30"/>
  <c r="A243" i="30"/>
  <c r="B243" i="30"/>
  <c r="C243" i="30"/>
  <c r="A244" i="30"/>
  <c r="B244" i="30"/>
  <c r="C244" i="30"/>
  <c r="A245" i="30"/>
  <c r="B245" i="30"/>
  <c r="C245" i="30"/>
  <c r="A246" i="30"/>
  <c r="B246" i="30"/>
  <c r="C246" i="30"/>
  <c r="A247" i="30"/>
  <c r="B247" i="30"/>
  <c r="C247" i="30"/>
  <c r="A248" i="30"/>
  <c r="B248" i="30"/>
  <c r="C248" i="30"/>
  <c r="A249" i="30"/>
  <c r="B249" i="30"/>
  <c r="C249" i="30"/>
  <c r="A250" i="30"/>
  <c r="B250" i="30"/>
  <c r="C250" i="30"/>
  <c r="A251" i="30"/>
  <c r="B251" i="30"/>
  <c r="C251" i="30"/>
  <c r="A252" i="30"/>
  <c r="B252" i="30"/>
  <c r="C252" i="30"/>
  <c r="A253" i="30"/>
  <c r="B253" i="30"/>
  <c r="C253" i="30"/>
  <c r="A254" i="30"/>
  <c r="B254" i="30"/>
  <c r="C254" i="30"/>
  <c r="A255" i="30"/>
  <c r="B255" i="30"/>
  <c r="C255" i="30"/>
  <c r="A256" i="30"/>
  <c r="B256" i="30"/>
  <c r="C256" i="30"/>
  <c r="A257" i="30"/>
  <c r="B257" i="30"/>
  <c r="C257" i="30"/>
  <c r="A258" i="30"/>
  <c r="B258" i="30"/>
  <c r="C258" i="30"/>
  <c r="A259" i="30"/>
  <c r="B259" i="30"/>
  <c r="C259" i="30"/>
  <c r="A260" i="30"/>
  <c r="B260" i="30"/>
  <c r="C260" i="30"/>
  <c r="A261" i="30"/>
  <c r="B261" i="30"/>
  <c r="C261" i="30"/>
  <c r="A262" i="30"/>
  <c r="B262" i="30"/>
  <c r="C262" i="30"/>
  <c r="A263" i="30"/>
  <c r="B263" i="30"/>
  <c r="C263" i="30"/>
  <c r="A264" i="30"/>
  <c r="B264" i="30"/>
  <c r="C264" i="30"/>
  <c r="A265" i="30"/>
  <c r="B265" i="30"/>
  <c r="C265" i="30"/>
  <c r="A266" i="30"/>
  <c r="B266" i="30"/>
  <c r="C266" i="30"/>
  <c r="A267" i="30"/>
  <c r="B267" i="30"/>
  <c r="C267" i="30"/>
  <c r="A268" i="30"/>
  <c r="B268" i="30"/>
  <c r="C268" i="30"/>
  <c r="A269" i="30"/>
  <c r="B269" i="30"/>
  <c r="C269" i="30"/>
  <c r="A270" i="30"/>
  <c r="B270" i="30"/>
  <c r="C270" i="30"/>
  <c r="A271" i="30"/>
  <c r="B271" i="30"/>
  <c r="C271" i="30"/>
  <c r="A272" i="30"/>
  <c r="B272" i="30"/>
  <c r="C272" i="30"/>
  <c r="A273" i="30"/>
  <c r="B273" i="30"/>
  <c r="C273" i="30"/>
  <c r="A274" i="30"/>
  <c r="B274" i="30"/>
  <c r="C274" i="30"/>
  <c r="A275" i="30"/>
  <c r="B275" i="30"/>
  <c r="C275" i="30"/>
  <c r="A276" i="30"/>
  <c r="B276" i="30"/>
  <c r="C276" i="30"/>
  <c r="A277" i="30"/>
  <c r="B277" i="30"/>
  <c r="C277" i="30"/>
  <c r="A278" i="30"/>
  <c r="B278" i="30"/>
  <c r="C278" i="30"/>
  <c r="A279" i="30"/>
  <c r="B279" i="30"/>
  <c r="C279" i="30"/>
  <c r="A280" i="30"/>
  <c r="B280" i="30"/>
  <c r="C280" i="30"/>
  <c r="A281" i="30"/>
  <c r="B281" i="30"/>
  <c r="C281" i="30"/>
  <c r="A282" i="30"/>
  <c r="B282" i="30"/>
  <c r="C282" i="30"/>
  <c r="A283" i="30"/>
  <c r="B283" i="30"/>
  <c r="C283" i="30"/>
  <c r="A284" i="30"/>
  <c r="B284" i="30"/>
  <c r="C284" i="30"/>
  <c r="A285" i="30"/>
  <c r="B285" i="30"/>
  <c r="C285" i="30"/>
  <c r="A286" i="30"/>
  <c r="B286" i="30"/>
  <c r="C286" i="30"/>
  <c r="A287" i="30"/>
  <c r="B287" i="30"/>
  <c r="C287" i="30"/>
  <c r="A288" i="30"/>
  <c r="B288" i="30"/>
  <c r="C288" i="30"/>
  <c r="A289" i="30"/>
  <c r="B289" i="30"/>
  <c r="C289" i="30"/>
  <c r="A290" i="30"/>
  <c r="B290" i="30"/>
  <c r="C290" i="30"/>
  <c r="A291" i="30"/>
  <c r="B291" i="30"/>
  <c r="C291" i="30"/>
  <c r="A292" i="30"/>
  <c r="B292" i="30"/>
  <c r="C292" i="30"/>
  <c r="A293" i="30"/>
  <c r="B293" i="30"/>
  <c r="C293" i="30"/>
  <c r="A294" i="30"/>
  <c r="B294" i="30"/>
  <c r="C294" i="30"/>
  <c r="A295" i="30"/>
  <c r="B295" i="30"/>
  <c r="C295" i="30"/>
  <c r="A296" i="30"/>
  <c r="B296" i="30"/>
  <c r="C296" i="30"/>
  <c r="A297" i="30"/>
  <c r="B297" i="30"/>
  <c r="C297" i="30"/>
  <c r="A298" i="30"/>
  <c r="B298" i="30"/>
  <c r="C298" i="30"/>
  <c r="A299" i="30"/>
  <c r="B299" i="30"/>
  <c r="C299" i="30"/>
  <c r="A300" i="30"/>
  <c r="B300" i="30"/>
  <c r="C300" i="30"/>
  <c r="A301" i="30"/>
  <c r="B301" i="30"/>
  <c r="C301" i="30"/>
  <c r="A302" i="30"/>
  <c r="B302" i="30"/>
  <c r="C302" i="30"/>
  <c r="A303" i="30"/>
  <c r="B303" i="30"/>
  <c r="C303" i="30"/>
  <c r="A304" i="30"/>
  <c r="B304" i="30"/>
  <c r="C304" i="30"/>
  <c r="A305" i="30"/>
  <c r="B305" i="30"/>
  <c r="C305" i="30"/>
  <c r="A306" i="30"/>
  <c r="B306" i="30"/>
  <c r="C306" i="30"/>
  <c r="A307" i="30"/>
  <c r="B307" i="30"/>
  <c r="C307" i="30"/>
  <c r="A308" i="30"/>
  <c r="B308" i="30"/>
  <c r="C308" i="30"/>
  <c r="A309" i="30"/>
  <c r="B309" i="30"/>
  <c r="C309" i="30"/>
  <c r="A310" i="30"/>
  <c r="B310" i="30"/>
  <c r="C310" i="30"/>
  <c r="A311" i="30"/>
  <c r="B311" i="30"/>
  <c r="C311" i="30"/>
  <c r="A312" i="30"/>
  <c r="B312" i="30"/>
  <c r="C312" i="30"/>
  <c r="A313" i="30"/>
  <c r="B313" i="30"/>
  <c r="C313" i="30"/>
  <c r="A314" i="30"/>
  <c r="B314" i="30"/>
  <c r="C314" i="30"/>
  <c r="A315" i="30"/>
  <c r="B315" i="30"/>
  <c r="C315" i="30"/>
  <c r="A316" i="30"/>
  <c r="B316" i="30"/>
  <c r="C316" i="30"/>
  <c r="A317" i="30"/>
  <c r="B317" i="30"/>
  <c r="C317" i="30"/>
  <c r="A318" i="30"/>
  <c r="B318" i="30"/>
  <c r="C318" i="30"/>
  <c r="A319" i="30"/>
  <c r="B319" i="30"/>
  <c r="C319" i="30"/>
  <c r="A320" i="30"/>
  <c r="B320" i="30"/>
  <c r="C320" i="30"/>
  <c r="A321" i="30"/>
  <c r="B321" i="30"/>
  <c r="C321" i="30"/>
  <c r="A322" i="30"/>
  <c r="B322" i="30"/>
  <c r="C322" i="30"/>
  <c r="A323" i="30"/>
  <c r="B323" i="30"/>
  <c r="C323" i="30"/>
  <c r="A324" i="30"/>
  <c r="B324" i="30"/>
  <c r="C324" i="30"/>
  <c r="A325" i="30"/>
  <c r="B325" i="30"/>
  <c r="C325" i="30"/>
  <c r="A326" i="30"/>
  <c r="B326" i="30"/>
  <c r="C326" i="30"/>
  <c r="A327" i="30"/>
  <c r="B327" i="30"/>
  <c r="C327" i="30"/>
  <c r="A328" i="30"/>
  <c r="B328" i="30"/>
  <c r="C328" i="30"/>
  <c r="A329" i="30"/>
  <c r="B329" i="30"/>
  <c r="C329" i="30"/>
  <c r="A330" i="30"/>
  <c r="B330" i="30"/>
  <c r="C330" i="30"/>
  <c r="A331" i="30"/>
  <c r="B331" i="30"/>
  <c r="C331" i="30"/>
  <c r="A332" i="30"/>
  <c r="B332" i="30"/>
  <c r="C332" i="30"/>
  <c r="A333" i="30"/>
  <c r="B333" i="30"/>
  <c r="C333" i="30"/>
  <c r="A334" i="30"/>
  <c r="B334" i="30"/>
  <c r="C334" i="30"/>
  <c r="A335" i="30"/>
  <c r="B335" i="30"/>
  <c r="C335" i="30"/>
  <c r="A336" i="30"/>
  <c r="B336" i="30"/>
  <c r="C336" i="30"/>
  <c r="A337" i="30"/>
  <c r="B337" i="30"/>
  <c r="C337" i="30"/>
  <c r="A338" i="30"/>
  <c r="B338" i="30"/>
  <c r="C338" i="30"/>
  <c r="A339" i="30"/>
  <c r="B339" i="30"/>
  <c r="C339" i="30"/>
  <c r="A340" i="30"/>
  <c r="B340" i="30"/>
  <c r="C340" i="30"/>
  <c r="A341" i="30"/>
  <c r="B341" i="30"/>
  <c r="C341" i="30"/>
  <c r="A342" i="30"/>
  <c r="B342" i="30"/>
  <c r="C342" i="30"/>
  <c r="A343" i="30"/>
  <c r="B343" i="30"/>
  <c r="C343" i="30"/>
  <c r="A344" i="30"/>
  <c r="B344" i="30"/>
  <c r="C344" i="30"/>
  <c r="A345" i="30"/>
  <c r="B345" i="30"/>
  <c r="C345" i="30"/>
  <c r="A346" i="30"/>
  <c r="B346" i="30"/>
  <c r="C346" i="30"/>
  <c r="A347" i="30"/>
  <c r="B347" i="30"/>
  <c r="C347" i="30"/>
  <c r="A348" i="30"/>
  <c r="B348" i="30"/>
  <c r="C348" i="30"/>
  <c r="A349" i="30"/>
  <c r="B349" i="30"/>
  <c r="C349" i="30"/>
  <c r="A350" i="30"/>
  <c r="B350" i="30"/>
  <c r="C350" i="30"/>
  <c r="A351" i="30"/>
  <c r="B351" i="30"/>
  <c r="C351" i="30"/>
  <c r="A352" i="30"/>
  <c r="B352" i="30"/>
  <c r="C352" i="30"/>
  <c r="A353" i="30"/>
  <c r="B353" i="30"/>
  <c r="C353" i="30"/>
  <c r="A354" i="30"/>
  <c r="B354" i="30"/>
  <c r="C354" i="30"/>
  <c r="A355" i="30"/>
  <c r="B355" i="30"/>
  <c r="C355" i="30"/>
  <c r="A356" i="30"/>
  <c r="B356" i="30"/>
  <c r="C356" i="30"/>
  <c r="A357" i="30"/>
  <c r="B357" i="30"/>
  <c r="C357" i="30"/>
  <c r="A358" i="30"/>
  <c r="B358" i="30"/>
  <c r="C358" i="30"/>
  <c r="A359" i="30"/>
  <c r="B359" i="30"/>
  <c r="C359" i="30"/>
  <c r="A360" i="30"/>
  <c r="B360" i="30"/>
  <c r="C360" i="30"/>
  <c r="A361" i="30"/>
  <c r="B361" i="30"/>
  <c r="C361" i="30"/>
  <c r="A362" i="30"/>
  <c r="B362" i="30"/>
  <c r="C362" i="30"/>
  <c r="A363" i="30"/>
  <c r="B363" i="30"/>
  <c r="C363" i="30"/>
  <c r="A364" i="30"/>
  <c r="B364" i="30"/>
  <c r="C364" i="30"/>
  <c r="C2" i="30"/>
  <c r="B2" i="30"/>
  <c r="A2" i="30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B16" i="31"/>
  <c r="C16" i="31"/>
  <c r="B17" i="31"/>
  <c r="C17" i="31"/>
  <c r="B18" i="31"/>
  <c r="C18" i="31"/>
  <c r="B19" i="31"/>
  <c r="C19" i="31"/>
  <c r="B20" i="31"/>
  <c r="C20" i="31"/>
  <c r="B21" i="31"/>
  <c r="C21" i="31"/>
  <c r="B22" i="31"/>
  <c r="C22" i="31"/>
  <c r="B23" i="31"/>
  <c r="C23" i="31"/>
  <c r="B24" i="31"/>
  <c r="C24" i="31"/>
  <c r="B25" i="31"/>
  <c r="C25" i="31"/>
  <c r="B26" i="31"/>
  <c r="C26" i="31"/>
  <c r="B27" i="31"/>
  <c r="C27" i="31"/>
  <c r="B28" i="31"/>
  <c r="C28" i="31"/>
  <c r="B29" i="31"/>
  <c r="C29" i="31"/>
  <c r="B30" i="31"/>
  <c r="C30" i="31"/>
  <c r="B31" i="31"/>
  <c r="C31" i="31"/>
  <c r="B32" i="31"/>
  <c r="C32" i="31"/>
  <c r="B33" i="31"/>
  <c r="C33" i="31"/>
  <c r="B34" i="31"/>
  <c r="C34" i="31"/>
  <c r="B35" i="31"/>
  <c r="C35" i="31"/>
  <c r="B36" i="31"/>
  <c r="C36" i="31"/>
  <c r="B37" i="31"/>
  <c r="C37" i="31"/>
  <c r="B38" i="31"/>
  <c r="C38" i="31"/>
  <c r="B39" i="31"/>
  <c r="C39" i="31"/>
  <c r="B40" i="31"/>
  <c r="C40" i="31"/>
  <c r="B41" i="31"/>
  <c r="C41" i="31"/>
  <c r="B42" i="31"/>
  <c r="C42" i="31"/>
  <c r="B43" i="31"/>
  <c r="C43" i="31"/>
  <c r="B44" i="31"/>
  <c r="C44" i="31"/>
  <c r="B45" i="31"/>
  <c r="C45" i="31"/>
  <c r="B46" i="31"/>
  <c r="C46" i="31"/>
  <c r="B47" i="31"/>
  <c r="C47" i="31"/>
  <c r="B48" i="31"/>
  <c r="C48" i="31"/>
  <c r="B49" i="31"/>
  <c r="C49" i="31"/>
  <c r="B50" i="31"/>
  <c r="C50" i="31"/>
  <c r="B51" i="31"/>
  <c r="C51" i="31"/>
  <c r="B52" i="31"/>
  <c r="C52" i="31"/>
  <c r="B53" i="31"/>
  <c r="C53" i="31"/>
  <c r="B54" i="31"/>
  <c r="C54" i="31"/>
  <c r="B55" i="31"/>
  <c r="C55" i="31"/>
  <c r="B56" i="31"/>
  <c r="C56" i="31"/>
  <c r="B57" i="31"/>
  <c r="C57" i="31"/>
  <c r="B58" i="31"/>
  <c r="C58" i="31"/>
  <c r="B59" i="31"/>
  <c r="C59" i="31"/>
  <c r="B60" i="31"/>
  <c r="C60" i="31"/>
  <c r="B61" i="31"/>
  <c r="C61" i="31"/>
  <c r="B62" i="31"/>
  <c r="C62" i="31"/>
  <c r="B63" i="31"/>
  <c r="C63" i="31"/>
  <c r="B64" i="31"/>
  <c r="C64" i="31"/>
  <c r="B65" i="31"/>
  <c r="C65" i="31"/>
  <c r="B66" i="31"/>
  <c r="C66" i="31"/>
  <c r="B67" i="31"/>
  <c r="C67" i="31"/>
  <c r="B68" i="31"/>
  <c r="C68" i="31"/>
  <c r="B69" i="31"/>
  <c r="C69" i="31"/>
  <c r="B70" i="31"/>
  <c r="C70" i="31"/>
  <c r="B71" i="31"/>
  <c r="C71" i="31"/>
  <c r="B72" i="31"/>
  <c r="C72" i="31"/>
  <c r="B73" i="31"/>
  <c r="C73" i="31"/>
  <c r="B74" i="31"/>
  <c r="C74" i="31"/>
  <c r="B75" i="31"/>
  <c r="C75" i="31"/>
  <c r="B76" i="31"/>
  <c r="C76" i="31"/>
  <c r="B77" i="31"/>
  <c r="C77" i="31"/>
  <c r="B78" i="31"/>
  <c r="C78" i="31"/>
  <c r="B79" i="31"/>
  <c r="C79" i="31"/>
  <c r="B80" i="31"/>
  <c r="C80" i="31"/>
  <c r="B81" i="31"/>
  <c r="C81" i="31"/>
  <c r="B82" i="31"/>
  <c r="C82" i="31"/>
  <c r="B83" i="31"/>
  <c r="C83" i="31"/>
  <c r="B84" i="31"/>
  <c r="C84" i="31"/>
  <c r="B85" i="31"/>
  <c r="C85" i="31"/>
  <c r="B86" i="31"/>
  <c r="C86" i="31"/>
  <c r="B87" i="31"/>
  <c r="C87" i="31"/>
  <c r="B88" i="31"/>
  <c r="C88" i="31"/>
  <c r="B89" i="31"/>
  <c r="C89" i="31"/>
  <c r="B90" i="31"/>
  <c r="C90" i="31"/>
  <c r="B91" i="31"/>
  <c r="C91" i="31"/>
  <c r="B92" i="31"/>
  <c r="C92" i="31"/>
  <c r="B93" i="31"/>
  <c r="C93" i="31"/>
  <c r="B94" i="31"/>
  <c r="C94" i="31"/>
  <c r="B95" i="31"/>
  <c r="C95" i="31"/>
  <c r="B96" i="31"/>
  <c r="C96" i="31"/>
  <c r="B97" i="31"/>
  <c r="C97" i="31"/>
  <c r="B98" i="31"/>
  <c r="C98" i="31"/>
  <c r="B99" i="31"/>
  <c r="C99" i="31"/>
  <c r="B100" i="31"/>
  <c r="C100" i="31"/>
  <c r="B101" i="31"/>
  <c r="C101" i="31"/>
  <c r="B102" i="31"/>
  <c r="C102" i="31"/>
  <c r="B103" i="31"/>
  <c r="C103" i="31"/>
  <c r="B104" i="31"/>
  <c r="C104" i="31"/>
  <c r="B105" i="31"/>
  <c r="C105" i="31"/>
  <c r="B106" i="31"/>
  <c r="C106" i="31"/>
  <c r="B107" i="31"/>
  <c r="C107" i="31"/>
  <c r="B108" i="31"/>
  <c r="C108" i="31"/>
  <c r="B109" i="31"/>
  <c r="C109" i="31"/>
  <c r="B110" i="31"/>
  <c r="C110" i="31"/>
  <c r="B111" i="31"/>
  <c r="C111" i="31"/>
  <c r="B112" i="31"/>
  <c r="C112" i="31"/>
  <c r="B113" i="31"/>
  <c r="C113" i="31"/>
  <c r="B114" i="31"/>
  <c r="C114" i="31"/>
  <c r="B115" i="31"/>
  <c r="C115" i="31"/>
  <c r="B116" i="31"/>
  <c r="C116" i="31"/>
  <c r="B117" i="31"/>
  <c r="C117" i="31"/>
  <c r="B118" i="31"/>
  <c r="C118" i="31"/>
  <c r="B119" i="31"/>
  <c r="C119" i="31"/>
  <c r="B120" i="31"/>
  <c r="C120" i="31"/>
  <c r="B121" i="31"/>
  <c r="C121" i="31"/>
  <c r="B122" i="31"/>
  <c r="C122" i="31"/>
  <c r="B123" i="31"/>
  <c r="C123" i="31"/>
  <c r="B124" i="31"/>
  <c r="C124" i="31"/>
  <c r="B125" i="31"/>
  <c r="C125" i="31"/>
  <c r="B126" i="31"/>
  <c r="C126" i="31"/>
  <c r="B127" i="31"/>
  <c r="C127" i="31"/>
  <c r="B128" i="31"/>
  <c r="C128" i="31"/>
  <c r="B129" i="31"/>
  <c r="C129" i="31"/>
  <c r="B130" i="31"/>
  <c r="C130" i="31"/>
  <c r="B131" i="31"/>
  <c r="C131" i="31"/>
  <c r="B132" i="31"/>
  <c r="C132" i="31"/>
  <c r="B133" i="31"/>
  <c r="C133" i="31"/>
  <c r="B134" i="31"/>
  <c r="C134" i="31"/>
  <c r="B135" i="31"/>
  <c r="C135" i="31"/>
  <c r="B136" i="31"/>
  <c r="C136" i="31"/>
  <c r="B137" i="31"/>
  <c r="C137" i="31"/>
  <c r="B138" i="31"/>
  <c r="C138" i="31"/>
  <c r="B139" i="31"/>
  <c r="C139" i="31"/>
  <c r="B140" i="31"/>
  <c r="C140" i="31"/>
  <c r="B141" i="31"/>
  <c r="C141" i="31"/>
  <c r="B142" i="31"/>
  <c r="C142" i="31"/>
  <c r="B143" i="31"/>
  <c r="C143" i="31"/>
  <c r="B144" i="31"/>
  <c r="C144" i="31"/>
  <c r="B145" i="31"/>
  <c r="C145" i="31"/>
  <c r="B146" i="31"/>
  <c r="C146" i="31"/>
  <c r="B147" i="31"/>
  <c r="C147" i="31"/>
  <c r="B148" i="31"/>
  <c r="C148" i="31"/>
  <c r="B149" i="31"/>
  <c r="C149" i="31"/>
  <c r="B150" i="31"/>
  <c r="C150" i="31"/>
  <c r="B151" i="31"/>
  <c r="C151" i="31"/>
  <c r="B152" i="31"/>
  <c r="C152" i="31"/>
  <c r="B153" i="31"/>
  <c r="C153" i="31"/>
  <c r="B154" i="31"/>
  <c r="C154" i="31"/>
  <c r="B155" i="31"/>
  <c r="C155" i="31"/>
  <c r="B156" i="31"/>
  <c r="C156" i="31"/>
  <c r="B157" i="31"/>
  <c r="C157" i="31"/>
  <c r="B158" i="31"/>
  <c r="C158" i="31"/>
  <c r="B159" i="31"/>
  <c r="C159" i="31"/>
  <c r="B160" i="31"/>
  <c r="C160" i="31"/>
  <c r="B161" i="31"/>
  <c r="C161" i="31"/>
  <c r="B162" i="31"/>
  <c r="C162" i="31"/>
  <c r="B163" i="31"/>
  <c r="C163" i="31"/>
  <c r="B164" i="31"/>
  <c r="C164" i="31"/>
  <c r="B165" i="31"/>
  <c r="C165" i="31"/>
  <c r="B166" i="31"/>
  <c r="C166" i="31"/>
  <c r="B167" i="31"/>
  <c r="C167" i="31"/>
  <c r="B168" i="31"/>
  <c r="C168" i="31"/>
  <c r="B169" i="31"/>
  <c r="C169" i="31"/>
  <c r="B170" i="31"/>
  <c r="C170" i="31"/>
  <c r="B171" i="31"/>
  <c r="C171" i="31"/>
  <c r="B172" i="31"/>
  <c r="C172" i="31"/>
  <c r="B173" i="31"/>
  <c r="C173" i="31"/>
  <c r="B174" i="31"/>
  <c r="C174" i="31"/>
  <c r="B175" i="31"/>
  <c r="C175" i="31"/>
  <c r="B176" i="31"/>
  <c r="C176" i="31"/>
  <c r="B177" i="31"/>
  <c r="C177" i="31"/>
  <c r="B178" i="31"/>
  <c r="C178" i="31"/>
  <c r="B179" i="31"/>
  <c r="C179" i="31"/>
  <c r="B180" i="31"/>
  <c r="C180" i="31"/>
  <c r="B181" i="31"/>
  <c r="C181" i="31"/>
  <c r="B182" i="31"/>
  <c r="C182" i="31"/>
  <c r="B183" i="31"/>
  <c r="C183" i="31"/>
  <c r="B184" i="31"/>
  <c r="C184" i="31"/>
  <c r="B185" i="31"/>
  <c r="C185" i="31"/>
  <c r="B186" i="31"/>
  <c r="C186" i="31"/>
  <c r="B187" i="31"/>
  <c r="C187" i="31"/>
  <c r="B188" i="31"/>
  <c r="C188" i="31"/>
  <c r="B189" i="31"/>
  <c r="C189" i="31"/>
  <c r="B190" i="31"/>
  <c r="C190" i="31"/>
  <c r="B191" i="31"/>
  <c r="C191" i="31"/>
  <c r="B192" i="31"/>
  <c r="C192" i="31"/>
  <c r="B193" i="31"/>
  <c r="C193" i="31"/>
  <c r="B194" i="31"/>
  <c r="C194" i="31"/>
  <c r="B195" i="31"/>
  <c r="C195" i="31"/>
  <c r="B196" i="31"/>
  <c r="C196" i="31"/>
  <c r="B197" i="31"/>
  <c r="C197" i="31"/>
  <c r="B198" i="31"/>
  <c r="C198" i="31"/>
  <c r="B199" i="31"/>
  <c r="C199" i="31"/>
  <c r="B200" i="31"/>
  <c r="C200" i="31"/>
  <c r="B201" i="31"/>
  <c r="C201" i="31"/>
  <c r="B202" i="31"/>
  <c r="C202" i="31"/>
  <c r="B203" i="31"/>
  <c r="C203" i="31"/>
  <c r="B204" i="31"/>
  <c r="C204" i="31"/>
  <c r="B205" i="31"/>
  <c r="C205" i="31"/>
  <c r="B206" i="31"/>
  <c r="C206" i="31"/>
  <c r="B207" i="31"/>
  <c r="C207" i="31"/>
  <c r="B208" i="31"/>
  <c r="C208" i="31"/>
  <c r="B209" i="31"/>
  <c r="C209" i="31"/>
  <c r="B210" i="31"/>
  <c r="C210" i="31"/>
  <c r="B211" i="31"/>
  <c r="C211" i="31"/>
  <c r="B212" i="31"/>
  <c r="C212" i="31"/>
  <c r="B213" i="31"/>
  <c r="C213" i="31"/>
  <c r="B214" i="31"/>
  <c r="C214" i="31"/>
  <c r="B215" i="31"/>
  <c r="C215" i="31"/>
  <c r="B216" i="31"/>
  <c r="C216" i="31"/>
  <c r="B217" i="31"/>
  <c r="C217" i="31"/>
  <c r="B218" i="31"/>
  <c r="C218" i="31"/>
  <c r="B219" i="31"/>
  <c r="C219" i="31"/>
  <c r="B220" i="31"/>
  <c r="C220" i="31"/>
  <c r="B221" i="31"/>
  <c r="C221" i="31"/>
  <c r="B222" i="31"/>
  <c r="C222" i="31"/>
  <c r="B223" i="31"/>
  <c r="C223" i="31"/>
  <c r="B224" i="31"/>
  <c r="C224" i="31"/>
  <c r="B225" i="31"/>
  <c r="C225" i="31"/>
  <c r="B226" i="31"/>
  <c r="C226" i="31"/>
  <c r="B227" i="31"/>
  <c r="C227" i="31"/>
  <c r="B228" i="31"/>
  <c r="C228" i="31"/>
  <c r="B229" i="31"/>
  <c r="C229" i="31"/>
  <c r="B230" i="31"/>
  <c r="C230" i="31"/>
  <c r="B231" i="31"/>
  <c r="C231" i="31"/>
  <c r="B232" i="31"/>
  <c r="C232" i="31"/>
  <c r="B233" i="31"/>
  <c r="C233" i="31"/>
  <c r="B234" i="31"/>
  <c r="C234" i="31"/>
  <c r="B235" i="31"/>
  <c r="C235" i="31"/>
  <c r="B236" i="31"/>
  <c r="C236" i="31"/>
  <c r="B237" i="31"/>
  <c r="C237" i="31"/>
  <c r="B238" i="31"/>
  <c r="C238" i="31"/>
  <c r="B239" i="31"/>
  <c r="C239" i="31"/>
  <c r="B240" i="31"/>
  <c r="C240" i="31"/>
  <c r="B241" i="31"/>
  <c r="C241" i="31"/>
  <c r="B242" i="31"/>
  <c r="C242" i="31"/>
  <c r="B243" i="31"/>
  <c r="C243" i="31"/>
  <c r="B244" i="31"/>
  <c r="C244" i="31"/>
  <c r="B245" i="31"/>
  <c r="C245" i="31"/>
  <c r="B246" i="31"/>
  <c r="C246" i="31"/>
  <c r="B247" i="31"/>
  <c r="C247" i="31"/>
  <c r="B248" i="31"/>
  <c r="C248" i="31"/>
  <c r="B249" i="31"/>
  <c r="C249" i="31"/>
  <c r="B250" i="31"/>
  <c r="C250" i="31"/>
  <c r="B251" i="31"/>
  <c r="C251" i="31"/>
  <c r="B252" i="31"/>
  <c r="C252" i="31"/>
  <c r="B253" i="31"/>
  <c r="C253" i="31"/>
  <c r="B254" i="31"/>
  <c r="C254" i="31"/>
  <c r="B255" i="31"/>
  <c r="C255" i="31"/>
  <c r="B256" i="31"/>
  <c r="C256" i="31"/>
  <c r="B257" i="31"/>
  <c r="C257" i="31"/>
  <c r="B258" i="31"/>
  <c r="C258" i="31"/>
  <c r="B259" i="31"/>
  <c r="C259" i="31"/>
  <c r="B260" i="31"/>
  <c r="C260" i="31"/>
  <c r="B261" i="31"/>
  <c r="C261" i="31"/>
  <c r="B262" i="31"/>
  <c r="C262" i="31"/>
  <c r="B263" i="31"/>
  <c r="C263" i="31"/>
  <c r="B264" i="31"/>
  <c r="C264" i="31"/>
  <c r="B265" i="31"/>
  <c r="C265" i="31"/>
  <c r="B266" i="31"/>
  <c r="C266" i="31"/>
  <c r="B267" i="31"/>
  <c r="C267" i="31"/>
  <c r="B268" i="31"/>
  <c r="C268" i="31"/>
  <c r="B269" i="31"/>
  <c r="C269" i="31"/>
  <c r="B270" i="31"/>
  <c r="C270" i="31"/>
  <c r="B271" i="31"/>
  <c r="C271" i="31"/>
  <c r="B272" i="31"/>
  <c r="C272" i="31"/>
  <c r="B273" i="31"/>
  <c r="C273" i="31"/>
  <c r="B274" i="31"/>
  <c r="C274" i="31"/>
  <c r="B275" i="31"/>
  <c r="C275" i="31"/>
  <c r="B276" i="31"/>
  <c r="C276" i="31"/>
  <c r="B277" i="31"/>
  <c r="C277" i="31"/>
  <c r="B278" i="31"/>
  <c r="C278" i="31"/>
  <c r="B279" i="31"/>
  <c r="C279" i="31"/>
  <c r="B280" i="31"/>
  <c r="C280" i="31"/>
  <c r="B281" i="31"/>
  <c r="C281" i="31"/>
  <c r="B282" i="31"/>
  <c r="C282" i="31"/>
  <c r="B283" i="31"/>
  <c r="C283" i="31"/>
  <c r="B284" i="31"/>
  <c r="C284" i="31"/>
  <c r="B285" i="31"/>
  <c r="C285" i="31"/>
  <c r="B286" i="31"/>
  <c r="C286" i="31"/>
  <c r="B287" i="31"/>
  <c r="C287" i="31"/>
  <c r="B288" i="31"/>
  <c r="C288" i="31"/>
  <c r="B289" i="31"/>
  <c r="C289" i="31"/>
  <c r="B290" i="31"/>
  <c r="C290" i="31"/>
  <c r="B291" i="31"/>
  <c r="C291" i="31"/>
  <c r="B292" i="31"/>
  <c r="C292" i="31"/>
  <c r="B293" i="31"/>
  <c r="C293" i="31"/>
  <c r="B294" i="31"/>
  <c r="C294" i="31"/>
  <c r="B295" i="31"/>
  <c r="C295" i="31"/>
  <c r="B296" i="31"/>
  <c r="C296" i="31"/>
  <c r="B297" i="31"/>
  <c r="C297" i="31"/>
  <c r="B298" i="31"/>
  <c r="C298" i="31"/>
  <c r="B299" i="31"/>
  <c r="C299" i="31"/>
  <c r="B300" i="31"/>
  <c r="C300" i="31"/>
  <c r="B301" i="31"/>
  <c r="C301" i="31"/>
  <c r="B302" i="31"/>
  <c r="C302" i="31"/>
  <c r="B303" i="31"/>
  <c r="C303" i="31"/>
  <c r="B304" i="31"/>
  <c r="C304" i="31"/>
  <c r="B305" i="31"/>
  <c r="C305" i="31"/>
  <c r="B306" i="31"/>
  <c r="C306" i="31"/>
  <c r="B307" i="31"/>
  <c r="C307" i="31"/>
  <c r="B308" i="31"/>
  <c r="C308" i="31"/>
  <c r="B309" i="31"/>
  <c r="C309" i="31"/>
  <c r="B310" i="31"/>
  <c r="C310" i="31"/>
  <c r="B311" i="31"/>
  <c r="C311" i="31"/>
  <c r="B312" i="31"/>
  <c r="C312" i="31"/>
  <c r="B313" i="31"/>
  <c r="C313" i="31"/>
  <c r="B314" i="31"/>
  <c r="C314" i="31"/>
  <c r="B315" i="31"/>
  <c r="C315" i="31"/>
  <c r="B316" i="31"/>
  <c r="C316" i="31"/>
  <c r="B317" i="31"/>
  <c r="C317" i="31"/>
  <c r="B318" i="31"/>
  <c r="C318" i="31"/>
  <c r="B319" i="31"/>
  <c r="C319" i="31"/>
  <c r="B320" i="31"/>
  <c r="C320" i="31"/>
  <c r="B321" i="31"/>
  <c r="C321" i="31"/>
  <c r="B322" i="31"/>
  <c r="C322" i="31"/>
  <c r="B323" i="31"/>
  <c r="C323" i="31"/>
  <c r="B324" i="31"/>
  <c r="C324" i="31"/>
  <c r="B325" i="31"/>
  <c r="C325" i="31"/>
  <c r="B326" i="31"/>
  <c r="C326" i="31"/>
  <c r="B327" i="31"/>
  <c r="C327" i="31"/>
  <c r="B328" i="31"/>
  <c r="C328" i="31"/>
  <c r="B329" i="31"/>
  <c r="C329" i="31"/>
  <c r="B330" i="31"/>
  <c r="C330" i="31"/>
  <c r="B331" i="31"/>
  <c r="C331" i="31"/>
  <c r="B332" i="31"/>
  <c r="C332" i="31"/>
  <c r="B333" i="31"/>
  <c r="C333" i="31"/>
  <c r="B334" i="31"/>
  <c r="C334" i="31"/>
  <c r="B335" i="31"/>
  <c r="C335" i="31"/>
  <c r="B336" i="31"/>
  <c r="C336" i="31"/>
  <c r="B337" i="31"/>
  <c r="C337" i="31"/>
  <c r="B338" i="31"/>
  <c r="C338" i="31"/>
  <c r="B339" i="31"/>
  <c r="C339" i="31"/>
  <c r="B340" i="31"/>
  <c r="C340" i="31"/>
  <c r="B341" i="31"/>
  <c r="C341" i="31"/>
  <c r="B342" i="31"/>
  <c r="C342" i="31"/>
  <c r="B343" i="31"/>
  <c r="C343" i="31"/>
  <c r="B344" i="31"/>
  <c r="C344" i="31"/>
  <c r="B345" i="31"/>
  <c r="C345" i="31"/>
  <c r="B346" i="31"/>
  <c r="C346" i="31"/>
  <c r="B347" i="31"/>
  <c r="C347" i="31"/>
  <c r="B348" i="31"/>
  <c r="C348" i="31"/>
  <c r="B349" i="31"/>
  <c r="C349" i="31"/>
  <c r="B350" i="31"/>
  <c r="C350" i="31"/>
  <c r="B351" i="31"/>
  <c r="C351" i="31"/>
  <c r="B352" i="31"/>
  <c r="C352" i="31"/>
  <c r="B353" i="31"/>
  <c r="C353" i="31"/>
  <c r="B354" i="31"/>
  <c r="C354" i="31"/>
  <c r="B355" i="31"/>
  <c r="C355" i="31"/>
  <c r="B356" i="31"/>
  <c r="C356" i="31"/>
  <c r="B357" i="31"/>
  <c r="C357" i="31"/>
  <c r="B358" i="31"/>
  <c r="C358" i="31"/>
  <c r="B359" i="31"/>
  <c r="C359" i="31"/>
  <c r="B360" i="31"/>
  <c r="C360" i="31"/>
  <c r="B361" i="31"/>
  <c r="C361" i="31"/>
  <c r="B362" i="31"/>
  <c r="C362" i="31"/>
  <c r="B363" i="31"/>
  <c r="C363" i="31"/>
  <c r="B364" i="31"/>
  <c r="C364" i="31"/>
  <c r="B365" i="31"/>
  <c r="C365" i="31"/>
  <c r="B366" i="31"/>
  <c r="C366" i="31"/>
  <c r="B367" i="31"/>
  <c r="C367" i="31"/>
  <c r="B368" i="31"/>
  <c r="C368" i="31"/>
  <c r="B369" i="31"/>
  <c r="C369" i="31"/>
  <c r="B370" i="31"/>
  <c r="C370" i="31"/>
  <c r="B371" i="31"/>
  <c r="C371" i="31"/>
  <c r="B372" i="31"/>
  <c r="C372" i="31"/>
  <c r="B373" i="31"/>
  <c r="C373" i="31"/>
  <c r="B374" i="31"/>
  <c r="C374" i="31"/>
  <c r="B375" i="31"/>
  <c r="C375" i="31"/>
  <c r="B376" i="31"/>
  <c r="C376" i="31"/>
  <c r="B377" i="31"/>
  <c r="C377" i="31"/>
  <c r="B378" i="31"/>
  <c r="C378" i="31"/>
  <c r="B379" i="31"/>
  <c r="C379" i="31"/>
  <c r="B380" i="31"/>
  <c r="C380" i="31"/>
  <c r="B381" i="31"/>
  <c r="C381" i="31"/>
  <c r="B382" i="31"/>
  <c r="C382" i="31"/>
  <c r="B383" i="31"/>
  <c r="C383" i="31"/>
  <c r="B384" i="31"/>
  <c r="C384" i="31"/>
  <c r="B385" i="31"/>
  <c r="C385" i="31"/>
  <c r="B386" i="31"/>
  <c r="C386" i="31"/>
  <c r="B387" i="31"/>
  <c r="C387" i="31"/>
  <c r="B388" i="31"/>
  <c r="C388" i="31"/>
  <c r="B389" i="31"/>
  <c r="C389" i="31"/>
  <c r="B390" i="31"/>
  <c r="C390" i="31"/>
  <c r="B391" i="31"/>
  <c r="C391" i="31"/>
  <c r="B392" i="31"/>
  <c r="C392" i="31"/>
  <c r="B393" i="31"/>
  <c r="C393" i="31"/>
  <c r="B394" i="31"/>
  <c r="C394" i="31"/>
  <c r="B395" i="31"/>
  <c r="C395" i="31"/>
  <c r="B396" i="31"/>
  <c r="C396" i="31"/>
  <c r="B397" i="31"/>
  <c r="C397" i="31"/>
  <c r="B398" i="31"/>
  <c r="C398" i="31"/>
  <c r="B399" i="31"/>
  <c r="C399" i="31"/>
  <c r="B400" i="31"/>
  <c r="C400" i="31"/>
  <c r="B401" i="31"/>
  <c r="C401" i="31"/>
  <c r="B402" i="31"/>
  <c r="C402" i="31"/>
  <c r="B403" i="31"/>
  <c r="C403" i="31"/>
  <c r="B404" i="31"/>
  <c r="C404" i="31"/>
  <c r="B405" i="31"/>
  <c r="C405" i="31"/>
  <c r="B406" i="31"/>
  <c r="C406" i="31"/>
  <c r="B407" i="31"/>
  <c r="C407" i="31"/>
  <c r="B408" i="31"/>
  <c r="C408" i="31"/>
  <c r="B409" i="31"/>
  <c r="C409" i="31"/>
  <c r="B410" i="31"/>
  <c r="C410" i="31"/>
  <c r="B411" i="31"/>
  <c r="C411" i="31"/>
  <c r="B412" i="31"/>
  <c r="C412" i="31"/>
  <c r="B413" i="31"/>
  <c r="C413" i="31"/>
  <c r="B414" i="31"/>
  <c r="C414" i="31"/>
  <c r="B415" i="31"/>
  <c r="C415" i="31"/>
  <c r="B416" i="31"/>
  <c r="C416" i="31"/>
  <c r="B417" i="31"/>
  <c r="C417" i="31"/>
  <c r="B418" i="31"/>
  <c r="C418" i="31"/>
  <c r="B419" i="31"/>
  <c r="C419" i="31"/>
  <c r="B420" i="31"/>
  <c r="C420" i="31"/>
  <c r="B421" i="31"/>
  <c r="C421" i="31"/>
  <c r="B422" i="31"/>
  <c r="C422" i="31"/>
  <c r="B423" i="31"/>
  <c r="C423" i="31"/>
  <c r="B424" i="31"/>
  <c r="C424" i="31"/>
  <c r="B425" i="31"/>
  <c r="C425" i="31"/>
  <c r="B426" i="31"/>
  <c r="C426" i="31"/>
  <c r="B427" i="31"/>
  <c r="C427" i="31"/>
  <c r="B428" i="31"/>
  <c r="C428" i="31"/>
  <c r="B429" i="31"/>
  <c r="C429" i="31"/>
  <c r="B430" i="31"/>
  <c r="C430" i="31"/>
  <c r="B431" i="31"/>
  <c r="C431" i="31"/>
  <c r="B432" i="31"/>
  <c r="C432" i="31"/>
  <c r="B433" i="31"/>
  <c r="C433" i="31"/>
  <c r="B434" i="31"/>
  <c r="C434" i="31"/>
  <c r="B435" i="31"/>
  <c r="C435" i="31"/>
  <c r="B436" i="31"/>
  <c r="C436" i="31"/>
  <c r="B437" i="31"/>
  <c r="C437" i="31"/>
  <c r="B438" i="31"/>
  <c r="C438" i="31"/>
  <c r="B439" i="31"/>
  <c r="C439" i="31"/>
  <c r="B440" i="31"/>
  <c r="C440" i="31"/>
  <c r="B441" i="31"/>
  <c r="C441" i="31"/>
  <c r="B442" i="31"/>
  <c r="C442" i="31"/>
  <c r="B443" i="31"/>
  <c r="C443" i="31"/>
  <c r="B444" i="31"/>
  <c r="C444" i="31"/>
  <c r="B445" i="31"/>
  <c r="C445" i="31"/>
  <c r="B446" i="31"/>
  <c r="C446" i="31"/>
  <c r="B447" i="31"/>
  <c r="C447" i="31"/>
  <c r="B448" i="31"/>
  <c r="C448" i="31"/>
  <c r="B449" i="31"/>
  <c r="C449" i="31"/>
  <c r="B450" i="31"/>
  <c r="C450" i="31"/>
  <c r="B451" i="31"/>
  <c r="C451" i="31"/>
  <c r="B452" i="31"/>
  <c r="C452" i="31"/>
  <c r="B453" i="31"/>
  <c r="C453" i="31"/>
  <c r="B454" i="31"/>
  <c r="C454" i="31"/>
  <c r="B455" i="31"/>
  <c r="C455" i="31"/>
  <c r="B456" i="31"/>
  <c r="C456" i="31"/>
  <c r="B457" i="31"/>
  <c r="C457" i="31"/>
  <c r="B458" i="31"/>
  <c r="C458" i="31"/>
  <c r="B459" i="31"/>
  <c r="C459" i="31"/>
  <c r="B460" i="31"/>
  <c r="C460" i="31"/>
  <c r="B461" i="31"/>
  <c r="C461" i="31"/>
  <c r="B462" i="31"/>
  <c r="C462" i="31"/>
  <c r="B463" i="31"/>
  <c r="C463" i="31"/>
  <c r="B464" i="31"/>
  <c r="C464" i="31"/>
  <c r="B465" i="31"/>
  <c r="C465" i="31"/>
  <c r="B466" i="31"/>
  <c r="C466" i="31"/>
  <c r="B467" i="31"/>
  <c r="C467" i="31"/>
  <c r="B468" i="31"/>
  <c r="C468" i="31"/>
  <c r="B469" i="31"/>
  <c r="C469" i="31"/>
  <c r="B470" i="31"/>
  <c r="C470" i="31"/>
  <c r="B471" i="31"/>
  <c r="C471" i="31"/>
  <c r="B472" i="31"/>
  <c r="C472" i="31"/>
  <c r="B473" i="31"/>
  <c r="C473" i="31"/>
  <c r="B474" i="31"/>
  <c r="C474" i="31"/>
  <c r="B475" i="31"/>
  <c r="C475" i="31"/>
  <c r="B476" i="31"/>
  <c r="C476" i="31"/>
  <c r="B477" i="31"/>
  <c r="C477" i="31"/>
  <c r="B478" i="31"/>
  <c r="C478" i="31"/>
  <c r="B479" i="31"/>
  <c r="C479" i="31"/>
  <c r="B480" i="31"/>
  <c r="C480" i="31"/>
  <c r="B481" i="31"/>
  <c r="C481" i="31"/>
  <c r="B482" i="31"/>
  <c r="C482" i="31"/>
  <c r="B483" i="31"/>
  <c r="C483" i="31"/>
  <c r="B484" i="31"/>
  <c r="C484" i="31"/>
  <c r="B485" i="31"/>
  <c r="C485" i="31"/>
  <c r="B486" i="31"/>
  <c r="C486" i="31"/>
  <c r="B487" i="31"/>
  <c r="C487" i="31"/>
  <c r="B488" i="31"/>
  <c r="C488" i="31"/>
  <c r="B489" i="31"/>
  <c r="C489" i="31"/>
  <c r="B490" i="31"/>
  <c r="C490" i="31"/>
  <c r="B491" i="31"/>
  <c r="C491" i="31"/>
  <c r="B492" i="31"/>
  <c r="C492" i="31"/>
  <c r="B493" i="31"/>
  <c r="C493" i="31"/>
  <c r="B494" i="31"/>
  <c r="C494" i="31"/>
  <c r="B495" i="31"/>
  <c r="C495" i="31"/>
  <c r="B496" i="31"/>
  <c r="C496" i="31"/>
  <c r="B497" i="31"/>
  <c r="C497" i="31"/>
  <c r="B498" i="31"/>
  <c r="C498" i="31"/>
  <c r="B499" i="31"/>
  <c r="C499" i="31"/>
  <c r="B500" i="31"/>
  <c r="C500" i="31"/>
  <c r="B501" i="31"/>
  <c r="C501" i="31"/>
  <c r="B502" i="31"/>
  <c r="C502" i="31"/>
  <c r="B503" i="31"/>
  <c r="C503" i="31"/>
  <c r="B504" i="31"/>
  <c r="C504" i="31"/>
  <c r="B505" i="31"/>
  <c r="C505" i="31"/>
  <c r="B506" i="31"/>
  <c r="C506" i="31"/>
  <c r="B507" i="31"/>
  <c r="C507" i="31"/>
  <c r="B508" i="31"/>
  <c r="C508" i="31"/>
  <c r="B509" i="31"/>
  <c r="C509" i="31"/>
  <c r="B510" i="31"/>
  <c r="C510" i="31"/>
  <c r="B511" i="31"/>
  <c r="C511" i="31"/>
  <c r="B512" i="31"/>
  <c r="C512" i="31"/>
  <c r="B513" i="31"/>
  <c r="C513" i="31"/>
  <c r="B514" i="31"/>
  <c r="C514" i="31"/>
  <c r="B515" i="31"/>
  <c r="C515" i="31"/>
  <c r="B516" i="31"/>
  <c r="C516" i="31"/>
  <c r="B517" i="31"/>
  <c r="C517" i="31"/>
  <c r="B518" i="31"/>
  <c r="C518" i="31"/>
  <c r="B519" i="31"/>
  <c r="C519" i="31"/>
  <c r="B520" i="31"/>
  <c r="C520" i="31"/>
  <c r="B521" i="31"/>
  <c r="C521" i="31"/>
  <c r="B522" i="31"/>
  <c r="C522" i="31"/>
  <c r="B523" i="31"/>
  <c r="C523" i="31"/>
  <c r="B524" i="31"/>
  <c r="C524" i="31"/>
  <c r="B525" i="31"/>
  <c r="C525" i="31"/>
  <c r="B526" i="31"/>
  <c r="C526" i="31"/>
  <c r="B527" i="31"/>
  <c r="C527" i="31"/>
  <c r="B528" i="31"/>
  <c r="C528" i="31"/>
  <c r="B529" i="31"/>
  <c r="C529" i="31"/>
  <c r="B530" i="31"/>
  <c r="C530" i="31"/>
  <c r="B531" i="31"/>
  <c r="C531" i="31"/>
  <c r="B532" i="31"/>
  <c r="C532" i="31"/>
  <c r="B533" i="31"/>
  <c r="C533" i="31"/>
  <c r="B534" i="31"/>
  <c r="C534" i="31"/>
  <c r="B535" i="31"/>
  <c r="C535" i="31"/>
  <c r="B536" i="31"/>
  <c r="C536" i="31"/>
  <c r="B537" i="31"/>
  <c r="C537" i="31"/>
  <c r="B538" i="31"/>
  <c r="C538" i="31"/>
  <c r="B539" i="31"/>
  <c r="C539" i="31"/>
  <c r="B540" i="31"/>
  <c r="C540" i="31"/>
  <c r="B541" i="31"/>
  <c r="C541" i="31"/>
  <c r="B542" i="31"/>
  <c r="C542" i="31"/>
  <c r="B543" i="31"/>
  <c r="C543" i="31"/>
  <c r="B544" i="31"/>
  <c r="C544" i="31"/>
  <c r="B545" i="31"/>
  <c r="C545" i="31"/>
  <c r="B546" i="31"/>
  <c r="C546" i="31"/>
  <c r="B547" i="31"/>
  <c r="C547" i="31"/>
  <c r="B548" i="31"/>
  <c r="C548" i="31"/>
  <c r="B549" i="31"/>
  <c r="C549" i="31"/>
  <c r="B550" i="31"/>
  <c r="C550" i="31"/>
  <c r="B551" i="31"/>
  <c r="C551" i="31"/>
  <c r="B552" i="31"/>
  <c r="C552" i="31"/>
  <c r="B553" i="31"/>
  <c r="C553" i="31"/>
  <c r="B554" i="31"/>
  <c r="C554" i="31"/>
  <c r="B555" i="31"/>
  <c r="C555" i="31"/>
  <c r="B556" i="31"/>
  <c r="C556" i="31"/>
  <c r="B557" i="31"/>
  <c r="C557" i="31"/>
  <c r="B558" i="31"/>
  <c r="C558" i="31"/>
  <c r="B559" i="31"/>
  <c r="C559" i="31"/>
  <c r="B560" i="31"/>
  <c r="C560" i="31"/>
  <c r="B561" i="31"/>
  <c r="C561" i="31"/>
  <c r="B562" i="31"/>
  <c r="C562" i="31"/>
  <c r="B563" i="31"/>
  <c r="C563" i="31"/>
  <c r="B564" i="31"/>
  <c r="C564" i="31"/>
  <c r="B565" i="31"/>
  <c r="C565" i="31"/>
  <c r="B566" i="31"/>
  <c r="C566" i="31"/>
  <c r="B567" i="31"/>
  <c r="C567" i="31"/>
  <c r="B568" i="31"/>
  <c r="C568" i="31"/>
  <c r="B569" i="31"/>
  <c r="C569" i="31"/>
  <c r="B570" i="31"/>
  <c r="C570" i="31"/>
  <c r="B571" i="31"/>
  <c r="C571" i="31"/>
  <c r="B572" i="31"/>
  <c r="C572" i="31"/>
  <c r="B573" i="31"/>
  <c r="C573" i="31"/>
  <c r="B574" i="31"/>
  <c r="C574" i="31"/>
  <c r="B575" i="31"/>
  <c r="C575" i="31"/>
  <c r="B576" i="31"/>
  <c r="C576" i="31"/>
  <c r="B577" i="31"/>
  <c r="C577" i="31"/>
  <c r="B578" i="31"/>
  <c r="C578" i="31"/>
  <c r="B579" i="31"/>
  <c r="C579" i="31"/>
  <c r="B580" i="31"/>
  <c r="C580" i="31"/>
  <c r="B581" i="31"/>
  <c r="C581" i="31"/>
  <c r="B582" i="31"/>
  <c r="C582" i="31"/>
  <c r="B583" i="31"/>
  <c r="C583" i="31"/>
  <c r="B584" i="31"/>
  <c r="C584" i="31"/>
  <c r="B585" i="31"/>
  <c r="C585" i="31"/>
  <c r="B586" i="31"/>
  <c r="C586" i="31"/>
  <c r="B587" i="31"/>
  <c r="C587" i="31"/>
  <c r="B588" i="31"/>
  <c r="C588" i="31"/>
  <c r="B589" i="31"/>
  <c r="C589" i="31"/>
  <c r="B590" i="31"/>
  <c r="C590" i="31"/>
  <c r="B591" i="31"/>
  <c r="C591" i="31"/>
  <c r="B592" i="31"/>
  <c r="C592" i="31"/>
  <c r="B593" i="31"/>
  <c r="C593" i="31"/>
  <c r="B594" i="31"/>
  <c r="C594" i="31"/>
  <c r="B595" i="31"/>
  <c r="C595" i="31"/>
  <c r="B596" i="31"/>
  <c r="C596" i="31"/>
  <c r="B597" i="31"/>
  <c r="C597" i="31"/>
  <c r="B598" i="31"/>
  <c r="C598" i="31"/>
  <c r="B599" i="31"/>
  <c r="C599" i="31"/>
  <c r="B600" i="31"/>
  <c r="C600" i="31"/>
  <c r="B601" i="31"/>
  <c r="C601" i="31"/>
  <c r="B602" i="31"/>
  <c r="C602" i="31"/>
  <c r="B603" i="31"/>
  <c r="C603" i="31"/>
  <c r="B604" i="31"/>
  <c r="C604" i="31"/>
  <c r="B605" i="31"/>
  <c r="C605" i="31"/>
  <c r="B606" i="31"/>
  <c r="C606" i="31"/>
  <c r="B607" i="31"/>
  <c r="C607" i="31"/>
  <c r="B608" i="31"/>
  <c r="C608" i="31"/>
  <c r="B609" i="31"/>
  <c r="C609" i="31"/>
  <c r="B610" i="31"/>
  <c r="C610" i="31"/>
  <c r="B611" i="31"/>
  <c r="C611" i="31"/>
  <c r="B612" i="31"/>
  <c r="C612" i="31"/>
  <c r="B613" i="31"/>
  <c r="C613" i="31"/>
  <c r="B614" i="31"/>
  <c r="C614" i="31"/>
  <c r="B615" i="31"/>
  <c r="C615" i="31"/>
  <c r="B616" i="31"/>
  <c r="C616" i="31"/>
  <c r="B617" i="31"/>
  <c r="C617" i="31"/>
  <c r="B618" i="31"/>
  <c r="C618" i="31"/>
  <c r="B619" i="31"/>
  <c r="C619" i="31"/>
  <c r="B620" i="31"/>
  <c r="C620" i="31"/>
  <c r="B621" i="31"/>
  <c r="C621" i="31"/>
  <c r="B622" i="31"/>
  <c r="C622" i="31"/>
  <c r="B623" i="31"/>
  <c r="C623" i="31"/>
  <c r="B624" i="31"/>
  <c r="C624" i="31"/>
  <c r="B625" i="31"/>
  <c r="C625" i="31"/>
  <c r="B626" i="31"/>
  <c r="C626" i="31"/>
  <c r="B627" i="31"/>
  <c r="C627" i="31"/>
  <c r="B628" i="31"/>
  <c r="C628" i="31"/>
  <c r="B629" i="31"/>
  <c r="C629" i="31"/>
  <c r="B630" i="31"/>
  <c r="C630" i="31"/>
  <c r="B631" i="31"/>
  <c r="C631" i="31"/>
  <c r="B632" i="31"/>
  <c r="C632" i="31"/>
  <c r="B633" i="31"/>
  <c r="C633" i="31"/>
  <c r="B634" i="31"/>
  <c r="C634" i="31"/>
  <c r="B635" i="31"/>
  <c r="C635" i="31"/>
  <c r="B636" i="31"/>
  <c r="C636" i="31"/>
  <c r="B637" i="31"/>
  <c r="C637" i="31"/>
  <c r="B638" i="31"/>
  <c r="C638" i="31"/>
  <c r="B639" i="31"/>
  <c r="C639" i="31"/>
  <c r="B640" i="31"/>
  <c r="C640" i="31"/>
  <c r="B641" i="31"/>
  <c r="C641" i="31"/>
  <c r="B642" i="31"/>
  <c r="C642" i="31"/>
  <c r="B643" i="31"/>
  <c r="C643" i="31"/>
  <c r="B644" i="31"/>
  <c r="C644" i="31"/>
  <c r="B645" i="31"/>
  <c r="C645" i="31"/>
  <c r="B646" i="31"/>
  <c r="C646" i="31"/>
  <c r="B647" i="31"/>
  <c r="C647" i="31"/>
  <c r="B648" i="31"/>
  <c r="C648" i="31"/>
  <c r="B649" i="31"/>
  <c r="C649" i="31"/>
  <c r="B650" i="31"/>
  <c r="C650" i="31"/>
  <c r="B651" i="31"/>
  <c r="C651" i="31"/>
  <c r="B652" i="31"/>
  <c r="C652" i="31"/>
  <c r="B653" i="31"/>
  <c r="C653" i="31"/>
  <c r="B654" i="31"/>
  <c r="C654" i="31"/>
  <c r="B655" i="31"/>
  <c r="C655" i="31"/>
  <c r="B656" i="31"/>
  <c r="C656" i="31"/>
  <c r="B657" i="31"/>
  <c r="C657" i="31"/>
  <c r="B658" i="31"/>
  <c r="C658" i="31"/>
  <c r="B659" i="31"/>
  <c r="C659" i="31"/>
  <c r="B660" i="31"/>
  <c r="C660" i="31"/>
  <c r="B661" i="31"/>
  <c r="C661" i="31"/>
  <c r="B662" i="31"/>
  <c r="C662" i="31"/>
  <c r="B663" i="31"/>
  <c r="C663" i="31"/>
  <c r="B664" i="31"/>
  <c r="C664" i="31"/>
  <c r="B665" i="31"/>
  <c r="C665" i="31"/>
  <c r="B666" i="31"/>
  <c r="C666" i="31"/>
  <c r="B667" i="31"/>
  <c r="C667" i="31"/>
  <c r="B668" i="31"/>
  <c r="C668" i="31"/>
  <c r="B669" i="31"/>
  <c r="C669" i="31"/>
  <c r="B670" i="31"/>
  <c r="C670" i="31"/>
  <c r="B671" i="31"/>
  <c r="C671" i="31"/>
  <c r="B672" i="31"/>
  <c r="C672" i="31"/>
  <c r="B673" i="31"/>
  <c r="C673" i="31"/>
  <c r="B674" i="31"/>
  <c r="C674" i="31"/>
  <c r="B675" i="31"/>
  <c r="C675" i="31"/>
  <c r="B676" i="31"/>
  <c r="C676" i="31"/>
  <c r="B677" i="31"/>
  <c r="C677" i="31"/>
  <c r="B678" i="31"/>
  <c r="C678" i="31"/>
  <c r="B679" i="31"/>
  <c r="C679" i="31"/>
  <c r="B680" i="31"/>
  <c r="C680" i="31"/>
  <c r="B681" i="31"/>
  <c r="C681" i="31"/>
  <c r="B682" i="31"/>
  <c r="C682" i="31"/>
  <c r="B683" i="31"/>
  <c r="C683" i="31"/>
  <c r="B684" i="31"/>
  <c r="C684" i="31"/>
  <c r="B685" i="31"/>
  <c r="C685" i="31"/>
  <c r="B686" i="31"/>
  <c r="C686" i="31"/>
  <c r="B687" i="31"/>
  <c r="C687" i="31"/>
  <c r="B688" i="31"/>
  <c r="C688" i="31"/>
  <c r="B689" i="31"/>
  <c r="C689" i="31"/>
  <c r="B690" i="31"/>
  <c r="C690" i="31"/>
  <c r="B691" i="31"/>
  <c r="C691" i="31"/>
  <c r="B692" i="31"/>
  <c r="C692" i="31"/>
  <c r="B693" i="31"/>
  <c r="C693" i="31"/>
  <c r="B694" i="31"/>
  <c r="C694" i="31"/>
  <c r="B695" i="31"/>
  <c r="C695" i="31"/>
  <c r="B696" i="31"/>
  <c r="C696" i="31"/>
  <c r="B697" i="31"/>
  <c r="C697" i="31"/>
  <c r="B698" i="31"/>
  <c r="C698" i="31"/>
  <c r="B699" i="31"/>
  <c r="C699" i="31"/>
  <c r="B700" i="31"/>
  <c r="C700" i="31"/>
  <c r="B701" i="31"/>
  <c r="C701" i="31"/>
  <c r="B702" i="31"/>
  <c r="C702" i="31"/>
  <c r="B703" i="31"/>
  <c r="C703" i="31"/>
  <c r="B704" i="31"/>
  <c r="C704" i="31"/>
  <c r="B705" i="31"/>
  <c r="C705" i="31"/>
  <c r="B706" i="31"/>
  <c r="C706" i="31"/>
  <c r="B707" i="31"/>
  <c r="C707" i="31"/>
  <c r="B708" i="31"/>
  <c r="C708" i="31"/>
  <c r="B709" i="31"/>
  <c r="C709" i="31"/>
  <c r="B710" i="31"/>
  <c r="C710" i="31"/>
  <c r="B711" i="31"/>
  <c r="C711" i="31"/>
  <c r="B712" i="31"/>
  <c r="C712" i="31"/>
  <c r="B713" i="31"/>
  <c r="C713" i="31"/>
  <c r="B714" i="31"/>
  <c r="C714" i="31"/>
  <c r="B715" i="31"/>
  <c r="C715" i="31"/>
  <c r="B716" i="31"/>
  <c r="C716" i="31"/>
  <c r="B717" i="31"/>
  <c r="C717" i="31"/>
  <c r="B718" i="31"/>
  <c r="C718" i="31"/>
  <c r="B719" i="31"/>
  <c r="C719" i="31"/>
  <c r="B720" i="31"/>
  <c r="C720" i="31"/>
  <c r="B721" i="31"/>
  <c r="C721" i="31"/>
  <c r="B722" i="31"/>
  <c r="C722" i="31"/>
  <c r="B723" i="31"/>
  <c r="C723" i="31"/>
  <c r="B724" i="31"/>
  <c r="C724" i="31"/>
  <c r="B725" i="31"/>
  <c r="C725" i="31"/>
  <c r="B726" i="31"/>
  <c r="C726" i="31"/>
  <c r="B727" i="31"/>
  <c r="C727" i="31"/>
  <c r="B728" i="31"/>
  <c r="C728" i="31"/>
  <c r="B729" i="31"/>
  <c r="C729" i="31"/>
  <c r="B730" i="31"/>
  <c r="C730" i="31"/>
  <c r="B731" i="31"/>
  <c r="C731" i="31"/>
  <c r="B732" i="31"/>
  <c r="C732" i="31"/>
  <c r="B733" i="31"/>
  <c r="C733" i="31"/>
  <c r="B734" i="31"/>
  <c r="C734" i="31"/>
  <c r="B735" i="31"/>
  <c r="C735" i="31"/>
  <c r="B736" i="31"/>
  <c r="C736" i="31"/>
  <c r="B737" i="31"/>
  <c r="C737" i="31"/>
  <c r="B738" i="31"/>
  <c r="C738" i="31"/>
  <c r="B739" i="31"/>
  <c r="C739" i="31"/>
  <c r="B740" i="31"/>
  <c r="C740" i="31"/>
  <c r="B741" i="31"/>
  <c r="C741" i="31"/>
  <c r="B742" i="31"/>
  <c r="C742" i="31"/>
  <c r="B743" i="31"/>
  <c r="C743" i="31"/>
  <c r="B744" i="31"/>
  <c r="C744" i="31"/>
  <c r="B745" i="31"/>
  <c r="C745" i="31"/>
  <c r="B746" i="31"/>
  <c r="C746" i="31"/>
  <c r="B747" i="31"/>
  <c r="C747" i="31"/>
  <c r="B748" i="31"/>
  <c r="C748" i="31"/>
  <c r="B749" i="31"/>
  <c r="C749" i="31"/>
  <c r="B750" i="31"/>
  <c r="C750" i="31"/>
  <c r="B751" i="31"/>
  <c r="C751" i="31"/>
  <c r="B752" i="31"/>
  <c r="C752" i="31"/>
  <c r="B753" i="31"/>
  <c r="C753" i="31"/>
  <c r="B754" i="31"/>
  <c r="C754" i="31"/>
  <c r="B755" i="31"/>
  <c r="C755" i="31"/>
  <c r="B756" i="31"/>
  <c r="C756" i="31"/>
  <c r="B757" i="31"/>
  <c r="C757" i="31"/>
  <c r="B758" i="31"/>
  <c r="C758" i="31"/>
  <c r="B759" i="31"/>
  <c r="C759" i="31"/>
  <c r="B760" i="31"/>
  <c r="C760" i="31"/>
  <c r="B761" i="31"/>
  <c r="C761" i="31"/>
  <c r="B762" i="31"/>
  <c r="C762" i="31"/>
  <c r="B763" i="31"/>
  <c r="C763" i="31"/>
  <c r="B764" i="31"/>
  <c r="C764" i="31"/>
  <c r="B765" i="31"/>
  <c r="C765" i="31"/>
  <c r="B766" i="31"/>
  <c r="C766" i="31"/>
  <c r="B767" i="31"/>
  <c r="C767" i="31"/>
  <c r="B768" i="31"/>
  <c r="C768" i="31"/>
  <c r="B769" i="31"/>
  <c r="C769" i="31"/>
  <c r="B770" i="31"/>
  <c r="C770" i="31"/>
  <c r="B771" i="31"/>
  <c r="C771" i="31"/>
  <c r="B772" i="31"/>
  <c r="C772" i="31"/>
  <c r="B773" i="31"/>
  <c r="C773" i="31"/>
  <c r="B774" i="31"/>
  <c r="C774" i="31"/>
  <c r="B775" i="31"/>
  <c r="C775" i="31"/>
  <c r="B776" i="31"/>
  <c r="C776" i="31"/>
  <c r="B777" i="31"/>
  <c r="C777" i="31"/>
  <c r="B778" i="31"/>
  <c r="C778" i="31"/>
  <c r="B779" i="31"/>
  <c r="C779" i="31"/>
  <c r="B780" i="31"/>
  <c r="C780" i="31"/>
  <c r="B781" i="31"/>
  <c r="C781" i="31"/>
  <c r="B782" i="31"/>
  <c r="C782" i="31"/>
  <c r="B783" i="31"/>
  <c r="C783" i="31"/>
  <c r="B784" i="31"/>
  <c r="C784" i="31"/>
  <c r="B785" i="31"/>
  <c r="C785" i="31"/>
  <c r="B786" i="31"/>
  <c r="C786" i="31"/>
  <c r="B787" i="31"/>
  <c r="C787" i="31"/>
  <c r="B788" i="31"/>
  <c r="C788" i="31"/>
  <c r="B789" i="31"/>
  <c r="C789" i="31"/>
  <c r="B790" i="31"/>
  <c r="C790" i="31"/>
  <c r="B791" i="31"/>
  <c r="C791" i="31"/>
  <c r="B792" i="31"/>
  <c r="C792" i="31"/>
  <c r="B793" i="31"/>
  <c r="C793" i="31"/>
  <c r="B794" i="31"/>
  <c r="C794" i="31"/>
  <c r="B795" i="31"/>
  <c r="C795" i="31"/>
  <c r="B796" i="31"/>
  <c r="C796" i="31"/>
  <c r="B797" i="31"/>
  <c r="C797" i="31"/>
  <c r="B798" i="31"/>
  <c r="C798" i="31"/>
  <c r="B799" i="31"/>
  <c r="C799" i="31"/>
  <c r="B800" i="31"/>
  <c r="C800" i="31"/>
  <c r="B801" i="31"/>
  <c r="C801" i="31"/>
  <c r="B802" i="31"/>
  <c r="C802" i="31"/>
  <c r="B803" i="31"/>
  <c r="C803" i="31"/>
  <c r="B804" i="31"/>
  <c r="C804" i="31"/>
  <c r="B805" i="31"/>
  <c r="C805" i="31"/>
  <c r="B806" i="31"/>
  <c r="C806" i="31"/>
  <c r="B807" i="31"/>
  <c r="C807" i="31"/>
  <c r="B808" i="31"/>
  <c r="C808" i="31"/>
  <c r="B809" i="31"/>
  <c r="C809" i="31"/>
  <c r="B810" i="31"/>
  <c r="C810" i="31"/>
  <c r="B811" i="31"/>
  <c r="C811" i="31"/>
  <c r="B812" i="31"/>
  <c r="C812" i="31"/>
  <c r="B813" i="31"/>
  <c r="C813" i="31"/>
  <c r="B814" i="31"/>
  <c r="C814" i="31"/>
  <c r="B815" i="31"/>
  <c r="C815" i="31"/>
  <c r="B816" i="31"/>
  <c r="C816" i="31"/>
  <c r="B817" i="31"/>
  <c r="C817" i="31"/>
  <c r="B818" i="31"/>
  <c r="C818" i="31"/>
  <c r="B819" i="31"/>
  <c r="C819" i="31"/>
  <c r="B820" i="31"/>
  <c r="C820" i="31"/>
  <c r="B821" i="31"/>
  <c r="C821" i="31"/>
  <c r="B822" i="31"/>
  <c r="C822" i="31"/>
  <c r="B823" i="31"/>
  <c r="C823" i="31"/>
  <c r="B824" i="31"/>
  <c r="C824" i="31"/>
  <c r="B825" i="31"/>
  <c r="C825" i="31"/>
  <c r="B826" i="31"/>
  <c r="C826" i="31"/>
  <c r="B827" i="31"/>
  <c r="C827" i="31"/>
  <c r="B828" i="31"/>
  <c r="C828" i="31"/>
  <c r="B829" i="31"/>
  <c r="C829" i="31"/>
  <c r="B830" i="31"/>
  <c r="C830" i="31"/>
  <c r="B831" i="31"/>
  <c r="C831" i="31"/>
  <c r="B832" i="31"/>
  <c r="C832" i="31"/>
  <c r="B833" i="31"/>
  <c r="C833" i="31"/>
  <c r="B834" i="31"/>
  <c r="C834" i="31"/>
  <c r="B835" i="31"/>
  <c r="C835" i="31"/>
  <c r="B836" i="31"/>
  <c r="C836" i="31"/>
  <c r="B837" i="31"/>
  <c r="C837" i="31"/>
  <c r="B838" i="31"/>
  <c r="C838" i="31"/>
  <c r="B839" i="31"/>
  <c r="C839" i="31"/>
  <c r="B840" i="31"/>
  <c r="C840" i="31"/>
  <c r="B841" i="31"/>
  <c r="C841" i="31"/>
  <c r="B842" i="31"/>
  <c r="C842" i="31"/>
  <c r="B843" i="31"/>
  <c r="C843" i="31"/>
  <c r="B844" i="31"/>
  <c r="C844" i="31"/>
  <c r="B845" i="31"/>
  <c r="C845" i="31"/>
  <c r="B846" i="31"/>
  <c r="C846" i="31"/>
  <c r="B847" i="31"/>
  <c r="C847" i="31"/>
  <c r="B848" i="31"/>
  <c r="C848" i="31"/>
  <c r="B849" i="31"/>
  <c r="C849" i="31"/>
  <c r="B850" i="31"/>
  <c r="C850" i="31"/>
  <c r="B851" i="31"/>
  <c r="C851" i="31"/>
  <c r="B852" i="31"/>
  <c r="C852" i="31"/>
  <c r="B853" i="31"/>
  <c r="C853" i="31"/>
  <c r="B854" i="31"/>
  <c r="C854" i="31"/>
  <c r="B855" i="31"/>
  <c r="C855" i="31"/>
  <c r="B856" i="31"/>
  <c r="C856" i="31"/>
  <c r="B857" i="31"/>
  <c r="C857" i="31"/>
  <c r="B858" i="31"/>
  <c r="C858" i="31"/>
  <c r="B859" i="31"/>
  <c r="C859" i="31"/>
  <c r="B860" i="31"/>
  <c r="C860" i="31"/>
  <c r="B861" i="31"/>
  <c r="C861" i="31"/>
  <c r="B862" i="31"/>
  <c r="C862" i="31"/>
  <c r="B863" i="31"/>
  <c r="C863" i="31"/>
  <c r="B864" i="31"/>
  <c r="C864" i="31"/>
  <c r="B865" i="31"/>
  <c r="C865" i="31"/>
  <c r="B866" i="31"/>
  <c r="C866" i="31"/>
  <c r="B867" i="31"/>
  <c r="C867" i="31"/>
  <c r="B868" i="31"/>
  <c r="C868" i="31"/>
  <c r="B869" i="31"/>
  <c r="C869" i="31"/>
  <c r="B870" i="31"/>
  <c r="C870" i="31"/>
  <c r="B871" i="31"/>
  <c r="C871" i="31"/>
  <c r="B872" i="31"/>
  <c r="C872" i="31"/>
  <c r="B873" i="31"/>
  <c r="C873" i="31"/>
  <c r="B874" i="31"/>
  <c r="C874" i="31"/>
  <c r="B875" i="31"/>
  <c r="C875" i="31"/>
  <c r="B876" i="31"/>
  <c r="C876" i="31"/>
  <c r="B877" i="31"/>
  <c r="C877" i="31"/>
  <c r="B878" i="31"/>
  <c r="C878" i="31"/>
  <c r="B879" i="31"/>
  <c r="C879" i="31"/>
  <c r="B880" i="31"/>
  <c r="C880" i="31"/>
  <c r="B881" i="31"/>
  <c r="C881" i="31"/>
  <c r="B882" i="31"/>
  <c r="C882" i="31"/>
  <c r="B883" i="31"/>
  <c r="C883" i="31"/>
  <c r="B884" i="31"/>
  <c r="C884" i="31"/>
  <c r="B885" i="31"/>
  <c r="C885" i="31"/>
  <c r="B886" i="31"/>
  <c r="C886" i="31"/>
  <c r="B887" i="31"/>
  <c r="C887" i="31"/>
  <c r="B888" i="31"/>
  <c r="C888" i="31"/>
  <c r="B889" i="31"/>
  <c r="C889" i="31"/>
  <c r="B890" i="31"/>
  <c r="C890" i="31"/>
  <c r="B891" i="31"/>
  <c r="C891" i="31"/>
  <c r="B892" i="31"/>
  <c r="C892" i="31"/>
  <c r="B893" i="31"/>
  <c r="C893" i="31"/>
  <c r="B894" i="31"/>
  <c r="C894" i="31"/>
  <c r="B895" i="31"/>
  <c r="C895" i="31"/>
  <c r="B896" i="31"/>
  <c r="C896" i="31"/>
  <c r="B897" i="31"/>
  <c r="C897" i="31"/>
  <c r="B898" i="31"/>
  <c r="C898" i="31"/>
  <c r="B899" i="31"/>
  <c r="C899" i="31"/>
  <c r="B900" i="31"/>
  <c r="C900" i="31"/>
  <c r="B901" i="31"/>
  <c r="C901" i="31"/>
  <c r="B902" i="31"/>
  <c r="C902" i="31"/>
  <c r="B903" i="31"/>
  <c r="C903" i="31"/>
  <c r="B904" i="31"/>
  <c r="C904" i="31"/>
  <c r="B905" i="31"/>
  <c r="C905" i="31"/>
  <c r="B906" i="31"/>
  <c r="C906" i="31"/>
  <c r="B907" i="31"/>
  <c r="C907" i="31"/>
  <c r="B908" i="31"/>
  <c r="C908" i="31"/>
  <c r="B909" i="31"/>
  <c r="C909" i="31"/>
  <c r="B910" i="31"/>
  <c r="C910" i="31"/>
  <c r="B911" i="31"/>
  <c r="C911" i="31"/>
  <c r="B912" i="31"/>
  <c r="C912" i="31"/>
  <c r="B913" i="31"/>
  <c r="C913" i="31"/>
  <c r="B914" i="31"/>
  <c r="C914" i="31"/>
  <c r="B915" i="31"/>
  <c r="C915" i="31"/>
  <c r="B916" i="31"/>
  <c r="C916" i="31"/>
  <c r="B917" i="31"/>
  <c r="C917" i="31"/>
  <c r="B918" i="31"/>
  <c r="C918" i="31"/>
  <c r="B919" i="31"/>
  <c r="C919" i="31"/>
  <c r="B920" i="31"/>
  <c r="C920" i="31"/>
  <c r="B921" i="31"/>
  <c r="C921" i="31"/>
  <c r="B922" i="31"/>
  <c r="C922" i="31"/>
  <c r="B923" i="31"/>
  <c r="C923" i="31"/>
  <c r="B924" i="31"/>
  <c r="C924" i="31"/>
  <c r="B925" i="31"/>
  <c r="C925" i="31"/>
  <c r="B926" i="31"/>
  <c r="C926" i="31"/>
  <c r="B927" i="31"/>
  <c r="C927" i="31"/>
  <c r="B928" i="31"/>
  <c r="C928" i="31"/>
  <c r="B929" i="31"/>
  <c r="C929" i="31"/>
  <c r="B930" i="31"/>
  <c r="C930" i="31"/>
  <c r="B931" i="31"/>
  <c r="C931" i="31"/>
  <c r="B932" i="31"/>
  <c r="C932" i="31"/>
  <c r="B933" i="31"/>
  <c r="C933" i="31"/>
  <c r="B934" i="31"/>
  <c r="C934" i="31"/>
  <c r="B935" i="31"/>
  <c r="C935" i="31"/>
  <c r="B936" i="31"/>
  <c r="C936" i="31"/>
  <c r="B937" i="31"/>
  <c r="C937" i="31"/>
  <c r="B938" i="31"/>
  <c r="C938" i="31"/>
  <c r="B939" i="31"/>
  <c r="C939" i="31"/>
  <c r="B940" i="31"/>
  <c r="C940" i="31"/>
  <c r="B941" i="31"/>
  <c r="C941" i="31"/>
  <c r="B942" i="31"/>
  <c r="C942" i="31"/>
  <c r="B943" i="31"/>
  <c r="C943" i="31"/>
  <c r="B944" i="31"/>
  <c r="C944" i="31"/>
  <c r="B945" i="31"/>
  <c r="C945" i="31"/>
  <c r="B946" i="31"/>
  <c r="C946" i="31"/>
  <c r="B947" i="31"/>
  <c r="C947" i="31"/>
  <c r="B948" i="31"/>
  <c r="C948" i="31"/>
  <c r="B949" i="31"/>
  <c r="C949" i="31"/>
  <c r="B950" i="31"/>
  <c r="C950" i="31"/>
  <c r="B951" i="31"/>
  <c r="C951" i="31"/>
  <c r="B952" i="31"/>
  <c r="C952" i="31"/>
  <c r="B953" i="31"/>
  <c r="C953" i="31"/>
  <c r="B954" i="31"/>
  <c r="C954" i="31"/>
  <c r="B955" i="31"/>
  <c r="C955" i="31"/>
  <c r="B956" i="31"/>
  <c r="C956" i="31"/>
  <c r="B957" i="31"/>
  <c r="C957" i="31"/>
  <c r="B958" i="31"/>
  <c r="C958" i="31"/>
  <c r="B959" i="31"/>
  <c r="C959" i="31"/>
  <c r="B960" i="31"/>
  <c r="C960" i="31"/>
  <c r="B961" i="31"/>
  <c r="C961" i="31"/>
  <c r="B962" i="31"/>
  <c r="C962" i="31"/>
  <c r="B963" i="31"/>
  <c r="C963" i="31"/>
  <c r="B964" i="31"/>
  <c r="C964" i="31"/>
  <c r="B965" i="31"/>
  <c r="C965" i="31"/>
  <c r="B966" i="31"/>
  <c r="C966" i="31"/>
  <c r="B967" i="31"/>
  <c r="C967" i="31"/>
  <c r="B968" i="31"/>
  <c r="C968" i="31"/>
  <c r="B969" i="31"/>
  <c r="C969" i="31"/>
  <c r="B970" i="31"/>
  <c r="C970" i="31"/>
  <c r="B971" i="31"/>
  <c r="C971" i="31"/>
  <c r="B972" i="31"/>
  <c r="C972" i="31"/>
  <c r="B973" i="31"/>
  <c r="C973" i="31"/>
  <c r="B974" i="31"/>
  <c r="C974" i="31"/>
  <c r="B975" i="31"/>
  <c r="C975" i="31"/>
  <c r="B976" i="31"/>
  <c r="C976" i="31"/>
  <c r="B977" i="31"/>
  <c r="C977" i="31"/>
  <c r="B978" i="31"/>
  <c r="C978" i="31"/>
  <c r="B979" i="31"/>
  <c r="C979" i="31"/>
  <c r="B980" i="31"/>
  <c r="C980" i="31"/>
  <c r="B981" i="31"/>
  <c r="C981" i="31"/>
  <c r="B982" i="31"/>
  <c r="C982" i="31"/>
  <c r="B983" i="31"/>
  <c r="C983" i="31"/>
  <c r="B984" i="31"/>
  <c r="C984" i="31"/>
  <c r="B985" i="31"/>
  <c r="C985" i="31"/>
  <c r="B986" i="31"/>
  <c r="C986" i="31"/>
  <c r="B987" i="31"/>
  <c r="C987" i="31"/>
  <c r="B988" i="31"/>
  <c r="C988" i="31"/>
  <c r="B989" i="31"/>
  <c r="C989" i="31"/>
  <c r="B990" i="31"/>
  <c r="C990" i="31"/>
  <c r="B991" i="31"/>
  <c r="C991" i="31"/>
  <c r="B992" i="31"/>
  <c r="C992" i="31"/>
  <c r="B993" i="31"/>
  <c r="C993" i="31"/>
  <c r="B994" i="31"/>
  <c r="C994" i="31"/>
  <c r="B995" i="31"/>
  <c r="C995" i="31"/>
  <c r="B996" i="31"/>
  <c r="C996" i="31"/>
  <c r="B997" i="31"/>
  <c r="C997" i="31"/>
  <c r="B998" i="31"/>
  <c r="C998" i="31"/>
  <c r="B999" i="31"/>
  <c r="C999" i="31"/>
  <c r="B1000" i="31"/>
  <c r="C1000" i="31"/>
  <c r="B1001" i="31"/>
  <c r="C1001" i="31"/>
  <c r="B1002" i="31"/>
  <c r="C1002" i="31"/>
  <c r="B1003" i="31"/>
  <c r="C1003" i="31"/>
  <c r="B1004" i="31"/>
  <c r="C1004" i="31"/>
  <c r="B1005" i="31"/>
  <c r="C1005" i="31"/>
  <c r="B1006" i="31"/>
  <c r="C1006" i="31"/>
  <c r="B1007" i="31"/>
  <c r="C1007" i="31"/>
  <c r="B1008" i="31"/>
  <c r="C1008" i="31"/>
  <c r="B1009" i="31"/>
  <c r="C1009" i="31"/>
  <c r="B1010" i="31"/>
  <c r="C1010" i="31"/>
  <c r="B1011" i="31"/>
  <c r="C1011" i="31"/>
  <c r="B1012" i="31"/>
  <c r="C1012" i="31"/>
  <c r="B1013" i="31"/>
  <c r="C1013" i="31"/>
  <c r="B1014" i="31"/>
  <c r="C1014" i="31"/>
  <c r="B1015" i="31"/>
  <c r="C1015" i="31"/>
  <c r="B1016" i="31"/>
  <c r="C1016" i="31"/>
  <c r="B1017" i="31"/>
  <c r="C1017" i="31"/>
  <c r="B1018" i="31"/>
  <c r="C1018" i="31"/>
  <c r="B1019" i="31"/>
  <c r="C1019" i="31"/>
  <c r="B1020" i="31"/>
  <c r="C1020" i="31"/>
  <c r="B1021" i="31"/>
  <c r="C1021" i="31"/>
  <c r="B1022" i="31"/>
  <c r="C1022" i="31"/>
  <c r="B1023" i="31"/>
  <c r="C1023" i="31"/>
  <c r="B1024" i="31"/>
  <c r="C1024" i="31"/>
  <c r="B1025" i="31"/>
  <c r="C1025" i="31"/>
  <c r="B1026" i="31"/>
  <c r="C1026" i="31"/>
  <c r="B1027" i="31"/>
  <c r="C1027" i="31"/>
  <c r="B1028" i="31"/>
  <c r="C1028" i="31"/>
  <c r="B1029" i="31"/>
  <c r="C1029" i="31"/>
  <c r="B1030" i="31"/>
  <c r="C1030" i="31"/>
  <c r="B1031" i="31"/>
  <c r="C1031" i="31"/>
  <c r="B1032" i="31"/>
  <c r="C1032" i="31"/>
  <c r="B1033" i="31"/>
  <c r="C1033" i="31"/>
  <c r="B1034" i="31"/>
  <c r="C1034" i="31"/>
  <c r="B1035" i="31"/>
  <c r="C1035" i="31"/>
  <c r="B1036" i="31"/>
  <c r="C1036" i="31"/>
  <c r="B1037" i="31"/>
  <c r="C1037" i="31"/>
  <c r="B1038" i="31"/>
  <c r="C1038" i="31"/>
  <c r="B1039" i="31"/>
  <c r="C1039" i="31"/>
  <c r="B1040" i="31"/>
  <c r="C1040" i="31"/>
  <c r="B1041" i="31"/>
  <c r="C1041" i="31"/>
  <c r="B1042" i="31"/>
  <c r="C1042" i="31"/>
  <c r="B1043" i="31"/>
  <c r="C1043" i="31"/>
  <c r="B1044" i="31"/>
  <c r="C1044" i="31"/>
  <c r="B1045" i="31"/>
  <c r="C1045" i="31"/>
  <c r="B1046" i="31"/>
  <c r="C1046" i="31"/>
  <c r="B1047" i="31"/>
  <c r="C1047" i="31"/>
  <c r="B1048" i="31"/>
  <c r="C1048" i="31"/>
  <c r="B1049" i="31"/>
  <c r="C1049" i="31"/>
  <c r="B1050" i="31"/>
  <c r="C1050" i="31"/>
  <c r="B1051" i="31"/>
  <c r="C1051" i="31"/>
  <c r="B1052" i="31"/>
  <c r="C1052" i="31"/>
  <c r="B1053" i="31"/>
  <c r="C1053" i="31"/>
  <c r="B1054" i="31"/>
  <c r="C1054" i="31"/>
  <c r="B1055" i="31"/>
  <c r="C1055" i="31"/>
  <c r="B1056" i="31"/>
  <c r="C1056" i="31"/>
  <c r="B1057" i="31"/>
  <c r="C1057" i="31"/>
  <c r="B1058" i="31"/>
  <c r="C1058" i="31"/>
  <c r="B1059" i="31"/>
  <c r="C1059" i="31"/>
  <c r="B1060" i="31"/>
  <c r="C1060" i="31"/>
  <c r="B1061" i="31"/>
  <c r="C1061" i="31"/>
  <c r="B1062" i="31"/>
  <c r="C1062" i="31"/>
  <c r="B1063" i="31"/>
  <c r="C1063" i="31"/>
  <c r="B1064" i="31"/>
  <c r="C1064" i="31"/>
  <c r="B1065" i="31"/>
  <c r="C1065" i="31"/>
  <c r="B1066" i="31"/>
  <c r="C1066" i="31"/>
  <c r="B1067" i="31"/>
  <c r="C1067" i="31"/>
  <c r="B1068" i="31"/>
  <c r="C1068" i="31"/>
  <c r="B1069" i="31"/>
  <c r="C1069" i="31"/>
  <c r="B1070" i="31"/>
  <c r="C1070" i="31"/>
  <c r="B1071" i="31"/>
  <c r="C1071" i="31"/>
  <c r="B1072" i="31"/>
  <c r="C1072" i="31"/>
  <c r="B1073" i="31"/>
  <c r="C1073" i="31"/>
  <c r="B1074" i="31"/>
  <c r="C1074" i="31"/>
  <c r="B1075" i="31"/>
  <c r="C1075" i="31"/>
  <c r="B1076" i="31"/>
  <c r="C1076" i="31"/>
  <c r="B1077" i="31"/>
  <c r="C1077" i="31"/>
  <c r="B1078" i="31"/>
  <c r="C1078" i="31"/>
  <c r="B1079" i="31"/>
  <c r="C1079" i="31"/>
  <c r="B1080" i="31"/>
  <c r="C1080" i="31"/>
  <c r="B1081" i="31"/>
  <c r="C1081" i="31"/>
  <c r="B1082" i="31"/>
  <c r="C1082" i="31"/>
  <c r="B1083" i="31"/>
  <c r="C1083" i="31"/>
  <c r="B1084" i="31"/>
  <c r="C1084" i="31"/>
  <c r="B1085" i="31"/>
  <c r="C1085" i="31"/>
  <c r="B1086" i="31"/>
  <c r="C1086" i="31"/>
  <c r="B1087" i="31"/>
  <c r="C1087" i="31"/>
  <c r="B1088" i="31"/>
  <c r="C1088" i="31"/>
  <c r="B1089" i="31"/>
  <c r="C1089" i="31"/>
  <c r="B1090" i="31"/>
  <c r="C1090" i="31"/>
  <c r="B1091" i="31"/>
  <c r="C1091" i="31"/>
  <c r="B1092" i="31"/>
  <c r="C1092" i="31"/>
  <c r="B1093" i="31"/>
  <c r="C1093" i="31"/>
  <c r="B1094" i="31"/>
  <c r="C1094" i="31"/>
  <c r="B1095" i="31"/>
  <c r="C1095" i="31"/>
  <c r="B1096" i="31"/>
  <c r="C1096" i="31"/>
  <c r="B1097" i="31"/>
  <c r="C1097" i="31"/>
  <c r="B1098" i="31"/>
  <c r="C1098" i="31"/>
  <c r="B1099" i="31"/>
  <c r="C1099" i="31"/>
  <c r="B1100" i="31"/>
  <c r="C1100" i="31"/>
  <c r="B1101" i="31"/>
  <c r="C1101" i="31"/>
  <c r="B1102" i="31"/>
  <c r="C1102" i="31"/>
  <c r="B1103" i="31"/>
  <c r="C1103" i="31"/>
  <c r="B1104" i="31"/>
  <c r="C1104" i="31"/>
  <c r="B1105" i="31"/>
  <c r="C1105" i="31"/>
  <c r="B1106" i="31"/>
  <c r="C1106" i="31"/>
  <c r="B1107" i="31"/>
  <c r="C1107" i="31"/>
  <c r="B1108" i="31"/>
  <c r="C1108" i="31"/>
  <c r="B1109" i="31"/>
  <c r="C1109" i="31"/>
  <c r="B1110" i="31"/>
  <c r="C1110" i="31"/>
  <c r="B1111" i="31"/>
  <c r="C1111" i="31"/>
  <c r="B1112" i="31"/>
  <c r="C1112" i="31"/>
  <c r="B1113" i="31"/>
  <c r="C1113" i="31"/>
  <c r="B1114" i="31"/>
  <c r="C1114" i="31"/>
  <c r="B1115" i="31"/>
  <c r="C1115" i="31"/>
  <c r="B1116" i="31"/>
  <c r="C1116" i="31"/>
  <c r="B1117" i="31"/>
  <c r="C1117" i="31"/>
  <c r="B1118" i="31"/>
  <c r="C1118" i="31"/>
  <c r="B1119" i="31"/>
  <c r="C1119" i="31"/>
  <c r="B1120" i="31"/>
  <c r="C1120" i="31"/>
  <c r="B1121" i="31"/>
  <c r="C1121" i="31"/>
  <c r="B1122" i="31"/>
  <c r="C1122" i="31"/>
  <c r="B1123" i="31"/>
  <c r="C1123" i="31"/>
  <c r="B1124" i="31"/>
  <c r="C1124" i="31"/>
  <c r="B1125" i="31"/>
  <c r="C1125" i="31"/>
  <c r="B1126" i="31"/>
  <c r="C1126" i="31"/>
  <c r="B1127" i="31"/>
  <c r="C1127" i="31"/>
  <c r="B1128" i="31"/>
  <c r="C1128" i="31"/>
  <c r="B1129" i="31"/>
  <c r="C1129" i="31"/>
  <c r="B1130" i="31"/>
  <c r="C1130" i="31"/>
  <c r="B1131" i="31"/>
  <c r="C1131" i="31"/>
  <c r="B1132" i="31"/>
  <c r="C1132" i="31"/>
  <c r="B1133" i="31"/>
  <c r="C1133" i="31"/>
  <c r="B1134" i="31"/>
  <c r="C1134" i="31"/>
  <c r="B1135" i="31"/>
  <c r="C1135" i="31"/>
  <c r="B1136" i="31"/>
  <c r="C1136" i="31"/>
  <c r="B1137" i="31"/>
  <c r="C1137" i="31"/>
  <c r="B1138" i="31"/>
  <c r="C1138" i="31"/>
  <c r="B1139" i="31"/>
  <c r="C1139" i="31"/>
  <c r="B1140" i="31"/>
  <c r="C1140" i="31"/>
  <c r="B1141" i="31"/>
  <c r="C1141" i="31"/>
  <c r="B1142" i="31"/>
  <c r="C1142" i="31"/>
  <c r="B1143" i="31"/>
  <c r="C1143" i="31"/>
  <c r="B1144" i="31"/>
  <c r="C1144" i="31"/>
  <c r="B1145" i="31"/>
  <c r="C1145" i="31"/>
  <c r="B1146" i="31"/>
  <c r="C1146" i="31"/>
  <c r="B1147" i="31"/>
  <c r="C1147" i="31"/>
  <c r="B1148" i="31"/>
  <c r="C1148" i="31"/>
  <c r="B1149" i="31"/>
  <c r="C1149" i="31"/>
  <c r="B1150" i="31"/>
  <c r="C1150" i="31"/>
  <c r="B1151" i="31"/>
  <c r="C1151" i="31"/>
  <c r="B1152" i="31"/>
  <c r="C1152" i="31"/>
  <c r="B1153" i="31"/>
  <c r="C1153" i="31"/>
  <c r="B1154" i="31"/>
  <c r="C1154" i="31"/>
  <c r="B1155" i="31"/>
  <c r="C1155" i="31"/>
  <c r="B1156" i="31"/>
  <c r="C1156" i="31"/>
  <c r="B1157" i="31"/>
  <c r="C1157" i="31"/>
  <c r="B1158" i="31"/>
  <c r="C1158" i="31"/>
  <c r="B1159" i="31"/>
  <c r="C1159" i="31"/>
  <c r="B1160" i="31"/>
  <c r="C1160" i="31"/>
  <c r="B1161" i="31"/>
  <c r="C1161" i="31"/>
  <c r="B1162" i="31"/>
  <c r="C1162" i="31"/>
  <c r="B1163" i="31"/>
  <c r="C1163" i="31"/>
  <c r="B1164" i="31"/>
  <c r="C1164" i="31"/>
  <c r="B1165" i="31"/>
  <c r="C1165" i="31"/>
  <c r="B1166" i="31"/>
  <c r="C1166" i="31"/>
  <c r="B1167" i="31"/>
  <c r="C1167" i="31"/>
  <c r="B1168" i="31"/>
  <c r="C1168" i="31"/>
  <c r="B1169" i="31"/>
  <c r="C1169" i="31"/>
  <c r="B1170" i="31"/>
  <c r="C1170" i="31"/>
  <c r="B1171" i="31"/>
  <c r="C1171" i="31"/>
  <c r="B1172" i="31"/>
  <c r="C1172" i="31"/>
  <c r="B1173" i="31"/>
  <c r="C1173" i="31"/>
  <c r="B1174" i="31"/>
  <c r="C1174" i="31"/>
  <c r="B1175" i="31"/>
  <c r="C1175" i="31"/>
  <c r="B1176" i="31"/>
  <c r="C1176" i="31"/>
  <c r="B1177" i="31"/>
  <c r="C1177" i="31"/>
  <c r="B1178" i="31"/>
  <c r="C1178" i="31"/>
  <c r="B1179" i="31"/>
  <c r="C1179" i="31"/>
  <c r="B1180" i="31"/>
  <c r="C1180" i="31"/>
  <c r="B1181" i="31"/>
  <c r="C1181" i="31"/>
  <c r="B1182" i="31"/>
  <c r="C1182" i="31"/>
  <c r="B1183" i="31"/>
  <c r="C1183" i="31"/>
  <c r="B1184" i="31"/>
  <c r="C1184" i="31"/>
  <c r="B1185" i="31"/>
  <c r="C1185" i="31"/>
  <c r="B1186" i="31"/>
  <c r="C1186" i="31"/>
  <c r="B1187" i="31"/>
  <c r="C1187" i="31"/>
  <c r="B1188" i="31"/>
  <c r="C1188" i="31"/>
  <c r="B1189" i="31"/>
  <c r="C1189" i="31"/>
  <c r="B1190" i="31"/>
  <c r="C1190" i="31"/>
  <c r="B1191" i="31"/>
  <c r="C1191" i="31"/>
  <c r="B1192" i="31"/>
  <c r="C1192" i="31"/>
  <c r="B1193" i="31"/>
  <c r="C1193" i="31"/>
  <c r="B1194" i="31"/>
  <c r="C1194" i="31"/>
  <c r="B1195" i="31"/>
  <c r="C1195" i="31"/>
  <c r="B1196" i="31"/>
  <c r="C1196" i="31"/>
  <c r="B1197" i="31"/>
  <c r="C1197" i="31"/>
  <c r="B1198" i="31"/>
  <c r="C1198" i="31"/>
  <c r="B1199" i="31"/>
  <c r="C1199" i="31"/>
  <c r="B1200" i="31"/>
  <c r="C1200" i="31"/>
  <c r="B1201" i="31"/>
  <c r="C1201" i="31"/>
  <c r="B1202" i="31"/>
  <c r="C1202" i="31"/>
  <c r="B1203" i="31"/>
  <c r="C1203" i="31"/>
  <c r="B1204" i="31"/>
  <c r="C1204" i="31"/>
  <c r="B1205" i="31"/>
  <c r="C1205" i="31"/>
  <c r="B1206" i="31"/>
  <c r="C1206" i="31"/>
  <c r="B1207" i="31"/>
  <c r="C1207" i="31"/>
  <c r="B1208" i="31"/>
  <c r="C1208" i="31"/>
  <c r="B1209" i="31"/>
  <c r="C1209" i="31"/>
  <c r="B1210" i="31"/>
  <c r="C1210" i="31"/>
  <c r="B1211" i="31"/>
  <c r="C1211" i="31"/>
  <c r="B1212" i="31"/>
  <c r="C1212" i="31"/>
  <c r="B1213" i="31"/>
  <c r="C1213" i="31"/>
  <c r="B1214" i="31"/>
  <c r="C1214" i="31"/>
  <c r="B1215" i="31"/>
  <c r="C1215" i="31"/>
  <c r="B1216" i="31"/>
  <c r="C1216" i="31"/>
  <c r="B1217" i="31"/>
  <c r="C1217" i="31"/>
  <c r="B1218" i="31"/>
  <c r="C1218" i="31"/>
  <c r="B1219" i="31"/>
  <c r="C1219" i="31"/>
  <c r="B1220" i="31"/>
  <c r="C1220" i="31"/>
  <c r="B1221" i="31"/>
  <c r="C1221" i="31"/>
  <c r="B1222" i="31"/>
  <c r="C1222" i="31"/>
  <c r="B1223" i="31"/>
  <c r="C1223" i="31"/>
  <c r="B1224" i="31"/>
  <c r="C1224" i="31"/>
  <c r="B1225" i="31"/>
  <c r="C1225" i="31"/>
  <c r="B1226" i="31"/>
  <c r="C1226" i="31"/>
  <c r="B1227" i="31"/>
  <c r="C1227" i="31"/>
  <c r="B1228" i="31"/>
  <c r="C1228" i="31"/>
  <c r="B1229" i="31"/>
  <c r="C1229" i="31"/>
  <c r="B1230" i="31"/>
  <c r="C1230" i="31"/>
  <c r="B1231" i="31"/>
  <c r="C1231" i="31"/>
  <c r="B1232" i="31"/>
  <c r="C1232" i="31"/>
  <c r="B1233" i="31"/>
  <c r="C1233" i="31"/>
  <c r="B1234" i="31"/>
  <c r="C1234" i="31"/>
  <c r="B1235" i="31"/>
  <c r="C1235" i="31"/>
  <c r="B1236" i="31"/>
  <c r="C1236" i="31"/>
  <c r="B1237" i="31"/>
  <c r="C1237" i="31"/>
  <c r="B1238" i="31"/>
  <c r="C1238" i="31"/>
  <c r="B1239" i="31"/>
  <c r="C1239" i="31"/>
  <c r="B1240" i="31"/>
  <c r="C1240" i="31"/>
  <c r="B1241" i="31"/>
  <c r="C1241" i="31"/>
  <c r="B1242" i="31"/>
  <c r="C1242" i="31"/>
  <c r="B1243" i="31"/>
  <c r="C1243" i="31"/>
  <c r="B1244" i="31"/>
  <c r="C1244" i="31"/>
  <c r="B1245" i="31"/>
  <c r="C1245" i="31"/>
  <c r="B1246" i="31"/>
  <c r="C1246" i="31"/>
  <c r="B1247" i="31"/>
  <c r="C1247" i="31"/>
  <c r="B1248" i="31"/>
  <c r="C1248" i="31"/>
  <c r="B1249" i="31"/>
  <c r="C1249" i="31"/>
  <c r="B1250" i="31"/>
  <c r="C1250" i="31"/>
  <c r="B1251" i="31"/>
  <c r="C1251" i="31"/>
  <c r="B1252" i="31"/>
  <c r="C1252" i="31"/>
  <c r="B1253" i="31"/>
  <c r="C1253" i="31"/>
  <c r="B1254" i="31"/>
  <c r="C1254" i="31"/>
  <c r="B1255" i="31"/>
  <c r="C1255" i="31"/>
  <c r="B1256" i="31"/>
  <c r="C1256" i="31"/>
  <c r="B1257" i="31"/>
  <c r="C1257" i="31"/>
  <c r="B1258" i="31"/>
  <c r="C1258" i="31"/>
  <c r="B1259" i="31"/>
  <c r="C1259" i="31"/>
  <c r="B1260" i="31"/>
  <c r="C1260" i="31"/>
  <c r="B1261" i="31"/>
  <c r="C1261" i="31"/>
  <c r="B1262" i="31"/>
  <c r="C1262" i="31"/>
  <c r="B1263" i="31"/>
  <c r="C1263" i="31"/>
  <c r="B1264" i="31"/>
  <c r="C1264" i="31"/>
  <c r="B1265" i="31"/>
  <c r="C1265" i="31"/>
  <c r="B1266" i="31"/>
  <c r="C1266" i="31"/>
  <c r="B1267" i="31"/>
  <c r="C1267" i="31"/>
  <c r="B1268" i="31"/>
  <c r="C1268" i="31"/>
  <c r="B1269" i="31"/>
  <c r="C1269" i="31"/>
  <c r="B1270" i="31"/>
  <c r="C1270" i="31"/>
  <c r="B1271" i="31"/>
  <c r="C1271" i="31"/>
  <c r="B1272" i="31"/>
  <c r="C1272" i="31"/>
  <c r="B1273" i="31"/>
  <c r="C1273" i="31"/>
  <c r="B1274" i="31"/>
  <c r="C1274" i="31"/>
  <c r="B1275" i="31"/>
  <c r="C1275" i="31"/>
  <c r="B1276" i="31"/>
  <c r="C1276" i="31"/>
  <c r="B1277" i="31"/>
  <c r="C1277" i="31"/>
  <c r="B1278" i="31"/>
  <c r="C1278" i="31"/>
  <c r="B1279" i="31"/>
  <c r="C1279" i="31"/>
  <c r="B1280" i="31"/>
  <c r="C1280" i="31"/>
  <c r="B1281" i="31"/>
  <c r="C1281" i="31"/>
  <c r="B1282" i="31"/>
  <c r="C1282" i="31"/>
  <c r="B1283" i="31"/>
  <c r="C1283" i="31"/>
  <c r="B1284" i="31"/>
  <c r="C1284" i="31"/>
  <c r="B1285" i="31"/>
  <c r="C1285" i="31"/>
  <c r="B1286" i="31"/>
  <c r="C1286" i="31"/>
  <c r="B1287" i="31"/>
  <c r="C1287" i="31"/>
  <c r="B1288" i="31"/>
  <c r="C1288" i="31"/>
  <c r="B1289" i="31"/>
  <c r="C1289" i="31"/>
  <c r="B1290" i="31"/>
  <c r="C1290" i="31"/>
  <c r="B1291" i="31"/>
  <c r="C1291" i="31"/>
  <c r="B1292" i="31"/>
  <c r="C1292" i="31"/>
  <c r="B1293" i="31"/>
  <c r="C1293" i="31"/>
  <c r="B1294" i="31"/>
  <c r="C1294" i="31"/>
  <c r="B1295" i="31"/>
  <c r="C1295" i="31"/>
  <c r="B1296" i="31"/>
  <c r="C1296" i="31"/>
  <c r="B1297" i="31"/>
  <c r="C1297" i="31"/>
  <c r="B1298" i="31"/>
  <c r="C1298" i="31"/>
  <c r="B1299" i="31"/>
  <c r="C1299" i="31"/>
  <c r="B1300" i="31"/>
  <c r="C1300" i="31"/>
  <c r="B1301" i="31"/>
  <c r="C1301" i="31"/>
  <c r="B1302" i="31"/>
  <c r="C1302" i="31"/>
  <c r="B1303" i="31"/>
  <c r="C1303" i="31"/>
  <c r="B1304" i="31"/>
  <c r="C1304" i="31"/>
  <c r="B1305" i="31"/>
  <c r="C1305" i="31"/>
  <c r="B1306" i="31"/>
  <c r="C1306" i="31"/>
  <c r="B1307" i="31"/>
  <c r="C1307" i="31"/>
  <c r="B1308" i="31"/>
  <c r="C1308" i="31"/>
  <c r="B1309" i="31"/>
  <c r="C1309" i="31"/>
  <c r="B1310" i="31"/>
  <c r="C1310" i="31"/>
  <c r="B1311" i="31"/>
  <c r="C1311" i="31"/>
  <c r="B1312" i="31"/>
  <c r="C1312" i="31"/>
  <c r="B1313" i="31"/>
  <c r="C1313" i="31"/>
  <c r="B1314" i="31"/>
  <c r="C1314" i="31"/>
  <c r="B1315" i="31"/>
  <c r="C1315" i="31"/>
  <c r="B1316" i="31"/>
  <c r="C1316" i="31"/>
  <c r="B1317" i="31"/>
  <c r="C1317" i="31"/>
  <c r="B1318" i="31"/>
  <c r="C1318" i="31"/>
  <c r="B1319" i="31"/>
  <c r="C1319" i="31"/>
  <c r="B1320" i="31"/>
  <c r="C1320" i="31"/>
  <c r="B1321" i="31"/>
  <c r="C1321" i="31"/>
  <c r="B1322" i="31"/>
  <c r="C1322" i="31"/>
  <c r="B1323" i="31"/>
  <c r="C1323" i="31"/>
  <c r="B1324" i="31"/>
  <c r="C1324" i="31"/>
  <c r="B1325" i="31"/>
  <c r="C1325" i="31"/>
  <c r="B1326" i="31"/>
  <c r="C1326" i="31"/>
  <c r="B1327" i="31"/>
  <c r="C1327" i="31"/>
  <c r="B1328" i="31"/>
  <c r="C1328" i="31"/>
  <c r="B1329" i="31"/>
  <c r="C1329" i="31"/>
  <c r="B1330" i="31"/>
  <c r="C1330" i="31"/>
  <c r="B1331" i="31"/>
  <c r="C1331" i="31"/>
  <c r="B1332" i="31"/>
  <c r="C1332" i="31"/>
  <c r="B1333" i="31"/>
  <c r="C1333" i="31"/>
  <c r="B1334" i="31"/>
  <c r="C1334" i="31"/>
  <c r="B1335" i="31"/>
  <c r="C1335" i="31"/>
  <c r="B1336" i="31"/>
  <c r="C1336" i="31"/>
  <c r="B1337" i="31"/>
  <c r="C1337" i="31"/>
  <c r="B1338" i="31"/>
  <c r="C1338" i="31"/>
  <c r="B1339" i="31"/>
  <c r="C1339" i="31"/>
  <c r="B1340" i="31"/>
  <c r="C1340" i="31"/>
  <c r="B1341" i="31"/>
  <c r="C1341" i="31"/>
  <c r="B1342" i="31"/>
  <c r="C1342" i="31"/>
  <c r="B1343" i="31"/>
  <c r="C1343" i="31"/>
  <c r="B1344" i="31"/>
  <c r="C1344" i="31"/>
  <c r="B1345" i="31"/>
  <c r="C1345" i="31"/>
  <c r="B1346" i="31"/>
  <c r="C1346" i="31"/>
  <c r="B1347" i="31"/>
  <c r="C1347" i="31"/>
  <c r="B1348" i="31"/>
  <c r="C1348" i="31"/>
  <c r="B1349" i="31"/>
  <c r="C1349" i="31"/>
  <c r="B1350" i="31"/>
  <c r="C1350" i="31"/>
  <c r="B1351" i="31"/>
  <c r="C1351" i="31"/>
  <c r="B1352" i="31"/>
  <c r="C1352" i="31"/>
  <c r="B1353" i="31"/>
  <c r="C1353" i="31"/>
  <c r="B1354" i="31"/>
  <c r="C1354" i="31"/>
  <c r="B1355" i="31"/>
  <c r="C1355" i="31"/>
  <c r="B1356" i="31"/>
  <c r="C1356" i="31"/>
  <c r="B1357" i="31"/>
  <c r="C1357" i="31"/>
  <c r="B1358" i="31"/>
  <c r="C1358" i="31"/>
  <c r="B1359" i="31"/>
  <c r="C1359" i="31"/>
  <c r="B1360" i="31"/>
  <c r="C1360" i="31"/>
  <c r="B1361" i="31"/>
  <c r="C1361" i="31"/>
  <c r="B1362" i="31"/>
  <c r="C1362" i="31"/>
  <c r="B1363" i="31"/>
  <c r="C1363" i="31"/>
  <c r="B1364" i="31"/>
  <c r="C1364" i="31"/>
  <c r="B1365" i="31"/>
  <c r="C1365" i="31"/>
  <c r="B1366" i="31"/>
  <c r="C1366" i="31"/>
  <c r="B1367" i="31"/>
  <c r="C1367" i="31"/>
  <c r="B1368" i="31"/>
  <c r="C1368" i="31"/>
  <c r="B1369" i="31"/>
  <c r="C1369" i="31"/>
  <c r="B1370" i="31"/>
  <c r="C1370" i="31"/>
  <c r="B1371" i="31"/>
  <c r="C1371" i="31"/>
  <c r="B1372" i="31"/>
  <c r="C1372" i="31"/>
  <c r="B1373" i="31"/>
  <c r="C1373" i="31"/>
  <c r="B1374" i="31"/>
  <c r="C1374" i="31"/>
  <c r="B1375" i="31"/>
  <c r="C1375" i="31"/>
  <c r="B1376" i="31"/>
  <c r="C1376" i="31"/>
  <c r="B1377" i="31"/>
  <c r="C1377" i="31"/>
  <c r="B1378" i="31"/>
  <c r="C1378" i="31"/>
  <c r="B1379" i="31"/>
  <c r="C1379" i="31"/>
  <c r="B1380" i="31"/>
  <c r="C1380" i="31"/>
  <c r="B1381" i="31"/>
  <c r="C1381" i="31"/>
  <c r="B1382" i="31"/>
  <c r="C1382" i="31"/>
  <c r="B1383" i="31"/>
  <c r="C1383" i="31"/>
  <c r="B1384" i="31"/>
  <c r="C1384" i="31"/>
  <c r="B1385" i="31"/>
  <c r="C1385" i="31"/>
  <c r="B1386" i="31"/>
  <c r="C1386" i="31"/>
  <c r="B1387" i="31"/>
  <c r="C1387" i="31"/>
  <c r="B1388" i="31"/>
  <c r="C1388" i="31"/>
  <c r="B1389" i="31"/>
  <c r="C1389" i="31"/>
  <c r="B1390" i="31"/>
  <c r="C1390" i="31"/>
  <c r="B1391" i="31"/>
  <c r="C1391" i="31"/>
  <c r="B1392" i="31"/>
  <c r="C1392" i="31"/>
  <c r="B1393" i="31"/>
  <c r="C1393" i="31"/>
  <c r="B1394" i="31"/>
  <c r="C1394" i="31"/>
  <c r="B1395" i="31"/>
  <c r="C1395" i="31"/>
  <c r="B1396" i="31"/>
  <c r="C1396" i="31"/>
  <c r="B1397" i="31"/>
  <c r="C1397" i="31"/>
  <c r="B1398" i="31"/>
  <c r="C1398" i="31"/>
  <c r="B1399" i="31"/>
  <c r="C1399" i="31"/>
  <c r="B1400" i="31"/>
  <c r="C1400" i="31"/>
  <c r="B1401" i="31"/>
  <c r="C1401" i="31"/>
  <c r="B1402" i="31"/>
  <c r="C1402" i="31"/>
  <c r="B1403" i="31"/>
  <c r="C1403" i="31"/>
  <c r="B1404" i="31"/>
  <c r="C1404" i="31"/>
  <c r="B1405" i="31"/>
  <c r="C1405" i="31"/>
  <c r="B1406" i="31"/>
  <c r="C1406" i="31"/>
  <c r="B1407" i="31"/>
  <c r="C1407" i="31"/>
  <c r="B1408" i="31"/>
  <c r="C1408" i="31"/>
  <c r="B1409" i="31"/>
  <c r="C1409" i="31"/>
  <c r="B1410" i="31"/>
  <c r="C1410" i="31"/>
  <c r="B1411" i="31"/>
  <c r="C1411" i="31"/>
  <c r="B1412" i="31"/>
  <c r="C1412" i="31"/>
  <c r="B1413" i="31"/>
  <c r="C1413" i="31"/>
  <c r="B1414" i="31"/>
  <c r="C1414" i="31"/>
  <c r="B1415" i="31"/>
  <c r="C1415" i="31"/>
  <c r="B1416" i="31"/>
  <c r="C1416" i="31"/>
  <c r="B1417" i="31"/>
  <c r="C1417" i="31"/>
  <c r="B1418" i="31"/>
  <c r="C1418" i="31"/>
  <c r="B1419" i="31"/>
  <c r="C1419" i="31"/>
  <c r="B1420" i="31"/>
  <c r="C1420" i="31"/>
  <c r="B1421" i="31"/>
  <c r="C1421" i="31"/>
  <c r="B1422" i="31"/>
  <c r="C1422" i="31"/>
  <c r="B1423" i="31"/>
  <c r="C1423" i="31"/>
  <c r="B1424" i="31"/>
  <c r="C1424" i="31"/>
  <c r="B1425" i="31"/>
  <c r="C1425" i="31"/>
  <c r="B1426" i="31"/>
  <c r="C1426" i="31"/>
  <c r="B1427" i="31"/>
  <c r="C1427" i="31"/>
  <c r="B1428" i="31"/>
  <c r="C1428" i="31"/>
  <c r="B1429" i="31"/>
  <c r="C1429" i="31"/>
  <c r="B1430" i="31"/>
  <c r="C1430" i="31"/>
  <c r="B1431" i="31"/>
  <c r="C1431" i="31"/>
  <c r="B1432" i="31"/>
  <c r="C1432" i="31"/>
  <c r="B1433" i="31"/>
  <c r="C1433" i="31"/>
  <c r="B1434" i="31"/>
  <c r="C1434" i="31"/>
  <c r="B1435" i="31"/>
  <c r="C1435" i="31"/>
  <c r="B1436" i="31"/>
  <c r="C1436" i="31"/>
  <c r="B1437" i="31"/>
  <c r="C1437" i="31"/>
  <c r="B1438" i="31"/>
  <c r="C1438" i="31"/>
  <c r="B1439" i="31"/>
  <c r="C1439" i="31"/>
  <c r="B1440" i="31"/>
  <c r="C1440" i="31"/>
  <c r="B1441" i="31"/>
  <c r="C1441" i="31"/>
  <c r="B1442" i="31"/>
  <c r="C1442" i="31"/>
  <c r="B1443" i="31"/>
  <c r="C1443" i="31"/>
  <c r="B1444" i="31"/>
  <c r="C1444" i="31"/>
  <c r="B1445" i="31"/>
  <c r="C1445" i="31"/>
  <c r="B1446" i="31"/>
  <c r="C1446" i="31"/>
  <c r="B1447" i="31"/>
  <c r="C1447" i="31"/>
  <c r="B1448" i="31"/>
  <c r="C1448" i="31"/>
  <c r="B1449" i="31"/>
  <c r="C1449" i="31"/>
  <c r="B1450" i="31"/>
  <c r="C1450" i="31"/>
  <c r="B1451" i="31"/>
  <c r="C1451" i="31"/>
  <c r="B1452" i="31"/>
  <c r="C1452" i="31"/>
  <c r="B1453" i="31"/>
  <c r="C1453" i="31"/>
  <c r="B1454" i="31"/>
  <c r="C1454" i="31"/>
  <c r="B1455" i="31"/>
  <c r="C1455" i="31"/>
  <c r="B1456" i="31"/>
  <c r="C1456" i="31"/>
  <c r="B1457" i="31"/>
  <c r="C1457" i="31"/>
  <c r="B1458" i="31"/>
  <c r="C1458" i="31"/>
  <c r="B1459" i="31"/>
  <c r="C1459" i="31"/>
  <c r="B1460" i="31"/>
  <c r="C1460" i="31"/>
  <c r="B1461" i="31"/>
  <c r="C1461" i="31"/>
  <c r="B1462" i="31"/>
  <c r="C1462" i="31"/>
  <c r="B1463" i="31"/>
  <c r="C1463" i="31"/>
  <c r="B1464" i="31"/>
  <c r="C1464" i="31"/>
  <c r="B1465" i="31"/>
  <c r="C1465" i="31"/>
  <c r="B1466" i="31"/>
  <c r="C1466" i="31"/>
  <c r="B1467" i="31"/>
  <c r="C1467" i="31"/>
  <c r="B1468" i="31"/>
  <c r="C1468" i="31"/>
  <c r="B1469" i="31"/>
  <c r="C1469" i="31"/>
  <c r="B1470" i="31"/>
  <c r="C1470" i="31"/>
  <c r="B1471" i="31"/>
  <c r="C1471" i="31"/>
  <c r="B1472" i="31"/>
  <c r="C1472" i="31"/>
  <c r="B1473" i="31"/>
  <c r="C1473" i="31"/>
  <c r="B1474" i="31"/>
  <c r="C1474" i="31"/>
  <c r="B1475" i="31"/>
  <c r="C1475" i="31"/>
  <c r="B1476" i="31"/>
  <c r="C1476" i="31"/>
  <c r="B1477" i="31"/>
  <c r="C1477" i="31"/>
  <c r="B1478" i="31"/>
  <c r="C1478" i="31"/>
  <c r="B1479" i="31"/>
  <c r="C1479" i="31"/>
  <c r="B1480" i="31"/>
  <c r="C1480" i="31"/>
  <c r="B1481" i="31"/>
  <c r="C1481" i="31"/>
  <c r="B1482" i="31"/>
  <c r="C1482" i="31"/>
  <c r="B1483" i="31"/>
  <c r="C1483" i="31"/>
  <c r="B1484" i="31"/>
  <c r="C1484" i="31"/>
  <c r="B1485" i="31"/>
  <c r="C1485" i="31"/>
  <c r="B1486" i="31"/>
  <c r="C1486" i="31"/>
  <c r="B1487" i="31"/>
  <c r="C1487" i="31"/>
  <c r="B1488" i="31"/>
  <c r="C1488" i="31"/>
  <c r="B1489" i="31"/>
  <c r="C1489" i="31"/>
  <c r="B1490" i="31"/>
  <c r="C1490" i="31"/>
  <c r="B1491" i="31"/>
  <c r="C1491" i="31"/>
  <c r="B1492" i="31"/>
  <c r="C1492" i="31"/>
  <c r="B1493" i="31"/>
  <c r="C1493" i="31"/>
  <c r="B1494" i="31"/>
  <c r="C1494" i="31"/>
  <c r="B1495" i="31"/>
  <c r="C1495" i="31"/>
  <c r="B1496" i="31"/>
  <c r="C1496" i="31"/>
  <c r="B1497" i="31"/>
  <c r="C1497" i="31"/>
  <c r="B1498" i="31"/>
  <c r="C1498" i="31"/>
  <c r="B1499" i="31"/>
  <c r="C1499" i="31"/>
  <c r="B1500" i="31"/>
  <c r="C1500" i="31"/>
  <c r="B1501" i="31"/>
  <c r="C1501" i="31"/>
  <c r="B1502" i="31"/>
  <c r="C1502" i="31"/>
  <c r="B1503" i="31"/>
  <c r="C1503" i="31"/>
  <c r="B1504" i="31"/>
  <c r="C1504" i="31"/>
  <c r="B1505" i="31"/>
  <c r="C1505" i="31"/>
  <c r="B1506" i="31"/>
  <c r="C1506" i="31"/>
  <c r="B1507" i="31"/>
  <c r="C1507" i="31"/>
  <c r="B1508" i="31"/>
  <c r="C1508" i="31"/>
  <c r="B1509" i="31"/>
  <c r="C1509" i="31"/>
  <c r="B1510" i="31"/>
  <c r="C1510" i="31"/>
  <c r="B1511" i="31"/>
  <c r="C1511" i="31"/>
  <c r="B1512" i="31"/>
  <c r="C1512" i="31"/>
  <c r="B1513" i="31"/>
  <c r="C1513" i="31"/>
  <c r="B1514" i="31"/>
  <c r="C1514" i="31"/>
  <c r="B1515" i="31"/>
  <c r="C1515" i="31"/>
  <c r="B1516" i="31"/>
  <c r="C1516" i="31"/>
  <c r="B1517" i="31"/>
  <c r="C1517" i="31"/>
  <c r="B1518" i="31"/>
  <c r="C1518" i="31"/>
  <c r="B1519" i="31"/>
  <c r="C1519" i="31"/>
  <c r="B1520" i="31"/>
  <c r="C1520" i="31"/>
  <c r="B1521" i="31"/>
  <c r="C1521" i="31"/>
  <c r="B1522" i="31"/>
  <c r="C1522" i="31"/>
  <c r="B1523" i="31"/>
  <c r="C1523" i="31"/>
  <c r="B1524" i="31"/>
  <c r="C1524" i="31"/>
  <c r="B1525" i="31"/>
  <c r="C1525" i="31"/>
  <c r="B1526" i="31"/>
  <c r="C1526" i="31"/>
  <c r="B1527" i="31"/>
  <c r="C1527" i="31"/>
  <c r="B1528" i="31"/>
  <c r="C1528" i="31"/>
  <c r="B1529" i="31"/>
  <c r="C1529" i="31"/>
  <c r="B1530" i="31"/>
  <c r="C1530" i="31"/>
  <c r="B1531" i="31"/>
  <c r="C1531" i="31"/>
  <c r="B1532" i="31"/>
  <c r="C1532" i="31"/>
  <c r="B1533" i="31"/>
  <c r="C1533" i="31"/>
  <c r="B1534" i="31"/>
  <c r="C1534" i="31"/>
  <c r="B1535" i="31"/>
  <c r="C1535" i="31"/>
  <c r="B1536" i="31"/>
  <c r="C1536" i="31"/>
  <c r="B1537" i="31"/>
  <c r="C1537" i="31"/>
  <c r="B1538" i="31"/>
  <c r="C1538" i="31"/>
  <c r="B1539" i="31"/>
  <c r="C1539" i="31"/>
  <c r="B1540" i="31"/>
  <c r="C1540" i="31"/>
  <c r="B1541" i="31"/>
  <c r="C1541" i="31"/>
  <c r="B1542" i="31"/>
  <c r="C1542" i="31"/>
  <c r="B1543" i="31"/>
  <c r="C1543" i="31"/>
  <c r="B1544" i="31"/>
  <c r="C1544" i="31"/>
  <c r="B1545" i="31"/>
  <c r="C1545" i="31"/>
  <c r="B1546" i="31"/>
  <c r="C1546" i="31"/>
  <c r="B1547" i="31"/>
  <c r="C1547" i="31"/>
  <c r="B1548" i="31"/>
  <c r="C1548" i="31"/>
  <c r="B1549" i="31"/>
  <c r="C1549" i="31"/>
  <c r="B1550" i="31"/>
  <c r="C1550" i="31"/>
  <c r="B1551" i="31"/>
  <c r="C1551" i="31"/>
  <c r="B1552" i="31"/>
  <c r="C1552" i="31"/>
  <c r="B1553" i="31"/>
  <c r="C1553" i="31"/>
  <c r="B1554" i="31"/>
  <c r="C1554" i="31"/>
  <c r="B1555" i="31"/>
  <c r="C1555" i="31"/>
  <c r="B1556" i="31"/>
  <c r="C1556" i="31"/>
  <c r="B1557" i="31"/>
  <c r="C1557" i="31"/>
  <c r="B1558" i="31"/>
  <c r="C1558" i="31"/>
  <c r="B1559" i="31"/>
  <c r="C1559" i="31"/>
  <c r="B1560" i="31"/>
  <c r="C1560" i="31"/>
  <c r="B1561" i="31"/>
  <c r="C1561" i="31"/>
  <c r="B1562" i="31"/>
  <c r="C1562" i="31"/>
  <c r="B1563" i="31"/>
  <c r="C1563" i="31"/>
  <c r="B1564" i="31"/>
  <c r="C1564" i="31"/>
  <c r="B1565" i="31"/>
  <c r="C1565" i="31"/>
  <c r="B1566" i="31"/>
  <c r="C1566" i="31"/>
  <c r="B1567" i="31"/>
  <c r="C1567" i="31"/>
  <c r="B1568" i="31"/>
  <c r="C1568" i="31"/>
  <c r="B1569" i="31"/>
  <c r="C1569" i="31"/>
  <c r="B1570" i="31"/>
  <c r="C1570" i="31"/>
  <c r="B1571" i="31"/>
  <c r="C1571" i="31"/>
  <c r="B1572" i="31"/>
  <c r="C1572" i="31"/>
  <c r="B1573" i="31"/>
  <c r="C1573" i="31"/>
  <c r="B1574" i="31"/>
  <c r="C1574" i="31"/>
  <c r="B1575" i="31"/>
  <c r="C1575" i="31"/>
  <c r="B1576" i="31"/>
  <c r="C1576" i="31"/>
  <c r="B1577" i="31"/>
  <c r="C1577" i="31"/>
  <c r="B1578" i="31"/>
  <c r="C1578" i="31"/>
  <c r="B1579" i="31"/>
  <c r="C1579" i="31"/>
  <c r="B1580" i="31"/>
  <c r="C1580" i="31"/>
  <c r="B1581" i="31"/>
  <c r="C1581" i="31"/>
  <c r="B1582" i="31"/>
  <c r="C1582" i="31"/>
  <c r="B1583" i="31"/>
  <c r="C1583" i="31"/>
  <c r="B1584" i="31"/>
  <c r="C1584" i="31"/>
  <c r="B1585" i="31"/>
  <c r="C1585" i="31"/>
  <c r="B1586" i="31"/>
  <c r="C1586" i="31"/>
  <c r="B1587" i="31"/>
  <c r="C1587" i="31"/>
  <c r="B1588" i="31"/>
  <c r="C1588" i="31"/>
  <c r="B1589" i="31"/>
  <c r="C1589" i="31"/>
  <c r="B1590" i="31"/>
  <c r="C1590" i="31"/>
  <c r="B1591" i="31"/>
  <c r="C1591" i="31"/>
  <c r="B1592" i="31"/>
  <c r="C1592" i="31"/>
  <c r="B1593" i="31"/>
  <c r="C1593" i="31"/>
  <c r="B1594" i="31"/>
  <c r="C1594" i="31"/>
  <c r="B1595" i="31"/>
  <c r="C1595" i="31"/>
  <c r="B1596" i="31"/>
  <c r="C1596" i="31"/>
  <c r="B1597" i="31"/>
  <c r="C1597" i="31"/>
  <c r="B1598" i="31"/>
  <c r="C1598" i="31"/>
  <c r="B1599" i="31"/>
  <c r="C1599" i="31"/>
  <c r="B1600" i="31"/>
  <c r="C1600" i="31"/>
  <c r="B1601" i="31"/>
  <c r="C1601" i="31"/>
  <c r="B1602" i="31"/>
  <c r="C1602" i="31"/>
  <c r="B1603" i="31"/>
  <c r="C1603" i="31"/>
  <c r="B1604" i="31"/>
  <c r="C1604" i="31"/>
  <c r="B1605" i="31"/>
  <c r="C1605" i="31"/>
  <c r="B1606" i="31"/>
  <c r="C1606" i="31"/>
  <c r="B1607" i="31"/>
  <c r="C1607" i="31"/>
  <c r="B1608" i="31"/>
  <c r="C1608" i="31"/>
  <c r="B1609" i="31"/>
  <c r="C1609" i="31"/>
  <c r="B1610" i="31"/>
  <c r="C1610" i="31"/>
  <c r="B1611" i="31"/>
  <c r="C1611" i="31"/>
  <c r="B1612" i="31"/>
  <c r="C1612" i="31"/>
  <c r="B1613" i="31"/>
  <c r="C1613" i="31"/>
  <c r="B1614" i="31"/>
  <c r="C1614" i="31"/>
  <c r="B1615" i="31"/>
  <c r="C1615" i="31"/>
  <c r="B1616" i="31"/>
  <c r="C1616" i="31"/>
  <c r="B1617" i="31"/>
  <c r="C1617" i="31"/>
  <c r="B1618" i="31"/>
  <c r="C1618" i="31"/>
  <c r="B1619" i="31"/>
  <c r="C1619" i="31"/>
  <c r="B1620" i="31"/>
  <c r="C1620" i="31"/>
  <c r="B1621" i="31"/>
  <c r="C1621" i="31"/>
  <c r="B1622" i="31"/>
  <c r="C1622" i="31"/>
  <c r="B1623" i="31"/>
  <c r="C1623" i="31"/>
  <c r="B1624" i="31"/>
  <c r="C1624" i="31"/>
  <c r="B1625" i="31"/>
  <c r="C1625" i="31"/>
  <c r="B1626" i="31"/>
  <c r="C1626" i="31"/>
  <c r="B1627" i="31"/>
  <c r="C1627" i="31"/>
  <c r="B1628" i="31"/>
  <c r="C1628" i="31"/>
  <c r="B1629" i="31"/>
  <c r="C1629" i="31"/>
  <c r="B1630" i="31"/>
  <c r="C1630" i="31"/>
  <c r="B1631" i="31"/>
  <c r="C1631" i="31"/>
  <c r="B1632" i="31"/>
  <c r="C1632" i="31"/>
  <c r="B1633" i="31"/>
  <c r="C1633" i="31"/>
  <c r="B1634" i="31"/>
  <c r="C1634" i="31"/>
  <c r="B1635" i="31"/>
  <c r="C1635" i="31"/>
  <c r="B1636" i="31"/>
  <c r="C1636" i="31"/>
  <c r="B1637" i="31"/>
  <c r="C1637" i="31"/>
  <c r="B1638" i="31"/>
  <c r="C1638" i="31"/>
  <c r="B1639" i="31"/>
  <c r="C1639" i="31"/>
  <c r="B1640" i="31"/>
  <c r="C1640" i="31"/>
  <c r="B1641" i="31"/>
  <c r="C1641" i="31"/>
  <c r="B1642" i="31"/>
  <c r="C1642" i="31"/>
  <c r="B1643" i="31"/>
  <c r="C1643" i="31"/>
  <c r="B1644" i="31"/>
  <c r="C1644" i="31"/>
  <c r="B1645" i="31"/>
  <c r="C1645" i="31"/>
  <c r="B1646" i="31"/>
  <c r="C1646" i="31"/>
  <c r="B1647" i="31"/>
  <c r="C1647" i="31"/>
  <c r="B1648" i="31"/>
  <c r="C1648" i="31"/>
  <c r="B1649" i="31"/>
  <c r="C1649" i="31"/>
  <c r="B1650" i="31"/>
  <c r="C1650" i="31"/>
  <c r="B1651" i="31"/>
  <c r="C1651" i="31"/>
  <c r="B1652" i="31"/>
  <c r="C1652" i="31"/>
  <c r="B1653" i="31"/>
  <c r="C1653" i="31"/>
  <c r="B1654" i="31"/>
  <c r="C1654" i="31"/>
  <c r="B1655" i="31"/>
  <c r="C1655" i="31"/>
  <c r="B1656" i="31"/>
  <c r="C1656" i="31"/>
  <c r="B1657" i="31"/>
  <c r="C1657" i="31"/>
  <c r="B1658" i="31"/>
  <c r="C1658" i="31"/>
  <c r="B1659" i="31"/>
  <c r="C1659" i="31"/>
  <c r="B1660" i="31"/>
  <c r="C1660" i="31"/>
  <c r="B1661" i="31"/>
  <c r="C1661" i="31"/>
  <c r="B1662" i="31"/>
  <c r="C1662" i="31"/>
  <c r="B1663" i="31"/>
  <c r="C1663" i="31"/>
  <c r="B1664" i="31"/>
  <c r="C1664" i="31"/>
  <c r="B1665" i="31"/>
  <c r="C1665" i="31"/>
  <c r="B1666" i="31"/>
  <c r="C1666" i="31"/>
  <c r="B1667" i="31"/>
  <c r="C1667" i="31"/>
  <c r="B1668" i="31"/>
  <c r="C1668" i="31"/>
  <c r="B1669" i="31"/>
  <c r="C1669" i="31"/>
  <c r="B1670" i="31"/>
  <c r="C1670" i="31"/>
  <c r="B1671" i="31"/>
  <c r="C1671" i="31"/>
  <c r="B1672" i="31"/>
  <c r="C1672" i="31"/>
  <c r="B1673" i="31"/>
  <c r="C1673" i="31"/>
  <c r="B1674" i="31"/>
  <c r="C1674" i="31"/>
  <c r="B1675" i="31"/>
  <c r="C1675" i="31"/>
  <c r="B1676" i="31"/>
  <c r="C1676" i="31"/>
  <c r="B1677" i="31"/>
  <c r="C1677" i="31"/>
  <c r="B1678" i="31"/>
  <c r="C1678" i="31"/>
  <c r="B1679" i="31"/>
  <c r="C1679" i="31"/>
  <c r="B1680" i="31"/>
  <c r="C1680" i="31"/>
  <c r="B1681" i="31"/>
  <c r="C1681" i="31"/>
  <c r="B1682" i="31"/>
  <c r="C1682" i="31"/>
  <c r="B1683" i="31"/>
  <c r="C1683" i="31"/>
  <c r="B1684" i="31"/>
  <c r="C1684" i="31"/>
  <c r="B1685" i="31"/>
  <c r="C1685" i="31"/>
  <c r="B1686" i="31"/>
  <c r="C1686" i="31"/>
  <c r="B1687" i="31"/>
  <c r="C1687" i="31"/>
  <c r="B1688" i="31"/>
  <c r="C1688" i="31"/>
  <c r="B1689" i="31"/>
  <c r="C1689" i="31"/>
  <c r="B1690" i="31"/>
  <c r="C1690" i="31"/>
  <c r="B1691" i="31"/>
  <c r="C1691" i="31"/>
  <c r="B1692" i="31"/>
  <c r="C1692" i="31"/>
  <c r="B1693" i="31"/>
  <c r="C1693" i="31"/>
  <c r="B1694" i="31"/>
  <c r="C1694" i="31"/>
  <c r="B1695" i="31"/>
  <c r="C1695" i="31"/>
  <c r="B1696" i="31"/>
  <c r="C1696" i="31"/>
  <c r="B1697" i="31"/>
  <c r="C1697" i="31"/>
  <c r="B1698" i="31"/>
  <c r="C1698" i="31"/>
  <c r="B1699" i="31"/>
  <c r="C1699" i="31"/>
  <c r="B1700" i="31"/>
  <c r="C1700" i="31"/>
  <c r="B1701" i="31"/>
  <c r="C1701" i="31"/>
  <c r="B1702" i="31"/>
  <c r="C1702" i="31"/>
  <c r="B1703" i="31"/>
  <c r="C1703" i="31"/>
  <c r="B1704" i="31"/>
  <c r="C1704" i="31"/>
  <c r="B1705" i="31"/>
  <c r="C1705" i="31"/>
  <c r="B1706" i="31"/>
  <c r="C1706" i="31"/>
  <c r="B1707" i="31"/>
  <c r="C1707" i="31"/>
  <c r="B1708" i="31"/>
  <c r="C1708" i="31"/>
  <c r="B1709" i="31"/>
  <c r="C1709" i="31"/>
  <c r="B1710" i="31"/>
  <c r="C1710" i="31"/>
  <c r="B1711" i="31"/>
  <c r="C1711" i="31"/>
  <c r="B1712" i="31"/>
  <c r="C1712" i="31"/>
  <c r="B1713" i="31"/>
  <c r="C1713" i="31"/>
  <c r="B1714" i="31"/>
  <c r="C1714" i="31"/>
  <c r="B1715" i="31"/>
  <c r="C1715" i="31"/>
  <c r="B1716" i="31"/>
  <c r="C1716" i="31"/>
  <c r="B1717" i="31"/>
  <c r="C1717" i="31"/>
  <c r="B1718" i="31"/>
  <c r="C1718" i="31"/>
  <c r="B1719" i="31"/>
  <c r="C1719" i="31"/>
  <c r="B1720" i="31"/>
  <c r="C1720" i="31"/>
  <c r="B1721" i="31"/>
  <c r="C1721" i="31"/>
  <c r="B1722" i="31"/>
  <c r="C1722" i="31"/>
  <c r="B1723" i="31"/>
  <c r="C1723" i="31"/>
  <c r="B1724" i="31"/>
  <c r="C1724" i="31"/>
  <c r="B1725" i="31"/>
  <c r="C1725" i="31"/>
  <c r="B1726" i="31"/>
  <c r="C1726" i="31"/>
  <c r="B1727" i="31"/>
  <c r="C1727" i="31"/>
  <c r="B1728" i="31"/>
  <c r="C1728" i="31"/>
  <c r="B1729" i="31"/>
  <c r="C1729" i="31"/>
  <c r="B1730" i="31"/>
  <c r="C1730" i="31"/>
  <c r="B1731" i="31"/>
  <c r="C1731" i="31"/>
  <c r="B1732" i="31"/>
  <c r="C1732" i="31"/>
  <c r="B1733" i="31"/>
  <c r="C1733" i="31"/>
  <c r="B1734" i="31"/>
  <c r="C1734" i="31"/>
  <c r="B1735" i="31"/>
  <c r="C1735" i="31"/>
  <c r="B1736" i="31"/>
  <c r="C1736" i="31"/>
  <c r="B1737" i="31"/>
  <c r="C1737" i="31"/>
  <c r="B1738" i="31"/>
  <c r="C1738" i="31"/>
  <c r="B1739" i="31"/>
  <c r="C1739" i="31"/>
  <c r="B1740" i="31"/>
  <c r="C1740" i="31"/>
  <c r="B1741" i="31"/>
  <c r="C1741" i="31"/>
  <c r="B1742" i="31"/>
  <c r="C1742" i="31"/>
  <c r="B1743" i="31"/>
  <c r="C1743" i="31"/>
  <c r="B1744" i="31"/>
  <c r="C1744" i="31"/>
  <c r="B1745" i="31"/>
  <c r="C1745" i="31"/>
  <c r="B1746" i="31"/>
  <c r="C1746" i="31"/>
  <c r="B1747" i="31"/>
  <c r="C1747" i="31"/>
  <c r="B1748" i="31"/>
  <c r="C1748" i="31"/>
  <c r="B1749" i="31"/>
  <c r="C1749" i="31"/>
  <c r="B1750" i="31"/>
  <c r="C1750" i="31"/>
  <c r="B1751" i="31"/>
  <c r="C1751" i="31"/>
  <c r="B1752" i="31"/>
  <c r="C1752" i="31"/>
  <c r="B1753" i="31"/>
  <c r="C1753" i="31"/>
  <c r="B1754" i="31"/>
  <c r="C1754" i="31"/>
  <c r="B1755" i="31"/>
  <c r="C1755" i="31"/>
  <c r="B1756" i="31"/>
  <c r="C1756" i="31"/>
  <c r="B1757" i="31"/>
  <c r="C1757" i="31"/>
  <c r="B1758" i="31"/>
  <c r="C1758" i="31"/>
  <c r="B1759" i="31"/>
  <c r="C1759" i="31"/>
  <c r="B1760" i="31"/>
  <c r="C1760" i="31"/>
  <c r="B1761" i="31"/>
  <c r="C1761" i="31"/>
  <c r="B1762" i="31"/>
  <c r="C1762" i="31"/>
  <c r="B1763" i="31"/>
  <c r="C1763" i="31"/>
  <c r="B1764" i="31"/>
  <c r="C1764" i="31"/>
  <c r="B1765" i="31"/>
  <c r="C1765" i="31"/>
  <c r="B1766" i="31"/>
  <c r="C1766" i="31"/>
  <c r="B1767" i="31"/>
  <c r="C1767" i="31"/>
  <c r="B1768" i="31"/>
  <c r="C1768" i="31"/>
  <c r="B1769" i="31"/>
  <c r="C1769" i="31"/>
  <c r="B1770" i="31"/>
  <c r="C1770" i="31"/>
  <c r="B1771" i="31"/>
  <c r="C1771" i="31"/>
  <c r="B1772" i="31"/>
  <c r="C1772" i="31"/>
  <c r="B1773" i="31"/>
  <c r="C1773" i="31"/>
  <c r="B1774" i="31"/>
  <c r="C1774" i="31"/>
  <c r="B1775" i="31"/>
  <c r="C1775" i="31"/>
  <c r="B1776" i="31"/>
  <c r="C1776" i="31"/>
  <c r="B1777" i="31"/>
  <c r="C1777" i="31"/>
  <c r="B1778" i="31"/>
  <c r="C1778" i="31"/>
  <c r="B1779" i="31"/>
  <c r="C1779" i="31"/>
  <c r="B1780" i="31"/>
  <c r="C1780" i="31"/>
  <c r="B1781" i="31"/>
  <c r="C1781" i="31"/>
  <c r="B1782" i="31"/>
  <c r="C1782" i="31"/>
  <c r="B1783" i="31"/>
  <c r="C1783" i="31"/>
  <c r="B1784" i="31"/>
  <c r="C1784" i="31"/>
  <c r="B1785" i="31"/>
  <c r="C1785" i="31"/>
  <c r="B1786" i="31"/>
  <c r="C1786" i="31"/>
  <c r="B1787" i="31"/>
  <c r="C1787" i="31"/>
  <c r="B1788" i="31"/>
  <c r="C1788" i="31"/>
  <c r="B1789" i="31"/>
  <c r="C1789" i="31"/>
  <c r="B1790" i="31"/>
  <c r="C1790" i="31"/>
  <c r="B1791" i="31"/>
  <c r="C1791" i="31"/>
  <c r="B1792" i="31"/>
  <c r="C1792" i="31"/>
  <c r="B1793" i="31"/>
  <c r="C1793" i="31"/>
  <c r="B1794" i="31"/>
  <c r="C1794" i="31"/>
  <c r="B1795" i="31"/>
  <c r="C1795" i="31"/>
  <c r="B1796" i="31"/>
  <c r="C1796" i="31"/>
  <c r="B1797" i="31"/>
  <c r="C1797" i="31"/>
  <c r="B1798" i="31"/>
  <c r="C1798" i="31"/>
  <c r="B1799" i="31"/>
  <c r="C1799" i="31"/>
  <c r="B1800" i="31"/>
  <c r="C1800" i="31"/>
  <c r="B1801" i="31"/>
  <c r="C1801" i="31"/>
  <c r="B1802" i="31"/>
  <c r="C1802" i="31"/>
  <c r="B1803" i="31"/>
  <c r="C1803" i="31"/>
  <c r="B1804" i="31"/>
  <c r="C1804" i="31"/>
  <c r="B1805" i="31"/>
  <c r="C1805" i="31"/>
  <c r="B1806" i="31"/>
  <c r="C1806" i="31"/>
  <c r="B1807" i="31"/>
  <c r="C1807" i="31"/>
  <c r="B1808" i="31"/>
  <c r="C1808" i="31"/>
  <c r="B1809" i="31"/>
  <c r="C1809" i="31"/>
  <c r="B1810" i="31"/>
  <c r="C1810" i="31"/>
  <c r="B1811" i="31"/>
  <c r="C1811" i="31"/>
  <c r="B1812" i="31"/>
  <c r="C1812" i="31"/>
  <c r="B1813" i="31"/>
  <c r="C1813" i="31"/>
  <c r="B1814" i="31"/>
  <c r="C1814" i="31"/>
  <c r="B1815" i="31"/>
  <c r="C1815" i="31"/>
  <c r="B1816" i="31"/>
  <c r="C1816" i="31"/>
  <c r="B1817" i="31"/>
  <c r="C1817" i="31"/>
  <c r="B1818" i="31"/>
  <c r="C1818" i="31"/>
  <c r="B1819" i="31"/>
  <c r="C1819" i="31"/>
  <c r="B1820" i="31"/>
  <c r="C1820" i="31"/>
  <c r="B1821" i="31"/>
  <c r="C1821" i="31"/>
  <c r="B1822" i="31"/>
  <c r="C1822" i="31"/>
  <c r="B1823" i="31"/>
  <c r="C1823" i="31"/>
  <c r="B1824" i="31"/>
  <c r="C1824" i="31"/>
  <c r="B1825" i="31"/>
  <c r="C1825" i="31"/>
  <c r="B1826" i="31"/>
  <c r="C1826" i="31"/>
  <c r="B1827" i="31"/>
  <c r="C1827" i="31"/>
  <c r="B1828" i="31"/>
  <c r="C1828" i="31"/>
  <c r="B1829" i="31"/>
  <c r="C1829" i="31"/>
  <c r="B1830" i="31"/>
  <c r="C1830" i="31"/>
  <c r="B1831" i="31"/>
  <c r="C1831" i="31"/>
  <c r="B1832" i="31"/>
  <c r="C1832" i="31"/>
  <c r="B1833" i="31"/>
  <c r="C1833" i="31"/>
  <c r="B1834" i="31"/>
  <c r="C1834" i="31"/>
  <c r="B1835" i="31"/>
  <c r="C1835" i="31"/>
  <c r="B1836" i="31"/>
  <c r="C1836" i="31"/>
  <c r="B1837" i="31"/>
  <c r="C1837" i="31"/>
  <c r="B1838" i="31"/>
  <c r="C1838" i="31"/>
  <c r="B1839" i="31"/>
  <c r="C1839" i="31"/>
  <c r="B1840" i="31"/>
  <c r="C1840" i="31"/>
  <c r="B1841" i="31"/>
  <c r="C1841" i="31"/>
  <c r="B1842" i="31"/>
  <c r="C1842" i="31"/>
  <c r="B1843" i="31"/>
  <c r="C1843" i="31"/>
  <c r="B1844" i="31"/>
  <c r="C1844" i="31"/>
  <c r="B1845" i="31"/>
  <c r="C1845" i="31"/>
  <c r="B1846" i="31"/>
  <c r="C1846" i="31"/>
  <c r="B1847" i="31"/>
  <c r="C1847" i="31"/>
  <c r="B1848" i="31"/>
  <c r="C1848" i="31"/>
  <c r="B1849" i="31"/>
  <c r="C1849" i="31"/>
  <c r="B1850" i="31"/>
  <c r="C1850" i="31"/>
  <c r="B1851" i="31"/>
  <c r="C1851" i="31"/>
  <c r="B1852" i="31"/>
  <c r="C1852" i="31"/>
  <c r="B1853" i="31"/>
  <c r="C1853" i="31"/>
  <c r="B1854" i="31"/>
  <c r="C1854" i="31"/>
  <c r="B1855" i="31"/>
  <c r="C1855" i="31"/>
  <c r="B1856" i="31"/>
  <c r="C1856" i="31"/>
  <c r="B1857" i="31"/>
  <c r="C1857" i="31"/>
  <c r="B1858" i="31"/>
  <c r="C1858" i="31"/>
  <c r="B1859" i="31"/>
  <c r="C1859" i="31"/>
  <c r="B1860" i="31"/>
  <c r="C1860" i="31"/>
  <c r="B1861" i="31"/>
  <c r="C1861" i="31"/>
  <c r="B1862" i="31"/>
  <c r="C1862" i="31"/>
  <c r="B1863" i="31"/>
  <c r="C1863" i="31"/>
  <c r="B1864" i="31"/>
  <c r="C1864" i="31"/>
  <c r="B1865" i="31"/>
  <c r="C1865" i="31"/>
  <c r="B1866" i="31"/>
  <c r="C1866" i="31"/>
  <c r="B1867" i="31"/>
  <c r="C1867" i="31"/>
  <c r="B1868" i="31"/>
  <c r="C1868" i="31"/>
  <c r="B1869" i="31"/>
  <c r="C1869" i="31"/>
  <c r="B1870" i="31"/>
  <c r="C1870" i="31"/>
  <c r="B1871" i="31"/>
  <c r="C1871" i="31"/>
  <c r="B1872" i="31"/>
  <c r="C1872" i="31"/>
  <c r="B1873" i="31"/>
  <c r="C1873" i="31"/>
  <c r="B1874" i="31"/>
  <c r="C1874" i="31"/>
  <c r="B1875" i="31"/>
  <c r="C1875" i="31"/>
  <c r="B1876" i="31"/>
  <c r="C1876" i="31"/>
  <c r="B1877" i="31"/>
  <c r="C1877" i="31"/>
  <c r="B1878" i="31"/>
  <c r="C1878" i="31"/>
  <c r="B1879" i="31"/>
  <c r="C1879" i="31"/>
  <c r="B1880" i="31"/>
  <c r="C1880" i="31"/>
  <c r="B1881" i="31"/>
  <c r="C1881" i="31"/>
  <c r="B1882" i="31"/>
  <c r="C1882" i="31"/>
  <c r="B1883" i="31"/>
  <c r="C1883" i="31"/>
  <c r="B1884" i="31"/>
  <c r="C1884" i="31"/>
  <c r="B1885" i="31"/>
  <c r="C1885" i="31"/>
  <c r="B1886" i="31"/>
  <c r="C1886" i="31"/>
  <c r="B1887" i="31"/>
  <c r="C1887" i="31"/>
  <c r="B1888" i="31"/>
  <c r="C1888" i="31"/>
  <c r="B1889" i="31"/>
  <c r="C1889" i="31"/>
  <c r="B1890" i="31"/>
  <c r="C1890" i="31"/>
  <c r="B1891" i="31"/>
  <c r="C1891" i="31"/>
  <c r="B1892" i="31"/>
  <c r="C1892" i="31"/>
  <c r="B1893" i="31"/>
  <c r="C1893" i="31"/>
  <c r="B1894" i="31"/>
  <c r="C1894" i="31"/>
  <c r="B1895" i="31"/>
  <c r="C1895" i="31"/>
  <c r="B1896" i="31"/>
  <c r="C1896" i="31"/>
  <c r="B1897" i="31"/>
  <c r="C1897" i="31"/>
  <c r="B1898" i="31"/>
  <c r="C1898" i="31"/>
  <c r="B1899" i="31"/>
  <c r="C1899" i="31"/>
  <c r="B1900" i="31"/>
  <c r="C1900" i="31"/>
  <c r="B1901" i="31"/>
  <c r="C1901" i="31"/>
  <c r="B1902" i="31"/>
  <c r="C1902" i="31"/>
  <c r="B1903" i="31"/>
  <c r="C1903" i="31"/>
  <c r="B1904" i="31"/>
  <c r="C1904" i="31"/>
  <c r="B1905" i="31"/>
  <c r="C1905" i="31"/>
  <c r="B1906" i="31"/>
  <c r="C1906" i="31"/>
  <c r="B1907" i="31"/>
  <c r="C1907" i="31"/>
  <c r="B1908" i="31"/>
  <c r="C1908" i="31"/>
  <c r="B1909" i="31"/>
  <c r="C1909" i="31"/>
  <c r="B1910" i="31"/>
  <c r="C1910" i="31"/>
  <c r="B1911" i="31"/>
  <c r="C1911" i="31"/>
  <c r="B1912" i="31"/>
  <c r="C1912" i="31"/>
  <c r="B1913" i="31"/>
  <c r="C1913" i="31"/>
  <c r="B1914" i="31"/>
  <c r="C1914" i="31"/>
  <c r="B1915" i="31"/>
  <c r="C1915" i="31"/>
  <c r="B1916" i="31"/>
  <c r="C1916" i="31"/>
  <c r="B1917" i="31"/>
  <c r="C1917" i="31"/>
  <c r="B1918" i="31"/>
  <c r="C1918" i="31"/>
  <c r="B1919" i="31"/>
  <c r="C1919" i="31"/>
  <c r="B1920" i="31"/>
  <c r="C1920" i="31"/>
  <c r="B1921" i="31"/>
  <c r="C1921" i="31"/>
  <c r="B1922" i="31"/>
  <c r="C1922" i="31"/>
  <c r="B1923" i="31"/>
  <c r="C1923" i="31"/>
  <c r="B1924" i="31"/>
  <c r="C1924" i="31"/>
  <c r="B1925" i="31"/>
  <c r="C1925" i="31"/>
  <c r="B1926" i="31"/>
  <c r="C1926" i="31"/>
  <c r="B1927" i="31"/>
  <c r="C1927" i="31"/>
  <c r="B1928" i="31"/>
  <c r="C1928" i="31"/>
  <c r="B1929" i="31"/>
  <c r="C1929" i="31"/>
  <c r="B1930" i="31"/>
  <c r="C1930" i="31"/>
  <c r="B1931" i="31"/>
  <c r="C1931" i="31"/>
  <c r="B1932" i="31"/>
  <c r="C1932" i="31"/>
  <c r="B1933" i="31"/>
  <c r="C1933" i="31"/>
  <c r="B1934" i="31"/>
  <c r="C1934" i="31"/>
  <c r="B1935" i="31"/>
  <c r="C1935" i="31"/>
  <c r="B1936" i="31"/>
  <c r="C1936" i="31"/>
  <c r="B1937" i="31"/>
  <c r="C1937" i="31"/>
  <c r="B1938" i="31"/>
  <c r="C1938" i="31"/>
  <c r="B1939" i="31"/>
  <c r="C1939" i="31"/>
  <c r="B1940" i="31"/>
  <c r="C1940" i="31"/>
  <c r="B1941" i="31"/>
  <c r="C1941" i="31"/>
  <c r="B1942" i="31"/>
  <c r="C1942" i="31"/>
  <c r="B1943" i="31"/>
  <c r="C1943" i="31"/>
  <c r="B1944" i="31"/>
  <c r="C1944" i="31"/>
  <c r="B1945" i="31"/>
  <c r="C1945" i="31"/>
  <c r="B1946" i="31"/>
  <c r="C1946" i="31"/>
  <c r="B1947" i="31"/>
  <c r="C1947" i="31"/>
  <c r="B1948" i="31"/>
  <c r="C1948" i="31"/>
  <c r="B1949" i="31"/>
  <c r="C1949" i="31"/>
  <c r="B1950" i="31"/>
  <c r="C1950" i="31"/>
  <c r="B1951" i="31"/>
  <c r="C1951" i="31"/>
  <c r="B1952" i="31"/>
  <c r="C1952" i="31"/>
  <c r="B1953" i="31"/>
  <c r="C1953" i="31"/>
  <c r="B1954" i="31"/>
  <c r="C1954" i="31"/>
  <c r="B1955" i="31"/>
  <c r="C1955" i="31"/>
  <c r="B1956" i="31"/>
  <c r="C1956" i="31"/>
  <c r="B1957" i="31"/>
  <c r="C1957" i="31"/>
  <c r="B1958" i="31"/>
  <c r="C1958" i="31"/>
  <c r="B1959" i="31"/>
  <c r="C1959" i="31"/>
  <c r="B1960" i="31"/>
  <c r="C1960" i="31"/>
  <c r="B1961" i="31"/>
  <c r="C1961" i="31"/>
  <c r="B1962" i="31"/>
  <c r="C1962" i="31"/>
  <c r="B1963" i="31"/>
  <c r="C1963" i="31"/>
  <c r="B1964" i="31"/>
  <c r="C1964" i="31"/>
  <c r="B1965" i="31"/>
  <c r="C1965" i="31"/>
  <c r="B1966" i="31"/>
  <c r="C1966" i="31"/>
  <c r="B1967" i="31"/>
  <c r="C1967" i="31"/>
  <c r="B1968" i="31"/>
  <c r="C1968" i="31"/>
  <c r="B1969" i="31"/>
  <c r="C1969" i="31"/>
  <c r="B1970" i="31"/>
  <c r="C1970" i="31"/>
  <c r="B1971" i="31"/>
  <c r="C1971" i="31"/>
  <c r="B1972" i="31"/>
  <c r="C1972" i="31"/>
  <c r="B1973" i="31"/>
  <c r="C1973" i="31"/>
  <c r="B1974" i="31"/>
  <c r="C1974" i="31"/>
  <c r="B1975" i="31"/>
  <c r="C1975" i="31"/>
  <c r="B1976" i="31"/>
  <c r="C1976" i="31"/>
  <c r="B1977" i="31"/>
  <c r="C1977" i="31"/>
  <c r="B1978" i="31"/>
  <c r="C1978" i="31"/>
  <c r="B1979" i="31"/>
  <c r="C1979" i="31"/>
  <c r="B1980" i="31"/>
  <c r="C1980" i="31"/>
  <c r="B1981" i="31"/>
  <c r="C1981" i="31"/>
  <c r="B1982" i="31"/>
  <c r="C1982" i="31"/>
  <c r="B1983" i="31"/>
  <c r="C1983" i="31"/>
  <c r="B1984" i="31"/>
  <c r="C1984" i="31"/>
  <c r="B1985" i="31"/>
  <c r="C1985" i="31"/>
  <c r="B1986" i="31"/>
  <c r="C1986" i="31"/>
  <c r="B1987" i="31"/>
  <c r="C1987" i="31"/>
  <c r="B1988" i="31"/>
  <c r="C1988" i="31"/>
  <c r="B1989" i="31"/>
  <c r="C1989" i="31"/>
  <c r="B1990" i="31"/>
  <c r="C1990" i="31"/>
  <c r="B1991" i="31"/>
  <c r="C1991" i="31"/>
  <c r="B1992" i="31"/>
  <c r="C1992" i="31"/>
  <c r="B1993" i="31"/>
  <c r="C1993" i="31"/>
  <c r="B1994" i="31"/>
  <c r="C1994" i="31"/>
  <c r="B1995" i="31"/>
  <c r="C1995" i="31"/>
  <c r="B1996" i="31"/>
  <c r="C1996" i="31"/>
  <c r="B1997" i="31"/>
  <c r="C1997" i="31"/>
  <c r="B1998" i="31"/>
  <c r="C1998" i="31"/>
  <c r="B1999" i="31"/>
  <c r="C1999" i="31"/>
  <c r="B2000" i="31"/>
  <c r="C2000" i="31"/>
  <c r="B2001" i="31"/>
  <c r="C2001" i="31"/>
  <c r="B2002" i="31"/>
  <c r="C2002" i="31"/>
  <c r="B2003" i="31"/>
  <c r="C2003" i="31"/>
  <c r="B2004" i="31"/>
  <c r="C2004" i="31"/>
  <c r="B2005" i="31"/>
  <c r="C2005" i="31"/>
  <c r="B2006" i="31"/>
  <c r="C2006" i="31"/>
  <c r="B2007" i="31"/>
  <c r="C2007" i="31"/>
  <c r="B2008" i="31"/>
  <c r="C2008" i="31"/>
  <c r="B2009" i="31"/>
  <c r="C2009" i="31"/>
  <c r="B2010" i="31"/>
  <c r="C2010" i="31"/>
  <c r="B2011" i="31"/>
  <c r="C2011" i="31"/>
  <c r="B2012" i="31"/>
  <c r="C2012" i="31"/>
  <c r="B2013" i="31"/>
  <c r="C2013" i="31"/>
  <c r="B2014" i="31"/>
  <c r="C2014" i="31"/>
  <c r="B2015" i="31"/>
  <c r="C2015" i="31"/>
  <c r="B2016" i="31"/>
  <c r="C2016" i="31"/>
  <c r="B2017" i="31"/>
  <c r="C2017" i="31"/>
  <c r="B2018" i="31"/>
  <c r="C2018" i="31"/>
  <c r="B2019" i="31"/>
  <c r="C2019" i="31"/>
  <c r="B2020" i="31"/>
  <c r="C2020" i="31"/>
  <c r="B2021" i="31"/>
  <c r="C2021" i="31"/>
  <c r="B2022" i="31"/>
  <c r="C2022" i="31"/>
  <c r="B2023" i="31"/>
  <c r="C2023" i="31"/>
  <c r="B2024" i="31"/>
  <c r="C2024" i="31"/>
  <c r="B2025" i="31"/>
  <c r="C2025" i="31"/>
  <c r="B2026" i="31"/>
  <c r="C2026" i="31"/>
  <c r="B2027" i="31"/>
  <c r="C2027" i="31"/>
  <c r="B2028" i="31"/>
  <c r="C2028" i="31"/>
  <c r="B2029" i="31"/>
  <c r="C2029" i="31"/>
  <c r="B2030" i="31"/>
  <c r="C2030" i="31"/>
  <c r="B2031" i="31"/>
  <c r="C2031" i="31"/>
  <c r="B2032" i="31"/>
  <c r="C2032" i="31"/>
  <c r="B2033" i="31"/>
  <c r="C2033" i="31"/>
  <c r="B2034" i="31"/>
  <c r="C2034" i="31"/>
  <c r="B2035" i="31"/>
  <c r="C2035" i="31"/>
  <c r="B2036" i="31"/>
  <c r="C2036" i="31"/>
  <c r="B2037" i="31"/>
  <c r="C2037" i="31"/>
  <c r="B2038" i="31"/>
  <c r="C2038" i="31"/>
  <c r="B2039" i="31"/>
  <c r="C2039" i="31"/>
  <c r="B2040" i="31"/>
  <c r="C2040" i="31"/>
  <c r="B2041" i="31"/>
  <c r="C2041" i="31"/>
  <c r="B2042" i="31"/>
  <c r="C2042" i="31"/>
  <c r="B2043" i="31"/>
  <c r="C2043" i="31"/>
  <c r="B2044" i="31"/>
  <c r="C2044" i="31"/>
  <c r="B2045" i="31"/>
  <c r="C2045" i="31"/>
  <c r="B2050" i="31"/>
  <c r="C2050" i="31"/>
  <c r="C2" i="31"/>
  <c r="B2" i="31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110" i="32"/>
  <c r="C111" i="32"/>
  <c r="C112" i="32"/>
  <c r="C113" i="32"/>
  <c r="C114" i="32"/>
  <c r="C115" i="32"/>
  <c r="C116" i="32"/>
  <c r="C117" i="32"/>
  <c r="C118" i="32"/>
  <c r="C119" i="32"/>
  <c r="C120" i="32"/>
  <c r="C121" i="32"/>
  <c r="C122" i="32"/>
  <c r="C123" i="32"/>
  <c r="C124" i="32"/>
  <c r="C125" i="32"/>
  <c r="C126" i="32"/>
  <c r="C127" i="32"/>
  <c r="C128" i="32"/>
  <c r="C129" i="32"/>
  <c r="C130" i="32"/>
  <c r="C131" i="32"/>
  <c r="C132" i="32"/>
  <c r="C133" i="32"/>
  <c r="C134" i="32"/>
  <c r="C135" i="32"/>
  <c r="C136" i="32"/>
  <c r="C137" i="32"/>
  <c r="C138" i="32"/>
  <c r="C139" i="32"/>
  <c r="C140" i="32"/>
  <c r="C141" i="32"/>
  <c r="C142" i="32"/>
  <c r="C143" i="32"/>
  <c r="C144" i="32"/>
  <c r="C145" i="32"/>
  <c r="C146" i="32"/>
  <c r="C147" i="32"/>
  <c r="C148" i="32"/>
  <c r="C149" i="32"/>
  <c r="C150" i="32"/>
  <c r="C151" i="32"/>
  <c r="C152" i="32"/>
  <c r="C153" i="32"/>
  <c r="C154" i="32"/>
  <c r="C155" i="32"/>
  <c r="C156" i="32"/>
  <c r="C157" i="32"/>
  <c r="C158" i="32"/>
  <c r="C159" i="32"/>
  <c r="C160" i="32"/>
  <c r="C161" i="32"/>
  <c r="C162" i="32"/>
  <c r="C163" i="32"/>
  <c r="C164" i="32"/>
  <c r="C165" i="32"/>
  <c r="C166" i="32"/>
  <c r="C167" i="32"/>
  <c r="C168" i="32"/>
  <c r="C169" i="32"/>
  <c r="C170" i="32"/>
  <c r="C171" i="32"/>
  <c r="C172" i="32"/>
  <c r="C173" i="32"/>
  <c r="C174" i="32"/>
  <c r="C175" i="32"/>
  <c r="C176" i="32"/>
  <c r="C177" i="32"/>
  <c r="C178" i="32"/>
  <c r="C179" i="32"/>
  <c r="C180" i="32"/>
  <c r="C181" i="32"/>
  <c r="C182" i="32"/>
  <c r="C183" i="32"/>
  <c r="C184" i="32"/>
  <c r="C185" i="32"/>
  <c r="C186" i="32"/>
  <c r="C187" i="32"/>
  <c r="C188" i="32"/>
  <c r="C189" i="32"/>
  <c r="C190" i="32"/>
  <c r="C191" i="32"/>
  <c r="C192" i="32"/>
  <c r="C193" i="32"/>
  <c r="C194" i="32"/>
  <c r="C195" i="32"/>
  <c r="C196" i="32"/>
  <c r="C197" i="32"/>
  <c r="C198" i="32"/>
  <c r="C199" i="32"/>
  <c r="C200" i="32"/>
  <c r="C201" i="32"/>
  <c r="C202" i="32"/>
  <c r="C203" i="32"/>
  <c r="C204" i="32"/>
  <c r="C205" i="32"/>
  <c r="C206" i="32"/>
  <c r="C207" i="32"/>
  <c r="C208" i="32"/>
  <c r="C209" i="32"/>
  <c r="C210" i="32"/>
  <c r="C211" i="32"/>
  <c r="C212" i="32"/>
  <c r="C213" i="32"/>
  <c r="C214" i="32"/>
  <c r="C215" i="32"/>
  <c r="C216" i="32"/>
  <c r="C217" i="32"/>
  <c r="C218" i="32"/>
  <c r="C219" i="32"/>
  <c r="C220" i="32"/>
  <c r="C221" i="32"/>
  <c r="C222" i="32"/>
  <c r="C223" i="32"/>
  <c r="C224" i="32"/>
  <c r="C225" i="32"/>
  <c r="C226" i="32"/>
  <c r="C227" i="32"/>
  <c r="C228" i="32"/>
  <c r="C229" i="32"/>
  <c r="C230" i="32"/>
  <c r="C231" i="32"/>
  <c r="C232" i="32"/>
  <c r="C233" i="32"/>
  <c r="C234" i="32"/>
  <c r="C235" i="32"/>
  <c r="C236" i="32"/>
  <c r="C237" i="32"/>
  <c r="C238" i="32"/>
  <c r="C239" i="32"/>
  <c r="C240" i="32"/>
  <c r="C241" i="32"/>
  <c r="C242" i="32"/>
  <c r="C243" i="32"/>
  <c r="C244" i="32"/>
  <c r="C245" i="32"/>
  <c r="C246" i="32"/>
  <c r="C247" i="32"/>
  <c r="C248" i="32"/>
  <c r="C249" i="32"/>
  <c r="C250" i="32"/>
  <c r="C251" i="32"/>
  <c r="C252" i="32"/>
  <c r="C253" i="32"/>
  <c r="C254" i="32"/>
  <c r="C255" i="32"/>
  <c r="C256" i="32"/>
  <c r="C257" i="32"/>
  <c r="C258" i="32"/>
  <c r="C259" i="32"/>
  <c r="C260" i="32"/>
  <c r="C261" i="32"/>
  <c r="C262" i="32"/>
  <c r="C263" i="32"/>
  <c r="C264" i="32"/>
  <c r="C265" i="32"/>
  <c r="C266" i="32"/>
  <c r="C267" i="32"/>
  <c r="C268" i="32"/>
  <c r="C269" i="32"/>
  <c r="C270" i="32"/>
  <c r="C271" i="32"/>
  <c r="C272" i="32"/>
  <c r="C273" i="32"/>
  <c r="C274" i="32"/>
  <c r="C275" i="32"/>
  <c r="C276" i="32"/>
  <c r="C277" i="32"/>
  <c r="C278" i="32"/>
  <c r="C279" i="32"/>
  <c r="C280" i="32"/>
  <c r="C281" i="32"/>
  <c r="C282" i="32"/>
  <c r="C283" i="32"/>
  <c r="C284" i="32"/>
  <c r="C285" i="32"/>
  <c r="C286" i="32"/>
  <c r="C287" i="32"/>
  <c r="C288" i="32"/>
  <c r="C289" i="32"/>
  <c r="C290" i="32"/>
  <c r="C291" i="32"/>
  <c r="C292" i="32"/>
  <c r="C293" i="32"/>
  <c r="C294" i="32"/>
  <c r="C295" i="32"/>
  <c r="C296" i="32"/>
  <c r="C297" i="32"/>
  <c r="C298" i="32"/>
  <c r="C299" i="32"/>
  <c r="C300" i="32"/>
  <c r="C301" i="32"/>
  <c r="C302" i="32"/>
  <c r="C303" i="32"/>
  <c r="C304" i="32"/>
  <c r="C305" i="32"/>
  <c r="C306" i="32"/>
  <c r="C307" i="32"/>
  <c r="C308" i="32"/>
  <c r="C309" i="32"/>
  <c r="C310" i="32"/>
  <c r="C311" i="32"/>
  <c r="C312" i="32"/>
  <c r="C313" i="32"/>
  <c r="C314" i="32"/>
  <c r="C315" i="32"/>
  <c r="C316" i="32"/>
  <c r="C317" i="32"/>
  <c r="C318" i="32"/>
  <c r="C319" i="32"/>
  <c r="C320" i="32"/>
  <c r="C321" i="32"/>
  <c r="C322" i="32"/>
  <c r="C323" i="32"/>
  <c r="C324" i="32"/>
  <c r="C325" i="32"/>
  <c r="C326" i="32"/>
  <c r="C327" i="32"/>
  <c r="C328" i="32"/>
  <c r="C329" i="32"/>
  <c r="C330" i="32"/>
  <c r="C331" i="32"/>
  <c r="C332" i="32"/>
  <c r="C333" i="32"/>
  <c r="C334" i="32"/>
  <c r="C335" i="32"/>
  <c r="C336" i="32"/>
  <c r="C337" i="32"/>
  <c r="C338" i="32"/>
  <c r="C339" i="32"/>
  <c r="C340" i="32"/>
  <c r="C341" i="32"/>
  <c r="C342" i="32"/>
  <c r="C343" i="32"/>
  <c r="C344" i="32"/>
  <c r="C345" i="32"/>
  <c r="C346" i="32"/>
  <c r="C347" i="32"/>
  <c r="C348" i="32"/>
  <c r="C349" i="32"/>
  <c r="C350" i="32"/>
  <c r="C351" i="32"/>
  <c r="C352" i="32"/>
  <c r="C353" i="32"/>
  <c r="C354" i="32"/>
  <c r="C355" i="32"/>
  <c r="C356" i="32"/>
  <c r="C357" i="32"/>
  <c r="C358" i="32"/>
  <c r="C359" i="32"/>
  <c r="C360" i="32"/>
  <c r="C361" i="32"/>
  <c r="C362" i="32"/>
  <c r="C363" i="32"/>
  <c r="C364" i="32"/>
  <c r="C365" i="32"/>
  <c r="C366" i="32"/>
  <c r="C367" i="32"/>
  <c r="C368" i="32"/>
  <c r="C369" i="32"/>
  <c r="C370" i="32"/>
  <c r="C371" i="32"/>
  <c r="C372" i="32"/>
  <c r="C373" i="32"/>
  <c r="C374" i="32"/>
  <c r="C375" i="32"/>
  <c r="C376" i="32"/>
  <c r="C377" i="32"/>
  <c r="C378" i="32"/>
  <c r="C379" i="32"/>
  <c r="C380" i="32"/>
  <c r="C381" i="32"/>
  <c r="C382" i="32"/>
  <c r="C383" i="32"/>
  <c r="C384" i="32"/>
  <c r="C385" i="32"/>
  <c r="C386" i="32"/>
  <c r="C387" i="32"/>
  <c r="C388" i="32"/>
  <c r="C389" i="32"/>
  <c r="C390" i="32"/>
  <c r="C391" i="32"/>
  <c r="C392" i="32"/>
  <c r="C393" i="32"/>
  <c r="C394" i="32"/>
  <c r="C395" i="32"/>
  <c r="C396" i="32"/>
  <c r="C397" i="32"/>
  <c r="C398" i="32"/>
  <c r="C399" i="32"/>
  <c r="C400" i="32"/>
  <c r="C401" i="32"/>
  <c r="C402" i="32"/>
  <c r="C403" i="32"/>
  <c r="C404" i="32"/>
  <c r="C405" i="32"/>
  <c r="C406" i="32"/>
  <c r="C407" i="32"/>
  <c r="C408" i="32"/>
  <c r="C409" i="32"/>
  <c r="C410" i="32"/>
  <c r="C411" i="32"/>
  <c r="C412" i="32"/>
  <c r="C413" i="32"/>
  <c r="C414" i="32"/>
  <c r="C415" i="32"/>
  <c r="C416" i="32"/>
  <c r="C417" i="32"/>
  <c r="C418" i="32"/>
  <c r="C419" i="32"/>
  <c r="C420" i="32"/>
  <c r="C421" i="32"/>
  <c r="C422" i="32"/>
  <c r="C423" i="32"/>
  <c r="C424" i="32"/>
  <c r="C425" i="32"/>
  <c r="C426" i="32"/>
  <c r="C427" i="32"/>
  <c r="C428" i="32"/>
  <c r="C429" i="32"/>
  <c r="C430" i="32"/>
  <c r="C431" i="32"/>
  <c r="C432" i="32"/>
  <c r="C433" i="32"/>
  <c r="C434" i="32"/>
  <c r="C435" i="32"/>
  <c r="C436" i="32"/>
  <c r="C437" i="32"/>
  <c r="C438" i="32"/>
  <c r="C439" i="32"/>
  <c r="C440" i="32"/>
  <c r="C441" i="32"/>
  <c r="C442" i="32"/>
  <c r="C443" i="32"/>
  <c r="C444" i="32"/>
  <c r="C445" i="32"/>
  <c r="C446" i="32"/>
  <c r="C447" i="32"/>
  <c r="C448" i="32"/>
  <c r="C449" i="32"/>
  <c r="C450" i="32"/>
  <c r="C451" i="32"/>
  <c r="C452" i="32"/>
  <c r="C453" i="32"/>
  <c r="C454" i="32"/>
  <c r="C455" i="32"/>
  <c r="C456" i="32"/>
  <c r="C457" i="32"/>
  <c r="C458" i="32"/>
  <c r="C459" i="32"/>
  <c r="C460" i="32"/>
  <c r="C461" i="32"/>
  <c r="C462" i="32"/>
  <c r="C463" i="32"/>
  <c r="C464" i="32"/>
  <c r="C465" i="32"/>
  <c r="C466" i="32"/>
  <c r="C467" i="32"/>
  <c r="C468" i="32"/>
  <c r="C469" i="32"/>
  <c r="C470" i="32"/>
  <c r="C471" i="32"/>
  <c r="C472" i="32"/>
  <c r="C473" i="32"/>
  <c r="C474" i="32"/>
  <c r="C475" i="32"/>
  <c r="C476" i="32"/>
  <c r="C477" i="32"/>
  <c r="C478" i="32"/>
  <c r="C479" i="32"/>
  <c r="C480" i="32"/>
  <c r="C481" i="32"/>
  <c r="C482" i="32"/>
  <c r="C483" i="32"/>
  <c r="C484" i="32"/>
  <c r="C485" i="32"/>
  <c r="C486" i="32"/>
  <c r="C487" i="32"/>
  <c r="C488" i="32"/>
  <c r="C489" i="32"/>
  <c r="C490" i="32"/>
  <c r="C491" i="32"/>
  <c r="C492" i="32"/>
  <c r="C493" i="32"/>
  <c r="C494" i="32"/>
  <c r="C495" i="32"/>
  <c r="C496" i="32"/>
  <c r="C497" i="32"/>
  <c r="C498" i="32"/>
  <c r="C499" i="32"/>
  <c r="C500" i="32"/>
  <c r="C501" i="32"/>
  <c r="C502" i="32"/>
  <c r="C503" i="32"/>
  <c r="C504" i="32"/>
  <c r="C505" i="32"/>
  <c r="C506" i="32"/>
  <c r="C507" i="32"/>
  <c r="C508" i="32"/>
  <c r="C509" i="32"/>
  <c r="C510" i="32"/>
  <c r="C511" i="32"/>
  <c r="C512" i="32"/>
  <c r="C513" i="32"/>
  <c r="C514" i="32"/>
  <c r="C515" i="32"/>
  <c r="C516" i="32"/>
  <c r="C517" i="32"/>
  <c r="C518" i="32"/>
  <c r="C519" i="32"/>
  <c r="C520" i="32"/>
  <c r="C521" i="32"/>
  <c r="C522" i="32"/>
  <c r="C523" i="32"/>
  <c r="C524" i="32"/>
  <c r="C525" i="32"/>
  <c r="C526" i="32"/>
  <c r="C527" i="32"/>
  <c r="C528" i="32"/>
  <c r="C529" i="32"/>
  <c r="C530" i="32"/>
  <c r="C531" i="32"/>
  <c r="C532" i="32"/>
  <c r="C533" i="32"/>
  <c r="C534" i="32"/>
  <c r="C535" i="32"/>
  <c r="C536" i="32"/>
  <c r="C537" i="32"/>
  <c r="C538" i="32"/>
  <c r="C539" i="32"/>
  <c r="C540" i="32"/>
  <c r="C541" i="32"/>
  <c r="C542" i="32"/>
  <c r="C543" i="32"/>
  <c r="C544" i="32"/>
  <c r="C545" i="32"/>
  <c r="C546" i="32"/>
  <c r="C547" i="32"/>
  <c r="C548" i="32"/>
  <c r="C549" i="32"/>
  <c r="C550" i="32"/>
  <c r="C551" i="32"/>
  <c r="C552" i="32"/>
  <c r="C553" i="32"/>
  <c r="C554" i="32"/>
  <c r="C555" i="32"/>
  <c r="C556" i="32"/>
  <c r="C557" i="32"/>
  <c r="C558" i="32"/>
  <c r="C559" i="32"/>
  <c r="C560" i="32"/>
  <c r="C561" i="32"/>
  <c r="C562" i="32"/>
  <c r="C563" i="32"/>
  <c r="C564" i="32"/>
  <c r="C565" i="32"/>
  <c r="C566" i="32"/>
  <c r="C567" i="32"/>
  <c r="C568" i="32"/>
  <c r="C569" i="32"/>
  <c r="C570" i="32"/>
  <c r="C571" i="32"/>
  <c r="C572" i="32"/>
  <c r="C573" i="32"/>
  <c r="C574" i="32"/>
  <c r="C575" i="32"/>
  <c r="C576" i="32"/>
  <c r="C577" i="32"/>
  <c r="C578" i="32"/>
  <c r="C579" i="32"/>
  <c r="C580" i="32"/>
  <c r="C581" i="32"/>
  <c r="C582" i="32"/>
  <c r="C583" i="32"/>
  <c r="C584" i="32"/>
  <c r="C585" i="32"/>
  <c r="C586" i="32"/>
  <c r="C587" i="32"/>
  <c r="C588" i="32"/>
  <c r="C589" i="32"/>
  <c r="C590" i="32"/>
  <c r="C591" i="32"/>
  <c r="C592" i="32"/>
  <c r="C593" i="32"/>
  <c r="C594" i="32"/>
  <c r="C595" i="32"/>
  <c r="C596" i="32"/>
  <c r="C597" i="32"/>
  <c r="C598" i="32"/>
  <c r="C599" i="32"/>
  <c r="C600" i="32"/>
  <c r="C601" i="32"/>
  <c r="C602" i="32"/>
  <c r="C603" i="32"/>
  <c r="C604" i="32"/>
  <c r="C605" i="32"/>
  <c r="C606" i="32"/>
  <c r="C607" i="32"/>
  <c r="C608" i="32"/>
  <c r="C609" i="32"/>
  <c r="C610" i="32"/>
  <c r="C611" i="32"/>
  <c r="C612" i="32"/>
  <c r="C613" i="32"/>
  <c r="C614" i="32"/>
  <c r="C615" i="32"/>
  <c r="C616" i="32"/>
  <c r="C617" i="32"/>
  <c r="C618" i="32"/>
  <c r="C619" i="32"/>
  <c r="C620" i="32"/>
  <c r="C621" i="32"/>
  <c r="C622" i="32"/>
  <c r="C623" i="32"/>
  <c r="C624" i="32"/>
  <c r="C625" i="32"/>
  <c r="C626" i="32"/>
  <c r="C627" i="32"/>
  <c r="C628" i="32"/>
  <c r="C629" i="32"/>
  <c r="C630" i="32"/>
  <c r="C631" i="32"/>
  <c r="C632" i="32"/>
  <c r="C633" i="32"/>
  <c r="C634" i="32"/>
  <c r="C635" i="32"/>
  <c r="C636" i="32"/>
  <c r="C637" i="32"/>
  <c r="C638" i="32"/>
  <c r="C639" i="32"/>
  <c r="C640" i="32"/>
  <c r="C641" i="32"/>
  <c r="C642" i="32"/>
  <c r="C643" i="32"/>
  <c r="C644" i="32"/>
  <c r="C645" i="32"/>
  <c r="C646" i="32"/>
  <c r="C647" i="32"/>
  <c r="C648" i="32"/>
  <c r="C649" i="32"/>
  <c r="C650" i="32"/>
  <c r="C651" i="32"/>
  <c r="C652" i="32"/>
  <c r="C653" i="32"/>
  <c r="C654" i="32"/>
  <c r="C655" i="32"/>
  <c r="C656" i="32"/>
  <c r="C657" i="32"/>
  <c r="C658" i="32"/>
  <c r="C659" i="32"/>
  <c r="C660" i="32"/>
  <c r="C661" i="32"/>
  <c r="C662" i="32"/>
  <c r="C663" i="32"/>
  <c r="C664" i="32"/>
  <c r="C665" i="32"/>
  <c r="C666" i="32"/>
  <c r="C667" i="32"/>
  <c r="C668" i="32"/>
  <c r="C669" i="32"/>
  <c r="C670" i="32"/>
  <c r="C671" i="32"/>
  <c r="C672" i="32"/>
  <c r="C673" i="32"/>
  <c r="C674" i="32"/>
  <c r="C675" i="32"/>
  <c r="C676" i="32"/>
  <c r="C677" i="32"/>
  <c r="C678" i="32"/>
  <c r="C679" i="32"/>
  <c r="C680" i="32"/>
  <c r="C681" i="32"/>
  <c r="C682" i="32"/>
  <c r="C683" i="32"/>
  <c r="C684" i="32"/>
  <c r="C685" i="32"/>
  <c r="C686" i="32"/>
  <c r="C687" i="32"/>
  <c r="C688" i="32"/>
  <c r="C689" i="32"/>
  <c r="C690" i="32"/>
  <c r="C691" i="32"/>
  <c r="C692" i="32"/>
  <c r="C693" i="32"/>
  <c r="C694" i="32"/>
  <c r="C695" i="32"/>
  <c r="C696" i="32"/>
  <c r="C697" i="32"/>
  <c r="C698" i="32"/>
  <c r="C699" i="32"/>
  <c r="C700" i="32"/>
  <c r="C701" i="32"/>
  <c r="C702" i="32"/>
  <c r="C703" i="32"/>
  <c r="C704" i="32"/>
  <c r="C705" i="32"/>
  <c r="C706" i="32"/>
  <c r="C707" i="32"/>
  <c r="C708" i="32"/>
  <c r="C709" i="32"/>
  <c r="C710" i="32"/>
  <c r="C711" i="32"/>
  <c r="C712" i="32"/>
  <c r="C713" i="32"/>
  <c r="C714" i="32"/>
  <c r="C715" i="32"/>
  <c r="C716" i="32"/>
  <c r="C717" i="32"/>
  <c r="C718" i="32"/>
  <c r="C719" i="32"/>
  <c r="C720" i="32"/>
  <c r="C721" i="32"/>
  <c r="C722" i="32"/>
  <c r="C723" i="32"/>
  <c r="C724" i="32"/>
  <c r="C725" i="32"/>
  <c r="C726" i="32"/>
  <c r="C727" i="32"/>
  <c r="C728" i="32"/>
  <c r="C729" i="32"/>
  <c r="C730" i="32"/>
  <c r="C731" i="32"/>
  <c r="C732" i="32"/>
  <c r="C733" i="32"/>
  <c r="C734" i="32"/>
  <c r="C735" i="32"/>
  <c r="C736" i="32"/>
  <c r="C737" i="32"/>
  <c r="C738" i="32"/>
  <c r="C739" i="32"/>
  <c r="C740" i="32"/>
  <c r="C741" i="32"/>
  <c r="C742" i="32"/>
  <c r="C743" i="32"/>
  <c r="C744" i="32"/>
  <c r="C745" i="32"/>
  <c r="C746" i="32"/>
  <c r="C747" i="32"/>
  <c r="C748" i="32"/>
  <c r="C749" i="32"/>
  <c r="C750" i="32"/>
  <c r="C751" i="32"/>
  <c r="C752" i="32"/>
  <c r="C753" i="32"/>
  <c r="C754" i="32"/>
  <c r="C755" i="32"/>
  <c r="C756" i="32"/>
  <c r="C757" i="32"/>
  <c r="C758" i="32"/>
  <c r="C759" i="32"/>
  <c r="C760" i="32"/>
  <c r="C761" i="32"/>
  <c r="C762" i="32"/>
  <c r="C763" i="32"/>
  <c r="C764" i="32"/>
  <c r="C765" i="32"/>
  <c r="C766" i="32"/>
  <c r="C767" i="32"/>
  <c r="C768" i="32"/>
  <c r="C769" i="32"/>
  <c r="C770" i="32"/>
  <c r="C771" i="32"/>
  <c r="C772" i="32"/>
  <c r="C773" i="32"/>
  <c r="C774" i="32"/>
  <c r="C775" i="32"/>
  <c r="C776" i="32"/>
  <c r="C777" i="32"/>
  <c r="C778" i="32"/>
  <c r="C779" i="32"/>
  <c r="C780" i="32"/>
  <c r="C781" i="32"/>
  <c r="C782" i="32"/>
  <c r="C783" i="32"/>
  <c r="C784" i="32"/>
  <c r="C785" i="32"/>
  <c r="C786" i="32"/>
  <c r="C787" i="32"/>
  <c r="C788" i="32"/>
  <c r="C789" i="32"/>
  <c r="C790" i="32"/>
  <c r="C791" i="32"/>
  <c r="C792" i="32"/>
  <c r="C793" i="32"/>
  <c r="C794" i="32"/>
  <c r="C795" i="32"/>
  <c r="C796" i="32"/>
  <c r="C797" i="32"/>
  <c r="C798" i="32"/>
  <c r="C799" i="32"/>
  <c r="C800" i="32"/>
  <c r="C801" i="32"/>
  <c r="C802" i="32"/>
  <c r="C803" i="32"/>
  <c r="C804" i="32"/>
  <c r="C805" i="32"/>
  <c r="C806" i="32"/>
  <c r="C807" i="32"/>
  <c r="C808" i="32"/>
  <c r="C809" i="32"/>
  <c r="C810" i="32"/>
  <c r="C811" i="32"/>
  <c r="C812" i="32"/>
  <c r="C813" i="32"/>
  <c r="C814" i="32"/>
  <c r="C815" i="32"/>
  <c r="C816" i="32"/>
  <c r="C817" i="32"/>
  <c r="C818" i="32"/>
  <c r="C819" i="32"/>
  <c r="C820" i="32"/>
  <c r="C821" i="32"/>
  <c r="C822" i="32"/>
  <c r="C823" i="32"/>
  <c r="C824" i="32"/>
  <c r="C825" i="32"/>
  <c r="C826" i="32"/>
  <c r="C827" i="32"/>
  <c r="C828" i="32"/>
  <c r="C829" i="32"/>
  <c r="C830" i="32"/>
  <c r="C831" i="32"/>
  <c r="C832" i="32"/>
  <c r="C833" i="32"/>
  <c r="C834" i="32"/>
  <c r="C835" i="32"/>
  <c r="C836" i="32"/>
  <c r="C837" i="32"/>
  <c r="C838" i="32"/>
  <c r="C839" i="32"/>
  <c r="C840" i="32"/>
  <c r="C841" i="32"/>
  <c r="C842" i="32"/>
  <c r="C843" i="32"/>
  <c r="C844" i="32"/>
  <c r="C845" i="32"/>
  <c r="C846" i="32"/>
  <c r="C847" i="32"/>
  <c r="C848" i="32"/>
  <c r="C849" i="32"/>
  <c r="C850" i="32"/>
  <c r="C851" i="32"/>
  <c r="C852" i="32"/>
  <c r="C853" i="32"/>
  <c r="C854" i="32"/>
  <c r="C855" i="32"/>
  <c r="C856" i="32"/>
  <c r="C857" i="32"/>
  <c r="C858" i="32"/>
  <c r="C859" i="32"/>
  <c r="C860" i="32"/>
  <c r="C861" i="32"/>
  <c r="C862" i="32"/>
  <c r="C863" i="32"/>
  <c r="C864" i="32"/>
  <c r="C865" i="32"/>
  <c r="C866" i="32"/>
  <c r="C867" i="32"/>
  <c r="C868" i="32"/>
  <c r="C869" i="32"/>
  <c r="C870" i="32"/>
  <c r="C871" i="32"/>
  <c r="C872" i="32"/>
  <c r="C873" i="32"/>
  <c r="C874" i="32"/>
  <c r="C875" i="32"/>
  <c r="C876" i="32"/>
  <c r="C877" i="32"/>
  <c r="C878" i="32"/>
  <c r="C879" i="32"/>
  <c r="C880" i="32"/>
  <c r="C881" i="32"/>
  <c r="C882" i="32"/>
  <c r="C883" i="32"/>
  <c r="C884" i="32"/>
  <c r="C885" i="32"/>
  <c r="C886" i="32"/>
  <c r="C887" i="32"/>
  <c r="C888" i="32"/>
  <c r="C889" i="32"/>
  <c r="C890" i="32"/>
  <c r="C891" i="32"/>
  <c r="C892" i="32"/>
  <c r="C893" i="32"/>
  <c r="C894" i="32"/>
  <c r="C895" i="32"/>
  <c r="C896" i="32"/>
  <c r="C897" i="32"/>
  <c r="C898" i="32"/>
  <c r="C899" i="32"/>
  <c r="C900" i="32"/>
  <c r="C901" i="32"/>
  <c r="C902" i="32"/>
  <c r="C903" i="32"/>
  <c r="C904" i="32"/>
  <c r="C905" i="32"/>
  <c r="C906" i="32"/>
  <c r="C907" i="32"/>
  <c r="C908" i="32"/>
  <c r="C909" i="32"/>
  <c r="C910" i="32"/>
  <c r="C911" i="32"/>
  <c r="C912" i="32"/>
  <c r="C913" i="32"/>
  <c r="C914" i="32"/>
  <c r="C915" i="32"/>
  <c r="C916" i="32"/>
  <c r="C917" i="32"/>
  <c r="C918" i="32"/>
  <c r="C919" i="32"/>
  <c r="C920" i="32"/>
  <c r="C921" i="32"/>
  <c r="C922" i="32"/>
  <c r="C923" i="32"/>
  <c r="C924" i="32"/>
  <c r="C925" i="32"/>
  <c r="C926" i="32"/>
  <c r="C927" i="32"/>
  <c r="C928" i="32"/>
  <c r="C929" i="32"/>
  <c r="C930" i="32"/>
  <c r="C931" i="32"/>
  <c r="C932" i="32"/>
  <c r="C933" i="32"/>
  <c r="C934" i="32"/>
  <c r="C935" i="32"/>
  <c r="C936" i="32"/>
  <c r="C937" i="32"/>
  <c r="C938" i="32"/>
  <c r="C939" i="32"/>
  <c r="C940" i="32"/>
  <c r="C941" i="32"/>
  <c r="C942" i="32"/>
  <c r="C943" i="32"/>
  <c r="C944" i="32"/>
  <c r="C945" i="32"/>
  <c r="C946" i="32"/>
  <c r="C947" i="32"/>
  <c r="C948" i="32"/>
  <c r="C949" i="32"/>
  <c r="C950" i="32"/>
  <c r="C951" i="32"/>
  <c r="C952" i="32"/>
  <c r="C953" i="32"/>
  <c r="C954" i="32"/>
  <c r="C955" i="32"/>
  <c r="C956" i="32"/>
  <c r="C957" i="32"/>
  <c r="C958" i="32"/>
  <c r="C959" i="32"/>
  <c r="C960" i="32"/>
  <c r="C961" i="32"/>
  <c r="C962" i="32"/>
  <c r="C963" i="32"/>
  <c r="C964" i="32"/>
  <c r="C965" i="32"/>
  <c r="C966" i="32"/>
  <c r="C967" i="32"/>
  <c r="C968" i="32"/>
  <c r="C969" i="32"/>
  <c r="C970" i="32"/>
  <c r="C971" i="32"/>
  <c r="C972" i="32"/>
  <c r="C973" i="32"/>
  <c r="C974" i="32"/>
  <c r="C975" i="32"/>
  <c r="C976" i="32"/>
  <c r="C977" i="32"/>
  <c r="C978" i="32"/>
  <c r="C979" i="32"/>
  <c r="C980" i="32"/>
  <c r="C981" i="32"/>
  <c r="C982" i="32"/>
  <c r="C983" i="32"/>
  <c r="C984" i="32"/>
  <c r="C985" i="32"/>
  <c r="C986" i="32"/>
  <c r="C987" i="32"/>
  <c r="C988" i="32"/>
  <c r="C989" i="32"/>
  <c r="C990" i="32"/>
  <c r="C991" i="32"/>
  <c r="C992" i="32"/>
  <c r="C993" i="32"/>
  <c r="C994" i="32"/>
  <c r="C995" i="32"/>
  <c r="C996" i="32"/>
  <c r="C997" i="32"/>
  <c r="C998" i="32"/>
  <c r="C999" i="32"/>
  <c r="C1000" i="32"/>
  <c r="C1001" i="32"/>
  <c r="C1002" i="32"/>
  <c r="C1003" i="32"/>
  <c r="C1004" i="32"/>
  <c r="C1005" i="32"/>
  <c r="C1006" i="32"/>
  <c r="C1007" i="32"/>
  <c r="C1008" i="32"/>
  <c r="C1009" i="32"/>
  <c r="C1010" i="32"/>
  <c r="C1011" i="32"/>
  <c r="C1012" i="32"/>
  <c r="C1013" i="32"/>
  <c r="C1014" i="32"/>
  <c r="C1015" i="32"/>
  <c r="C1016" i="32"/>
  <c r="C1017" i="32"/>
  <c r="C1018" i="32"/>
  <c r="C1019" i="32"/>
  <c r="C1020" i="32"/>
  <c r="C1021" i="32"/>
  <c r="C1022" i="32"/>
  <c r="C1023" i="32"/>
  <c r="C1024" i="32"/>
  <c r="C1025" i="32"/>
  <c r="C1026" i="32"/>
  <c r="C1027" i="32"/>
  <c r="C1028" i="32"/>
  <c r="C1029" i="32"/>
  <c r="C1030" i="32"/>
  <c r="C1031" i="32"/>
  <c r="C1032" i="32"/>
  <c r="C1033" i="32"/>
  <c r="C1034" i="32"/>
  <c r="C1035" i="32"/>
  <c r="C1036" i="32"/>
  <c r="C1037" i="32"/>
  <c r="C1038" i="32"/>
  <c r="C1039" i="32"/>
  <c r="C1040" i="32"/>
  <c r="C1041" i="32"/>
  <c r="C1042" i="32"/>
  <c r="C1043" i="32"/>
  <c r="C1044" i="32"/>
  <c r="C1045" i="32"/>
  <c r="C1046" i="32"/>
  <c r="C1047" i="32"/>
  <c r="C1048" i="32"/>
  <c r="C1049" i="32"/>
  <c r="C1050" i="32"/>
  <c r="C1051" i="32"/>
  <c r="C1052" i="32"/>
  <c r="C1053" i="32"/>
  <c r="C1054" i="32"/>
  <c r="C1055" i="32"/>
  <c r="C1056" i="32"/>
  <c r="C1057" i="32"/>
  <c r="C1058" i="32"/>
  <c r="C1059" i="32"/>
  <c r="C1060" i="32"/>
  <c r="C1061" i="32"/>
  <c r="C1062" i="32"/>
  <c r="C1063" i="32"/>
  <c r="C1064" i="32"/>
  <c r="C1065" i="32"/>
  <c r="C1066" i="32"/>
  <c r="C1067" i="32"/>
  <c r="C1068" i="32"/>
  <c r="C1069" i="32"/>
  <c r="C1070" i="32"/>
  <c r="C1071" i="32"/>
  <c r="C1072" i="32"/>
  <c r="C1073" i="32"/>
  <c r="C1074" i="32"/>
  <c r="C1075" i="32"/>
  <c r="C1076" i="32"/>
  <c r="C1077" i="32"/>
  <c r="C1078" i="32"/>
  <c r="C1079" i="32"/>
  <c r="C1080" i="32"/>
  <c r="C1081" i="32"/>
  <c r="C1082" i="32"/>
  <c r="C1083" i="32"/>
  <c r="C1084" i="32"/>
  <c r="C1085" i="32"/>
  <c r="C1086" i="32"/>
  <c r="C1087" i="32"/>
  <c r="C1088" i="32"/>
  <c r="C1089" i="32"/>
  <c r="C1090" i="32"/>
  <c r="C1091" i="32"/>
  <c r="C1092" i="32"/>
  <c r="C1093" i="32"/>
  <c r="C1094" i="32"/>
  <c r="C1095" i="32"/>
  <c r="C1096" i="32"/>
  <c r="C1097" i="32"/>
  <c r="C1098" i="32"/>
  <c r="C1099" i="32"/>
  <c r="C1100" i="32"/>
  <c r="C1101" i="32"/>
  <c r="C1102" i="32"/>
  <c r="C1103" i="32"/>
  <c r="C1104" i="32"/>
  <c r="C1105" i="32"/>
  <c r="C1106" i="32"/>
  <c r="C1107" i="32"/>
  <c r="C1108" i="32"/>
  <c r="C1109" i="32"/>
  <c r="C1110" i="32"/>
  <c r="C1111" i="32"/>
  <c r="C1112" i="32"/>
  <c r="C1113" i="32"/>
  <c r="C1114" i="32"/>
  <c r="C1115" i="32"/>
  <c r="C1116" i="32"/>
  <c r="C1117" i="32"/>
  <c r="C1118" i="32"/>
  <c r="C1119" i="32"/>
  <c r="C1120" i="32"/>
  <c r="C1121" i="32"/>
  <c r="C1122" i="32"/>
  <c r="C1123" i="32"/>
  <c r="C1124" i="32"/>
  <c r="C1125" i="32"/>
  <c r="C1126" i="32"/>
  <c r="C1127" i="32"/>
  <c r="C1128" i="32"/>
  <c r="C1129" i="32"/>
  <c r="C1130" i="32"/>
  <c r="C1131" i="32"/>
  <c r="C1132" i="32"/>
  <c r="C1133" i="32"/>
  <c r="C1134" i="32"/>
  <c r="C1135" i="32"/>
  <c r="C1136" i="32"/>
  <c r="C1137" i="32"/>
  <c r="C1138" i="32"/>
  <c r="C1139" i="32"/>
  <c r="C1140" i="32"/>
  <c r="C1141" i="32"/>
  <c r="C1142" i="32"/>
  <c r="C1143" i="32"/>
  <c r="C1144" i="32"/>
  <c r="C1145" i="32"/>
  <c r="C1146" i="32"/>
  <c r="C1147" i="32"/>
  <c r="C1148" i="32"/>
  <c r="C1149" i="32"/>
  <c r="C1150" i="32"/>
  <c r="C1151" i="32"/>
  <c r="C1152" i="32"/>
  <c r="C1153" i="32"/>
  <c r="C1154" i="32"/>
  <c r="C1155" i="32"/>
  <c r="C1156" i="32"/>
  <c r="C1157" i="32"/>
  <c r="C1158" i="32"/>
  <c r="C1159" i="32"/>
  <c r="C1160" i="32"/>
  <c r="C1161" i="32"/>
  <c r="C1162" i="32"/>
  <c r="C1163" i="32"/>
  <c r="C1164" i="32"/>
  <c r="C1165" i="32"/>
  <c r="C1166" i="32"/>
  <c r="C1167" i="32"/>
  <c r="C1168" i="32"/>
  <c r="C1169" i="32"/>
  <c r="C1170" i="32"/>
  <c r="C1171" i="32"/>
  <c r="C1172" i="32"/>
  <c r="C1173" i="32"/>
  <c r="C1174" i="32"/>
  <c r="C1175" i="32"/>
  <c r="C1176" i="32"/>
  <c r="C1177" i="32"/>
  <c r="C1178" i="32"/>
  <c r="C1179" i="32"/>
  <c r="C1180" i="32"/>
  <c r="C1181" i="32"/>
  <c r="C1182" i="32"/>
  <c r="C1183" i="32"/>
  <c r="C1184" i="32"/>
  <c r="C1185" i="32"/>
  <c r="C1186" i="32"/>
  <c r="C1187" i="32"/>
  <c r="C1188" i="32"/>
  <c r="C1189" i="32"/>
  <c r="C1190" i="32"/>
  <c r="C1191" i="32"/>
  <c r="C1192" i="32"/>
  <c r="C1193" i="32"/>
  <c r="C1194" i="32"/>
  <c r="C1195" i="32"/>
  <c r="C1196" i="32"/>
  <c r="C1197" i="32"/>
  <c r="C1198" i="32"/>
  <c r="C1199" i="32"/>
  <c r="C1200" i="32"/>
  <c r="C1201" i="32"/>
  <c r="C1202" i="32"/>
  <c r="C1203" i="32"/>
  <c r="C1204" i="32"/>
  <c r="C1205" i="32"/>
  <c r="C1206" i="32"/>
  <c r="C1207" i="32"/>
  <c r="C1208" i="32"/>
  <c r="C1209" i="32"/>
  <c r="C1210" i="32"/>
  <c r="C1211" i="32"/>
  <c r="C1212" i="32"/>
  <c r="C1213" i="32"/>
  <c r="C1214" i="32"/>
  <c r="C1215" i="32"/>
  <c r="C1216" i="32"/>
  <c r="C1217" i="32"/>
  <c r="C1218" i="32"/>
  <c r="C1219" i="32"/>
  <c r="C1220" i="32"/>
  <c r="C1221" i="32"/>
  <c r="C1222" i="32"/>
  <c r="C1223" i="32"/>
  <c r="C1224" i="32"/>
  <c r="C1225" i="32"/>
  <c r="C1226" i="32"/>
  <c r="C1227" i="32"/>
  <c r="C1228" i="32"/>
  <c r="C1229" i="32"/>
  <c r="C1230" i="32"/>
  <c r="C1231" i="32"/>
  <c r="C1232" i="32"/>
  <c r="C1233" i="32"/>
  <c r="C1234" i="32"/>
  <c r="C1235" i="32"/>
  <c r="C1236" i="32"/>
  <c r="C1237" i="32"/>
  <c r="C1238" i="32"/>
  <c r="C1239" i="32"/>
  <c r="C1240" i="32"/>
  <c r="C1241" i="32"/>
  <c r="C1242" i="32"/>
  <c r="C1243" i="32"/>
  <c r="C1244" i="32"/>
  <c r="C1245" i="32"/>
  <c r="C1246" i="32"/>
  <c r="C1247" i="32"/>
  <c r="C1248" i="32"/>
  <c r="C1249" i="32"/>
  <c r="C1250" i="32"/>
  <c r="C1251" i="32"/>
  <c r="C1252" i="32"/>
  <c r="C1253" i="32"/>
  <c r="C1254" i="32"/>
  <c r="C1255" i="32"/>
  <c r="C1256" i="32"/>
  <c r="C1257" i="32"/>
  <c r="C1258" i="32"/>
  <c r="C1259" i="32"/>
  <c r="C1260" i="32"/>
  <c r="C1261" i="32"/>
  <c r="C1262" i="32"/>
  <c r="C1263" i="32"/>
  <c r="C1264" i="32"/>
  <c r="C1265" i="32"/>
  <c r="C1266" i="32"/>
  <c r="C1267" i="32"/>
  <c r="C1268" i="32"/>
  <c r="C1269" i="32"/>
  <c r="C1270" i="32"/>
  <c r="C1271" i="32"/>
  <c r="C1272" i="32"/>
  <c r="C1273" i="32"/>
  <c r="C1274" i="32"/>
  <c r="C1275" i="32"/>
  <c r="C1276" i="32"/>
  <c r="C1277" i="32"/>
  <c r="C1278" i="32"/>
  <c r="C1279" i="32"/>
  <c r="C1280" i="32"/>
  <c r="C1281" i="32"/>
  <c r="C1282" i="32"/>
  <c r="C1283" i="32"/>
  <c r="C1284" i="32"/>
  <c r="C1285" i="32"/>
  <c r="C1286" i="32"/>
  <c r="C1287" i="32"/>
  <c r="C1288" i="32"/>
  <c r="C1289" i="32"/>
  <c r="C1290" i="32"/>
  <c r="C1291" i="32"/>
  <c r="C1292" i="32"/>
  <c r="C1293" i="32"/>
  <c r="C1294" i="32"/>
  <c r="C1295" i="32"/>
  <c r="C1296" i="32"/>
  <c r="C1297" i="32"/>
  <c r="C1298" i="32"/>
  <c r="C1299" i="32"/>
  <c r="C1300" i="32"/>
  <c r="C1301" i="32"/>
  <c r="C1302" i="32"/>
  <c r="C1303" i="32"/>
  <c r="C1304" i="32"/>
  <c r="C1305" i="32"/>
  <c r="C1306" i="32"/>
  <c r="C1307" i="32"/>
  <c r="C1308" i="32"/>
  <c r="C1309" i="32"/>
  <c r="C1310" i="32"/>
  <c r="C1311" i="32"/>
  <c r="C1312" i="32"/>
  <c r="C1313" i="32"/>
  <c r="C1314" i="32"/>
  <c r="C1315" i="32"/>
  <c r="C1316" i="32"/>
  <c r="C1317" i="32"/>
  <c r="C1318" i="32"/>
  <c r="C1319" i="32"/>
  <c r="C1320" i="32"/>
  <c r="C1321" i="32"/>
  <c r="C1322" i="32"/>
  <c r="C1323" i="32"/>
  <c r="C1324" i="32"/>
  <c r="C1325" i="32"/>
  <c r="C1326" i="32"/>
  <c r="C1327" i="32"/>
  <c r="C1328" i="32"/>
  <c r="C1329" i="32"/>
  <c r="C1330" i="32"/>
  <c r="C1331" i="32"/>
  <c r="C1332" i="32"/>
  <c r="C1333" i="32"/>
  <c r="C1334" i="32"/>
  <c r="C1335" i="32"/>
  <c r="C1336" i="32"/>
  <c r="C1337" i="32"/>
  <c r="C1338" i="32"/>
  <c r="C1339" i="32"/>
  <c r="C1340" i="32"/>
  <c r="C1341" i="32"/>
  <c r="C1342" i="32"/>
  <c r="C1343" i="32"/>
  <c r="C1344" i="32"/>
  <c r="C1345" i="32"/>
  <c r="C1346" i="32"/>
  <c r="C1347" i="32"/>
  <c r="C1348" i="32"/>
  <c r="C1349" i="32"/>
  <c r="C1350" i="32"/>
  <c r="C1351" i="32"/>
  <c r="C1352" i="32"/>
  <c r="C1353" i="32"/>
  <c r="C1354" i="32"/>
  <c r="C1355" i="32"/>
  <c r="C1356" i="32"/>
  <c r="C1357" i="32"/>
  <c r="C1358" i="32"/>
  <c r="C1359" i="32"/>
  <c r="C1360" i="32"/>
  <c r="C1361" i="32"/>
  <c r="C1362" i="32"/>
  <c r="C1363" i="32"/>
  <c r="C1364" i="32"/>
  <c r="C1365" i="32"/>
  <c r="C1366" i="32"/>
  <c r="C1367" i="32"/>
  <c r="C1368" i="32"/>
  <c r="C1369" i="32"/>
  <c r="C1370" i="32"/>
  <c r="C1371" i="32"/>
  <c r="C1372" i="32"/>
  <c r="C1373" i="32"/>
  <c r="C1374" i="32"/>
  <c r="C1375" i="32"/>
  <c r="C1376" i="32"/>
  <c r="C1377" i="32"/>
  <c r="C1378" i="32"/>
  <c r="C1379" i="32"/>
  <c r="C1380" i="32"/>
  <c r="C1381" i="32"/>
  <c r="C1382" i="32"/>
  <c r="C1383" i="32"/>
  <c r="C1384" i="32"/>
  <c r="C1385" i="32"/>
  <c r="C1386" i="32"/>
  <c r="C1387" i="32"/>
  <c r="C1388" i="32"/>
  <c r="C1389" i="32"/>
  <c r="C1390" i="32"/>
  <c r="C1391" i="32"/>
  <c r="C1392" i="32"/>
  <c r="C1393" i="32"/>
  <c r="C1394" i="32"/>
  <c r="C1395" i="32"/>
  <c r="C1396" i="32"/>
  <c r="C1397" i="32"/>
  <c r="C1398" i="32"/>
  <c r="C1399" i="32"/>
  <c r="C1400" i="32"/>
  <c r="C1401" i="32"/>
  <c r="C1402" i="32"/>
  <c r="C1403" i="32"/>
  <c r="C1404" i="32"/>
  <c r="C1405" i="32"/>
  <c r="C1406" i="32"/>
  <c r="C1407" i="32"/>
  <c r="C1408" i="32"/>
  <c r="C1409" i="32"/>
  <c r="C1410" i="32"/>
  <c r="C1411" i="32"/>
  <c r="C1412" i="32"/>
  <c r="C1413" i="32"/>
  <c r="C1414" i="32"/>
  <c r="C1415" i="32"/>
  <c r="C1416" i="32"/>
  <c r="C1417" i="32"/>
  <c r="C1418" i="32"/>
  <c r="C1419" i="32"/>
  <c r="C1420" i="32"/>
  <c r="C1421" i="32"/>
  <c r="C1422" i="32"/>
  <c r="C1423" i="32"/>
  <c r="C1424" i="32"/>
  <c r="C1425" i="32"/>
  <c r="C1426" i="32"/>
  <c r="C1427" i="32"/>
  <c r="C1428" i="32"/>
  <c r="C1429" i="32"/>
  <c r="C1430" i="32"/>
  <c r="C1431" i="32"/>
  <c r="C1432" i="32"/>
  <c r="C1433" i="32"/>
  <c r="C1434" i="32"/>
  <c r="C1435" i="32"/>
  <c r="C1436" i="32"/>
  <c r="C1437" i="32"/>
  <c r="C1438" i="32"/>
  <c r="C1439" i="32"/>
  <c r="C1440" i="32"/>
  <c r="C1441" i="32"/>
  <c r="C1442" i="32"/>
  <c r="C1443" i="32"/>
  <c r="C1444" i="32"/>
  <c r="C1445" i="32"/>
  <c r="C1446" i="32"/>
  <c r="C1447" i="32"/>
  <c r="C1448" i="32"/>
  <c r="C1449" i="32"/>
  <c r="C1450" i="32"/>
  <c r="C1451" i="32"/>
  <c r="C1452" i="32"/>
  <c r="C1453" i="32"/>
  <c r="C1454" i="32"/>
  <c r="C1455" i="32"/>
  <c r="C1456" i="32"/>
  <c r="C1457" i="32"/>
  <c r="C1458" i="32"/>
  <c r="C1459" i="32"/>
  <c r="C1460" i="32"/>
  <c r="C1461" i="32"/>
  <c r="C1462" i="32"/>
  <c r="C1463" i="32"/>
  <c r="C1464" i="32"/>
  <c r="C1465" i="32"/>
  <c r="C1466" i="32"/>
  <c r="C1467" i="32"/>
  <c r="C1468" i="32"/>
  <c r="C1469" i="32"/>
  <c r="C1470" i="32"/>
  <c r="C1471" i="32"/>
  <c r="C1472" i="32"/>
  <c r="C1473" i="32"/>
  <c r="C1474" i="32"/>
  <c r="C1475" i="32"/>
  <c r="C1476" i="32"/>
  <c r="C1477" i="32"/>
  <c r="C1478" i="32"/>
  <c r="C1479" i="32"/>
  <c r="C1480" i="32"/>
  <c r="C1481" i="32"/>
  <c r="C1482" i="32"/>
  <c r="C1483" i="32"/>
  <c r="C1484" i="32"/>
  <c r="C1485" i="32"/>
  <c r="C1486" i="32"/>
  <c r="C1487" i="32"/>
  <c r="C1488" i="32"/>
  <c r="C1489" i="32"/>
  <c r="C1490" i="32"/>
  <c r="C1491" i="32"/>
  <c r="C1492" i="32"/>
  <c r="C1493" i="32"/>
  <c r="C1494" i="32"/>
  <c r="C1495" i="32"/>
  <c r="C1496" i="32"/>
  <c r="C1497" i="32"/>
  <c r="C1498" i="32"/>
  <c r="C1499" i="32"/>
  <c r="C1500" i="32"/>
  <c r="C1501" i="32"/>
  <c r="C1502" i="32"/>
  <c r="C1503" i="32"/>
  <c r="C1504" i="32"/>
  <c r="C1505" i="32"/>
  <c r="C1506" i="32"/>
  <c r="C1507" i="32"/>
  <c r="C1508" i="32"/>
  <c r="C1509" i="32"/>
  <c r="C1510" i="32"/>
  <c r="C1511" i="32"/>
  <c r="C1512" i="32"/>
  <c r="C1513" i="32"/>
  <c r="C1514" i="32"/>
  <c r="C1515" i="32"/>
  <c r="C1516" i="32"/>
  <c r="C1517" i="32"/>
  <c r="C1518" i="32"/>
  <c r="C1519" i="32"/>
  <c r="C1520" i="32"/>
  <c r="C1521" i="32"/>
  <c r="C1522" i="32"/>
  <c r="C1523" i="32"/>
  <c r="C1524" i="32"/>
  <c r="B3" i="32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249" i="32"/>
  <c r="B250" i="32"/>
  <c r="B251" i="32"/>
  <c r="B252" i="32"/>
  <c r="B253" i="32"/>
  <c r="B254" i="32"/>
  <c r="B255" i="32"/>
  <c r="B256" i="32"/>
  <c r="B257" i="32"/>
  <c r="B258" i="32"/>
  <c r="B259" i="32"/>
  <c r="B260" i="32"/>
  <c r="B261" i="32"/>
  <c r="B262" i="32"/>
  <c r="B263" i="32"/>
  <c r="B264" i="32"/>
  <c r="B265" i="32"/>
  <c r="B266" i="32"/>
  <c r="B267" i="32"/>
  <c r="B268" i="32"/>
  <c r="B269" i="32"/>
  <c r="B270" i="32"/>
  <c r="B271" i="32"/>
  <c r="B272" i="32"/>
  <c r="B273" i="32"/>
  <c r="B274" i="32"/>
  <c r="B275" i="32"/>
  <c r="B276" i="32"/>
  <c r="B277" i="32"/>
  <c r="B278" i="32"/>
  <c r="B279" i="32"/>
  <c r="B280" i="32"/>
  <c r="B281" i="32"/>
  <c r="B282" i="32"/>
  <c r="B283" i="32"/>
  <c r="B284" i="32"/>
  <c r="B285" i="32"/>
  <c r="B286" i="32"/>
  <c r="B287" i="32"/>
  <c r="B288" i="32"/>
  <c r="B289" i="32"/>
  <c r="B290" i="32"/>
  <c r="B291" i="32"/>
  <c r="B292" i="32"/>
  <c r="B293" i="32"/>
  <c r="B294" i="32"/>
  <c r="B295" i="32"/>
  <c r="B296" i="32"/>
  <c r="B297" i="32"/>
  <c r="B298" i="32"/>
  <c r="B299" i="32"/>
  <c r="B300" i="32"/>
  <c r="B301" i="32"/>
  <c r="B302" i="32"/>
  <c r="B303" i="32"/>
  <c r="B304" i="32"/>
  <c r="B305" i="32"/>
  <c r="B306" i="32"/>
  <c r="B307" i="32"/>
  <c r="B308" i="32"/>
  <c r="B309" i="32"/>
  <c r="B310" i="32"/>
  <c r="B311" i="32"/>
  <c r="B312" i="32"/>
  <c r="B313" i="32"/>
  <c r="B314" i="32"/>
  <c r="B315" i="32"/>
  <c r="B316" i="32"/>
  <c r="B317" i="32"/>
  <c r="B318" i="32"/>
  <c r="B319" i="32"/>
  <c r="B320" i="32"/>
  <c r="B321" i="32"/>
  <c r="B322" i="32"/>
  <c r="B323" i="32"/>
  <c r="B324" i="32"/>
  <c r="B325" i="32"/>
  <c r="B326" i="32"/>
  <c r="B327" i="32"/>
  <c r="B328" i="32"/>
  <c r="B329" i="32"/>
  <c r="B330" i="32"/>
  <c r="B331" i="32"/>
  <c r="B332" i="32"/>
  <c r="B333" i="32"/>
  <c r="B334" i="32"/>
  <c r="B335" i="32"/>
  <c r="B336" i="32"/>
  <c r="B337" i="32"/>
  <c r="B338" i="32"/>
  <c r="B339" i="32"/>
  <c r="B340" i="32"/>
  <c r="B341" i="32"/>
  <c r="B342" i="32"/>
  <c r="B343" i="32"/>
  <c r="B344" i="32"/>
  <c r="B345" i="32"/>
  <c r="B346" i="32"/>
  <c r="B347" i="32"/>
  <c r="B348" i="32"/>
  <c r="B349" i="32"/>
  <c r="B350" i="32"/>
  <c r="B351" i="32"/>
  <c r="B352" i="32"/>
  <c r="B353" i="32"/>
  <c r="B354" i="32"/>
  <c r="B355" i="32"/>
  <c r="B356" i="32"/>
  <c r="B357" i="32"/>
  <c r="B358" i="32"/>
  <c r="B359" i="32"/>
  <c r="B360" i="32"/>
  <c r="B361" i="32"/>
  <c r="B362" i="32"/>
  <c r="B363" i="32"/>
  <c r="B364" i="32"/>
  <c r="B365" i="32"/>
  <c r="B366" i="32"/>
  <c r="B367" i="32"/>
  <c r="B368" i="32"/>
  <c r="B369" i="32"/>
  <c r="B370" i="32"/>
  <c r="B371" i="32"/>
  <c r="B372" i="32"/>
  <c r="B373" i="32"/>
  <c r="B374" i="32"/>
  <c r="B375" i="32"/>
  <c r="B376" i="32"/>
  <c r="B377" i="32"/>
  <c r="B378" i="32"/>
  <c r="B379" i="32"/>
  <c r="B380" i="32"/>
  <c r="B381" i="32"/>
  <c r="B382" i="32"/>
  <c r="B383" i="32"/>
  <c r="B384" i="32"/>
  <c r="B385" i="32"/>
  <c r="B386" i="32"/>
  <c r="B387" i="32"/>
  <c r="B388" i="32"/>
  <c r="B389" i="32"/>
  <c r="B390" i="32"/>
  <c r="B391" i="32"/>
  <c r="B392" i="32"/>
  <c r="B393" i="32"/>
  <c r="B394" i="32"/>
  <c r="B395" i="32"/>
  <c r="B396" i="32"/>
  <c r="B397" i="32"/>
  <c r="B398" i="32"/>
  <c r="B399" i="32"/>
  <c r="B400" i="32"/>
  <c r="B401" i="32"/>
  <c r="B402" i="32"/>
  <c r="B403" i="32"/>
  <c r="B404" i="32"/>
  <c r="B405" i="32"/>
  <c r="B406" i="32"/>
  <c r="B407" i="32"/>
  <c r="B408" i="32"/>
  <c r="B409" i="32"/>
  <c r="B410" i="32"/>
  <c r="B411" i="32"/>
  <c r="B412" i="32"/>
  <c r="B413" i="32"/>
  <c r="B414" i="32"/>
  <c r="B415" i="32"/>
  <c r="B416" i="32"/>
  <c r="B417" i="32"/>
  <c r="B418" i="32"/>
  <c r="B419" i="32"/>
  <c r="B420" i="32"/>
  <c r="B421" i="32"/>
  <c r="B422" i="32"/>
  <c r="B423" i="32"/>
  <c r="B424" i="32"/>
  <c r="B425" i="32"/>
  <c r="B426" i="32"/>
  <c r="B427" i="32"/>
  <c r="B428" i="32"/>
  <c r="B429" i="32"/>
  <c r="B430" i="32"/>
  <c r="B431" i="32"/>
  <c r="B432" i="32"/>
  <c r="B433" i="32"/>
  <c r="B434" i="32"/>
  <c r="B435" i="32"/>
  <c r="B436" i="32"/>
  <c r="B437" i="32"/>
  <c r="B438" i="32"/>
  <c r="B439" i="32"/>
  <c r="B440" i="32"/>
  <c r="B441" i="32"/>
  <c r="B442" i="32"/>
  <c r="B443" i="32"/>
  <c r="B444" i="32"/>
  <c r="B445" i="32"/>
  <c r="B446" i="32"/>
  <c r="B447" i="32"/>
  <c r="B448" i="32"/>
  <c r="B449" i="32"/>
  <c r="B450" i="32"/>
  <c r="B451" i="32"/>
  <c r="B452" i="32"/>
  <c r="B453" i="32"/>
  <c r="B454" i="32"/>
  <c r="B455" i="32"/>
  <c r="B456" i="32"/>
  <c r="B457" i="32"/>
  <c r="B458" i="32"/>
  <c r="B459" i="32"/>
  <c r="B460" i="32"/>
  <c r="B461" i="32"/>
  <c r="B462" i="32"/>
  <c r="B463" i="32"/>
  <c r="B464" i="32"/>
  <c r="B465" i="32"/>
  <c r="B466" i="32"/>
  <c r="B467" i="32"/>
  <c r="B468" i="32"/>
  <c r="B469" i="32"/>
  <c r="B470" i="32"/>
  <c r="B471" i="32"/>
  <c r="B472" i="32"/>
  <c r="B473" i="32"/>
  <c r="B474" i="32"/>
  <c r="B475" i="32"/>
  <c r="B476" i="32"/>
  <c r="B477" i="32"/>
  <c r="B478" i="32"/>
  <c r="B479" i="32"/>
  <c r="B480" i="32"/>
  <c r="B481" i="32"/>
  <c r="B482" i="32"/>
  <c r="B483" i="32"/>
  <c r="B484" i="32"/>
  <c r="B485" i="32"/>
  <c r="B486" i="32"/>
  <c r="B487" i="32"/>
  <c r="B488" i="32"/>
  <c r="B489" i="32"/>
  <c r="B490" i="32"/>
  <c r="B491" i="32"/>
  <c r="B492" i="32"/>
  <c r="B493" i="32"/>
  <c r="B494" i="32"/>
  <c r="B495" i="32"/>
  <c r="B496" i="32"/>
  <c r="B497" i="32"/>
  <c r="B498" i="32"/>
  <c r="B499" i="32"/>
  <c r="B500" i="32"/>
  <c r="B501" i="32"/>
  <c r="B502" i="32"/>
  <c r="B503" i="32"/>
  <c r="B504" i="32"/>
  <c r="B505" i="32"/>
  <c r="B506" i="32"/>
  <c r="B507" i="32"/>
  <c r="B508" i="32"/>
  <c r="B509" i="32"/>
  <c r="B510" i="32"/>
  <c r="B511" i="32"/>
  <c r="B512" i="32"/>
  <c r="B513" i="32"/>
  <c r="B514" i="32"/>
  <c r="B515" i="32"/>
  <c r="B516" i="32"/>
  <c r="B517" i="32"/>
  <c r="B518" i="32"/>
  <c r="B519" i="32"/>
  <c r="B520" i="32"/>
  <c r="B521" i="32"/>
  <c r="B522" i="32"/>
  <c r="B523" i="32"/>
  <c r="B524" i="32"/>
  <c r="B525" i="32"/>
  <c r="B526" i="32"/>
  <c r="B527" i="32"/>
  <c r="B528" i="32"/>
  <c r="B529" i="32"/>
  <c r="B530" i="32"/>
  <c r="B531" i="32"/>
  <c r="B532" i="32"/>
  <c r="B533" i="32"/>
  <c r="B534" i="32"/>
  <c r="B535" i="32"/>
  <c r="B536" i="32"/>
  <c r="B537" i="32"/>
  <c r="B538" i="32"/>
  <c r="B539" i="32"/>
  <c r="B540" i="32"/>
  <c r="B541" i="32"/>
  <c r="B542" i="32"/>
  <c r="B543" i="32"/>
  <c r="B544" i="32"/>
  <c r="B545" i="32"/>
  <c r="B546" i="32"/>
  <c r="B547" i="32"/>
  <c r="B548" i="32"/>
  <c r="B549" i="32"/>
  <c r="B550" i="32"/>
  <c r="B551" i="32"/>
  <c r="B552" i="32"/>
  <c r="B553" i="32"/>
  <c r="B554" i="32"/>
  <c r="B555" i="32"/>
  <c r="B556" i="32"/>
  <c r="B557" i="32"/>
  <c r="B558" i="32"/>
  <c r="B559" i="32"/>
  <c r="B560" i="32"/>
  <c r="B561" i="32"/>
  <c r="B562" i="32"/>
  <c r="B563" i="32"/>
  <c r="B564" i="32"/>
  <c r="B565" i="32"/>
  <c r="B566" i="32"/>
  <c r="B567" i="32"/>
  <c r="B568" i="32"/>
  <c r="B569" i="32"/>
  <c r="B570" i="32"/>
  <c r="B571" i="32"/>
  <c r="B572" i="32"/>
  <c r="B573" i="32"/>
  <c r="B574" i="32"/>
  <c r="B575" i="32"/>
  <c r="B576" i="32"/>
  <c r="B577" i="32"/>
  <c r="B578" i="32"/>
  <c r="B579" i="32"/>
  <c r="B580" i="32"/>
  <c r="B581" i="32"/>
  <c r="B582" i="32"/>
  <c r="B583" i="32"/>
  <c r="B584" i="32"/>
  <c r="B585" i="32"/>
  <c r="B586" i="32"/>
  <c r="B587" i="32"/>
  <c r="B588" i="32"/>
  <c r="B589" i="32"/>
  <c r="B590" i="32"/>
  <c r="B591" i="32"/>
  <c r="B592" i="32"/>
  <c r="B593" i="32"/>
  <c r="B594" i="32"/>
  <c r="B595" i="32"/>
  <c r="B596" i="32"/>
  <c r="B597" i="32"/>
  <c r="B598" i="32"/>
  <c r="B599" i="32"/>
  <c r="B600" i="32"/>
  <c r="B601" i="32"/>
  <c r="B602" i="32"/>
  <c r="B603" i="32"/>
  <c r="B604" i="32"/>
  <c r="B605" i="32"/>
  <c r="B606" i="32"/>
  <c r="B607" i="32"/>
  <c r="B608" i="32"/>
  <c r="B609" i="32"/>
  <c r="B610" i="32"/>
  <c r="B611" i="32"/>
  <c r="B612" i="32"/>
  <c r="B613" i="32"/>
  <c r="B614" i="32"/>
  <c r="B615" i="32"/>
  <c r="B616" i="32"/>
  <c r="B617" i="32"/>
  <c r="B618" i="32"/>
  <c r="B619" i="32"/>
  <c r="B620" i="32"/>
  <c r="B621" i="32"/>
  <c r="B622" i="32"/>
  <c r="B623" i="32"/>
  <c r="B624" i="32"/>
  <c r="B625" i="32"/>
  <c r="B626" i="32"/>
  <c r="B627" i="32"/>
  <c r="B628" i="32"/>
  <c r="B629" i="32"/>
  <c r="B630" i="32"/>
  <c r="B631" i="32"/>
  <c r="B632" i="32"/>
  <c r="B633" i="32"/>
  <c r="B634" i="32"/>
  <c r="B635" i="32"/>
  <c r="B636" i="32"/>
  <c r="B637" i="32"/>
  <c r="B638" i="32"/>
  <c r="B639" i="32"/>
  <c r="B640" i="32"/>
  <c r="B641" i="32"/>
  <c r="B642" i="32"/>
  <c r="B643" i="32"/>
  <c r="B644" i="32"/>
  <c r="B645" i="32"/>
  <c r="B646" i="32"/>
  <c r="B647" i="32"/>
  <c r="B648" i="32"/>
  <c r="B649" i="32"/>
  <c r="B650" i="32"/>
  <c r="B651" i="32"/>
  <c r="B652" i="32"/>
  <c r="B653" i="32"/>
  <c r="B654" i="32"/>
  <c r="B655" i="32"/>
  <c r="B656" i="32"/>
  <c r="B657" i="32"/>
  <c r="B658" i="32"/>
  <c r="B659" i="32"/>
  <c r="B660" i="32"/>
  <c r="B661" i="32"/>
  <c r="B662" i="32"/>
  <c r="B663" i="32"/>
  <c r="B664" i="32"/>
  <c r="B665" i="32"/>
  <c r="B666" i="32"/>
  <c r="B667" i="32"/>
  <c r="B668" i="32"/>
  <c r="B669" i="32"/>
  <c r="B670" i="32"/>
  <c r="B671" i="32"/>
  <c r="B672" i="32"/>
  <c r="B673" i="32"/>
  <c r="B674" i="32"/>
  <c r="B675" i="32"/>
  <c r="B676" i="32"/>
  <c r="B677" i="32"/>
  <c r="B678" i="32"/>
  <c r="B679" i="32"/>
  <c r="B680" i="32"/>
  <c r="B681" i="32"/>
  <c r="B682" i="32"/>
  <c r="B683" i="32"/>
  <c r="B684" i="32"/>
  <c r="B685" i="32"/>
  <c r="B686" i="32"/>
  <c r="B687" i="32"/>
  <c r="B688" i="32"/>
  <c r="B689" i="32"/>
  <c r="B690" i="32"/>
  <c r="B691" i="32"/>
  <c r="B692" i="32"/>
  <c r="B693" i="32"/>
  <c r="B694" i="32"/>
  <c r="B695" i="32"/>
  <c r="B696" i="32"/>
  <c r="B697" i="32"/>
  <c r="B698" i="32"/>
  <c r="B699" i="32"/>
  <c r="B700" i="32"/>
  <c r="B701" i="32"/>
  <c r="B702" i="32"/>
  <c r="B703" i="32"/>
  <c r="B704" i="32"/>
  <c r="B705" i="32"/>
  <c r="B706" i="32"/>
  <c r="B707" i="32"/>
  <c r="B708" i="32"/>
  <c r="B709" i="32"/>
  <c r="B710" i="32"/>
  <c r="B711" i="32"/>
  <c r="B712" i="32"/>
  <c r="B713" i="32"/>
  <c r="B714" i="32"/>
  <c r="B715" i="32"/>
  <c r="B716" i="32"/>
  <c r="B717" i="32"/>
  <c r="B718" i="32"/>
  <c r="B719" i="32"/>
  <c r="B720" i="32"/>
  <c r="B721" i="32"/>
  <c r="B722" i="32"/>
  <c r="B723" i="32"/>
  <c r="B724" i="32"/>
  <c r="B725" i="32"/>
  <c r="B726" i="32"/>
  <c r="B727" i="32"/>
  <c r="B728" i="32"/>
  <c r="B729" i="32"/>
  <c r="B730" i="32"/>
  <c r="B731" i="32"/>
  <c r="B732" i="32"/>
  <c r="B733" i="32"/>
  <c r="B734" i="32"/>
  <c r="B735" i="32"/>
  <c r="B736" i="32"/>
  <c r="B737" i="32"/>
  <c r="B738" i="32"/>
  <c r="B739" i="32"/>
  <c r="B740" i="32"/>
  <c r="B741" i="32"/>
  <c r="B742" i="32"/>
  <c r="B743" i="32"/>
  <c r="B744" i="32"/>
  <c r="B745" i="32"/>
  <c r="B746" i="32"/>
  <c r="B747" i="32"/>
  <c r="B748" i="32"/>
  <c r="B749" i="32"/>
  <c r="B750" i="32"/>
  <c r="B751" i="32"/>
  <c r="B752" i="32"/>
  <c r="B753" i="32"/>
  <c r="B754" i="32"/>
  <c r="B755" i="32"/>
  <c r="B756" i="32"/>
  <c r="B757" i="32"/>
  <c r="B758" i="32"/>
  <c r="B759" i="32"/>
  <c r="B760" i="32"/>
  <c r="B761" i="32"/>
  <c r="B762" i="32"/>
  <c r="B763" i="32"/>
  <c r="B764" i="32"/>
  <c r="B765" i="32"/>
  <c r="B766" i="32"/>
  <c r="B767" i="32"/>
  <c r="B768" i="32"/>
  <c r="B769" i="32"/>
  <c r="B770" i="32"/>
  <c r="B771" i="32"/>
  <c r="B772" i="32"/>
  <c r="B773" i="32"/>
  <c r="B774" i="32"/>
  <c r="B775" i="32"/>
  <c r="B776" i="32"/>
  <c r="B777" i="32"/>
  <c r="B778" i="32"/>
  <c r="B779" i="32"/>
  <c r="B780" i="32"/>
  <c r="B781" i="32"/>
  <c r="B782" i="32"/>
  <c r="B783" i="32"/>
  <c r="B784" i="32"/>
  <c r="B785" i="32"/>
  <c r="B786" i="32"/>
  <c r="B787" i="32"/>
  <c r="B788" i="32"/>
  <c r="B789" i="32"/>
  <c r="B790" i="32"/>
  <c r="B791" i="32"/>
  <c r="B792" i="32"/>
  <c r="B793" i="32"/>
  <c r="B794" i="32"/>
  <c r="B795" i="32"/>
  <c r="B796" i="32"/>
  <c r="B797" i="32"/>
  <c r="B798" i="32"/>
  <c r="B799" i="32"/>
  <c r="B800" i="32"/>
  <c r="B801" i="32"/>
  <c r="B802" i="32"/>
  <c r="B803" i="32"/>
  <c r="B804" i="32"/>
  <c r="B805" i="32"/>
  <c r="B806" i="32"/>
  <c r="B807" i="32"/>
  <c r="B808" i="32"/>
  <c r="B809" i="32"/>
  <c r="B810" i="32"/>
  <c r="B811" i="32"/>
  <c r="B812" i="32"/>
  <c r="B813" i="32"/>
  <c r="B814" i="32"/>
  <c r="B815" i="32"/>
  <c r="B816" i="32"/>
  <c r="B817" i="32"/>
  <c r="B818" i="32"/>
  <c r="B819" i="32"/>
  <c r="B820" i="32"/>
  <c r="B821" i="32"/>
  <c r="B822" i="32"/>
  <c r="B823" i="32"/>
  <c r="B824" i="32"/>
  <c r="B825" i="32"/>
  <c r="B826" i="32"/>
  <c r="B827" i="32"/>
  <c r="B828" i="32"/>
  <c r="B829" i="32"/>
  <c r="B830" i="32"/>
  <c r="B831" i="32"/>
  <c r="B832" i="32"/>
  <c r="B833" i="32"/>
  <c r="B834" i="32"/>
  <c r="B835" i="32"/>
  <c r="B836" i="32"/>
  <c r="B837" i="32"/>
  <c r="B838" i="32"/>
  <c r="B839" i="32"/>
  <c r="B840" i="32"/>
  <c r="B841" i="32"/>
  <c r="B842" i="32"/>
  <c r="B843" i="32"/>
  <c r="B844" i="32"/>
  <c r="B845" i="32"/>
  <c r="B846" i="32"/>
  <c r="B847" i="32"/>
  <c r="B848" i="32"/>
  <c r="B849" i="32"/>
  <c r="B850" i="32"/>
  <c r="B851" i="32"/>
  <c r="B852" i="32"/>
  <c r="B853" i="32"/>
  <c r="B854" i="32"/>
  <c r="B855" i="32"/>
  <c r="B856" i="32"/>
  <c r="B857" i="32"/>
  <c r="B858" i="32"/>
  <c r="B859" i="32"/>
  <c r="B860" i="32"/>
  <c r="B861" i="32"/>
  <c r="B862" i="32"/>
  <c r="B863" i="32"/>
  <c r="B864" i="32"/>
  <c r="B865" i="32"/>
  <c r="B866" i="32"/>
  <c r="B867" i="32"/>
  <c r="B868" i="32"/>
  <c r="B869" i="32"/>
  <c r="B870" i="32"/>
  <c r="B871" i="32"/>
  <c r="B872" i="32"/>
  <c r="B873" i="32"/>
  <c r="B874" i="32"/>
  <c r="B875" i="32"/>
  <c r="B876" i="32"/>
  <c r="B877" i="32"/>
  <c r="B878" i="32"/>
  <c r="B879" i="32"/>
  <c r="B880" i="32"/>
  <c r="B881" i="32"/>
  <c r="B882" i="32"/>
  <c r="B883" i="32"/>
  <c r="B884" i="32"/>
  <c r="B885" i="32"/>
  <c r="B886" i="32"/>
  <c r="B887" i="32"/>
  <c r="B888" i="32"/>
  <c r="B889" i="32"/>
  <c r="B890" i="32"/>
  <c r="B891" i="32"/>
  <c r="B892" i="32"/>
  <c r="B893" i="32"/>
  <c r="B894" i="32"/>
  <c r="B895" i="32"/>
  <c r="B896" i="32"/>
  <c r="B897" i="32"/>
  <c r="B898" i="32"/>
  <c r="B899" i="32"/>
  <c r="B900" i="32"/>
  <c r="B901" i="32"/>
  <c r="B902" i="32"/>
  <c r="B903" i="32"/>
  <c r="B904" i="32"/>
  <c r="B905" i="32"/>
  <c r="B906" i="32"/>
  <c r="B907" i="32"/>
  <c r="B908" i="32"/>
  <c r="B909" i="32"/>
  <c r="B910" i="32"/>
  <c r="B911" i="32"/>
  <c r="B912" i="32"/>
  <c r="B913" i="32"/>
  <c r="B914" i="32"/>
  <c r="B915" i="32"/>
  <c r="B916" i="32"/>
  <c r="B917" i="32"/>
  <c r="B918" i="32"/>
  <c r="B919" i="32"/>
  <c r="B920" i="32"/>
  <c r="B921" i="32"/>
  <c r="B922" i="32"/>
  <c r="B923" i="32"/>
  <c r="B924" i="32"/>
  <c r="B925" i="32"/>
  <c r="B926" i="32"/>
  <c r="B927" i="32"/>
  <c r="B928" i="32"/>
  <c r="B929" i="32"/>
  <c r="B930" i="32"/>
  <c r="B931" i="32"/>
  <c r="B932" i="32"/>
  <c r="B933" i="32"/>
  <c r="B934" i="32"/>
  <c r="B935" i="32"/>
  <c r="B936" i="32"/>
  <c r="B937" i="32"/>
  <c r="B938" i="32"/>
  <c r="B939" i="32"/>
  <c r="B940" i="32"/>
  <c r="B941" i="32"/>
  <c r="B942" i="32"/>
  <c r="B943" i="32"/>
  <c r="B944" i="32"/>
  <c r="B945" i="32"/>
  <c r="B946" i="32"/>
  <c r="B947" i="32"/>
  <c r="B948" i="32"/>
  <c r="B949" i="32"/>
  <c r="B950" i="32"/>
  <c r="B951" i="32"/>
  <c r="B952" i="32"/>
  <c r="B953" i="32"/>
  <c r="B954" i="32"/>
  <c r="B955" i="32"/>
  <c r="B956" i="32"/>
  <c r="B957" i="32"/>
  <c r="B958" i="32"/>
  <c r="B959" i="32"/>
  <c r="B960" i="32"/>
  <c r="B961" i="32"/>
  <c r="B962" i="32"/>
  <c r="B963" i="32"/>
  <c r="B964" i="32"/>
  <c r="B965" i="32"/>
  <c r="B966" i="32"/>
  <c r="B967" i="32"/>
  <c r="B968" i="32"/>
  <c r="B969" i="32"/>
  <c r="B970" i="32"/>
  <c r="B971" i="32"/>
  <c r="B972" i="32"/>
  <c r="B973" i="32"/>
  <c r="B974" i="32"/>
  <c r="B975" i="32"/>
  <c r="B976" i="32"/>
  <c r="B977" i="32"/>
  <c r="B978" i="32"/>
  <c r="B979" i="32"/>
  <c r="B980" i="32"/>
  <c r="B981" i="32"/>
  <c r="B982" i="32"/>
  <c r="B983" i="32"/>
  <c r="B984" i="32"/>
  <c r="B985" i="32"/>
  <c r="B986" i="32"/>
  <c r="B987" i="32"/>
  <c r="B988" i="32"/>
  <c r="B989" i="32"/>
  <c r="B990" i="32"/>
  <c r="B991" i="32"/>
  <c r="B992" i="32"/>
  <c r="B993" i="32"/>
  <c r="B994" i="32"/>
  <c r="B995" i="32"/>
  <c r="B996" i="32"/>
  <c r="B997" i="32"/>
  <c r="B998" i="32"/>
  <c r="B999" i="32"/>
  <c r="B1000" i="32"/>
  <c r="B1001" i="32"/>
  <c r="B1002" i="32"/>
  <c r="B1003" i="32"/>
  <c r="B1004" i="32"/>
  <c r="B1005" i="32"/>
  <c r="B1006" i="32"/>
  <c r="B1007" i="32"/>
  <c r="B1008" i="32"/>
  <c r="B1009" i="32"/>
  <c r="B1010" i="32"/>
  <c r="B1011" i="32"/>
  <c r="B1012" i="32"/>
  <c r="B1013" i="32"/>
  <c r="B1014" i="32"/>
  <c r="B1015" i="32"/>
  <c r="B1016" i="32"/>
  <c r="B1017" i="32"/>
  <c r="B1018" i="32"/>
  <c r="B1019" i="32"/>
  <c r="B1020" i="32"/>
  <c r="B1021" i="32"/>
  <c r="B1022" i="32"/>
  <c r="B1023" i="32"/>
  <c r="B1024" i="32"/>
  <c r="B1025" i="32"/>
  <c r="B1026" i="32"/>
  <c r="B1027" i="32"/>
  <c r="B1028" i="32"/>
  <c r="B1029" i="32"/>
  <c r="B1030" i="32"/>
  <c r="B1031" i="32"/>
  <c r="B1032" i="32"/>
  <c r="B1033" i="32"/>
  <c r="B1034" i="32"/>
  <c r="B1035" i="32"/>
  <c r="B1036" i="32"/>
  <c r="B1037" i="32"/>
  <c r="B1038" i="32"/>
  <c r="B1039" i="32"/>
  <c r="B1040" i="32"/>
  <c r="B1041" i="32"/>
  <c r="B1042" i="32"/>
  <c r="B1043" i="32"/>
  <c r="B1044" i="32"/>
  <c r="B1045" i="32"/>
  <c r="B1046" i="32"/>
  <c r="B1047" i="32"/>
  <c r="B1048" i="32"/>
  <c r="B1049" i="32"/>
  <c r="B1050" i="32"/>
  <c r="B1051" i="32"/>
  <c r="B1052" i="32"/>
  <c r="B1053" i="32"/>
  <c r="B1054" i="32"/>
  <c r="B1055" i="32"/>
  <c r="B1056" i="32"/>
  <c r="B1057" i="32"/>
  <c r="B1058" i="32"/>
  <c r="B1059" i="32"/>
  <c r="B1060" i="32"/>
  <c r="B1061" i="32"/>
  <c r="B1062" i="32"/>
  <c r="B1063" i="32"/>
  <c r="B1064" i="32"/>
  <c r="B1065" i="32"/>
  <c r="B1066" i="32"/>
  <c r="B1067" i="32"/>
  <c r="B1068" i="32"/>
  <c r="B1069" i="32"/>
  <c r="B1070" i="32"/>
  <c r="B1071" i="32"/>
  <c r="B1072" i="32"/>
  <c r="B1073" i="32"/>
  <c r="B1074" i="32"/>
  <c r="B1075" i="32"/>
  <c r="B1076" i="32"/>
  <c r="B1077" i="32"/>
  <c r="B1078" i="32"/>
  <c r="B1079" i="32"/>
  <c r="B1080" i="32"/>
  <c r="B1081" i="32"/>
  <c r="B1082" i="32"/>
  <c r="B1083" i="32"/>
  <c r="B1084" i="32"/>
  <c r="B1085" i="32"/>
  <c r="B1086" i="32"/>
  <c r="B1087" i="32"/>
  <c r="B1088" i="32"/>
  <c r="B1089" i="32"/>
  <c r="B1090" i="32"/>
  <c r="B1091" i="32"/>
  <c r="B1092" i="32"/>
  <c r="B1093" i="32"/>
  <c r="B1094" i="32"/>
  <c r="B1095" i="32"/>
  <c r="B1096" i="32"/>
  <c r="B1097" i="32"/>
  <c r="B1098" i="32"/>
  <c r="B1099" i="32"/>
  <c r="B1100" i="32"/>
  <c r="B1101" i="32"/>
  <c r="B1102" i="32"/>
  <c r="B1103" i="32"/>
  <c r="B1104" i="32"/>
  <c r="B1105" i="32"/>
  <c r="B1106" i="32"/>
  <c r="B1107" i="32"/>
  <c r="B1108" i="32"/>
  <c r="B1109" i="32"/>
  <c r="B1110" i="32"/>
  <c r="B1111" i="32"/>
  <c r="B1112" i="32"/>
  <c r="B1113" i="32"/>
  <c r="B1114" i="32"/>
  <c r="B1115" i="32"/>
  <c r="B1116" i="32"/>
  <c r="B1117" i="32"/>
  <c r="B1118" i="32"/>
  <c r="B1119" i="32"/>
  <c r="B1120" i="32"/>
  <c r="B1121" i="32"/>
  <c r="B1122" i="32"/>
  <c r="B1123" i="32"/>
  <c r="B1124" i="32"/>
  <c r="B1125" i="32"/>
  <c r="B1126" i="32"/>
  <c r="B1127" i="32"/>
  <c r="B1128" i="32"/>
  <c r="B1129" i="32"/>
  <c r="B1130" i="32"/>
  <c r="B1131" i="32"/>
  <c r="B1132" i="32"/>
  <c r="B1133" i="32"/>
  <c r="B1134" i="32"/>
  <c r="B1135" i="32"/>
  <c r="B1136" i="32"/>
  <c r="B1137" i="32"/>
  <c r="B1138" i="32"/>
  <c r="B1139" i="32"/>
  <c r="B1140" i="32"/>
  <c r="B1141" i="32"/>
  <c r="B1142" i="32"/>
  <c r="B1143" i="32"/>
  <c r="B1144" i="32"/>
  <c r="B1145" i="32"/>
  <c r="B1146" i="32"/>
  <c r="B1147" i="32"/>
  <c r="B1148" i="32"/>
  <c r="B1149" i="32"/>
  <c r="B1150" i="32"/>
  <c r="B1151" i="32"/>
  <c r="B1152" i="32"/>
  <c r="B1153" i="32"/>
  <c r="B1154" i="32"/>
  <c r="B1155" i="32"/>
  <c r="B1156" i="32"/>
  <c r="B1157" i="32"/>
  <c r="B1158" i="32"/>
  <c r="B1159" i="32"/>
  <c r="B1160" i="32"/>
  <c r="B1161" i="32"/>
  <c r="B1162" i="32"/>
  <c r="B1163" i="32"/>
  <c r="B1164" i="32"/>
  <c r="B1165" i="32"/>
  <c r="B1166" i="32"/>
  <c r="B1167" i="32"/>
  <c r="B1168" i="32"/>
  <c r="B1169" i="32"/>
  <c r="B1170" i="32"/>
  <c r="B1171" i="32"/>
  <c r="B1172" i="32"/>
  <c r="B1173" i="32"/>
  <c r="B1174" i="32"/>
  <c r="B1175" i="32"/>
  <c r="B1176" i="32"/>
  <c r="B1177" i="32"/>
  <c r="B1178" i="32"/>
  <c r="B1179" i="32"/>
  <c r="B1180" i="32"/>
  <c r="B1181" i="32"/>
  <c r="B1182" i="32"/>
  <c r="B1183" i="32"/>
  <c r="B1184" i="32"/>
  <c r="B1185" i="32"/>
  <c r="B1186" i="32"/>
  <c r="B1187" i="32"/>
  <c r="B1188" i="32"/>
  <c r="B1189" i="32"/>
  <c r="B1190" i="32"/>
  <c r="B1191" i="32"/>
  <c r="B1192" i="32"/>
  <c r="B1193" i="32"/>
  <c r="B1194" i="32"/>
  <c r="B1195" i="32"/>
  <c r="B1196" i="32"/>
  <c r="B1197" i="32"/>
  <c r="B1198" i="32"/>
  <c r="B1199" i="32"/>
  <c r="B1200" i="32"/>
  <c r="B1201" i="32"/>
  <c r="B1202" i="32"/>
  <c r="B1203" i="32"/>
  <c r="B1204" i="32"/>
  <c r="B1205" i="32"/>
  <c r="B1206" i="32"/>
  <c r="B1207" i="32"/>
  <c r="B1208" i="32"/>
  <c r="B1209" i="32"/>
  <c r="B1210" i="32"/>
  <c r="B1211" i="32"/>
  <c r="B1212" i="32"/>
  <c r="B1213" i="32"/>
  <c r="B1214" i="32"/>
  <c r="B1215" i="32"/>
  <c r="B1216" i="32"/>
  <c r="B1217" i="32"/>
  <c r="B1218" i="32"/>
  <c r="B1219" i="32"/>
  <c r="B1220" i="32"/>
  <c r="B1221" i="32"/>
  <c r="B1222" i="32"/>
  <c r="B1223" i="32"/>
  <c r="B1224" i="32"/>
  <c r="B1225" i="32"/>
  <c r="B1226" i="32"/>
  <c r="B1227" i="32"/>
  <c r="B1228" i="32"/>
  <c r="B1229" i="32"/>
  <c r="B1230" i="32"/>
  <c r="B1231" i="32"/>
  <c r="B1232" i="32"/>
  <c r="B1233" i="32"/>
  <c r="B1234" i="32"/>
  <c r="B1235" i="32"/>
  <c r="B1236" i="32"/>
  <c r="B1237" i="32"/>
  <c r="B1238" i="32"/>
  <c r="B1239" i="32"/>
  <c r="B1240" i="32"/>
  <c r="B1241" i="32"/>
  <c r="B1242" i="32"/>
  <c r="B1243" i="32"/>
  <c r="B1244" i="32"/>
  <c r="B1245" i="32"/>
  <c r="B1246" i="32"/>
  <c r="B1247" i="32"/>
  <c r="B1248" i="32"/>
  <c r="B1249" i="32"/>
  <c r="B1250" i="32"/>
  <c r="B1251" i="32"/>
  <c r="B1252" i="32"/>
  <c r="B1253" i="32"/>
  <c r="B1254" i="32"/>
  <c r="B1255" i="32"/>
  <c r="B1256" i="32"/>
  <c r="B1257" i="32"/>
  <c r="B1258" i="32"/>
  <c r="B1259" i="32"/>
  <c r="B1260" i="32"/>
  <c r="B1261" i="32"/>
  <c r="B1262" i="32"/>
  <c r="B1263" i="32"/>
  <c r="B1264" i="32"/>
  <c r="B1265" i="32"/>
  <c r="B1266" i="32"/>
  <c r="B1267" i="32"/>
  <c r="B1268" i="32"/>
  <c r="B1269" i="32"/>
  <c r="B1270" i="32"/>
  <c r="B1271" i="32"/>
  <c r="B1272" i="32"/>
  <c r="B1273" i="32"/>
  <c r="B1274" i="32"/>
  <c r="B1275" i="32"/>
  <c r="B1276" i="32"/>
  <c r="B1277" i="32"/>
  <c r="B1278" i="32"/>
  <c r="B1279" i="32"/>
  <c r="B1280" i="32"/>
  <c r="B1281" i="32"/>
  <c r="B1282" i="32"/>
  <c r="B1283" i="32"/>
  <c r="B1284" i="32"/>
  <c r="B1285" i="32"/>
  <c r="B1286" i="32"/>
  <c r="B1287" i="32"/>
  <c r="B1288" i="32"/>
  <c r="B1289" i="32"/>
  <c r="B1290" i="32"/>
  <c r="B1291" i="32"/>
  <c r="B1292" i="32"/>
  <c r="B1293" i="32"/>
  <c r="B1294" i="32"/>
  <c r="B1295" i="32"/>
  <c r="B1296" i="32"/>
  <c r="B1297" i="32"/>
  <c r="B1298" i="32"/>
  <c r="B1299" i="32"/>
  <c r="B1300" i="32"/>
  <c r="B1301" i="32"/>
  <c r="B1302" i="32"/>
  <c r="B1303" i="32"/>
  <c r="B1304" i="32"/>
  <c r="B1305" i="32"/>
  <c r="B1306" i="32"/>
  <c r="B1307" i="32"/>
  <c r="B1308" i="32"/>
  <c r="B1309" i="32"/>
  <c r="B1310" i="32"/>
  <c r="B1311" i="32"/>
  <c r="B1312" i="32"/>
  <c r="B1313" i="32"/>
  <c r="B1314" i="32"/>
  <c r="B1315" i="32"/>
  <c r="B1316" i="32"/>
  <c r="B1317" i="32"/>
  <c r="B1318" i="32"/>
  <c r="B1319" i="32"/>
  <c r="B1320" i="32"/>
  <c r="B1321" i="32"/>
  <c r="B1322" i="32"/>
  <c r="B1323" i="32"/>
  <c r="B1324" i="32"/>
  <c r="B1325" i="32"/>
  <c r="B1326" i="32"/>
  <c r="B1327" i="32"/>
  <c r="B1328" i="32"/>
  <c r="B1329" i="32"/>
  <c r="B1330" i="32"/>
  <c r="B1331" i="32"/>
  <c r="B1332" i="32"/>
  <c r="B1333" i="32"/>
  <c r="B1334" i="32"/>
  <c r="B1335" i="32"/>
  <c r="B1336" i="32"/>
  <c r="B1337" i="32"/>
  <c r="B1338" i="32"/>
  <c r="B1339" i="32"/>
  <c r="B1340" i="32"/>
  <c r="B1341" i="32"/>
  <c r="B1342" i="32"/>
  <c r="B1343" i="32"/>
  <c r="B1344" i="32"/>
  <c r="B1345" i="32"/>
  <c r="B1346" i="32"/>
  <c r="B1347" i="32"/>
  <c r="B1348" i="32"/>
  <c r="B1349" i="32"/>
  <c r="B1350" i="32"/>
  <c r="B1351" i="32"/>
  <c r="B1352" i="32"/>
  <c r="B1353" i="32"/>
  <c r="B1354" i="32"/>
  <c r="B1355" i="32"/>
  <c r="B1356" i="32"/>
  <c r="B1357" i="32"/>
  <c r="B1358" i="32"/>
  <c r="B1359" i="32"/>
  <c r="B1360" i="32"/>
  <c r="B1361" i="32"/>
  <c r="B1362" i="32"/>
  <c r="B1363" i="32"/>
  <c r="B1364" i="32"/>
  <c r="B1365" i="32"/>
  <c r="B1366" i="32"/>
  <c r="B1367" i="32"/>
  <c r="B1368" i="32"/>
  <c r="B1369" i="32"/>
  <c r="B1370" i="32"/>
  <c r="B1371" i="32"/>
  <c r="B1372" i="32"/>
  <c r="B1373" i="32"/>
  <c r="B1374" i="32"/>
  <c r="B1375" i="32"/>
  <c r="B1376" i="32"/>
  <c r="B1377" i="32"/>
  <c r="B1378" i="32"/>
  <c r="B1379" i="32"/>
  <c r="B1380" i="32"/>
  <c r="B1381" i="32"/>
  <c r="B1382" i="32"/>
  <c r="B1383" i="32"/>
  <c r="B1384" i="32"/>
  <c r="B1385" i="32"/>
  <c r="B1386" i="32"/>
  <c r="B1387" i="32"/>
  <c r="B1388" i="32"/>
  <c r="B1389" i="32"/>
  <c r="B1390" i="32"/>
  <c r="B1391" i="32"/>
  <c r="B1392" i="32"/>
  <c r="B1393" i="32"/>
  <c r="B1394" i="32"/>
  <c r="B1395" i="32"/>
  <c r="B1396" i="32"/>
  <c r="B1397" i="32"/>
  <c r="B1398" i="32"/>
  <c r="B1399" i="32"/>
  <c r="B1400" i="32"/>
  <c r="B1401" i="32"/>
  <c r="B1402" i="32"/>
  <c r="B1403" i="32"/>
  <c r="B1404" i="32"/>
  <c r="B1405" i="32"/>
  <c r="B1406" i="32"/>
  <c r="B1407" i="32"/>
  <c r="B1408" i="32"/>
  <c r="B1409" i="32"/>
  <c r="B1410" i="32"/>
  <c r="B1411" i="32"/>
  <c r="B1412" i="32"/>
  <c r="B1413" i="32"/>
  <c r="B1414" i="32"/>
  <c r="B1415" i="32"/>
  <c r="B1416" i="32"/>
  <c r="B1417" i="32"/>
  <c r="B1418" i="32"/>
  <c r="B1419" i="32"/>
  <c r="B1420" i="32"/>
  <c r="B1421" i="32"/>
  <c r="B1422" i="32"/>
  <c r="B1423" i="32"/>
  <c r="B1424" i="32"/>
  <c r="B1425" i="32"/>
  <c r="B1426" i="32"/>
  <c r="B1427" i="32"/>
  <c r="B1428" i="32"/>
  <c r="B1429" i="32"/>
  <c r="B1430" i="32"/>
  <c r="B1431" i="32"/>
  <c r="B1432" i="32"/>
  <c r="B1433" i="32"/>
  <c r="B1434" i="32"/>
  <c r="B1435" i="32"/>
  <c r="B1436" i="32"/>
  <c r="B1437" i="32"/>
  <c r="B1438" i="32"/>
  <c r="B1439" i="32"/>
  <c r="B1440" i="32"/>
  <c r="B1441" i="32"/>
  <c r="B1442" i="32"/>
  <c r="B1443" i="32"/>
  <c r="B1444" i="32"/>
  <c r="B1445" i="32"/>
  <c r="B1446" i="32"/>
  <c r="B1447" i="32"/>
  <c r="B1448" i="32"/>
  <c r="B1449" i="32"/>
  <c r="B1450" i="32"/>
  <c r="B1451" i="32"/>
  <c r="B1452" i="32"/>
  <c r="B1453" i="32"/>
  <c r="B1454" i="32"/>
  <c r="B1455" i="32"/>
  <c r="B1456" i="32"/>
  <c r="B1457" i="32"/>
  <c r="B1458" i="32"/>
  <c r="B1459" i="32"/>
  <c r="B1460" i="32"/>
  <c r="B1461" i="32"/>
  <c r="B1462" i="32"/>
  <c r="B1463" i="32"/>
  <c r="B1464" i="32"/>
  <c r="B1465" i="32"/>
  <c r="B1466" i="32"/>
  <c r="B1467" i="32"/>
  <c r="B1468" i="32"/>
  <c r="B1469" i="32"/>
  <c r="B1470" i="32"/>
  <c r="B1471" i="32"/>
  <c r="B1472" i="32"/>
  <c r="B1473" i="32"/>
  <c r="B1474" i="32"/>
  <c r="B1475" i="32"/>
  <c r="B1476" i="32"/>
  <c r="B1477" i="32"/>
  <c r="B1478" i="32"/>
  <c r="B1479" i="32"/>
  <c r="B1480" i="32"/>
  <c r="B1481" i="32"/>
  <c r="B1482" i="32"/>
  <c r="B1483" i="32"/>
  <c r="B1484" i="32"/>
  <c r="B1485" i="32"/>
  <c r="B1486" i="32"/>
  <c r="B1487" i="32"/>
  <c r="B1488" i="32"/>
  <c r="B1489" i="32"/>
  <c r="B1490" i="32"/>
  <c r="B1491" i="32"/>
  <c r="B1492" i="32"/>
  <c r="B1493" i="32"/>
  <c r="B1494" i="32"/>
  <c r="B1495" i="32"/>
  <c r="B1496" i="32"/>
  <c r="B1497" i="32"/>
  <c r="B1498" i="32"/>
  <c r="B1499" i="32"/>
  <c r="B1500" i="32"/>
  <c r="B1501" i="32"/>
  <c r="B1502" i="32"/>
  <c r="B1503" i="32"/>
  <c r="B1504" i="32"/>
  <c r="B1505" i="32"/>
  <c r="B1506" i="32"/>
  <c r="B1507" i="32"/>
  <c r="B1508" i="32"/>
  <c r="B1509" i="32"/>
  <c r="B1510" i="32"/>
  <c r="B1511" i="32"/>
  <c r="B1512" i="32"/>
  <c r="B1513" i="32"/>
  <c r="B1514" i="32"/>
  <c r="B1515" i="32"/>
  <c r="B1516" i="32"/>
  <c r="B1517" i="32"/>
  <c r="B1518" i="32"/>
  <c r="B1519" i="32"/>
  <c r="B1520" i="32"/>
  <c r="B1521" i="32"/>
  <c r="B1522" i="32"/>
  <c r="B1523" i="32"/>
  <c r="B1524" i="32"/>
  <c r="A3" i="32"/>
  <c r="A4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A271" i="32"/>
  <c r="A272" i="32"/>
  <c r="A273" i="32"/>
  <c r="A274" i="32"/>
  <c r="A275" i="32"/>
  <c r="A276" i="32"/>
  <c r="A277" i="32"/>
  <c r="A278" i="32"/>
  <c r="A279" i="32"/>
  <c r="A280" i="32"/>
  <c r="A281" i="32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2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5" i="32"/>
  <c r="A416" i="32"/>
  <c r="A417" i="32"/>
  <c r="A418" i="32"/>
  <c r="A419" i="32"/>
  <c r="A420" i="32"/>
  <c r="A421" i="32"/>
  <c r="A422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2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5" i="32"/>
  <c r="A486" i="32"/>
  <c r="A487" i="32"/>
  <c r="A488" i="32"/>
  <c r="A489" i="32"/>
  <c r="A490" i="32"/>
  <c r="A491" i="32"/>
  <c r="A492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2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5" i="32"/>
  <c r="A556" i="32"/>
  <c r="A557" i="32"/>
  <c r="A558" i="32"/>
  <c r="A559" i="32"/>
  <c r="A560" i="32"/>
  <c r="A561" i="32"/>
  <c r="A562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A592" i="32"/>
  <c r="A593" i="32"/>
  <c r="A594" i="32"/>
  <c r="A595" i="32"/>
  <c r="A596" i="32"/>
  <c r="A597" i="32"/>
  <c r="A598" i="32"/>
  <c r="A599" i="32"/>
  <c r="A600" i="32"/>
  <c r="A601" i="32"/>
  <c r="A602" i="32"/>
  <c r="A603" i="32"/>
  <c r="A604" i="32"/>
  <c r="A605" i="32"/>
  <c r="A606" i="32"/>
  <c r="A607" i="32"/>
  <c r="A608" i="32"/>
  <c r="A609" i="32"/>
  <c r="A610" i="32"/>
  <c r="A611" i="32"/>
  <c r="A612" i="32"/>
  <c r="A613" i="32"/>
  <c r="A614" i="32"/>
  <c r="A615" i="32"/>
  <c r="A616" i="32"/>
  <c r="A617" i="32"/>
  <c r="A618" i="32"/>
  <c r="A619" i="32"/>
  <c r="A620" i="32"/>
  <c r="A621" i="32"/>
  <c r="A622" i="32"/>
  <c r="A623" i="32"/>
  <c r="A624" i="32"/>
  <c r="A625" i="32"/>
  <c r="A626" i="32"/>
  <c r="A627" i="32"/>
  <c r="A628" i="32"/>
  <c r="A629" i="32"/>
  <c r="A630" i="32"/>
  <c r="A631" i="32"/>
  <c r="A632" i="32"/>
  <c r="A633" i="32"/>
  <c r="A634" i="32"/>
  <c r="A635" i="32"/>
  <c r="A636" i="32"/>
  <c r="A637" i="32"/>
  <c r="A638" i="32"/>
  <c r="A639" i="32"/>
  <c r="A640" i="32"/>
  <c r="A641" i="32"/>
  <c r="A642" i="32"/>
  <c r="A643" i="32"/>
  <c r="A644" i="32"/>
  <c r="A645" i="32"/>
  <c r="A646" i="32"/>
  <c r="A647" i="32"/>
  <c r="A648" i="32"/>
  <c r="A649" i="32"/>
  <c r="A650" i="32"/>
  <c r="A651" i="32"/>
  <c r="A652" i="32"/>
  <c r="A653" i="32"/>
  <c r="A654" i="32"/>
  <c r="A655" i="32"/>
  <c r="A656" i="32"/>
  <c r="A657" i="32"/>
  <c r="A658" i="32"/>
  <c r="A659" i="32"/>
  <c r="A660" i="32"/>
  <c r="A661" i="32"/>
  <c r="A662" i="32"/>
  <c r="A663" i="32"/>
  <c r="A664" i="32"/>
  <c r="A665" i="32"/>
  <c r="A666" i="32"/>
  <c r="A667" i="32"/>
  <c r="A668" i="32"/>
  <c r="A669" i="32"/>
  <c r="A670" i="32"/>
  <c r="A671" i="32"/>
  <c r="A672" i="32"/>
  <c r="A673" i="32"/>
  <c r="A674" i="32"/>
  <c r="A675" i="32"/>
  <c r="A676" i="32"/>
  <c r="A677" i="32"/>
  <c r="A678" i="32"/>
  <c r="A679" i="32"/>
  <c r="A680" i="32"/>
  <c r="A681" i="32"/>
  <c r="A682" i="32"/>
  <c r="A683" i="32"/>
  <c r="A684" i="32"/>
  <c r="A685" i="32"/>
  <c r="A686" i="32"/>
  <c r="A687" i="32"/>
  <c r="A688" i="32"/>
  <c r="A689" i="32"/>
  <c r="A690" i="32"/>
  <c r="A691" i="32"/>
  <c r="A692" i="32"/>
  <c r="A693" i="32"/>
  <c r="A694" i="32"/>
  <c r="A695" i="32"/>
  <c r="A696" i="32"/>
  <c r="A697" i="32"/>
  <c r="A698" i="32"/>
  <c r="A699" i="32"/>
  <c r="A700" i="32"/>
  <c r="A701" i="32"/>
  <c r="A702" i="32"/>
  <c r="A703" i="32"/>
  <c r="A704" i="32"/>
  <c r="A705" i="32"/>
  <c r="A706" i="32"/>
  <c r="A707" i="32"/>
  <c r="A708" i="32"/>
  <c r="A709" i="32"/>
  <c r="A710" i="32"/>
  <c r="A711" i="32"/>
  <c r="A712" i="32"/>
  <c r="A713" i="32"/>
  <c r="A714" i="32"/>
  <c r="A715" i="32"/>
  <c r="A716" i="32"/>
  <c r="A717" i="32"/>
  <c r="A718" i="32"/>
  <c r="A719" i="32"/>
  <c r="A720" i="32"/>
  <c r="A721" i="32"/>
  <c r="A722" i="32"/>
  <c r="A723" i="32"/>
  <c r="A724" i="32"/>
  <c r="A725" i="32"/>
  <c r="A726" i="32"/>
  <c r="A727" i="32"/>
  <c r="A728" i="32"/>
  <c r="A729" i="32"/>
  <c r="A730" i="32"/>
  <c r="A731" i="32"/>
  <c r="A732" i="32"/>
  <c r="A733" i="32"/>
  <c r="A734" i="32"/>
  <c r="A735" i="32"/>
  <c r="A736" i="32"/>
  <c r="A737" i="32"/>
  <c r="A738" i="32"/>
  <c r="A739" i="32"/>
  <c r="A740" i="32"/>
  <c r="A741" i="32"/>
  <c r="A742" i="32"/>
  <c r="A743" i="32"/>
  <c r="A744" i="32"/>
  <c r="A745" i="32"/>
  <c r="A746" i="32"/>
  <c r="A747" i="32"/>
  <c r="A748" i="32"/>
  <c r="A749" i="32"/>
  <c r="A750" i="32"/>
  <c r="A751" i="32"/>
  <c r="A752" i="32"/>
  <c r="A753" i="32"/>
  <c r="A754" i="32"/>
  <c r="A755" i="32"/>
  <c r="A756" i="32"/>
  <c r="A757" i="32"/>
  <c r="A758" i="32"/>
  <c r="A759" i="32"/>
  <c r="A760" i="32"/>
  <c r="A761" i="32"/>
  <c r="A762" i="32"/>
  <c r="A763" i="32"/>
  <c r="A764" i="32"/>
  <c r="A765" i="32"/>
  <c r="A766" i="32"/>
  <c r="A767" i="32"/>
  <c r="A768" i="32"/>
  <c r="A769" i="32"/>
  <c r="A770" i="32"/>
  <c r="A771" i="32"/>
  <c r="A772" i="32"/>
  <c r="A773" i="32"/>
  <c r="A774" i="32"/>
  <c r="A775" i="32"/>
  <c r="A776" i="32"/>
  <c r="A777" i="32"/>
  <c r="A778" i="32"/>
  <c r="A779" i="32"/>
  <c r="A780" i="32"/>
  <c r="A781" i="32"/>
  <c r="A782" i="32"/>
  <c r="A783" i="32"/>
  <c r="A784" i="32"/>
  <c r="A785" i="32"/>
  <c r="A786" i="32"/>
  <c r="A787" i="32"/>
  <c r="A788" i="32"/>
  <c r="A789" i="32"/>
  <c r="A790" i="32"/>
  <c r="A791" i="32"/>
  <c r="A792" i="32"/>
  <c r="A793" i="32"/>
  <c r="A794" i="32"/>
  <c r="A795" i="32"/>
  <c r="A796" i="32"/>
  <c r="A797" i="32"/>
  <c r="A798" i="32"/>
  <c r="A799" i="32"/>
  <c r="A800" i="32"/>
  <c r="A801" i="32"/>
  <c r="A802" i="32"/>
  <c r="A803" i="32"/>
  <c r="A804" i="32"/>
  <c r="A805" i="32"/>
  <c r="A806" i="32"/>
  <c r="A807" i="32"/>
  <c r="A808" i="32"/>
  <c r="A809" i="32"/>
  <c r="A810" i="32"/>
  <c r="A811" i="32"/>
  <c r="A812" i="32"/>
  <c r="A813" i="32"/>
  <c r="A814" i="32"/>
  <c r="A815" i="32"/>
  <c r="A816" i="32"/>
  <c r="A817" i="32"/>
  <c r="A818" i="32"/>
  <c r="A819" i="32"/>
  <c r="A820" i="32"/>
  <c r="A821" i="32"/>
  <c r="A822" i="32"/>
  <c r="A823" i="32"/>
  <c r="A824" i="32"/>
  <c r="A825" i="32"/>
  <c r="A826" i="32"/>
  <c r="A827" i="32"/>
  <c r="A828" i="32"/>
  <c r="A829" i="32"/>
  <c r="A830" i="32"/>
  <c r="A831" i="32"/>
  <c r="A832" i="32"/>
  <c r="A833" i="32"/>
  <c r="A834" i="32"/>
  <c r="A835" i="32"/>
  <c r="A836" i="32"/>
  <c r="A837" i="32"/>
  <c r="A838" i="32"/>
  <c r="A839" i="32"/>
  <c r="A840" i="32"/>
  <c r="A841" i="32"/>
  <c r="A842" i="32"/>
  <c r="A843" i="32"/>
  <c r="A844" i="32"/>
  <c r="A845" i="32"/>
  <c r="A846" i="32"/>
  <c r="A847" i="32"/>
  <c r="A848" i="32"/>
  <c r="A849" i="32"/>
  <c r="A850" i="32"/>
  <c r="A851" i="32"/>
  <c r="A852" i="32"/>
  <c r="A853" i="32"/>
  <c r="A854" i="32"/>
  <c r="A855" i="32"/>
  <c r="A856" i="32"/>
  <c r="A857" i="32"/>
  <c r="A858" i="32"/>
  <c r="A859" i="32"/>
  <c r="A860" i="32"/>
  <c r="A861" i="32"/>
  <c r="A862" i="32"/>
  <c r="A863" i="32"/>
  <c r="A864" i="32"/>
  <c r="A865" i="32"/>
  <c r="A866" i="32"/>
  <c r="A867" i="32"/>
  <c r="A868" i="32"/>
  <c r="A869" i="32"/>
  <c r="A870" i="32"/>
  <c r="A871" i="32"/>
  <c r="A872" i="32"/>
  <c r="A873" i="32"/>
  <c r="A874" i="32"/>
  <c r="A875" i="32"/>
  <c r="A876" i="32"/>
  <c r="A877" i="32"/>
  <c r="A878" i="32"/>
  <c r="A879" i="32"/>
  <c r="A880" i="32"/>
  <c r="A881" i="32"/>
  <c r="A882" i="32"/>
  <c r="A883" i="32"/>
  <c r="A884" i="32"/>
  <c r="A885" i="32"/>
  <c r="A886" i="32"/>
  <c r="A887" i="32"/>
  <c r="A888" i="32"/>
  <c r="A889" i="32"/>
  <c r="A890" i="32"/>
  <c r="A891" i="32"/>
  <c r="A892" i="32"/>
  <c r="A893" i="32"/>
  <c r="A894" i="32"/>
  <c r="A895" i="32"/>
  <c r="A896" i="32"/>
  <c r="A897" i="32"/>
  <c r="A898" i="32"/>
  <c r="A899" i="32"/>
  <c r="A900" i="32"/>
  <c r="A901" i="32"/>
  <c r="A902" i="32"/>
  <c r="A903" i="32"/>
  <c r="A904" i="32"/>
  <c r="A905" i="32"/>
  <c r="A906" i="32"/>
  <c r="A907" i="32"/>
  <c r="A908" i="32"/>
  <c r="A909" i="32"/>
  <c r="A910" i="32"/>
  <c r="A911" i="32"/>
  <c r="A912" i="32"/>
  <c r="A913" i="32"/>
  <c r="A914" i="32"/>
  <c r="A915" i="32"/>
  <c r="A916" i="32"/>
  <c r="A917" i="32"/>
  <c r="A918" i="32"/>
  <c r="A919" i="32"/>
  <c r="A920" i="32"/>
  <c r="A921" i="32"/>
  <c r="A922" i="32"/>
  <c r="A923" i="32"/>
  <c r="A924" i="32"/>
  <c r="A925" i="32"/>
  <c r="A926" i="32"/>
  <c r="A927" i="32"/>
  <c r="A928" i="32"/>
  <c r="A929" i="32"/>
  <c r="A930" i="32"/>
  <c r="A931" i="32"/>
  <c r="A932" i="32"/>
  <c r="A933" i="32"/>
  <c r="A934" i="32"/>
  <c r="A935" i="32"/>
  <c r="A936" i="32"/>
  <c r="A937" i="32"/>
  <c r="A938" i="32"/>
  <c r="A939" i="32"/>
  <c r="A940" i="32"/>
  <c r="A941" i="32"/>
  <c r="A942" i="32"/>
  <c r="A943" i="32"/>
  <c r="A944" i="32"/>
  <c r="A945" i="32"/>
  <c r="A946" i="32"/>
  <c r="A947" i="32"/>
  <c r="A948" i="32"/>
  <c r="A949" i="32"/>
  <c r="A950" i="32"/>
  <c r="A951" i="32"/>
  <c r="A952" i="32"/>
  <c r="A953" i="32"/>
  <c r="A954" i="32"/>
  <c r="A955" i="32"/>
  <c r="A956" i="32"/>
  <c r="A957" i="32"/>
  <c r="A958" i="32"/>
  <c r="A959" i="32"/>
  <c r="A960" i="32"/>
  <c r="A961" i="32"/>
  <c r="A962" i="32"/>
  <c r="A963" i="32"/>
  <c r="A964" i="32"/>
  <c r="A965" i="32"/>
  <c r="A966" i="32"/>
  <c r="A967" i="32"/>
  <c r="A968" i="32"/>
  <c r="A969" i="32"/>
  <c r="A970" i="32"/>
  <c r="A971" i="32"/>
  <c r="A972" i="32"/>
  <c r="A973" i="32"/>
  <c r="A974" i="32"/>
  <c r="A975" i="32"/>
  <c r="A976" i="32"/>
  <c r="A977" i="32"/>
  <c r="A978" i="32"/>
  <c r="A979" i="32"/>
  <c r="A980" i="32"/>
  <c r="A981" i="32"/>
  <c r="A982" i="32"/>
  <c r="A983" i="32"/>
  <c r="A984" i="32"/>
  <c r="A985" i="32"/>
  <c r="A986" i="32"/>
  <c r="A987" i="32"/>
  <c r="A988" i="32"/>
  <c r="A989" i="32"/>
  <c r="A990" i="32"/>
  <c r="A991" i="32"/>
  <c r="A992" i="32"/>
  <c r="A993" i="32"/>
  <c r="A994" i="32"/>
  <c r="A995" i="32"/>
  <c r="A996" i="32"/>
  <c r="A997" i="32"/>
  <c r="A998" i="32"/>
  <c r="A999" i="32"/>
  <c r="A1000" i="32"/>
  <c r="A1001" i="32"/>
  <c r="A1002" i="32"/>
  <c r="A1003" i="32"/>
  <c r="A1004" i="32"/>
  <c r="A1005" i="32"/>
  <c r="A1006" i="32"/>
  <c r="A1007" i="32"/>
  <c r="A1008" i="32"/>
  <c r="A1009" i="32"/>
  <c r="A1010" i="32"/>
  <c r="A1011" i="32"/>
  <c r="A1012" i="32"/>
  <c r="A1013" i="32"/>
  <c r="A1014" i="32"/>
  <c r="A1015" i="32"/>
  <c r="A1016" i="32"/>
  <c r="A1017" i="32"/>
  <c r="A1018" i="32"/>
  <c r="A1019" i="32"/>
  <c r="A1020" i="32"/>
  <c r="A1021" i="32"/>
  <c r="A1022" i="32"/>
  <c r="A1023" i="32"/>
  <c r="A1024" i="32"/>
  <c r="A1025" i="32"/>
  <c r="A1026" i="32"/>
  <c r="A1027" i="32"/>
  <c r="A1028" i="32"/>
  <c r="A1029" i="32"/>
  <c r="A1030" i="32"/>
  <c r="A1031" i="32"/>
  <c r="A1032" i="32"/>
  <c r="A1033" i="32"/>
  <c r="A1034" i="32"/>
  <c r="A1035" i="32"/>
  <c r="A1036" i="32"/>
  <c r="A1037" i="32"/>
  <c r="A1038" i="32"/>
  <c r="A1039" i="32"/>
  <c r="A1040" i="32"/>
  <c r="A1041" i="32"/>
  <c r="A1042" i="32"/>
  <c r="A1043" i="32"/>
  <c r="A1044" i="32"/>
  <c r="A1045" i="32"/>
  <c r="A1046" i="32"/>
  <c r="A1047" i="32"/>
  <c r="A1048" i="32"/>
  <c r="A1049" i="32"/>
  <c r="A1050" i="32"/>
  <c r="A1051" i="32"/>
  <c r="A1052" i="32"/>
  <c r="A1053" i="32"/>
  <c r="A1054" i="32"/>
  <c r="A1055" i="32"/>
  <c r="A1056" i="32"/>
  <c r="A1057" i="32"/>
  <c r="A1058" i="32"/>
  <c r="A1059" i="32"/>
  <c r="A1060" i="32"/>
  <c r="A1061" i="32"/>
  <c r="A1062" i="32"/>
  <c r="A1063" i="32"/>
  <c r="A1064" i="32"/>
  <c r="A1065" i="32"/>
  <c r="A1066" i="32"/>
  <c r="A1067" i="32"/>
  <c r="A1068" i="32"/>
  <c r="A1069" i="32"/>
  <c r="A1070" i="32"/>
  <c r="A1071" i="32"/>
  <c r="A1072" i="32"/>
  <c r="A1073" i="32"/>
  <c r="A1074" i="32"/>
  <c r="A1075" i="32"/>
  <c r="A1076" i="32"/>
  <c r="A1077" i="32"/>
  <c r="A1078" i="32"/>
  <c r="A1079" i="32"/>
  <c r="A1080" i="32"/>
  <c r="A1081" i="32"/>
  <c r="A1082" i="32"/>
  <c r="A1083" i="32"/>
  <c r="A1084" i="32"/>
  <c r="A1085" i="32"/>
  <c r="A1086" i="32"/>
  <c r="A1087" i="32"/>
  <c r="A1088" i="32"/>
  <c r="A1089" i="32"/>
  <c r="A1090" i="32"/>
  <c r="A1091" i="32"/>
  <c r="A1092" i="32"/>
  <c r="A1093" i="32"/>
  <c r="A1094" i="32"/>
  <c r="A1095" i="32"/>
  <c r="A1096" i="32"/>
  <c r="A1097" i="32"/>
  <c r="A1098" i="32"/>
  <c r="A1099" i="32"/>
  <c r="A1100" i="32"/>
  <c r="A1101" i="32"/>
  <c r="A1102" i="32"/>
  <c r="A1103" i="32"/>
  <c r="A1104" i="32"/>
  <c r="A1105" i="32"/>
  <c r="A1106" i="32"/>
  <c r="A1107" i="32"/>
  <c r="A1108" i="32"/>
  <c r="A1109" i="32"/>
  <c r="A1110" i="32"/>
  <c r="A1111" i="32"/>
  <c r="A1112" i="32"/>
  <c r="A1113" i="32"/>
  <c r="A1114" i="32"/>
  <c r="A1115" i="32"/>
  <c r="A1116" i="32"/>
  <c r="A1117" i="32"/>
  <c r="A1118" i="32"/>
  <c r="A1119" i="32"/>
  <c r="A1120" i="32"/>
  <c r="A1121" i="32"/>
  <c r="A1122" i="32"/>
  <c r="A1123" i="32"/>
  <c r="A1124" i="32"/>
  <c r="A1125" i="32"/>
  <c r="A1126" i="32"/>
  <c r="A1127" i="32"/>
  <c r="A1128" i="32"/>
  <c r="A1129" i="32"/>
  <c r="A1130" i="32"/>
  <c r="A1131" i="32"/>
  <c r="A1132" i="32"/>
  <c r="A1133" i="32"/>
  <c r="A1134" i="32"/>
  <c r="A1135" i="32"/>
  <c r="A1136" i="32"/>
  <c r="A1137" i="32"/>
  <c r="A1138" i="32"/>
  <c r="A1139" i="32"/>
  <c r="A1140" i="32"/>
  <c r="A1141" i="32"/>
  <c r="A1142" i="32"/>
  <c r="A1143" i="32"/>
  <c r="A1144" i="32"/>
  <c r="A1145" i="32"/>
  <c r="A1146" i="32"/>
  <c r="A1147" i="32"/>
  <c r="A1148" i="32"/>
  <c r="A1149" i="32"/>
  <c r="A1150" i="32"/>
  <c r="A1151" i="32"/>
  <c r="A1152" i="32"/>
  <c r="A1153" i="32"/>
  <c r="A1154" i="32"/>
  <c r="A1155" i="32"/>
  <c r="A1156" i="32"/>
  <c r="A1157" i="32"/>
  <c r="A1158" i="32"/>
  <c r="A1159" i="32"/>
  <c r="A1160" i="32"/>
  <c r="A1161" i="32"/>
  <c r="A1162" i="32"/>
  <c r="A1163" i="32"/>
  <c r="A1164" i="32"/>
  <c r="A1165" i="32"/>
  <c r="A1166" i="32"/>
  <c r="A1167" i="32"/>
  <c r="A1168" i="32"/>
  <c r="A1169" i="32"/>
  <c r="A1170" i="32"/>
  <c r="A1171" i="32"/>
  <c r="A1172" i="32"/>
  <c r="A1173" i="32"/>
  <c r="A1174" i="32"/>
  <c r="A1175" i="32"/>
  <c r="A1176" i="32"/>
  <c r="A1177" i="32"/>
  <c r="A1178" i="32"/>
  <c r="A1179" i="32"/>
  <c r="A1180" i="32"/>
  <c r="A1181" i="32"/>
  <c r="A1182" i="32"/>
  <c r="A1183" i="32"/>
  <c r="A1184" i="32"/>
  <c r="A1185" i="32"/>
  <c r="A1186" i="32"/>
  <c r="A1187" i="32"/>
  <c r="A1188" i="32"/>
  <c r="A1189" i="32"/>
  <c r="A1190" i="32"/>
  <c r="A1191" i="32"/>
  <c r="A1192" i="32"/>
  <c r="A1193" i="32"/>
  <c r="A1194" i="32"/>
  <c r="A1195" i="32"/>
  <c r="A1196" i="32"/>
  <c r="A1197" i="32"/>
  <c r="A1198" i="32"/>
  <c r="A1199" i="32"/>
  <c r="A1200" i="32"/>
  <c r="A1201" i="32"/>
  <c r="A1202" i="32"/>
  <c r="A1203" i="32"/>
  <c r="A1204" i="32"/>
  <c r="A1205" i="32"/>
  <c r="A1206" i="32"/>
  <c r="A1207" i="32"/>
  <c r="A1208" i="32"/>
  <c r="A1209" i="32"/>
  <c r="A1210" i="32"/>
  <c r="A1211" i="32"/>
  <c r="A1212" i="32"/>
  <c r="A1213" i="32"/>
  <c r="A1214" i="32"/>
  <c r="A1215" i="32"/>
  <c r="A1216" i="32"/>
  <c r="A1217" i="32"/>
  <c r="A1218" i="32"/>
  <c r="A1219" i="32"/>
  <c r="A1220" i="32"/>
  <c r="A1221" i="32"/>
  <c r="A1222" i="32"/>
  <c r="A1223" i="32"/>
  <c r="A1224" i="32"/>
  <c r="A1225" i="32"/>
  <c r="A1226" i="32"/>
  <c r="A1227" i="32"/>
  <c r="A1228" i="32"/>
  <c r="A1229" i="32"/>
  <c r="A1230" i="32"/>
  <c r="A1231" i="32"/>
  <c r="A1232" i="32"/>
  <c r="A1233" i="32"/>
  <c r="A1234" i="32"/>
  <c r="A1235" i="32"/>
  <c r="A1236" i="32"/>
  <c r="A1237" i="32"/>
  <c r="A1238" i="32"/>
  <c r="A1239" i="32"/>
  <c r="A1240" i="32"/>
  <c r="A1241" i="32"/>
  <c r="A1242" i="32"/>
  <c r="A1243" i="32"/>
  <c r="A1244" i="32"/>
  <c r="A1245" i="32"/>
  <c r="A1246" i="32"/>
  <c r="A1247" i="32"/>
  <c r="A1248" i="32"/>
  <c r="A1249" i="32"/>
  <c r="A1250" i="32"/>
  <c r="A1251" i="32"/>
  <c r="A1252" i="32"/>
  <c r="A1253" i="32"/>
  <c r="A1254" i="32"/>
  <c r="A1255" i="32"/>
  <c r="A1256" i="32"/>
  <c r="A1257" i="32"/>
  <c r="A1258" i="32"/>
  <c r="A1259" i="32"/>
  <c r="A1260" i="32"/>
  <c r="A1261" i="32"/>
  <c r="A1262" i="32"/>
  <c r="A1263" i="32"/>
  <c r="A1264" i="32"/>
  <c r="A1265" i="32"/>
  <c r="A1266" i="32"/>
  <c r="A1267" i="32"/>
  <c r="A1268" i="32"/>
  <c r="A1269" i="32"/>
  <c r="A1270" i="32"/>
  <c r="A1271" i="32"/>
  <c r="A1272" i="32"/>
  <c r="A1273" i="32"/>
  <c r="A1274" i="32"/>
  <c r="A1275" i="32"/>
  <c r="A1276" i="32"/>
  <c r="A1277" i="32"/>
  <c r="A1278" i="32"/>
  <c r="A1279" i="32"/>
  <c r="A1280" i="32"/>
  <c r="A1281" i="32"/>
  <c r="A1282" i="32"/>
  <c r="A1283" i="32"/>
  <c r="A1284" i="32"/>
  <c r="A1285" i="32"/>
  <c r="A1286" i="32"/>
  <c r="A1287" i="32"/>
  <c r="A1288" i="32"/>
  <c r="A1289" i="32"/>
  <c r="A1290" i="32"/>
  <c r="A1291" i="32"/>
  <c r="A1292" i="32"/>
  <c r="A1293" i="32"/>
  <c r="A1294" i="32"/>
  <c r="A1295" i="32"/>
  <c r="A1296" i="32"/>
  <c r="A1297" i="32"/>
  <c r="A1298" i="32"/>
  <c r="A1299" i="32"/>
  <c r="A1300" i="32"/>
  <c r="A1301" i="32"/>
  <c r="A1302" i="32"/>
  <c r="A1303" i="32"/>
  <c r="A1304" i="32"/>
  <c r="A1305" i="32"/>
  <c r="A1306" i="32"/>
  <c r="A1307" i="32"/>
  <c r="A1308" i="32"/>
  <c r="A1309" i="32"/>
  <c r="A1310" i="32"/>
  <c r="A1311" i="32"/>
  <c r="A1312" i="32"/>
  <c r="A1313" i="32"/>
  <c r="A1314" i="32"/>
  <c r="A1315" i="32"/>
  <c r="A1316" i="32"/>
  <c r="A1317" i="32"/>
  <c r="A1318" i="32"/>
  <c r="A1319" i="32"/>
  <c r="A1320" i="32"/>
  <c r="A1321" i="32"/>
  <c r="A1322" i="32"/>
  <c r="A1323" i="32"/>
  <c r="A1324" i="32"/>
  <c r="A1325" i="32"/>
  <c r="A1326" i="32"/>
  <c r="A1327" i="32"/>
  <c r="A1328" i="32"/>
  <c r="A1329" i="32"/>
  <c r="A1330" i="32"/>
  <c r="A1331" i="32"/>
  <c r="A1332" i="32"/>
  <c r="A1333" i="32"/>
  <c r="A1334" i="32"/>
  <c r="A1335" i="32"/>
  <c r="A1336" i="32"/>
  <c r="A1337" i="32"/>
  <c r="A1338" i="32"/>
  <c r="A1339" i="32"/>
  <c r="A1340" i="32"/>
  <c r="A1341" i="32"/>
  <c r="A1342" i="32"/>
  <c r="A1343" i="32"/>
  <c r="A1344" i="32"/>
  <c r="A1345" i="32"/>
  <c r="A1346" i="32"/>
  <c r="A1347" i="32"/>
  <c r="A1348" i="32"/>
  <c r="A1349" i="32"/>
  <c r="A1350" i="32"/>
  <c r="A1351" i="32"/>
  <c r="A1352" i="32"/>
  <c r="A1353" i="32"/>
  <c r="A1354" i="32"/>
  <c r="A1355" i="32"/>
  <c r="A1356" i="32"/>
  <c r="A1357" i="32"/>
  <c r="A1358" i="32"/>
  <c r="A1359" i="32"/>
  <c r="A1360" i="32"/>
  <c r="A1361" i="32"/>
  <c r="A1362" i="32"/>
  <c r="A1363" i="32"/>
  <c r="A1364" i="32"/>
  <c r="A1365" i="32"/>
  <c r="A1366" i="32"/>
  <c r="A1367" i="32"/>
  <c r="A1368" i="32"/>
  <c r="A1369" i="32"/>
  <c r="A1370" i="32"/>
  <c r="A1371" i="32"/>
  <c r="A1372" i="32"/>
  <c r="A1373" i="32"/>
  <c r="A1374" i="32"/>
  <c r="A1375" i="32"/>
  <c r="A1376" i="32"/>
  <c r="A1377" i="32"/>
  <c r="A1378" i="32"/>
  <c r="A1379" i="32"/>
  <c r="A1380" i="32"/>
  <c r="A1381" i="32"/>
  <c r="A1382" i="32"/>
  <c r="A1383" i="32"/>
  <c r="A1384" i="32"/>
  <c r="A1385" i="32"/>
  <c r="A1386" i="32"/>
  <c r="A1387" i="32"/>
  <c r="A1388" i="32"/>
  <c r="A1389" i="32"/>
  <c r="A1390" i="32"/>
  <c r="A1391" i="32"/>
  <c r="A1392" i="32"/>
  <c r="A1393" i="32"/>
  <c r="A1394" i="32"/>
  <c r="A1395" i="32"/>
  <c r="A1396" i="32"/>
  <c r="A1397" i="32"/>
  <c r="A1398" i="32"/>
  <c r="A1399" i="32"/>
  <c r="A1400" i="32"/>
  <c r="A1401" i="32"/>
  <c r="A1402" i="32"/>
  <c r="A1403" i="32"/>
  <c r="A1404" i="32"/>
  <c r="A1405" i="32"/>
  <c r="A1406" i="32"/>
  <c r="A1407" i="32"/>
  <c r="A1408" i="32"/>
  <c r="A1409" i="32"/>
  <c r="A1410" i="32"/>
  <c r="A1411" i="32"/>
  <c r="A1412" i="32"/>
  <c r="A1413" i="32"/>
  <c r="A1414" i="32"/>
  <c r="A1415" i="32"/>
  <c r="A1416" i="32"/>
  <c r="A1417" i="32"/>
  <c r="A1418" i="32"/>
  <c r="A1419" i="32"/>
  <c r="A1420" i="32"/>
  <c r="A1421" i="32"/>
  <c r="A1422" i="32"/>
  <c r="A1423" i="32"/>
  <c r="A1424" i="32"/>
  <c r="A1425" i="32"/>
  <c r="A1426" i="32"/>
  <c r="A1427" i="32"/>
  <c r="A1428" i="32"/>
  <c r="A1429" i="32"/>
  <c r="A1430" i="32"/>
  <c r="A1431" i="32"/>
  <c r="A1432" i="32"/>
  <c r="A1433" i="32"/>
  <c r="A1434" i="32"/>
  <c r="A1435" i="32"/>
  <c r="A1436" i="32"/>
  <c r="A1437" i="32"/>
  <c r="A1438" i="32"/>
  <c r="A1439" i="32"/>
  <c r="A1440" i="32"/>
  <c r="A1441" i="32"/>
  <c r="A1442" i="32"/>
  <c r="A1443" i="32"/>
  <c r="A1444" i="32"/>
  <c r="A1445" i="32"/>
  <c r="A1446" i="32"/>
  <c r="A1447" i="32"/>
  <c r="A1448" i="32"/>
  <c r="A1449" i="32"/>
  <c r="A1450" i="32"/>
  <c r="A1451" i="32"/>
  <c r="A1452" i="32"/>
  <c r="A1453" i="32"/>
  <c r="A1454" i="32"/>
  <c r="A1455" i="32"/>
  <c r="A1456" i="32"/>
  <c r="A1457" i="32"/>
  <c r="A1458" i="32"/>
  <c r="A1459" i="32"/>
  <c r="A1460" i="32"/>
  <c r="A1461" i="32"/>
  <c r="A1462" i="32"/>
  <c r="A1463" i="32"/>
  <c r="A1464" i="32"/>
  <c r="A1465" i="32"/>
  <c r="A1466" i="32"/>
  <c r="A1467" i="32"/>
  <c r="A1468" i="32"/>
  <c r="A1469" i="32"/>
  <c r="A1470" i="32"/>
  <c r="A1471" i="32"/>
  <c r="A1472" i="32"/>
  <c r="A1473" i="32"/>
  <c r="A1474" i="32"/>
  <c r="A1475" i="32"/>
  <c r="A1476" i="32"/>
  <c r="A1477" i="32"/>
  <c r="A1478" i="32"/>
  <c r="A1479" i="32"/>
  <c r="A1480" i="32"/>
  <c r="A1481" i="32"/>
  <c r="A1482" i="32"/>
  <c r="A1483" i="32"/>
  <c r="A1484" i="32"/>
  <c r="A1485" i="32"/>
  <c r="A1486" i="32"/>
  <c r="A1487" i="32"/>
  <c r="A1488" i="32"/>
  <c r="A1489" i="32"/>
  <c r="A1490" i="32"/>
  <c r="A1491" i="32"/>
  <c r="A1492" i="32"/>
  <c r="A1493" i="32"/>
  <c r="A1494" i="32"/>
  <c r="A1495" i="32"/>
  <c r="A1496" i="32"/>
  <c r="A1497" i="32"/>
  <c r="A1498" i="32"/>
  <c r="A1499" i="32"/>
  <c r="A1500" i="32"/>
  <c r="A1501" i="32"/>
  <c r="A1502" i="32"/>
  <c r="A1503" i="32"/>
  <c r="A1504" i="32"/>
  <c r="A1505" i="32"/>
  <c r="A1506" i="32"/>
  <c r="A1507" i="32"/>
  <c r="A1508" i="32"/>
  <c r="A1509" i="32"/>
  <c r="A1510" i="32"/>
  <c r="A1511" i="32"/>
  <c r="A1512" i="32"/>
  <c r="A1513" i="32"/>
  <c r="A1514" i="32"/>
  <c r="A1515" i="32"/>
  <c r="A1516" i="32"/>
  <c r="A1517" i="32"/>
  <c r="A1518" i="32"/>
  <c r="A1519" i="32"/>
  <c r="A1520" i="32"/>
  <c r="A1521" i="32"/>
  <c r="A1522" i="32"/>
  <c r="A1523" i="32"/>
  <c r="A1524" i="32"/>
  <c r="C2" i="32"/>
  <c r="B2" i="32"/>
  <c r="A2" i="32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A3" i="33"/>
  <c r="A4" i="33"/>
  <c r="A5" i="33"/>
  <c r="A6" i="33"/>
  <c r="A7" i="33"/>
  <c r="A8" i="33"/>
  <c r="A9" i="33"/>
  <c r="A10" i="33"/>
  <c r="A11" i="33"/>
  <c r="A12" i="33"/>
  <c r="A13" i="33"/>
  <c r="A14" i="33"/>
  <c r="A15" i="33"/>
  <c r="A16" i="33"/>
  <c r="A17" i="33"/>
  <c r="A18" i="33"/>
  <c r="A19" i="33"/>
  <c r="A20" i="33"/>
  <c r="A21" i="33"/>
  <c r="A22" i="33"/>
  <c r="A23" i="33"/>
  <c r="A24" i="33"/>
  <c r="A25" i="33"/>
  <c r="A26" i="33"/>
  <c r="A27" i="33"/>
  <c r="A28" i="33"/>
  <c r="A29" i="33"/>
  <c r="A30" i="33"/>
  <c r="A31" i="33"/>
  <c r="A32" i="33"/>
  <c r="A33" i="33"/>
  <c r="A34" i="33"/>
  <c r="A35" i="33"/>
  <c r="A36" i="33"/>
  <c r="A37" i="33"/>
  <c r="A38" i="33"/>
  <c r="A39" i="33"/>
  <c r="A40" i="33"/>
  <c r="A41" i="33"/>
  <c r="A42" i="33"/>
  <c r="A43" i="33"/>
  <c r="A44" i="33"/>
  <c r="A45" i="33"/>
  <c r="A46" i="33"/>
  <c r="A47" i="33"/>
  <c r="A48" i="33"/>
  <c r="A49" i="33"/>
  <c r="A50" i="33"/>
  <c r="A51" i="33"/>
  <c r="A52" i="33"/>
  <c r="A53" i="33"/>
  <c r="A54" i="33"/>
  <c r="A55" i="33"/>
  <c r="A56" i="33"/>
  <c r="A57" i="33"/>
  <c r="A58" i="33"/>
  <c r="C2" i="33"/>
  <c r="B2" i="33"/>
  <c r="A2" i="33"/>
  <c r="A3" i="34"/>
  <c r="A4" i="34"/>
  <c r="A5" i="34"/>
  <c r="A6" i="34"/>
  <c r="A7" i="34"/>
  <c r="A8" i="34"/>
  <c r="A9" i="34"/>
  <c r="A10" i="34"/>
  <c r="A11" i="34"/>
  <c r="A12" i="34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C3" i="34"/>
  <c r="C4" i="34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B3" i="34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C2" i="34"/>
  <c r="B2" i="34"/>
  <c r="A2" i="34"/>
  <c r="A2" i="39" a="1"/>
  <c r="A2" i="39" s="1"/>
  <c r="F1" i="37"/>
  <c r="E1" i="37"/>
  <c r="D1" i="37"/>
  <c r="C1" i="37"/>
  <c r="B1" i="37"/>
  <c r="E9" i="38" l="1"/>
  <c r="G9" i="38" s="1"/>
  <c r="E5" i="38"/>
  <c r="G5" i="38" s="1"/>
  <c r="E1" i="34" a="1"/>
  <c r="E1" i="34" s="1"/>
  <c r="E1" i="33" a="1"/>
  <c r="E1" i="33" s="1"/>
  <c r="E1" i="32" a="1"/>
  <c r="E1" i="32" s="1"/>
  <c r="E1" i="30" a="1"/>
  <c r="E1" i="30" s="1"/>
  <c r="E1" i="29" a="1"/>
  <c r="E1" i="29" s="1"/>
  <c r="E1" i="28" a="1"/>
  <c r="E1" i="28" s="1"/>
  <c r="E1" i="27" a="1"/>
  <c r="E1" i="27" s="1"/>
  <c r="E1" i="26" a="1"/>
  <c r="E1" i="26" s="1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2" i="18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2" i="10"/>
  <c r="C3" i="9"/>
  <c r="A3" i="31" s="1"/>
  <c r="C4" i="9"/>
  <c r="A4" i="31" s="1"/>
  <c r="C5" i="9"/>
  <c r="A5" i="31" s="1"/>
  <c r="C6" i="9"/>
  <c r="A6" i="31" s="1"/>
  <c r="C7" i="9"/>
  <c r="A7" i="31" s="1"/>
  <c r="C8" i="9"/>
  <c r="A8" i="31" s="1"/>
  <c r="C9" i="9"/>
  <c r="A9" i="31" s="1"/>
  <c r="C10" i="9"/>
  <c r="A10" i="31" s="1"/>
  <c r="C11" i="9"/>
  <c r="A11" i="31" s="1"/>
  <c r="C12" i="9"/>
  <c r="A12" i="31" s="1"/>
  <c r="C13" i="9"/>
  <c r="A13" i="31" s="1"/>
  <c r="C14" i="9"/>
  <c r="A14" i="31" s="1"/>
  <c r="C15" i="9"/>
  <c r="A15" i="31" s="1"/>
  <c r="C16" i="9"/>
  <c r="A16" i="31" s="1"/>
  <c r="C17" i="9"/>
  <c r="A17" i="31" s="1"/>
  <c r="C18" i="9"/>
  <c r="A18" i="31" s="1"/>
  <c r="C19" i="9"/>
  <c r="A19" i="31" s="1"/>
  <c r="C20" i="9"/>
  <c r="A20" i="31" s="1"/>
  <c r="C21" i="9"/>
  <c r="A21" i="31" s="1"/>
  <c r="C22" i="9"/>
  <c r="A22" i="31" s="1"/>
  <c r="C23" i="9"/>
  <c r="A23" i="31" s="1"/>
  <c r="C24" i="9"/>
  <c r="A24" i="31" s="1"/>
  <c r="C25" i="9"/>
  <c r="A25" i="31" s="1"/>
  <c r="C26" i="9"/>
  <c r="A26" i="31" s="1"/>
  <c r="C27" i="9"/>
  <c r="A27" i="31" s="1"/>
  <c r="C28" i="9"/>
  <c r="A28" i="31" s="1"/>
  <c r="C29" i="9"/>
  <c r="A29" i="31" s="1"/>
  <c r="C30" i="9"/>
  <c r="A30" i="31" s="1"/>
  <c r="C31" i="9"/>
  <c r="A31" i="31" s="1"/>
  <c r="C32" i="9"/>
  <c r="A32" i="31" s="1"/>
  <c r="C33" i="9"/>
  <c r="A33" i="31" s="1"/>
  <c r="C34" i="9"/>
  <c r="A34" i="31" s="1"/>
  <c r="C35" i="9"/>
  <c r="A35" i="31" s="1"/>
  <c r="C36" i="9"/>
  <c r="A36" i="31" s="1"/>
  <c r="C37" i="9"/>
  <c r="A37" i="31" s="1"/>
  <c r="C38" i="9"/>
  <c r="A38" i="31" s="1"/>
  <c r="C39" i="9"/>
  <c r="A39" i="31" s="1"/>
  <c r="C40" i="9"/>
  <c r="A40" i="31" s="1"/>
  <c r="C41" i="9"/>
  <c r="A41" i="31" s="1"/>
  <c r="C42" i="9"/>
  <c r="A42" i="31" s="1"/>
  <c r="C43" i="9"/>
  <c r="A43" i="31" s="1"/>
  <c r="C44" i="9"/>
  <c r="A44" i="31" s="1"/>
  <c r="C45" i="9"/>
  <c r="A45" i="31" s="1"/>
  <c r="C46" i="9"/>
  <c r="A46" i="31" s="1"/>
  <c r="C47" i="9"/>
  <c r="A47" i="31" s="1"/>
  <c r="C48" i="9"/>
  <c r="A48" i="31" s="1"/>
  <c r="C49" i="9"/>
  <c r="A49" i="31" s="1"/>
  <c r="C50" i="9"/>
  <c r="A50" i="31" s="1"/>
  <c r="C51" i="9"/>
  <c r="A51" i="31" s="1"/>
  <c r="C52" i="9"/>
  <c r="A52" i="31" s="1"/>
  <c r="C53" i="9"/>
  <c r="A53" i="31" s="1"/>
  <c r="C54" i="9"/>
  <c r="A54" i="31" s="1"/>
  <c r="C55" i="9"/>
  <c r="A55" i="31" s="1"/>
  <c r="C56" i="9"/>
  <c r="A56" i="31" s="1"/>
  <c r="C57" i="9"/>
  <c r="A57" i="31" s="1"/>
  <c r="C58" i="9"/>
  <c r="A58" i="31" s="1"/>
  <c r="C59" i="9"/>
  <c r="A59" i="31" s="1"/>
  <c r="C60" i="9"/>
  <c r="A60" i="31" s="1"/>
  <c r="C61" i="9"/>
  <c r="A61" i="31" s="1"/>
  <c r="C62" i="9"/>
  <c r="A62" i="31" s="1"/>
  <c r="C63" i="9"/>
  <c r="A63" i="31" s="1"/>
  <c r="C64" i="9"/>
  <c r="A64" i="31" s="1"/>
  <c r="C65" i="9"/>
  <c r="A65" i="31" s="1"/>
  <c r="C66" i="9"/>
  <c r="A66" i="31" s="1"/>
  <c r="C67" i="9"/>
  <c r="A67" i="31" s="1"/>
  <c r="C68" i="9"/>
  <c r="A68" i="31" s="1"/>
  <c r="C69" i="9"/>
  <c r="A69" i="31" s="1"/>
  <c r="C70" i="9"/>
  <c r="A70" i="31" s="1"/>
  <c r="C71" i="9"/>
  <c r="A71" i="31" s="1"/>
  <c r="C72" i="9"/>
  <c r="A72" i="31" s="1"/>
  <c r="C73" i="9"/>
  <c r="A73" i="31" s="1"/>
  <c r="C74" i="9"/>
  <c r="A74" i="31" s="1"/>
  <c r="C75" i="9"/>
  <c r="A75" i="31" s="1"/>
  <c r="C76" i="9"/>
  <c r="A76" i="31" s="1"/>
  <c r="C77" i="9"/>
  <c r="A77" i="31" s="1"/>
  <c r="C78" i="9"/>
  <c r="A78" i="31" s="1"/>
  <c r="C79" i="9"/>
  <c r="A79" i="31" s="1"/>
  <c r="C80" i="9"/>
  <c r="A80" i="31" s="1"/>
  <c r="C81" i="9"/>
  <c r="A81" i="31" s="1"/>
  <c r="C82" i="9"/>
  <c r="A82" i="31" s="1"/>
  <c r="C83" i="9"/>
  <c r="A83" i="31" s="1"/>
  <c r="C84" i="9"/>
  <c r="A84" i="31" s="1"/>
  <c r="C85" i="9"/>
  <c r="A85" i="31" s="1"/>
  <c r="C86" i="9"/>
  <c r="A86" i="31" s="1"/>
  <c r="C87" i="9"/>
  <c r="A87" i="31" s="1"/>
  <c r="C88" i="9"/>
  <c r="A88" i="31" s="1"/>
  <c r="C89" i="9"/>
  <c r="A89" i="31" s="1"/>
  <c r="C90" i="9"/>
  <c r="A90" i="31" s="1"/>
  <c r="C91" i="9"/>
  <c r="A91" i="31" s="1"/>
  <c r="C92" i="9"/>
  <c r="A92" i="31" s="1"/>
  <c r="C93" i="9"/>
  <c r="A93" i="31" s="1"/>
  <c r="C94" i="9"/>
  <c r="A94" i="31" s="1"/>
  <c r="C95" i="9"/>
  <c r="A95" i="31" s="1"/>
  <c r="C96" i="9"/>
  <c r="A96" i="31" s="1"/>
  <c r="C97" i="9"/>
  <c r="A97" i="31" s="1"/>
  <c r="C98" i="9"/>
  <c r="A98" i="31" s="1"/>
  <c r="C99" i="9"/>
  <c r="A99" i="31" s="1"/>
  <c r="C100" i="9"/>
  <c r="A100" i="31" s="1"/>
  <c r="C101" i="9"/>
  <c r="A101" i="31" s="1"/>
  <c r="C102" i="9"/>
  <c r="A102" i="31" s="1"/>
  <c r="C103" i="9"/>
  <c r="A103" i="31" s="1"/>
  <c r="C104" i="9"/>
  <c r="A104" i="31" s="1"/>
  <c r="C105" i="9"/>
  <c r="A105" i="31" s="1"/>
  <c r="C106" i="9"/>
  <c r="A106" i="31" s="1"/>
  <c r="C107" i="9"/>
  <c r="A107" i="31" s="1"/>
  <c r="C108" i="9"/>
  <c r="A108" i="31" s="1"/>
  <c r="C109" i="9"/>
  <c r="A109" i="31" s="1"/>
  <c r="C110" i="9"/>
  <c r="A110" i="31" s="1"/>
  <c r="C111" i="9"/>
  <c r="A111" i="31" s="1"/>
  <c r="C112" i="9"/>
  <c r="A112" i="31" s="1"/>
  <c r="C113" i="9"/>
  <c r="A113" i="31" s="1"/>
  <c r="C114" i="9"/>
  <c r="A114" i="31" s="1"/>
  <c r="C115" i="9"/>
  <c r="A115" i="31" s="1"/>
  <c r="C116" i="9"/>
  <c r="A116" i="31" s="1"/>
  <c r="C117" i="9"/>
  <c r="A117" i="31" s="1"/>
  <c r="C118" i="9"/>
  <c r="A118" i="31" s="1"/>
  <c r="C119" i="9"/>
  <c r="A119" i="31" s="1"/>
  <c r="C120" i="9"/>
  <c r="A120" i="31" s="1"/>
  <c r="C121" i="9"/>
  <c r="A121" i="31" s="1"/>
  <c r="C122" i="9"/>
  <c r="A122" i="31" s="1"/>
  <c r="C123" i="9"/>
  <c r="A123" i="31" s="1"/>
  <c r="C124" i="9"/>
  <c r="A124" i="31" s="1"/>
  <c r="C125" i="9"/>
  <c r="A125" i="31" s="1"/>
  <c r="C126" i="9"/>
  <c r="A126" i="31" s="1"/>
  <c r="C127" i="9"/>
  <c r="A127" i="31" s="1"/>
  <c r="C128" i="9"/>
  <c r="A128" i="31" s="1"/>
  <c r="C129" i="9"/>
  <c r="A129" i="31" s="1"/>
  <c r="C130" i="9"/>
  <c r="A130" i="31" s="1"/>
  <c r="C131" i="9"/>
  <c r="A131" i="31" s="1"/>
  <c r="C132" i="9"/>
  <c r="A132" i="31" s="1"/>
  <c r="C133" i="9"/>
  <c r="A133" i="31" s="1"/>
  <c r="C134" i="9"/>
  <c r="A134" i="31" s="1"/>
  <c r="C135" i="9"/>
  <c r="A135" i="31" s="1"/>
  <c r="C136" i="9"/>
  <c r="A136" i="31" s="1"/>
  <c r="C137" i="9"/>
  <c r="A137" i="31" s="1"/>
  <c r="C138" i="9"/>
  <c r="A138" i="31" s="1"/>
  <c r="C139" i="9"/>
  <c r="A139" i="31" s="1"/>
  <c r="C140" i="9"/>
  <c r="A140" i="31" s="1"/>
  <c r="C141" i="9"/>
  <c r="A141" i="31" s="1"/>
  <c r="C142" i="9"/>
  <c r="A142" i="31" s="1"/>
  <c r="C143" i="9"/>
  <c r="A143" i="31" s="1"/>
  <c r="C144" i="9"/>
  <c r="A144" i="31" s="1"/>
  <c r="C145" i="9"/>
  <c r="A145" i="31" s="1"/>
  <c r="C146" i="9"/>
  <c r="A146" i="31" s="1"/>
  <c r="C147" i="9"/>
  <c r="A147" i="31" s="1"/>
  <c r="C148" i="9"/>
  <c r="A148" i="31" s="1"/>
  <c r="C149" i="9"/>
  <c r="A149" i="31" s="1"/>
  <c r="C150" i="9"/>
  <c r="A150" i="31" s="1"/>
  <c r="C151" i="9"/>
  <c r="A151" i="31" s="1"/>
  <c r="C152" i="9"/>
  <c r="A152" i="31" s="1"/>
  <c r="C153" i="9"/>
  <c r="A153" i="31" s="1"/>
  <c r="C154" i="9"/>
  <c r="A154" i="31" s="1"/>
  <c r="C155" i="9"/>
  <c r="A155" i="31" s="1"/>
  <c r="C156" i="9"/>
  <c r="A156" i="31" s="1"/>
  <c r="C157" i="9"/>
  <c r="A157" i="31" s="1"/>
  <c r="C158" i="9"/>
  <c r="A158" i="31" s="1"/>
  <c r="C159" i="9"/>
  <c r="A159" i="31" s="1"/>
  <c r="C160" i="9"/>
  <c r="A160" i="31" s="1"/>
  <c r="C161" i="9"/>
  <c r="A161" i="31" s="1"/>
  <c r="C162" i="9"/>
  <c r="A162" i="31" s="1"/>
  <c r="C163" i="9"/>
  <c r="A163" i="31" s="1"/>
  <c r="C164" i="9"/>
  <c r="A164" i="31" s="1"/>
  <c r="C165" i="9"/>
  <c r="A165" i="31" s="1"/>
  <c r="C166" i="9"/>
  <c r="A166" i="31" s="1"/>
  <c r="C167" i="9"/>
  <c r="A167" i="31" s="1"/>
  <c r="C168" i="9"/>
  <c r="A168" i="31" s="1"/>
  <c r="C169" i="9"/>
  <c r="A169" i="31" s="1"/>
  <c r="C170" i="9"/>
  <c r="A170" i="31" s="1"/>
  <c r="C171" i="9"/>
  <c r="A171" i="31" s="1"/>
  <c r="C172" i="9"/>
  <c r="A172" i="31" s="1"/>
  <c r="C173" i="9"/>
  <c r="A173" i="31" s="1"/>
  <c r="C174" i="9"/>
  <c r="A174" i="31" s="1"/>
  <c r="C175" i="9"/>
  <c r="A175" i="31" s="1"/>
  <c r="C176" i="9"/>
  <c r="A176" i="31" s="1"/>
  <c r="C177" i="9"/>
  <c r="A177" i="31" s="1"/>
  <c r="C178" i="9"/>
  <c r="A178" i="31" s="1"/>
  <c r="C179" i="9"/>
  <c r="A179" i="31" s="1"/>
  <c r="C180" i="9"/>
  <c r="A180" i="31" s="1"/>
  <c r="C181" i="9"/>
  <c r="A181" i="31" s="1"/>
  <c r="C182" i="9"/>
  <c r="A182" i="31" s="1"/>
  <c r="C183" i="9"/>
  <c r="A183" i="31" s="1"/>
  <c r="C184" i="9"/>
  <c r="A184" i="31" s="1"/>
  <c r="C185" i="9"/>
  <c r="A185" i="31" s="1"/>
  <c r="C186" i="9"/>
  <c r="A186" i="31" s="1"/>
  <c r="C187" i="9"/>
  <c r="A187" i="31" s="1"/>
  <c r="C188" i="9"/>
  <c r="A188" i="31" s="1"/>
  <c r="C189" i="9"/>
  <c r="A189" i="31" s="1"/>
  <c r="C190" i="9"/>
  <c r="A190" i="31" s="1"/>
  <c r="C191" i="9"/>
  <c r="A191" i="31" s="1"/>
  <c r="C192" i="9"/>
  <c r="A192" i="31" s="1"/>
  <c r="C193" i="9"/>
  <c r="A193" i="31" s="1"/>
  <c r="C194" i="9"/>
  <c r="A194" i="31" s="1"/>
  <c r="C195" i="9"/>
  <c r="A195" i="31" s="1"/>
  <c r="C196" i="9"/>
  <c r="A196" i="31" s="1"/>
  <c r="C197" i="9"/>
  <c r="A197" i="31" s="1"/>
  <c r="C198" i="9"/>
  <c r="A198" i="31" s="1"/>
  <c r="C199" i="9"/>
  <c r="A199" i="31" s="1"/>
  <c r="C200" i="9"/>
  <c r="A200" i="31" s="1"/>
  <c r="C201" i="9"/>
  <c r="A201" i="31" s="1"/>
  <c r="C202" i="9"/>
  <c r="A202" i="31" s="1"/>
  <c r="C203" i="9"/>
  <c r="A203" i="31" s="1"/>
  <c r="C204" i="9"/>
  <c r="A204" i="31" s="1"/>
  <c r="C205" i="9"/>
  <c r="A205" i="31" s="1"/>
  <c r="C206" i="9"/>
  <c r="A206" i="31" s="1"/>
  <c r="C207" i="9"/>
  <c r="A207" i="31" s="1"/>
  <c r="C208" i="9"/>
  <c r="A208" i="31" s="1"/>
  <c r="C209" i="9"/>
  <c r="A209" i="31" s="1"/>
  <c r="C210" i="9"/>
  <c r="A210" i="31" s="1"/>
  <c r="C211" i="9"/>
  <c r="A211" i="31" s="1"/>
  <c r="C212" i="9"/>
  <c r="A212" i="31" s="1"/>
  <c r="C213" i="9"/>
  <c r="A213" i="31" s="1"/>
  <c r="C214" i="9"/>
  <c r="A214" i="31" s="1"/>
  <c r="C215" i="9"/>
  <c r="A215" i="31" s="1"/>
  <c r="C216" i="9"/>
  <c r="A216" i="31" s="1"/>
  <c r="C217" i="9"/>
  <c r="A217" i="31" s="1"/>
  <c r="C218" i="9"/>
  <c r="A218" i="31" s="1"/>
  <c r="C219" i="9"/>
  <c r="A219" i="31" s="1"/>
  <c r="C220" i="9"/>
  <c r="A220" i="31" s="1"/>
  <c r="C221" i="9"/>
  <c r="A221" i="31" s="1"/>
  <c r="C222" i="9"/>
  <c r="A222" i="31" s="1"/>
  <c r="C223" i="9"/>
  <c r="A223" i="31" s="1"/>
  <c r="C224" i="9"/>
  <c r="A224" i="31" s="1"/>
  <c r="C225" i="9"/>
  <c r="A225" i="31" s="1"/>
  <c r="C226" i="9"/>
  <c r="A226" i="31" s="1"/>
  <c r="C227" i="9"/>
  <c r="A227" i="31" s="1"/>
  <c r="C228" i="9"/>
  <c r="A228" i="31" s="1"/>
  <c r="C229" i="9"/>
  <c r="A229" i="31" s="1"/>
  <c r="C230" i="9"/>
  <c r="A230" i="31" s="1"/>
  <c r="C231" i="9"/>
  <c r="A231" i="31" s="1"/>
  <c r="C232" i="9"/>
  <c r="A232" i="31" s="1"/>
  <c r="C233" i="9"/>
  <c r="A233" i="31" s="1"/>
  <c r="C234" i="9"/>
  <c r="A234" i="31" s="1"/>
  <c r="C235" i="9"/>
  <c r="A235" i="31" s="1"/>
  <c r="C236" i="9"/>
  <c r="A236" i="31" s="1"/>
  <c r="C237" i="9"/>
  <c r="A237" i="31" s="1"/>
  <c r="C238" i="9"/>
  <c r="A238" i="31" s="1"/>
  <c r="C239" i="9"/>
  <c r="A239" i="31" s="1"/>
  <c r="C240" i="9"/>
  <c r="A240" i="31" s="1"/>
  <c r="C241" i="9"/>
  <c r="A241" i="31" s="1"/>
  <c r="C242" i="9"/>
  <c r="A242" i="31" s="1"/>
  <c r="C243" i="9"/>
  <c r="A243" i="31" s="1"/>
  <c r="C244" i="9"/>
  <c r="A244" i="31" s="1"/>
  <c r="C245" i="9"/>
  <c r="A245" i="31" s="1"/>
  <c r="C246" i="9"/>
  <c r="A246" i="31" s="1"/>
  <c r="C247" i="9"/>
  <c r="A247" i="31" s="1"/>
  <c r="C248" i="9"/>
  <c r="A248" i="31" s="1"/>
  <c r="C249" i="9"/>
  <c r="A249" i="31" s="1"/>
  <c r="C250" i="9"/>
  <c r="A250" i="31" s="1"/>
  <c r="C251" i="9"/>
  <c r="A251" i="31" s="1"/>
  <c r="C252" i="9"/>
  <c r="A252" i="31" s="1"/>
  <c r="C253" i="9"/>
  <c r="A253" i="31" s="1"/>
  <c r="C254" i="9"/>
  <c r="A254" i="31" s="1"/>
  <c r="C255" i="9"/>
  <c r="A255" i="31" s="1"/>
  <c r="C256" i="9"/>
  <c r="A256" i="31" s="1"/>
  <c r="C257" i="9"/>
  <c r="A257" i="31" s="1"/>
  <c r="C258" i="9"/>
  <c r="A258" i="31" s="1"/>
  <c r="C259" i="9"/>
  <c r="A259" i="31" s="1"/>
  <c r="C260" i="9"/>
  <c r="A260" i="31" s="1"/>
  <c r="C261" i="9"/>
  <c r="A261" i="31" s="1"/>
  <c r="C262" i="9"/>
  <c r="A262" i="31" s="1"/>
  <c r="C263" i="9"/>
  <c r="A263" i="31" s="1"/>
  <c r="C264" i="9"/>
  <c r="A264" i="31" s="1"/>
  <c r="C265" i="9"/>
  <c r="A265" i="31" s="1"/>
  <c r="C266" i="9"/>
  <c r="A266" i="31" s="1"/>
  <c r="C267" i="9"/>
  <c r="A267" i="31" s="1"/>
  <c r="C268" i="9"/>
  <c r="A268" i="31" s="1"/>
  <c r="C269" i="9"/>
  <c r="A269" i="31" s="1"/>
  <c r="C270" i="9"/>
  <c r="A270" i="31" s="1"/>
  <c r="C271" i="9"/>
  <c r="A271" i="31" s="1"/>
  <c r="C272" i="9"/>
  <c r="A272" i="31" s="1"/>
  <c r="C273" i="9"/>
  <c r="A273" i="31" s="1"/>
  <c r="C274" i="9"/>
  <c r="A274" i="31" s="1"/>
  <c r="C275" i="9"/>
  <c r="A275" i="31" s="1"/>
  <c r="C276" i="9"/>
  <c r="A276" i="31" s="1"/>
  <c r="C277" i="9"/>
  <c r="A277" i="31" s="1"/>
  <c r="C278" i="9"/>
  <c r="A278" i="31" s="1"/>
  <c r="C279" i="9"/>
  <c r="A279" i="31" s="1"/>
  <c r="C280" i="9"/>
  <c r="A280" i="31" s="1"/>
  <c r="C281" i="9"/>
  <c r="A281" i="31" s="1"/>
  <c r="C282" i="9"/>
  <c r="A282" i="31" s="1"/>
  <c r="C283" i="9"/>
  <c r="A283" i="31" s="1"/>
  <c r="C284" i="9"/>
  <c r="A284" i="31" s="1"/>
  <c r="C285" i="9"/>
  <c r="A285" i="31" s="1"/>
  <c r="C286" i="9"/>
  <c r="A286" i="31" s="1"/>
  <c r="C287" i="9"/>
  <c r="A287" i="31" s="1"/>
  <c r="C288" i="9"/>
  <c r="A288" i="31" s="1"/>
  <c r="C289" i="9"/>
  <c r="A289" i="31" s="1"/>
  <c r="C290" i="9"/>
  <c r="A290" i="31" s="1"/>
  <c r="C291" i="9"/>
  <c r="A291" i="31" s="1"/>
  <c r="C292" i="9"/>
  <c r="A292" i="31" s="1"/>
  <c r="C293" i="9"/>
  <c r="A293" i="31" s="1"/>
  <c r="C294" i="9"/>
  <c r="A294" i="31" s="1"/>
  <c r="C295" i="9"/>
  <c r="A295" i="31" s="1"/>
  <c r="C296" i="9"/>
  <c r="A296" i="31" s="1"/>
  <c r="C297" i="9"/>
  <c r="A297" i="31" s="1"/>
  <c r="C298" i="9"/>
  <c r="A298" i="31" s="1"/>
  <c r="C299" i="9"/>
  <c r="A299" i="31" s="1"/>
  <c r="C300" i="9"/>
  <c r="A300" i="31" s="1"/>
  <c r="C301" i="9"/>
  <c r="A301" i="31" s="1"/>
  <c r="C302" i="9"/>
  <c r="A302" i="31" s="1"/>
  <c r="C303" i="9"/>
  <c r="A303" i="31" s="1"/>
  <c r="C304" i="9"/>
  <c r="A304" i="31" s="1"/>
  <c r="C305" i="9"/>
  <c r="A305" i="31" s="1"/>
  <c r="C306" i="9"/>
  <c r="A306" i="31" s="1"/>
  <c r="C307" i="9"/>
  <c r="A307" i="31" s="1"/>
  <c r="C308" i="9"/>
  <c r="A308" i="31" s="1"/>
  <c r="C309" i="9"/>
  <c r="A309" i="31" s="1"/>
  <c r="C310" i="9"/>
  <c r="A310" i="31" s="1"/>
  <c r="C311" i="9"/>
  <c r="A311" i="31" s="1"/>
  <c r="C312" i="9"/>
  <c r="A312" i="31" s="1"/>
  <c r="C313" i="9"/>
  <c r="A313" i="31" s="1"/>
  <c r="C314" i="9"/>
  <c r="A314" i="31" s="1"/>
  <c r="C315" i="9"/>
  <c r="A315" i="31" s="1"/>
  <c r="C316" i="9"/>
  <c r="A316" i="31" s="1"/>
  <c r="C317" i="9"/>
  <c r="A317" i="31" s="1"/>
  <c r="C318" i="9"/>
  <c r="A318" i="31" s="1"/>
  <c r="C319" i="9"/>
  <c r="A319" i="31" s="1"/>
  <c r="C320" i="9"/>
  <c r="A320" i="31" s="1"/>
  <c r="C321" i="9"/>
  <c r="A321" i="31" s="1"/>
  <c r="C322" i="9"/>
  <c r="A322" i="31" s="1"/>
  <c r="C323" i="9"/>
  <c r="A323" i="31" s="1"/>
  <c r="C324" i="9"/>
  <c r="A324" i="31" s="1"/>
  <c r="C325" i="9"/>
  <c r="A325" i="31" s="1"/>
  <c r="C326" i="9"/>
  <c r="A326" i="31" s="1"/>
  <c r="C327" i="9"/>
  <c r="A327" i="31" s="1"/>
  <c r="C328" i="9"/>
  <c r="A328" i="31" s="1"/>
  <c r="C329" i="9"/>
  <c r="A329" i="31" s="1"/>
  <c r="C330" i="9"/>
  <c r="A330" i="31" s="1"/>
  <c r="C331" i="9"/>
  <c r="A331" i="31" s="1"/>
  <c r="C332" i="9"/>
  <c r="A332" i="31" s="1"/>
  <c r="C333" i="9"/>
  <c r="A333" i="31" s="1"/>
  <c r="C334" i="9"/>
  <c r="A334" i="31" s="1"/>
  <c r="C335" i="9"/>
  <c r="A335" i="31" s="1"/>
  <c r="C336" i="9"/>
  <c r="A336" i="31" s="1"/>
  <c r="C337" i="9"/>
  <c r="A337" i="31" s="1"/>
  <c r="C338" i="9"/>
  <c r="A338" i="31" s="1"/>
  <c r="C339" i="9"/>
  <c r="A339" i="31" s="1"/>
  <c r="C340" i="9"/>
  <c r="A340" i="31" s="1"/>
  <c r="C341" i="9"/>
  <c r="A341" i="31" s="1"/>
  <c r="C342" i="9"/>
  <c r="A342" i="31" s="1"/>
  <c r="C343" i="9"/>
  <c r="A343" i="31" s="1"/>
  <c r="C344" i="9"/>
  <c r="A344" i="31" s="1"/>
  <c r="C345" i="9"/>
  <c r="A345" i="31" s="1"/>
  <c r="C346" i="9"/>
  <c r="A346" i="31" s="1"/>
  <c r="C347" i="9"/>
  <c r="A347" i="31" s="1"/>
  <c r="C348" i="9"/>
  <c r="A348" i="31" s="1"/>
  <c r="C349" i="9"/>
  <c r="A349" i="31" s="1"/>
  <c r="C350" i="9"/>
  <c r="A350" i="31" s="1"/>
  <c r="C351" i="9"/>
  <c r="A351" i="31" s="1"/>
  <c r="C352" i="9"/>
  <c r="A352" i="31" s="1"/>
  <c r="C353" i="9"/>
  <c r="A353" i="31" s="1"/>
  <c r="C354" i="9"/>
  <c r="A354" i="31" s="1"/>
  <c r="C355" i="9"/>
  <c r="A355" i="31" s="1"/>
  <c r="C356" i="9"/>
  <c r="A356" i="31" s="1"/>
  <c r="C357" i="9"/>
  <c r="A357" i="31" s="1"/>
  <c r="C358" i="9"/>
  <c r="A358" i="31" s="1"/>
  <c r="C359" i="9"/>
  <c r="A359" i="31" s="1"/>
  <c r="C360" i="9"/>
  <c r="A360" i="31" s="1"/>
  <c r="C361" i="9"/>
  <c r="A361" i="31" s="1"/>
  <c r="C362" i="9"/>
  <c r="A362" i="31" s="1"/>
  <c r="C363" i="9"/>
  <c r="A363" i="31" s="1"/>
  <c r="C364" i="9"/>
  <c r="A364" i="31" s="1"/>
  <c r="C365" i="9"/>
  <c r="A365" i="31" s="1"/>
  <c r="C366" i="9"/>
  <c r="A366" i="31" s="1"/>
  <c r="C367" i="9"/>
  <c r="A367" i="31" s="1"/>
  <c r="C368" i="9"/>
  <c r="A368" i="31" s="1"/>
  <c r="C369" i="9"/>
  <c r="A369" i="31" s="1"/>
  <c r="C370" i="9"/>
  <c r="A370" i="31" s="1"/>
  <c r="C371" i="9"/>
  <c r="A371" i="31" s="1"/>
  <c r="C372" i="9"/>
  <c r="A372" i="31" s="1"/>
  <c r="C373" i="9"/>
  <c r="A373" i="31" s="1"/>
  <c r="C374" i="9"/>
  <c r="A374" i="31" s="1"/>
  <c r="C375" i="9"/>
  <c r="A375" i="31" s="1"/>
  <c r="C376" i="9"/>
  <c r="A376" i="31" s="1"/>
  <c r="C377" i="9"/>
  <c r="A377" i="31" s="1"/>
  <c r="C378" i="9"/>
  <c r="A378" i="31" s="1"/>
  <c r="C379" i="9"/>
  <c r="A379" i="31" s="1"/>
  <c r="C380" i="9"/>
  <c r="A380" i="31" s="1"/>
  <c r="C381" i="9"/>
  <c r="A381" i="31" s="1"/>
  <c r="C382" i="9"/>
  <c r="A382" i="31" s="1"/>
  <c r="C383" i="9"/>
  <c r="A383" i="31" s="1"/>
  <c r="C384" i="9"/>
  <c r="A384" i="31" s="1"/>
  <c r="C385" i="9"/>
  <c r="A385" i="31" s="1"/>
  <c r="C386" i="9"/>
  <c r="A386" i="31" s="1"/>
  <c r="C387" i="9"/>
  <c r="A387" i="31" s="1"/>
  <c r="C388" i="9"/>
  <c r="A388" i="31" s="1"/>
  <c r="C389" i="9"/>
  <c r="A389" i="31" s="1"/>
  <c r="C390" i="9"/>
  <c r="A390" i="31" s="1"/>
  <c r="C391" i="9"/>
  <c r="A391" i="31" s="1"/>
  <c r="C392" i="9"/>
  <c r="A392" i="31" s="1"/>
  <c r="C393" i="9"/>
  <c r="A393" i="31" s="1"/>
  <c r="C394" i="9"/>
  <c r="A394" i="31" s="1"/>
  <c r="C395" i="9"/>
  <c r="A395" i="31" s="1"/>
  <c r="C396" i="9"/>
  <c r="A396" i="31" s="1"/>
  <c r="C397" i="9"/>
  <c r="A397" i="31" s="1"/>
  <c r="C398" i="9"/>
  <c r="A398" i="31" s="1"/>
  <c r="C399" i="9"/>
  <c r="A399" i="31" s="1"/>
  <c r="C400" i="9"/>
  <c r="A400" i="31" s="1"/>
  <c r="C401" i="9"/>
  <c r="A401" i="31" s="1"/>
  <c r="C402" i="9"/>
  <c r="A402" i="31" s="1"/>
  <c r="C403" i="9"/>
  <c r="A403" i="31" s="1"/>
  <c r="C404" i="9"/>
  <c r="A404" i="31" s="1"/>
  <c r="C405" i="9"/>
  <c r="A405" i="31" s="1"/>
  <c r="C406" i="9"/>
  <c r="A406" i="31" s="1"/>
  <c r="C407" i="9"/>
  <c r="A407" i="31" s="1"/>
  <c r="C408" i="9"/>
  <c r="A408" i="31" s="1"/>
  <c r="C409" i="9"/>
  <c r="A409" i="31" s="1"/>
  <c r="C410" i="9"/>
  <c r="A410" i="31" s="1"/>
  <c r="C411" i="9"/>
  <c r="A411" i="31" s="1"/>
  <c r="C412" i="9"/>
  <c r="A412" i="31" s="1"/>
  <c r="C413" i="9"/>
  <c r="A413" i="31" s="1"/>
  <c r="C414" i="9"/>
  <c r="A414" i="31" s="1"/>
  <c r="C415" i="9"/>
  <c r="A415" i="31" s="1"/>
  <c r="C416" i="9"/>
  <c r="A416" i="31" s="1"/>
  <c r="C417" i="9"/>
  <c r="A417" i="31" s="1"/>
  <c r="C418" i="9"/>
  <c r="A418" i="31" s="1"/>
  <c r="C419" i="9"/>
  <c r="A419" i="31" s="1"/>
  <c r="C420" i="9"/>
  <c r="A420" i="31" s="1"/>
  <c r="C421" i="9"/>
  <c r="A421" i="31" s="1"/>
  <c r="C422" i="9"/>
  <c r="A422" i="31" s="1"/>
  <c r="C423" i="9"/>
  <c r="A423" i="31" s="1"/>
  <c r="C424" i="9"/>
  <c r="A424" i="31" s="1"/>
  <c r="C425" i="9"/>
  <c r="A425" i="31" s="1"/>
  <c r="C426" i="9"/>
  <c r="A426" i="31" s="1"/>
  <c r="C427" i="9"/>
  <c r="A427" i="31" s="1"/>
  <c r="C428" i="9"/>
  <c r="A428" i="31" s="1"/>
  <c r="C429" i="9"/>
  <c r="A429" i="31" s="1"/>
  <c r="C430" i="9"/>
  <c r="A430" i="31" s="1"/>
  <c r="C431" i="9"/>
  <c r="A431" i="31" s="1"/>
  <c r="C432" i="9"/>
  <c r="A432" i="31" s="1"/>
  <c r="C433" i="9"/>
  <c r="A433" i="31" s="1"/>
  <c r="C434" i="9"/>
  <c r="A434" i="31" s="1"/>
  <c r="C435" i="9"/>
  <c r="A435" i="31" s="1"/>
  <c r="C436" i="9"/>
  <c r="A436" i="31" s="1"/>
  <c r="C437" i="9"/>
  <c r="A437" i="31" s="1"/>
  <c r="C438" i="9"/>
  <c r="A438" i="31" s="1"/>
  <c r="C439" i="9"/>
  <c r="A439" i="31" s="1"/>
  <c r="C440" i="9"/>
  <c r="A440" i="31" s="1"/>
  <c r="C441" i="9"/>
  <c r="A441" i="31" s="1"/>
  <c r="C442" i="9"/>
  <c r="A442" i="31" s="1"/>
  <c r="C443" i="9"/>
  <c r="A443" i="31" s="1"/>
  <c r="C444" i="9"/>
  <c r="A444" i="31" s="1"/>
  <c r="C445" i="9"/>
  <c r="A445" i="31" s="1"/>
  <c r="C446" i="9"/>
  <c r="A446" i="31" s="1"/>
  <c r="C447" i="9"/>
  <c r="A447" i="31" s="1"/>
  <c r="C448" i="9"/>
  <c r="A448" i="31" s="1"/>
  <c r="C449" i="9"/>
  <c r="A449" i="31" s="1"/>
  <c r="C450" i="9"/>
  <c r="A450" i="31" s="1"/>
  <c r="C451" i="9"/>
  <c r="A451" i="31" s="1"/>
  <c r="C452" i="9"/>
  <c r="A452" i="31" s="1"/>
  <c r="C453" i="9"/>
  <c r="A453" i="31" s="1"/>
  <c r="C454" i="9"/>
  <c r="A454" i="31" s="1"/>
  <c r="C455" i="9"/>
  <c r="A455" i="31" s="1"/>
  <c r="C456" i="9"/>
  <c r="A456" i="31" s="1"/>
  <c r="C457" i="9"/>
  <c r="A457" i="31" s="1"/>
  <c r="C458" i="9"/>
  <c r="A458" i="31" s="1"/>
  <c r="C459" i="9"/>
  <c r="A459" i="31" s="1"/>
  <c r="C460" i="9"/>
  <c r="A460" i="31" s="1"/>
  <c r="C461" i="9"/>
  <c r="A461" i="31" s="1"/>
  <c r="C462" i="9"/>
  <c r="A462" i="31" s="1"/>
  <c r="C463" i="9"/>
  <c r="A463" i="31" s="1"/>
  <c r="C464" i="9"/>
  <c r="A464" i="31" s="1"/>
  <c r="C465" i="9"/>
  <c r="A465" i="31" s="1"/>
  <c r="C466" i="9"/>
  <c r="A466" i="31" s="1"/>
  <c r="C467" i="9"/>
  <c r="A467" i="31" s="1"/>
  <c r="C468" i="9"/>
  <c r="A468" i="31" s="1"/>
  <c r="C469" i="9"/>
  <c r="A469" i="31" s="1"/>
  <c r="C470" i="9"/>
  <c r="A470" i="31" s="1"/>
  <c r="C471" i="9"/>
  <c r="A471" i="31" s="1"/>
  <c r="C472" i="9"/>
  <c r="A472" i="31" s="1"/>
  <c r="C473" i="9"/>
  <c r="A473" i="31" s="1"/>
  <c r="C474" i="9"/>
  <c r="A474" i="31" s="1"/>
  <c r="C475" i="9"/>
  <c r="A475" i="31" s="1"/>
  <c r="C476" i="9"/>
  <c r="A476" i="31" s="1"/>
  <c r="C477" i="9"/>
  <c r="A477" i="31" s="1"/>
  <c r="C478" i="9"/>
  <c r="A478" i="31" s="1"/>
  <c r="C479" i="9"/>
  <c r="A479" i="31" s="1"/>
  <c r="C480" i="9"/>
  <c r="A480" i="31" s="1"/>
  <c r="C481" i="9"/>
  <c r="A481" i="31" s="1"/>
  <c r="C482" i="9"/>
  <c r="A482" i="31" s="1"/>
  <c r="C483" i="9"/>
  <c r="A483" i="31" s="1"/>
  <c r="C484" i="9"/>
  <c r="A484" i="31" s="1"/>
  <c r="C485" i="9"/>
  <c r="A485" i="31" s="1"/>
  <c r="C486" i="9"/>
  <c r="A486" i="31" s="1"/>
  <c r="C487" i="9"/>
  <c r="A487" i="31" s="1"/>
  <c r="C488" i="9"/>
  <c r="A488" i="31" s="1"/>
  <c r="C489" i="9"/>
  <c r="A489" i="31" s="1"/>
  <c r="C490" i="9"/>
  <c r="A490" i="31" s="1"/>
  <c r="C491" i="9"/>
  <c r="A491" i="31" s="1"/>
  <c r="C492" i="9"/>
  <c r="A492" i="31" s="1"/>
  <c r="C493" i="9"/>
  <c r="A493" i="31" s="1"/>
  <c r="C494" i="9"/>
  <c r="A494" i="31" s="1"/>
  <c r="C495" i="9"/>
  <c r="A495" i="31" s="1"/>
  <c r="C496" i="9"/>
  <c r="A496" i="31" s="1"/>
  <c r="C497" i="9"/>
  <c r="A497" i="31" s="1"/>
  <c r="C498" i="9"/>
  <c r="A498" i="31" s="1"/>
  <c r="C499" i="9"/>
  <c r="A499" i="31" s="1"/>
  <c r="C500" i="9"/>
  <c r="A500" i="31" s="1"/>
  <c r="C501" i="9"/>
  <c r="A501" i="31" s="1"/>
  <c r="C502" i="9"/>
  <c r="A502" i="31" s="1"/>
  <c r="C503" i="9"/>
  <c r="A503" i="31" s="1"/>
  <c r="C504" i="9"/>
  <c r="A504" i="31" s="1"/>
  <c r="C505" i="9"/>
  <c r="A505" i="31" s="1"/>
  <c r="C506" i="9"/>
  <c r="A506" i="31" s="1"/>
  <c r="C507" i="9"/>
  <c r="A507" i="31" s="1"/>
  <c r="C508" i="9"/>
  <c r="A508" i="31" s="1"/>
  <c r="C509" i="9"/>
  <c r="A509" i="31" s="1"/>
  <c r="C510" i="9"/>
  <c r="A510" i="31" s="1"/>
  <c r="C511" i="9"/>
  <c r="A511" i="31" s="1"/>
  <c r="C512" i="9"/>
  <c r="A512" i="31" s="1"/>
  <c r="C513" i="9"/>
  <c r="A513" i="31" s="1"/>
  <c r="C514" i="9"/>
  <c r="A514" i="31" s="1"/>
  <c r="C515" i="9"/>
  <c r="A515" i="31" s="1"/>
  <c r="C516" i="9"/>
  <c r="A516" i="31" s="1"/>
  <c r="C517" i="9"/>
  <c r="A517" i="31" s="1"/>
  <c r="C518" i="9"/>
  <c r="A518" i="31" s="1"/>
  <c r="C519" i="9"/>
  <c r="A519" i="31" s="1"/>
  <c r="C520" i="9"/>
  <c r="A520" i="31" s="1"/>
  <c r="C521" i="9"/>
  <c r="A521" i="31" s="1"/>
  <c r="C522" i="9"/>
  <c r="A522" i="31" s="1"/>
  <c r="C523" i="9"/>
  <c r="A523" i="31" s="1"/>
  <c r="C524" i="9"/>
  <c r="A524" i="31" s="1"/>
  <c r="C525" i="9"/>
  <c r="A525" i="31" s="1"/>
  <c r="C526" i="9"/>
  <c r="A526" i="31" s="1"/>
  <c r="C527" i="9"/>
  <c r="A527" i="31" s="1"/>
  <c r="C528" i="9"/>
  <c r="A528" i="31" s="1"/>
  <c r="C529" i="9"/>
  <c r="A529" i="31" s="1"/>
  <c r="C530" i="9"/>
  <c r="A530" i="31" s="1"/>
  <c r="C531" i="9"/>
  <c r="A531" i="31" s="1"/>
  <c r="C532" i="9"/>
  <c r="A532" i="31" s="1"/>
  <c r="C533" i="9"/>
  <c r="A533" i="31" s="1"/>
  <c r="C534" i="9"/>
  <c r="A534" i="31" s="1"/>
  <c r="C535" i="9"/>
  <c r="A535" i="31" s="1"/>
  <c r="C536" i="9"/>
  <c r="A536" i="31" s="1"/>
  <c r="C537" i="9"/>
  <c r="A537" i="31" s="1"/>
  <c r="C538" i="9"/>
  <c r="A538" i="31" s="1"/>
  <c r="C539" i="9"/>
  <c r="A539" i="31" s="1"/>
  <c r="C540" i="9"/>
  <c r="A540" i="31" s="1"/>
  <c r="C541" i="9"/>
  <c r="A541" i="31" s="1"/>
  <c r="C542" i="9"/>
  <c r="A542" i="31" s="1"/>
  <c r="C543" i="9"/>
  <c r="A543" i="31" s="1"/>
  <c r="C544" i="9"/>
  <c r="A544" i="31" s="1"/>
  <c r="C545" i="9"/>
  <c r="A545" i="31" s="1"/>
  <c r="C546" i="9"/>
  <c r="A546" i="31" s="1"/>
  <c r="C547" i="9"/>
  <c r="A547" i="31" s="1"/>
  <c r="C548" i="9"/>
  <c r="A548" i="31" s="1"/>
  <c r="C549" i="9"/>
  <c r="A549" i="31" s="1"/>
  <c r="C550" i="9"/>
  <c r="A550" i="31" s="1"/>
  <c r="C551" i="9"/>
  <c r="A551" i="31" s="1"/>
  <c r="C552" i="9"/>
  <c r="A552" i="31" s="1"/>
  <c r="C553" i="9"/>
  <c r="A553" i="31" s="1"/>
  <c r="C554" i="9"/>
  <c r="A554" i="31" s="1"/>
  <c r="C555" i="9"/>
  <c r="A555" i="31" s="1"/>
  <c r="C556" i="9"/>
  <c r="A556" i="31" s="1"/>
  <c r="C557" i="9"/>
  <c r="A557" i="31" s="1"/>
  <c r="C558" i="9"/>
  <c r="A558" i="31" s="1"/>
  <c r="C559" i="9"/>
  <c r="A559" i="31" s="1"/>
  <c r="C560" i="9"/>
  <c r="A560" i="31" s="1"/>
  <c r="C561" i="9"/>
  <c r="A561" i="31" s="1"/>
  <c r="C562" i="9"/>
  <c r="A562" i="31" s="1"/>
  <c r="C563" i="9"/>
  <c r="A563" i="31" s="1"/>
  <c r="C564" i="9"/>
  <c r="A564" i="31" s="1"/>
  <c r="C565" i="9"/>
  <c r="A565" i="31" s="1"/>
  <c r="C566" i="9"/>
  <c r="A566" i="31" s="1"/>
  <c r="C567" i="9"/>
  <c r="A567" i="31" s="1"/>
  <c r="C568" i="9"/>
  <c r="A568" i="31" s="1"/>
  <c r="C569" i="9"/>
  <c r="A569" i="31" s="1"/>
  <c r="C570" i="9"/>
  <c r="A570" i="31" s="1"/>
  <c r="C571" i="9"/>
  <c r="A571" i="31" s="1"/>
  <c r="C572" i="9"/>
  <c r="A572" i="31" s="1"/>
  <c r="C573" i="9"/>
  <c r="A573" i="31" s="1"/>
  <c r="C574" i="9"/>
  <c r="A574" i="31" s="1"/>
  <c r="C575" i="9"/>
  <c r="A575" i="31" s="1"/>
  <c r="C576" i="9"/>
  <c r="A576" i="31" s="1"/>
  <c r="C577" i="9"/>
  <c r="A577" i="31" s="1"/>
  <c r="C578" i="9"/>
  <c r="A578" i="31" s="1"/>
  <c r="C579" i="9"/>
  <c r="A579" i="31" s="1"/>
  <c r="C580" i="9"/>
  <c r="A580" i="31" s="1"/>
  <c r="C581" i="9"/>
  <c r="A581" i="31" s="1"/>
  <c r="C582" i="9"/>
  <c r="A582" i="31" s="1"/>
  <c r="C583" i="9"/>
  <c r="A583" i="31" s="1"/>
  <c r="C584" i="9"/>
  <c r="A584" i="31" s="1"/>
  <c r="C585" i="9"/>
  <c r="A585" i="31" s="1"/>
  <c r="C586" i="9"/>
  <c r="A586" i="31" s="1"/>
  <c r="C587" i="9"/>
  <c r="A587" i="31" s="1"/>
  <c r="C588" i="9"/>
  <c r="A588" i="31" s="1"/>
  <c r="C589" i="9"/>
  <c r="A589" i="31" s="1"/>
  <c r="C590" i="9"/>
  <c r="A590" i="31" s="1"/>
  <c r="C591" i="9"/>
  <c r="A591" i="31" s="1"/>
  <c r="C592" i="9"/>
  <c r="A592" i="31" s="1"/>
  <c r="C593" i="9"/>
  <c r="A593" i="31" s="1"/>
  <c r="C594" i="9"/>
  <c r="A594" i="31" s="1"/>
  <c r="C595" i="9"/>
  <c r="A595" i="31" s="1"/>
  <c r="C596" i="9"/>
  <c r="A596" i="31" s="1"/>
  <c r="C597" i="9"/>
  <c r="A597" i="31" s="1"/>
  <c r="C598" i="9"/>
  <c r="A598" i="31" s="1"/>
  <c r="C599" i="9"/>
  <c r="A599" i="31" s="1"/>
  <c r="C600" i="9"/>
  <c r="A600" i="31" s="1"/>
  <c r="C601" i="9"/>
  <c r="A601" i="31" s="1"/>
  <c r="C602" i="9"/>
  <c r="A602" i="31" s="1"/>
  <c r="C603" i="9"/>
  <c r="A603" i="31" s="1"/>
  <c r="C604" i="9"/>
  <c r="A604" i="31" s="1"/>
  <c r="C605" i="9"/>
  <c r="A605" i="31" s="1"/>
  <c r="C606" i="9"/>
  <c r="A606" i="31" s="1"/>
  <c r="C607" i="9"/>
  <c r="A607" i="31" s="1"/>
  <c r="C608" i="9"/>
  <c r="A608" i="31" s="1"/>
  <c r="C609" i="9"/>
  <c r="A609" i="31" s="1"/>
  <c r="C610" i="9"/>
  <c r="A610" i="31" s="1"/>
  <c r="C611" i="9"/>
  <c r="A611" i="31" s="1"/>
  <c r="C612" i="9"/>
  <c r="A612" i="31" s="1"/>
  <c r="C613" i="9"/>
  <c r="A613" i="31" s="1"/>
  <c r="C614" i="9"/>
  <c r="A614" i="31" s="1"/>
  <c r="C615" i="9"/>
  <c r="A615" i="31" s="1"/>
  <c r="C616" i="9"/>
  <c r="A616" i="31" s="1"/>
  <c r="C617" i="9"/>
  <c r="A617" i="31" s="1"/>
  <c r="C618" i="9"/>
  <c r="A618" i="31" s="1"/>
  <c r="C619" i="9"/>
  <c r="A619" i="31" s="1"/>
  <c r="C620" i="9"/>
  <c r="A620" i="31" s="1"/>
  <c r="C621" i="9"/>
  <c r="A621" i="31" s="1"/>
  <c r="C622" i="9"/>
  <c r="A622" i="31" s="1"/>
  <c r="C623" i="9"/>
  <c r="A623" i="31" s="1"/>
  <c r="C624" i="9"/>
  <c r="A624" i="31" s="1"/>
  <c r="C625" i="9"/>
  <c r="A625" i="31" s="1"/>
  <c r="C626" i="9"/>
  <c r="A626" i="31" s="1"/>
  <c r="C627" i="9"/>
  <c r="A627" i="31" s="1"/>
  <c r="C628" i="9"/>
  <c r="A628" i="31" s="1"/>
  <c r="C629" i="9"/>
  <c r="A629" i="31" s="1"/>
  <c r="C630" i="9"/>
  <c r="A630" i="31" s="1"/>
  <c r="C631" i="9"/>
  <c r="A631" i="31" s="1"/>
  <c r="C632" i="9"/>
  <c r="A632" i="31" s="1"/>
  <c r="C633" i="9"/>
  <c r="A633" i="31" s="1"/>
  <c r="C634" i="9"/>
  <c r="A634" i="31" s="1"/>
  <c r="C635" i="9"/>
  <c r="A635" i="31" s="1"/>
  <c r="C636" i="9"/>
  <c r="A636" i="31" s="1"/>
  <c r="C637" i="9"/>
  <c r="A637" i="31" s="1"/>
  <c r="C638" i="9"/>
  <c r="A638" i="31" s="1"/>
  <c r="C639" i="9"/>
  <c r="A639" i="31" s="1"/>
  <c r="C640" i="9"/>
  <c r="A640" i="31" s="1"/>
  <c r="C641" i="9"/>
  <c r="A641" i="31" s="1"/>
  <c r="C642" i="9"/>
  <c r="A642" i="31" s="1"/>
  <c r="C643" i="9"/>
  <c r="A643" i="31" s="1"/>
  <c r="C644" i="9"/>
  <c r="A644" i="31" s="1"/>
  <c r="C645" i="9"/>
  <c r="A645" i="31" s="1"/>
  <c r="C646" i="9"/>
  <c r="A646" i="31" s="1"/>
  <c r="C647" i="9"/>
  <c r="A647" i="31" s="1"/>
  <c r="C648" i="9"/>
  <c r="A648" i="31" s="1"/>
  <c r="C649" i="9"/>
  <c r="A649" i="31" s="1"/>
  <c r="C650" i="9"/>
  <c r="A650" i="31" s="1"/>
  <c r="C651" i="9"/>
  <c r="A651" i="31" s="1"/>
  <c r="C652" i="9"/>
  <c r="A652" i="31" s="1"/>
  <c r="C653" i="9"/>
  <c r="A653" i="31" s="1"/>
  <c r="C654" i="9"/>
  <c r="A654" i="31" s="1"/>
  <c r="C655" i="9"/>
  <c r="A655" i="31" s="1"/>
  <c r="C656" i="9"/>
  <c r="A656" i="31" s="1"/>
  <c r="C657" i="9"/>
  <c r="A657" i="31" s="1"/>
  <c r="C658" i="9"/>
  <c r="A658" i="31" s="1"/>
  <c r="C659" i="9"/>
  <c r="A659" i="31" s="1"/>
  <c r="C660" i="9"/>
  <c r="A660" i="31" s="1"/>
  <c r="C661" i="9"/>
  <c r="A661" i="31" s="1"/>
  <c r="C662" i="9"/>
  <c r="A662" i="31" s="1"/>
  <c r="C663" i="9"/>
  <c r="A663" i="31" s="1"/>
  <c r="C664" i="9"/>
  <c r="A664" i="31" s="1"/>
  <c r="C665" i="9"/>
  <c r="A665" i="31" s="1"/>
  <c r="C666" i="9"/>
  <c r="A666" i="31" s="1"/>
  <c r="C667" i="9"/>
  <c r="A667" i="31" s="1"/>
  <c r="C668" i="9"/>
  <c r="A668" i="31" s="1"/>
  <c r="C669" i="9"/>
  <c r="A669" i="31" s="1"/>
  <c r="C670" i="9"/>
  <c r="A670" i="31" s="1"/>
  <c r="C671" i="9"/>
  <c r="A671" i="31" s="1"/>
  <c r="C672" i="9"/>
  <c r="A672" i="31" s="1"/>
  <c r="C673" i="9"/>
  <c r="A673" i="31" s="1"/>
  <c r="C674" i="9"/>
  <c r="A674" i="31" s="1"/>
  <c r="C675" i="9"/>
  <c r="A675" i="31" s="1"/>
  <c r="C676" i="9"/>
  <c r="A676" i="31" s="1"/>
  <c r="C677" i="9"/>
  <c r="A677" i="31" s="1"/>
  <c r="C678" i="9"/>
  <c r="A678" i="31" s="1"/>
  <c r="C679" i="9"/>
  <c r="A679" i="31" s="1"/>
  <c r="C680" i="9"/>
  <c r="A680" i="31" s="1"/>
  <c r="C681" i="9"/>
  <c r="A681" i="31" s="1"/>
  <c r="C682" i="9"/>
  <c r="A682" i="31" s="1"/>
  <c r="C683" i="9"/>
  <c r="A683" i="31" s="1"/>
  <c r="C684" i="9"/>
  <c r="A684" i="31" s="1"/>
  <c r="C685" i="9"/>
  <c r="A685" i="31" s="1"/>
  <c r="C686" i="9"/>
  <c r="A686" i="31" s="1"/>
  <c r="C687" i="9"/>
  <c r="A687" i="31" s="1"/>
  <c r="C688" i="9"/>
  <c r="A688" i="31" s="1"/>
  <c r="C689" i="9"/>
  <c r="A689" i="31" s="1"/>
  <c r="C690" i="9"/>
  <c r="A690" i="31" s="1"/>
  <c r="C691" i="9"/>
  <c r="A691" i="31" s="1"/>
  <c r="C692" i="9"/>
  <c r="A692" i="31" s="1"/>
  <c r="C693" i="9"/>
  <c r="A693" i="31" s="1"/>
  <c r="C694" i="9"/>
  <c r="A694" i="31" s="1"/>
  <c r="C695" i="9"/>
  <c r="A695" i="31" s="1"/>
  <c r="C696" i="9"/>
  <c r="A696" i="31" s="1"/>
  <c r="C697" i="9"/>
  <c r="A697" i="31" s="1"/>
  <c r="C698" i="9"/>
  <c r="A698" i="31" s="1"/>
  <c r="C699" i="9"/>
  <c r="A699" i="31" s="1"/>
  <c r="C700" i="9"/>
  <c r="A700" i="31" s="1"/>
  <c r="C701" i="9"/>
  <c r="A701" i="31" s="1"/>
  <c r="C702" i="9"/>
  <c r="A702" i="31" s="1"/>
  <c r="C703" i="9"/>
  <c r="A703" i="31" s="1"/>
  <c r="C704" i="9"/>
  <c r="A704" i="31" s="1"/>
  <c r="C705" i="9"/>
  <c r="A705" i="31" s="1"/>
  <c r="C706" i="9"/>
  <c r="A706" i="31" s="1"/>
  <c r="C707" i="9"/>
  <c r="A707" i="31" s="1"/>
  <c r="C708" i="9"/>
  <c r="A708" i="31" s="1"/>
  <c r="C709" i="9"/>
  <c r="A709" i="31" s="1"/>
  <c r="C710" i="9"/>
  <c r="A710" i="31" s="1"/>
  <c r="C711" i="9"/>
  <c r="A711" i="31" s="1"/>
  <c r="C712" i="9"/>
  <c r="A712" i="31" s="1"/>
  <c r="C713" i="9"/>
  <c r="A713" i="31" s="1"/>
  <c r="C714" i="9"/>
  <c r="A714" i="31" s="1"/>
  <c r="C715" i="9"/>
  <c r="A715" i="31" s="1"/>
  <c r="C716" i="9"/>
  <c r="A716" i="31" s="1"/>
  <c r="C717" i="9"/>
  <c r="A717" i="31" s="1"/>
  <c r="C718" i="9"/>
  <c r="A718" i="31" s="1"/>
  <c r="C719" i="9"/>
  <c r="A719" i="31" s="1"/>
  <c r="C720" i="9"/>
  <c r="A720" i="31" s="1"/>
  <c r="C721" i="9"/>
  <c r="A721" i="31" s="1"/>
  <c r="C722" i="9"/>
  <c r="A722" i="31" s="1"/>
  <c r="C723" i="9"/>
  <c r="A723" i="31" s="1"/>
  <c r="C724" i="9"/>
  <c r="A724" i="31" s="1"/>
  <c r="C725" i="9"/>
  <c r="A725" i="31" s="1"/>
  <c r="C726" i="9"/>
  <c r="A726" i="31" s="1"/>
  <c r="C727" i="9"/>
  <c r="A727" i="31" s="1"/>
  <c r="C728" i="9"/>
  <c r="A728" i="31" s="1"/>
  <c r="C729" i="9"/>
  <c r="A729" i="31" s="1"/>
  <c r="C730" i="9"/>
  <c r="A730" i="31" s="1"/>
  <c r="C731" i="9"/>
  <c r="A731" i="31" s="1"/>
  <c r="C732" i="9"/>
  <c r="A732" i="31" s="1"/>
  <c r="C733" i="9"/>
  <c r="A733" i="31" s="1"/>
  <c r="C734" i="9"/>
  <c r="A734" i="31" s="1"/>
  <c r="C735" i="9"/>
  <c r="A735" i="31" s="1"/>
  <c r="C736" i="9"/>
  <c r="A736" i="31" s="1"/>
  <c r="C737" i="9"/>
  <c r="A737" i="31" s="1"/>
  <c r="C738" i="9"/>
  <c r="A738" i="31" s="1"/>
  <c r="C739" i="9"/>
  <c r="A739" i="31" s="1"/>
  <c r="C740" i="9"/>
  <c r="A740" i="31" s="1"/>
  <c r="C741" i="9"/>
  <c r="A741" i="31" s="1"/>
  <c r="C742" i="9"/>
  <c r="A742" i="31" s="1"/>
  <c r="C743" i="9"/>
  <c r="A743" i="31" s="1"/>
  <c r="C744" i="9"/>
  <c r="A744" i="31" s="1"/>
  <c r="C745" i="9"/>
  <c r="A745" i="31" s="1"/>
  <c r="C746" i="9"/>
  <c r="A746" i="31" s="1"/>
  <c r="C747" i="9"/>
  <c r="A747" i="31" s="1"/>
  <c r="C748" i="9"/>
  <c r="A748" i="31" s="1"/>
  <c r="C749" i="9"/>
  <c r="A749" i="31" s="1"/>
  <c r="C750" i="9"/>
  <c r="A750" i="31" s="1"/>
  <c r="C751" i="9"/>
  <c r="A751" i="31" s="1"/>
  <c r="C752" i="9"/>
  <c r="A752" i="31" s="1"/>
  <c r="C753" i="9"/>
  <c r="A753" i="31" s="1"/>
  <c r="C754" i="9"/>
  <c r="A754" i="31" s="1"/>
  <c r="C755" i="9"/>
  <c r="A755" i="31" s="1"/>
  <c r="C756" i="9"/>
  <c r="A756" i="31" s="1"/>
  <c r="C757" i="9"/>
  <c r="A757" i="31" s="1"/>
  <c r="C758" i="9"/>
  <c r="A758" i="31" s="1"/>
  <c r="C759" i="9"/>
  <c r="A759" i="31" s="1"/>
  <c r="C760" i="9"/>
  <c r="A760" i="31" s="1"/>
  <c r="C761" i="9"/>
  <c r="A761" i="31" s="1"/>
  <c r="C762" i="9"/>
  <c r="A762" i="31" s="1"/>
  <c r="C763" i="9"/>
  <c r="A763" i="31" s="1"/>
  <c r="C764" i="9"/>
  <c r="A764" i="31" s="1"/>
  <c r="C765" i="9"/>
  <c r="A765" i="31" s="1"/>
  <c r="C766" i="9"/>
  <c r="A766" i="31" s="1"/>
  <c r="C767" i="9"/>
  <c r="A767" i="31" s="1"/>
  <c r="C768" i="9"/>
  <c r="A768" i="31" s="1"/>
  <c r="C769" i="9"/>
  <c r="A769" i="31" s="1"/>
  <c r="C770" i="9"/>
  <c r="A770" i="31" s="1"/>
  <c r="C771" i="9"/>
  <c r="A771" i="31" s="1"/>
  <c r="C772" i="9"/>
  <c r="A772" i="31" s="1"/>
  <c r="C773" i="9"/>
  <c r="A773" i="31" s="1"/>
  <c r="C774" i="9"/>
  <c r="A774" i="31" s="1"/>
  <c r="C775" i="9"/>
  <c r="A775" i="31" s="1"/>
  <c r="C776" i="9"/>
  <c r="A776" i="31" s="1"/>
  <c r="C777" i="9"/>
  <c r="A777" i="31" s="1"/>
  <c r="C778" i="9"/>
  <c r="A778" i="31" s="1"/>
  <c r="C779" i="9"/>
  <c r="A779" i="31" s="1"/>
  <c r="C780" i="9"/>
  <c r="A780" i="31" s="1"/>
  <c r="C781" i="9"/>
  <c r="A781" i="31" s="1"/>
  <c r="C782" i="9"/>
  <c r="A782" i="31" s="1"/>
  <c r="C783" i="9"/>
  <c r="A783" i="31" s="1"/>
  <c r="C784" i="9"/>
  <c r="A784" i="31" s="1"/>
  <c r="C785" i="9"/>
  <c r="A785" i="31" s="1"/>
  <c r="C786" i="9"/>
  <c r="A786" i="31" s="1"/>
  <c r="C787" i="9"/>
  <c r="A787" i="31" s="1"/>
  <c r="C788" i="9"/>
  <c r="A788" i="31" s="1"/>
  <c r="C789" i="9"/>
  <c r="A789" i="31" s="1"/>
  <c r="C790" i="9"/>
  <c r="A790" i="31" s="1"/>
  <c r="C791" i="9"/>
  <c r="A791" i="31" s="1"/>
  <c r="C792" i="9"/>
  <c r="A792" i="31" s="1"/>
  <c r="C793" i="9"/>
  <c r="A793" i="31" s="1"/>
  <c r="C794" i="9"/>
  <c r="A794" i="31" s="1"/>
  <c r="C795" i="9"/>
  <c r="A795" i="31" s="1"/>
  <c r="C796" i="9"/>
  <c r="A796" i="31" s="1"/>
  <c r="C797" i="9"/>
  <c r="A797" i="31" s="1"/>
  <c r="C798" i="9"/>
  <c r="A798" i="31" s="1"/>
  <c r="C799" i="9"/>
  <c r="A799" i="31" s="1"/>
  <c r="C800" i="9"/>
  <c r="A800" i="31" s="1"/>
  <c r="C801" i="9"/>
  <c r="A801" i="31" s="1"/>
  <c r="C802" i="9"/>
  <c r="A802" i="31" s="1"/>
  <c r="C803" i="9"/>
  <c r="A803" i="31" s="1"/>
  <c r="C804" i="9"/>
  <c r="A804" i="31" s="1"/>
  <c r="C805" i="9"/>
  <c r="A805" i="31" s="1"/>
  <c r="C806" i="9"/>
  <c r="A806" i="31" s="1"/>
  <c r="C807" i="9"/>
  <c r="A807" i="31" s="1"/>
  <c r="C808" i="9"/>
  <c r="A808" i="31" s="1"/>
  <c r="C809" i="9"/>
  <c r="A809" i="31" s="1"/>
  <c r="C810" i="9"/>
  <c r="A810" i="31" s="1"/>
  <c r="C811" i="9"/>
  <c r="A811" i="31" s="1"/>
  <c r="C812" i="9"/>
  <c r="A812" i="31" s="1"/>
  <c r="C813" i="9"/>
  <c r="A813" i="31" s="1"/>
  <c r="C814" i="9"/>
  <c r="A814" i="31" s="1"/>
  <c r="C815" i="9"/>
  <c r="A815" i="31" s="1"/>
  <c r="C816" i="9"/>
  <c r="A816" i="31" s="1"/>
  <c r="C817" i="9"/>
  <c r="A817" i="31" s="1"/>
  <c r="C818" i="9"/>
  <c r="A818" i="31" s="1"/>
  <c r="C819" i="9"/>
  <c r="A819" i="31" s="1"/>
  <c r="C820" i="9"/>
  <c r="A820" i="31" s="1"/>
  <c r="C821" i="9"/>
  <c r="A821" i="31" s="1"/>
  <c r="C822" i="9"/>
  <c r="A822" i="31" s="1"/>
  <c r="C823" i="9"/>
  <c r="A823" i="31" s="1"/>
  <c r="C824" i="9"/>
  <c r="A824" i="31" s="1"/>
  <c r="C825" i="9"/>
  <c r="A825" i="31" s="1"/>
  <c r="C826" i="9"/>
  <c r="A826" i="31" s="1"/>
  <c r="C827" i="9"/>
  <c r="A827" i="31" s="1"/>
  <c r="C828" i="9"/>
  <c r="A828" i="31" s="1"/>
  <c r="C829" i="9"/>
  <c r="A829" i="31" s="1"/>
  <c r="C830" i="9"/>
  <c r="A830" i="31" s="1"/>
  <c r="C831" i="9"/>
  <c r="A831" i="31" s="1"/>
  <c r="C832" i="9"/>
  <c r="A832" i="31" s="1"/>
  <c r="C833" i="9"/>
  <c r="A833" i="31" s="1"/>
  <c r="C834" i="9"/>
  <c r="A834" i="31" s="1"/>
  <c r="C835" i="9"/>
  <c r="A835" i="31" s="1"/>
  <c r="C836" i="9"/>
  <c r="A836" i="31" s="1"/>
  <c r="C837" i="9"/>
  <c r="A837" i="31" s="1"/>
  <c r="C838" i="9"/>
  <c r="A838" i="31" s="1"/>
  <c r="C839" i="9"/>
  <c r="A839" i="31" s="1"/>
  <c r="C840" i="9"/>
  <c r="A840" i="31" s="1"/>
  <c r="C841" i="9"/>
  <c r="A841" i="31" s="1"/>
  <c r="C842" i="9"/>
  <c r="A842" i="31" s="1"/>
  <c r="C843" i="9"/>
  <c r="A843" i="31" s="1"/>
  <c r="C844" i="9"/>
  <c r="A844" i="31" s="1"/>
  <c r="C845" i="9"/>
  <c r="A845" i="31" s="1"/>
  <c r="C846" i="9"/>
  <c r="A846" i="31" s="1"/>
  <c r="C847" i="9"/>
  <c r="A847" i="31" s="1"/>
  <c r="C848" i="9"/>
  <c r="A848" i="31" s="1"/>
  <c r="C849" i="9"/>
  <c r="A849" i="31" s="1"/>
  <c r="C850" i="9"/>
  <c r="A850" i="31" s="1"/>
  <c r="C851" i="9"/>
  <c r="A851" i="31" s="1"/>
  <c r="C852" i="9"/>
  <c r="A852" i="31" s="1"/>
  <c r="C853" i="9"/>
  <c r="A853" i="31" s="1"/>
  <c r="C854" i="9"/>
  <c r="A854" i="31" s="1"/>
  <c r="C855" i="9"/>
  <c r="A855" i="31" s="1"/>
  <c r="C856" i="9"/>
  <c r="A856" i="31" s="1"/>
  <c r="C857" i="9"/>
  <c r="A857" i="31" s="1"/>
  <c r="C858" i="9"/>
  <c r="A858" i="31" s="1"/>
  <c r="C859" i="9"/>
  <c r="A859" i="31" s="1"/>
  <c r="C860" i="9"/>
  <c r="A860" i="31" s="1"/>
  <c r="C861" i="9"/>
  <c r="A861" i="31" s="1"/>
  <c r="C862" i="9"/>
  <c r="A862" i="31" s="1"/>
  <c r="C863" i="9"/>
  <c r="A863" i="31" s="1"/>
  <c r="C864" i="9"/>
  <c r="A864" i="31" s="1"/>
  <c r="C865" i="9"/>
  <c r="A865" i="31" s="1"/>
  <c r="C866" i="9"/>
  <c r="A866" i="31" s="1"/>
  <c r="C867" i="9"/>
  <c r="A867" i="31" s="1"/>
  <c r="C868" i="9"/>
  <c r="A868" i="31" s="1"/>
  <c r="C869" i="9"/>
  <c r="A869" i="31" s="1"/>
  <c r="C870" i="9"/>
  <c r="A870" i="31" s="1"/>
  <c r="C871" i="9"/>
  <c r="A871" i="31" s="1"/>
  <c r="C872" i="9"/>
  <c r="A872" i="31" s="1"/>
  <c r="C873" i="9"/>
  <c r="A873" i="31" s="1"/>
  <c r="C874" i="9"/>
  <c r="A874" i="31" s="1"/>
  <c r="C875" i="9"/>
  <c r="A875" i="31" s="1"/>
  <c r="C876" i="9"/>
  <c r="A876" i="31" s="1"/>
  <c r="C877" i="9"/>
  <c r="A877" i="31" s="1"/>
  <c r="C878" i="9"/>
  <c r="A878" i="31" s="1"/>
  <c r="C879" i="9"/>
  <c r="A879" i="31" s="1"/>
  <c r="C880" i="9"/>
  <c r="A880" i="31" s="1"/>
  <c r="C881" i="9"/>
  <c r="A881" i="31" s="1"/>
  <c r="C882" i="9"/>
  <c r="A882" i="31" s="1"/>
  <c r="C883" i="9"/>
  <c r="A883" i="31" s="1"/>
  <c r="C884" i="9"/>
  <c r="A884" i="31" s="1"/>
  <c r="C885" i="9"/>
  <c r="A885" i="31" s="1"/>
  <c r="C886" i="9"/>
  <c r="A886" i="31" s="1"/>
  <c r="C887" i="9"/>
  <c r="A887" i="31" s="1"/>
  <c r="C888" i="9"/>
  <c r="A888" i="31" s="1"/>
  <c r="C889" i="9"/>
  <c r="A889" i="31" s="1"/>
  <c r="C890" i="9"/>
  <c r="A890" i="31" s="1"/>
  <c r="C891" i="9"/>
  <c r="A891" i="31" s="1"/>
  <c r="C892" i="9"/>
  <c r="A892" i="31" s="1"/>
  <c r="C893" i="9"/>
  <c r="A893" i="31" s="1"/>
  <c r="C894" i="9"/>
  <c r="A894" i="31" s="1"/>
  <c r="C895" i="9"/>
  <c r="A895" i="31" s="1"/>
  <c r="C896" i="9"/>
  <c r="A896" i="31" s="1"/>
  <c r="C897" i="9"/>
  <c r="A897" i="31" s="1"/>
  <c r="C898" i="9"/>
  <c r="A898" i="31" s="1"/>
  <c r="C899" i="9"/>
  <c r="A899" i="31" s="1"/>
  <c r="C900" i="9"/>
  <c r="A900" i="31" s="1"/>
  <c r="C901" i="9"/>
  <c r="A901" i="31" s="1"/>
  <c r="C902" i="9"/>
  <c r="A902" i="31" s="1"/>
  <c r="C903" i="9"/>
  <c r="A903" i="31" s="1"/>
  <c r="C904" i="9"/>
  <c r="A904" i="31" s="1"/>
  <c r="C905" i="9"/>
  <c r="A905" i="31" s="1"/>
  <c r="C906" i="9"/>
  <c r="A906" i="31" s="1"/>
  <c r="C907" i="9"/>
  <c r="A907" i="31" s="1"/>
  <c r="C908" i="9"/>
  <c r="A908" i="31" s="1"/>
  <c r="C909" i="9"/>
  <c r="A909" i="31" s="1"/>
  <c r="C910" i="9"/>
  <c r="A910" i="31" s="1"/>
  <c r="C911" i="9"/>
  <c r="A911" i="31" s="1"/>
  <c r="C912" i="9"/>
  <c r="A912" i="31" s="1"/>
  <c r="C913" i="9"/>
  <c r="A913" i="31" s="1"/>
  <c r="C914" i="9"/>
  <c r="A914" i="31" s="1"/>
  <c r="C915" i="9"/>
  <c r="A915" i="31" s="1"/>
  <c r="C916" i="9"/>
  <c r="A916" i="31" s="1"/>
  <c r="C917" i="9"/>
  <c r="A917" i="31" s="1"/>
  <c r="C918" i="9"/>
  <c r="A918" i="31" s="1"/>
  <c r="C919" i="9"/>
  <c r="A919" i="31" s="1"/>
  <c r="C920" i="9"/>
  <c r="A920" i="31" s="1"/>
  <c r="C921" i="9"/>
  <c r="A921" i="31" s="1"/>
  <c r="C922" i="9"/>
  <c r="A922" i="31" s="1"/>
  <c r="C923" i="9"/>
  <c r="A923" i="31" s="1"/>
  <c r="C924" i="9"/>
  <c r="A924" i="31" s="1"/>
  <c r="C925" i="9"/>
  <c r="A925" i="31" s="1"/>
  <c r="C926" i="9"/>
  <c r="A926" i="31" s="1"/>
  <c r="C927" i="9"/>
  <c r="A927" i="31" s="1"/>
  <c r="C928" i="9"/>
  <c r="A928" i="31" s="1"/>
  <c r="C929" i="9"/>
  <c r="A929" i="31" s="1"/>
  <c r="C930" i="9"/>
  <c r="A930" i="31" s="1"/>
  <c r="C931" i="9"/>
  <c r="A931" i="31" s="1"/>
  <c r="C932" i="9"/>
  <c r="A932" i="31" s="1"/>
  <c r="C933" i="9"/>
  <c r="A933" i="31" s="1"/>
  <c r="C934" i="9"/>
  <c r="A934" i="31" s="1"/>
  <c r="C935" i="9"/>
  <c r="A935" i="31" s="1"/>
  <c r="C936" i="9"/>
  <c r="A936" i="31" s="1"/>
  <c r="C937" i="9"/>
  <c r="A937" i="31" s="1"/>
  <c r="C938" i="9"/>
  <c r="A938" i="31" s="1"/>
  <c r="C939" i="9"/>
  <c r="A939" i="31" s="1"/>
  <c r="C940" i="9"/>
  <c r="A940" i="31" s="1"/>
  <c r="C941" i="9"/>
  <c r="A941" i="31" s="1"/>
  <c r="C942" i="9"/>
  <c r="A942" i="31" s="1"/>
  <c r="C943" i="9"/>
  <c r="A943" i="31" s="1"/>
  <c r="C944" i="9"/>
  <c r="A944" i="31" s="1"/>
  <c r="C945" i="9"/>
  <c r="A945" i="31" s="1"/>
  <c r="C946" i="9"/>
  <c r="A946" i="31" s="1"/>
  <c r="C947" i="9"/>
  <c r="A947" i="31" s="1"/>
  <c r="C948" i="9"/>
  <c r="A948" i="31" s="1"/>
  <c r="C949" i="9"/>
  <c r="A949" i="31" s="1"/>
  <c r="C950" i="9"/>
  <c r="A950" i="31" s="1"/>
  <c r="C951" i="9"/>
  <c r="A951" i="31" s="1"/>
  <c r="C952" i="9"/>
  <c r="A952" i="31" s="1"/>
  <c r="C953" i="9"/>
  <c r="A953" i="31" s="1"/>
  <c r="C954" i="9"/>
  <c r="A954" i="31" s="1"/>
  <c r="C955" i="9"/>
  <c r="A955" i="31" s="1"/>
  <c r="C956" i="9"/>
  <c r="A956" i="31" s="1"/>
  <c r="C957" i="9"/>
  <c r="A957" i="31" s="1"/>
  <c r="C958" i="9"/>
  <c r="A958" i="31" s="1"/>
  <c r="C959" i="9"/>
  <c r="A959" i="31" s="1"/>
  <c r="C960" i="9"/>
  <c r="A960" i="31" s="1"/>
  <c r="C961" i="9"/>
  <c r="A961" i="31" s="1"/>
  <c r="C962" i="9"/>
  <c r="A962" i="31" s="1"/>
  <c r="C963" i="9"/>
  <c r="A963" i="31" s="1"/>
  <c r="C964" i="9"/>
  <c r="A964" i="31" s="1"/>
  <c r="C965" i="9"/>
  <c r="A965" i="31" s="1"/>
  <c r="C966" i="9"/>
  <c r="A966" i="31" s="1"/>
  <c r="C967" i="9"/>
  <c r="A967" i="31" s="1"/>
  <c r="C968" i="9"/>
  <c r="A968" i="31" s="1"/>
  <c r="C969" i="9"/>
  <c r="A969" i="31" s="1"/>
  <c r="C970" i="9"/>
  <c r="A970" i="31" s="1"/>
  <c r="C971" i="9"/>
  <c r="A971" i="31" s="1"/>
  <c r="C972" i="9"/>
  <c r="A972" i="31" s="1"/>
  <c r="C973" i="9"/>
  <c r="A973" i="31" s="1"/>
  <c r="C974" i="9"/>
  <c r="A974" i="31" s="1"/>
  <c r="C975" i="9"/>
  <c r="A975" i="31" s="1"/>
  <c r="C976" i="9"/>
  <c r="A976" i="31" s="1"/>
  <c r="C977" i="9"/>
  <c r="A977" i="31" s="1"/>
  <c r="C978" i="9"/>
  <c r="A978" i="31" s="1"/>
  <c r="C979" i="9"/>
  <c r="A979" i="31" s="1"/>
  <c r="C980" i="9"/>
  <c r="A980" i="31" s="1"/>
  <c r="C981" i="9"/>
  <c r="A981" i="31" s="1"/>
  <c r="C982" i="9"/>
  <c r="A982" i="31" s="1"/>
  <c r="C983" i="9"/>
  <c r="A983" i="31" s="1"/>
  <c r="C984" i="9"/>
  <c r="A984" i="31" s="1"/>
  <c r="C985" i="9"/>
  <c r="A985" i="31" s="1"/>
  <c r="C986" i="9"/>
  <c r="A986" i="31" s="1"/>
  <c r="C987" i="9"/>
  <c r="A987" i="31" s="1"/>
  <c r="C988" i="9"/>
  <c r="A988" i="31" s="1"/>
  <c r="C989" i="9"/>
  <c r="A989" i="31" s="1"/>
  <c r="C990" i="9"/>
  <c r="A990" i="31" s="1"/>
  <c r="C991" i="9"/>
  <c r="A991" i="31" s="1"/>
  <c r="C992" i="9"/>
  <c r="A992" i="31" s="1"/>
  <c r="C993" i="9"/>
  <c r="A993" i="31" s="1"/>
  <c r="C994" i="9"/>
  <c r="A994" i="31" s="1"/>
  <c r="C995" i="9"/>
  <c r="A995" i="31" s="1"/>
  <c r="C996" i="9"/>
  <c r="A996" i="31" s="1"/>
  <c r="C997" i="9"/>
  <c r="A997" i="31" s="1"/>
  <c r="C998" i="9"/>
  <c r="A998" i="31" s="1"/>
  <c r="C999" i="9"/>
  <c r="A999" i="31" s="1"/>
  <c r="C1000" i="9"/>
  <c r="A1000" i="31" s="1"/>
  <c r="C1001" i="9"/>
  <c r="A1001" i="31" s="1"/>
  <c r="C1002" i="9"/>
  <c r="A1002" i="31" s="1"/>
  <c r="C1003" i="9"/>
  <c r="A1003" i="31" s="1"/>
  <c r="C1004" i="9"/>
  <c r="A1004" i="31" s="1"/>
  <c r="C1005" i="9"/>
  <c r="A1005" i="31" s="1"/>
  <c r="C1006" i="9"/>
  <c r="A1006" i="31" s="1"/>
  <c r="C1007" i="9"/>
  <c r="A1007" i="31" s="1"/>
  <c r="C1008" i="9"/>
  <c r="A1008" i="31" s="1"/>
  <c r="C1009" i="9"/>
  <c r="A1009" i="31" s="1"/>
  <c r="C1010" i="9"/>
  <c r="A1010" i="31" s="1"/>
  <c r="C1011" i="9"/>
  <c r="A1011" i="31" s="1"/>
  <c r="C1012" i="9"/>
  <c r="A1012" i="31" s="1"/>
  <c r="C1013" i="9"/>
  <c r="A1013" i="31" s="1"/>
  <c r="C1014" i="9"/>
  <c r="A1014" i="31" s="1"/>
  <c r="C1015" i="9"/>
  <c r="A1015" i="31" s="1"/>
  <c r="C1016" i="9"/>
  <c r="A1016" i="31" s="1"/>
  <c r="C1017" i="9"/>
  <c r="A1017" i="31" s="1"/>
  <c r="C1018" i="9"/>
  <c r="A1018" i="31" s="1"/>
  <c r="C1019" i="9"/>
  <c r="A1019" i="31" s="1"/>
  <c r="C1020" i="9"/>
  <c r="A1020" i="31" s="1"/>
  <c r="C1021" i="9"/>
  <c r="A1021" i="31" s="1"/>
  <c r="C1022" i="9"/>
  <c r="A1022" i="31" s="1"/>
  <c r="C1023" i="9"/>
  <c r="A1023" i="31" s="1"/>
  <c r="C1024" i="9"/>
  <c r="A1024" i="31" s="1"/>
  <c r="C1025" i="9"/>
  <c r="A1025" i="31" s="1"/>
  <c r="C1026" i="9"/>
  <c r="A1026" i="31" s="1"/>
  <c r="C1027" i="9"/>
  <c r="A1027" i="31" s="1"/>
  <c r="C1028" i="9"/>
  <c r="A1028" i="31" s="1"/>
  <c r="C1029" i="9"/>
  <c r="A1029" i="31" s="1"/>
  <c r="C1030" i="9"/>
  <c r="A1030" i="31" s="1"/>
  <c r="C1031" i="9"/>
  <c r="A1031" i="31" s="1"/>
  <c r="C1032" i="9"/>
  <c r="A1032" i="31" s="1"/>
  <c r="C1033" i="9"/>
  <c r="A1033" i="31" s="1"/>
  <c r="C1034" i="9"/>
  <c r="A1034" i="31" s="1"/>
  <c r="C1035" i="9"/>
  <c r="A1035" i="31" s="1"/>
  <c r="C1036" i="9"/>
  <c r="A1036" i="31" s="1"/>
  <c r="C1037" i="9"/>
  <c r="A1037" i="31" s="1"/>
  <c r="C1038" i="9"/>
  <c r="A1038" i="31" s="1"/>
  <c r="C1039" i="9"/>
  <c r="A1039" i="31" s="1"/>
  <c r="C1040" i="9"/>
  <c r="A1040" i="31" s="1"/>
  <c r="C1041" i="9"/>
  <c r="A1041" i="31" s="1"/>
  <c r="C1042" i="9"/>
  <c r="A1042" i="31" s="1"/>
  <c r="C1043" i="9"/>
  <c r="A1043" i="31" s="1"/>
  <c r="C1044" i="9"/>
  <c r="A1044" i="31" s="1"/>
  <c r="C1045" i="9"/>
  <c r="A1045" i="31" s="1"/>
  <c r="C1046" i="9"/>
  <c r="A1046" i="31" s="1"/>
  <c r="C1047" i="9"/>
  <c r="A1047" i="31" s="1"/>
  <c r="C1048" i="9"/>
  <c r="A1048" i="31" s="1"/>
  <c r="C1049" i="9"/>
  <c r="A1049" i="31" s="1"/>
  <c r="C1050" i="9"/>
  <c r="A1050" i="31" s="1"/>
  <c r="C1051" i="9"/>
  <c r="A1051" i="31" s="1"/>
  <c r="C1052" i="9"/>
  <c r="A1052" i="31" s="1"/>
  <c r="C1053" i="9"/>
  <c r="A1053" i="31" s="1"/>
  <c r="C1054" i="9"/>
  <c r="A1054" i="31" s="1"/>
  <c r="C1055" i="9"/>
  <c r="A1055" i="31" s="1"/>
  <c r="C1056" i="9"/>
  <c r="A1056" i="31" s="1"/>
  <c r="C1057" i="9"/>
  <c r="A1057" i="31" s="1"/>
  <c r="C1058" i="9"/>
  <c r="A1058" i="31" s="1"/>
  <c r="C1059" i="9"/>
  <c r="A1059" i="31" s="1"/>
  <c r="C1060" i="9"/>
  <c r="A1060" i="31" s="1"/>
  <c r="C1061" i="9"/>
  <c r="A1061" i="31" s="1"/>
  <c r="C1062" i="9"/>
  <c r="A1062" i="31" s="1"/>
  <c r="C1063" i="9"/>
  <c r="A1063" i="31" s="1"/>
  <c r="C1064" i="9"/>
  <c r="A1064" i="31" s="1"/>
  <c r="C1065" i="9"/>
  <c r="A1065" i="31" s="1"/>
  <c r="C1066" i="9"/>
  <c r="A1066" i="31" s="1"/>
  <c r="C1067" i="9"/>
  <c r="A1067" i="31" s="1"/>
  <c r="C1068" i="9"/>
  <c r="A1068" i="31" s="1"/>
  <c r="C1069" i="9"/>
  <c r="A1069" i="31" s="1"/>
  <c r="C1070" i="9"/>
  <c r="A1070" i="31" s="1"/>
  <c r="C1071" i="9"/>
  <c r="A1071" i="31" s="1"/>
  <c r="C1072" i="9"/>
  <c r="A1072" i="31" s="1"/>
  <c r="C1073" i="9"/>
  <c r="A1073" i="31" s="1"/>
  <c r="C1074" i="9"/>
  <c r="A1074" i="31" s="1"/>
  <c r="C1075" i="9"/>
  <c r="A1075" i="31" s="1"/>
  <c r="C1076" i="9"/>
  <c r="A1076" i="31" s="1"/>
  <c r="C1077" i="9"/>
  <c r="A1077" i="31" s="1"/>
  <c r="C1078" i="9"/>
  <c r="A1078" i="31" s="1"/>
  <c r="C1079" i="9"/>
  <c r="A1079" i="31" s="1"/>
  <c r="C1080" i="9"/>
  <c r="A1080" i="31" s="1"/>
  <c r="C1081" i="9"/>
  <c r="A1081" i="31" s="1"/>
  <c r="C1082" i="9"/>
  <c r="A1082" i="31" s="1"/>
  <c r="C1083" i="9"/>
  <c r="A1083" i="31" s="1"/>
  <c r="C1084" i="9"/>
  <c r="A1084" i="31" s="1"/>
  <c r="C1085" i="9"/>
  <c r="A1085" i="31" s="1"/>
  <c r="C1086" i="9"/>
  <c r="A1086" i="31" s="1"/>
  <c r="C1087" i="9"/>
  <c r="A1087" i="31" s="1"/>
  <c r="C1088" i="9"/>
  <c r="A1088" i="31" s="1"/>
  <c r="C1089" i="9"/>
  <c r="A1089" i="31" s="1"/>
  <c r="C1090" i="9"/>
  <c r="A1090" i="31" s="1"/>
  <c r="C1091" i="9"/>
  <c r="A1091" i="31" s="1"/>
  <c r="C1092" i="9"/>
  <c r="A1092" i="31" s="1"/>
  <c r="C1093" i="9"/>
  <c r="A1093" i="31" s="1"/>
  <c r="C1094" i="9"/>
  <c r="A1094" i="31" s="1"/>
  <c r="C1095" i="9"/>
  <c r="A1095" i="31" s="1"/>
  <c r="C1096" i="9"/>
  <c r="A1096" i="31" s="1"/>
  <c r="C1097" i="9"/>
  <c r="A1097" i="31" s="1"/>
  <c r="C1098" i="9"/>
  <c r="A1098" i="31" s="1"/>
  <c r="C1099" i="9"/>
  <c r="A1099" i="31" s="1"/>
  <c r="C1100" i="9"/>
  <c r="A1100" i="31" s="1"/>
  <c r="C1101" i="9"/>
  <c r="A1101" i="31" s="1"/>
  <c r="C1102" i="9"/>
  <c r="A1102" i="31" s="1"/>
  <c r="C1103" i="9"/>
  <c r="A1103" i="31" s="1"/>
  <c r="C1104" i="9"/>
  <c r="A1104" i="31" s="1"/>
  <c r="C1105" i="9"/>
  <c r="A1105" i="31" s="1"/>
  <c r="C1106" i="9"/>
  <c r="A1106" i="31" s="1"/>
  <c r="C1107" i="9"/>
  <c r="A1107" i="31" s="1"/>
  <c r="C1108" i="9"/>
  <c r="A1108" i="31" s="1"/>
  <c r="C1109" i="9"/>
  <c r="A1109" i="31" s="1"/>
  <c r="C1110" i="9"/>
  <c r="A1110" i="31" s="1"/>
  <c r="C1111" i="9"/>
  <c r="A1111" i="31" s="1"/>
  <c r="C1112" i="9"/>
  <c r="A1112" i="31" s="1"/>
  <c r="C1113" i="9"/>
  <c r="A1113" i="31" s="1"/>
  <c r="C1114" i="9"/>
  <c r="A1114" i="31" s="1"/>
  <c r="C1115" i="9"/>
  <c r="A1115" i="31" s="1"/>
  <c r="C1116" i="9"/>
  <c r="A1116" i="31" s="1"/>
  <c r="C1117" i="9"/>
  <c r="A1117" i="31" s="1"/>
  <c r="C1118" i="9"/>
  <c r="A1118" i="31" s="1"/>
  <c r="C1119" i="9"/>
  <c r="A1119" i="31" s="1"/>
  <c r="C1120" i="9"/>
  <c r="A1120" i="31" s="1"/>
  <c r="C1121" i="9"/>
  <c r="A1121" i="31" s="1"/>
  <c r="C1122" i="9"/>
  <c r="A1122" i="31" s="1"/>
  <c r="C1123" i="9"/>
  <c r="A1123" i="31" s="1"/>
  <c r="C1124" i="9"/>
  <c r="A1124" i="31" s="1"/>
  <c r="C1125" i="9"/>
  <c r="A1125" i="31" s="1"/>
  <c r="C1126" i="9"/>
  <c r="A1126" i="31" s="1"/>
  <c r="C1127" i="9"/>
  <c r="A1127" i="31" s="1"/>
  <c r="C1128" i="9"/>
  <c r="A1128" i="31" s="1"/>
  <c r="C1129" i="9"/>
  <c r="A1129" i="31" s="1"/>
  <c r="C1130" i="9"/>
  <c r="A1130" i="31" s="1"/>
  <c r="C1131" i="9"/>
  <c r="A1131" i="31" s="1"/>
  <c r="C1132" i="9"/>
  <c r="A1132" i="31" s="1"/>
  <c r="C1133" i="9"/>
  <c r="A1133" i="31" s="1"/>
  <c r="C1134" i="9"/>
  <c r="A1134" i="31" s="1"/>
  <c r="C1135" i="9"/>
  <c r="A1135" i="31" s="1"/>
  <c r="C1136" i="9"/>
  <c r="A1136" i="31" s="1"/>
  <c r="C1137" i="9"/>
  <c r="A1137" i="31" s="1"/>
  <c r="C1138" i="9"/>
  <c r="A1138" i="31" s="1"/>
  <c r="C1139" i="9"/>
  <c r="A1139" i="31" s="1"/>
  <c r="C1140" i="9"/>
  <c r="A1140" i="31" s="1"/>
  <c r="C1141" i="9"/>
  <c r="A1141" i="31" s="1"/>
  <c r="C1142" i="9"/>
  <c r="A1142" i="31" s="1"/>
  <c r="C1143" i="9"/>
  <c r="A1143" i="31" s="1"/>
  <c r="C1144" i="9"/>
  <c r="A1144" i="31" s="1"/>
  <c r="C1145" i="9"/>
  <c r="A1145" i="31" s="1"/>
  <c r="C1146" i="9"/>
  <c r="A1146" i="31" s="1"/>
  <c r="C1147" i="9"/>
  <c r="A1147" i="31" s="1"/>
  <c r="C1148" i="9"/>
  <c r="A1148" i="31" s="1"/>
  <c r="C1149" i="9"/>
  <c r="A1149" i="31" s="1"/>
  <c r="C1150" i="9"/>
  <c r="A1150" i="31" s="1"/>
  <c r="C1151" i="9"/>
  <c r="A1151" i="31" s="1"/>
  <c r="C1152" i="9"/>
  <c r="A1152" i="31" s="1"/>
  <c r="C1153" i="9"/>
  <c r="A1153" i="31" s="1"/>
  <c r="C1154" i="9"/>
  <c r="A1154" i="31" s="1"/>
  <c r="C1155" i="9"/>
  <c r="A1155" i="31" s="1"/>
  <c r="C1156" i="9"/>
  <c r="A1156" i="31" s="1"/>
  <c r="C1157" i="9"/>
  <c r="A1157" i="31" s="1"/>
  <c r="C1158" i="9"/>
  <c r="A1158" i="31" s="1"/>
  <c r="C1159" i="9"/>
  <c r="A1159" i="31" s="1"/>
  <c r="C1160" i="9"/>
  <c r="A1160" i="31" s="1"/>
  <c r="C1161" i="9"/>
  <c r="A1161" i="31" s="1"/>
  <c r="C1162" i="9"/>
  <c r="A1162" i="31" s="1"/>
  <c r="C1163" i="9"/>
  <c r="A1163" i="31" s="1"/>
  <c r="C1164" i="9"/>
  <c r="A1164" i="31" s="1"/>
  <c r="C1165" i="9"/>
  <c r="A1165" i="31" s="1"/>
  <c r="C1166" i="9"/>
  <c r="A1166" i="31" s="1"/>
  <c r="C1167" i="9"/>
  <c r="A1167" i="31" s="1"/>
  <c r="C1168" i="9"/>
  <c r="A1168" i="31" s="1"/>
  <c r="C1169" i="9"/>
  <c r="A1169" i="31" s="1"/>
  <c r="C1170" i="9"/>
  <c r="A1170" i="31" s="1"/>
  <c r="C1171" i="9"/>
  <c r="A1171" i="31" s="1"/>
  <c r="C1172" i="9"/>
  <c r="A1172" i="31" s="1"/>
  <c r="C1173" i="9"/>
  <c r="A1173" i="31" s="1"/>
  <c r="C1174" i="9"/>
  <c r="A1174" i="31" s="1"/>
  <c r="C1175" i="9"/>
  <c r="A1175" i="31" s="1"/>
  <c r="C1176" i="9"/>
  <c r="A1176" i="31" s="1"/>
  <c r="C1177" i="9"/>
  <c r="A1177" i="31" s="1"/>
  <c r="C1178" i="9"/>
  <c r="A1178" i="31" s="1"/>
  <c r="C1179" i="9"/>
  <c r="A1179" i="31" s="1"/>
  <c r="C1180" i="9"/>
  <c r="A1180" i="31" s="1"/>
  <c r="C1181" i="9"/>
  <c r="A1181" i="31" s="1"/>
  <c r="C1182" i="9"/>
  <c r="A1182" i="31" s="1"/>
  <c r="C1183" i="9"/>
  <c r="A1183" i="31" s="1"/>
  <c r="C1184" i="9"/>
  <c r="A1184" i="31" s="1"/>
  <c r="C1185" i="9"/>
  <c r="A1185" i="31" s="1"/>
  <c r="C1186" i="9"/>
  <c r="A1186" i="31" s="1"/>
  <c r="C1187" i="9"/>
  <c r="A1187" i="31" s="1"/>
  <c r="C1188" i="9"/>
  <c r="A1188" i="31" s="1"/>
  <c r="C1189" i="9"/>
  <c r="A1189" i="31" s="1"/>
  <c r="C1190" i="9"/>
  <c r="A1190" i="31" s="1"/>
  <c r="C1191" i="9"/>
  <c r="A1191" i="31" s="1"/>
  <c r="C1192" i="9"/>
  <c r="A1192" i="31" s="1"/>
  <c r="C1193" i="9"/>
  <c r="A1193" i="31" s="1"/>
  <c r="C1194" i="9"/>
  <c r="A1194" i="31" s="1"/>
  <c r="C1195" i="9"/>
  <c r="A1195" i="31" s="1"/>
  <c r="C1196" i="9"/>
  <c r="A1196" i="31" s="1"/>
  <c r="C1197" i="9"/>
  <c r="A1197" i="31" s="1"/>
  <c r="C1198" i="9"/>
  <c r="A1198" i="31" s="1"/>
  <c r="C1199" i="9"/>
  <c r="A1199" i="31" s="1"/>
  <c r="C1200" i="9"/>
  <c r="A1200" i="31" s="1"/>
  <c r="C1201" i="9"/>
  <c r="A1201" i="31" s="1"/>
  <c r="C1202" i="9"/>
  <c r="A1202" i="31" s="1"/>
  <c r="C1203" i="9"/>
  <c r="A1203" i="31" s="1"/>
  <c r="C1204" i="9"/>
  <c r="A1204" i="31" s="1"/>
  <c r="C1205" i="9"/>
  <c r="A1205" i="31" s="1"/>
  <c r="C1206" i="9"/>
  <c r="A1206" i="31" s="1"/>
  <c r="C1207" i="9"/>
  <c r="A1207" i="31" s="1"/>
  <c r="C1208" i="9"/>
  <c r="A1208" i="31" s="1"/>
  <c r="C1209" i="9"/>
  <c r="A1209" i="31" s="1"/>
  <c r="C1210" i="9"/>
  <c r="A1210" i="31" s="1"/>
  <c r="C1211" i="9"/>
  <c r="A1211" i="31" s="1"/>
  <c r="C1212" i="9"/>
  <c r="A1212" i="31" s="1"/>
  <c r="C1213" i="9"/>
  <c r="A1213" i="31" s="1"/>
  <c r="C1214" i="9"/>
  <c r="A1214" i="31" s="1"/>
  <c r="C1215" i="9"/>
  <c r="A1215" i="31" s="1"/>
  <c r="C1216" i="9"/>
  <c r="A1216" i="31" s="1"/>
  <c r="C1217" i="9"/>
  <c r="A1217" i="31" s="1"/>
  <c r="C1218" i="9"/>
  <c r="A1218" i="31" s="1"/>
  <c r="C1219" i="9"/>
  <c r="A1219" i="31" s="1"/>
  <c r="C1220" i="9"/>
  <c r="A1220" i="31" s="1"/>
  <c r="C1221" i="9"/>
  <c r="A1221" i="31" s="1"/>
  <c r="C1222" i="9"/>
  <c r="A1222" i="31" s="1"/>
  <c r="C1223" i="9"/>
  <c r="A1223" i="31" s="1"/>
  <c r="C1224" i="9"/>
  <c r="A1224" i="31" s="1"/>
  <c r="C1225" i="9"/>
  <c r="A1225" i="31" s="1"/>
  <c r="C1226" i="9"/>
  <c r="A1226" i="31" s="1"/>
  <c r="C1227" i="9"/>
  <c r="A1227" i="31" s="1"/>
  <c r="C1228" i="9"/>
  <c r="A1228" i="31" s="1"/>
  <c r="C1229" i="9"/>
  <c r="A1229" i="31" s="1"/>
  <c r="C1230" i="9"/>
  <c r="A1230" i="31" s="1"/>
  <c r="C1231" i="9"/>
  <c r="A1231" i="31" s="1"/>
  <c r="C1232" i="9"/>
  <c r="A1232" i="31" s="1"/>
  <c r="C1233" i="9"/>
  <c r="A1233" i="31" s="1"/>
  <c r="C1234" i="9"/>
  <c r="A1234" i="31" s="1"/>
  <c r="C1235" i="9"/>
  <c r="A1235" i="31" s="1"/>
  <c r="C1236" i="9"/>
  <c r="A1236" i="31" s="1"/>
  <c r="C1237" i="9"/>
  <c r="A1237" i="31" s="1"/>
  <c r="C1238" i="9"/>
  <c r="A1238" i="31" s="1"/>
  <c r="C1239" i="9"/>
  <c r="A1239" i="31" s="1"/>
  <c r="C1240" i="9"/>
  <c r="A1240" i="31" s="1"/>
  <c r="C1241" i="9"/>
  <c r="A1241" i="31" s="1"/>
  <c r="C1242" i="9"/>
  <c r="A1242" i="31" s="1"/>
  <c r="C1243" i="9"/>
  <c r="A1243" i="31" s="1"/>
  <c r="C1244" i="9"/>
  <c r="A1244" i="31" s="1"/>
  <c r="C1245" i="9"/>
  <c r="A1245" i="31" s="1"/>
  <c r="C1246" i="9"/>
  <c r="A1246" i="31" s="1"/>
  <c r="C1247" i="9"/>
  <c r="A1247" i="31" s="1"/>
  <c r="C1248" i="9"/>
  <c r="A1248" i="31" s="1"/>
  <c r="C1249" i="9"/>
  <c r="A1249" i="31" s="1"/>
  <c r="C1250" i="9"/>
  <c r="A1250" i="31" s="1"/>
  <c r="C1251" i="9"/>
  <c r="A1251" i="31" s="1"/>
  <c r="C1252" i="9"/>
  <c r="A1252" i="31" s="1"/>
  <c r="C1253" i="9"/>
  <c r="A1253" i="31" s="1"/>
  <c r="C1254" i="9"/>
  <c r="A1254" i="31" s="1"/>
  <c r="C1255" i="9"/>
  <c r="A1255" i="31" s="1"/>
  <c r="C1256" i="9"/>
  <c r="A1256" i="31" s="1"/>
  <c r="C1257" i="9"/>
  <c r="A1257" i="31" s="1"/>
  <c r="C1258" i="9"/>
  <c r="A1258" i="31" s="1"/>
  <c r="C1259" i="9"/>
  <c r="A1259" i="31" s="1"/>
  <c r="C1260" i="9"/>
  <c r="A1260" i="31" s="1"/>
  <c r="C1261" i="9"/>
  <c r="A1261" i="31" s="1"/>
  <c r="C1262" i="9"/>
  <c r="A1262" i="31" s="1"/>
  <c r="C1263" i="9"/>
  <c r="A1263" i="31" s="1"/>
  <c r="C1264" i="9"/>
  <c r="A1264" i="31" s="1"/>
  <c r="C1265" i="9"/>
  <c r="A1265" i="31" s="1"/>
  <c r="C1266" i="9"/>
  <c r="A1266" i="31" s="1"/>
  <c r="C1267" i="9"/>
  <c r="A1267" i="31" s="1"/>
  <c r="C1268" i="9"/>
  <c r="A1268" i="31" s="1"/>
  <c r="C1269" i="9"/>
  <c r="A1269" i="31" s="1"/>
  <c r="C1270" i="9"/>
  <c r="A1270" i="31" s="1"/>
  <c r="C1271" i="9"/>
  <c r="A1271" i="31" s="1"/>
  <c r="C1272" i="9"/>
  <c r="A1272" i="31" s="1"/>
  <c r="C1273" i="9"/>
  <c r="A1273" i="31" s="1"/>
  <c r="C1274" i="9"/>
  <c r="A1274" i="31" s="1"/>
  <c r="C1275" i="9"/>
  <c r="A1275" i="31" s="1"/>
  <c r="C1276" i="9"/>
  <c r="A1276" i="31" s="1"/>
  <c r="C1277" i="9"/>
  <c r="A1277" i="31" s="1"/>
  <c r="C1278" i="9"/>
  <c r="A1278" i="31" s="1"/>
  <c r="C1279" i="9"/>
  <c r="A1279" i="31" s="1"/>
  <c r="C1280" i="9"/>
  <c r="A1280" i="31" s="1"/>
  <c r="C1281" i="9"/>
  <c r="A1281" i="31" s="1"/>
  <c r="C1282" i="9"/>
  <c r="A1282" i="31" s="1"/>
  <c r="C1283" i="9"/>
  <c r="A1283" i="31" s="1"/>
  <c r="C1284" i="9"/>
  <c r="A1284" i="31" s="1"/>
  <c r="C1285" i="9"/>
  <c r="A1285" i="31" s="1"/>
  <c r="C1286" i="9"/>
  <c r="A1286" i="31" s="1"/>
  <c r="C1287" i="9"/>
  <c r="A1287" i="31" s="1"/>
  <c r="C1288" i="9"/>
  <c r="A1288" i="31" s="1"/>
  <c r="C1289" i="9"/>
  <c r="A1289" i="31" s="1"/>
  <c r="C1290" i="9"/>
  <c r="A1290" i="31" s="1"/>
  <c r="C1291" i="9"/>
  <c r="A1291" i="31" s="1"/>
  <c r="C1292" i="9"/>
  <c r="A1292" i="31" s="1"/>
  <c r="C1293" i="9"/>
  <c r="A1293" i="31" s="1"/>
  <c r="C1294" i="9"/>
  <c r="A1294" i="31" s="1"/>
  <c r="C1295" i="9"/>
  <c r="A1295" i="31" s="1"/>
  <c r="C1296" i="9"/>
  <c r="A1296" i="31" s="1"/>
  <c r="C1297" i="9"/>
  <c r="A1297" i="31" s="1"/>
  <c r="C1298" i="9"/>
  <c r="A1298" i="31" s="1"/>
  <c r="C1299" i="9"/>
  <c r="A1299" i="31" s="1"/>
  <c r="C1300" i="9"/>
  <c r="A1300" i="31" s="1"/>
  <c r="C1301" i="9"/>
  <c r="A1301" i="31" s="1"/>
  <c r="C1302" i="9"/>
  <c r="A1302" i="31" s="1"/>
  <c r="C1303" i="9"/>
  <c r="A1303" i="31" s="1"/>
  <c r="C1304" i="9"/>
  <c r="A1304" i="31" s="1"/>
  <c r="C1305" i="9"/>
  <c r="A1305" i="31" s="1"/>
  <c r="C1306" i="9"/>
  <c r="A1306" i="31" s="1"/>
  <c r="C1307" i="9"/>
  <c r="A1307" i="31" s="1"/>
  <c r="C1308" i="9"/>
  <c r="A1308" i="31" s="1"/>
  <c r="C1309" i="9"/>
  <c r="A1309" i="31" s="1"/>
  <c r="C1310" i="9"/>
  <c r="A1310" i="31" s="1"/>
  <c r="C1311" i="9"/>
  <c r="A1311" i="31" s="1"/>
  <c r="C1312" i="9"/>
  <c r="A1312" i="31" s="1"/>
  <c r="C1313" i="9"/>
  <c r="A1313" i="31" s="1"/>
  <c r="C1314" i="9"/>
  <c r="A1314" i="31" s="1"/>
  <c r="C1315" i="9"/>
  <c r="A1315" i="31" s="1"/>
  <c r="C1316" i="9"/>
  <c r="A1316" i="31" s="1"/>
  <c r="C1317" i="9"/>
  <c r="A1317" i="31" s="1"/>
  <c r="C1318" i="9"/>
  <c r="A1318" i="31" s="1"/>
  <c r="C1319" i="9"/>
  <c r="A1319" i="31" s="1"/>
  <c r="C1320" i="9"/>
  <c r="A1320" i="31" s="1"/>
  <c r="C1321" i="9"/>
  <c r="A1321" i="31" s="1"/>
  <c r="C1322" i="9"/>
  <c r="A1322" i="31" s="1"/>
  <c r="C1323" i="9"/>
  <c r="A1323" i="31" s="1"/>
  <c r="C1324" i="9"/>
  <c r="A1324" i="31" s="1"/>
  <c r="C1325" i="9"/>
  <c r="A1325" i="31" s="1"/>
  <c r="C1326" i="9"/>
  <c r="A1326" i="31" s="1"/>
  <c r="C1327" i="9"/>
  <c r="A1327" i="31" s="1"/>
  <c r="C1328" i="9"/>
  <c r="A1328" i="31" s="1"/>
  <c r="C1329" i="9"/>
  <c r="A1329" i="31" s="1"/>
  <c r="C1330" i="9"/>
  <c r="A1330" i="31" s="1"/>
  <c r="C1331" i="9"/>
  <c r="A1331" i="31" s="1"/>
  <c r="C1332" i="9"/>
  <c r="A1332" i="31" s="1"/>
  <c r="C1333" i="9"/>
  <c r="A1333" i="31" s="1"/>
  <c r="C1334" i="9"/>
  <c r="A1334" i="31" s="1"/>
  <c r="C1335" i="9"/>
  <c r="A1335" i="31" s="1"/>
  <c r="C1336" i="9"/>
  <c r="A1336" i="31" s="1"/>
  <c r="C1337" i="9"/>
  <c r="A1337" i="31" s="1"/>
  <c r="C1338" i="9"/>
  <c r="A1338" i="31" s="1"/>
  <c r="C1339" i="9"/>
  <c r="A1339" i="31" s="1"/>
  <c r="C1340" i="9"/>
  <c r="A1340" i="31" s="1"/>
  <c r="C1341" i="9"/>
  <c r="A1341" i="31" s="1"/>
  <c r="C1342" i="9"/>
  <c r="A1342" i="31" s="1"/>
  <c r="C1343" i="9"/>
  <c r="A1343" i="31" s="1"/>
  <c r="C1344" i="9"/>
  <c r="A1344" i="31" s="1"/>
  <c r="C1345" i="9"/>
  <c r="A1345" i="31" s="1"/>
  <c r="C1346" i="9"/>
  <c r="A1346" i="31" s="1"/>
  <c r="C1347" i="9"/>
  <c r="A1347" i="31" s="1"/>
  <c r="C1348" i="9"/>
  <c r="A1348" i="31" s="1"/>
  <c r="C1349" i="9"/>
  <c r="A1349" i="31" s="1"/>
  <c r="C1350" i="9"/>
  <c r="A1350" i="31" s="1"/>
  <c r="C1351" i="9"/>
  <c r="A1351" i="31" s="1"/>
  <c r="C1352" i="9"/>
  <c r="A1352" i="31" s="1"/>
  <c r="C1353" i="9"/>
  <c r="A1353" i="31" s="1"/>
  <c r="C1354" i="9"/>
  <c r="A1354" i="31" s="1"/>
  <c r="C1355" i="9"/>
  <c r="A1355" i="31" s="1"/>
  <c r="C1356" i="9"/>
  <c r="A1356" i="31" s="1"/>
  <c r="C1357" i="9"/>
  <c r="A1357" i="31" s="1"/>
  <c r="C1358" i="9"/>
  <c r="A1358" i="31" s="1"/>
  <c r="C1359" i="9"/>
  <c r="A1359" i="31" s="1"/>
  <c r="C1360" i="9"/>
  <c r="A1360" i="31" s="1"/>
  <c r="C1361" i="9"/>
  <c r="A1361" i="31" s="1"/>
  <c r="C1362" i="9"/>
  <c r="A1362" i="31" s="1"/>
  <c r="C1363" i="9"/>
  <c r="A1363" i="31" s="1"/>
  <c r="C1364" i="9"/>
  <c r="A1364" i="31" s="1"/>
  <c r="C1365" i="9"/>
  <c r="A1365" i="31" s="1"/>
  <c r="C1366" i="9"/>
  <c r="A1366" i="31" s="1"/>
  <c r="C1367" i="9"/>
  <c r="A1367" i="31" s="1"/>
  <c r="C1368" i="9"/>
  <c r="A1368" i="31" s="1"/>
  <c r="C1369" i="9"/>
  <c r="A1369" i="31" s="1"/>
  <c r="C1370" i="9"/>
  <c r="A1370" i="31" s="1"/>
  <c r="C1371" i="9"/>
  <c r="A1371" i="31" s="1"/>
  <c r="C1372" i="9"/>
  <c r="A1372" i="31" s="1"/>
  <c r="C1373" i="9"/>
  <c r="A1373" i="31" s="1"/>
  <c r="C1374" i="9"/>
  <c r="A1374" i="31" s="1"/>
  <c r="C1375" i="9"/>
  <c r="A1375" i="31" s="1"/>
  <c r="C1376" i="9"/>
  <c r="A1376" i="31" s="1"/>
  <c r="C1377" i="9"/>
  <c r="A1377" i="31" s="1"/>
  <c r="C1378" i="9"/>
  <c r="A1378" i="31" s="1"/>
  <c r="C1379" i="9"/>
  <c r="A1379" i="31" s="1"/>
  <c r="C1380" i="9"/>
  <c r="A1380" i="31" s="1"/>
  <c r="C1381" i="9"/>
  <c r="A1381" i="31" s="1"/>
  <c r="C1382" i="9"/>
  <c r="A1382" i="31" s="1"/>
  <c r="C1383" i="9"/>
  <c r="A1383" i="31" s="1"/>
  <c r="C1384" i="9"/>
  <c r="A1384" i="31" s="1"/>
  <c r="C1385" i="9"/>
  <c r="A1385" i="31" s="1"/>
  <c r="C1386" i="9"/>
  <c r="A1386" i="31" s="1"/>
  <c r="C1387" i="9"/>
  <c r="A1387" i="31" s="1"/>
  <c r="C1388" i="9"/>
  <c r="A1388" i="31" s="1"/>
  <c r="C1389" i="9"/>
  <c r="A1389" i="31" s="1"/>
  <c r="C1390" i="9"/>
  <c r="A1390" i="31" s="1"/>
  <c r="C1391" i="9"/>
  <c r="A1391" i="31" s="1"/>
  <c r="C1392" i="9"/>
  <c r="A1392" i="31" s="1"/>
  <c r="C1393" i="9"/>
  <c r="A1393" i="31" s="1"/>
  <c r="C1394" i="9"/>
  <c r="A1394" i="31" s="1"/>
  <c r="C1395" i="9"/>
  <c r="A1395" i="31" s="1"/>
  <c r="C1396" i="9"/>
  <c r="A1396" i="31" s="1"/>
  <c r="C1397" i="9"/>
  <c r="A1397" i="31" s="1"/>
  <c r="C1398" i="9"/>
  <c r="A1398" i="31" s="1"/>
  <c r="C1399" i="9"/>
  <c r="A1399" i="31" s="1"/>
  <c r="C1400" i="9"/>
  <c r="A1400" i="31" s="1"/>
  <c r="C1401" i="9"/>
  <c r="A1401" i="31" s="1"/>
  <c r="C1402" i="9"/>
  <c r="A1402" i="31" s="1"/>
  <c r="C1403" i="9"/>
  <c r="A1403" i="31" s="1"/>
  <c r="C1404" i="9"/>
  <c r="A1404" i="31" s="1"/>
  <c r="C1405" i="9"/>
  <c r="A1405" i="31" s="1"/>
  <c r="C1406" i="9"/>
  <c r="A1406" i="31" s="1"/>
  <c r="C1407" i="9"/>
  <c r="A1407" i="31" s="1"/>
  <c r="C1408" i="9"/>
  <c r="A1408" i="31" s="1"/>
  <c r="C1409" i="9"/>
  <c r="A1409" i="31" s="1"/>
  <c r="C1410" i="9"/>
  <c r="A1410" i="31" s="1"/>
  <c r="C1411" i="9"/>
  <c r="A1411" i="31" s="1"/>
  <c r="C1412" i="9"/>
  <c r="A1412" i="31" s="1"/>
  <c r="C1413" i="9"/>
  <c r="A1413" i="31" s="1"/>
  <c r="C1414" i="9"/>
  <c r="A1414" i="31" s="1"/>
  <c r="C1415" i="9"/>
  <c r="A1415" i="31" s="1"/>
  <c r="C1416" i="9"/>
  <c r="A1416" i="31" s="1"/>
  <c r="C1417" i="9"/>
  <c r="A1417" i="31" s="1"/>
  <c r="C1418" i="9"/>
  <c r="A1418" i="31" s="1"/>
  <c r="C1419" i="9"/>
  <c r="A1419" i="31" s="1"/>
  <c r="C1420" i="9"/>
  <c r="A1420" i="31" s="1"/>
  <c r="C1421" i="9"/>
  <c r="A1421" i="31" s="1"/>
  <c r="C1422" i="9"/>
  <c r="A1422" i="31" s="1"/>
  <c r="C1423" i="9"/>
  <c r="A1423" i="31" s="1"/>
  <c r="C1424" i="9"/>
  <c r="A1424" i="31" s="1"/>
  <c r="C1425" i="9"/>
  <c r="A1425" i="31" s="1"/>
  <c r="C1426" i="9"/>
  <c r="A1426" i="31" s="1"/>
  <c r="C1427" i="9"/>
  <c r="A1427" i="31" s="1"/>
  <c r="C1428" i="9"/>
  <c r="A1428" i="31" s="1"/>
  <c r="C1429" i="9"/>
  <c r="A1429" i="31" s="1"/>
  <c r="C1430" i="9"/>
  <c r="A1430" i="31" s="1"/>
  <c r="C1431" i="9"/>
  <c r="A1431" i="31" s="1"/>
  <c r="C1432" i="9"/>
  <c r="A1432" i="31" s="1"/>
  <c r="C1433" i="9"/>
  <c r="A1433" i="31" s="1"/>
  <c r="C1434" i="9"/>
  <c r="A1434" i="31" s="1"/>
  <c r="C1435" i="9"/>
  <c r="A1435" i="31" s="1"/>
  <c r="C1436" i="9"/>
  <c r="A1436" i="31" s="1"/>
  <c r="C1437" i="9"/>
  <c r="A1437" i="31" s="1"/>
  <c r="C1438" i="9"/>
  <c r="A1438" i="31" s="1"/>
  <c r="C1439" i="9"/>
  <c r="A1439" i="31" s="1"/>
  <c r="C1440" i="9"/>
  <c r="A1440" i="31" s="1"/>
  <c r="C1441" i="9"/>
  <c r="A1441" i="31" s="1"/>
  <c r="C1442" i="9"/>
  <c r="A1442" i="31" s="1"/>
  <c r="C1443" i="9"/>
  <c r="A1443" i="31" s="1"/>
  <c r="C1444" i="9"/>
  <c r="A1444" i="31" s="1"/>
  <c r="C1445" i="9"/>
  <c r="A1445" i="31" s="1"/>
  <c r="C1446" i="9"/>
  <c r="A1446" i="31" s="1"/>
  <c r="C1447" i="9"/>
  <c r="A1447" i="31" s="1"/>
  <c r="C1448" i="9"/>
  <c r="A1448" i="31" s="1"/>
  <c r="C1449" i="9"/>
  <c r="A1449" i="31" s="1"/>
  <c r="C1450" i="9"/>
  <c r="A1450" i="31" s="1"/>
  <c r="C1451" i="9"/>
  <c r="A1451" i="31" s="1"/>
  <c r="C1452" i="9"/>
  <c r="A1452" i="31" s="1"/>
  <c r="C1453" i="9"/>
  <c r="A1453" i="31" s="1"/>
  <c r="C1454" i="9"/>
  <c r="A1454" i="31" s="1"/>
  <c r="C1455" i="9"/>
  <c r="A1455" i="31" s="1"/>
  <c r="C1456" i="9"/>
  <c r="A1456" i="31" s="1"/>
  <c r="C1457" i="9"/>
  <c r="A1457" i="31" s="1"/>
  <c r="C1458" i="9"/>
  <c r="A1458" i="31" s="1"/>
  <c r="C1459" i="9"/>
  <c r="A1459" i="31" s="1"/>
  <c r="C1460" i="9"/>
  <c r="A1460" i="31" s="1"/>
  <c r="C1461" i="9"/>
  <c r="A1461" i="31" s="1"/>
  <c r="C1462" i="9"/>
  <c r="A1462" i="31" s="1"/>
  <c r="C1463" i="9"/>
  <c r="A1463" i="31" s="1"/>
  <c r="C1464" i="9"/>
  <c r="A1464" i="31" s="1"/>
  <c r="C1465" i="9"/>
  <c r="A1465" i="31" s="1"/>
  <c r="C1466" i="9"/>
  <c r="A1466" i="31" s="1"/>
  <c r="C1467" i="9"/>
  <c r="A1467" i="31" s="1"/>
  <c r="C1468" i="9"/>
  <c r="A1468" i="31" s="1"/>
  <c r="C1469" i="9"/>
  <c r="A1469" i="31" s="1"/>
  <c r="C1470" i="9"/>
  <c r="A1470" i="31" s="1"/>
  <c r="C1471" i="9"/>
  <c r="A1471" i="31" s="1"/>
  <c r="C1472" i="9"/>
  <c r="A1472" i="31" s="1"/>
  <c r="C1473" i="9"/>
  <c r="A1473" i="31" s="1"/>
  <c r="C1474" i="9"/>
  <c r="A1474" i="31" s="1"/>
  <c r="C1475" i="9"/>
  <c r="A1475" i="31" s="1"/>
  <c r="C1476" i="9"/>
  <c r="A1476" i="31" s="1"/>
  <c r="C1477" i="9"/>
  <c r="A1477" i="31" s="1"/>
  <c r="C1478" i="9"/>
  <c r="A1478" i="31" s="1"/>
  <c r="C1479" i="9"/>
  <c r="A1479" i="31" s="1"/>
  <c r="C1480" i="9"/>
  <c r="A1480" i="31" s="1"/>
  <c r="C1481" i="9"/>
  <c r="A1481" i="31" s="1"/>
  <c r="C1482" i="9"/>
  <c r="A1482" i="31" s="1"/>
  <c r="C1483" i="9"/>
  <c r="A1483" i="31" s="1"/>
  <c r="C1484" i="9"/>
  <c r="A1484" i="31" s="1"/>
  <c r="C1485" i="9"/>
  <c r="A1485" i="31" s="1"/>
  <c r="C1486" i="9"/>
  <c r="A1486" i="31" s="1"/>
  <c r="C1487" i="9"/>
  <c r="A1487" i="31" s="1"/>
  <c r="C1488" i="9"/>
  <c r="A1488" i="31" s="1"/>
  <c r="C1489" i="9"/>
  <c r="A1489" i="31" s="1"/>
  <c r="C1490" i="9"/>
  <c r="A1490" i="31" s="1"/>
  <c r="C1491" i="9"/>
  <c r="A1491" i="31" s="1"/>
  <c r="C1492" i="9"/>
  <c r="A1492" i="31" s="1"/>
  <c r="C1493" i="9"/>
  <c r="A1493" i="31" s="1"/>
  <c r="C1494" i="9"/>
  <c r="A1494" i="31" s="1"/>
  <c r="C1495" i="9"/>
  <c r="A1495" i="31" s="1"/>
  <c r="C1496" i="9"/>
  <c r="A1496" i="31" s="1"/>
  <c r="C1497" i="9"/>
  <c r="A1497" i="31" s="1"/>
  <c r="C1498" i="9"/>
  <c r="A1498" i="31" s="1"/>
  <c r="C1499" i="9"/>
  <c r="A1499" i="31" s="1"/>
  <c r="C1500" i="9"/>
  <c r="A1500" i="31" s="1"/>
  <c r="C1501" i="9"/>
  <c r="A1501" i="31" s="1"/>
  <c r="C1502" i="9"/>
  <c r="A1502" i="31" s="1"/>
  <c r="C1503" i="9"/>
  <c r="A1503" i="31" s="1"/>
  <c r="C1504" i="9"/>
  <c r="A1504" i="31" s="1"/>
  <c r="C1505" i="9"/>
  <c r="A1505" i="31" s="1"/>
  <c r="C1506" i="9"/>
  <c r="A1506" i="31" s="1"/>
  <c r="C1507" i="9"/>
  <c r="A1507" i="31" s="1"/>
  <c r="C1508" i="9"/>
  <c r="A1508" i="31" s="1"/>
  <c r="C1509" i="9"/>
  <c r="A1509" i="31" s="1"/>
  <c r="C1510" i="9"/>
  <c r="A1510" i="31" s="1"/>
  <c r="C1511" i="9"/>
  <c r="A1511" i="31" s="1"/>
  <c r="C1512" i="9"/>
  <c r="A1512" i="31" s="1"/>
  <c r="C1513" i="9"/>
  <c r="A1513" i="31" s="1"/>
  <c r="C1514" i="9"/>
  <c r="A1514" i="31" s="1"/>
  <c r="C1515" i="9"/>
  <c r="A1515" i="31" s="1"/>
  <c r="C1516" i="9"/>
  <c r="A1516" i="31" s="1"/>
  <c r="C1517" i="9"/>
  <c r="A1517" i="31" s="1"/>
  <c r="C1518" i="9"/>
  <c r="A1518" i="31" s="1"/>
  <c r="C1519" i="9"/>
  <c r="A1519" i="31" s="1"/>
  <c r="C1520" i="9"/>
  <c r="A1520" i="31" s="1"/>
  <c r="C1521" i="9"/>
  <c r="A1521" i="31" s="1"/>
  <c r="C1522" i="9"/>
  <c r="A1522" i="31" s="1"/>
  <c r="C1523" i="9"/>
  <c r="A1523" i="31" s="1"/>
  <c r="C1524" i="9"/>
  <c r="A1524" i="31" s="1"/>
  <c r="C1525" i="9"/>
  <c r="A1525" i="31" s="1"/>
  <c r="C1526" i="9"/>
  <c r="A1526" i="31" s="1"/>
  <c r="C1527" i="9"/>
  <c r="A1527" i="31" s="1"/>
  <c r="C1528" i="9"/>
  <c r="A1528" i="31" s="1"/>
  <c r="C1529" i="9"/>
  <c r="A1529" i="31" s="1"/>
  <c r="C1530" i="9"/>
  <c r="A1530" i="31" s="1"/>
  <c r="C1531" i="9"/>
  <c r="A1531" i="31" s="1"/>
  <c r="C1532" i="9"/>
  <c r="A1532" i="31" s="1"/>
  <c r="C1533" i="9"/>
  <c r="A1533" i="31" s="1"/>
  <c r="C1534" i="9"/>
  <c r="A1534" i="31" s="1"/>
  <c r="C1535" i="9"/>
  <c r="A1535" i="31" s="1"/>
  <c r="C1536" i="9"/>
  <c r="A1536" i="31" s="1"/>
  <c r="C1537" i="9"/>
  <c r="A1537" i="31" s="1"/>
  <c r="C1538" i="9"/>
  <c r="A1538" i="31" s="1"/>
  <c r="C1539" i="9"/>
  <c r="A1539" i="31" s="1"/>
  <c r="C1540" i="9"/>
  <c r="A1540" i="31" s="1"/>
  <c r="C1541" i="9"/>
  <c r="A1541" i="31" s="1"/>
  <c r="C1542" i="9"/>
  <c r="A1542" i="31" s="1"/>
  <c r="C1543" i="9"/>
  <c r="A1543" i="31" s="1"/>
  <c r="C1544" i="9"/>
  <c r="A1544" i="31" s="1"/>
  <c r="C1545" i="9"/>
  <c r="A1545" i="31" s="1"/>
  <c r="C1546" i="9"/>
  <c r="A1546" i="31" s="1"/>
  <c r="C1547" i="9"/>
  <c r="A1547" i="31" s="1"/>
  <c r="C1548" i="9"/>
  <c r="A1548" i="31" s="1"/>
  <c r="C1549" i="9"/>
  <c r="A1549" i="31" s="1"/>
  <c r="C1550" i="9"/>
  <c r="A1550" i="31" s="1"/>
  <c r="C1551" i="9"/>
  <c r="A1551" i="31" s="1"/>
  <c r="C1552" i="9"/>
  <c r="A1552" i="31" s="1"/>
  <c r="C1553" i="9"/>
  <c r="A1553" i="31" s="1"/>
  <c r="C1554" i="9"/>
  <c r="A1554" i="31" s="1"/>
  <c r="C1555" i="9"/>
  <c r="A1555" i="31" s="1"/>
  <c r="C1556" i="9"/>
  <c r="A1556" i="31" s="1"/>
  <c r="C1557" i="9"/>
  <c r="A1557" i="31" s="1"/>
  <c r="C1558" i="9"/>
  <c r="A1558" i="31" s="1"/>
  <c r="C1559" i="9"/>
  <c r="A1559" i="31" s="1"/>
  <c r="C1560" i="9"/>
  <c r="A1560" i="31" s="1"/>
  <c r="C1561" i="9"/>
  <c r="A1561" i="31" s="1"/>
  <c r="C1562" i="9"/>
  <c r="A1562" i="31" s="1"/>
  <c r="C1563" i="9"/>
  <c r="A1563" i="31" s="1"/>
  <c r="C1564" i="9"/>
  <c r="A1564" i="31" s="1"/>
  <c r="C1565" i="9"/>
  <c r="A1565" i="31" s="1"/>
  <c r="C1566" i="9"/>
  <c r="A1566" i="31" s="1"/>
  <c r="C1567" i="9"/>
  <c r="A1567" i="31" s="1"/>
  <c r="C1568" i="9"/>
  <c r="A1568" i="31" s="1"/>
  <c r="C1569" i="9"/>
  <c r="A1569" i="31" s="1"/>
  <c r="C1570" i="9"/>
  <c r="A1570" i="31" s="1"/>
  <c r="C1571" i="9"/>
  <c r="A1571" i="31" s="1"/>
  <c r="C1572" i="9"/>
  <c r="A1572" i="31" s="1"/>
  <c r="C1573" i="9"/>
  <c r="A1573" i="31" s="1"/>
  <c r="C1574" i="9"/>
  <c r="A1574" i="31" s="1"/>
  <c r="C1575" i="9"/>
  <c r="A1575" i="31" s="1"/>
  <c r="C1576" i="9"/>
  <c r="A1576" i="31" s="1"/>
  <c r="C1577" i="9"/>
  <c r="A1577" i="31" s="1"/>
  <c r="C1578" i="9"/>
  <c r="A1578" i="31" s="1"/>
  <c r="C1579" i="9"/>
  <c r="A1579" i="31" s="1"/>
  <c r="C1580" i="9"/>
  <c r="A1580" i="31" s="1"/>
  <c r="C1581" i="9"/>
  <c r="A1581" i="31" s="1"/>
  <c r="C1582" i="9"/>
  <c r="A1582" i="31" s="1"/>
  <c r="C1583" i="9"/>
  <c r="A1583" i="31" s="1"/>
  <c r="C1584" i="9"/>
  <c r="A1584" i="31" s="1"/>
  <c r="C1585" i="9"/>
  <c r="A1585" i="31" s="1"/>
  <c r="C1586" i="9"/>
  <c r="A1586" i="31" s="1"/>
  <c r="C1587" i="9"/>
  <c r="A1587" i="31" s="1"/>
  <c r="C1588" i="9"/>
  <c r="A1588" i="31" s="1"/>
  <c r="C1589" i="9"/>
  <c r="A1589" i="31" s="1"/>
  <c r="C1590" i="9"/>
  <c r="A1590" i="31" s="1"/>
  <c r="C1591" i="9"/>
  <c r="A1591" i="31" s="1"/>
  <c r="C1592" i="9"/>
  <c r="A1592" i="31" s="1"/>
  <c r="C1593" i="9"/>
  <c r="A1593" i="31" s="1"/>
  <c r="C1594" i="9"/>
  <c r="A1594" i="31" s="1"/>
  <c r="C1595" i="9"/>
  <c r="A1595" i="31" s="1"/>
  <c r="C1596" i="9"/>
  <c r="A1596" i="31" s="1"/>
  <c r="C1597" i="9"/>
  <c r="A1597" i="31" s="1"/>
  <c r="C1598" i="9"/>
  <c r="A1598" i="31" s="1"/>
  <c r="C1599" i="9"/>
  <c r="A1599" i="31" s="1"/>
  <c r="C1600" i="9"/>
  <c r="A1600" i="31" s="1"/>
  <c r="C1601" i="9"/>
  <c r="A1601" i="31" s="1"/>
  <c r="C1602" i="9"/>
  <c r="A1602" i="31" s="1"/>
  <c r="C1603" i="9"/>
  <c r="A1603" i="31" s="1"/>
  <c r="C1604" i="9"/>
  <c r="A1604" i="31" s="1"/>
  <c r="C1605" i="9"/>
  <c r="A1605" i="31" s="1"/>
  <c r="C1606" i="9"/>
  <c r="A1606" i="31" s="1"/>
  <c r="C1607" i="9"/>
  <c r="A1607" i="31" s="1"/>
  <c r="C1608" i="9"/>
  <c r="A1608" i="31" s="1"/>
  <c r="C1609" i="9"/>
  <c r="A1609" i="31" s="1"/>
  <c r="C1610" i="9"/>
  <c r="A1610" i="31" s="1"/>
  <c r="C1611" i="9"/>
  <c r="A1611" i="31" s="1"/>
  <c r="C1612" i="9"/>
  <c r="A1612" i="31" s="1"/>
  <c r="C1613" i="9"/>
  <c r="A1613" i="31" s="1"/>
  <c r="C1614" i="9"/>
  <c r="A1614" i="31" s="1"/>
  <c r="C1615" i="9"/>
  <c r="A1615" i="31" s="1"/>
  <c r="C1616" i="9"/>
  <c r="A1616" i="31" s="1"/>
  <c r="C1617" i="9"/>
  <c r="A1617" i="31" s="1"/>
  <c r="C1618" i="9"/>
  <c r="A1618" i="31" s="1"/>
  <c r="C1619" i="9"/>
  <c r="A1619" i="31" s="1"/>
  <c r="C1620" i="9"/>
  <c r="A1620" i="31" s="1"/>
  <c r="C1621" i="9"/>
  <c r="A1621" i="31" s="1"/>
  <c r="C1622" i="9"/>
  <c r="A1622" i="31" s="1"/>
  <c r="C1623" i="9"/>
  <c r="A1623" i="31" s="1"/>
  <c r="C1624" i="9"/>
  <c r="A1624" i="31" s="1"/>
  <c r="C1625" i="9"/>
  <c r="A1625" i="31" s="1"/>
  <c r="C1626" i="9"/>
  <c r="A1626" i="31" s="1"/>
  <c r="C1627" i="9"/>
  <c r="A1627" i="31" s="1"/>
  <c r="C1628" i="9"/>
  <c r="A1628" i="31" s="1"/>
  <c r="C1629" i="9"/>
  <c r="A1629" i="31" s="1"/>
  <c r="C1630" i="9"/>
  <c r="A1630" i="31" s="1"/>
  <c r="C1631" i="9"/>
  <c r="A1631" i="31" s="1"/>
  <c r="C1632" i="9"/>
  <c r="A1632" i="31" s="1"/>
  <c r="C1633" i="9"/>
  <c r="A1633" i="31" s="1"/>
  <c r="C1634" i="9"/>
  <c r="A1634" i="31" s="1"/>
  <c r="C1635" i="9"/>
  <c r="A1635" i="31" s="1"/>
  <c r="C1636" i="9"/>
  <c r="A1636" i="31" s="1"/>
  <c r="C1637" i="9"/>
  <c r="A1637" i="31" s="1"/>
  <c r="C1638" i="9"/>
  <c r="A1638" i="31" s="1"/>
  <c r="C1639" i="9"/>
  <c r="A1639" i="31" s="1"/>
  <c r="C1640" i="9"/>
  <c r="A1640" i="31" s="1"/>
  <c r="C1641" i="9"/>
  <c r="A1641" i="31" s="1"/>
  <c r="C1642" i="9"/>
  <c r="A1642" i="31" s="1"/>
  <c r="C1643" i="9"/>
  <c r="A1643" i="31" s="1"/>
  <c r="C1644" i="9"/>
  <c r="A1644" i="31" s="1"/>
  <c r="C1645" i="9"/>
  <c r="A1645" i="31" s="1"/>
  <c r="C1646" i="9"/>
  <c r="A1646" i="31" s="1"/>
  <c r="C1647" i="9"/>
  <c r="A1647" i="31" s="1"/>
  <c r="C1648" i="9"/>
  <c r="A1648" i="31" s="1"/>
  <c r="C1649" i="9"/>
  <c r="A1649" i="31" s="1"/>
  <c r="C1650" i="9"/>
  <c r="A1650" i="31" s="1"/>
  <c r="C1651" i="9"/>
  <c r="A1651" i="31" s="1"/>
  <c r="C1652" i="9"/>
  <c r="A1652" i="31" s="1"/>
  <c r="C1653" i="9"/>
  <c r="A1653" i="31" s="1"/>
  <c r="C1654" i="9"/>
  <c r="A1654" i="31" s="1"/>
  <c r="C1655" i="9"/>
  <c r="A1655" i="31" s="1"/>
  <c r="C1656" i="9"/>
  <c r="A1656" i="31" s="1"/>
  <c r="C1657" i="9"/>
  <c r="A1657" i="31" s="1"/>
  <c r="C1658" i="9"/>
  <c r="A1658" i="31" s="1"/>
  <c r="C1659" i="9"/>
  <c r="A1659" i="31" s="1"/>
  <c r="C1660" i="9"/>
  <c r="A1660" i="31" s="1"/>
  <c r="C1661" i="9"/>
  <c r="A1661" i="31" s="1"/>
  <c r="C1662" i="9"/>
  <c r="A1662" i="31" s="1"/>
  <c r="C1663" i="9"/>
  <c r="A1663" i="31" s="1"/>
  <c r="C1664" i="9"/>
  <c r="A1664" i="31" s="1"/>
  <c r="C1665" i="9"/>
  <c r="A1665" i="31" s="1"/>
  <c r="C1666" i="9"/>
  <c r="A1666" i="31" s="1"/>
  <c r="C1667" i="9"/>
  <c r="A1667" i="31" s="1"/>
  <c r="C1668" i="9"/>
  <c r="A1668" i="31" s="1"/>
  <c r="C1669" i="9"/>
  <c r="A1669" i="31" s="1"/>
  <c r="C1670" i="9"/>
  <c r="A1670" i="31" s="1"/>
  <c r="C1671" i="9"/>
  <c r="A1671" i="31" s="1"/>
  <c r="C1672" i="9"/>
  <c r="A1672" i="31" s="1"/>
  <c r="C1673" i="9"/>
  <c r="A1673" i="31" s="1"/>
  <c r="C1674" i="9"/>
  <c r="A1674" i="31" s="1"/>
  <c r="C1675" i="9"/>
  <c r="A1675" i="31" s="1"/>
  <c r="C1676" i="9"/>
  <c r="A1676" i="31" s="1"/>
  <c r="C1677" i="9"/>
  <c r="A1677" i="31" s="1"/>
  <c r="C1678" i="9"/>
  <c r="A1678" i="31" s="1"/>
  <c r="C1679" i="9"/>
  <c r="A1679" i="31" s="1"/>
  <c r="C1680" i="9"/>
  <c r="A1680" i="31" s="1"/>
  <c r="C1681" i="9"/>
  <c r="A1681" i="31" s="1"/>
  <c r="C1682" i="9"/>
  <c r="A1682" i="31" s="1"/>
  <c r="C1683" i="9"/>
  <c r="A1683" i="31" s="1"/>
  <c r="C1684" i="9"/>
  <c r="A1684" i="31" s="1"/>
  <c r="C1685" i="9"/>
  <c r="A1685" i="31" s="1"/>
  <c r="C1686" i="9"/>
  <c r="A1686" i="31" s="1"/>
  <c r="C1687" i="9"/>
  <c r="A1687" i="31" s="1"/>
  <c r="C1688" i="9"/>
  <c r="A1688" i="31" s="1"/>
  <c r="C1689" i="9"/>
  <c r="A1689" i="31" s="1"/>
  <c r="C1690" i="9"/>
  <c r="A1690" i="31" s="1"/>
  <c r="C1691" i="9"/>
  <c r="A1691" i="31" s="1"/>
  <c r="C1692" i="9"/>
  <c r="A1692" i="31" s="1"/>
  <c r="C1693" i="9"/>
  <c r="A1693" i="31" s="1"/>
  <c r="C1694" i="9"/>
  <c r="A1694" i="31" s="1"/>
  <c r="C1695" i="9"/>
  <c r="A1695" i="31" s="1"/>
  <c r="C1696" i="9"/>
  <c r="A1696" i="31" s="1"/>
  <c r="C1697" i="9"/>
  <c r="A1697" i="31" s="1"/>
  <c r="C1698" i="9"/>
  <c r="A1698" i="31" s="1"/>
  <c r="C1699" i="9"/>
  <c r="A1699" i="31" s="1"/>
  <c r="C1700" i="9"/>
  <c r="A1700" i="31" s="1"/>
  <c r="C1701" i="9"/>
  <c r="A1701" i="31" s="1"/>
  <c r="C1702" i="9"/>
  <c r="A1702" i="31" s="1"/>
  <c r="C1703" i="9"/>
  <c r="A1703" i="31" s="1"/>
  <c r="C1704" i="9"/>
  <c r="A1704" i="31" s="1"/>
  <c r="C1705" i="9"/>
  <c r="A1705" i="31" s="1"/>
  <c r="C1706" i="9"/>
  <c r="A1706" i="31" s="1"/>
  <c r="C1707" i="9"/>
  <c r="A1707" i="31" s="1"/>
  <c r="C1708" i="9"/>
  <c r="A1708" i="31" s="1"/>
  <c r="C1709" i="9"/>
  <c r="A1709" i="31" s="1"/>
  <c r="C1710" i="9"/>
  <c r="A1710" i="31" s="1"/>
  <c r="C1711" i="9"/>
  <c r="A1711" i="31" s="1"/>
  <c r="C1712" i="9"/>
  <c r="A1712" i="31" s="1"/>
  <c r="C1713" i="9"/>
  <c r="A1713" i="31" s="1"/>
  <c r="C1714" i="9"/>
  <c r="A1714" i="31" s="1"/>
  <c r="C1715" i="9"/>
  <c r="A1715" i="31" s="1"/>
  <c r="C1716" i="9"/>
  <c r="A1716" i="31" s="1"/>
  <c r="C1717" i="9"/>
  <c r="A1717" i="31" s="1"/>
  <c r="C1718" i="9"/>
  <c r="A1718" i="31" s="1"/>
  <c r="C1719" i="9"/>
  <c r="A1719" i="31" s="1"/>
  <c r="C1720" i="9"/>
  <c r="A1720" i="31" s="1"/>
  <c r="C1721" i="9"/>
  <c r="A1721" i="31" s="1"/>
  <c r="C1722" i="9"/>
  <c r="A1722" i="31" s="1"/>
  <c r="C1723" i="9"/>
  <c r="A1723" i="31" s="1"/>
  <c r="C1724" i="9"/>
  <c r="A1724" i="31" s="1"/>
  <c r="C1725" i="9"/>
  <c r="A1725" i="31" s="1"/>
  <c r="C1726" i="9"/>
  <c r="A1726" i="31" s="1"/>
  <c r="C1727" i="9"/>
  <c r="A1727" i="31" s="1"/>
  <c r="C1728" i="9"/>
  <c r="A1728" i="31" s="1"/>
  <c r="C1729" i="9"/>
  <c r="A1729" i="31" s="1"/>
  <c r="C1730" i="9"/>
  <c r="A1730" i="31" s="1"/>
  <c r="C1731" i="9"/>
  <c r="A1731" i="31" s="1"/>
  <c r="C1732" i="9"/>
  <c r="A1732" i="31" s="1"/>
  <c r="C1733" i="9"/>
  <c r="A1733" i="31" s="1"/>
  <c r="C1734" i="9"/>
  <c r="A1734" i="31" s="1"/>
  <c r="C1735" i="9"/>
  <c r="A1735" i="31" s="1"/>
  <c r="C1736" i="9"/>
  <c r="A1736" i="31" s="1"/>
  <c r="C1737" i="9"/>
  <c r="A1737" i="31" s="1"/>
  <c r="C1738" i="9"/>
  <c r="A1738" i="31" s="1"/>
  <c r="C1739" i="9"/>
  <c r="A1739" i="31" s="1"/>
  <c r="C1740" i="9"/>
  <c r="A1740" i="31" s="1"/>
  <c r="C1741" i="9"/>
  <c r="A1741" i="31" s="1"/>
  <c r="C1742" i="9"/>
  <c r="A1742" i="31" s="1"/>
  <c r="C1743" i="9"/>
  <c r="A1743" i="31" s="1"/>
  <c r="C1744" i="9"/>
  <c r="A1744" i="31" s="1"/>
  <c r="C1745" i="9"/>
  <c r="A1745" i="31" s="1"/>
  <c r="C1746" i="9"/>
  <c r="A1746" i="31" s="1"/>
  <c r="C1747" i="9"/>
  <c r="A1747" i="31" s="1"/>
  <c r="C1748" i="9"/>
  <c r="A1748" i="31" s="1"/>
  <c r="C1749" i="9"/>
  <c r="A1749" i="31" s="1"/>
  <c r="C1750" i="9"/>
  <c r="A1750" i="31" s="1"/>
  <c r="C1751" i="9"/>
  <c r="A1751" i="31" s="1"/>
  <c r="C1752" i="9"/>
  <c r="A1752" i="31" s="1"/>
  <c r="C1753" i="9"/>
  <c r="A1753" i="31" s="1"/>
  <c r="C1754" i="9"/>
  <c r="A1754" i="31" s="1"/>
  <c r="C1755" i="9"/>
  <c r="A1755" i="31" s="1"/>
  <c r="C1756" i="9"/>
  <c r="A1756" i="31" s="1"/>
  <c r="C1757" i="9"/>
  <c r="A1757" i="31" s="1"/>
  <c r="C1758" i="9"/>
  <c r="A1758" i="31" s="1"/>
  <c r="C1759" i="9"/>
  <c r="A1759" i="31" s="1"/>
  <c r="C1760" i="9"/>
  <c r="A1760" i="31" s="1"/>
  <c r="C1761" i="9"/>
  <c r="A1761" i="31" s="1"/>
  <c r="C1762" i="9"/>
  <c r="A1762" i="31" s="1"/>
  <c r="C1763" i="9"/>
  <c r="A1763" i="31" s="1"/>
  <c r="C1764" i="9"/>
  <c r="A1764" i="31" s="1"/>
  <c r="C1765" i="9"/>
  <c r="A1765" i="31" s="1"/>
  <c r="C1766" i="9"/>
  <c r="A1766" i="31" s="1"/>
  <c r="C1767" i="9"/>
  <c r="A1767" i="31" s="1"/>
  <c r="C1768" i="9"/>
  <c r="A1768" i="31" s="1"/>
  <c r="C1769" i="9"/>
  <c r="A1769" i="31" s="1"/>
  <c r="C1770" i="9"/>
  <c r="A1770" i="31" s="1"/>
  <c r="C1771" i="9"/>
  <c r="A1771" i="31" s="1"/>
  <c r="C1772" i="9"/>
  <c r="A1772" i="31" s="1"/>
  <c r="C1773" i="9"/>
  <c r="A1773" i="31" s="1"/>
  <c r="C1774" i="9"/>
  <c r="A1774" i="31" s="1"/>
  <c r="C1775" i="9"/>
  <c r="A1775" i="31" s="1"/>
  <c r="C1776" i="9"/>
  <c r="A1776" i="31" s="1"/>
  <c r="C1777" i="9"/>
  <c r="A1777" i="31" s="1"/>
  <c r="C1778" i="9"/>
  <c r="A1778" i="31" s="1"/>
  <c r="C1779" i="9"/>
  <c r="A1779" i="31" s="1"/>
  <c r="C1780" i="9"/>
  <c r="A1780" i="31" s="1"/>
  <c r="C1781" i="9"/>
  <c r="A1781" i="31" s="1"/>
  <c r="C1782" i="9"/>
  <c r="A1782" i="31" s="1"/>
  <c r="C1783" i="9"/>
  <c r="A1783" i="31" s="1"/>
  <c r="C1784" i="9"/>
  <c r="A1784" i="31" s="1"/>
  <c r="C1785" i="9"/>
  <c r="A1785" i="31" s="1"/>
  <c r="C1786" i="9"/>
  <c r="A1786" i="31" s="1"/>
  <c r="C1787" i="9"/>
  <c r="A1787" i="31" s="1"/>
  <c r="C1788" i="9"/>
  <c r="A1788" i="31" s="1"/>
  <c r="C1789" i="9"/>
  <c r="A1789" i="31" s="1"/>
  <c r="C1790" i="9"/>
  <c r="A1790" i="31" s="1"/>
  <c r="C1791" i="9"/>
  <c r="A1791" i="31" s="1"/>
  <c r="C1792" i="9"/>
  <c r="A1792" i="31" s="1"/>
  <c r="C1793" i="9"/>
  <c r="A1793" i="31" s="1"/>
  <c r="C1794" i="9"/>
  <c r="A1794" i="31" s="1"/>
  <c r="C1795" i="9"/>
  <c r="A1795" i="31" s="1"/>
  <c r="C1796" i="9"/>
  <c r="A1796" i="31" s="1"/>
  <c r="C1797" i="9"/>
  <c r="A1797" i="31" s="1"/>
  <c r="C1798" i="9"/>
  <c r="A1798" i="31" s="1"/>
  <c r="C1799" i="9"/>
  <c r="A1799" i="31" s="1"/>
  <c r="C1800" i="9"/>
  <c r="A1800" i="31" s="1"/>
  <c r="C1801" i="9"/>
  <c r="A1801" i="31" s="1"/>
  <c r="C1802" i="9"/>
  <c r="A1802" i="31" s="1"/>
  <c r="C1803" i="9"/>
  <c r="A1803" i="31" s="1"/>
  <c r="C1804" i="9"/>
  <c r="A1804" i="31" s="1"/>
  <c r="C1805" i="9"/>
  <c r="A1805" i="31" s="1"/>
  <c r="C1806" i="9"/>
  <c r="A1806" i="31" s="1"/>
  <c r="C1807" i="9"/>
  <c r="A1807" i="31" s="1"/>
  <c r="C1808" i="9"/>
  <c r="A1808" i="31" s="1"/>
  <c r="C1809" i="9"/>
  <c r="A1809" i="31" s="1"/>
  <c r="C1810" i="9"/>
  <c r="A1810" i="31" s="1"/>
  <c r="C1811" i="9"/>
  <c r="A1811" i="31" s="1"/>
  <c r="C1812" i="9"/>
  <c r="A1812" i="31" s="1"/>
  <c r="C1813" i="9"/>
  <c r="A1813" i="31" s="1"/>
  <c r="C1814" i="9"/>
  <c r="A1814" i="31" s="1"/>
  <c r="C1815" i="9"/>
  <c r="A1815" i="31" s="1"/>
  <c r="C1816" i="9"/>
  <c r="A1816" i="31" s="1"/>
  <c r="C1817" i="9"/>
  <c r="A1817" i="31" s="1"/>
  <c r="C1818" i="9"/>
  <c r="A1818" i="31" s="1"/>
  <c r="C1819" i="9"/>
  <c r="A1819" i="31" s="1"/>
  <c r="C1820" i="9"/>
  <c r="A1820" i="31" s="1"/>
  <c r="C1821" i="9"/>
  <c r="A1821" i="31" s="1"/>
  <c r="C1822" i="9"/>
  <c r="A1822" i="31" s="1"/>
  <c r="C1823" i="9"/>
  <c r="A1823" i="31" s="1"/>
  <c r="C1824" i="9"/>
  <c r="A1824" i="31" s="1"/>
  <c r="C1825" i="9"/>
  <c r="A1825" i="31" s="1"/>
  <c r="C1826" i="9"/>
  <c r="A1826" i="31" s="1"/>
  <c r="C1827" i="9"/>
  <c r="A1827" i="31" s="1"/>
  <c r="C1828" i="9"/>
  <c r="A1828" i="31" s="1"/>
  <c r="C1829" i="9"/>
  <c r="A1829" i="31" s="1"/>
  <c r="C1830" i="9"/>
  <c r="A1830" i="31" s="1"/>
  <c r="C1831" i="9"/>
  <c r="A1831" i="31" s="1"/>
  <c r="C1832" i="9"/>
  <c r="A1832" i="31" s="1"/>
  <c r="C1833" i="9"/>
  <c r="A1833" i="31" s="1"/>
  <c r="C1834" i="9"/>
  <c r="A1834" i="31" s="1"/>
  <c r="C1835" i="9"/>
  <c r="A1835" i="31" s="1"/>
  <c r="C1836" i="9"/>
  <c r="A1836" i="31" s="1"/>
  <c r="C1837" i="9"/>
  <c r="A1837" i="31" s="1"/>
  <c r="C1838" i="9"/>
  <c r="A1838" i="31" s="1"/>
  <c r="C1839" i="9"/>
  <c r="A1839" i="31" s="1"/>
  <c r="C1840" i="9"/>
  <c r="A1840" i="31" s="1"/>
  <c r="C1841" i="9"/>
  <c r="A1841" i="31" s="1"/>
  <c r="C1842" i="9"/>
  <c r="A1842" i="31" s="1"/>
  <c r="C1843" i="9"/>
  <c r="A1843" i="31" s="1"/>
  <c r="C1844" i="9"/>
  <c r="A1844" i="31" s="1"/>
  <c r="C1845" i="9"/>
  <c r="A1845" i="31" s="1"/>
  <c r="C1846" i="9"/>
  <c r="A1846" i="31" s="1"/>
  <c r="C1847" i="9"/>
  <c r="A1847" i="31" s="1"/>
  <c r="C1848" i="9"/>
  <c r="A1848" i="31" s="1"/>
  <c r="C1849" i="9"/>
  <c r="A1849" i="31" s="1"/>
  <c r="C1850" i="9"/>
  <c r="A1850" i="31" s="1"/>
  <c r="C1851" i="9"/>
  <c r="A1851" i="31" s="1"/>
  <c r="C1852" i="9"/>
  <c r="A1852" i="31" s="1"/>
  <c r="C1853" i="9"/>
  <c r="A1853" i="31" s="1"/>
  <c r="C1854" i="9"/>
  <c r="A1854" i="31" s="1"/>
  <c r="C1855" i="9"/>
  <c r="A1855" i="31" s="1"/>
  <c r="C1856" i="9"/>
  <c r="A1856" i="31" s="1"/>
  <c r="C1857" i="9"/>
  <c r="A1857" i="31" s="1"/>
  <c r="C1858" i="9"/>
  <c r="A1858" i="31" s="1"/>
  <c r="C1859" i="9"/>
  <c r="A1859" i="31" s="1"/>
  <c r="C1860" i="9"/>
  <c r="A1860" i="31" s="1"/>
  <c r="C1861" i="9"/>
  <c r="A1861" i="31" s="1"/>
  <c r="C1862" i="9"/>
  <c r="A1862" i="31" s="1"/>
  <c r="C1863" i="9"/>
  <c r="A1863" i="31" s="1"/>
  <c r="C1864" i="9"/>
  <c r="A1864" i="31" s="1"/>
  <c r="C1865" i="9"/>
  <c r="A1865" i="31" s="1"/>
  <c r="C1866" i="9"/>
  <c r="A1866" i="31" s="1"/>
  <c r="C1867" i="9"/>
  <c r="A1867" i="31" s="1"/>
  <c r="C1868" i="9"/>
  <c r="A1868" i="31" s="1"/>
  <c r="C1869" i="9"/>
  <c r="A1869" i="31" s="1"/>
  <c r="C1870" i="9"/>
  <c r="A1870" i="31" s="1"/>
  <c r="C1871" i="9"/>
  <c r="A1871" i="31" s="1"/>
  <c r="C1872" i="9"/>
  <c r="A1872" i="31" s="1"/>
  <c r="C1873" i="9"/>
  <c r="A1873" i="31" s="1"/>
  <c r="C1874" i="9"/>
  <c r="A1874" i="31" s="1"/>
  <c r="C1875" i="9"/>
  <c r="A1875" i="31" s="1"/>
  <c r="C1876" i="9"/>
  <c r="A1876" i="31" s="1"/>
  <c r="C1877" i="9"/>
  <c r="A1877" i="31" s="1"/>
  <c r="C1878" i="9"/>
  <c r="A1878" i="31" s="1"/>
  <c r="C1879" i="9"/>
  <c r="A1879" i="31" s="1"/>
  <c r="C1880" i="9"/>
  <c r="A1880" i="31" s="1"/>
  <c r="C1881" i="9"/>
  <c r="A1881" i="31" s="1"/>
  <c r="C1882" i="9"/>
  <c r="A1882" i="31" s="1"/>
  <c r="C1883" i="9"/>
  <c r="A1883" i="31" s="1"/>
  <c r="C1884" i="9"/>
  <c r="A1884" i="31" s="1"/>
  <c r="C1885" i="9"/>
  <c r="A1885" i="31" s="1"/>
  <c r="C1886" i="9"/>
  <c r="A1886" i="31" s="1"/>
  <c r="C1887" i="9"/>
  <c r="A1887" i="31" s="1"/>
  <c r="C1888" i="9"/>
  <c r="A1888" i="31" s="1"/>
  <c r="C1889" i="9"/>
  <c r="A1889" i="31" s="1"/>
  <c r="C1890" i="9"/>
  <c r="A1890" i="31" s="1"/>
  <c r="C1891" i="9"/>
  <c r="A1891" i="31" s="1"/>
  <c r="C1892" i="9"/>
  <c r="A1892" i="31" s="1"/>
  <c r="C1893" i="9"/>
  <c r="A1893" i="31" s="1"/>
  <c r="C1894" i="9"/>
  <c r="A1894" i="31" s="1"/>
  <c r="C1895" i="9"/>
  <c r="A1895" i="31" s="1"/>
  <c r="C1896" i="9"/>
  <c r="A1896" i="31" s="1"/>
  <c r="C1897" i="9"/>
  <c r="A1897" i="31" s="1"/>
  <c r="C1898" i="9"/>
  <c r="A1898" i="31" s="1"/>
  <c r="C1899" i="9"/>
  <c r="A1899" i="31" s="1"/>
  <c r="C1900" i="9"/>
  <c r="A1900" i="31" s="1"/>
  <c r="C1901" i="9"/>
  <c r="A1901" i="31" s="1"/>
  <c r="C1902" i="9"/>
  <c r="A1902" i="31" s="1"/>
  <c r="C1903" i="9"/>
  <c r="A1903" i="31" s="1"/>
  <c r="C1904" i="9"/>
  <c r="A1904" i="31" s="1"/>
  <c r="C1905" i="9"/>
  <c r="A1905" i="31" s="1"/>
  <c r="C1906" i="9"/>
  <c r="A1906" i="31" s="1"/>
  <c r="C1907" i="9"/>
  <c r="A1907" i="31" s="1"/>
  <c r="C1908" i="9"/>
  <c r="A1908" i="31" s="1"/>
  <c r="C1909" i="9"/>
  <c r="A1909" i="31" s="1"/>
  <c r="C1910" i="9"/>
  <c r="A1910" i="31" s="1"/>
  <c r="C1911" i="9"/>
  <c r="A1911" i="31" s="1"/>
  <c r="C1912" i="9"/>
  <c r="A1912" i="31" s="1"/>
  <c r="C1913" i="9"/>
  <c r="A1913" i="31" s="1"/>
  <c r="C1914" i="9"/>
  <c r="A1914" i="31" s="1"/>
  <c r="C1915" i="9"/>
  <c r="A1915" i="31" s="1"/>
  <c r="C1916" i="9"/>
  <c r="A1916" i="31" s="1"/>
  <c r="C1917" i="9"/>
  <c r="A1917" i="31" s="1"/>
  <c r="C1918" i="9"/>
  <c r="A1918" i="31" s="1"/>
  <c r="C1919" i="9"/>
  <c r="A1919" i="31" s="1"/>
  <c r="C1920" i="9"/>
  <c r="A1920" i="31" s="1"/>
  <c r="C1921" i="9"/>
  <c r="A1921" i="31" s="1"/>
  <c r="C1922" i="9"/>
  <c r="A1922" i="31" s="1"/>
  <c r="C1923" i="9"/>
  <c r="A1923" i="31" s="1"/>
  <c r="C1924" i="9"/>
  <c r="A1924" i="31" s="1"/>
  <c r="C1925" i="9"/>
  <c r="A1925" i="31" s="1"/>
  <c r="C1926" i="9"/>
  <c r="A1926" i="31" s="1"/>
  <c r="C1927" i="9"/>
  <c r="A1927" i="31" s="1"/>
  <c r="C1928" i="9"/>
  <c r="A1928" i="31" s="1"/>
  <c r="C1929" i="9"/>
  <c r="A1929" i="31" s="1"/>
  <c r="C1930" i="9"/>
  <c r="A1930" i="31" s="1"/>
  <c r="C1931" i="9"/>
  <c r="A1931" i="31" s="1"/>
  <c r="C1932" i="9"/>
  <c r="A1932" i="31" s="1"/>
  <c r="C1933" i="9"/>
  <c r="A1933" i="31" s="1"/>
  <c r="C1934" i="9"/>
  <c r="A1934" i="31" s="1"/>
  <c r="C1935" i="9"/>
  <c r="A1935" i="31" s="1"/>
  <c r="C1936" i="9"/>
  <c r="A1936" i="31" s="1"/>
  <c r="C1937" i="9"/>
  <c r="A1937" i="31" s="1"/>
  <c r="C1938" i="9"/>
  <c r="A1938" i="31" s="1"/>
  <c r="C1939" i="9"/>
  <c r="A1939" i="31" s="1"/>
  <c r="C1940" i="9"/>
  <c r="A1940" i="31" s="1"/>
  <c r="C1941" i="9"/>
  <c r="A1941" i="31" s="1"/>
  <c r="C1942" i="9"/>
  <c r="A1942" i="31" s="1"/>
  <c r="C1943" i="9"/>
  <c r="A1943" i="31" s="1"/>
  <c r="C1944" i="9"/>
  <c r="A1944" i="31" s="1"/>
  <c r="C1945" i="9"/>
  <c r="A1945" i="31" s="1"/>
  <c r="C1946" i="9"/>
  <c r="A1946" i="31" s="1"/>
  <c r="C1947" i="9"/>
  <c r="A1947" i="31" s="1"/>
  <c r="C1948" i="9"/>
  <c r="A1948" i="31" s="1"/>
  <c r="C1949" i="9"/>
  <c r="A1949" i="31" s="1"/>
  <c r="C1950" i="9"/>
  <c r="A1950" i="31" s="1"/>
  <c r="C1951" i="9"/>
  <c r="A1951" i="31" s="1"/>
  <c r="C1952" i="9"/>
  <c r="A1952" i="31" s="1"/>
  <c r="C1953" i="9"/>
  <c r="A1953" i="31" s="1"/>
  <c r="C1954" i="9"/>
  <c r="A1954" i="31" s="1"/>
  <c r="C1955" i="9"/>
  <c r="A1955" i="31" s="1"/>
  <c r="C1956" i="9"/>
  <c r="A1956" i="31" s="1"/>
  <c r="C1957" i="9"/>
  <c r="A1957" i="31" s="1"/>
  <c r="C1958" i="9"/>
  <c r="A1958" i="31" s="1"/>
  <c r="C1959" i="9"/>
  <c r="A1959" i="31" s="1"/>
  <c r="C1960" i="9"/>
  <c r="A1960" i="31" s="1"/>
  <c r="C1961" i="9"/>
  <c r="A1961" i="31" s="1"/>
  <c r="C1962" i="9"/>
  <c r="A1962" i="31" s="1"/>
  <c r="C1963" i="9"/>
  <c r="A1963" i="31" s="1"/>
  <c r="C1964" i="9"/>
  <c r="A1964" i="31" s="1"/>
  <c r="C1965" i="9"/>
  <c r="A1965" i="31" s="1"/>
  <c r="C1966" i="9"/>
  <c r="A1966" i="31" s="1"/>
  <c r="C1967" i="9"/>
  <c r="A1967" i="31" s="1"/>
  <c r="C1968" i="9"/>
  <c r="A1968" i="31" s="1"/>
  <c r="C1969" i="9"/>
  <c r="A1969" i="31" s="1"/>
  <c r="C1970" i="9"/>
  <c r="A1970" i="31" s="1"/>
  <c r="C1971" i="9"/>
  <c r="A1971" i="31" s="1"/>
  <c r="C1972" i="9"/>
  <c r="A1972" i="31" s="1"/>
  <c r="C1973" i="9"/>
  <c r="A1973" i="31" s="1"/>
  <c r="C1974" i="9"/>
  <c r="A1974" i="31" s="1"/>
  <c r="C1975" i="9"/>
  <c r="A1975" i="31" s="1"/>
  <c r="C1976" i="9"/>
  <c r="A1976" i="31" s="1"/>
  <c r="C1977" i="9"/>
  <c r="A1977" i="31" s="1"/>
  <c r="C1978" i="9"/>
  <c r="A1978" i="31" s="1"/>
  <c r="C1979" i="9"/>
  <c r="A1979" i="31" s="1"/>
  <c r="C1980" i="9"/>
  <c r="A1980" i="31" s="1"/>
  <c r="C1981" i="9"/>
  <c r="A1981" i="31" s="1"/>
  <c r="C1982" i="9"/>
  <c r="A1982" i="31" s="1"/>
  <c r="C1983" i="9"/>
  <c r="A1983" i="31" s="1"/>
  <c r="C1984" i="9"/>
  <c r="A1984" i="31" s="1"/>
  <c r="C1985" i="9"/>
  <c r="A1985" i="31" s="1"/>
  <c r="C1986" i="9"/>
  <c r="A1986" i="31" s="1"/>
  <c r="C1987" i="9"/>
  <c r="A1987" i="31" s="1"/>
  <c r="C1988" i="9"/>
  <c r="A1988" i="31" s="1"/>
  <c r="C1989" i="9"/>
  <c r="A1989" i="31" s="1"/>
  <c r="C1990" i="9"/>
  <c r="A1990" i="31" s="1"/>
  <c r="C1991" i="9"/>
  <c r="A1991" i="31" s="1"/>
  <c r="C1992" i="9"/>
  <c r="A1992" i="31" s="1"/>
  <c r="C1993" i="9"/>
  <c r="A1993" i="31" s="1"/>
  <c r="C1994" i="9"/>
  <c r="A1994" i="31" s="1"/>
  <c r="C1995" i="9"/>
  <c r="A1995" i="31" s="1"/>
  <c r="C1996" i="9"/>
  <c r="A1996" i="31" s="1"/>
  <c r="C1997" i="9"/>
  <c r="A1997" i="31" s="1"/>
  <c r="C1998" i="9"/>
  <c r="A1998" i="31" s="1"/>
  <c r="C1999" i="9"/>
  <c r="A1999" i="31" s="1"/>
  <c r="C2000" i="9"/>
  <c r="A2000" i="31" s="1"/>
  <c r="C2001" i="9"/>
  <c r="A2001" i="31" s="1"/>
  <c r="C2002" i="9"/>
  <c r="A2002" i="31" s="1"/>
  <c r="C2003" i="9"/>
  <c r="A2003" i="31" s="1"/>
  <c r="C2004" i="9"/>
  <c r="A2004" i="31" s="1"/>
  <c r="C2005" i="9"/>
  <c r="A2005" i="31" s="1"/>
  <c r="C2006" i="9"/>
  <c r="A2006" i="31" s="1"/>
  <c r="C2007" i="9"/>
  <c r="A2007" i="31" s="1"/>
  <c r="C2008" i="9"/>
  <c r="A2008" i="31" s="1"/>
  <c r="C2009" i="9"/>
  <c r="A2009" i="31" s="1"/>
  <c r="C2010" i="9"/>
  <c r="A2010" i="31" s="1"/>
  <c r="C2011" i="9"/>
  <c r="A2011" i="31" s="1"/>
  <c r="C2012" i="9"/>
  <c r="A2012" i="31" s="1"/>
  <c r="C2013" i="9"/>
  <c r="A2013" i="31" s="1"/>
  <c r="C2014" i="9"/>
  <c r="A2014" i="31" s="1"/>
  <c r="C2015" i="9"/>
  <c r="A2015" i="31" s="1"/>
  <c r="C2016" i="9"/>
  <c r="A2016" i="31" s="1"/>
  <c r="C2017" i="9"/>
  <c r="A2017" i="31" s="1"/>
  <c r="C2018" i="9"/>
  <c r="A2018" i="31" s="1"/>
  <c r="C2019" i="9"/>
  <c r="A2019" i="31" s="1"/>
  <c r="C2020" i="9"/>
  <c r="A2020" i="31" s="1"/>
  <c r="C2021" i="9"/>
  <c r="A2021" i="31" s="1"/>
  <c r="C2022" i="9"/>
  <c r="A2022" i="31" s="1"/>
  <c r="C2023" i="9"/>
  <c r="A2023" i="31" s="1"/>
  <c r="C2024" i="9"/>
  <c r="A2024" i="31" s="1"/>
  <c r="C2025" i="9"/>
  <c r="A2025" i="31" s="1"/>
  <c r="C2026" i="9"/>
  <c r="A2026" i="31" s="1"/>
  <c r="C2027" i="9"/>
  <c r="A2027" i="31" s="1"/>
  <c r="C2028" i="9"/>
  <c r="A2028" i="31" s="1"/>
  <c r="C2029" i="9"/>
  <c r="A2029" i="31" s="1"/>
  <c r="C2030" i="9"/>
  <c r="A2030" i="31" s="1"/>
  <c r="C2031" i="9"/>
  <c r="A2031" i="31" s="1"/>
  <c r="C2032" i="9"/>
  <c r="A2032" i="31" s="1"/>
  <c r="C2033" i="9"/>
  <c r="A2033" i="31" s="1"/>
  <c r="C2034" i="9"/>
  <c r="A2034" i="31" s="1"/>
  <c r="C2035" i="9"/>
  <c r="A2035" i="31" s="1"/>
  <c r="C2036" i="9"/>
  <c r="A2036" i="31" s="1"/>
  <c r="C2037" i="9"/>
  <c r="A2037" i="31" s="1"/>
  <c r="C2038" i="9"/>
  <c r="A2038" i="31" s="1"/>
  <c r="C2039" i="9"/>
  <c r="A2039" i="31" s="1"/>
  <c r="C2040" i="9"/>
  <c r="A2040" i="31" s="1"/>
  <c r="C2041" i="9"/>
  <c r="A2041" i="31" s="1"/>
  <c r="C2042" i="9"/>
  <c r="A2042" i="31" s="1"/>
  <c r="C2043" i="9"/>
  <c r="A2043" i="31" s="1"/>
  <c r="C2044" i="9"/>
  <c r="A2044" i="31" s="1"/>
  <c r="C2045" i="9"/>
  <c r="A2045" i="31" s="1"/>
  <c r="C2046" i="9"/>
  <c r="A2046" i="31" s="1"/>
  <c r="C2047" i="9"/>
  <c r="A2047" i="31" s="1"/>
  <c r="C2048" i="9"/>
  <c r="A2048" i="31" s="1"/>
  <c r="C2049" i="9"/>
  <c r="A2049" i="31" s="1"/>
  <c r="C2050" i="9"/>
  <c r="A2050" i="31" s="1"/>
  <c r="C2051" i="9"/>
  <c r="A2051" i="31" s="1"/>
  <c r="C2052" i="9"/>
  <c r="A2052" i="31" s="1"/>
  <c r="C2053" i="9"/>
  <c r="A2053" i="31" s="1"/>
  <c r="C2054" i="9"/>
  <c r="A2054" i="31" s="1"/>
  <c r="C2055" i="9"/>
  <c r="A2055" i="31" s="1"/>
  <c r="C2056" i="9"/>
  <c r="A2056" i="31" s="1"/>
  <c r="C2057" i="9"/>
  <c r="A2057" i="31" s="1"/>
  <c r="C2058" i="9"/>
  <c r="A2058" i="31" s="1"/>
  <c r="C2059" i="9"/>
  <c r="A2059" i="31" s="1"/>
  <c r="C2060" i="9"/>
  <c r="A2060" i="31" s="1"/>
  <c r="C2061" i="9"/>
  <c r="A2061" i="31" s="1"/>
  <c r="C2062" i="9"/>
  <c r="A2062" i="31" s="1"/>
  <c r="C2063" i="9"/>
  <c r="A2063" i="31" s="1"/>
  <c r="C2064" i="9"/>
  <c r="A2064" i="31" s="1"/>
  <c r="C2065" i="9"/>
  <c r="A2065" i="31" s="1"/>
  <c r="C2066" i="9"/>
  <c r="A2066" i="31" s="1"/>
  <c r="C2067" i="9"/>
  <c r="A2067" i="31" s="1"/>
  <c r="C2068" i="9"/>
  <c r="A2068" i="31" s="1"/>
  <c r="C2069" i="9"/>
  <c r="A2069" i="31" s="1"/>
  <c r="C2070" i="9"/>
  <c r="A2070" i="31" s="1"/>
  <c r="C2071" i="9"/>
  <c r="A2071" i="31" s="1"/>
  <c r="C2072" i="9"/>
  <c r="A2072" i="31" s="1"/>
  <c r="C2073" i="9"/>
  <c r="A2073" i="31" s="1"/>
  <c r="C2074" i="9"/>
  <c r="A2074" i="31" s="1"/>
  <c r="C2075" i="9"/>
  <c r="A2075" i="31" s="1"/>
  <c r="C2076" i="9"/>
  <c r="A2076" i="31" s="1"/>
  <c r="C2077" i="9"/>
  <c r="A2077" i="31" s="1"/>
  <c r="C2078" i="9"/>
  <c r="A2078" i="31" s="1"/>
  <c r="C2079" i="9"/>
  <c r="A2079" i="31" s="1"/>
  <c r="C2080" i="9"/>
  <c r="A2080" i="31" s="1"/>
  <c r="C2081" i="9"/>
  <c r="A2081" i="31" s="1"/>
  <c r="C2082" i="9"/>
  <c r="A2082" i="31" s="1"/>
  <c r="C2083" i="9"/>
  <c r="A2083" i="31" s="1"/>
  <c r="C2084" i="9"/>
  <c r="A2084" i="31" s="1"/>
  <c r="C2085" i="9"/>
  <c r="A2085" i="31" s="1"/>
  <c r="C2086" i="9"/>
  <c r="A2086" i="31" s="1"/>
  <c r="C2087" i="9"/>
  <c r="A2087" i="31" s="1"/>
  <c r="C2088" i="9"/>
  <c r="A2088" i="31" s="1"/>
  <c r="C2089" i="9"/>
  <c r="A2089" i="31" s="1"/>
  <c r="C2090" i="9"/>
  <c r="A2090" i="31" s="1"/>
  <c r="C2091" i="9"/>
  <c r="A2091" i="31" s="1"/>
  <c r="C2092" i="9"/>
  <c r="A2092" i="31" s="1"/>
  <c r="C2093" i="9"/>
  <c r="A2093" i="31" s="1"/>
  <c r="C2094" i="9"/>
  <c r="A2094" i="31" s="1"/>
  <c r="C2095" i="9"/>
  <c r="A2095" i="31" s="1"/>
  <c r="C2096" i="9"/>
  <c r="A2096" i="31" s="1"/>
  <c r="C2097" i="9"/>
  <c r="A2097" i="31" s="1"/>
  <c r="C2098" i="9"/>
  <c r="A2098" i="31" s="1"/>
  <c r="C2099" i="9"/>
  <c r="A2099" i="31" s="1"/>
  <c r="C2100" i="9"/>
  <c r="A2100" i="31" s="1"/>
  <c r="C2101" i="9"/>
  <c r="A2101" i="31" s="1"/>
  <c r="C2102" i="9"/>
  <c r="A2102" i="31" s="1"/>
  <c r="C2103" i="9"/>
  <c r="A2103" i="31" s="1"/>
  <c r="C2104" i="9"/>
  <c r="A2104" i="31" s="1"/>
  <c r="C2105" i="9"/>
  <c r="A2105" i="31" s="1"/>
  <c r="C2106" i="9"/>
  <c r="A2106" i="31" s="1"/>
  <c r="C2107" i="9"/>
  <c r="A2107" i="31" s="1"/>
  <c r="C2108" i="9"/>
  <c r="A2108" i="31" s="1"/>
  <c r="C2109" i="9"/>
  <c r="A2109" i="31" s="1"/>
  <c r="C2110" i="9"/>
  <c r="A2110" i="31" s="1"/>
  <c r="C2111" i="9"/>
  <c r="A2111" i="31" s="1"/>
  <c r="C2112" i="9"/>
  <c r="A2112" i="31" s="1"/>
  <c r="C2113" i="9"/>
  <c r="A2113" i="31" s="1"/>
  <c r="C2114" i="9"/>
  <c r="A2114" i="31" s="1"/>
  <c r="C2115" i="9"/>
  <c r="A2115" i="31" s="1"/>
  <c r="C2116" i="9"/>
  <c r="A2116" i="31" s="1"/>
  <c r="C2117" i="9"/>
  <c r="A2117" i="31" s="1"/>
  <c r="C2118" i="9"/>
  <c r="A2118" i="31" s="1"/>
  <c r="C2119" i="9"/>
  <c r="A2119" i="31" s="1"/>
  <c r="C2120" i="9"/>
  <c r="A2120" i="31" s="1"/>
  <c r="C2121" i="9"/>
  <c r="A2121" i="31" s="1"/>
  <c r="C2122" i="9"/>
  <c r="A2122" i="31" s="1"/>
  <c r="C2123" i="9"/>
  <c r="A2123" i="31" s="1"/>
  <c r="C2124" i="9"/>
  <c r="A2124" i="31" s="1"/>
  <c r="C2125" i="9"/>
  <c r="A2125" i="31" s="1"/>
  <c r="C2126" i="9"/>
  <c r="A2126" i="31" s="1"/>
  <c r="C2127" i="9"/>
  <c r="A2127" i="31" s="1"/>
  <c r="C2128" i="9"/>
  <c r="A2128" i="31" s="1"/>
  <c r="C2129" i="9"/>
  <c r="A2129" i="31" s="1"/>
  <c r="C2130" i="9"/>
  <c r="A2130" i="31" s="1"/>
  <c r="C2131" i="9"/>
  <c r="A2131" i="31" s="1"/>
  <c r="C2132" i="9"/>
  <c r="A2132" i="31" s="1"/>
  <c r="C2133" i="9"/>
  <c r="A2133" i="31" s="1"/>
  <c r="C2134" i="9"/>
  <c r="A2134" i="31" s="1"/>
  <c r="C2135" i="9"/>
  <c r="A2135" i="31" s="1"/>
  <c r="C2136" i="9"/>
  <c r="A2136" i="31" s="1"/>
  <c r="C2137" i="9"/>
  <c r="A2137" i="31" s="1"/>
  <c r="C2138" i="9"/>
  <c r="A2138" i="31" s="1"/>
  <c r="C2139" i="9"/>
  <c r="A2139" i="31" s="1"/>
  <c r="C2140" i="9"/>
  <c r="A2140" i="31" s="1"/>
  <c r="C2141" i="9"/>
  <c r="A2141" i="31" s="1"/>
  <c r="C2142" i="9"/>
  <c r="A2142" i="31" s="1"/>
  <c r="C2143" i="9"/>
  <c r="A2143" i="31" s="1"/>
  <c r="C2144" i="9"/>
  <c r="A2144" i="31" s="1"/>
  <c r="C2145" i="9"/>
  <c r="A2145" i="31" s="1"/>
  <c r="C2146" i="9"/>
  <c r="A2146" i="31" s="1"/>
  <c r="C2147" i="9"/>
  <c r="A2147" i="31" s="1"/>
  <c r="C2148" i="9"/>
  <c r="A2148" i="31" s="1"/>
  <c r="C2149" i="9"/>
  <c r="A2149" i="31" s="1"/>
  <c r="C2150" i="9"/>
  <c r="A2150" i="31" s="1"/>
  <c r="C2151" i="9"/>
  <c r="A2151" i="31" s="1"/>
  <c r="C2152" i="9"/>
  <c r="A2152" i="31" s="1"/>
  <c r="C2153" i="9"/>
  <c r="A2153" i="31" s="1"/>
  <c r="C2154" i="9"/>
  <c r="A2154" i="31" s="1"/>
  <c r="C2155" i="9"/>
  <c r="A2155" i="31" s="1"/>
  <c r="C2156" i="9"/>
  <c r="A2156" i="31" s="1"/>
  <c r="C2157" i="9"/>
  <c r="A2157" i="31" s="1"/>
  <c r="C2158" i="9"/>
  <c r="A2158" i="31" s="1"/>
  <c r="C2159" i="9"/>
  <c r="A2159" i="31" s="1"/>
  <c r="C2160" i="9"/>
  <c r="A2160" i="31" s="1"/>
  <c r="C2161" i="9"/>
  <c r="A2161" i="31" s="1"/>
  <c r="C2162" i="9"/>
  <c r="A2162" i="31" s="1"/>
  <c r="C2163" i="9"/>
  <c r="A2163" i="31" s="1"/>
  <c r="C2164" i="9"/>
  <c r="A2164" i="31" s="1"/>
  <c r="C2165" i="9"/>
  <c r="A2165" i="31" s="1"/>
  <c r="C2166" i="9"/>
  <c r="A2166" i="31" s="1"/>
  <c r="C2167" i="9"/>
  <c r="A2167" i="31" s="1"/>
  <c r="C2168" i="9"/>
  <c r="A2168" i="31" s="1"/>
  <c r="C2169" i="9"/>
  <c r="A2169" i="31" s="1"/>
  <c r="C2170" i="9"/>
  <c r="A2170" i="31" s="1"/>
  <c r="C2171" i="9"/>
  <c r="A2171" i="31" s="1"/>
  <c r="C2172" i="9"/>
  <c r="A2172" i="31" s="1"/>
  <c r="C2173" i="9"/>
  <c r="A2173" i="31" s="1"/>
  <c r="C2174" i="9"/>
  <c r="A2174" i="31" s="1"/>
  <c r="C2175" i="9"/>
  <c r="A2175" i="31" s="1"/>
  <c r="C2176" i="9"/>
  <c r="A2176" i="31" s="1"/>
  <c r="C2177" i="9"/>
  <c r="A2177" i="31" s="1"/>
  <c r="C2178" i="9"/>
  <c r="A2178" i="31" s="1"/>
  <c r="C2179" i="9"/>
  <c r="A2179" i="31" s="1"/>
  <c r="C2180" i="9"/>
  <c r="A2180" i="31" s="1"/>
  <c r="C2181" i="9"/>
  <c r="A2181" i="31" s="1"/>
  <c r="C2182" i="9"/>
  <c r="A2182" i="31" s="1"/>
  <c r="C2183" i="9"/>
  <c r="A2183" i="31" s="1"/>
  <c r="C2184" i="9"/>
  <c r="A2184" i="31" s="1"/>
  <c r="C2185" i="9"/>
  <c r="A2185" i="31" s="1"/>
  <c r="C2186" i="9"/>
  <c r="A2186" i="31" s="1"/>
  <c r="C2187" i="9"/>
  <c r="A2187" i="31" s="1"/>
  <c r="C2188" i="9"/>
  <c r="A2188" i="31" s="1"/>
  <c r="C2189" i="9"/>
  <c r="A2189" i="31" s="1"/>
  <c r="C2190" i="9"/>
  <c r="A2190" i="31" s="1"/>
  <c r="C2191" i="9"/>
  <c r="A2191" i="31" s="1"/>
  <c r="C2192" i="9"/>
  <c r="A2192" i="31" s="1"/>
  <c r="C2193" i="9"/>
  <c r="A2193" i="31" s="1"/>
  <c r="C2194" i="9"/>
  <c r="A2194" i="31" s="1"/>
  <c r="C2195" i="9"/>
  <c r="A2195" i="31" s="1"/>
  <c r="C2196" i="9"/>
  <c r="A2196" i="31" s="1"/>
  <c r="C2197" i="9"/>
  <c r="A2197" i="31" s="1"/>
  <c r="C2198" i="9"/>
  <c r="A2198" i="31" s="1"/>
  <c r="C2199" i="9"/>
  <c r="A2199" i="31" s="1"/>
  <c r="C2200" i="9"/>
  <c r="A2200" i="31" s="1"/>
  <c r="C2201" i="9"/>
  <c r="A2201" i="31" s="1"/>
  <c r="C2202" i="9"/>
  <c r="A2202" i="31" s="1"/>
  <c r="C2203" i="9"/>
  <c r="A2203" i="31" s="1"/>
  <c r="C2204" i="9"/>
  <c r="A2204" i="31" s="1"/>
  <c r="C2205" i="9"/>
  <c r="A2205" i="31" s="1"/>
  <c r="C2206" i="9"/>
  <c r="A2206" i="31" s="1"/>
  <c r="C2207" i="9"/>
  <c r="A2207" i="31" s="1"/>
  <c r="C2208" i="9"/>
  <c r="A2208" i="31" s="1"/>
  <c r="C2209" i="9"/>
  <c r="A2209" i="31" s="1"/>
  <c r="C2210" i="9"/>
  <c r="A2210" i="31" s="1"/>
  <c r="C2211" i="9"/>
  <c r="A2211" i="31" s="1"/>
  <c r="C2212" i="9"/>
  <c r="A2212" i="31" s="1"/>
  <c r="C2213" i="9"/>
  <c r="A2213" i="31" s="1"/>
  <c r="C2214" i="9"/>
  <c r="A2214" i="31" s="1"/>
  <c r="C2215" i="9"/>
  <c r="A2215" i="31" s="1"/>
  <c r="C2216" i="9"/>
  <c r="A2216" i="31" s="1"/>
  <c r="C2217" i="9"/>
  <c r="A2217" i="31" s="1"/>
  <c r="C2218" i="9"/>
  <c r="A2218" i="31" s="1"/>
  <c r="C2219" i="9"/>
  <c r="A2219" i="31" s="1"/>
  <c r="C2220" i="9"/>
  <c r="A2220" i="31" s="1"/>
  <c r="C2221" i="9"/>
  <c r="A2221" i="31" s="1"/>
  <c r="C2222" i="9"/>
  <c r="A2222" i="31" s="1"/>
  <c r="C2223" i="9"/>
  <c r="A2223" i="31" s="1"/>
  <c r="C2224" i="9"/>
  <c r="A2224" i="31" s="1"/>
  <c r="C2225" i="9"/>
  <c r="A2225" i="31" s="1"/>
  <c r="C2226" i="9"/>
  <c r="A2226" i="31" s="1"/>
  <c r="C2227" i="9"/>
  <c r="A2227" i="31" s="1"/>
  <c r="C2228" i="9"/>
  <c r="A2228" i="31" s="1"/>
  <c r="C2229" i="9"/>
  <c r="A2229" i="31" s="1"/>
  <c r="C2230" i="9"/>
  <c r="A2230" i="31" s="1"/>
  <c r="C2231" i="9"/>
  <c r="A2231" i="31" s="1"/>
  <c r="C2232" i="9"/>
  <c r="A2232" i="31" s="1"/>
  <c r="C2233" i="9"/>
  <c r="A2233" i="31" s="1"/>
  <c r="C2234" i="9"/>
  <c r="A2234" i="31" s="1"/>
  <c r="C2235" i="9"/>
  <c r="A2235" i="31" s="1"/>
  <c r="C2236" i="9"/>
  <c r="A2236" i="31" s="1"/>
  <c r="C2237" i="9"/>
  <c r="A2237" i="31" s="1"/>
  <c r="C2238" i="9"/>
  <c r="A2238" i="31" s="1"/>
  <c r="C2239" i="9"/>
  <c r="A2239" i="31" s="1"/>
  <c r="C2240" i="9"/>
  <c r="A2240" i="31" s="1"/>
  <c r="C2241" i="9"/>
  <c r="A2241" i="31" s="1"/>
  <c r="C2242" i="9"/>
  <c r="A2242" i="31" s="1"/>
  <c r="C2243" i="9"/>
  <c r="A2243" i="31" s="1"/>
  <c r="C2244" i="9"/>
  <c r="A2244" i="31" s="1"/>
  <c r="C2245" i="9"/>
  <c r="A2245" i="31" s="1"/>
  <c r="C2246" i="9"/>
  <c r="A2246" i="31" s="1"/>
  <c r="C2247" i="9"/>
  <c r="A2247" i="31" s="1"/>
  <c r="C2248" i="9"/>
  <c r="A2248" i="31" s="1"/>
  <c r="C2249" i="9"/>
  <c r="A2249" i="31" s="1"/>
  <c r="C2250" i="9"/>
  <c r="A2250" i="31" s="1"/>
  <c r="C2251" i="9"/>
  <c r="A2251" i="31" s="1"/>
  <c r="C2252" i="9"/>
  <c r="A2252" i="31" s="1"/>
  <c r="C2253" i="9"/>
  <c r="A2253" i="31" s="1"/>
  <c r="C2254" i="9"/>
  <c r="A2254" i="31" s="1"/>
  <c r="C2255" i="9"/>
  <c r="A2255" i="31" s="1"/>
  <c r="C2256" i="9"/>
  <c r="A2256" i="31" s="1"/>
  <c r="C2257" i="9"/>
  <c r="A2257" i="31" s="1"/>
  <c r="C2258" i="9"/>
  <c r="A2258" i="31" s="1"/>
  <c r="C2259" i="9"/>
  <c r="A2259" i="31" s="1"/>
  <c r="C2260" i="9"/>
  <c r="A2260" i="31" s="1"/>
  <c r="C2261" i="9"/>
  <c r="A2261" i="31" s="1"/>
  <c r="C2262" i="9"/>
  <c r="A2262" i="31" s="1"/>
  <c r="C2263" i="9"/>
  <c r="A2263" i="31" s="1"/>
  <c r="C2264" i="9"/>
  <c r="A2264" i="31" s="1"/>
  <c r="C2265" i="9"/>
  <c r="A2265" i="31" s="1"/>
  <c r="C2266" i="9"/>
  <c r="A2266" i="31" s="1"/>
  <c r="C2267" i="9"/>
  <c r="A2267" i="31" s="1"/>
  <c r="C2268" i="9"/>
  <c r="A2268" i="31" s="1"/>
  <c r="C2269" i="9"/>
  <c r="A2269" i="31" s="1"/>
  <c r="C2270" i="9"/>
  <c r="A2270" i="31" s="1"/>
  <c r="C2271" i="9"/>
  <c r="A2271" i="31" s="1"/>
  <c r="C2272" i="9"/>
  <c r="A2272" i="31" s="1"/>
  <c r="C2273" i="9"/>
  <c r="A2273" i="31" s="1"/>
  <c r="C2274" i="9"/>
  <c r="A2274" i="31" s="1"/>
  <c r="C2275" i="9"/>
  <c r="A2275" i="31" s="1"/>
  <c r="C2276" i="9"/>
  <c r="A2276" i="31" s="1"/>
  <c r="C2277" i="9"/>
  <c r="A2277" i="31" s="1"/>
  <c r="C2278" i="9"/>
  <c r="A2278" i="31" s="1"/>
  <c r="C2" i="9"/>
  <c r="A2" i="31" s="1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2" i="1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2" i="8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" i="2"/>
  <c r="H2" i="2"/>
  <c r="A2" i="22"/>
  <c r="D2" i="37" l="1"/>
  <c r="C2" i="37"/>
  <c r="E2" i="37"/>
  <c r="F2" i="37"/>
  <c r="B2" i="37"/>
  <c r="B3" i="37"/>
  <c r="G3" i="37" s="1"/>
  <c r="C3" i="37"/>
  <c r="F3" i="37"/>
  <c r="D3" i="37"/>
  <c r="E3" i="37"/>
  <c r="B4" i="37"/>
  <c r="D4" i="37"/>
  <c r="F4" i="37"/>
  <c r="C4" i="37"/>
  <c r="E4" i="37"/>
  <c r="F5" i="37"/>
  <c r="B5" i="37"/>
  <c r="G5" i="37" s="1"/>
  <c r="D5" i="37"/>
  <c r="C5" i="37"/>
  <c r="E5" i="37"/>
  <c r="E6" i="37"/>
  <c r="F6" i="37"/>
  <c r="D6" i="37"/>
  <c r="B6" i="37"/>
  <c r="G6" i="37" s="1"/>
  <c r="C6" i="37"/>
  <c r="C8" i="37"/>
  <c r="B8" i="37"/>
  <c r="G8" i="37" s="1"/>
  <c r="E8" i="37"/>
  <c r="D8" i="37"/>
  <c r="F8" i="37"/>
  <c r="B9" i="37"/>
  <c r="F9" i="37"/>
  <c r="E9" i="37"/>
  <c r="D9" i="37"/>
  <c r="C9" i="37"/>
  <c r="C10" i="37"/>
  <c r="F10" i="37"/>
  <c r="B10" i="37"/>
  <c r="G10" i="37" s="1"/>
  <c r="D10" i="37"/>
  <c r="E10" i="37"/>
  <c r="N14" i="21"/>
  <c r="N13" i="21"/>
  <c r="E364" i="21"/>
  <c r="D456" i="21"/>
  <c r="N12" i="21"/>
  <c r="N11" i="21"/>
  <c r="N10" i="21" a="1"/>
  <c r="N10" i="21" s="1"/>
  <c r="N9" i="21"/>
  <c r="N8" i="21"/>
  <c r="N7" i="21"/>
  <c r="N6" i="21"/>
  <c r="N5" i="21"/>
  <c r="N4" i="21"/>
  <c r="N3" i="21"/>
  <c r="G2" i="37" l="1"/>
  <c r="G4" i="37"/>
  <c r="G9" i="37"/>
  <c r="N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42" i="21"/>
  <c r="G1043" i="21"/>
  <c r="G1044" i="21"/>
  <c r="G1054" i="21"/>
  <c r="G1055" i="21"/>
  <c r="G1056" i="21"/>
  <c r="G1057" i="21"/>
  <c r="G1058" i="21"/>
  <c r="G1059" i="21"/>
  <c r="G1060" i="21"/>
  <c r="G1061" i="21"/>
  <c r="G1062" i="21"/>
  <c r="G1063" i="21"/>
  <c r="G1068" i="21"/>
  <c r="G1069" i="21"/>
  <c r="G1070" i="21"/>
  <c r="G1074" i="21"/>
  <c r="G1075" i="21"/>
  <c r="G1076" i="21"/>
  <c r="G1077" i="21"/>
  <c r="G1078" i="21"/>
  <c r="G1079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4" i="21"/>
  <c r="G1305" i="21"/>
  <c r="G1306" i="21"/>
  <c r="G1314" i="21"/>
  <c r="G1315" i="21"/>
  <c r="G1316" i="21"/>
  <c r="G1317" i="21"/>
  <c r="G1318" i="21"/>
  <c r="G1321" i="21"/>
  <c r="G1322" i="21"/>
  <c r="G1323" i="21"/>
  <c r="G1325" i="21"/>
  <c r="G1326" i="21"/>
  <c r="G1327" i="21"/>
  <c r="G1328" i="21"/>
  <c r="G1330" i="21"/>
  <c r="G1331" i="21"/>
  <c r="G1332" i="21"/>
  <c r="G1333" i="21"/>
  <c r="G1334" i="21"/>
  <c r="G1335" i="21"/>
  <c r="G1340" i="21"/>
  <c r="G1341" i="21"/>
  <c r="G1343" i="21"/>
  <c r="G1344" i="21"/>
  <c r="G1345" i="21"/>
  <c r="G1346" i="21"/>
  <c r="G1349" i="21"/>
  <c r="G1350" i="21"/>
  <c r="G1351" i="21"/>
  <c r="G1352" i="21"/>
  <c r="G1355" i="21"/>
  <c r="G1368" i="21"/>
  <c r="G1369" i="21"/>
  <c r="G1373" i="21"/>
  <c r="G1375" i="21"/>
  <c r="G1376" i="21"/>
  <c r="G1380" i="21"/>
  <c r="G1388" i="21"/>
  <c r="G1389" i="21"/>
  <c r="G1393" i="21"/>
  <c r="G1394" i="21"/>
  <c r="G1397" i="21"/>
  <c r="G1398" i="21"/>
  <c r="G1403" i="21"/>
  <c r="G1404" i="21"/>
  <c r="G1405" i="21"/>
  <c r="G1406" i="21"/>
  <c r="G1407" i="21"/>
  <c r="G1408" i="21"/>
  <c r="G1409" i="21"/>
  <c r="G1413" i="21"/>
  <c r="G1414" i="21"/>
  <c r="G1415" i="21"/>
  <c r="G1416" i="21"/>
  <c r="G1417" i="21"/>
  <c r="G1422" i="21"/>
  <c r="G1428" i="21"/>
  <c r="G1429" i="21"/>
  <c r="G1430" i="21"/>
  <c r="G1431" i="21"/>
  <c r="G1432" i="21"/>
  <c r="G1433" i="21"/>
  <c r="G1434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61" i="21"/>
  <c r="G1462" i="21"/>
  <c r="G1466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G1505" i="21"/>
  <c r="G1506" i="21"/>
  <c r="G1507" i="21"/>
  <c r="G1508" i="21"/>
  <c r="G1509" i="21"/>
  <c r="G1510" i="21"/>
  <c r="G1511" i="21"/>
  <c r="G1512" i="21"/>
  <c r="G1513" i="21"/>
  <c r="G1514" i="21"/>
  <c r="G1515" i="21"/>
  <c r="G1516" i="21"/>
  <c r="G1517" i="21"/>
  <c r="G1518" i="21"/>
  <c r="G1519" i="21"/>
  <c r="G1520" i="21"/>
  <c r="G1521" i="21"/>
  <c r="G1522" i="21"/>
  <c r="G1523" i="21"/>
  <c r="G1524" i="21"/>
  <c r="G2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1442" i="21"/>
  <c r="F1443" i="21"/>
  <c r="F1444" i="21"/>
  <c r="F1445" i="21"/>
  <c r="F1446" i="21"/>
  <c r="F1447" i="21"/>
  <c r="F1448" i="21"/>
  <c r="F1449" i="21"/>
  <c r="F1450" i="21"/>
  <c r="F1451" i="21"/>
  <c r="F1452" i="21"/>
  <c r="F1453" i="21"/>
  <c r="F1454" i="21"/>
  <c r="F1455" i="21"/>
  <c r="F1456" i="21"/>
  <c r="F1457" i="21"/>
  <c r="F1458" i="21"/>
  <c r="F1459" i="21"/>
  <c r="F1460" i="21"/>
  <c r="F1461" i="21"/>
  <c r="F1462" i="21"/>
  <c r="F1463" i="21"/>
  <c r="F1464" i="21"/>
  <c r="F1465" i="21"/>
  <c r="F1466" i="21"/>
  <c r="F1467" i="21"/>
  <c r="F1468" i="21"/>
  <c r="F1469" i="21"/>
  <c r="F1470" i="21"/>
  <c r="F1471" i="21"/>
  <c r="F1472" i="21"/>
  <c r="F1473" i="21"/>
  <c r="F1474" i="21"/>
  <c r="F1475" i="21"/>
  <c r="F1476" i="21"/>
  <c r="F1477" i="21"/>
  <c r="F1478" i="21"/>
  <c r="F1479" i="21"/>
  <c r="F1480" i="21"/>
  <c r="F1481" i="21"/>
  <c r="F1482" i="21"/>
  <c r="F1483" i="21"/>
  <c r="F1484" i="21"/>
  <c r="F1485" i="21"/>
  <c r="F1486" i="21"/>
  <c r="F1487" i="21"/>
  <c r="F1488" i="21"/>
  <c r="F1489" i="21"/>
  <c r="F1490" i="21"/>
  <c r="F1491" i="21"/>
  <c r="F1492" i="21"/>
  <c r="F1493" i="21"/>
  <c r="F1494" i="21"/>
  <c r="F1495" i="21"/>
  <c r="F1496" i="21"/>
  <c r="F1497" i="21"/>
  <c r="F1498" i="21"/>
  <c r="F1499" i="21"/>
  <c r="F1500" i="21"/>
  <c r="F1501" i="21"/>
  <c r="F1502" i="21"/>
  <c r="F1503" i="21"/>
  <c r="F1504" i="21"/>
  <c r="F1505" i="21"/>
  <c r="F1506" i="21"/>
  <c r="F1507" i="21"/>
  <c r="F1508" i="21"/>
  <c r="F1509" i="21"/>
  <c r="F1510" i="21"/>
  <c r="F1511" i="21"/>
  <c r="F1512" i="21"/>
  <c r="F1513" i="21"/>
  <c r="F1514" i="21"/>
  <c r="F1515" i="21"/>
  <c r="F1516" i="21"/>
  <c r="F1517" i="21"/>
  <c r="F1518" i="21"/>
  <c r="F1519" i="21"/>
  <c r="F1520" i="21"/>
  <c r="F1521" i="21"/>
  <c r="F1522" i="21"/>
  <c r="F1523" i="21"/>
  <c r="F1524" i="21"/>
  <c r="F1525" i="21"/>
  <c r="F1526" i="21"/>
  <c r="F1527" i="21"/>
  <c r="F1528" i="21"/>
  <c r="F1529" i="21"/>
  <c r="F1530" i="21"/>
  <c r="F1531" i="21"/>
  <c r="F1532" i="21"/>
  <c r="F1533" i="21"/>
  <c r="F1534" i="21"/>
  <c r="F1535" i="21"/>
  <c r="F1536" i="21"/>
  <c r="F1537" i="21"/>
  <c r="F1538" i="21"/>
  <c r="F1539" i="21"/>
  <c r="F1540" i="21"/>
  <c r="F1541" i="21"/>
  <c r="F1542" i="21"/>
  <c r="F1543" i="21"/>
  <c r="F1544" i="21"/>
  <c r="F1545" i="21"/>
  <c r="F1546" i="21"/>
  <c r="F1547" i="21"/>
  <c r="F1548" i="21"/>
  <c r="F1549" i="21"/>
  <c r="F1550" i="21"/>
  <c r="F1551" i="21"/>
  <c r="F1552" i="21"/>
  <c r="F1553" i="21"/>
  <c r="F1554" i="21"/>
  <c r="F1555" i="21"/>
  <c r="F1556" i="21"/>
  <c r="F1557" i="21"/>
  <c r="F1558" i="21"/>
  <c r="F1559" i="21"/>
  <c r="F1560" i="21"/>
  <c r="F1561" i="21"/>
  <c r="F1562" i="21"/>
  <c r="F1563" i="21"/>
  <c r="F1564" i="21"/>
  <c r="F1565" i="21"/>
  <c r="F1566" i="21"/>
  <c r="F1567" i="21"/>
  <c r="F1568" i="21"/>
  <c r="F1569" i="21"/>
  <c r="F1570" i="21"/>
  <c r="F1571" i="21"/>
  <c r="F1572" i="21"/>
  <c r="F1573" i="21"/>
  <c r="F1574" i="21"/>
  <c r="F1575" i="21"/>
  <c r="F1576" i="21"/>
  <c r="F1577" i="21"/>
  <c r="F1578" i="21"/>
  <c r="F1579" i="21"/>
  <c r="F1580" i="21"/>
  <c r="F1581" i="21"/>
  <c r="F1582" i="21"/>
  <c r="F1583" i="21"/>
  <c r="F1584" i="21"/>
  <c r="F1585" i="21"/>
  <c r="F1586" i="21"/>
  <c r="F1587" i="21"/>
  <c r="F1588" i="21"/>
  <c r="F1589" i="21"/>
  <c r="F1590" i="21"/>
  <c r="F1591" i="21"/>
  <c r="F1592" i="21"/>
  <c r="F1593" i="21"/>
  <c r="F1594" i="21"/>
  <c r="F1595" i="21"/>
  <c r="F1596" i="21"/>
  <c r="F1597" i="21"/>
  <c r="F1598" i="21"/>
  <c r="F1599" i="21"/>
  <c r="F1600" i="21"/>
  <c r="F1601" i="21"/>
  <c r="F1602" i="21"/>
  <c r="F1603" i="21"/>
  <c r="F1604" i="21"/>
  <c r="F1605" i="21"/>
  <c r="F1606" i="21"/>
  <c r="F1607" i="21"/>
  <c r="F1608" i="21"/>
  <c r="F1609" i="21"/>
  <c r="F1610" i="21"/>
  <c r="F1611" i="21"/>
  <c r="F1612" i="21"/>
  <c r="F1613" i="21"/>
  <c r="F1614" i="21"/>
  <c r="F1615" i="21"/>
  <c r="F1616" i="21"/>
  <c r="F1617" i="21"/>
  <c r="F1618" i="21"/>
  <c r="F1619" i="21"/>
  <c r="F1620" i="21"/>
  <c r="F1621" i="21"/>
  <c r="F1622" i="21"/>
  <c r="F1623" i="21"/>
  <c r="F1624" i="21"/>
  <c r="F1625" i="21"/>
  <c r="F1626" i="21"/>
  <c r="F1627" i="21"/>
  <c r="F1628" i="21"/>
  <c r="F1629" i="21"/>
  <c r="F1630" i="21"/>
  <c r="F1631" i="21"/>
  <c r="F1632" i="21"/>
  <c r="F1633" i="21"/>
  <c r="F1634" i="21"/>
  <c r="F1635" i="21"/>
  <c r="F1636" i="21"/>
  <c r="F1637" i="21"/>
  <c r="F1638" i="21"/>
  <c r="F1639" i="21"/>
  <c r="F1640" i="21"/>
  <c r="F1641" i="21"/>
  <c r="F1642" i="21"/>
  <c r="F1643" i="21"/>
  <c r="F1644" i="21"/>
  <c r="F1645" i="21"/>
  <c r="F1646" i="21"/>
  <c r="F1647" i="21"/>
  <c r="F1648" i="21"/>
  <c r="F1649" i="21"/>
  <c r="F1650" i="21"/>
  <c r="F1651" i="21"/>
  <c r="F1652" i="21"/>
  <c r="F1653" i="21"/>
  <c r="F1654" i="21"/>
  <c r="F1655" i="21"/>
  <c r="F1656" i="21"/>
  <c r="F1657" i="21"/>
  <c r="F1658" i="21"/>
  <c r="F1659" i="21"/>
  <c r="F1660" i="21"/>
  <c r="F1661" i="21"/>
  <c r="F1662" i="21"/>
  <c r="F1663" i="21"/>
  <c r="F1664" i="21"/>
  <c r="F1665" i="21"/>
  <c r="F1666" i="21"/>
  <c r="F1667" i="21"/>
  <c r="F1668" i="21"/>
  <c r="F1669" i="21"/>
  <c r="F1670" i="21"/>
  <c r="F1671" i="21"/>
  <c r="F1672" i="21"/>
  <c r="F1673" i="21"/>
  <c r="F1674" i="21"/>
  <c r="F1675" i="21"/>
  <c r="F1676" i="21"/>
  <c r="F1677" i="21"/>
  <c r="F1678" i="21"/>
  <c r="F1679" i="21"/>
  <c r="F1680" i="21"/>
  <c r="F1681" i="21"/>
  <c r="F1682" i="21"/>
  <c r="F1683" i="21"/>
  <c r="F1684" i="21"/>
  <c r="F1685" i="21"/>
  <c r="F1686" i="21"/>
  <c r="F1687" i="21"/>
  <c r="F1688" i="21"/>
  <c r="F1689" i="21"/>
  <c r="F1690" i="21"/>
  <c r="F1691" i="21"/>
  <c r="F1692" i="21"/>
  <c r="F1693" i="21"/>
  <c r="F1694" i="21"/>
  <c r="F1695" i="21"/>
  <c r="F1696" i="21"/>
  <c r="F1697" i="21"/>
  <c r="F1698" i="21"/>
  <c r="F1699" i="21"/>
  <c r="F1700" i="21"/>
  <c r="F1701" i="21"/>
  <c r="F1702" i="21"/>
  <c r="F1703" i="21"/>
  <c r="F1704" i="21"/>
  <c r="F1705" i="21"/>
  <c r="F1706" i="21"/>
  <c r="F1707" i="21"/>
  <c r="F1708" i="21"/>
  <c r="F1709" i="21"/>
  <c r="F1710" i="21"/>
  <c r="F1711" i="21"/>
  <c r="F1712" i="21"/>
  <c r="F1713" i="21"/>
  <c r="F1714" i="21"/>
  <c r="F1715" i="21"/>
  <c r="F1716" i="21"/>
  <c r="F1717" i="21"/>
  <c r="F1718" i="21"/>
  <c r="F1719" i="21"/>
  <c r="F1720" i="21"/>
  <c r="F1721" i="21"/>
  <c r="F1722" i="21"/>
  <c r="F1723" i="21"/>
  <c r="F1724" i="21"/>
  <c r="F1725" i="21"/>
  <c r="F1726" i="21"/>
  <c r="F1727" i="21"/>
  <c r="F1728" i="21"/>
  <c r="F1729" i="21"/>
  <c r="F1730" i="21"/>
  <c r="F1731" i="21"/>
  <c r="F1732" i="21"/>
  <c r="F1733" i="21"/>
  <c r="F1734" i="21"/>
  <c r="F1735" i="21"/>
  <c r="F1736" i="21"/>
  <c r="F1737" i="21"/>
  <c r="F1738" i="21"/>
  <c r="F1739" i="21"/>
  <c r="F1740" i="21"/>
  <c r="F1741" i="21"/>
  <c r="F1742" i="21"/>
  <c r="F1743" i="21"/>
  <c r="F1744" i="21"/>
  <c r="F1745" i="21"/>
  <c r="F1746" i="21"/>
  <c r="F1747" i="21"/>
  <c r="F1748" i="21"/>
  <c r="F1749" i="21"/>
  <c r="F1750" i="21"/>
  <c r="F1751" i="21"/>
  <c r="F1752" i="21"/>
  <c r="F1753" i="21"/>
  <c r="F1754" i="21"/>
  <c r="F1755" i="21"/>
  <c r="F1756" i="21"/>
  <c r="F1757" i="21"/>
  <c r="F1758" i="21"/>
  <c r="F1759" i="21"/>
  <c r="F1760" i="21"/>
  <c r="F1761" i="21"/>
  <c r="F1762" i="21"/>
  <c r="F1763" i="21"/>
  <c r="F1764" i="21"/>
  <c r="F1765" i="21"/>
  <c r="F1766" i="21"/>
  <c r="F1767" i="21"/>
  <c r="F1768" i="21"/>
  <c r="F1769" i="21"/>
  <c r="F1770" i="21"/>
  <c r="F1771" i="21"/>
  <c r="F1772" i="21"/>
  <c r="F1773" i="21"/>
  <c r="F1774" i="21"/>
  <c r="F1775" i="21"/>
  <c r="F1776" i="21"/>
  <c r="F1777" i="21"/>
  <c r="F1778" i="21"/>
  <c r="F1779" i="21"/>
  <c r="F1780" i="21"/>
  <c r="F1781" i="21"/>
  <c r="F1782" i="21"/>
  <c r="F1783" i="21"/>
  <c r="F1784" i="21"/>
  <c r="F1785" i="21"/>
  <c r="F1786" i="21"/>
  <c r="F1787" i="21"/>
  <c r="F1788" i="21"/>
  <c r="F1789" i="21"/>
  <c r="F1790" i="21"/>
  <c r="F1791" i="21"/>
  <c r="F1792" i="21"/>
  <c r="F1793" i="21"/>
  <c r="F1794" i="21"/>
  <c r="F1795" i="21"/>
  <c r="F1796" i="21"/>
  <c r="F1797" i="21"/>
  <c r="F1798" i="21"/>
  <c r="F1799" i="21"/>
  <c r="F1800" i="21"/>
  <c r="F1801" i="21"/>
  <c r="F1802" i="21"/>
  <c r="F1803" i="21"/>
  <c r="F1804" i="21"/>
  <c r="F1805" i="21"/>
  <c r="F1806" i="21"/>
  <c r="F1807" i="21"/>
  <c r="F1808" i="21"/>
  <c r="F1809" i="21"/>
  <c r="F1810" i="21"/>
  <c r="F1811" i="21"/>
  <c r="F1812" i="21"/>
  <c r="F1813" i="21"/>
  <c r="F1814" i="21"/>
  <c r="F1815" i="21"/>
  <c r="F1816" i="21"/>
  <c r="F1817" i="21"/>
  <c r="F1818" i="21"/>
  <c r="F1819" i="21"/>
  <c r="F1820" i="21"/>
  <c r="F1821" i="21"/>
  <c r="F1822" i="21"/>
  <c r="F1823" i="21"/>
  <c r="F1824" i="21"/>
  <c r="F1825" i="21"/>
  <c r="F1826" i="21"/>
  <c r="F1827" i="21"/>
  <c r="F1828" i="21"/>
  <c r="F1829" i="21"/>
  <c r="F1830" i="21"/>
  <c r="F1831" i="21"/>
  <c r="F1832" i="21"/>
  <c r="F1833" i="21"/>
  <c r="F1834" i="21"/>
  <c r="F1835" i="21"/>
  <c r="F1836" i="21"/>
  <c r="F1837" i="21"/>
  <c r="F1838" i="21"/>
  <c r="F1839" i="21"/>
  <c r="F1840" i="21"/>
  <c r="F1841" i="21"/>
  <c r="F1842" i="21"/>
  <c r="F1843" i="21"/>
  <c r="F1844" i="21"/>
  <c r="F1845" i="21"/>
  <c r="F1846" i="21"/>
  <c r="F1847" i="21"/>
  <c r="F1848" i="21"/>
  <c r="F1849" i="21"/>
  <c r="F1850" i="21"/>
  <c r="F1851" i="21"/>
  <c r="F1852" i="21"/>
  <c r="F1853" i="21"/>
  <c r="F1854" i="21"/>
  <c r="F1855" i="21"/>
  <c r="F1856" i="21"/>
  <c r="F1857" i="21"/>
  <c r="F1858" i="21"/>
  <c r="F1859" i="21"/>
  <c r="F1860" i="21"/>
  <c r="F1861" i="21"/>
  <c r="F1862" i="21"/>
  <c r="F1863" i="21"/>
  <c r="F1864" i="21"/>
  <c r="F1865" i="21"/>
  <c r="F1866" i="21"/>
  <c r="F1867" i="21"/>
  <c r="F1868" i="21"/>
  <c r="F1869" i="21"/>
  <c r="F1870" i="21"/>
  <c r="F1871" i="21"/>
  <c r="F1872" i="21"/>
  <c r="F1873" i="21"/>
  <c r="F1874" i="21"/>
  <c r="F1875" i="21"/>
  <c r="F1876" i="21"/>
  <c r="F1877" i="21"/>
  <c r="F1878" i="21"/>
  <c r="F1879" i="21"/>
  <c r="F1880" i="21"/>
  <c r="F1881" i="21"/>
  <c r="F1882" i="21"/>
  <c r="F1883" i="21"/>
  <c r="F1884" i="21"/>
  <c r="F1885" i="21"/>
  <c r="F1886" i="21"/>
  <c r="F1887" i="21"/>
  <c r="F1888" i="21"/>
  <c r="F1889" i="21"/>
  <c r="F1890" i="21"/>
  <c r="F1891" i="21"/>
  <c r="F1892" i="21"/>
  <c r="F1893" i="21"/>
  <c r="F1894" i="21"/>
  <c r="F1895" i="21"/>
  <c r="F1896" i="21"/>
  <c r="F1897" i="21"/>
  <c r="F1898" i="21"/>
  <c r="F1899" i="21"/>
  <c r="F1900" i="21"/>
  <c r="F1901" i="21"/>
  <c r="F1902" i="21"/>
  <c r="F1903" i="21"/>
  <c r="F1904" i="21"/>
  <c r="F1905" i="21"/>
  <c r="F1906" i="21"/>
  <c r="F1907" i="21"/>
  <c r="F1908" i="21"/>
  <c r="F1909" i="21"/>
  <c r="F1910" i="21"/>
  <c r="F1911" i="21"/>
  <c r="F1912" i="21"/>
  <c r="F1913" i="21"/>
  <c r="F1914" i="21"/>
  <c r="F1915" i="21"/>
  <c r="F1916" i="21"/>
  <c r="F1917" i="21"/>
  <c r="F1918" i="21"/>
  <c r="F1919" i="21"/>
  <c r="F1920" i="21"/>
  <c r="F1921" i="21"/>
  <c r="F1922" i="21"/>
  <c r="F1923" i="21"/>
  <c r="F1924" i="21"/>
  <c r="F1925" i="21"/>
  <c r="F1926" i="21"/>
  <c r="F1927" i="21"/>
  <c r="F1928" i="21"/>
  <c r="F1929" i="21"/>
  <c r="F1930" i="21"/>
  <c r="F1931" i="21"/>
  <c r="F1932" i="21"/>
  <c r="F1933" i="21"/>
  <c r="F1934" i="21"/>
  <c r="F1935" i="21"/>
  <c r="F1936" i="21"/>
  <c r="F1937" i="21"/>
  <c r="F1938" i="21"/>
  <c r="F1939" i="21"/>
  <c r="F1940" i="21"/>
  <c r="F1941" i="21"/>
  <c r="F1942" i="21"/>
  <c r="F1943" i="21"/>
  <c r="F1944" i="21"/>
  <c r="F1945" i="21"/>
  <c r="F1946" i="21"/>
  <c r="F1947" i="21"/>
  <c r="F1948" i="21"/>
  <c r="F1949" i="21"/>
  <c r="F1950" i="21"/>
  <c r="F1951" i="21"/>
  <c r="F1952" i="21"/>
  <c r="F1953" i="21"/>
  <c r="F1954" i="21"/>
  <c r="F1955" i="21"/>
  <c r="F1956" i="21"/>
  <c r="F1957" i="21"/>
  <c r="F1958" i="21"/>
  <c r="F1959" i="21"/>
  <c r="F1960" i="21"/>
  <c r="F1961" i="21"/>
  <c r="F1962" i="21"/>
  <c r="F1963" i="21"/>
  <c r="F1964" i="21"/>
  <c r="F1965" i="21"/>
  <c r="F1966" i="21"/>
  <c r="F1967" i="21"/>
  <c r="F1968" i="21"/>
  <c r="F1969" i="21"/>
  <c r="F1970" i="21"/>
  <c r="F1971" i="21"/>
  <c r="F1972" i="21"/>
  <c r="F1973" i="21"/>
  <c r="F1974" i="21"/>
  <c r="F1975" i="21"/>
  <c r="F1976" i="21"/>
  <c r="F1977" i="21"/>
  <c r="F1978" i="21"/>
  <c r="F1979" i="21"/>
  <c r="F1980" i="21"/>
  <c r="F1981" i="21"/>
  <c r="F1982" i="21"/>
  <c r="F1983" i="21"/>
  <c r="F1984" i="21"/>
  <c r="F1985" i="21"/>
  <c r="F1986" i="21"/>
  <c r="F1987" i="21"/>
  <c r="F1988" i="21"/>
  <c r="F1989" i="21"/>
  <c r="F1990" i="21"/>
  <c r="F1991" i="21"/>
  <c r="F1992" i="21"/>
  <c r="F1993" i="21"/>
  <c r="F1994" i="21"/>
  <c r="F1995" i="21"/>
  <c r="F1996" i="21"/>
  <c r="F1997" i="21"/>
  <c r="F1998" i="21"/>
  <c r="F1999" i="21"/>
  <c r="F2000" i="21"/>
  <c r="F2001" i="21"/>
  <c r="F2002" i="21"/>
  <c r="F2003" i="21"/>
  <c r="F2004" i="21"/>
  <c r="F2005" i="21"/>
  <c r="F2006" i="21"/>
  <c r="F2007" i="21"/>
  <c r="F2008" i="21"/>
  <c r="F2009" i="21"/>
  <c r="F2010" i="21"/>
  <c r="F2011" i="21"/>
  <c r="F2012" i="21"/>
  <c r="F2013" i="21"/>
  <c r="F2014" i="21"/>
  <c r="F2015" i="21"/>
  <c r="F2016" i="21"/>
  <c r="F2017" i="21"/>
  <c r="F2018" i="21"/>
  <c r="F2019" i="21"/>
  <c r="F2020" i="21"/>
  <c r="F2021" i="21"/>
  <c r="F2022" i="21"/>
  <c r="F2023" i="21"/>
  <c r="F2024" i="21"/>
  <c r="F2025" i="21"/>
  <c r="F2026" i="21"/>
  <c r="F2027" i="21"/>
  <c r="F2028" i="21"/>
  <c r="F2029" i="21"/>
  <c r="F2030" i="21"/>
  <c r="F2031" i="21"/>
  <c r="F2032" i="21"/>
  <c r="F2033" i="21"/>
  <c r="F2034" i="21"/>
  <c r="F2035" i="21"/>
  <c r="F2036" i="21"/>
  <c r="F2037" i="21"/>
  <c r="F2038" i="21"/>
  <c r="F2039" i="21"/>
  <c r="F2040" i="21"/>
  <c r="F2041" i="21"/>
  <c r="F2042" i="21"/>
  <c r="F2043" i="21"/>
  <c r="F2044" i="21"/>
  <c r="F2045" i="21"/>
  <c r="F2046" i="21"/>
  <c r="F2047" i="21"/>
  <c r="F2048" i="21"/>
  <c r="F2049" i="21"/>
  <c r="F2050" i="21"/>
  <c r="F2051" i="21"/>
  <c r="F2052" i="21"/>
  <c r="F2053" i="21"/>
  <c r="F2054" i="21"/>
  <c r="F2055" i="21"/>
  <c r="F2056" i="21"/>
  <c r="F2057" i="21"/>
  <c r="F2058" i="21"/>
  <c r="F2059" i="21"/>
  <c r="F2060" i="21"/>
  <c r="F2061" i="21"/>
  <c r="F2062" i="21"/>
  <c r="F2063" i="21"/>
  <c r="F2064" i="21"/>
  <c r="F2065" i="21"/>
  <c r="F2066" i="21"/>
  <c r="F2067" i="21"/>
  <c r="F2068" i="21"/>
  <c r="F2069" i="21"/>
  <c r="F2070" i="21"/>
  <c r="F2071" i="21"/>
  <c r="F2072" i="21"/>
  <c r="F2073" i="21"/>
  <c r="F2074" i="21"/>
  <c r="F2075" i="21"/>
  <c r="F2076" i="21"/>
  <c r="F2077" i="21"/>
  <c r="F2078" i="21"/>
  <c r="F2079" i="21"/>
  <c r="F2080" i="21"/>
  <c r="F2081" i="21"/>
  <c r="F2082" i="21"/>
  <c r="F2083" i="21"/>
  <c r="F2084" i="21"/>
  <c r="F2085" i="21"/>
  <c r="F2086" i="21"/>
  <c r="F2087" i="21"/>
  <c r="F2088" i="21"/>
  <c r="F2089" i="21"/>
  <c r="F2090" i="21"/>
  <c r="F2091" i="21"/>
  <c r="F2092" i="21"/>
  <c r="F2093" i="21"/>
  <c r="F2094" i="21"/>
  <c r="F2095" i="21"/>
  <c r="F2096" i="21"/>
  <c r="F2097" i="21"/>
  <c r="F2098" i="21"/>
  <c r="F2099" i="21"/>
  <c r="F2100" i="21"/>
  <c r="F2101" i="21"/>
  <c r="F2102" i="21"/>
  <c r="F2103" i="21"/>
  <c r="F2104" i="21"/>
  <c r="F2105" i="21"/>
  <c r="F2106" i="21"/>
  <c r="F2107" i="21"/>
  <c r="F2108" i="21"/>
  <c r="F2109" i="21"/>
  <c r="F2110" i="21"/>
  <c r="F2111" i="21"/>
  <c r="F2112" i="21"/>
  <c r="F2113" i="21"/>
  <c r="F2114" i="21"/>
  <c r="F2115" i="21"/>
  <c r="F2116" i="21"/>
  <c r="F2117" i="21"/>
  <c r="F2118" i="21"/>
  <c r="F2119" i="21"/>
  <c r="F2120" i="21"/>
  <c r="F2121" i="21"/>
  <c r="F2122" i="21"/>
  <c r="F2123" i="21"/>
  <c r="F2124" i="21"/>
  <c r="F2125" i="21"/>
  <c r="F2126" i="21"/>
  <c r="F2127" i="21"/>
  <c r="F2128" i="21"/>
  <c r="F2129" i="21"/>
  <c r="F2130" i="21"/>
  <c r="F2131" i="21"/>
  <c r="F2132" i="21"/>
  <c r="F2133" i="21"/>
  <c r="F2134" i="21"/>
  <c r="F2135" i="21"/>
  <c r="F2136" i="21"/>
  <c r="F2137" i="21"/>
  <c r="F2138" i="21"/>
  <c r="F2139" i="21"/>
  <c r="F2140" i="21"/>
  <c r="F2141" i="21"/>
  <c r="F2142" i="21"/>
  <c r="F2143" i="21"/>
  <c r="F2144" i="21"/>
  <c r="F2145" i="21"/>
  <c r="F2146" i="21"/>
  <c r="F2147" i="21"/>
  <c r="F2148" i="21"/>
  <c r="F2149" i="21"/>
  <c r="F2150" i="21"/>
  <c r="F2151" i="21"/>
  <c r="F2152" i="21"/>
  <c r="F2153" i="21"/>
  <c r="F2154" i="21"/>
  <c r="F2155" i="21"/>
  <c r="F2156" i="21"/>
  <c r="F2157" i="21"/>
  <c r="F2158" i="21"/>
  <c r="F2159" i="21"/>
  <c r="F2160" i="21"/>
  <c r="F2161" i="21"/>
  <c r="F2162" i="21"/>
  <c r="F2163" i="21"/>
  <c r="F2164" i="21"/>
  <c r="F2165" i="21"/>
  <c r="F2166" i="21"/>
  <c r="F2167" i="21"/>
  <c r="F2168" i="21"/>
  <c r="F2169" i="21"/>
  <c r="F2170" i="21"/>
  <c r="F2171" i="21"/>
  <c r="F2172" i="21"/>
  <c r="F2173" i="21"/>
  <c r="F2174" i="21"/>
  <c r="F2175" i="21"/>
  <c r="F2176" i="21"/>
  <c r="F2177" i="21"/>
  <c r="F2178" i="21"/>
  <c r="F2179" i="21"/>
  <c r="F2180" i="21"/>
  <c r="F2181" i="21"/>
  <c r="F2182" i="21"/>
  <c r="F2183" i="21"/>
  <c r="F2184" i="21"/>
  <c r="F2185" i="21"/>
  <c r="F2186" i="21"/>
  <c r="F2187" i="21"/>
  <c r="F2188" i="21"/>
  <c r="F2189" i="21"/>
  <c r="F2190" i="21"/>
  <c r="F2191" i="21"/>
  <c r="F2192" i="21"/>
  <c r="F2193" i="21"/>
  <c r="F2194" i="21"/>
  <c r="F2195" i="21"/>
  <c r="F2196" i="21"/>
  <c r="F2197" i="21"/>
  <c r="F2198" i="21"/>
  <c r="F2199" i="21"/>
  <c r="F2200" i="21"/>
  <c r="F2201" i="21"/>
  <c r="F2202" i="21"/>
  <c r="F2203" i="21"/>
  <c r="F2204" i="21"/>
  <c r="F2205" i="21"/>
  <c r="F2206" i="21"/>
  <c r="F2207" i="21"/>
  <c r="F2208" i="21"/>
  <c r="F2209" i="21"/>
  <c r="F2210" i="21"/>
  <c r="F2211" i="21"/>
  <c r="F2212" i="21"/>
  <c r="F2213" i="21"/>
  <c r="F2214" i="21"/>
  <c r="F2215" i="21"/>
  <c r="F2216" i="21"/>
  <c r="F2217" i="21"/>
  <c r="F2218" i="21"/>
  <c r="F2219" i="21"/>
  <c r="F2220" i="21"/>
  <c r="F2221" i="21"/>
  <c r="F2222" i="21"/>
  <c r="F2223" i="21"/>
  <c r="F2224" i="21"/>
  <c r="F2225" i="21"/>
  <c r="F2226" i="21"/>
  <c r="F2227" i="21"/>
  <c r="F2228" i="21"/>
  <c r="F2229" i="21"/>
  <c r="F2230" i="21"/>
  <c r="F2231" i="21"/>
  <c r="F2232" i="21"/>
  <c r="F2233" i="21"/>
  <c r="F2234" i="21"/>
  <c r="F2235" i="21"/>
  <c r="F2236" i="21"/>
  <c r="F2237" i="21"/>
  <c r="F2238" i="21"/>
  <c r="F2239" i="21"/>
  <c r="F2240" i="21"/>
  <c r="F2241" i="21"/>
  <c r="F2242" i="21"/>
  <c r="F2243" i="21"/>
  <c r="F2244" i="21"/>
  <c r="F2245" i="21"/>
  <c r="F2246" i="21"/>
  <c r="F2247" i="21"/>
  <c r="F2248" i="21"/>
  <c r="F2249" i="21"/>
  <c r="F2250" i="21"/>
  <c r="F2251" i="21"/>
  <c r="F2252" i="21"/>
  <c r="F2253" i="21"/>
  <c r="F2254" i="21"/>
  <c r="F2255" i="21"/>
  <c r="F2256" i="21"/>
  <c r="F2257" i="21"/>
  <c r="F2258" i="21"/>
  <c r="F2259" i="21"/>
  <c r="F2260" i="21"/>
  <c r="F2261" i="21"/>
  <c r="F2262" i="21"/>
  <c r="F2263" i="21"/>
  <c r="F2264" i="21"/>
  <c r="F2265" i="21"/>
  <c r="F2266" i="21"/>
  <c r="F2267" i="21"/>
  <c r="F2268" i="21"/>
  <c r="F2269" i="21"/>
  <c r="F2270" i="21"/>
  <c r="F2271" i="21"/>
  <c r="F2272" i="21"/>
  <c r="F2273" i="21"/>
  <c r="F2274" i="21"/>
  <c r="F2275" i="21"/>
  <c r="F2276" i="21"/>
  <c r="F2277" i="21"/>
  <c r="F2278" i="21"/>
  <c r="F2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2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C1071" i="21"/>
  <c r="C1072" i="21"/>
  <c r="C1073" i="21"/>
  <c r="C1074" i="21"/>
  <c r="C1075" i="21"/>
  <c r="C1076" i="21"/>
  <c r="C1077" i="21"/>
  <c r="C1078" i="21"/>
  <c r="C1079" i="21"/>
  <c r="C1080" i="21"/>
  <c r="C1081" i="21"/>
  <c r="C1082" i="21"/>
  <c r="C1083" i="21"/>
  <c r="C1084" i="21"/>
  <c r="C1085" i="21"/>
  <c r="C1086" i="21"/>
  <c r="C1087" i="21"/>
  <c r="C1088" i="21"/>
  <c r="C1089" i="21"/>
  <c r="C1090" i="21"/>
  <c r="C1091" i="21"/>
  <c r="C1092" i="2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C1109" i="21"/>
  <c r="C1110" i="21"/>
  <c r="C1111" i="21"/>
  <c r="C1112" i="21"/>
  <c r="C1113" i="21"/>
  <c r="C1114" i="21"/>
  <c r="C1115" i="21"/>
  <c r="C1116" i="21"/>
  <c r="C1117" i="21"/>
  <c r="C1118" i="21"/>
  <c r="C1119" i="21"/>
  <c r="C1120" i="21"/>
  <c r="C1121" i="21"/>
  <c r="C1122" i="21"/>
  <c r="C1123" i="21"/>
  <c r="C1124" i="2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166" i="21"/>
  <c r="C1167" i="21"/>
  <c r="C1168" i="21"/>
  <c r="C1169" i="21"/>
  <c r="C1170" i="21"/>
  <c r="C1171" i="21"/>
  <c r="C1172" i="21"/>
  <c r="C1173" i="21"/>
  <c r="C1174" i="21"/>
  <c r="C1175" i="21"/>
  <c r="C1176" i="21"/>
  <c r="C1177" i="21"/>
  <c r="C1178" i="21"/>
  <c r="C1179" i="21"/>
  <c r="C1180" i="21"/>
  <c r="C1181" i="21"/>
  <c r="C1182" i="21"/>
  <c r="C1183" i="21"/>
  <c r="C1184" i="21"/>
  <c r="C1185" i="21"/>
  <c r="C1186" i="21"/>
  <c r="C1187" i="21"/>
  <c r="C1188" i="21"/>
  <c r="C1189" i="21"/>
  <c r="C1190" i="21"/>
  <c r="C1191" i="21"/>
  <c r="C1192" i="21"/>
  <c r="C1193" i="21"/>
  <c r="C1194" i="21"/>
  <c r="C1195" i="21"/>
  <c r="C1196" i="2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C1213" i="21"/>
  <c r="C1214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237" i="21"/>
  <c r="C1238" i="2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C1282" i="21"/>
  <c r="C1283" i="21"/>
  <c r="C1284" i="21"/>
  <c r="C1285" i="21"/>
  <c r="C1286" i="21"/>
  <c r="C1287" i="21"/>
  <c r="C1288" i="21"/>
  <c r="C1289" i="21"/>
  <c r="C1290" i="21"/>
  <c r="C1291" i="21"/>
  <c r="C1292" i="21"/>
  <c r="C1293" i="21"/>
  <c r="C1294" i="21"/>
  <c r="C1295" i="21"/>
  <c r="C1296" i="21"/>
  <c r="C1297" i="21"/>
  <c r="C1298" i="21"/>
  <c r="C1299" i="21"/>
  <c r="C1300" i="21"/>
  <c r="C1301" i="21"/>
  <c r="C1302" i="21"/>
  <c r="C1303" i="21"/>
  <c r="C1304" i="21"/>
  <c r="C1305" i="21"/>
  <c r="C1306" i="21"/>
  <c r="C1307" i="21"/>
  <c r="C1308" i="21"/>
  <c r="C1309" i="21"/>
  <c r="C1310" i="21"/>
  <c r="C1311" i="21"/>
  <c r="C1312" i="21"/>
  <c r="C1313" i="21"/>
  <c r="C1314" i="21"/>
  <c r="C1315" i="21"/>
  <c r="C1316" i="21"/>
  <c r="C1317" i="21"/>
  <c r="C1318" i="21"/>
  <c r="C1319" i="21"/>
  <c r="C1320" i="21"/>
  <c r="C1321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45" i="21"/>
  <c r="C1346" i="21"/>
  <c r="C1347" i="21"/>
  <c r="C1348" i="21"/>
  <c r="C1349" i="21"/>
  <c r="C1350" i="21"/>
  <c r="C1351" i="21"/>
  <c r="C1352" i="21"/>
  <c r="C1353" i="21"/>
  <c r="C1354" i="21"/>
  <c r="C1355" i="21"/>
  <c r="C1356" i="21"/>
  <c r="C1357" i="21"/>
  <c r="C1358" i="21"/>
  <c r="C1359" i="21"/>
  <c r="C1360" i="21"/>
  <c r="C1361" i="21"/>
  <c r="C1362" i="21"/>
  <c r="C1363" i="21"/>
  <c r="C1364" i="21"/>
  <c r="C1365" i="21"/>
  <c r="C1366" i="21"/>
  <c r="C1367" i="21"/>
  <c r="C1368" i="21"/>
  <c r="C1369" i="21"/>
  <c r="C1370" i="21"/>
  <c r="C1371" i="21"/>
  <c r="C1372" i="21"/>
  <c r="C1373" i="21"/>
  <c r="C1374" i="21"/>
  <c r="C1375" i="21"/>
  <c r="C1376" i="21"/>
  <c r="C1377" i="21"/>
  <c r="C1378" i="21"/>
  <c r="C1379" i="21"/>
  <c r="C1380" i="21"/>
  <c r="C1381" i="21"/>
  <c r="C1382" i="21"/>
  <c r="C1383" i="21"/>
  <c r="C1384" i="21"/>
  <c r="C1385" i="21"/>
  <c r="C1386" i="21"/>
  <c r="C1387" i="21"/>
  <c r="C1388" i="21"/>
  <c r="C1389" i="21"/>
  <c r="C1390" i="21"/>
  <c r="C1391" i="21"/>
  <c r="C1392" i="21"/>
  <c r="C1393" i="21"/>
  <c r="C1394" i="21"/>
  <c r="C1395" i="21"/>
  <c r="C1396" i="21"/>
  <c r="C1397" i="21"/>
  <c r="C1398" i="21"/>
  <c r="C1399" i="21"/>
  <c r="C1400" i="21"/>
  <c r="C1401" i="21"/>
  <c r="C1402" i="21"/>
  <c r="C1403" i="21"/>
  <c r="C1404" i="21"/>
  <c r="C1405" i="21"/>
  <c r="C1406" i="21"/>
  <c r="C1407" i="21"/>
  <c r="C1408" i="21"/>
  <c r="C1409" i="21"/>
  <c r="C1410" i="21"/>
  <c r="C1411" i="21"/>
  <c r="C1412" i="21"/>
  <c r="C1413" i="21"/>
  <c r="C1414" i="21"/>
  <c r="C1415" i="21"/>
  <c r="C1416" i="21"/>
  <c r="C1417" i="21"/>
  <c r="C1418" i="21"/>
  <c r="C1419" i="21"/>
  <c r="C1420" i="21"/>
  <c r="C1421" i="21"/>
  <c r="C1422" i="21"/>
  <c r="C1423" i="21"/>
  <c r="C1424" i="21"/>
  <c r="C1425" i="21"/>
  <c r="C1426" i="21"/>
  <c r="C1427" i="21"/>
  <c r="C1428" i="21"/>
  <c r="C1429" i="21"/>
  <c r="C1430" i="21"/>
  <c r="C1431" i="21"/>
  <c r="C1432" i="21"/>
  <c r="C1433" i="21"/>
  <c r="C1434" i="21"/>
  <c r="C1435" i="21"/>
  <c r="C1436" i="21"/>
  <c r="C1437" i="21"/>
  <c r="C1438" i="21"/>
  <c r="C1439" i="21"/>
  <c r="C1440" i="21"/>
  <c r="C1441" i="21"/>
  <c r="C1442" i="21"/>
  <c r="C1443" i="21"/>
  <c r="C1444" i="21"/>
  <c r="C1445" i="21"/>
  <c r="C1446" i="21"/>
  <c r="C1447" i="21"/>
  <c r="C1448" i="21"/>
  <c r="C1449" i="21"/>
  <c r="C1450" i="21"/>
  <c r="C1451" i="21"/>
  <c r="C1452" i="21"/>
  <c r="C1453" i="21"/>
  <c r="C1454" i="21"/>
  <c r="C1455" i="21"/>
  <c r="C1456" i="21"/>
  <c r="C1457" i="21"/>
  <c r="C1458" i="21"/>
  <c r="C1459" i="21"/>
  <c r="C1460" i="21"/>
  <c r="C1461" i="21"/>
  <c r="C1462" i="21"/>
  <c r="C1463" i="21"/>
  <c r="C1464" i="21"/>
  <c r="C1465" i="21"/>
  <c r="C1466" i="21"/>
  <c r="C1467" i="21"/>
  <c r="C1468" i="21"/>
  <c r="C1469" i="21"/>
  <c r="C1470" i="21"/>
  <c r="C1471" i="21"/>
  <c r="C1472" i="21"/>
  <c r="C1473" i="21"/>
  <c r="C1474" i="21"/>
  <c r="C1475" i="21"/>
  <c r="C1476" i="21"/>
  <c r="C1477" i="21"/>
  <c r="C1478" i="21"/>
  <c r="C1479" i="21"/>
  <c r="C1480" i="21"/>
  <c r="C1481" i="21"/>
  <c r="C1482" i="21"/>
  <c r="C1483" i="21"/>
  <c r="C1484" i="21"/>
  <c r="C1485" i="21"/>
  <c r="C1486" i="21"/>
  <c r="C1487" i="21"/>
  <c r="C1488" i="21"/>
  <c r="C1489" i="21"/>
  <c r="C1490" i="21"/>
  <c r="C1491" i="21"/>
  <c r="C1492" i="21"/>
  <c r="C1493" i="21"/>
  <c r="C1494" i="21"/>
  <c r="C1495" i="21"/>
  <c r="C1496" i="21"/>
  <c r="C1497" i="21"/>
  <c r="C1498" i="21"/>
  <c r="C1499" i="21"/>
  <c r="C1500" i="21"/>
  <c r="C1501" i="21"/>
  <c r="C1502" i="21"/>
  <c r="C1503" i="21"/>
  <c r="C1504" i="21"/>
  <c r="C1506" i="21"/>
  <c r="C1507" i="21"/>
  <c r="C1508" i="21"/>
  <c r="C1509" i="21"/>
  <c r="C1510" i="21"/>
  <c r="C1511" i="21"/>
  <c r="C1512" i="21"/>
  <c r="C1513" i="21"/>
  <c r="C1514" i="21"/>
  <c r="C1515" i="21"/>
  <c r="C1516" i="21"/>
  <c r="C1517" i="21"/>
  <c r="C1518" i="21"/>
  <c r="C1519" i="21"/>
  <c r="C1520" i="21"/>
  <c r="C1521" i="21"/>
  <c r="C1522" i="21"/>
  <c r="C1523" i="21"/>
  <c r="C1524" i="21"/>
  <c r="C1525" i="21"/>
  <c r="C1526" i="21"/>
  <c r="C1527" i="21"/>
  <c r="C1528" i="21"/>
  <c r="C1529" i="21"/>
  <c r="C1530" i="21"/>
  <c r="C1531" i="21"/>
  <c r="C1532" i="21"/>
  <c r="C1533" i="21"/>
  <c r="C1534" i="21"/>
  <c r="C1535" i="21"/>
  <c r="C1536" i="21"/>
  <c r="C1537" i="21"/>
  <c r="C1538" i="21"/>
  <c r="C1539" i="21"/>
  <c r="C1540" i="21"/>
  <c r="C1541" i="21"/>
  <c r="C1542" i="21"/>
  <c r="C1543" i="21"/>
  <c r="C1544" i="21"/>
  <c r="C1545" i="21"/>
  <c r="C1546" i="21"/>
  <c r="C1547" i="21"/>
  <c r="C1548" i="21"/>
  <c r="C1549" i="21"/>
  <c r="C1550" i="21"/>
  <c r="C1551" i="21"/>
  <c r="C1552" i="21"/>
  <c r="C1553" i="21"/>
  <c r="C1554" i="21"/>
  <c r="C1555" i="21"/>
  <c r="C1556" i="21"/>
  <c r="C1557" i="21"/>
  <c r="C1558" i="21"/>
  <c r="C1559" i="21"/>
  <c r="C1560" i="21"/>
  <c r="C1561" i="21"/>
  <c r="C1562" i="21"/>
  <c r="C1563" i="21"/>
  <c r="C1564" i="21"/>
  <c r="C1565" i="21"/>
  <c r="C1566" i="21"/>
  <c r="C1567" i="21"/>
  <c r="C1568" i="21"/>
  <c r="C1569" i="21"/>
  <c r="C1570" i="21"/>
  <c r="C1571" i="21"/>
  <c r="C1572" i="21"/>
  <c r="C1573" i="21"/>
  <c r="C1574" i="21"/>
  <c r="C1575" i="21"/>
  <c r="C1576" i="21"/>
  <c r="C1577" i="21"/>
  <c r="C157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596" i="21"/>
  <c r="C1597" i="21"/>
  <c r="C1598" i="21"/>
  <c r="C1599" i="21"/>
  <c r="C1600" i="21"/>
  <c r="C1601" i="21"/>
  <c r="C1602" i="21"/>
  <c r="C1603" i="21"/>
  <c r="C1604" i="21"/>
  <c r="C1605" i="21"/>
  <c r="C1606" i="21"/>
  <c r="C1607" i="21"/>
  <c r="C1608" i="21"/>
  <c r="C1609" i="21"/>
  <c r="C1610" i="21"/>
  <c r="C1611" i="21"/>
  <c r="C1612" i="21"/>
  <c r="C1613" i="21"/>
  <c r="C1614" i="21"/>
  <c r="C1615" i="21"/>
  <c r="C1616" i="21"/>
  <c r="C1617" i="21"/>
  <c r="C1618" i="21"/>
  <c r="C1619" i="21"/>
  <c r="C1620" i="21"/>
  <c r="C1621" i="21"/>
  <c r="C1622" i="21"/>
  <c r="C1623" i="21"/>
  <c r="C1624" i="21"/>
  <c r="C1625" i="21"/>
  <c r="C1626" i="21"/>
  <c r="C1627" i="21"/>
  <c r="C1628" i="21"/>
  <c r="C1629" i="21"/>
  <c r="C1630" i="21"/>
  <c r="C1631" i="21"/>
  <c r="C1632" i="21"/>
  <c r="C1633" i="21"/>
  <c r="C1634" i="21"/>
  <c r="C1635" i="21"/>
  <c r="C1636" i="21"/>
  <c r="C1637" i="21"/>
  <c r="C1638" i="21"/>
  <c r="C1639" i="21"/>
  <c r="C1640" i="21"/>
  <c r="C1641" i="21"/>
  <c r="C1642" i="21"/>
  <c r="C1643" i="21"/>
  <c r="C1644" i="21"/>
  <c r="C1645" i="21"/>
  <c r="C1646" i="21"/>
  <c r="C1647" i="21"/>
  <c r="C1648" i="21"/>
  <c r="C1649" i="21"/>
  <c r="C1650" i="21"/>
  <c r="C1651" i="21"/>
  <c r="C1652" i="21"/>
  <c r="C1653" i="21"/>
  <c r="C1654" i="21"/>
  <c r="C1655" i="21"/>
  <c r="C1656" i="21"/>
  <c r="C1657" i="21"/>
  <c r="C1658" i="21"/>
  <c r="C1659" i="21"/>
  <c r="C1660" i="21"/>
  <c r="C1661" i="21"/>
  <c r="C1662" i="21"/>
  <c r="C1663" i="21"/>
  <c r="C1664" i="21"/>
  <c r="C1665" i="21"/>
  <c r="C1666" i="21"/>
  <c r="C1667" i="21"/>
  <c r="C1668" i="21"/>
  <c r="C1669" i="21"/>
  <c r="C1670" i="21"/>
  <c r="C1671" i="21"/>
  <c r="C1672" i="21"/>
  <c r="C1673" i="21"/>
  <c r="C1674" i="21"/>
  <c r="C1675" i="21"/>
  <c r="C1676" i="21"/>
  <c r="C1677" i="21"/>
  <c r="C1678" i="21"/>
  <c r="C1679" i="21"/>
  <c r="C1680" i="21"/>
  <c r="C1681" i="21"/>
  <c r="C1682" i="21"/>
  <c r="C1683" i="21"/>
  <c r="C1684" i="21"/>
  <c r="C1685" i="21"/>
  <c r="C1686" i="21"/>
  <c r="C1687" i="21"/>
  <c r="C1688" i="21"/>
  <c r="C1689" i="21"/>
  <c r="C1690" i="21"/>
  <c r="C1691" i="21"/>
  <c r="C1692" i="21"/>
  <c r="C1693" i="21"/>
  <c r="C1694" i="21"/>
  <c r="C1695" i="21"/>
  <c r="C1696" i="21"/>
  <c r="C1697" i="21"/>
  <c r="C1698" i="21"/>
  <c r="C1699" i="21"/>
  <c r="C1700" i="21"/>
  <c r="C1701" i="21"/>
  <c r="C1702" i="21"/>
  <c r="C1703" i="21"/>
  <c r="C1704" i="21"/>
  <c r="C1705" i="21"/>
  <c r="C1706" i="21"/>
  <c r="C1707" i="21"/>
  <c r="C1708" i="21"/>
  <c r="C1709" i="21"/>
  <c r="C1710" i="21"/>
  <c r="C1711" i="21"/>
  <c r="C1712" i="21"/>
  <c r="C1713" i="21"/>
  <c r="C1714" i="21"/>
  <c r="C1715" i="21"/>
  <c r="C1716" i="21"/>
  <c r="C1717" i="21"/>
  <c r="C1718" i="21"/>
  <c r="C1719" i="21"/>
  <c r="C1720" i="21"/>
  <c r="C1721" i="21"/>
  <c r="C1722" i="21"/>
  <c r="C1723" i="21"/>
  <c r="C1724" i="21"/>
  <c r="C1725" i="21"/>
  <c r="C1726" i="21"/>
  <c r="C1727" i="21"/>
  <c r="C1728" i="21"/>
  <c r="C1729" i="21"/>
  <c r="C1730" i="21"/>
  <c r="C1731" i="21"/>
  <c r="C1732" i="21"/>
  <c r="C1733" i="21"/>
  <c r="C1734" i="21"/>
  <c r="C1735" i="21"/>
  <c r="C1736" i="21"/>
  <c r="C1737" i="21"/>
  <c r="C1738" i="21"/>
  <c r="C1739" i="21"/>
  <c r="C1740" i="21"/>
  <c r="C1741" i="21"/>
  <c r="C1742" i="21"/>
  <c r="C1743" i="21"/>
  <c r="C1744" i="21"/>
  <c r="C1745" i="21"/>
  <c r="C1746" i="21"/>
  <c r="C1747" i="21"/>
  <c r="C1748" i="21"/>
  <c r="C1749" i="21"/>
  <c r="C1750" i="21"/>
  <c r="C1751" i="21"/>
  <c r="C1752" i="21"/>
  <c r="C1753" i="21"/>
  <c r="C1754" i="21"/>
  <c r="C1755" i="21"/>
  <c r="C1756" i="21"/>
  <c r="C1757" i="21"/>
  <c r="C1758" i="21"/>
  <c r="C1759" i="21"/>
  <c r="C1760" i="21"/>
  <c r="C1761" i="21"/>
  <c r="C1762" i="21"/>
  <c r="C1763" i="21"/>
  <c r="C1764" i="21"/>
  <c r="C1765" i="21"/>
  <c r="C1766" i="21"/>
  <c r="C1767" i="21"/>
  <c r="C1768" i="21"/>
  <c r="C1769" i="21"/>
  <c r="C1770" i="21"/>
  <c r="C1771" i="21"/>
  <c r="C1772" i="21"/>
  <c r="C1773" i="21"/>
  <c r="C1774" i="21"/>
  <c r="C1775" i="21"/>
  <c r="C1776" i="21"/>
  <c r="C1777" i="21"/>
  <c r="C1778" i="21"/>
  <c r="C1779" i="21"/>
  <c r="C1780" i="21"/>
  <c r="C1781" i="21"/>
  <c r="C1782" i="21"/>
  <c r="C1783" i="21"/>
  <c r="C1784" i="21"/>
  <c r="C1785" i="21"/>
  <c r="C1786" i="21"/>
  <c r="C1787" i="21"/>
  <c r="C1788" i="21"/>
  <c r="C1789" i="21"/>
  <c r="C1790" i="21"/>
  <c r="C1791" i="21"/>
  <c r="C1792" i="21"/>
  <c r="C1793" i="21"/>
  <c r="C1794" i="21"/>
  <c r="C1795" i="21"/>
  <c r="C1796" i="21"/>
  <c r="C1797" i="21"/>
  <c r="C1798" i="21"/>
  <c r="C1799" i="21"/>
  <c r="C1800" i="21"/>
  <c r="C1801" i="21"/>
  <c r="C1802" i="21"/>
  <c r="C1803" i="21"/>
  <c r="C1804" i="21"/>
  <c r="C1805" i="21"/>
  <c r="C1806" i="21"/>
  <c r="C1807" i="21"/>
  <c r="C1808" i="21"/>
  <c r="C1809" i="21"/>
  <c r="C1810" i="21"/>
  <c r="C1811" i="21"/>
  <c r="C1812" i="21"/>
  <c r="C1813" i="21"/>
  <c r="C1814" i="21"/>
  <c r="C1815" i="21"/>
  <c r="C1816" i="21"/>
  <c r="C1817" i="21"/>
  <c r="C1818" i="21"/>
  <c r="C1819" i="21"/>
  <c r="C1820" i="21"/>
  <c r="C1821" i="21"/>
  <c r="C1822" i="21"/>
  <c r="C1823" i="21"/>
  <c r="C1824" i="21"/>
  <c r="C1825" i="21"/>
  <c r="C1826" i="21"/>
  <c r="C1827" i="21"/>
  <c r="C1828" i="21"/>
  <c r="C1829" i="21"/>
  <c r="C1830" i="21"/>
  <c r="C1831" i="21"/>
  <c r="C1832" i="21"/>
  <c r="C1833" i="21"/>
  <c r="C1834" i="21"/>
  <c r="C1835" i="21"/>
  <c r="C1836" i="21"/>
  <c r="C1837" i="21"/>
  <c r="C1838" i="21"/>
  <c r="C1839" i="21"/>
  <c r="C1840" i="21"/>
  <c r="C1841" i="21"/>
  <c r="C1842" i="21"/>
  <c r="C1843" i="21"/>
  <c r="C1844" i="21"/>
  <c r="C1845" i="21"/>
  <c r="C1846" i="21"/>
  <c r="C1847" i="21"/>
  <c r="C1848" i="21"/>
  <c r="C1849" i="21"/>
  <c r="C1850" i="21"/>
  <c r="C1851" i="21"/>
  <c r="C1852" i="21"/>
  <c r="C1853" i="21"/>
  <c r="C1854" i="21"/>
  <c r="C1855" i="21"/>
  <c r="C1856" i="21"/>
  <c r="C1857" i="21"/>
  <c r="C1858" i="21"/>
  <c r="C1859" i="21"/>
  <c r="C1860" i="21"/>
  <c r="C1861" i="21"/>
  <c r="C1862" i="21"/>
  <c r="C1863" i="21"/>
  <c r="C1864" i="21"/>
  <c r="C1865" i="21"/>
  <c r="C1866" i="21"/>
  <c r="C1867" i="21"/>
  <c r="C1868" i="21"/>
  <c r="C1869" i="21"/>
  <c r="C1870" i="21"/>
  <c r="C1871" i="21"/>
  <c r="C1872" i="21"/>
  <c r="C1873" i="21"/>
  <c r="C1874" i="21"/>
  <c r="C1875" i="21"/>
  <c r="C1876" i="21"/>
  <c r="C1877" i="21"/>
  <c r="C1878" i="21"/>
  <c r="C1879" i="21"/>
  <c r="C1880" i="21"/>
  <c r="C1881" i="21"/>
  <c r="C1882" i="21"/>
  <c r="C1883" i="21"/>
  <c r="C1884" i="21"/>
  <c r="C1885" i="21"/>
  <c r="C1886" i="21"/>
  <c r="C1887" i="21"/>
  <c r="C1888" i="21"/>
  <c r="C1889" i="21"/>
  <c r="C1890" i="21"/>
  <c r="C1891" i="21"/>
  <c r="C1892" i="21"/>
  <c r="C1893" i="21"/>
  <c r="C1894" i="21"/>
  <c r="C1895" i="21"/>
  <c r="C1896" i="21"/>
  <c r="C1897" i="21"/>
  <c r="C1898" i="21"/>
  <c r="C1899" i="21"/>
  <c r="C1900" i="21"/>
  <c r="C1901" i="21"/>
  <c r="C1902" i="21"/>
  <c r="C1903" i="21"/>
  <c r="C1904" i="21"/>
  <c r="C1905" i="21"/>
  <c r="C1906" i="21"/>
  <c r="C1907" i="21"/>
  <c r="C1908" i="21"/>
  <c r="C1909" i="21"/>
  <c r="C1910" i="21"/>
  <c r="C1911" i="21"/>
  <c r="C1912" i="21"/>
  <c r="C1913" i="21"/>
  <c r="C1914" i="21"/>
  <c r="C1915" i="21"/>
  <c r="C1916" i="21"/>
  <c r="C1917" i="21"/>
  <c r="C1918" i="21"/>
  <c r="C1919" i="21"/>
  <c r="C1920" i="21"/>
  <c r="C1921" i="21"/>
  <c r="C1922" i="21"/>
  <c r="C1923" i="21"/>
  <c r="C1924" i="21"/>
  <c r="C1925" i="21"/>
  <c r="C1926" i="21"/>
  <c r="C1927" i="21"/>
  <c r="C1928" i="21"/>
  <c r="C1929" i="21"/>
  <c r="C1930" i="21"/>
  <c r="C1931" i="21"/>
  <c r="C1932" i="21"/>
  <c r="C1933" i="21"/>
  <c r="C1934" i="21"/>
  <c r="C1935" i="21"/>
  <c r="C1936" i="21"/>
  <c r="C1937" i="21"/>
  <c r="C1938" i="21"/>
  <c r="C1939" i="21"/>
  <c r="C1940" i="21"/>
  <c r="C1941" i="21"/>
  <c r="C1942" i="21"/>
  <c r="C1943" i="21"/>
  <c r="C1944" i="21"/>
  <c r="C1945" i="21"/>
  <c r="C1946" i="21"/>
  <c r="C1947" i="21"/>
  <c r="C1948" i="21"/>
  <c r="C1949" i="21"/>
  <c r="C1950" i="21"/>
  <c r="C1951" i="21"/>
  <c r="C1952" i="21"/>
  <c r="C1953" i="21"/>
  <c r="C1954" i="21"/>
  <c r="C1955" i="21"/>
  <c r="C1956" i="21"/>
  <c r="C1957" i="21"/>
  <c r="C1958" i="21"/>
  <c r="C1959" i="21"/>
  <c r="C1960" i="21"/>
  <c r="C1961" i="21"/>
  <c r="C1962" i="21"/>
  <c r="C1963" i="21"/>
  <c r="C1964" i="21"/>
  <c r="C1965" i="21"/>
  <c r="C1966" i="21"/>
  <c r="C1967" i="21"/>
  <c r="C1968" i="21"/>
  <c r="C1969" i="21"/>
  <c r="C1970" i="21"/>
  <c r="C1971" i="21"/>
  <c r="C1972" i="21"/>
  <c r="C1973" i="21"/>
  <c r="C1974" i="21"/>
  <c r="C1975" i="21"/>
  <c r="C1976" i="21"/>
  <c r="C1977" i="21"/>
  <c r="C1978" i="21"/>
  <c r="C1979" i="21"/>
  <c r="C1980" i="21"/>
  <c r="C1981" i="21"/>
  <c r="C1982" i="21"/>
  <c r="C1983" i="21"/>
  <c r="C1984" i="21"/>
  <c r="C1985" i="21"/>
  <c r="C1986" i="21"/>
  <c r="C1987" i="21"/>
  <c r="C1988" i="21"/>
  <c r="C1989" i="21"/>
  <c r="C1990" i="21"/>
  <c r="C1991" i="21"/>
  <c r="C1992" i="21"/>
  <c r="C1993" i="21"/>
  <c r="C1994" i="21"/>
  <c r="C1995" i="21"/>
  <c r="C1996" i="21"/>
  <c r="C1997" i="21"/>
  <c r="C1998" i="21"/>
  <c r="C1999" i="21"/>
  <c r="C2000" i="21"/>
  <c r="C2001" i="21"/>
  <c r="C2002" i="21"/>
  <c r="C2003" i="21"/>
  <c r="C2004" i="21"/>
  <c r="C2005" i="21"/>
  <c r="C2006" i="21"/>
  <c r="C2007" i="21"/>
  <c r="C2008" i="21"/>
  <c r="C2009" i="21"/>
  <c r="C2010" i="21"/>
  <c r="C2011" i="21"/>
  <c r="C2012" i="21"/>
  <c r="C2013" i="21"/>
  <c r="C2014" i="21"/>
  <c r="C2015" i="21"/>
  <c r="C2016" i="21"/>
  <c r="C2017" i="21"/>
  <c r="C2018" i="21"/>
  <c r="C2019" i="21"/>
  <c r="C2020" i="21"/>
  <c r="C2021" i="21"/>
  <c r="C2022" i="21"/>
  <c r="C2023" i="21"/>
  <c r="C2024" i="21"/>
  <c r="C2025" i="21"/>
  <c r="C2026" i="21"/>
  <c r="C2027" i="21"/>
  <c r="C2028" i="21"/>
  <c r="C2029" i="21"/>
  <c r="C2030" i="21"/>
  <c r="C2031" i="21"/>
  <c r="C2032" i="21"/>
  <c r="C2033" i="21"/>
  <c r="C2034" i="21"/>
  <c r="C2035" i="21"/>
  <c r="C2036" i="21"/>
  <c r="C2037" i="21"/>
  <c r="C2038" i="21"/>
  <c r="C2039" i="21"/>
  <c r="C2040" i="21"/>
  <c r="C2041" i="21"/>
  <c r="C2042" i="21"/>
  <c r="C2043" i="21"/>
  <c r="C2044" i="21"/>
  <c r="C2045" i="21"/>
  <c r="C2046" i="21"/>
  <c r="C2047" i="21"/>
  <c r="C2048" i="21"/>
  <c r="C2049" i="21"/>
  <c r="C2050" i="21"/>
  <c r="C2051" i="21"/>
  <c r="C2052" i="21"/>
  <c r="C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1760" i="21"/>
  <c r="B1761" i="21"/>
  <c r="B1762" i="21"/>
  <c r="B1763" i="21"/>
  <c r="B1764" i="21"/>
  <c r="B1765" i="21"/>
  <c r="B1766" i="21"/>
  <c r="B1767" i="21"/>
  <c r="B1768" i="21"/>
  <c r="B1769" i="21"/>
  <c r="B1770" i="21"/>
  <c r="B1771" i="21"/>
  <c r="B1772" i="21"/>
  <c r="B1773" i="21"/>
  <c r="B1774" i="21"/>
  <c r="B1775" i="21"/>
  <c r="B1776" i="21"/>
  <c r="B1777" i="21"/>
  <c r="B1778" i="21"/>
  <c r="B1779" i="21"/>
  <c r="B1780" i="21"/>
  <c r="B1781" i="21"/>
  <c r="B1782" i="21"/>
  <c r="B1783" i="21"/>
  <c r="B1784" i="21"/>
  <c r="B1785" i="21"/>
  <c r="B1786" i="21"/>
  <c r="B1787" i="21"/>
  <c r="B1788" i="21"/>
  <c r="B1789" i="21"/>
  <c r="B1790" i="21"/>
  <c r="B1791" i="21"/>
  <c r="B1792" i="21"/>
  <c r="B1793" i="21"/>
  <c r="B1794" i="21"/>
  <c r="B1795" i="21"/>
  <c r="B1796" i="21"/>
  <c r="B1797" i="21"/>
  <c r="B1798" i="21"/>
  <c r="B1799" i="21"/>
  <c r="B1800" i="21"/>
  <c r="B1801" i="21"/>
  <c r="B1802" i="21"/>
  <c r="B1803" i="21"/>
  <c r="B1804" i="21"/>
  <c r="B1805" i="21"/>
  <c r="B1806" i="21"/>
  <c r="B1807" i="21"/>
  <c r="B1808" i="21"/>
  <c r="B1809" i="21"/>
  <c r="B1810" i="21"/>
  <c r="B1811" i="21"/>
  <c r="B1812" i="21"/>
  <c r="B1813" i="21"/>
  <c r="B1814" i="21"/>
  <c r="B1815" i="21"/>
  <c r="B1816" i="21"/>
  <c r="B1817" i="21"/>
  <c r="B1818" i="21"/>
  <c r="B1819" i="21"/>
  <c r="B1820" i="21"/>
  <c r="B1821" i="21"/>
  <c r="B1822" i="21"/>
  <c r="B1823" i="21"/>
  <c r="B1824" i="21"/>
  <c r="B1825" i="21"/>
  <c r="B1826" i="21"/>
  <c r="B1827" i="21"/>
  <c r="B1828" i="21"/>
  <c r="B1829" i="21"/>
  <c r="B1830" i="21"/>
  <c r="B1831" i="21"/>
  <c r="B1832" i="21"/>
  <c r="B1833" i="21"/>
  <c r="B1834" i="21"/>
  <c r="B1835" i="21"/>
  <c r="B1836" i="21"/>
  <c r="B1837" i="21"/>
  <c r="B1838" i="21"/>
  <c r="B1839" i="21"/>
  <c r="B1840" i="21"/>
  <c r="B1841" i="21"/>
  <c r="B1842" i="21"/>
  <c r="B1843" i="21"/>
  <c r="B1844" i="21"/>
  <c r="B1845" i="21"/>
  <c r="B1846" i="21"/>
  <c r="B1847" i="21"/>
  <c r="B1848" i="21"/>
  <c r="B1849" i="21"/>
  <c r="B1850" i="21"/>
  <c r="B1851" i="21"/>
  <c r="B1852" i="21"/>
  <c r="B1853" i="21"/>
  <c r="B1854" i="21"/>
  <c r="B1855" i="21"/>
  <c r="B1856" i="21"/>
  <c r="B1857" i="21"/>
  <c r="B1858" i="21"/>
  <c r="B1859" i="21"/>
  <c r="B1860" i="21"/>
  <c r="B1861" i="21"/>
  <c r="B1862" i="21"/>
  <c r="B1863" i="21"/>
  <c r="B1864" i="21"/>
  <c r="B1865" i="21"/>
  <c r="B1866" i="21"/>
  <c r="B1867" i="21"/>
  <c r="B1868" i="21"/>
  <c r="B1869" i="21"/>
  <c r="B1870" i="21"/>
  <c r="B1871" i="21"/>
  <c r="B1872" i="21"/>
  <c r="B1873" i="21"/>
  <c r="B1874" i="21"/>
  <c r="B1875" i="21"/>
  <c r="B1876" i="21"/>
  <c r="B1877" i="21"/>
  <c r="B1878" i="21"/>
  <c r="B1879" i="21"/>
  <c r="B1880" i="21"/>
  <c r="B1881" i="21"/>
  <c r="B1882" i="21"/>
  <c r="B1883" i="21"/>
  <c r="B1884" i="21"/>
  <c r="B1885" i="21"/>
  <c r="B1886" i="21"/>
  <c r="B1887" i="21"/>
  <c r="B1888" i="21"/>
  <c r="B1889" i="21"/>
  <c r="B1890" i="21"/>
  <c r="B1891" i="21"/>
  <c r="B1892" i="21"/>
  <c r="B1893" i="21"/>
  <c r="B1894" i="21"/>
  <c r="B1895" i="21"/>
  <c r="B1896" i="21"/>
  <c r="B1897" i="21"/>
  <c r="B1898" i="21"/>
  <c r="B1899" i="21"/>
  <c r="B1900" i="21"/>
  <c r="B1901" i="21"/>
  <c r="B1902" i="21"/>
  <c r="B1903" i="21"/>
  <c r="B1904" i="21"/>
  <c r="B1905" i="21"/>
  <c r="B1906" i="21"/>
  <c r="B1907" i="21"/>
  <c r="B1908" i="21"/>
  <c r="B1909" i="21"/>
  <c r="B1910" i="21"/>
  <c r="B1911" i="21"/>
  <c r="B1912" i="21"/>
  <c r="B1913" i="21"/>
  <c r="B1914" i="21"/>
  <c r="B1915" i="21"/>
  <c r="B1916" i="21"/>
  <c r="B1917" i="21"/>
  <c r="B1918" i="21"/>
  <c r="B1919" i="21"/>
  <c r="B1920" i="21"/>
  <c r="B1921" i="21"/>
  <c r="B1922" i="21"/>
  <c r="B1923" i="21"/>
  <c r="B1924" i="21"/>
  <c r="B1925" i="21"/>
  <c r="B1926" i="21"/>
  <c r="B1927" i="21"/>
  <c r="B1928" i="21"/>
  <c r="B1929" i="21"/>
  <c r="B1930" i="21"/>
  <c r="B1931" i="21"/>
  <c r="B1932" i="21"/>
  <c r="B1933" i="21"/>
  <c r="B1934" i="21"/>
  <c r="B1935" i="21"/>
  <c r="B1936" i="21"/>
  <c r="B1937" i="21"/>
  <c r="B1938" i="21"/>
  <c r="B1939" i="21"/>
  <c r="B1940" i="21"/>
  <c r="B1941" i="21"/>
  <c r="B1942" i="21"/>
  <c r="B1943" i="21"/>
  <c r="B1944" i="21"/>
  <c r="B1945" i="21"/>
  <c r="B1946" i="21"/>
  <c r="B1947" i="21"/>
  <c r="B1948" i="21"/>
  <c r="B1949" i="21"/>
  <c r="B1950" i="21"/>
  <c r="B1951" i="21"/>
  <c r="B1952" i="21"/>
  <c r="B1953" i="21"/>
  <c r="B1954" i="21"/>
  <c r="B1955" i="21"/>
  <c r="B1956" i="21"/>
  <c r="B1957" i="21"/>
  <c r="B1958" i="21"/>
  <c r="B1959" i="21"/>
  <c r="B1960" i="21"/>
  <c r="B1961" i="21"/>
  <c r="B1962" i="21"/>
  <c r="B1963" i="21"/>
  <c r="B1964" i="21"/>
  <c r="B1965" i="21"/>
  <c r="B1966" i="21"/>
  <c r="B1967" i="21"/>
  <c r="B1968" i="21"/>
  <c r="B1969" i="21"/>
  <c r="B1970" i="21"/>
  <c r="B1971" i="21"/>
  <c r="B1972" i="21"/>
  <c r="B1973" i="21"/>
  <c r="B1974" i="21"/>
  <c r="B1975" i="21"/>
  <c r="B1976" i="21"/>
  <c r="B1977" i="21"/>
  <c r="B1978" i="21"/>
  <c r="B1979" i="21"/>
  <c r="B1980" i="21"/>
  <c r="B1981" i="21"/>
  <c r="B1982" i="21"/>
  <c r="B1983" i="21"/>
  <c r="B1984" i="21"/>
  <c r="B1985" i="21"/>
  <c r="B1986" i="21"/>
  <c r="B1987" i="21"/>
  <c r="B1988" i="21"/>
  <c r="B1989" i="21"/>
  <c r="B1990" i="21"/>
  <c r="B1991" i="21"/>
  <c r="B1992" i="21"/>
  <c r="B1993" i="21"/>
  <c r="B1994" i="21"/>
  <c r="B1995" i="21"/>
  <c r="B1996" i="21"/>
  <c r="B1997" i="21"/>
  <c r="B1998" i="21"/>
  <c r="B1999" i="21"/>
  <c r="B2000" i="21"/>
  <c r="B2001" i="21"/>
  <c r="B2002" i="21"/>
  <c r="B2003" i="21"/>
  <c r="B2004" i="21"/>
  <c r="B2005" i="21"/>
  <c r="B2006" i="21"/>
  <c r="B2007" i="21"/>
  <c r="B2008" i="21"/>
  <c r="B2009" i="21"/>
  <c r="B2010" i="21"/>
  <c r="B2011" i="21"/>
  <c r="B2012" i="21"/>
  <c r="B2013" i="21"/>
  <c r="B2014" i="21"/>
  <c r="B2015" i="21"/>
  <c r="B2016" i="21"/>
  <c r="B2017" i="21"/>
  <c r="B2018" i="21"/>
  <c r="B2019" i="21"/>
  <c r="B2020" i="21"/>
  <c r="B2021" i="21"/>
  <c r="B2022" i="21"/>
  <c r="B2023" i="21"/>
  <c r="B2024" i="21"/>
  <c r="B2025" i="21"/>
  <c r="B2026" i="21"/>
  <c r="B2027" i="21"/>
  <c r="B2028" i="21"/>
  <c r="B2029" i="21"/>
  <c r="B2030" i="21"/>
  <c r="B2031" i="21"/>
  <c r="B2032" i="21"/>
  <c r="B2033" i="21"/>
  <c r="B2034" i="21"/>
  <c r="B2035" i="21"/>
  <c r="B2036" i="21"/>
  <c r="B2037" i="21"/>
  <c r="B2038" i="21"/>
  <c r="B2039" i="21"/>
  <c r="B2040" i="21"/>
  <c r="B2041" i="21"/>
  <c r="B2042" i="21"/>
  <c r="B2043" i="21"/>
  <c r="B2044" i="21"/>
  <c r="B2045" i="21"/>
  <c r="B2046" i="21"/>
  <c r="B2047" i="21"/>
  <c r="B2048" i="21"/>
  <c r="B2049" i="21"/>
  <c r="B2050" i="21"/>
  <c r="B2051" i="21"/>
  <c r="B2052" i="21"/>
  <c r="B2053" i="21"/>
  <c r="B2054" i="21"/>
  <c r="B2055" i="21"/>
  <c r="B2056" i="21"/>
  <c r="B2057" i="21"/>
  <c r="B2058" i="21"/>
  <c r="B2059" i="21"/>
  <c r="B2060" i="21"/>
  <c r="B2061" i="21"/>
  <c r="B2062" i="21"/>
  <c r="B2063" i="21"/>
  <c r="B2064" i="21"/>
  <c r="B2065" i="21"/>
  <c r="B2066" i="21"/>
  <c r="B2067" i="21"/>
  <c r="B2068" i="21"/>
  <c r="B2069" i="21"/>
  <c r="B2070" i="21"/>
  <c r="B2071" i="21"/>
  <c r="B2072" i="21"/>
  <c r="B2073" i="21"/>
  <c r="B2074" i="21"/>
  <c r="B2075" i="21"/>
  <c r="B2076" i="21"/>
  <c r="B2077" i="21"/>
  <c r="B2078" i="21"/>
  <c r="B2079" i="21"/>
  <c r="B2080" i="21"/>
  <c r="B2081" i="21"/>
  <c r="B2082" i="21"/>
  <c r="B2083" i="21"/>
  <c r="B2084" i="21"/>
  <c r="B2085" i="21"/>
  <c r="B2086" i="21"/>
  <c r="B2087" i="21"/>
  <c r="B2088" i="21"/>
  <c r="B2089" i="21"/>
  <c r="B2090" i="21"/>
  <c r="B2091" i="21"/>
  <c r="B2092" i="21"/>
  <c r="B2093" i="21"/>
  <c r="B2094" i="21"/>
  <c r="B2095" i="21"/>
  <c r="B2096" i="21"/>
  <c r="B2097" i="21"/>
  <c r="B2098" i="21"/>
  <c r="B2099" i="21"/>
  <c r="B2100" i="21"/>
  <c r="B2101" i="21"/>
  <c r="B2102" i="21"/>
  <c r="B2103" i="21"/>
  <c r="B2104" i="21"/>
  <c r="B2105" i="21"/>
  <c r="B2106" i="21"/>
  <c r="B2107" i="21"/>
  <c r="B2108" i="21"/>
  <c r="B2109" i="21"/>
  <c r="B2110" i="21"/>
  <c r="B2111" i="21"/>
  <c r="B2112" i="21"/>
  <c r="B2113" i="21"/>
  <c r="B2114" i="21"/>
  <c r="B2115" i="21"/>
  <c r="B2116" i="21"/>
  <c r="B2117" i="21"/>
  <c r="B2118" i="21"/>
  <c r="B2119" i="21"/>
  <c r="B2120" i="21"/>
  <c r="B2121" i="21"/>
  <c r="B2122" i="21"/>
  <c r="B2123" i="21"/>
  <c r="B2124" i="21"/>
  <c r="B2125" i="21"/>
  <c r="B2126" i="21"/>
  <c r="B2127" i="21"/>
  <c r="B2128" i="21"/>
  <c r="B2129" i="21"/>
  <c r="B2130" i="21"/>
  <c r="B2131" i="21"/>
  <c r="B2132" i="21"/>
  <c r="B2133" i="21"/>
  <c r="B2134" i="21"/>
  <c r="B2135" i="21"/>
  <c r="B2136" i="21"/>
  <c r="B2137" i="21"/>
  <c r="B2138" i="21"/>
  <c r="B2139" i="21"/>
  <c r="B2140" i="21"/>
  <c r="B2141" i="21"/>
  <c r="B2142" i="21"/>
  <c r="B2143" i="21"/>
  <c r="B2144" i="21"/>
  <c r="B2145" i="21"/>
  <c r="B2146" i="21"/>
  <c r="B2147" i="21"/>
  <c r="B2148" i="21"/>
  <c r="B2149" i="21"/>
  <c r="B2150" i="21"/>
  <c r="B2151" i="21"/>
  <c r="B2152" i="21"/>
  <c r="B2153" i="21"/>
  <c r="B2154" i="21"/>
  <c r="B2155" i="21"/>
  <c r="B2156" i="21"/>
  <c r="B2157" i="21"/>
  <c r="B2158" i="21"/>
  <c r="B2159" i="21"/>
  <c r="B2160" i="21"/>
  <c r="B2161" i="21"/>
  <c r="B2162" i="21"/>
  <c r="B2163" i="21"/>
  <c r="B2164" i="21"/>
  <c r="B2165" i="21"/>
  <c r="B2166" i="21"/>
  <c r="B2167" i="21"/>
  <c r="B2168" i="21"/>
  <c r="B2169" i="21"/>
  <c r="B2170" i="21"/>
  <c r="B2171" i="21"/>
  <c r="B2172" i="21"/>
  <c r="B2173" i="21"/>
  <c r="B2174" i="21"/>
  <c r="B2175" i="21"/>
  <c r="B2176" i="21"/>
  <c r="B2177" i="21"/>
  <c r="B2178" i="21"/>
  <c r="B2179" i="21"/>
  <c r="B2180" i="21"/>
  <c r="B2181" i="21"/>
  <c r="B2182" i="21"/>
  <c r="B2183" i="21"/>
  <c r="B2184" i="21"/>
  <c r="B2185" i="21"/>
  <c r="B2186" i="21"/>
  <c r="B2187" i="21"/>
  <c r="B2188" i="21"/>
  <c r="B2189" i="21"/>
  <c r="B2190" i="21"/>
  <c r="B2191" i="21"/>
  <c r="B2192" i="21"/>
  <c r="B2193" i="21"/>
  <c r="B2194" i="21"/>
  <c r="B2195" i="21"/>
  <c r="B2196" i="21"/>
  <c r="B2197" i="21"/>
  <c r="B2198" i="21"/>
  <c r="B2199" i="21"/>
  <c r="B2200" i="21"/>
  <c r="B2201" i="21"/>
  <c r="B2202" i="21"/>
  <c r="B2203" i="21"/>
  <c r="B2204" i="21"/>
  <c r="B2205" i="21"/>
  <c r="B2206" i="21"/>
  <c r="B2207" i="21"/>
  <c r="B2208" i="21"/>
  <c r="B2209" i="21"/>
  <c r="B2210" i="21"/>
  <c r="B2211" i="21"/>
  <c r="B2212" i="21"/>
  <c r="B2213" i="21"/>
  <c r="B2214" i="21"/>
  <c r="B2215" i="21"/>
  <c r="B2216" i="21"/>
  <c r="B2217" i="21"/>
  <c r="B2218" i="21"/>
  <c r="B2219" i="21"/>
  <c r="B2220" i="21"/>
  <c r="B2221" i="21"/>
  <c r="B2222" i="21"/>
  <c r="B2223" i="21"/>
  <c r="B2224" i="21"/>
  <c r="B2225" i="21"/>
  <c r="B2226" i="21"/>
  <c r="B2227" i="21"/>
  <c r="B2228" i="21"/>
  <c r="B2229" i="21"/>
  <c r="B2230" i="21"/>
  <c r="B2231" i="21"/>
  <c r="B2232" i="21"/>
  <c r="B2233" i="21"/>
  <c r="B2234" i="21"/>
  <c r="B2235" i="21"/>
  <c r="B2236" i="21"/>
  <c r="B2237" i="21"/>
  <c r="B2238" i="21"/>
  <c r="B2239" i="21"/>
  <c r="B2240" i="21"/>
  <c r="B2241" i="21"/>
  <c r="B2242" i="21"/>
  <c r="B2243" i="21"/>
  <c r="B2244" i="21"/>
  <c r="B2245" i="21"/>
  <c r="B2246" i="21"/>
  <c r="B2247" i="21"/>
  <c r="B2248" i="21"/>
  <c r="B2249" i="21"/>
  <c r="B2250" i="21"/>
  <c r="B2251" i="21"/>
  <c r="B2252" i="21"/>
  <c r="B2253" i="21"/>
  <c r="B2254" i="21"/>
  <c r="B2255" i="21"/>
  <c r="B2256" i="21"/>
  <c r="B2257" i="21"/>
  <c r="B2258" i="21"/>
  <c r="B2259" i="21"/>
  <c r="B2260" i="21"/>
  <c r="B2261" i="21"/>
  <c r="B2262" i="21"/>
  <c r="B2263" i="21"/>
  <c r="B2264" i="21"/>
  <c r="B2265" i="21"/>
  <c r="B2266" i="21"/>
  <c r="B2267" i="21"/>
  <c r="B2268" i="21"/>
  <c r="B2269" i="21"/>
  <c r="B2270" i="21"/>
  <c r="B2271" i="21"/>
  <c r="B2272" i="21"/>
  <c r="B2273" i="21"/>
  <c r="B2274" i="21"/>
  <c r="B2275" i="21"/>
  <c r="B2276" i="21"/>
  <c r="B2277" i="21"/>
  <c r="B2278" i="21"/>
  <c r="B2279" i="21"/>
  <c r="B2280" i="21"/>
  <c r="B2281" i="21"/>
  <c r="B2282" i="21"/>
  <c r="B2283" i="21"/>
  <c r="B2284" i="21"/>
  <c r="B2285" i="21"/>
  <c r="B2286" i="21"/>
  <c r="B2287" i="21"/>
  <c r="B2288" i="21"/>
  <c r="B2289" i="21"/>
  <c r="B2290" i="21"/>
  <c r="B2291" i="21"/>
  <c r="B2292" i="21"/>
  <c r="B2293" i="21"/>
  <c r="B2294" i="21"/>
  <c r="B2295" i="21"/>
  <c r="B2296" i="21"/>
  <c r="B2297" i="21"/>
  <c r="B2298" i="21"/>
  <c r="B2299" i="21"/>
  <c r="B2300" i="21"/>
  <c r="B2301" i="21"/>
  <c r="B2302" i="21"/>
  <c r="B2303" i="21"/>
  <c r="B2304" i="21"/>
  <c r="B2305" i="21"/>
  <c r="B2306" i="21"/>
  <c r="B2307" i="21"/>
  <c r="B2308" i="21"/>
  <c r="B2309" i="21"/>
  <c r="B2310" i="21"/>
  <c r="B2311" i="21"/>
  <c r="B2312" i="21"/>
  <c r="B2313" i="21"/>
  <c r="B2314" i="21"/>
  <c r="B2315" i="21"/>
  <c r="B2316" i="21"/>
  <c r="B2317" i="21"/>
  <c r="B2318" i="21"/>
  <c r="B2319" i="21"/>
  <c r="B2320" i="21"/>
  <c r="B2321" i="21"/>
  <c r="B2322" i="21"/>
  <c r="B2323" i="21"/>
  <c r="B2324" i="21"/>
  <c r="B2325" i="21"/>
  <c r="B2326" i="21"/>
  <c r="B2327" i="21"/>
  <c r="B2328" i="21"/>
  <c r="B2329" i="21"/>
  <c r="B2330" i="21"/>
  <c r="B2331" i="21"/>
  <c r="B2332" i="21"/>
  <c r="B2333" i="21"/>
  <c r="B2334" i="21"/>
  <c r="B2335" i="21"/>
  <c r="B2336" i="21"/>
  <c r="B2337" i="21"/>
  <c r="B2338" i="21"/>
  <c r="B2339" i="21"/>
  <c r="B2340" i="21"/>
  <c r="B2341" i="21"/>
  <c r="B2342" i="21"/>
  <c r="B2343" i="21"/>
  <c r="B2344" i="21"/>
  <c r="B2345" i="21"/>
  <c r="B2346" i="21"/>
  <c r="B2347" i="21"/>
  <c r="B2348" i="21"/>
  <c r="B2349" i="21"/>
  <c r="B2350" i="21"/>
  <c r="B2351" i="21"/>
  <c r="B2352" i="21"/>
  <c r="B2353" i="21"/>
  <c r="B2354" i="21"/>
  <c r="B2355" i="21"/>
  <c r="B2356" i="21"/>
  <c r="B2357" i="21"/>
  <c r="B2358" i="21"/>
  <c r="B2359" i="21"/>
  <c r="B2360" i="21"/>
  <c r="B2361" i="21"/>
  <c r="B2362" i="21"/>
  <c r="B2363" i="21"/>
  <c r="B2364" i="21"/>
  <c r="B2365" i="21"/>
  <c r="B2366" i="21"/>
  <c r="B2367" i="21"/>
  <c r="B2368" i="21"/>
  <c r="B2369" i="21"/>
  <c r="B2370" i="21"/>
  <c r="B2371" i="21"/>
  <c r="B2372" i="21"/>
  <c r="B2373" i="21"/>
  <c r="B2374" i="21"/>
  <c r="B2375" i="21"/>
  <c r="B2376" i="21"/>
  <c r="B2377" i="21"/>
  <c r="B2378" i="21"/>
  <c r="B2379" i="21"/>
  <c r="B2380" i="21"/>
  <c r="B2381" i="21"/>
  <c r="B2382" i="21"/>
  <c r="B2383" i="21"/>
  <c r="B2384" i="21"/>
  <c r="B2385" i="21"/>
  <c r="B2386" i="21"/>
  <c r="B2387" i="21"/>
  <c r="B2388" i="21"/>
  <c r="B2389" i="21"/>
  <c r="B2390" i="21"/>
  <c r="B2391" i="21"/>
  <c r="B2392" i="21"/>
  <c r="B2393" i="21"/>
  <c r="B2394" i="21"/>
  <c r="B2395" i="21"/>
  <c r="B2396" i="21"/>
  <c r="B2397" i="21"/>
  <c r="B2398" i="21"/>
  <c r="B2399" i="21"/>
  <c r="B2400" i="21"/>
  <c r="B2401" i="21"/>
  <c r="B2402" i="21"/>
  <c r="B2403" i="21"/>
  <c r="B2404" i="21"/>
  <c r="B2405" i="21"/>
  <c r="B2406" i="21"/>
  <c r="B2407" i="21"/>
  <c r="B2408" i="21"/>
  <c r="B2409" i="21"/>
  <c r="B2410" i="21"/>
  <c r="B2411" i="21"/>
  <c r="B2412" i="21"/>
  <c r="B2413" i="21"/>
  <c r="B2414" i="21"/>
  <c r="B2415" i="21"/>
  <c r="B2416" i="21"/>
  <c r="B2417" i="21"/>
  <c r="B2418" i="21"/>
  <c r="B2419" i="21"/>
  <c r="B2420" i="21"/>
  <c r="B2421" i="21"/>
  <c r="B2422" i="21"/>
  <c r="B2423" i="21"/>
  <c r="B2424" i="21"/>
  <c r="B2425" i="21"/>
  <c r="B2426" i="21"/>
  <c r="B2427" i="21"/>
  <c r="B2428" i="21"/>
  <c r="B2429" i="21"/>
  <c r="B2430" i="21"/>
  <c r="B2431" i="21"/>
  <c r="B2432" i="21"/>
  <c r="B2433" i="21"/>
  <c r="B2434" i="21"/>
  <c r="B2435" i="21"/>
  <c r="B2436" i="21"/>
  <c r="B2437" i="21"/>
  <c r="B2438" i="21"/>
  <c r="B2439" i="21"/>
  <c r="B2440" i="21"/>
  <c r="B2441" i="21"/>
  <c r="B2442" i="21"/>
  <c r="B2443" i="21"/>
  <c r="B2444" i="21"/>
  <c r="B2445" i="21"/>
  <c r="B2446" i="21"/>
  <c r="B2447" i="21"/>
  <c r="B2448" i="21"/>
  <c r="B2449" i="21"/>
  <c r="B2450" i="21"/>
  <c r="B2451" i="21"/>
  <c r="B2452" i="21"/>
  <c r="B2453" i="21"/>
  <c r="B2454" i="21"/>
  <c r="B2455" i="21"/>
  <c r="B2456" i="21"/>
  <c r="B2457" i="21"/>
  <c r="B2458" i="21"/>
  <c r="B2459" i="21"/>
  <c r="B2460" i="21"/>
  <c r="B2461" i="21"/>
  <c r="B2462" i="21"/>
  <c r="B2463" i="21"/>
  <c r="B2464" i="21"/>
  <c r="B2465" i="21"/>
  <c r="B2466" i="21"/>
  <c r="B2467" i="21"/>
  <c r="B2468" i="21"/>
  <c r="B2469" i="21"/>
  <c r="B2470" i="21"/>
  <c r="B2471" i="21"/>
  <c r="B2472" i="21"/>
  <c r="B2473" i="21"/>
  <c r="B2474" i="21"/>
  <c r="B2475" i="21"/>
  <c r="B2476" i="21"/>
  <c r="B2477" i="21"/>
  <c r="B2478" i="21"/>
  <c r="B2479" i="21"/>
  <c r="B2480" i="21"/>
  <c r="B2481" i="21"/>
  <c r="B2482" i="21"/>
  <c r="B2483" i="21"/>
  <c r="B2484" i="21"/>
  <c r="B2485" i="21"/>
  <c r="B2486" i="21"/>
  <c r="B2487" i="21"/>
  <c r="B2488" i="21"/>
  <c r="B2489" i="21"/>
  <c r="B2490" i="21"/>
  <c r="B2491" i="21"/>
  <c r="B2492" i="21"/>
  <c r="B2493" i="21"/>
  <c r="B2494" i="21"/>
  <c r="B2495" i="21"/>
  <c r="B2496" i="21"/>
  <c r="B2497" i="21"/>
  <c r="B2498" i="21"/>
  <c r="B2499" i="21"/>
  <c r="B2500" i="21"/>
  <c r="B2501" i="21"/>
  <c r="B2502" i="21"/>
  <c r="B2503" i="21"/>
  <c r="B2504" i="21"/>
  <c r="B2505" i="21"/>
  <c r="B2506" i="21"/>
  <c r="B2507" i="21"/>
  <c r="B2508" i="21"/>
  <c r="B2509" i="21"/>
  <c r="B2510" i="21"/>
  <c r="B2511" i="21"/>
  <c r="B2512" i="21"/>
  <c r="B2513" i="21"/>
  <c r="B2514" i="21"/>
  <c r="B2515" i="21"/>
  <c r="B2516" i="21"/>
  <c r="B2517" i="21"/>
  <c r="B2518" i="21"/>
  <c r="B2519" i="21"/>
  <c r="B2520" i="21"/>
  <c r="B2521" i="21"/>
  <c r="B2522" i="21"/>
  <c r="B2523" i="21"/>
  <c r="B2524" i="21"/>
  <c r="B2525" i="21"/>
  <c r="B2526" i="21"/>
  <c r="B2527" i="21"/>
  <c r="B2528" i="21"/>
  <c r="B2529" i="21"/>
  <c r="B2530" i="21"/>
  <c r="B2531" i="21"/>
  <c r="B2532" i="21"/>
  <c r="B2533" i="21"/>
  <c r="B2534" i="21"/>
  <c r="B2535" i="21"/>
  <c r="B2536" i="21"/>
  <c r="B2537" i="21"/>
  <c r="B2538" i="21"/>
  <c r="B2539" i="21"/>
  <c r="B2540" i="21"/>
  <c r="B2541" i="21"/>
  <c r="B2542" i="21"/>
  <c r="B2543" i="21"/>
  <c r="B2544" i="21"/>
  <c r="B2545" i="21"/>
  <c r="B2546" i="21"/>
  <c r="B2547" i="21"/>
  <c r="B2548" i="21"/>
  <c r="B2549" i="21"/>
  <c r="B2550" i="21"/>
  <c r="B2551" i="21"/>
  <c r="B2552" i="21"/>
  <c r="B2553" i="21"/>
  <c r="B2554" i="21"/>
  <c r="B2555" i="21"/>
  <c r="B2556" i="21"/>
  <c r="B2557" i="21"/>
  <c r="B2558" i="21"/>
  <c r="B2559" i="21"/>
  <c r="B2560" i="21"/>
  <c r="B2561" i="21"/>
  <c r="B2562" i="21"/>
  <c r="B2563" i="21"/>
  <c r="B2564" i="21"/>
  <c r="B2565" i="21"/>
  <c r="B2566" i="21"/>
  <c r="B2567" i="21"/>
  <c r="B2568" i="21"/>
  <c r="B2569" i="21"/>
  <c r="B2570" i="21"/>
  <c r="B2571" i="21"/>
  <c r="B2572" i="21"/>
  <c r="B2573" i="21"/>
  <c r="B2574" i="21"/>
  <c r="B2575" i="21"/>
  <c r="B2576" i="21"/>
  <c r="B2577" i="21"/>
  <c r="B2578" i="21"/>
  <c r="B2579" i="21"/>
  <c r="B2580" i="21"/>
  <c r="B2581" i="21"/>
  <c r="B2582" i="21"/>
  <c r="B2583" i="21"/>
  <c r="B2584" i="21"/>
  <c r="B2585" i="21"/>
  <c r="B2586" i="21"/>
  <c r="B2587" i="21"/>
  <c r="B2588" i="21"/>
  <c r="B2589" i="21"/>
  <c r="B2590" i="21"/>
  <c r="B2591" i="21"/>
  <c r="B2592" i="21"/>
  <c r="B2593" i="21"/>
  <c r="B2594" i="21"/>
  <c r="B2595" i="21"/>
  <c r="B2596" i="21"/>
  <c r="B2597" i="21"/>
  <c r="B2598" i="21"/>
  <c r="B2599" i="21"/>
  <c r="B2600" i="21"/>
  <c r="B2601" i="21"/>
  <c r="B2602" i="21"/>
  <c r="B2603" i="21"/>
  <c r="B2604" i="21"/>
  <c r="B2605" i="21"/>
  <c r="B2606" i="21"/>
  <c r="B2607" i="21"/>
  <c r="B2608" i="21"/>
  <c r="B2609" i="21"/>
  <c r="B2610" i="21"/>
  <c r="B2611" i="21"/>
  <c r="B2612" i="21"/>
  <c r="B2613" i="21"/>
  <c r="B2614" i="21"/>
  <c r="B2615" i="21"/>
  <c r="B2616" i="21"/>
  <c r="B2617" i="21"/>
  <c r="B2618" i="21"/>
  <c r="B2619" i="21"/>
  <c r="B2620" i="21"/>
  <c r="B2621" i="21"/>
  <c r="B2622" i="21"/>
  <c r="B2623" i="21"/>
  <c r="B2624" i="21"/>
  <c r="B2625" i="21"/>
  <c r="B2626" i="21"/>
  <c r="B2627" i="21"/>
  <c r="B2628" i="21"/>
  <c r="B2629" i="21"/>
  <c r="B2630" i="21"/>
  <c r="B2631" i="21"/>
  <c r="B2632" i="21"/>
  <c r="B2633" i="21"/>
  <c r="B2634" i="21"/>
  <c r="B2635" i="21"/>
  <c r="B2636" i="21"/>
  <c r="B2637" i="21"/>
  <c r="B2638" i="21"/>
  <c r="B2639" i="21"/>
  <c r="B2640" i="21"/>
  <c r="B2641" i="21"/>
  <c r="B2642" i="21"/>
  <c r="B2643" i="21"/>
  <c r="B2644" i="21"/>
  <c r="B2645" i="21"/>
  <c r="B2646" i="21"/>
  <c r="B2647" i="21"/>
  <c r="B2648" i="21"/>
  <c r="B2649" i="21"/>
  <c r="B2650" i="21"/>
  <c r="B2651" i="21"/>
  <c r="B2652" i="21"/>
  <c r="B2653" i="21"/>
  <c r="B2654" i="21"/>
  <c r="B2655" i="21"/>
  <c r="B2656" i="21"/>
  <c r="B2657" i="21"/>
  <c r="B2658" i="21"/>
  <c r="B2659" i="21"/>
  <c r="B2660" i="21"/>
  <c r="B2661" i="21"/>
  <c r="B2662" i="21"/>
  <c r="B2663" i="21"/>
  <c r="B2664" i="21"/>
  <c r="B2665" i="21"/>
  <c r="B2666" i="21"/>
  <c r="B2667" i="21"/>
  <c r="B2668" i="21"/>
  <c r="B2669" i="21"/>
  <c r="B2670" i="21"/>
  <c r="B2671" i="21"/>
  <c r="B2672" i="21"/>
  <c r="B2673" i="21"/>
  <c r="B2674" i="21"/>
  <c r="B2675" i="21"/>
  <c r="B2676" i="21"/>
  <c r="B2677" i="21"/>
  <c r="B2678" i="21"/>
  <c r="B2679" i="21"/>
  <c r="B2680" i="21"/>
  <c r="B2681" i="21"/>
  <c r="B2682" i="21"/>
  <c r="B2683" i="21"/>
  <c r="B2684" i="21"/>
  <c r="B2685" i="21"/>
  <c r="B2686" i="21"/>
  <c r="B2687" i="21"/>
  <c r="B2688" i="21"/>
  <c r="B2689" i="21"/>
  <c r="B2690" i="21"/>
  <c r="B2691" i="21"/>
  <c r="B2692" i="21"/>
  <c r="B2693" i="21"/>
  <c r="B2694" i="21"/>
  <c r="B2695" i="21"/>
  <c r="B2696" i="21"/>
  <c r="B2697" i="21"/>
  <c r="B2698" i="21"/>
  <c r="B2699" i="21"/>
  <c r="B2700" i="21"/>
  <c r="B2701" i="21"/>
  <c r="B2702" i="21"/>
  <c r="B2703" i="21"/>
  <c r="B2704" i="21"/>
  <c r="B2705" i="21"/>
  <c r="B2706" i="21"/>
  <c r="B2707" i="21"/>
  <c r="B2708" i="21"/>
  <c r="B2709" i="21"/>
  <c r="B2710" i="21"/>
  <c r="B2711" i="21"/>
  <c r="B2712" i="21"/>
  <c r="B2713" i="21"/>
  <c r="B2714" i="21"/>
  <c r="B2715" i="21"/>
  <c r="B2716" i="21"/>
  <c r="B2717" i="21"/>
  <c r="B2718" i="21"/>
  <c r="B2719" i="21"/>
  <c r="B2720" i="21"/>
  <c r="B2721" i="21"/>
  <c r="B2722" i="21"/>
  <c r="B2723" i="21"/>
  <c r="B2724" i="21"/>
  <c r="B2725" i="21"/>
  <c r="B2726" i="21"/>
  <c r="B2727" i="21"/>
  <c r="B2728" i="21"/>
  <c r="B2729" i="21"/>
  <c r="B2730" i="21"/>
  <c r="B2731" i="21"/>
  <c r="B2732" i="21"/>
  <c r="B2733" i="21"/>
  <c r="B2734" i="21"/>
  <c r="B2735" i="21"/>
  <c r="B2736" i="21"/>
  <c r="B2737" i="21"/>
  <c r="B2738" i="21"/>
  <c r="B2739" i="21"/>
  <c r="B2740" i="21"/>
  <c r="B2741" i="21"/>
  <c r="B2742" i="21"/>
  <c r="B2743" i="21"/>
  <c r="B2744" i="21"/>
  <c r="B2745" i="21"/>
  <c r="B2746" i="21"/>
  <c r="B2747" i="21"/>
  <c r="B2748" i="21"/>
  <c r="B2749" i="21"/>
  <c r="B2750" i="21"/>
  <c r="B2751" i="21"/>
  <c r="B2752" i="21"/>
  <c r="B2753" i="21"/>
  <c r="B2754" i="21"/>
  <c r="B2755" i="21"/>
  <c r="B2756" i="21"/>
  <c r="B2757" i="21"/>
  <c r="B2758" i="21"/>
  <c r="B2759" i="21"/>
  <c r="B2760" i="21"/>
  <c r="B2761" i="21"/>
  <c r="B2762" i="21"/>
  <c r="B2763" i="21"/>
  <c r="B2764" i="21"/>
  <c r="B2765" i="21"/>
  <c r="B2766" i="21"/>
  <c r="B2767" i="21"/>
  <c r="B2768" i="21"/>
  <c r="B2769" i="21"/>
  <c r="B2770" i="21"/>
  <c r="B2771" i="21"/>
  <c r="B2772" i="21"/>
  <c r="B2773" i="21"/>
  <c r="B2774" i="21"/>
  <c r="B2775" i="21"/>
  <c r="B2776" i="21"/>
  <c r="B2777" i="21"/>
  <c r="B2778" i="21"/>
  <c r="B2779" i="21"/>
  <c r="B2780" i="21"/>
  <c r="B2781" i="21"/>
  <c r="B2782" i="21"/>
  <c r="B2783" i="21"/>
  <c r="B2784" i="21"/>
  <c r="B2785" i="21"/>
  <c r="B2786" i="21"/>
  <c r="B2787" i="21"/>
  <c r="B2788" i="21"/>
  <c r="B2789" i="21"/>
  <c r="B2790" i="21"/>
  <c r="B2791" i="21"/>
  <c r="B2792" i="21"/>
  <c r="B2793" i="21"/>
  <c r="B2794" i="21"/>
  <c r="B2795" i="21"/>
  <c r="B2796" i="21"/>
  <c r="B2797" i="21"/>
  <c r="B2798" i="21"/>
  <c r="B2799" i="21"/>
  <c r="B2800" i="21"/>
  <c r="B2801" i="21"/>
  <c r="B2802" i="21"/>
  <c r="B2803" i="21"/>
  <c r="B2804" i="21"/>
  <c r="B2805" i="21"/>
  <c r="B2806" i="21"/>
  <c r="B2807" i="21"/>
  <c r="B2808" i="21"/>
  <c r="B2809" i="21"/>
  <c r="B2810" i="21"/>
  <c r="B2811" i="21"/>
  <c r="B2812" i="21"/>
  <c r="B2813" i="21"/>
  <c r="B2814" i="21"/>
  <c r="B2815" i="21"/>
  <c r="B2816" i="21"/>
  <c r="B2817" i="21"/>
  <c r="B2818" i="21"/>
  <c r="B2819" i="21"/>
  <c r="B2820" i="21"/>
  <c r="B2821" i="21"/>
  <c r="B2822" i="21"/>
  <c r="B2823" i="21"/>
  <c r="B2824" i="21"/>
  <c r="B2825" i="21"/>
  <c r="B2826" i="21"/>
  <c r="B2827" i="21"/>
  <c r="B2828" i="21"/>
  <c r="B2829" i="21"/>
  <c r="B2830" i="21"/>
  <c r="B2831" i="21"/>
  <c r="B2832" i="21"/>
  <c r="B2833" i="21"/>
  <c r="B2834" i="21"/>
  <c r="B2835" i="21"/>
  <c r="B2836" i="21"/>
  <c r="B2837" i="21"/>
  <c r="B2838" i="21"/>
  <c r="B2839" i="21"/>
  <c r="B2840" i="21"/>
  <c r="B2841" i="21"/>
  <c r="B2842" i="21"/>
  <c r="B2843" i="21"/>
  <c r="B2844" i="21"/>
  <c r="B2845" i="21"/>
  <c r="B2846" i="21"/>
  <c r="B2847" i="21"/>
  <c r="B2848" i="21"/>
  <c r="B2849" i="21"/>
  <c r="B2850" i="21"/>
  <c r="B2851" i="21"/>
  <c r="B2852" i="21"/>
  <c r="B2853" i="21"/>
  <c r="B2854" i="21"/>
  <c r="B2855" i="21"/>
  <c r="B2856" i="21"/>
  <c r="B2857" i="21"/>
  <c r="B2858" i="21"/>
  <c r="B2859" i="21"/>
  <c r="B2860" i="21"/>
  <c r="B2861" i="21"/>
  <c r="B2862" i="21"/>
  <c r="B2863" i="21"/>
  <c r="B2864" i="21"/>
  <c r="B2865" i="21"/>
  <c r="B2866" i="21"/>
  <c r="B2867" i="21"/>
  <c r="B2868" i="21"/>
  <c r="B2869" i="21"/>
  <c r="B2870" i="21"/>
  <c r="B2871" i="21"/>
  <c r="B2872" i="21"/>
  <c r="B2873" i="21"/>
  <c r="B2874" i="21"/>
  <c r="B2875" i="21"/>
  <c r="B2876" i="21"/>
  <c r="B2877" i="21"/>
  <c r="B2878" i="21"/>
  <c r="B2879" i="21"/>
  <c r="B2880" i="21"/>
  <c r="B2881" i="21"/>
  <c r="B2882" i="21"/>
  <c r="B2883" i="21"/>
  <c r="B2884" i="21"/>
  <c r="B2885" i="21"/>
  <c r="B2886" i="21"/>
  <c r="B2887" i="21"/>
  <c r="B2888" i="21"/>
  <c r="B2889" i="21"/>
  <c r="B2890" i="21"/>
  <c r="B2891" i="21"/>
  <c r="B2892" i="21"/>
  <c r="B2893" i="21"/>
  <c r="B2894" i="21"/>
  <c r="B2895" i="21"/>
  <c r="B2896" i="21"/>
  <c r="B2897" i="21"/>
  <c r="B2898" i="21"/>
  <c r="B2899" i="21"/>
  <c r="B2900" i="21"/>
  <c r="B2901" i="21"/>
  <c r="B2902" i="21"/>
  <c r="B2903" i="21"/>
  <c r="B2904" i="21"/>
  <c r="B2905" i="21"/>
  <c r="B2906" i="21"/>
  <c r="B2907" i="21"/>
  <c r="B2908" i="21"/>
  <c r="B2909" i="21"/>
  <c r="B2910" i="21"/>
  <c r="B2911" i="21"/>
  <c r="B2912" i="21"/>
  <c r="B2913" i="21"/>
  <c r="B2914" i="21"/>
  <c r="B2915" i="21"/>
  <c r="B2916" i="21"/>
  <c r="B2917" i="21"/>
  <c r="B2918" i="21"/>
  <c r="B2919" i="21"/>
  <c r="B2920" i="21"/>
  <c r="B2921" i="21"/>
  <c r="B2922" i="21"/>
  <c r="B2923" i="21"/>
  <c r="B2924" i="21"/>
  <c r="B2925" i="21"/>
  <c r="B2926" i="21"/>
  <c r="B2927" i="21"/>
  <c r="B2928" i="21"/>
  <c r="B2929" i="21"/>
  <c r="B2930" i="21"/>
  <c r="B2931" i="21"/>
  <c r="B2932" i="21"/>
  <c r="B2933" i="21"/>
  <c r="B2934" i="21"/>
  <c r="B2935" i="21"/>
  <c r="B2936" i="21"/>
  <c r="B2937" i="21"/>
  <c r="B2938" i="21"/>
  <c r="B2939" i="21"/>
  <c r="B2940" i="21"/>
  <c r="B2941" i="21"/>
  <c r="B2942" i="21"/>
  <c r="B2943" i="21"/>
  <c r="B2944" i="21"/>
  <c r="B2945" i="21"/>
  <c r="B2946" i="21"/>
  <c r="B2947" i="21"/>
  <c r="B2" i="2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E38" i="18"/>
  <c r="E39" i="18"/>
  <c r="E40" i="18"/>
  <c r="E41" i="18"/>
  <c r="E42" i="18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G37" i="18"/>
  <c r="E37" i="18"/>
  <c r="E36" i="18"/>
  <c r="E35" i="18" s="1"/>
  <c r="E34" i="18" s="1"/>
  <c r="E33" i="18" s="1"/>
  <c r="E32" i="18" s="1"/>
  <c r="E31" i="18" s="1"/>
  <c r="E30" i="18" s="1"/>
  <c r="E29" i="18" s="1"/>
  <c r="E28" i="18" s="1"/>
  <c r="E27" i="18" s="1"/>
  <c r="E26" i="18" s="1"/>
  <c r="E25" i="18" s="1"/>
  <c r="E24" i="18" s="1"/>
  <c r="E23" i="18" s="1"/>
  <c r="E22" i="18" s="1"/>
  <c r="E21" i="18" s="1"/>
  <c r="E20" i="18" s="1"/>
  <c r="E19" i="18" s="1"/>
  <c r="E18" i="18" s="1"/>
  <c r="E17" i="18" s="1"/>
  <c r="E16" i="18" s="1"/>
  <c r="E15" i="18" s="1"/>
  <c r="E14" i="18" s="1"/>
  <c r="E13" i="18" s="1"/>
  <c r="E12" i="18" s="1"/>
  <c r="E11" i="18" s="1"/>
  <c r="E10" i="18" s="1"/>
  <c r="E9" i="18" s="1"/>
  <c r="E8" i="18" s="1"/>
  <c r="E7" i="18" s="1"/>
  <c r="E6" i="18" s="1"/>
  <c r="E5" i="18" s="1"/>
  <c r="E4" i="18" s="1"/>
  <c r="E3" i="18" s="1"/>
  <c r="E2" i="18" s="1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I612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G2" i="10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F55" i="8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G2" i="8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E232" i="5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G231" i="5"/>
  <c r="G230" i="5"/>
  <c r="E230" i="5"/>
  <c r="E229" i="5" s="1"/>
  <c r="E228" i="5" s="1"/>
  <c r="E227" i="5" s="1"/>
  <c r="E226" i="5" s="1"/>
  <c r="E225" i="5" s="1"/>
  <c r="E224" i="5" s="1"/>
  <c r="E223" i="5" s="1"/>
  <c r="E222" i="5" s="1"/>
  <c r="E221" i="5" s="1"/>
  <c r="E220" i="5" s="1"/>
  <c r="E219" i="5" s="1"/>
  <c r="E218" i="5" s="1"/>
  <c r="E217" i="5" s="1"/>
  <c r="E216" i="5" s="1"/>
  <c r="E215" i="5" s="1"/>
  <c r="E214" i="5" s="1"/>
  <c r="E213" i="5" s="1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E191" i="5"/>
  <c r="E192" i="5"/>
  <c r="E193" i="5"/>
  <c r="E194" i="5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G190" i="5"/>
  <c r="G189" i="5"/>
  <c r="E189" i="5"/>
  <c r="G188" i="5"/>
  <c r="E188" i="5"/>
  <c r="E187" i="5"/>
  <c r="E186" i="5" s="1"/>
  <c r="E185" i="5" s="1"/>
  <c r="E184" i="5" s="1"/>
  <c r="E183" i="5" s="1"/>
  <c r="E182" i="5" s="1"/>
  <c r="E181" i="5" s="1"/>
  <c r="E180" i="5" s="1"/>
  <c r="E179" i="5" s="1"/>
  <c r="E178" i="5" s="1"/>
  <c r="E177" i="5" s="1"/>
  <c r="E176" i="5" s="1"/>
  <c r="E175" i="5" s="1"/>
  <c r="E174" i="5" s="1"/>
  <c r="E173" i="5" s="1"/>
  <c r="E172" i="5" s="1"/>
  <c r="E171" i="5" s="1"/>
  <c r="E170" i="5" s="1"/>
  <c r="E169" i="5" s="1"/>
  <c r="E168" i="5" s="1"/>
  <c r="E167" i="5" s="1"/>
  <c r="E166" i="5" s="1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E152" i="5"/>
  <c r="E153" i="5"/>
  <c r="E154" i="5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G151" i="5"/>
  <c r="G150" i="5"/>
  <c r="E150" i="5"/>
  <c r="E149" i="5" s="1"/>
  <c r="E148" i="5" s="1"/>
  <c r="E147" i="5" s="1"/>
  <c r="E146" i="5" s="1"/>
  <c r="E145" i="5" s="1"/>
  <c r="E144" i="5" s="1"/>
  <c r="E143" i="5" s="1"/>
  <c r="E142" i="5" s="1"/>
  <c r="E141" i="5" s="1"/>
  <c r="E140" i="5" s="1"/>
  <c r="E139" i="5" s="1"/>
  <c r="E138" i="5" s="1"/>
  <c r="E137" i="5" s="1"/>
  <c r="E136" i="5" s="1"/>
  <c r="E135" i="5" s="1"/>
  <c r="E134" i="5" s="1"/>
  <c r="E133" i="5" s="1"/>
  <c r="E132" i="5" s="1"/>
  <c r="E131" i="5" s="1"/>
  <c r="E130" i="5" s="1"/>
  <c r="E129" i="5" s="1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E116" i="5"/>
  <c r="E117" i="5"/>
  <c r="E118" i="5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G115" i="5"/>
  <c r="G114" i="5"/>
  <c r="E114" i="5"/>
  <c r="E113" i="5"/>
  <c r="E112" i="5" s="1"/>
  <c r="E111" i="5" s="1"/>
  <c r="E110" i="5" s="1"/>
  <c r="E109" i="5" s="1"/>
  <c r="E108" i="5" s="1"/>
  <c r="E107" i="5" s="1"/>
  <c r="E106" i="5" s="1"/>
  <c r="E105" i="5" s="1"/>
  <c r="E104" i="5" s="1"/>
  <c r="E103" i="5" s="1"/>
  <c r="E102" i="5" s="1"/>
  <c r="E101" i="5" s="1"/>
  <c r="E100" i="5" s="1"/>
  <c r="E99" i="5" s="1"/>
  <c r="E98" i="5" s="1"/>
  <c r="E97" i="5" s="1"/>
  <c r="E96" i="5" s="1"/>
  <c r="E95" i="5" s="1"/>
  <c r="E94" i="5" s="1"/>
  <c r="E93" i="5" s="1"/>
  <c r="E92" i="5" s="1"/>
  <c r="E91" i="5" s="1"/>
  <c r="E90" i="5" s="1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E78" i="5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G77" i="5"/>
  <c r="E77" i="5"/>
  <c r="G76" i="5"/>
  <c r="G75" i="5"/>
  <c r="E75" i="5"/>
  <c r="E74" i="5"/>
  <c r="E73" i="5" s="1"/>
  <c r="E72" i="5" s="1"/>
  <c r="E71" i="5" s="1"/>
  <c r="E70" i="5" s="1"/>
  <c r="E69" i="5" s="1"/>
  <c r="E68" i="5" s="1"/>
  <c r="E67" i="5" s="1"/>
  <c r="E66" i="5" s="1"/>
  <c r="E65" i="5" s="1"/>
  <c r="E64" i="5" s="1"/>
  <c r="E63" i="5" s="1"/>
  <c r="E62" i="5" s="1"/>
  <c r="E61" i="5" s="1"/>
  <c r="E60" i="5" s="1"/>
  <c r="E59" i="5" s="1"/>
  <c r="E58" i="5" s="1"/>
  <c r="E57" i="5" s="1"/>
  <c r="E56" i="5" s="1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E39" i="5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G38" i="5"/>
  <c r="G37" i="5"/>
  <c r="E37" i="5"/>
  <c r="E36" i="5" s="1"/>
  <c r="E35" i="5" s="1"/>
  <c r="E34" i="5" s="1"/>
  <c r="E33" i="5" s="1"/>
  <c r="E32" i="5" s="1"/>
  <c r="E31" i="5" s="1"/>
  <c r="E30" i="5" s="1"/>
  <c r="E29" i="5" s="1"/>
  <c r="E28" i="5" s="1"/>
  <c r="E27" i="5" s="1"/>
  <c r="E26" i="5" s="1"/>
  <c r="E25" i="5" s="1"/>
  <c r="E24" i="5" s="1"/>
  <c r="E23" i="5" s="1"/>
  <c r="E22" i="5" s="1"/>
  <c r="E21" i="5" s="1"/>
  <c r="E20" i="5" s="1"/>
  <c r="E19" i="5" s="1"/>
  <c r="E18" i="5" s="1"/>
  <c r="E17" i="5" s="1"/>
  <c r="E16" i="5" s="1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E3" i="5"/>
  <c r="E4" i="5"/>
  <c r="E5" i="5"/>
  <c r="E6" i="5" s="1"/>
  <c r="E7" i="5" s="1"/>
  <c r="E8" i="5" s="1"/>
  <c r="E9" i="5" s="1"/>
  <c r="E10" i="5" s="1"/>
  <c r="E11" i="5" s="1"/>
  <c r="E12" i="5" s="1"/>
  <c r="E13" i="5" s="1"/>
  <c r="E14" i="5" s="1"/>
  <c r="E15" i="5" s="1"/>
  <c r="G2" i="5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F387" i="4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G386" i="4"/>
  <c r="E386" i="4"/>
  <c r="E385" i="4" s="1"/>
  <c r="E384" i="4" s="1"/>
  <c r="E383" i="4" s="1"/>
  <c r="E382" i="4" s="1"/>
  <c r="E381" i="4" s="1"/>
  <c r="E380" i="4" s="1"/>
  <c r="E379" i="4" s="1"/>
  <c r="E378" i="4" s="1"/>
  <c r="E377" i="4" s="1"/>
  <c r="E376" i="4" s="1"/>
  <c r="E375" i="4" s="1"/>
  <c r="E374" i="4" s="1"/>
  <c r="E373" i="4" s="1"/>
  <c r="E372" i="4" s="1"/>
  <c r="E371" i="4" s="1"/>
  <c r="E370" i="4" s="1"/>
  <c r="E369" i="4" s="1"/>
  <c r="E368" i="4" s="1"/>
  <c r="E367" i="4" s="1"/>
  <c r="E366" i="4" s="1"/>
  <c r="E365" i="4" s="1"/>
  <c r="E364" i="4" s="1"/>
  <c r="E363" i="4" s="1"/>
  <c r="E362" i="4" s="1"/>
  <c r="E361" i="4" s="1"/>
  <c r="E360" i="4" s="1"/>
  <c r="E359" i="4" s="1"/>
  <c r="E358" i="4" s="1"/>
  <c r="E357" i="4" s="1"/>
  <c r="E356" i="4" s="1"/>
  <c r="E355" i="4" s="1"/>
  <c r="E354" i="4" s="1"/>
  <c r="E353" i="4" s="1"/>
  <c r="E352" i="4" s="1"/>
  <c r="E351" i="4" s="1"/>
  <c r="E350" i="4" s="1"/>
  <c r="E349" i="4" s="1"/>
  <c r="E348" i="4" s="1"/>
  <c r="E347" i="4" s="1"/>
  <c r="E346" i="4" s="1"/>
  <c r="E345" i="4" s="1"/>
  <c r="E344" i="4" s="1"/>
  <c r="E343" i="4" s="1"/>
  <c r="E342" i="4" s="1"/>
  <c r="E341" i="4" s="1"/>
  <c r="E340" i="4" s="1"/>
  <c r="E339" i="4" s="1"/>
  <c r="E338" i="4" s="1"/>
  <c r="E337" i="4" s="1"/>
  <c r="E336" i="4" s="1"/>
  <c r="E335" i="4" s="1"/>
  <c r="E334" i="4" s="1"/>
  <c r="E333" i="4" s="1"/>
  <c r="E332" i="4" s="1"/>
  <c r="E331" i="4" s="1"/>
  <c r="E330" i="4" s="1"/>
  <c r="E329" i="4" s="1"/>
  <c r="E328" i="4" s="1"/>
  <c r="E327" i="4" s="1"/>
  <c r="E326" i="4" s="1"/>
  <c r="E325" i="4" s="1"/>
  <c r="E324" i="4" s="1"/>
  <c r="E323" i="4" s="1"/>
  <c r="E322" i="4" s="1"/>
  <c r="E321" i="4" s="1"/>
  <c r="E320" i="4" s="1"/>
  <c r="E319" i="4" s="1"/>
  <c r="E318" i="4" s="1"/>
  <c r="E317" i="4" s="1"/>
  <c r="E316" i="4" s="1"/>
  <c r="E315" i="4" s="1"/>
  <c r="E314" i="4" s="1"/>
  <c r="E313" i="4" s="1"/>
  <c r="E312" i="4" s="1"/>
  <c r="E311" i="4" s="1"/>
  <c r="E310" i="4" s="1"/>
  <c r="E309" i="4" s="1"/>
  <c r="E308" i="4" s="1"/>
  <c r="E307" i="4" s="1"/>
  <c r="E306" i="4" s="1"/>
  <c r="E305" i="4" s="1"/>
  <c r="E304" i="4" s="1"/>
  <c r="E303" i="4" s="1"/>
  <c r="E302" i="4" s="1"/>
  <c r="E301" i="4" s="1"/>
  <c r="E300" i="4" s="1"/>
  <c r="E299" i="4" s="1"/>
  <c r="E298" i="4" s="1"/>
  <c r="E297" i="4" s="1"/>
  <c r="E296" i="4" s="1"/>
  <c r="E295" i="4" s="1"/>
  <c r="E294" i="4" s="1"/>
  <c r="E293" i="4" s="1"/>
  <c r="E292" i="4" s="1"/>
  <c r="E291" i="4" s="1"/>
  <c r="E290" i="4" s="1"/>
  <c r="E289" i="4" s="1"/>
  <c r="E288" i="4" s="1"/>
  <c r="E287" i="4" s="1"/>
  <c r="E286" i="4" s="1"/>
  <c r="E285" i="4" s="1"/>
  <c r="E284" i="4" s="1"/>
  <c r="E283" i="4" s="1"/>
  <c r="E282" i="4" s="1"/>
  <c r="E281" i="4" s="1"/>
  <c r="E280" i="4" s="1"/>
  <c r="E279" i="4" s="1"/>
  <c r="E278" i="4" s="1"/>
  <c r="E277" i="4" s="1"/>
  <c r="E276" i="4" s="1"/>
  <c r="E275" i="4" s="1"/>
  <c r="E274" i="4" s="1"/>
  <c r="E273" i="4" s="1"/>
  <c r="E272" i="4" s="1"/>
  <c r="E271" i="4" s="1"/>
  <c r="E270" i="4" s="1"/>
  <c r="E269" i="4" s="1"/>
  <c r="E268" i="4" s="1"/>
  <c r="E267" i="4" s="1"/>
  <c r="E266" i="4" s="1"/>
  <c r="E265" i="4" s="1"/>
  <c r="E264" i="4" s="1"/>
  <c r="E263" i="4" s="1"/>
  <c r="E262" i="4" s="1"/>
  <c r="E261" i="4" s="1"/>
  <c r="E260" i="4" s="1"/>
  <c r="E259" i="4" s="1"/>
  <c r="G385" i="4"/>
  <c r="F385" i="4"/>
  <c r="F384" i="4"/>
  <c r="F383" i="4" s="1"/>
  <c r="F382" i="4" s="1"/>
  <c r="F381" i="4" s="1"/>
  <c r="F380" i="4" s="1"/>
  <c r="F379" i="4" s="1"/>
  <c r="F378" i="4" s="1"/>
  <c r="F377" i="4" s="1"/>
  <c r="F376" i="4" s="1"/>
  <c r="F375" i="4" s="1"/>
  <c r="F374" i="4" s="1"/>
  <c r="F373" i="4" s="1"/>
  <c r="F372" i="4" s="1"/>
  <c r="F371" i="4" s="1"/>
  <c r="F370" i="4" s="1"/>
  <c r="F369" i="4" s="1"/>
  <c r="F368" i="4" s="1"/>
  <c r="F367" i="4" s="1"/>
  <c r="F366" i="4" s="1"/>
  <c r="F365" i="4" s="1"/>
  <c r="F364" i="4" s="1"/>
  <c r="F363" i="4" s="1"/>
  <c r="F362" i="4" s="1"/>
  <c r="F361" i="4" s="1"/>
  <c r="F360" i="4" s="1"/>
  <c r="F359" i="4" s="1"/>
  <c r="F358" i="4" s="1"/>
  <c r="F357" i="4" s="1"/>
  <c r="F356" i="4" s="1"/>
  <c r="F355" i="4" s="1"/>
  <c r="F354" i="4" s="1"/>
  <c r="F353" i="4" s="1"/>
  <c r="F352" i="4" s="1"/>
  <c r="F351" i="4" s="1"/>
  <c r="F350" i="4" s="1"/>
  <c r="F349" i="4" s="1"/>
  <c r="F348" i="4" s="1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F347" i="4"/>
  <c r="F346" i="4" s="1"/>
  <c r="F345" i="4" s="1"/>
  <c r="F344" i="4" s="1"/>
  <c r="F343" i="4" s="1"/>
  <c r="F342" i="4" s="1"/>
  <c r="F341" i="4" s="1"/>
  <c r="F340" i="4" s="1"/>
  <c r="F339" i="4" s="1"/>
  <c r="F338" i="4" s="1"/>
  <c r="F337" i="4" s="1"/>
  <c r="F336" i="4" s="1"/>
  <c r="F335" i="4" s="1"/>
  <c r="F334" i="4" s="1"/>
  <c r="F333" i="4" s="1"/>
  <c r="F332" i="4" s="1"/>
  <c r="F331" i="4" s="1"/>
  <c r="F330" i="4" s="1"/>
  <c r="F329" i="4" s="1"/>
  <c r="F328" i="4" s="1"/>
  <c r="F327" i="4" s="1"/>
  <c r="F326" i="4" s="1"/>
  <c r="F325" i="4" s="1"/>
  <c r="F324" i="4" s="1"/>
  <c r="F323" i="4" s="1"/>
  <c r="F322" i="4" s="1"/>
  <c r="F321" i="4" s="1"/>
  <c r="F320" i="4" s="1"/>
  <c r="F319" i="4" s="1"/>
  <c r="F318" i="4" s="1"/>
  <c r="F317" i="4" s="1"/>
  <c r="F316" i="4" s="1"/>
  <c r="F315" i="4" s="1"/>
  <c r="F314" i="4" s="1"/>
  <c r="F313" i="4" s="1"/>
  <c r="F312" i="4" s="1"/>
  <c r="F311" i="4" s="1"/>
  <c r="F310" i="4" s="1"/>
  <c r="F309" i="4" s="1"/>
  <c r="F308" i="4" s="1"/>
  <c r="F307" i="4" s="1"/>
  <c r="F306" i="4" s="1"/>
  <c r="F305" i="4" s="1"/>
  <c r="F304" i="4" s="1"/>
  <c r="F303" i="4" s="1"/>
  <c r="F302" i="4" s="1"/>
  <c r="F301" i="4" s="1"/>
  <c r="F300" i="4" s="1"/>
  <c r="F299" i="4" s="1"/>
  <c r="F298" i="4"/>
  <c r="F297" i="4" s="1"/>
  <c r="F296" i="4" s="1"/>
  <c r="F295" i="4" s="1"/>
  <c r="F294" i="4" s="1"/>
  <c r="F293" i="4" s="1"/>
  <c r="F292" i="4" s="1"/>
  <c r="F291" i="4" s="1"/>
  <c r="F290" i="4" s="1"/>
  <c r="F289" i="4" s="1"/>
  <c r="F288" i="4" s="1"/>
  <c r="F287" i="4" s="1"/>
  <c r="F286" i="4" s="1"/>
  <c r="F285" i="4" s="1"/>
  <c r="F284" i="4" s="1"/>
  <c r="F283" i="4" s="1"/>
  <c r="F282" i="4" s="1"/>
  <c r="F281" i="4" s="1"/>
  <c r="F280" i="4" s="1"/>
  <c r="F279" i="4" s="1"/>
  <c r="F278" i="4" s="1"/>
  <c r="F277" i="4" s="1"/>
  <c r="F276" i="4" s="1"/>
  <c r="F275" i="4" s="1"/>
  <c r="F274" i="4" s="1"/>
  <c r="F273" i="4" s="1"/>
  <c r="F272" i="4"/>
  <c r="F271" i="4" s="1"/>
  <c r="F270" i="4" s="1"/>
  <c r="F269" i="4" s="1"/>
  <c r="F268" i="4" s="1"/>
  <c r="F267" i="4" s="1"/>
  <c r="F266" i="4" s="1"/>
  <c r="F265" i="4" s="1"/>
  <c r="F264" i="4" s="1"/>
  <c r="F263" i="4" s="1"/>
  <c r="F262" i="4" s="1"/>
  <c r="F261" i="4" s="1"/>
  <c r="F260" i="4" s="1"/>
  <c r="F259" i="4" s="1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F130" i="4"/>
  <c r="F131" i="4"/>
  <c r="F132" i="4" s="1"/>
  <c r="F133" i="4" s="1"/>
  <c r="F134" i="4" s="1"/>
  <c r="F135" i="4" s="1"/>
  <c r="F136" i="4" s="1"/>
  <c r="F137" i="4" s="1"/>
  <c r="F138" i="4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E141" i="4"/>
  <c r="E142" i="4" s="1"/>
  <c r="E143" i="4" s="1"/>
  <c r="E144" i="4" s="1"/>
  <c r="E145" i="4" s="1"/>
  <c r="E146" i="4"/>
  <c r="E147" i="4" s="1"/>
  <c r="E148" i="4" s="1"/>
  <c r="E149" i="4" s="1"/>
  <c r="E150" i="4" s="1"/>
  <c r="E151" i="4" s="1"/>
  <c r="E152" i="4" s="1"/>
  <c r="E153" i="4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G129" i="4"/>
  <c r="E129" i="4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28" i="4"/>
  <c r="E127" i="4" s="1"/>
  <c r="E126" i="4" s="1"/>
  <c r="E125" i="4" s="1"/>
  <c r="E124" i="4" s="1"/>
  <c r="E123" i="4" s="1"/>
  <c r="E122" i="4"/>
  <c r="E121" i="4"/>
  <c r="E120" i="4" s="1"/>
  <c r="E119" i="4" s="1"/>
  <c r="E118" i="4" s="1"/>
  <c r="E117" i="4" s="1"/>
  <c r="E116" i="4" s="1"/>
  <c r="E115" i="4" s="1"/>
  <c r="E114" i="4" s="1"/>
  <c r="E113" i="4" s="1"/>
  <c r="E112" i="4" s="1"/>
  <c r="E111" i="4" s="1"/>
  <c r="E110" i="4" s="1"/>
  <c r="E109" i="4"/>
  <c r="E108" i="4" s="1"/>
  <c r="E107" i="4" s="1"/>
  <c r="E106" i="4" s="1"/>
  <c r="E105" i="4" s="1"/>
  <c r="E104" i="4" s="1"/>
  <c r="E103" i="4" s="1"/>
  <c r="E102" i="4" s="1"/>
  <c r="E101" i="4" s="1"/>
  <c r="E100" i="4" s="1"/>
  <c r="E99" i="4" s="1"/>
  <c r="E98" i="4" s="1"/>
  <c r="E97" i="4" s="1"/>
  <c r="E96" i="4" s="1"/>
  <c r="E95" i="4" s="1"/>
  <c r="E94" i="4" s="1"/>
  <c r="E93" i="4" s="1"/>
  <c r="E92" i="4" s="1"/>
  <c r="E91" i="4" s="1"/>
  <c r="E90" i="4" s="1"/>
  <c r="E89" i="4" s="1"/>
  <c r="E88" i="4" s="1"/>
  <c r="E87" i="4" s="1"/>
  <c r="E86" i="4" s="1"/>
  <c r="E85" i="4" s="1"/>
  <c r="E84" i="4" s="1"/>
  <c r="E83" i="4" s="1"/>
  <c r="E82" i="4" s="1"/>
  <c r="E81" i="4" s="1"/>
  <c r="E80" i="4" s="1"/>
  <c r="E79" i="4" s="1"/>
  <c r="E78" i="4" s="1"/>
  <c r="E77" i="4" s="1"/>
  <c r="E76" i="4" s="1"/>
  <c r="E75" i="4" s="1"/>
  <c r="E74" i="4" s="1"/>
  <c r="E73" i="4" s="1"/>
  <c r="E72" i="4" s="1"/>
  <c r="E71" i="4" s="1"/>
  <c r="E70" i="4" s="1"/>
  <c r="E69" i="4" s="1"/>
  <c r="E68" i="4" s="1"/>
  <c r="E67" i="4" s="1"/>
  <c r="E66" i="4" s="1"/>
  <c r="E65" i="4" s="1"/>
  <c r="E64" i="4" s="1"/>
  <c r="E63" i="4" s="1"/>
  <c r="E62" i="4" s="1"/>
  <c r="E61" i="4" s="1"/>
  <c r="E60" i="4" s="1"/>
  <c r="E59" i="4" s="1"/>
  <c r="E58" i="4" s="1"/>
  <c r="E57" i="4" s="1"/>
  <c r="E56" i="4" s="1"/>
  <c r="E55" i="4" s="1"/>
  <c r="E54" i="4" s="1"/>
  <c r="E53" i="4" s="1"/>
  <c r="E52" i="4" s="1"/>
  <c r="E51" i="4" s="1"/>
  <c r="E50" i="4" s="1"/>
  <c r="E49" i="4" s="1"/>
  <c r="E48" i="4" s="1"/>
  <c r="E47" i="4" s="1"/>
  <c r="E46" i="4" s="1"/>
  <c r="E45" i="4" s="1"/>
  <c r="E44" i="4" s="1"/>
  <c r="E43" i="4" s="1"/>
  <c r="E42" i="4" s="1"/>
  <c r="E41" i="4" s="1"/>
  <c r="E40" i="4" s="1"/>
  <c r="E39" i="4" s="1"/>
  <c r="E38" i="4" s="1"/>
  <c r="E37" i="4" s="1"/>
  <c r="E36" i="4" s="1"/>
  <c r="E35" i="4" s="1"/>
  <c r="E34" i="4" s="1"/>
  <c r="E33" i="4" s="1"/>
  <c r="E32" i="4" s="1"/>
  <c r="E31" i="4" s="1"/>
  <c r="E30" i="4" s="1"/>
  <c r="E29" i="4" s="1"/>
  <c r="E28" i="4" s="1"/>
  <c r="E27" i="4" s="1"/>
  <c r="E26" i="4" s="1"/>
  <c r="E25" i="4" s="1"/>
  <c r="E24" i="4" s="1"/>
  <c r="E23" i="4" s="1"/>
  <c r="E22" i="4" s="1"/>
  <c r="E21" i="4" s="1"/>
  <c r="E20" i="4" s="1"/>
  <c r="E19" i="4" s="1"/>
  <c r="E18" i="4" s="1"/>
  <c r="E17" i="4" s="1"/>
  <c r="E16" i="4" s="1"/>
  <c r="E15" i="4" s="1"/>
  <c r="E14" i="4" s="1"/>
  <c r="E13" i="4" s="1"/>
  <c r="E12" i="4" s="1"/>
  <c r="E11" i="4" s="1"/>
  <c r="E10" i="4" s="1"/>
  <c r="E9" i="4" s="1"/>
  <c r="E8" i="4" s="1"/>
  <c r="E7" i="4" s="1"/>
  <c r="E6" i="4" s="1"/>
  <c r="E5" i="4" s="1"/>
  <c r="E4" i="4" s="1"/>
  <c r="E3" i="4" s="1"/>
  <c r="E2" i="4" s="1"/>
  <c r="G128" i="4"/>
  <c r="F128" i="4"/>
  <c r="F127" i="4" s="1"/>
  <c r="G127" i="4"/>
  <c r="G126" i="4"/>
  <c r="F126" i="4"/>
  <c r="F125" i="4" s="1"/>
  <c r="F124" i="4" s="1"/>
  <c r="F123" i="4" s="1"/>
  <c r="F122" i="4"/>
  <c r="F121" i="4"/>
  <c r="F120" i="4" s="1"/>
  <c r="F119" i="4"/>
  <c r="F118" i="4" s="1"/>
  <c r="F117" i="4" s="1"/>
  <c r="F116" i="4" s="1"/>
  <c r="F115" i="4" s="1"/>
  <c r="F114" i="4" s="1"/>
  <c r="F113" i="4" s="1"/>
  <c r="F112" i="4" s="1"/>
  <c r="F111" i="4" s="1"/>
  <c r="F110" i="4" s="1"/>
  <c r="F109" i="4" s="1"/>
  <c r="F108" i="4" s="1"/>
  <c r="F107" i="4" s="1"/>
  <c r="F106" i="4" s="1"/>
  <c r="F105" i="4" s="1"/>
  <c r="F104" i="4" s="1"/>
  <c r="F103" i="4" s="1"/>
  <c r="F102" i="4" s="1"/>
  <c r="F101" i="4" s="1"/>
  <c r="F100" i="4" s="1"/>
  <c r="F99" i="4" s="1"/>
  <c r="F98" i="4" s="1"/>
  <c r="F97" i="4" s="1"/>
  <c r="F96" i="4" s="1"/>
  <c r="F95" i="4" s="1"/>
  <c r="F94" i="4" s="1"/>
  <c r="F93" i="4" s="1"/>
  <c r="F92" i="4" s="1"/>
  <c r="F91" i="4" s="1"/>
  <c r="F90" i="4" s="1"/>
  <c r="F89" i="4" s="1"/>
  <c r="F88" i="4" s="1"/>
  <c r="F87" i="4" s="1"/>
  <c r="F86" i="4" s="1"/>
  <c r="F85" i="4" s="1"/>
  <c r="F84" i="4" s="1"/>
  <c r="F83" i="4" s="1"/>
  <c r="F82" i="4" s="1"/>
  <c r="F81" i="4" s="1"/>
  <c r="F80" i="4" s="1"/>
  <c r="F79" i="4" s="1"/>
  <c r="F78" i="4" s="1"/>
  <c r="F77" i="4" s="1"/>
  <c r="F76" i="4" s="1"/>
  <c r="F75" i="4" s="1"/>
  <c r="F74" i="4" s="1"/>
  <c r="F73" i="4" s="1"/>
  <c r="F72" i="4" s="1"/>
  <c r="F71" i="4" s="1"/>
  <c r="F70" i="4" s="1"/>
  <c r="F69" i="4" s="1"/>
  <c r="F68" i="4" s="1"/>
  <c r="F67" i="4" s="1"/>
  <c r="F66" i="4" s="1"/>
  <c r="F65" i="4" s="1"/>
  <c r="F64" i="4" s="1"/>
  <c r="F63" i="4" s="1"/>
  <c r="F62" i="4" s="1"/>
  <c r="F61" i="4" s="1"/>
  <c r="F60" i="4" s="1"/>
  <c r="F59" i="4" s="1"/>
  <c r="F58" i="4" s="1"/>
  <c r="F57" i="4" s="1"/>
  <c r="F56" i="4" s="1"/>
  <c r="F55" i="4" s="1"/>
  <c r="F54" i="4" s="1"/>
  <c r="F53" i="4" s="1"/>
  <c r="F52" i="4" s="1"/>
  <c r="F51" i="4" s="1"/>
  <c r="F50" i="4" s="1"/>
  <c r="F49" i="4" s="1"/>
  <c r="F48" i="4" s="1"/>
  <c r="F47" i="4" s="1"/>
  <c r="F46" i="4" s="1"/>
  <c r="F45" i="4" s="1"/>
  <c r="F44" i="4" s="1"/>
  <c r="F43" i="4" s="1"/>
  <c r="F42" i="4" s="1"/>
  <c r="F41" i="4" s="1"/>
  <c r="F40" i="4" s="1"/>
  <c r="F39" i="4" s="1"/>
  <c r="F38" i="4" s="1"/>
  <c r="F37" i="4" s="1"/>
  <c r="F36" i="4" s="1"/>
  <c r="F35" i="4" s="1"/>
  <c r="F34" i="4" s="1"/>
  <c r="F33" i="4" s="1"/>
  <c r="F32" i="4" s="1"/>
  <c r="F31" i="4" s="1"/>
  <c r="F30" i="4" s="1"/>
  <c r="F29" i="4" s="1"/>
  <c r="F28" i="4" s="1"/>
  <c r="F27" i="4" s="1"/>
  <c r="F26" i="4" s="1"/>
  <c r="F25" i="4" s="1"/>
  <c r="F24" i="4" s="1"/>
  <c r="F23" i="4" s="1"/>
  <c r="F22" i="4" s="1"/>
  <c r="F21" i="4" s="1"/>
  <c r="F20" i="4" s="1"/>
  <c r="F19" i="4" s="1"/>
  <c r="F18" i="4" s="1"/>
  <c r="F17" i="4" s="1"/>
  <c r="F16" i="4" s="1"/>
  <c r="F15" i="4" s="1"/>
  <c r="F14" i="4" s="1"/>
  <c r="F13" i="4" s="1"/>
  <c r="F12" i="4" s="1"/>
  <c r="F11" i="4" s="1"/>
  <c r="F10" i="4" s="1"/>
  <c r="F9" i="4" s="1"/>
  <c r="F8" i="4" s="1"/>
  <c r="F7" i="4" s="1"/>
  <c r="F6" i="4" s="1"/>
  <c r="F5" i="4" s="1"/>
  <c r="F4" i="4" s="1"/>
  <c r="F3" i="4" s="1"/>
  <c r="F2" i="4" s="1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D1467" i="10"/>
  <c r="G1466" i="10"/>
  <c r="G1465" i="10"/>
  <c r="G1464" i="10"/>
  <c r="G1463" i="10"/>
  <c r="D1463" i="10"/>
  <c r="G1463" i="21" s="1"/>
  <c r="G1462" i="10"/>
  <c r="G1461" i="10"/>
  <c r="G1460" i="10"/>
  <c r="G1459" i="10"/>
  <c r="G1458" i="10"/>
  <c r="G1457" i="10"/>
  <c r="D1457" i="10"/>
  <c r="D1458" i="10"/>
  <c r="D1459" i="10"/>
  <c r="G1459" i="21" s="1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D1433" i="10"/>
  <c r="D1434" i="10"/>
  <c r="D1435" i="10"/>
  <c r="G1435" i="21" s="1"/>
  <c r="D1436" i="10"/>
  <c r="G1436" i="21" s="1"/>
  <c r="G1432" i="10"/>
  <c r="G1431" i="10"/>
  <c r="G1430" i="10"/>
  <c r="G1429" i="10"/>
  <c r="G1428" i="10"/>
  <c r="G1427" i="10"/>
  <c r="G1426" i="10"/>
  <c r="G1425" i="10"/>
  <c r="G1424" i="10"/>
  <c r="G1423" i="10"/>
  <c r="D1423" i="10"/>
  <c r="G1423" i="21" s="1"/>
  <c r="D1424" i="10"/>
  <c r="G1422" i="10"/>
  <c r="G1421" i="10"/>
  <c r="G1420" i="10"/>
  <c r="G1419" i="10"/>
  <c r="G1418" i="10"/>
  <c r="D1418" i="10"/>
  <c r="G1418" i="21" s="1"/>
  <c r="G1417" i="10"/>
  <c r="G1416" i="10"/>
  <c r="G1415" i="10"/>
  <c r="G1414" i="10"/>
  <c r="G1413" i="10"/>
  <c r="G1412" i="10"/>
  <c r="G1411" i="10"/>
  <c r="G1410" i="10"/>
  <c r="D1410" i="10"/>
  <c r="G1410" i="21" s="1"/>
  <c r="D1411" i="10"/>
  <c r="D1412" i="10" s="1"/>
  <c r="G1412" i="21" s="1"/>
  <c r="G1409" i="10"/>
  <c r="G1408" i="10"/>
  <c r="G1407" i="10"/>
  <c r="G1406" i="10"/>
  <c r="G1405" i="10"/>
  <c r="G1404" i="10"/>
  <c r="G1403" i="10"/>
  <c r="G1402" i="10"/>
  <c r="G1401" i="10"/>
  <c r="G1400" i="10"/>
  <c r="G1399" i="10"/>
  <c r="D1399" i="10"/>
  <c r="G1399" i="21" s="1"/>
  <c r="G1398" i="10"/>
  <c r="G1397" i="10"/>
  <c r="G1396" i="10"/>
  <c r="G1395" i="10"/>
  <c r="D1395" i="10"/>
  <c r="G1395" i="21" s="1"/>
  <c r="D1396" i="10"/>
  <c r="G1396" i="21" s="1"/>
  <c r="G1394" i="10"/>
  <c r="G1393" i="10"/>
  <c r="G1392" i="10"/>
  <c r="G1391" i="10"/>
  <c r="G1390" i="10"/>
  <c r="G1389" i="10"/>
  <c r="D1389" i="10"/>
  <c r="D1390" i="10" s="1"/>
  <c r="D1391" i="10" s="1"/>
  <c r="G1388" i="10"/>
  <c r="G1387" i="10"/>
  <c r="G1386" i="10"/>
  <c r="G1385" i="10"/>
  <c r="G1384" i="10"/>
  <c r="G1383" i="10"/>
  <c r="G1382" i="10"/>
  <c r="G1381" i="10"/>
  <c r="D1381" i="10"/>
  <c r="G1381" i="21" s="1"/>
  <c r="G1380" i="10"/>
  <c r="G1379" i="10"/>
  <c r="G1378" i="10"/>
  <c r="G1377" i="10"/>
  <c r="G1376" i="10"/>
  <c r="D1376" i="10"/>
  <c r="D1377" i="10" s="1"/>
  <c r="G1375" i="10"/>
  <c r="G1374" i="10"/>
  <c r="G1373" i="10"/>
  <c r="G1372" i="10"/>
  <c r="G1371" i="10"/>
  <c r="G1370" i="10"/>
  <c r="D1370" i="10"/>
  <c r="G1370" i="21" s="1"/>
  <c r="D1371" i="10"/>
  <c r="G1371" i="21" s="1"/>
  <c r="D1372" i="10"/>
  <c r="D1373" i="10" s="1"/>
  <c r="D1374" i="10" s="1"/>
  <c r="G1374" i="21" s="1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D1356" i="10"/>
  <c r="G1355" i="10"/>
  <c r="G1354" i="10"/>
  <c r="G1353" i="10"/>
  <c r="D1353" i="10"/>
  <c r="G1353" i="21" s="1"/>
  <c r="D1354" i="10"/>
  <c r="G1354" i="21" s="1"/>
  <c r="G1352" i="10"/>
  <c r="G1351" i="10"/>
  <c r="D1351" i="10"/>
  <c r="G1350" i="10"/>
  <c r="G1349" i="10"/>
  <c r="G1348" i="10"/>
  <c r="G1347" i="10"/>
  <c r="D1347" i="10"/>
  <c r="G1347" i="21" s="1"/>
  <c r="D1348" i="10"/>
  <c r="G1348" i="21" s="1"/>
  <c r="G1346" i="10"/>
  <c r="G1345" i="10"/>
  <c r="G1344" i="10"/>
  <c r="G1343" i="10"/>
  <c r="G1342" i="10"/>
  <c r="G1341" i="10"/>
  <c r="D1341" i="10"/>
  <c r="D1342" i="10" s="1"/>
  <c r="G1342" i="21" s="1"/>
  <c r="G1340" i="10"/>
  <c r="G1339" i="10"/>
  <c r="G1338" i="10"/>
  <c r="G1337" i="10"/>
  <c r="G1336" i="10"/>
  <c r="D1336" i="10"/>
  <c r="G1335" i="10"/>
  <c r="G1334" i="10"/>
  <c r="G1333" i="10"/>
  <c r="G1332" i="10"/>
  <c r="G1331" i="10"/>
  <c r="G1330" i="10"/>
  <c r="G1329" i="10"/>
  <c r="G1328" i="10"/>
  <c r="G1327" i="10"/>
  <c r="G1326" i="10"/>
  <c r="D1326" i="10"/>
  <c r="D1327" i="10"/>
  <c r="D1328" i="10"/>
  <c r="D1329" i="10" s="1"/>
  <c r="G1329" i="21" s="1"/>
  <c r="G1325" i="10"/>
  <c r="G1324" i="10"/>
  <c r="D1324" i="10"/>
  <c r="G1324" i="21" s="1"/>
  <c r="G1323" i="10"/>
  <c r="G1322" i="10"/>
  <c r="G1321" i="10"/>
  <c r="G1320" i="10"/>
  <c r="G1319" i="10"/>
  <c r="G1318" i="10"/>
  <c r="G1317" i="10"/>
  <c r="G1316" i="10"/>
  <c r="G1315" i="10"/>
  <c r="D1315" i="10"/>
  <c r="D1316" i="10"/>
  <c r="D1317" i="10"/>
  <c r="D1318" i="10"/>
  <c r="D1319" i="10"/>
  <c r="G1319" i="21" s="1"/>
  <c r="G1314" i="10"/>
  <c r="G1313" i="10"/>
  <c r="G1312" i="10"/>
  <c r="G1311" i="10"/>
  <c r="G1310" i="10"/>
  <c r="G1309" i="10"/>
  <c r="G1308" i="10"/>
  <c r="G1307" i="10"/>
  <c r="F1307" i="10"/>
  <c r="F1308" i="10"/>
  <c r="F1309" i="10"/>
  <c r="F1310" i="10" s="1"/>
  <c r="F1311" i="10" s="1"/>
  <c r="F1312" i="10"/>
  <c r="F1313" i="10" s="1"/>
  <c r="F1314" i="10" s="1"/>
  <c r="F1315" i="10" s="1"/>
  <c r="F1316" i="10" s="1"/>
  <c r="F1317" i="10" s="1"/>
  <c r="F1318" i="10" s="1"/>
  <c r="F1319" i="10"/>
  <c r="F1320" i="10"/>
  <c r="F1321" i="10" s="1"/>
  <c r="F1322" i="10" s="1"/>
  <c r="F1323" i="10" s="1"/>
  <c r="F1324" i="10" s="1"/>
  <c r="F1325" i="10" s="1"/>
  <c r="F1326" i="10" s="1"/>
  <c r="F1327" i="10" s="1"/>
  <c r="F1328" i="10" s="1"/>
  <c r="F1329" i="10" s="1"/>
  <c r="F1330" i="10" s="1"/>
  <c r="F1331" i="10" s="1"/>
  <c r="F1332" i="10" s="1"/>
  <c r="F1333" i="10" s="1"/>
  <c r="F1334" i="10" s="1"/>
  <c r="F1335" i="10" s="1"/>
  <c r="F1336" i="10" s="1"/>
  <c r="F1337" i="10" s="1"/>
  <c r="F1338" i="10" s="1"/>
  <c r="F1339" i="10" s="1"/>
  <c r="F1340" i="10" s="1"/>
  <c r="F1341" i="10" s="1"/>
  <c r="F1342" i="10" s="1"/>
  <c r="F1343" i="10" s="1"/>
  <c r="F1344" i="10" s="1"/>
  <c r="F1345" i="10" s="1"/>
  <c r="F1346" i="10" s="1"/>
  <c r="F1347" i="10" s="1"/>
  <c r="F1348" i="10" s="1"/>
  <c r="F1349" i="10" s="1"/>
  <c r="F1350" i="10" s="1"/>
  <c r="F1351" i="10" s="1"/>
  <c r="F1352" i="10" s="1"/>
  <c r="F1353" i="10" s="1"/>
  <c r="F1354" i="10" s="1"/>
  <c r="F1355" i="10" s="1"/>
  <c r="F1356" i="10" s="1"/>
  <c r="F1357" i="10" s="1"/>
  <c r="F1358" i="10" s="1"/>
  <c r="F1359" i="10" s="1"/>
  <c r="F1360" i="10" s="1"/>
  <c r="F1361" i="10" s="1"/>
  <c r="F1362" i="10" s="1"/>
  <c r="F1363" i="10" s="1"/>
  <c r="F1364" i="10" s="1"/>
  <c r="F1365" i="10" s="1"/>
  <c r="F1366" i="10" s="1"/>
  <c r="F1367" i="10" s="1"/>
  <c r="F1368" i="10" s="1"/>
  <c r="F1369" i="10" s="1"/>
  <c r="F1370" i="10" s="1"/>
  <c r="F1371" i="10" s="1"/>
  <c r="F1372" i="10" s="1"/>
  <c r="F1373" i="10" s="1"/>
  <c r="F1374" i="10" s="1"/>
  <c r="F1375" i="10" s="1"/>
  <c r="F1376" i="10" s="1"/>
  <c r="F1377" i="10" s="1"/>
  <c r="F1378" i="10" s="1"/>
  <c r="F1379" i="10" s="1"/>
  <c r="F1380" i="10" s="1"/>
  <c r="F1381" i="10" s="1"/>
  <c r="F1382" i="10" s="1"/>
  <c r="F1383" i="10" s="1"/>
  <c r="F1384" i="10" s="1"/>
  <c r="F1385" i="10" s="1"/>
  <c r="F1386" i="10" s="1"/>
  <c r="F1387" i="10" s="1"/>
  <c r="F1388" i="10" s="1"/>
  <c r="F1389" i="10" s="1"/>
  <c r="F1390" i="10" s="1"/>
  <c r="F1391" i="10" s="1"/>
  <c r="F1392" i="10" s="1"/>
  <c r="F1393" i="10" s="1"/>
  <c r="F1394" i="10" s="1"/>
  <c r="F1395" i="10" s="1"/>
  <c r="F1396" i="10" s="1"/>
  <c r="F1397" i="10" s="1"/>
  <c r="F1398" i="10" s="1"/>
  <c r="F1399" i="10" s="1"/>
  <c r="F1400" i="10" s="1"/>
  <c r="F1401" i="10" s="1"/>
  <c r="F1402" i="10" s="1"/>
  <c r="F1403" i="10" s="1"/>
  <c r="F1404" i="10" s="1"/>
  <c r="F1405" i="10" s="1"/>
  <c r="F1406" i="10" s="1"/>
  <c r="F1407" i="10" s="1"/>
  <c r="F1408" i="10" s="1"/>
  <c r="F1409" i="10" s="1"/>
  <c r="F1410" i="10" s="1"/>
  <c r="F1411" i="10" s="1"/>
  <c r="F1412" i="10" s="1"/>
  <c r="F1413" i="10" s="1"/>
  <c r="F1414" i="10" s="1"/>
  <c r="F1415" i="10" s="1"/>
  <c r="F1416" i="10" s="1"/>
  <c r="F1417" i="10" s="1"/>
  <c r="F1418" i="10" s="1"/>
  <c r="F1419" i="10" s="1"/>
  <c r="F1420" i="10" s="1"/>
  <c r="F1421" i="10" s="1"/>
  <c r="F1422" i="10" s="1"/>
  <c r="F1423" i="10" s="1"/>
  <c r="F1424" i="10" s="1"/>
  <c r="F1425" i="10" s="1"/>
  <c r="F1426" i="10" s="1"/>
  <c r="F1427" i="10" s="1"/>
  <c r="F1428" i="10" s="1"/>
  <c r="F1429" i="10" s="1"/>
  <c r="F1430" i="10" s="1"/>
  <c r="F1431" i="10" s="1"/>
  <c r="F1432" i="10" s="1"/>
  <c r="F1433" i="10" s="1"/>
  <c r="F1434" i="10" s="1"/>
  <c r="F1435" i="10" s="1"/>
  <c r="F1436" i="10" s="1"/>
  <c r="F1437" i="10" s="1"/>
  <c r="F1438" i="10" s="1"/>
  <c r="F1439" i="10" s="1"/>
  <c r="F1440" i="10" s="1"/>
  <c r="F1441" i="10" s="1"/>
  <c r="F1442" i="10" s="1"/>
  <c r="F1443" i="10" s="1"/>
  <c r="F1444" i="10" s="1"/>
  <c r="F1445" i="10" s="1"/>
  <c r="F1446" i="10" s="1"/>
  <c r="F1447" i="10" s="1"/>
  <c r="F1448" i="10" s="1"/>
  <c r="F1449" i="10" s="1"/>
  <c r="F1450" i="10" s="1"/>
  <c r="F1451" i="10" s="1"/>
  <c r="F1452" i="10" s="1"/>
  <c r="F1453" i="10" s="1"/>
  <c r="F1454" i="10" s="1"/>
  <c r="F1455" i="10" s="1"/>
  <c r="F1456" i="10" s="1"/>
  <c r="F1457" i="10" s="1"/>
  <c r="F1458" i="10" s="1"/>
  <c r="F1459" i="10" s="1"/>
  <c r="F1460" i="10" s="1"/>
  <c r="F1461" i="10" s="1"/>
  <c r="F1462" i="10" s="1"/>
  <c r="F1463" i="10" s="1"/>
  <c r="F1464" i="10" s="1"/>
  <c r="F1465" i="10" s="1"/>
  <c r="F1466" i="10" s="1"/>
  <c r="F1467" i="10" s="1"/>
  <c r="F1468" i="10" s="1"/>
  <c r="F1469" i="10" s="1"/>
  <c r="F1470" i="10" s="1"/>
  <c r="F1471" i="10" s="1"/>
  <c r="F1472" i="10" s="1"/>
  <c r="F1473" i="10" s="1"/>
  <c r="F1474" i="10" s="1"/>
  <c r="F1475" i="10" s="1"/>
  <c r="F1476" i="10" s="1"/>
  <c r="F1477" i="10" s="1"/>
  <c r="F1478" i="10" s="1"/>
  <c r="F1479" i="10" s="1"/>
  <c r="F1480" i="10" s="1"/>
  <c r="F1481" i="10" s="1"/>
  <c r="F1482" i="10" s="1"/>
  <c r="F1483" i="10" s="1"/>
  <c r="F1484" i="10" s="1"/>
  <c r="F1485" i="10" s="1"/>
  <c r="F1486" i="10" s="1"/>
  <c r="F1487" i="10" s="1"/>
  <c r="F1488" i="10" s="1"/>
  <c r="F1489" i="10" s="1"/>
  <c r="F1490" i="10" s="1"/>
  <c r="F1491" i="10" s="1"/>
  <c r="F1492" i="10" s="1"/>
  <c r="F1493" i="10" s="1"/>
  <c r="F1494" i="10" s="1"/>
  <c r="F1495" i="10" s="1"/>
  <c r="F1496" i="10" s="1"/>
  <c r="F1497" i="10" s="1"/>
  <c r="F1498" i="10" s="1"/>
  <c r="F1499" i="10" s="1"/>
  <c r="F1500" i="10" s="1"/>
  <c r="F1501" i="10" s="1"/>
  <c r="F1502" i="10" s="1"/>
  <c r="F1503" i="10" s="1"/>
  <c r="F1504" i="10" s="1"/>
  <c r="F1505" i="10" s="1"/>
  <c r="F1506" i="10" s="1"/>
  <c r="F1507" i="10" s="1"/>
  <c r="F1508" i="10" s="1"/>
  <c r="F1509" i="10" s="1"/>
  <c r="F1510" i="10" s="1"/>
  <c r="F1511" i="10" s="1"/>
  <c r="F1512" i="10" s="1"/>
  <c r="F1513" i="10" s="1"/>
  <c r="F1514" i="10" s="1"/>
  <c r="F1515" i="10" s="1"/>
  <c r="F1516" i="10" s="1"/>
  <c r="F1517" i="10" s="1"/>
  <c r="F1518" i="10" s="1"/>
  <c r="F1519" i="10" s="1"/>
  <c r="F1520" i="10" s="1"/>
  <c r="F1521" i="10" s="1"/>
  <c r="F1522" i="10" s="1"/>
  <c r="F1523" i="10" s="1"/>
  <c r="F1524" i="10" s="1"/>
  <c r="E1307" i="10"/>
  <c r="E1308" i="10"/>
  <c r="E1309" i="10" s="1"/>
  <c r="E1310" i="10" s="1"/>
  <c r="E1311" i="10" s="1"/>
  <c r="E1312" i="10" s="1"/>
  <c r="E1313" i="10" s="1"/>
  <c r="E1314" i="10" s="1"/>
  <c r="E1315" i="10" s="1"/>
  <c r="E1316" i="10" s="1"/>
  <c r="E1317" i="10" s="1"/>
  <c r="E1318" i="10" s="1"/>
  <c r="E1319" i="10"/>
  <c r="E1320" i="10"/>
  <c r="E1321" i="10"/>
  <c r="E1322" i="10" s="1"/>
  <c r="E1323" i="10" s="1"/>
  <c r="E1324" i="10" s="1"/>
  <c r="E1325" i="10" s="1"/>
  <c r="E1326" i="10" s="1"/>
  <c r="E1327" i="10" s="1"/>
  <c r="E1328" i="10" s="1"/>
  <c r="E1329" i="10" s="1"/>
  <c r="E1330" i="10" s="1"/>
  <c r="E1331" i="10" s="1"/>
  <c r="E1332" i="10" s="1"/>
  <c r="E1333" i="10" s="1"/>
  <c r="E1334" i="10" s="1"/>
  <c r="E1335" i="10" s="1"/>
  <c r="E1336" i="10" s="1"/>
  <c r="E1337" i="10" s="1"/>
  <c r="E1338" i="10" s="1"/>
  <c r="E1339" i="10" s="1"/>
  <c r="E1340" i="10" s="1"/>
  <c r="E1341" i="10" s="1"/>
  <c r="E1342" i="10" s="1"/>
  <c r="E1343" i="10" s="1"/>
  <c r="E1344" i="10" s="1"/>
  <c r="E1345" i="10" s="1"/>
  <c r="E1346" i="10" s="1"/>
  <c r="E1347" i="10" s="1"/>
  <c r="E1348" i="10" s="1"/>
  <c r="E1349" i="10" s="1"/>
  <c r="E1350" i="10" s="1"/>
  <c r="E1351" i="10" s="1"/>
  <c r="E1352" i="10" s="1"/>
  <c r="E1353" i="10" s="1"/>
  <c r="E1354" i="10" s="1"/>
  <c r="E1355" i="10" s="1"/>
  <c r="E1356" i="10" s="1"/>
  <c r="E1357" i="10" s="1"/>
  <c r="E1358" i="10" s="1"/>
  <c r="E1359" i="10" s="1"/>
  <c r="E1360" i="10" s="1"/>
  <c r="E1361" i="10" s="1"/>
  <c r="E1362" i="10" s="1"/>
  <c r="E1363" i="10" s="1"/>
  <c r="E1364" i="10" s="1"/>
  <c r="E1365" i="10" s="1"/>
  <c r="E1366" i="10" s="1"/>
  <c r="E1367" i="10" s="1"/>
  <c r="E1368" i="10" s="1"/>
  <c r="E1369" i="10" s="1"/>
  <c r="E1370" i="10" s="1"/>
  <c r="E1371" i="10" s="1"/>
  <c r="E1372" i="10" s="1"/>
  <c r="E1373" i="10" s="1"/>
  <c r="E1374" i="10" s="1"/>
  <c r="E1375" i="10" s="1"/>
  <c r="E1376" i="10" s="1"/>
  <c r="E1377" i="10" s="1"/>
  <c r="E1378" i="10" s="1"/>
  <c r="E1379" i="10" s="1"/>
  <c r="E1380" i="10" s="1"/>
  <c r="E1381" i="10" s="1"/>
  <c r="E1382" i="10" s="1"/>
  <c r="E1383" i="10" s="1"/>
  <c r="E1384" i="10" s="1"/>
  <c r="E1385" i="10" s="1"/>
  <c r="E1386" i="10" s="1"/>
  <c r="E1387" i="10" s="1"/>
  <c r="E1388" i="10" s="1"/>
  <c r="E1389" i="10" s="1"/>
  <c r="E1390" i="10" s="1"/>
  <c r="E1391" i="10" s="1"/>
  <c r="E1392" i="10" s="1"/>
  <c r="E1393" i="10" s="1"/>
  <c r="E1394" i="10" s="1"/>
  <c r="E1395" i="10" s="1"/>
  <c r="E1396" i="10" s="1"/>
  <c r="E1397" i="10" s="1"/>
  <c r="E1398" i="10" s="1"/>
  <c r="E1399" i="10" s="1"/>
  <c r="E1400" i="10" s="1"/>
  <c r="E1401" i="10" s="1"/>
  <c r="E1402" i="10" s="1"/>
  <c r="E1403" i="10" s="1"/>
  <c r="E1404" i="10" s="1"/>
  <c r="E1405" i="10" s="1"/>
  <c r="E1406" i="10" s="1"/>
  <c r="E1407" i="10" s="1"/>
  <c r="E1408" i="10" s="1"/>
  <c r="E1409" i="10" s="1"/>
  <c r="E1410" i="10" s="1"/>
  <c r="E1411" i="10" s="1"/>
  <c r="E1412" i="10" s="1"/>
  <c r="E1413" i="10" s="1"/>
  <c r="E1414" i="10" s="1"/>
  <c r="E1415" i="10" s="1"/>
  <c r="E1416" i="10" s="1"/>
  <c r="E1417" i="10" s="1"/>
  <c r="E1418" i="10" s="1"/>
  <c r="E1419" i="10" s="1"/>
  <c r="E1420" i="10" s="1"/>
  <c r="E1421" i="10" s="1"/>
  <c r="E1422" i="10" s="1"/>
  <c r="E1423" i="10" s="1"/>
  <c r="E1424" i="10" s="1"/>
  <c r="E1425" i="10" s="1"/>
  <c r="E1426" i="10" s="1"/>
  <c r="E1427" i="10" s="1"/>
  <c r="E1428" i="10" s="1"/>
  <c r="E1429" i="10" s="1"/>
  <c r="E1430" i="10" s="1"/>
  <c r="E1431" i="10" s="1"/>
  <c r="E1432" i="10" s="1"/>
  <c r="E1433" i="10" s="1"/>
  <c r="E1434" i="10" s="1"/>
  <c r="E1435" i="10" s="1"/>
  <c r="E1436" i="10" s="1"/>
  <c r="E1437" i="10" s="1"/>
  <c r="E1438" i="10" s="1"/>
  <c r="E1439" i="10" s="1"/>
  <c r="E1440" i="10" s="1"/>
  <c r="E1441" i="10" s="1"/>
  <c r="E1442" i="10" s="1"/>
  <c r="E1443" i="10" s="1"/>
  <c r="E1444" i="10" s="1"/>
  <c r="E1445" i="10" s="1"/>
  <c r="E1446" i="10" s="1"/>
  <c r="E1447" i="10" s="1"/>
  <c r="E1448" i="10" s="1"/>
  <c r="E1449" i="10" s="1"/>
  <c r="E1450" i="10" s="1"/>
  <c r="E1451" i="10" s="1"/>
  <c r="E1452" i="10" s="1"/>
  <c r="E1453" i="10" s="1"/>
  <c r="E1454" i="10" s="1"/>
  <c r="E1455" i="10" s="1"/>
  <c r="E1456" i="10" s="1"/>
  <c r="E1457" i="10" s="1"/>
  <c r="E1458" i="10" s="1"/>
  <c r="E1459" i="10" s="1"/>
  <c r="E1460" i="10" s="1"/>
  <c r="E1461" i="10" s="1"/>
  <c r="E1462" i="10" s="1"/>
  <c r="E1463" i="10" s="1"/>
  <c r="E1464" i="10" s="1"/>
  <c r="E1465" i="10" s="1"/>
  <c r="E1466" i="10" s="1"/>
  <c r="E1467" i="10" s="1"/>
  <c r="E1468" i="10" s="1"/>
  <c r="E1469" i="10" s="1"/>
  <c r="E1470" i="10" s="1"/>
  <c r="E1471" i="10" s="1"/>
  <c r="E1472" i="10" s="1"/>
  <c r="E1473" i="10" s="1"/>
  <c r="E1474" i="10" s="1"/>
  <c r="E1475" i="10" s="1"/>
  <c r="E1476" i="10" s="1"/>
  <c r="E1477" i="10" s="1"/>
  <c r="E1478" i="10" s="1"/>
  <c r="E1479" i="10" s="1"/>
  <c r="E1480" i="10" s="1"/>
  <c r="E1481" i="10" s="1"/>
  <c r="E1482" i="10" s="1"/>
  <c r="E1483" i="10" s="1"/>
  <c r="E1484" i="10" s="1"/>
  <c r="E1485" i="10" s="1"/>
  <c r="E1486" i="10" s="1"/>
  <c r="E1487" i="10" s="1"/>
  <c r="E1488" i="10" s="1"/>
  <c r="E1489" i="10" s="1"/>
  <c r="E1490" i="10" s="1"/>
  <c r="E1491" i="10" s="1"/>
  <c r="E1492" i="10" s="1"/>
  <c r="E1493" i="10" s="1"/>
  <c r="E1494" i="10" s="1"/>
  <c r="E1495" i="10" s="1"/>
  <c r="E1496" i="10" s="1"/>
  <c r="E1497" i="10" s="1"/>
  <c r="E1498" i="10" s="1"/>
  <c r="E1499" i="10" s="1"/>
  <c r="E1500" i="10" s="1"/>
  <c r="E1501" i="10" s="1"/>
  <c r="E1502" i="10" s="1"/>
  <c r="E1503" i="10" s="1"/>
  <c r="E1504" i="10" s="1"/>
  <c r="E1505" i="10" s="1"/>
  <c r="E1506" i="10" s="1"/>
  <c r="E1507" i="10" s="1"/>
  <c r="E1508" i="10" s="1"/>
  <c r="E1509" i="10" s="1"/>
  <c r="E1510" i="10" s="1"/>
  <c r="E1511" i="10" s="1"/>
  <c r="E1512" i="10" s="1"/>
  <c r="E1513" i="10" s="1"/>
  <c r="E1514" i="10" s="1"/>
  <c r="E1515" i="10" s="1"/>
  <c r="E1516" i="10" s="1"/>
  <c r="E1517" i="10" s="1"/>
  <c r="E1518" i="10" s="1"/>
  <c r="E1519" i="10" s="1"/>
  <c r="E1520" i="10" s="1"/>
  <c r="E1521" i="10" s="1"/>
  <c r="E1522" i="10" s="1"/>
  <c r="E1523" i="10" s="1"/>
  <c r="E1524" i="10" s="1"/>
  <c r="D1307" i="10"/>
  <c r="G1307" i="21" s="1"/>
  <c r="D1308" i="10"/>
  <c r="G1306" i="10"/>
  <c r="G1305" i="10"/>
  <c r="G1304" i="10"/>
  <c r="G1303" i="10"/>
  <c r="G1302" i="10"/>
  <c r="D1302" i="10"/>
  <c r="D1303" i="10"/>
  <c r="D1304" i="10" s="1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G1270" i="10"/>
  <c r="G1269" i="10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G1122" i="10"/>
  <c r="G1121" i="10"/>
  <c r="G1120" i="10"/>
  <c r="G1119" i="10"/>
  <c r="G1118" i="10"/>
  <c r="G1117" i="10"/>
  <c r="G1116" i="10"/>
  <c r="G1115" i="10"/>
  <c r="G1114" i="10"/>
  <c r="G1113" i="10"/>
  <c r="G1112" i="10"/>
  <c r="G1111" i="10"/>
  <c r="G1110" i="10"/>
  <c r="G1109" i="10"/>
  <c r="G1108" i="10"/>
  <c r="G1107" i="10"/>
  <c r="G1106" i="10"/>
  <c r="G1105" i="10"/>
  <c r="G1104" i="10"/>
  <c r="G1103" i="10"/>
  <c r="G1102" i="10"/>
  <c r="G1101" i="10"/>
  <c r="G1100" i="10"/>
  <c r="G1099" i="10"/>
  <c r="G1098" i="10"/>
  <c r="G1097" i="10"/>
  <c r="G1096" i="10"/>
  <c r="G1095" i="10"/>
  <c r="G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D1080" i="10"/>
  <c r="G1080" i="21" s="1"/>
  <c r="D1081" i="10"/>
  <c r="G1081" i="21" s="1"/>
  <c r="D1082" i="10"/>
  <c r="G1079" i="10"/>
  <c r="G1078" i="10"/>
  <c r="G1077" i="10"/>
  <c r="G1076" i="10"/>
  <c r="G1075" i="10"/>
  <c r="G1074" i="10"/>
  <c r="G1073" i="10"/>
  <c r="G1072" i="10"/>
  <c r="G1071" i="10"/>
  <c r="D1071" i="10"/>
  <c r="G1071" i="21" s="1"/>
  <c r="D1072" i="10"/>
  <c r="G1070" i="10"/>
  <c r="G1069" i="10"/>
  <c r="G1068" i="10"/>
  <c r="G1067" i="10"/>
  <c r="G1066" i="10"/>
  <c r="G1065" i="10"/>
  <c r="G1064" i="10"/>
  <c r="G1063" i="10"/>
  <c r="G1062" i="10"/>
  <c r="D1062" i="10"/>
  <c r="D1063" i="10"/>
  <c r="D1064" i="10" s="1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D1045" i="10"/>
  <c r="G1045" i="21" s="1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D1023" i="10"/>
  <c r="G1023" i="21" s="1"/>
  <c r="D1024" i="10"/>
  <c r="G1022" i="10"/>
  <c r="G1021" i="10"/>
  <c r="G1020" i="10"/>
  <c r="G1019" i="10"/>
  <c r="G1018" i="10"/>
  <c r="G1017" i="10"/>
  <c r="G1016" i="10"/>
  <c r="G1015" i="10"/>
  <c r="G1014" i="10"/>
  <c r="G1013" i="10"/>
  <c r="G1012" i="10"/>
  <c r="G1011" i="10"/>
  <c r="G1010" i="10"/>
  <c r="G1009" i="10"/>
  <c r="G1008" i="10"/>
  <c r="G1007" i="10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F2051" i="9"/>
  <c r="C2051" i="31" s="1"/>
  <c r="E2051" i="9"/>
  <c r="B2051" i="31" s="1"/>
  <c r="E2052" i="9"/>
  <c r="B2052" i="31" s="1"/>
  <c r="G2050" i="9"/>
  <c r="G2049" i="9"/>
  <c r="G2048" i="9"/>
  <c r="G2047" i="9"/>
  <c r="G2046" i="9"/>
  <c r="F2046" i="9"/>
  <c r="E2046" i="9"/>
  <c r="B2046" i="31" s="1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B447" i="5"/>
  <c r="B448" i="5"/>
  <c r="B449" i="5" s="1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D397" i="5"/>
  <c r="D398" i="5" s="1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D349" i="5"/>
  <c r="D349" i="21" s="1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F308" i="5"/>
  <c r="F309" i="5"/>
  <c r="F310" i="5"/>
  <c r="F311" i="5"/>
  <c r="E308" i="5"/>
  <c r="E309" i="5"/>
  <c r="E310" i="5" s="1"/>
  <c r="E311" i="5" s="1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052" i="4"/>
  <c r="G2051" i="4"/>
  <c r="G2050" i="4"/>
  <c r="G2049" i="4"/>
  <c r="G2048" i="4"/>
  <c r="B1895" i="4"/>
  <c r="G1895" i="4" s="1"/>
  <c r="G1890" i="4"/>
  <c r="B1889" i="4"/>
  <c r="G1889" i="4" s="1"/>
  <c r="B1888" i="4"/>
  <c r="G1888" i="4"/>
  <c r="G1887" i="4"/>
  <c r="B1887" i="4"/>
  <c r="B1892" i="4" s="1"/>
  <c r="B1897" i="4" s="1"/>
  <c r="B1886" i="4"/>
  <c r="G1885" i="4"/>
  <c r="G1884" i="4"/>
  <c r="G1883" i="4"/>
  <c r="G1882" i="4"/>
  <c r="G1881" i="4"/>
  <c r="B1876" i="4"/>
  <c r="G1876" i="4" s="1"/>
  <c r="B1875" i="4"/>
  <c r="B1880" i="4"/>
  <c r="G1880" i="4" s="1"/>
  <c r="G1871" i="4"/>
  <c r="G1870" i="4"/>
  <c r="B1803" i="4"/>
  <c r="G1803" i="4" s="1"/>
  <c r="G1798" i="4"/>
  <c r="F1789" i="4"/>
  <c r="F1790" i="4"/>
  <c r="F1791" i="4" s="1"/>
  <c r="F1792" i="4" s="1"/>
  <c r="F1793" i="4" s="1"/>
  <c r="F1794" i="4" s="1"/>
  <c r="F1795" i="4"/>
  <c r="F1796" i="4" s="1"/>
  <c r="F1797" i="4" s="1"/>
  <c r="B1784" i="4"/>
  <c r="B1783" i="4"/>
  <c r="B1788" i="4" s="1"/>
  <c r="G1788" i="4" s="1"/>
  <c r="B1782" i="4"/>
  <c r="B1787" i="4"/>
  <c r="B1792" i="4" s="1"/>
  <c r="G1787" i="4"/>
  <c r="B1781" i="4"/>
  <c r="B1780" i="4"/>
  <c r="B1785" i="4"/>
  <c r="G1780" i="4"/>
  <c r="B1779" i="4"/>
  <c r="G1779" i="4" s="1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E1540" i="4"/>
  <c r="E1541" i="4"/>
  <c r="E1542" i="4"/>
  <c r="E1543" i="4" s="1"/>
  <c r="E1544" i="4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D1505" i="4"/>
  <c r="C1505" i="21" s="1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2947" i="3"/>
  <c r="G2946" i="3"/>
  <c r="G2945" i="3"/>
  <c r="G2944" i="3"/>
  <c r="B2785" i="3"/>
  <c r="G2785" i="3" s="1"/>
  <c r="G2780" i="3"/>
  <c r="B2771" i="3"/>
  <c r="G2771" i="3"/>
  <c r="B2770" i="3"/>
  <c r="G2766" i="3"/>
  <c r="G2765" i="3"/>
  <c r="B2702" i="3"/>
  <c r="B2707" i="3" s="1"/>
  <c r="G2707" i="3" s="1"/>
  <c r="B2698" i="3"/>
  <c r="B2703" i="3"/>
  <c r="B2697" i="3"/>
  <c r="G2697" i="3"/>
  <c r="B2696" i="3"/>
  <c r="G2696" i="3" s="1"/>
  <c r="B2695" i="3"/>
  <c r="G2695" i="3" s="1"/>
  <c r="B2700" i="3"/>
  <c r="B2694" i="3"/>
  <c r="B2699" i="3"/>
  <c r="G2693" i="3"/>
  <c r="G2692" i="3"/>
  <c r="G2691" i="3"/>
  <c r="G2690" i="3"/>
  <c r="G2689" i="3"/>
  <c r="G2688" i="3"/>
  <c r="B2687" i="3"/>
  <c r="G2687" i="3" s="1"/>
  <c r="B2686" i="3"/>
  <c r="G2686" i="3"/>
  <c r="B2685" i="3"/>
  <c r="G2685" i="3"/>
  <c r="F2684" i="3"/>
  <c r="F2685" i="3"/>
  <c r="F2686" i="3"/>
  <c r="F2687" i="3" s="1"/>
  <c r="F2688" i="3" s="1"/>
  <c r="F2689" i="3"/>
  <c r="F2690" i="3"/>
  <c r="F2691" i="3"/>
  <c r="F2692" i="3" s="1"/>
  <c r="B2684" i="3"/>
  <c r="G2684" i="3" s="1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2" i="14"/>
  <c r="G3" i="14"/>
  <c r="G4" i="14"/>
  <c r="G5" i="14"/>
  <c r="G6" i="14"/>
  <c r="G7" i="14"/>
  <c r="G8" i="14"/>
  <c r="G9" i="14"/>
  <c r="G10" i="14"/>
  <c r="B2705" i="3"/>
  <c r="G2705" i="3" s="1"/>
  <c r="B2710" i="3"/>
  <c r="G2700" i="3"/>
  <c r="G2702" i="3"/>
  <c r="G2694" i="3"/>
  <c r="G2698" i="3"/>
  <c r="G447" i="5"/>
  <c r="B1891" i="4"/>
  <c r="G1891" i="4"/>
  <c r="G1886" i="4"/>
  <c r="B1902" i="4"/>
  <c r="G1902" i="4" s="1"/>
  <c r="G1897" i="4"/>
  <c r="B1900" i="4"/>
  <c r="B1905" i="4" s="1"/>
  <c r="G1905" i="4" s="1"/>
  <c r="B1789" i="4"/>
  <c r="G1789" i="4"/>
  <c r="G1784" i="4"/>
  <c r="B1796" i="4"/>
  <c r="G1785" i="4"/>
  <c r="B1790" i="4"/>
  <c r="G1790" i="4"/>
  <c r="B1793" i="4"/>
  <c r="B1797" i="4" s="1"/>
  <c r="G1797" i="4" s="1"/>
  <c r="G1793" i="4"/>
  <c r="G1875" i="4"/>
  <c r="B1893" i="4"/>
  <c r="B1898" i="4" s="1"/>
  <c r="B1808" i="4"/>
  <c r="G1808" i="4" s="1"/>
  <c r="B1894" i="4"/>
  <c r="B1899" i="4"/>
  <c r="G1899" i="4" s="1"/>
  <c r="B2708" i="3"/>
  <c r="G2703" i="3"/>
  <c r="B2712" i="3"/>
  <c r="B2717" i="3" s="1"/>
  <c r="G2712" i="3"/>
  <c r="B1907" i="4"/>
  <c r="G1907" i="4"/>
  <c r="B1794" i="4"/>
  <c r="B1799" i="4"/>
  <c r="G1799" i="4" s="1"/>
  <c r="B1813" i="4"/>
  <c r="B1818" i="4" s="1"/>
  <c r="G1818" i="4" s="1"/>
  <c r="B2713" i="3"/>
  <c r="G2708" i="3"/>
  <c r="G1794" i="4"/>
  <c r="G448" i="5"/>
  <c r="B1904" i="4"/>
  <c r="G1796" i="4"/>
  <c r="B1801" i="4"/>
  <c r="B1806" i="4" s="1"/>
  <c r="G1792" i="4"/>
  <c r="G1894" i="4"/>
  <c r="B1912" i="4"/>
  <c r="G1912" i="4" s="1"/>
  <c r="B1896" i="4"/>
  <c r="B1901" i="4" s="1"/>
  <c r="G1892" i="4"/>
  <c r="G1782" i="4"/>
  <c r="G1783" i="4"/>
  <c r="E387" i="4"/>
  <c r="E388" i="4" s="1"/>
  <c r="E389" i="4" s="1"/>
  <c r="E390" i="4" s="1"/>
  <c r="E391" i="4" s="1"/>
  <c r="E392" i="4" s="1"/>
  <c r="E393" i="4" s="1"/>
  <c r="E394" i="4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B2704" i="3"/>
  <c r="G2704" i="3" s="1"/>
  <c r="G2699" i="3"/>
  <c r="G1904" i="4"/>
  <c r="B1909" i="4"/>
  <c r="B2709" i="3"/>
  <c r="B2714" i="3" s="1"/>
  <c r="F2052" i="9" l="1"/>
  <c r="C2052" i="31" s="1"/>
  <c r="E2047" i="9"/>
  <c r="F2047" i="9"/>
  <c r="C2046" i="31"/>
  <c r="F2053" i="9"/>
  <c r="E2053" i="9"/>
  <c r="V8" i="21"/>
  <c r="V7" i="21"/>
  <c r="V6" i="21"/>
  <c r="V4" i="21"/>
  <c r="V3" i="21"/>
  <c r="V10" i="21" a="1"/>
  <c r="V10" i="21" s="1"/>
  <c r="V11" i="21" s="1"/>
  <c r="V12" i="21" s="1"/>
  <c r="V9" i="21"/>
  <c r="V2" i="21"/>
  <c r="D1425" i="10"/>
  <c r="G1424" i="21"/>
  <c r="D1309" i="10"/>
  <c r="G1308" i="21"/>
  <c r="G1303" i="21"/>
  <c r="G1356" i="21"/>
  <c r="D1357" i="10"/>
  <c r="D1378" i="10"/>
  <c r="G1377" i="21"/>
  <c r="G1390" i="21"/>
  <c r="G1072" i="21"/>
  <c r="D1073" i="10"/>
  <c r="G1073" i="21" s="1"/>
  <c r="G1082" i="21"/>
  <c r="D1083" i="10"/>
  <c r="G1336" i="21"/>
  <c r="D1337" i="10"/>
  <c r="D1468" i="10"/>
  <c r="G1467" i="21"/>
  <c r="G1391" i="21"/>
  <c r="D1392" i="10"/>
  <c r="G1392" i="21" s="1"/>
  <c r="D1025" i="10"/>
  <c r="G1024" i="21"/>
  <c r="D1065" i="10"/>
  <c r="G1064" i="21"/>
  <c r="D1400" i="10"/>
  <c r="D1464" i="10"/>
  <c r="G1411" i="21"/>
  <c r="D1320" i="10"/>
  <c r="G1320" i="21" s="1"/>
  <c r="D1460" i="10"/>
  <c r="G1460" i="21" s="1"/>
  <c r="D1419" i="10"/>
  <c r="G1372" i="21"/>
  <c r="D1046" i="10"/>
  <c r="D1382" i="10"/>
  <c r="S4" i="21"/>
  <c r="S9" i="21"/>
  <c r="S6" i="21"/>
  <c r="S8" i="21"/>
  <c r="S3" i="21"/>
  <c r="S10" i="21" a="1"/>
  <c r="S10" i="21" s="1"/>
  <c r="S11" i="21" s="1"/>
  <c r="S12" i="21" s="1"/>
  <c r="S7" i="21"/>
  <c r="S2" i="21"/>
  <c r="U8" i="21"/>
  <c r="U6" i="21"/>
  <c r="U3" i="21"/>
  <c r="U4" i="21"/>
  <c r="U9" i="21"/>
  <c r="U10" i="21" a="1"/>
  <c r="U10" i="21" s="1"/>
  <c r="U11" i="21" s="1"/>
  <c r="U12" i="21" s="1"/>
  <c r="U7" i="21"/>
  <c r="U2" i="21"/>
  <c r="R8" i="21"/>
  <c r="R7" i="21"/>
  <c r="R3" i="21"/>
  <c r="R4" i="21"/>
  <c r="R6" i="21"/>
  <c r="R9" i="21"/>
  <c r="R10" i="21" a="1"/>
  <c r="R10" i="21" s="1"/>
  <c r="R11" i="21" s="1"/>
  <c r="R12" i="21" s="1"/>
  <c r="R2" i="21"/>
  <c r="G449" i="5"/>
  <c r="B450" i="5"/>
  <c r="H213" i="5"/>
  <c r="E212" i="5"/>
  <c r="E211" i="5" s="1"/>
  <c r="E210" i="5" s="1"/>
  <c r="E209" i="5" s="1"/>
  <c r="E208" i="5" s="1"/>
  <c r="E207" i="5" s="1"/>
  <c r="E206" i="5" s="1"/>
  <c r="D399" i="5"/>
  <c r="D398" i="21"/>
  <c r="D350" i="5"/>
  <c r="D397" i="21"/>
  <c r="G1898" i="4"/>
  <c r="B1903" i="4"/>
  <c r="G1909" i="4"/>
  <c r="B1914" i="4"/>
  <c r="B1906" i="4"/>
  <c r="G1901" i="4"/>
  <c r="B1811" i="4"/>
  <c r="G1806" i="4"/>
  <c r="G1896" i="4"/>
  <c r="G1801" i="4"/>
  <c r="G1900" i="4"/>
  <c r="G1813" i="4"/>
  <c r="B1804" i="4"/>
  <c r="G1893" i="4"/>
  <c r="B1823" i="4"/>
  <c r="B1802" i="4"/>
  <c r="B1910" i="4"/>
  <c r="B1917" i="4"/>
  <c r="G1781" i="4"/>
  <c r="B1786" i="4"/>
  <c r="P2" i="21"/>
  <c r="P10" i="21" a="1"/>
  <c r="P10" i="21" s="1"/>
  <c r="P11" i="21" s="1"/>
  <c r="P12" i="21" s="1"/>
  <c r="P6" i="21"/>
  <c r="P7" i="21"/>
  <c r="P9" i="21"/>
  <c r="P3" i="21"/>
  <c r="P4" i="21"/>
  <c r="P5" i="21" s="1"/>
  <c r="P8" i="21"/>
  <c r="O2" i="21"/>
  <c r="G2714" i="3"/>
  <c r="B2719" i="3"/>
  <c r="G2713" i="3"/>
  <c r="B2718" i="3"/>
  <c r="G2710" i="3"/>
  <c r="B2715" i="3"/>
  <c r="B2775" i="3"/>
  <c r="G2770" i="3"/>
  <c r="B2722" i="3"/>
  <c r="G2717" i="3"/>
  <c r="B2701" i="3"/>
  <c r="O9" i="21"/>
  <c r="O10" i="21" a="1"/>
  <c r="O10" i="21" s="1"/>
  <c r="O11" i="21" s="1"/>
  <c r="O12" i="21" s="1"/>
  <c r="O7" i="21"/>
  <c r="O3" i="21"/>
  <c r="O4" i="21"/>
  <c r="O5" i="21" s="1"/>
  <c r="O6" i="21"/>
  <c r="O8" i="21"/>
  <c r="G2709" i="3"/>
  <c r="B2790" i="3"/>
  <c r="B2053" i="31" l="1"/>
  <c r="E2054" i="9"/>
  <c r="C2053" i="31"/>
  <c r="F2054" i="9"/>
  <c r="F2048" i="9"/>
  <c r="C2047" i="31"/>
  <c r="E2048" i="9"/>
  <c r="B2047" i="31"/>
  <c r="V14" i="21"/>
  <c r="I2" i="22" s="1"/>
  <c r="V13" i="21"/>
  <c r="V5" i="21"/>
  <c r="G1382" i="21"/>
  <c r="D1383" i="10"/>
  <c r="D1026" i="10"/>
  <c r="G1025" i="21"/>
  <c r="D1338" i="10"/>
  <c r="G1337" i="21"/>
  <c r="G1065" i="21"/>
  <c r="D1066" i="10"/>
  <c r="G1309" i="21"/>
  <c r="D1310" i="10"/>
  <c r="G1046" i="21"/>
  <c r="D1047" i="10"/>
  <c r="D1379" i="10"/>
  <c r="G1379" i="21" s="1"/>
  <c r="G1378" i="21"/>
  <c r="G1357" i="21"/>
  <c r="D1358" i="10"/>
  <c r="G1419" i="21"/>
  <c r="D1420" i="10"/>
  <c r="G1464" i="21"/>
  <c r="D1465" i="10"/>
  <c r="G1465" i="21" s="1"/>
  <c r="G1083" i="21"/>
  <c r="D1084" i="10"/>
  <c r="D1469" i="10"/>
  <c r="G1468" i="21"/>
  <c r="D1401" i="10"/>
  <c r="G1400" i="21"/>
  <c r="D1426" i="10"/>
  <c r="G1425" i="21"/>
  <c r="S13" i="21"/>
  <c r="S14" i="21" s="1"/>
  <c r="F2" i="22" s="1"/>
  <c r="S5" i="21"/>
  <c r="U13" i="21"/>
  <c r="U14" i="21" s="1"/>
  <c r="H2" i="22" s="1"/>
  <c r="U5" i="21"/>
  <c r="R13" i="21"/>
  <c r="R14" i="21" s="1"/>
  <c r="E2" i="22" s="1"/>
  <c r="R5" i="21"/>
  <c r="D350" i="21"/>
  <c r="D351" i="5"/>
  <c r="D400" i="5"/>
  <c r="D399" i="21"/>
  <c r="B451" i="5"/>
  <c r="G450" i="5"/>
  <c r="P13" i="21"/>
  <c r="P14" i="21" s="1"/>
  <c r="C2" i="22" s="1"/>
  <c r="B1791" i="4"/>
  <c r="G1786" i="4"/>
  <c r="B1816" i="4"/>
  <c r="G1811" i="4"/>
  <c r="G1917" i="4"/>
  <c r="B1922" i="4"/>
  <c r="B1915" i="4"/>
  <c r="G1910" i="4"/>
  <c r="B1911" i="4"/>
  <c r="G1906" i="4"/>
  <c r="B1807" i="4"/>
  <c r="G1802" i="4"/>
  <c r="B1919" i="4"/>
  <c r="G1914" i="4"/>
  <c r="G1823" i="4"/>
  <c r="B1828" i="4"/>
  <c r="B1908" i="4"/>
  <c r="G1903" i="4"/>
  <c r="G1804" i="4"/>
  <c r="B1809" i="4"/>
  <c r="G2701" i="3"/>
  <c r="B2706" i="3"/>
  <c r="B2727" i="3"/>
  <c r="G2722" i="3"/>
  <c r="G2790" i="3"/>
  <c r="B2795" i="3"/>
  <c r="B2720" i="3"/>
  <c r="G2715" i="3"/>
  <c r="G2718" i="3"/>
  <c r="B2723" i="3"/>
  <c r="G2775" i="3"/>
  <c r="B2779" i="3"/>
  <c r="B2724" i="3"/>
  <c r="G2719" i="3"/>
  <c r="O13" i="21"/>
  <c r="O14" i="21" s="1"/>
  <c r="B2" i="22" s="1"/>
  <c r="E2049" i="9" l="1"/>
  <c r="B2049" i="31" s="1"/>
  <c r="B2048" i="31"/>
  <c r="F2049" i="9"/>
  <c r="C2049" i="31" s="1"/>
  <c r="C2048" i="31"/>
  <c r="C2054" i="31"/>
  <c r="F2055" i="9"/>
  <c r="B2054" i="31"/>
  <c r="E2055" i="9"/>
  <c r="D1311" i="10"/>
  <c r="G1310" i="21"/>
  <c r="G1358" i="21"/>
  <c r="D1359" i="10"/>
  <c r="D1470" i="10"/>
  <c r="G1470" i="21" s="1"/>
  <c r="G1469" i="21"/>
  <c r="D1427" i="10"/>
  <c r="G1427" i="21" s="1"/>
  <c r="G1426" i="21"/>
  <c r="D1027" i="10"/>
  <c r="G1026" i="21"/>
  <c r="G1047" i="21"/>
  <c r="D1048" i="10"/>
  <c r="D1085" i="10"/>
  <c r="G1084" i="21"/>
  <c r="G1066" i="21"/>
  <c r="D1067" i="10"/>
  <c r="G1067" i="21" s="1"/>
  <c r="D1384" i="10"/>
  <c r="G1383" i="21"/>
  <c r="G1420" i="21"/>
  <c r="D1421" i="10"/>
  <c r="G1421" i="21" s="1"/>
  <c r="D1339" i="10"/>
  <c r="G1339" i="21" s="1"/>
  <c r="G1338" i="21"/>
  <c r="D1402" i="10"/>
  <c r="G1402" i="21" s="1"/>
  <c r="G1401" i="21"/>
  <c r="G451" i="5"/>
  <c r="B452" i="5"/>
  <c r="D401" i="5"/>
  <c r="D400" i="21"/>
  <c r="D352" i="5"/>
  <c r="D352" i="21" s="1"/>
  <c r="D351" i="21"/>
  <c r="G1911" i="4"/>
  <c r="B1916" i="4"/>
  <c r="G1915" i="4"/>
  <c r="B1920" i="4"/>
  <c r="B1833" i="4"/>
  <c r="G1828" i="4"/>
  <c r="B1814" i="4"/>
  <c r="G1809" i="4"/>
  <c r="B1913" i="4"/>
  <c r="G1908" i="4"/>
  <c r="B1924" i="4"/>
  <c r="G1919" i="4"/>
  <c r="G1791" i="4"/>
  <c r="B1795" i="4"/>
  <c r="G1922" i="4"/>
  <c r="B1927" i="4"/>
  <c r="B1821" i="4"/>
  <c r="G1816" i="4"/>
  <c r="G1807" i="4"/>
  <c r="B1812" i="4"/>
  <c r="G2723" i="3"/>
  <c r="B2728" i="3"/>
  <c r="G2779" i="3"/>
  <c r="B2784" i="3"/>
  <c r="B2732" i="3"/>
  <c r="G2727" i="3"/>
  <c r="B2711" i="3"/>
  <c r="G2706" i="3"/>
  <c r="B2725" i="3"/>
  <c r="G2720" i="3"/>
  <c r="G2795" i="3"/>
  <c r="B2800" i="3"/>
  <c r="B2729" i="3"/>
  <c r="G2724" i="3"/>
  <c r="E2056" i="9" l="1"/>
  <c r="B2055" i="31"/>
  <c r="C2055" i="31"/>
  <c r="F2056" i="9"/>
  <c r="G1048" i="21"/>
  <c r="D1049" i="10"/>
  <c r="D1028" i="10"/>
  <c r="G1027" i="21"/>
  <c r="G1359" i="21"/>
  <c r="D1360" i="10"/>
  <c r="G1384" i="21"/>
  <c r="D1385" i="10"/>
  <c r="D1086" i="10"/>
  <c r="G1085" i="21"/>
  <c r="D1312" i="10"/>
  <c r="G1311" i="21"/>
  <c r="D402" i="5"/>
  <c r="D401" i="21"/>
  <c r="B453" i="5"/>
  <c r="G452" i="5"/>
  <c r="B1929" i="4"/>
  <c r="G1924" i="4"/>
  <c r="B1817" i="4"/>
  <c r="G1812" i="4"/>
  <c r="B1918" i="4"/>
  <c r="G1913" i="4"/>
  <c r="B1819" i="4"/>
  <c r="G1814" i="4"/>
  <c r="G1821" i="4"/>
  <c r="B1826" i="4"/>
  <c r="B1838" i="4"/>
  <c r="G1833" i="4"/>
  <c r="G1927" i="4"/>
  <c r="B1932" i="4"/>
  <c r="B1925" i="4"/>
  <c r="G1920" i="4"/>
  <c r="B1800" i="4"/>
  <c r="G1795" i="4"/>
  <c r="B1921" i="4"/>
  <c r="G1916" i="4"/>
  <c r="B2716" i="3"/>
  <c r="G2711" i="3"/>
  <c r="B2737" i="3"/>
  <c r="G2732" i="3"/>
  <c r="B2789" i="3"/>
  <c r="G2784" i="3"/>
  <c r="B2730" i="3"/>
  <c r="G2725" i="3"/>
  <c r="G2728" i="3"/>
  <c r="B2733" i="3"/>
  <c r="G2800" i="3"/>
  <c r="B2805" i="3"/>
  <c r="B2734" i="3"/>
  <c r="G2729" i="3"/>
  <c r="F2057" i="9" l="1"/>
  <c r="C2056" i="31"/>
  <c r="E2057" i="9"/>
  <c r="B2056" i="31"/>
  <c r="D1313" i="10"/>
  <c r="G1313" i="21" s="1"/>
  <c r="G1312" i="21"/>
  <c r="D1029" i="10"/>
  <c r="G1028" i="21"/>
  <c r="D1386" i="10"/>
  <c r="G1385" i="21"/>
  <c r="D1087" i="10"/>
  <c r="G1086" i="21"/>
  <c r="D1361" i="10"/>
  <c r="G1360" i="21"/>
  <c r="D1050" i="10"/>
  <c r="G1049" i="21"/>
  <c r="Q4" i="21"/>
  <c r="G453" i="5"/>
  <c r="B454" i="5"/>
  <c r="D402" i="21"/>
  <c r="Q8" i="21" s="1"/>
  <c r="D403" i="5"/>
  <c r="D403" i="21" s="1"/>
  <c r="Q10" i="21" s="1" a="1"/>
  <c r="Q10" i="21" s="1"/>
  <c r="Q11" i="21" s="1"/>
  <c r="G1838" i="4"/>
  <c r="B1843" i="4"/>
  <c r="G1921" i="4"/>
  <c r="B1926" i="4"/>
  <c r="G1819" i="4"/>
  <c r="B1824" i="4"/>
  <c r="G1800" i="4"/>
  <c r="B1805" i="4"/>
  <c r="G1918" i="4"/>
  <c r="B1923" i="4"/>
  <c r="B1930" i="4"/>
  <c r="G1925" i="4"/>
  <c r="B1822" i="4"/>
  <c r="G1817" i="4"/>
  <c r="B1831" i="4"/>
  <c r="G1826" i="4"/>
  <c r="G1932" i="4"/>
  <c r="B1937" i="4"/>
  <c r="G1929" i="4"/>
  <c r="B1934" i="4"/>
  <c r="G2805" i="3"/>
  <c r="B2810" i="3"/>
  <c r="G2733" i="3"/>
  <c r="B2738" i="3"/>
  <c r="G2789" i="3"/>
  <c r="B2794" i="3"/>
  <c r="G2737" i="3"/>
  <c r="B2742" i="3"/>
  <c r="G2730" i="3"/>
  <c r="B2735" i="3"/>
  <c r="B2739" i="3"/>
  <c r="G2734" i="3"/>
  <c r="B2721" i="3"/>
  <c r="G2716" i="3"/>
  <c r="E2058" i="9" l="1"/>
  <c r="B2057" i="31"/>
  <c r="F2058" i="9"/>
  <c r="C2057" i="31"/>
  <c r="D1362" i="10"/>
  <c r="G1361" i="21"/>
  <c r="G1050" i="21"/>
  <c r="D1051" i="10"/>
  <c r="D1088" i="10"/>
  <c r="G1087" i="21"/>
  <c r="G1386" i="21"/>
  <c r="D1387" i="10"/>
  <c r="G1387" i="21" s="1"/>
  <c r="D1030" i="10"/>
  <c r="G1029" i="21"/>
  <c r="Q7" i="21"/>
  <c r="Q2" i="21"/>
  <c r="Q5" i="21" s="1"/>
  <c r="Q6" i="21"/>
  <c r="Q9" i="21"/>
  <c r="G454" i="5"/>
  <c r="B455" i="5"/>
  <c r="Q3" i="21"/>
  <c r="G1923" i="4"/>
  <c r="B1928" i="4"/>
  <c r="G1934" i="4"/>
  <c r="B1939" i="4"/>
  <c r="B1942" i="4"/>
  <c r="G1937" i="4"/>
  <c r="B1829" i="4"/>
  <c r="G1824" i="4"/>
  <c r="B1935" i="4"/>
  <c r="G1930" i="4"/>
  <c r="B1810" i="4"/>
  <c r="G1805" i="4"/>
  <c r="G1926" i="4"/>
  <c r="B1931" i="4"/>
  <c r="B1836" i="4"/>
  <c r="G1831" i="4"/>
  <c r="G1843" i="4"/>
  <c r="B1848" i="4"/>
  <c r="B1827" i="4"/>
  <c r="G1822" i="4"/>
  <c r="G2739" i="3"/>
  <c r="B2744" i="3"/>
  <c r="B2747" i="3"/>
  <c r="G2742" i="3"/>
  <c r="G2794" i="3"/>
  <c r="B2799" i="3"/>
  <c r="G2738" i="3"/>
  <c r="B2743" i="3"/>
  <c r="G2810" i="3"/>
  <c r="B2815" i="3"/>
  <c r="B2740" i="3"/>
  <c r="G2735" i="3"/>
  <c r="G2721" i="3"/>
  <c r="B2726" i="3"/>
  <c r="F2059" i="9" l="1"/>
  <c r="C2058" i="31"/>
  <c r="E2059" i="9"/>
  <c r="B2058" i="31"/>
  <c r="G1030" i="21"/>
  <c r="D1031" i="10"/>
  <c r="D1089" i="10"/>
  <c r="G1088" i="21"/>
  <c r="G1051" i="21"/>
  <c r="D1052" i="10"/>
  <c r="D1363" i="10"/>
  <c r="G1362" i="21"/>
  <c r="G455" i="5"/>
  <c r="B456" i="5"/>
  <c r="G456" i="5" s="1"/>
  <c r="Q13" i="21"/>
  <c r="Q14" i="21" s="1"/>
  <c r="D2" i="22" s="1"/>
  <c r="Q12" i="21"/>
  <c r="B1940" i="4"/>
  <c r="G1935" i="4"/>
  <c r="B1815" i="4"/>
  <c r="G1810" i="4"/>
  <c r="G1942" i="4"/>
  <c r="B1947" i="4"/>
  <c r="G1939" i="4"/>
  <c r="B1944" i="4"/>
  <c r="G1836" i="4"/>
  <c r="B1841" i="4"/>
  <c r="G1827" i="4"/>
  <c r="B1832" i="4"/>
  <c r="B1834" i="4"/>
  <c r="G1829" i="4"/>
  <c r="B1853" i="4"/>
  <c r="G1848" i="4"/>
  <c r="B1936" i="4"/>
  <c r="G1931" i="4"/>
  <c r="B1933" i="4"/>
  <c r="G1928" i="4"/>
  <c r="G2740" i="3"/>
  <c r="B2745" i="3"/>
  <c r="G2815" i="3"/>
  <c r="B2820" i="3"/>
  <c r="B2748" i="3"/>
  <c r="G2743" i="3"/>
  <c r="B2804" i="3"/>
  <c r="G2799" i="3"/>
  <c r="B2752" i="3"/>
  <c r="G2747" i="3"/>
  <c r="B2731" i="3"/>
  <c r="G2726" i="3"/>
  <c r="B2749" i="3"/>
  <c r="G2744" i="3"/>
  <c r="E2060" i="9" l="1"/>
  <c r="B2059" i="31"/>
  <c r="F2060" i="9"/>
  <c r="C2059" i="31"/>
  <c r="G1089" i="21"/>
  <c r="D1090" i="10"/>
  <c r="G1052" i="21"/>
  <c r="D1053" i="10"/>
  <c r="G1053" i="21" s="1"/>
  <c r="D1364" i="10"/>
  <c r="G1363" i="21"/>
  <c r="G1031" i="21"/>
  <c r="D1032" i="10"/>
  <c r="B1952" i="4"/>
  <c r="G1947" i="4"/>
  <c r="G1832" i="4"/>
  <c r="B1837" i="4"/>
  <c r="G1841" i="4"/>
  <c r="B1846" i="4"/>
  <c r="G1944" i="4"/>
  <c r="B1949" i="4"/>
  <c r="B1858" i="4"/>
  <c r="G1853" i="4"/>
  <c r="B1820" i="4"/>
  <c r="G1815" i="4"/>
  <c r="G1933" i="4"/>
  <c r="B1938" i="4"/>
  <c r="G1936" i="4"/>
  <c r="B1941" i="4"/>
  <c r="G1834" i="4"/>
  <c r="B1839" i="4"/>
  <c r="G1940" i="4"/>
  <c r="B1945" i="4"/>
  <c r="B2757" i="3"/>
  <c r="G2757" i="3" s="1"/>
  <c r="G2752" i="3"/>
  <c r="B2809" i="3"/>
  <c r="G2804" i="3"/>
  <c r="B2753" i="3"/>
  <c r="G2748" i="3"/>
  <c r="B2825" i="3"/>
  <c r="G2820" i="3"/>
  <c r="G2745" i="3"/>
  <c r="B2750" i="3"/>
  <c r="G2731" i="3"/>
  <c r="B2736" i="3"/>
  <c r="B2754" i="3"/>
  <c r="G2749" i="3"/>
  <c r="F2061" i="9" l="1"/>
  <c r="C2060" i="31"/>
  <c r="E2061" i="9"/>
  <c r="B2060" i="31"/>
  <c r="G1032" i="21"/>
  <c r="D1033" i="10"/>
  <c r="G1090" i="21"/>
  <c r="D1091" i="10"/>
  <c r="G1091" i="21" s="1"/>
  <c r="D1365" i="10"/>
  <c r="G1364" i="21"/>
  <c r="G1820" i="4"/>
  <c r="B1825" i="4"/>
  <c r="G1858" i="4"/>
  <c r="B1863" i="4"/>
  <c r="G1863" i="4" s="1"/>
  <c r="B1954" i="4"/>
  <c r="G1949" i="4"/>
  <c r="B1946" i="4"/>
  <c r="G1941" i="4"/>
  <c r="B1842" i="4"/>
  <c r="G1837" i="4"/>
  <c r="G1945" i="4"/>
  <c r="B1950" i="4"/>
  <c r="G1839" i="4"/>
  <c r="B1844" i="4"/>
  <c r="B1851" i="4"/>
  <c r="G1846" i="4"/>
  <c r="G1938" i="4"/>
  <c r="B1943" i="4"/>
  <c r="B1957" i="4"/>
  <c r="G1952" i="4"/>
  <c r="B2755" i="3"/>
  <c r="G2750" i="3"/>
  <c r="G2825" i="3"/>
  <c r="B2830" i="3"/>
  <c r="B2758" i="3"/>
  <c r="G2758" i="3" s="1"/>
  <c r="G2753" i="3"/>
  <c r="G2809" i="3"/>
  <c r="B2814" i="3"/>
  <c r="G2736" i="3"/>
  <c r="B2741" i="3"/>
  <c r="B2759" i="3"/>
  <c r="G2754" i="3"/>
  <c r="E2062" i="9" l="1"/>
  <c r="B2061" i="31"/>
  <c r="F2062" i="9"/>
  <c r="C2061" i="31"/>
  <c r="G1033" i="21"/>
  <c r="D1034" i="10"/>
  <c r="D1366" i="10"/>
  <c r="G1365" i="21"/>
  <c r="G1842" i="4"/>
  <c r="B1847" i="4"/>
  <c r="G1954" i="4"/>
  <c r="B1959" i="4"/>
  <c r="B1951" i="4"/>
  <c r="G1946" i="4"/>
  <c r="G1851" i="4"/>
  <c r="B1856" i="4"/>
  <c r="B1955" i="4"/>
  <c r="G1950" i="4"/>
  <c r="B1849" i="4"/>
  <c r="G1844" i="4"/>
  <c r="B1830" i="4"/>
  <c r="G1825" i="4"/>
  <c r="G1957" i="4"/>
  <c r="B1962" i="4"/>
  <c r="B1948" i="4"/>
  <c r="G1943" i="4"/>
  <c r="G2759" i="3"/>
  <c r="B2762" i="3"/>
  <c r="B2746" i="3"/>
  <c r="G2741" i="3"/>
  <c r="B2819" i="3"/>
  <c r="G2814" i="3"/>
  <c r="B2835" i="3"/>
  <c r="G2830" i="3"/>
  <c r="G2755" i="3"/>
  <c r="B2760" i="3"/>
  <c r="F2063" i="9" l="1"/>
  <c r="C2062" i="31"/>
  <c r="E2063" i="9"/>
  <c r="B2062" i="31"/>
  <c r="D1367" i="10"/>
  <c r="G1367" i="21" s="1"/>
  <c r="G1366" i="21"/>
  <c r="G1034" i="21"/>
  <c r="D1035" i="10"/>
  <c r="G1955" i="4"/>
  <c r="B1960" i="4"/>
  <c r="G1856" i="4"/>
  <c r="B1861" i="4"/>
  <c r="B1953" i="4"/>
  <c r="G1948" i="4"/>
  <c r="G1951" i="4"/>
  <c r="B1956" i="4"/>
  <c r="B1967" i="4"/>
  <c r="G1962" i="4"/>
  <c r="G1959" i="4"/>
  <c r="B1964" i="4"/>
  <c r="B1854" i="4"/>
  <c r="G1849" i="4"/>
  <c r="B1852" i="4"/>
  <c r="G1847" i="4"/>
  <c r="G1830" i="4"/>
  <c r="B1835" i="4"/>
  <c r="B2763" i="3"/>
  <c r="G2760" i="3"/>
  <c r="B2840" i="3"/>
  <c r="G2835" i="3"/>
  <c r="B2824" i="3"/>
  <c r="G2819" i="3"/>
  <c r="G2746" i="3"/>
  <c r="B2751" i="3"/>
  <c r="G2762" i="3"/>
  <c r="B2767" i="3"/>
  <c r="E2064" i="9" l="1"/>
  <c r="B2063" i="31"/>
  <c r="F2064" i="9"/>
  <c r="C2063" i="31"/>
  <c r="G1035" i="21"/>
  <c r="D1036" i="10"/>
  <c r="B1972" i="4"/>
  <c r="G1967" i="4"/>
  <c r="G1956" i="4"/>
  <c r="B1961" i="4"/>
  <c r="G1953" i="4"/>
  <c r="B1958" i="4"/>
  <c r="B1969" i="4"/>
  <c r="G1964" i="4"/>
  <c r="B1866" i="4"/>
  <c r="G1861" i="4"/>
  <c r="G1835" i="4"/>
  <c r="B1840" i="4"/>
  <c r="B1965" i="4"/>
  <c r="G1960" i="4"/>
  <c r="G1852" i="4"/>
  <c r="B1857" i="4"/>
  <c r="B1859" i="4"/>
  <c r="G1854" i="4"/>
  <c r="B2756" i="3"/>
  <c r="G2751" i="3"/>
  <c r="B2829" i="3"/>
  <c r="G2824" i="3"/>
  <c r="G2840" i="3"/>
  <c r="B2845" i="3"/>
  <c r="G2767" i="3"/>
  <c r="B2772" i="3"/>
  <c r="B2768" i="3"/>
  <c r="G2763" i="3"/>
  <c r="F2065" i="9" l="1"/>
  <c r="C2064" i="31"/>
  <c r="E2065" i="9"/>
  <c r="B2064" i="31"/>
  <c r="D1037" i="10"/>
  <c r="G1036" i="21"/>
  <c r="G1866" i="4"/>
  <c r="B1869" i="4"/>
  <c r="B1845" i="4"/>
  <c r="G1840" i="4"/>
  <c r="B1963" i="4"/>
  <c r="G1958" i="4"/>
  <c r="G1859" i="4"/>
  <c r="B1864" i="4"/>
  <c r="G1857" i="4"/>
  <c r="B1862" i="4"/>
  <c r="G1862" i="4" s="1"/>
  <c r="B1966" i="4"/>
  <c r="G1961" i="4"/>
  <c r="G1969" i="4"/>
  <c r="B1974" i="4"/>
  <c r="G1965" i="4"/>
  <c r="B1970" i="4"/>
  <c r="G1972" i="4"/>
  <c r="B1977" i="4"/>
  <c r="G2768" i="3"/>
  <c r="B2773" i="3"/>
  <c r="B2776" i="3"/>
  <c r="G2772" i="3"/>
  <c r="B2850" i="3"/>
  <c r="G2845" i="3"/>
  <c r="G2829" i="3"/>
  <c r="B2834" i="3"/>
  <c r="G2756" i="3"/>
  <c r="B2761" i="3"/>
  <c r="E2066" i="9" l="1"/>
  <c r="B2065" i="31"/>
  <c r="F2066" i="9"/>
  <c r="C2065" i="31"/>
  <c r="D1038" i="10"/>
  <c r="G1037" i="21"/>
  <c r="G1966" i="4"/>
  <c r="B1971" i="4"/>
  <c r="B1982" i="4"/>
  <c r="G1977" i="4"/>
  <c r="B1968" i="4"/>
  <c r="G1963" i="4"/>
  <c r="B1975" i="4"/>
  <c r="G1970" i="4"/>
  <c r="B1850" i="4"/>
  <c r="G1845" i="4"/>
  <c r="G1864" i="4"/>
  <c r="B1867" i="4"/>
  <c r="G1974" i="4"/>
  <c r="B1979" i="4"/>
  <c r="G1869" i="4"/>
  <c r="B1874" i="4"/>
  <c r="G2761" i="3"/>
  <c r="B2764" i="3"/>
  <c r="B2839" i="3"/>
  <c r="G2834" i="3"/>
  <c r="B2855" i="3"/>
  <c r="G2850" i="3"/>
  <c r="G2776" i="3"/>
  <c r="B2781" i="3"/>
  <c r="G2773" i="3"/>
  <c r="B2777" i="3"/>
  <c r="F2067" i="9" l="1"/>
  <c r="C2066" i="31"/>
  <c r="E2067" i="9"/>
  <c r="B2066" i="31"/>
  <c r="D1039" i="10"/>
  <c r="G1038" i="21"/>
  <c r="B1973" i="4"/>
  <c r="G1968" i="4"/>
  <c r="G1975" i="4"/>
  <c r="B1980" i="4"/>
  <c r="B1879" i="4"/>
  <c r="G1879" i="4" s="1"/>
  <c r="G1874" i="4"/>
  <c r="B1872" i="4"/>
  <c r="G1867" i="4"/>
  <c r="B1855" i="4"/>
  <c r="G1850" i="4"/>
  <c r="G1982" i="4"/>
  <c r="B1987" i="4"/>
  <c r="B1984" i="4"/>
  <c r="G1979" i="4"/>
  <c r="G1971" i="4"/>
  <c r="B1976" i="4"/>
  <c r="B2782" i="3"/>
  <c r="G2777" i="3"/>
  <c r="B2860" i="3"/>
  <c r="G2855" i="3"/>
  <c r="B2786" i="3"/>
  <c r="G2781" i="3"/>
  <c r="B2844" i="3"/>
  <c r="G2839" i="3"/>
  <c r="B2769" i="3"/>
  <c r="G2764" i="3"/>
  <c r="E2068" i="9" l="1"/>
  <c r="B2067" i="31"/>
  <c r="C2067" i="31"/>
  <c r="F2068" i="9"/>
  <c r="D1040" i="10"/>
  <c r="G1039" i="21"/>
  <c r="B1860" i="4"/>
  <c r="G1855" i="4"/>
  <c r="B1992" i="4"/>
  <c r="G1987" i="4"/>
  <c r="B1981" i="4"/>
  <c r="G1976" i="4"/>
  <c r="G1980" i="4"/>
  <c r="B1985" i="4"/>
  <c r="G1872" i="4"/>
  <c r="B1877" i="4"/>
  <c r="G1877" i="4" s="1"/>
  <c r="G1984" i="4"/>
  <c r="B1989" i="4"/>
  <c r="G1973" i="4"/>
  <c r="B1978" i="4"/>
  <c r="B2849" i="3"/>
  <c r="G2844" i="3"/>
  <c r="B2791" i="3"/>
  <c r="G2786" i="3"/>
  <c r="G2769" i="3"/>
  <c r="B2774" i="3"/>
  <c r="B2865" i="3"/>
  <c r="G2860" i="3"/>
  <c r="B2787" i="3"/>
  <c r="G2782" i="3"/>
  <c r="F2069" i="9" l="1"/>
  <c r="C2068" i="31"/>
  <c r="E2069" i="9"/>
  <c r="B2068" i="31"/>
  <c r="T9" i="21"/>
  <c r="D1041" i="10"/>
  <c r="G1041" i="21" s="1"/>
  <c r="T2" i="21" s="1"/>
  <c r="G1040" i="21"/>
  <c r="G1985" i="4"/>
  <c r="B1990" i="4"/>
  <c r="G1981" i="4"/>
  <c r="B1986" i="4"/>
  <c r="B1997" i="4"/>
  <c r="G1992" i="4"/>
  <c r="B1994" i="4"/>
  <c r="G1989" i="4"/>
  <c r="B1983" i="4"/>
  <c r="G1978" i="4"/>
  <c r="B1865" i="4"/>
  <c r="G1860" i="4"/>
  <c r="B2792" i="3"/>
  <c r="G2787" i="3"/>
  <c r="G2865" i="3"/>
  <c r="B2870" i="3"/>
  <c r="G2774" i="3"/>
  <c r="B2778" i="3"/>
  <c r="G2791" i="3"/>
  <c r="B2796" i="3"/>
  <c r="G2849" i="3"/>
  <c r="B2854" i="3"/>
  <c r="E2070" i="9" l="1"/>
  <c r="B2069" i="31"/>
  <c r="F2070" i="9"/>
  <c r="C2069" i="31"/>
  <c r="T8" i="21"/>
  <c r="T3" i="21"/>
  <c r="T10" i="21" a="1"/>
  <c r="T10" i="21" s="1"/>
  <c r="T11" i="21" s="1"/>
  <c r="T12" i="21" s="1"/>
  <c r="T6" i="21"/>
  <c r="T4" i="21"/>
  <c r="T5" i="21" s="1"/>
  <c r="T7" i="21"/>
  <c r="G1865" i="4"/>
  <c r="B1868" i="4"/>
  <c r="G1994" i="4"/>
  <c r="B1999" i="4"/>
  <c r="B2002" i="4"/>
  <c r="G1997" i="4"/>
  <c r="G1986" i="4"/>
  <c r="B1991" i="4"/>
  <c r="B1995" i="4"/>
  <c r="G1990" i="4"/>
  <c r="B1988" i="4"/>
  <c r="G1983" i="4"/>
  <c r="B2783" i="3"/>
  <c r="G2778" i="3"/>
  <c r="G2870" i="3"/>
  <c r="B2875" i="3"/>
  <c r="B2801" i="3"/>
  <c r="G2796" i="3"/>
  <c r="G2854" i="3"/>
  <c r="B2859" i="3"/>
  <c r="B2797" i="3"/>
  <c r="G2792" i="3"/>
  <c r="F2071" i="9" l="1"/>
  <c r="C2070" i="31"/>
  <c r="E2071" i="9"/>
  <c r="B2070" i="31"/>
  <c r="T13" i="21"/>
  <c r="T14" i="21" s="1"/>
  <c r="G2" i="22" s="1"/>
  <c r="A2" i="23" s="1" a="1"/>
  <c r="A2" i="23" s="1"/>
  <c r="B1993" i="4"/>
  <c r="G1988" i="4"/>
  <c r="G1999" i="4"/>
  <c r="B2004" i="4"/>
  <c r="G1868" i="4"/>
  <c r="B1873" i="4"/>
  <c r="G1995" i="4"/>
  <c r="B2000" i="4"/>
  <c r="G1991" i="4"/>
  <c r="B1996" i="4"/>
  <c r="B2007" i="4"/>
  <c r="G2002" i="4"/>
  <c r="G2801" i="3"/>
  <c r="B2806" i="3"/>
  <c r="B2880" i="3"/>
  <c r="G2875" i="3"/>
  <c r="G2797" i="3"/>
  <c r="B2802" i="3"/>
  <c r="G2859" i="3"/>
  <c r="B2864" i="3"/>
  <c r="B2788" i="3"/>
  <c r="G2783" i="3"/>
  <c r="E2072" i="9" l="1"/>
  <c r="B2071" i="31"/>
  <c r="F2072" i="9"/>
  <c r="C2071" i="31"/>
  <c r="B2001" i="4"/>
  <c r="G1996" i="4"/>
  <c r="G2000" i="4"/>
  <c r="B2005" i="4"/>
  <c r="G1873" i="4"/>
  <c r="B1878" i="4"/>
  <c r="G1878" i="4" s="1"/>
  <c r="B2009" i="4"/>
  <c r="G2004" i="4"/>
  <c r="G2007" i="4"/>
  <c r="B2012" i="4"/>
  <c r="B1998" i="4"/>
  <c r="G1993" i="4"/>
  <c r="B2793" i="3"/>
  <c r="G2788" i="3"/>
  <c r="B2869" i="3"/>
  <c r="G2864" i="3"/>
  <c r="G2802" i="3"/>
  <c r="B2807" i="3"/>
  <c r="B2885" i="3"/>
  <c r="G2880" i="3"/>
  <c r="B2811" i="3"/>
  <c r="G2806" i="3"/>
  <c r="F2073" i="9" l="1"/>
  <c r="C2072" i="31"/>
  <c r="E2073" i="9"/>
  <c r="B2072" i="31"/>
  <c r="B2017" i="4"/>
  <c r="G2012" i="4"/>
  <c r="B2010" i="4"/>
  <c r="G2005" i="4"/>
  <c r="B2003" i="4"/>
  <c r="G1998" i="4"/>
  <c r="B2014" i="4"/>
  <c r="G2009" i="4"/>
  <c r="B2006" i="4"/>
  <c r="G2001" i="4"/>
  <c r="B2890" i="3"/>
  <c r="G2885" i="3"/>
  <c r="B2812" i="3"/>
  <c r="G2807" i="3"/>
  <c r="B2874" i="3"/>
  <c r="G2869" i="3"/>
  <c r="B2816" i="3"/>
  <c r="G2811" i="3"/>
  <c r="B2798" i="3"/>
  <c r="G2793" i="3"/>
  <c r="E2074" i="9" l="1"/>
  <c r="B2073" i="31"/>
  <c r="F2074" i="9"/>
  <c r="C2073" i="31"/>
  <c r="B2011" i="4"/>
  <c r="G2006" i="4"/>
  <c r="B2019" i="4"/>
  <c r="G2014" i="4"/>
  <c r="G2003" i="4"/>
  <c r="B2008" i="4"/>
  <c r="G2010" i="4"/>
  <c r="B2015" i="4"/>
  <c r="B2022" i="4"/>
  <c r="G2017" i="4"/>
  <c r="G2798" i="3"/>
  <c r="B2803" i="3"/>
  <c r="B2821" i="3"/>
  <c r="G2816" i="3"/>
  <c r="G2874" i="3"/>
  <c r="B2879" i="3"/>
  <c r="G2812" i="3"/>
  <c r="B2817" i="3"/>
  <c r="B2895" i="3"/>
  <c r="G2890" i="3"/>
  <c r="F2075" i="9" l="1"/>
  <c r="C2074" i="31"/>
  <c r="E2075" i="9"/>
  <c r="B2074" i="31"/>
  <c r="B2027" i="4"/>
  <c r="G2022" i="4"/>
  <c r="B2013" i="4"/>
  <c r="G2008" i="4"/>
  <c r="G2019" i="4"/>
  <c r="B2024" i="4"/>
  <c r="B2020" i="4"/>
  <c r="G2015" i="4"/>
  <c r="B2016" i="4"/>
  <c r="G2011" i="4"/>
  <c r="B2884" i="3"/>
  <c r="G2879" i="3"/>
  <c r="G2821" i="3"/>
  <c r="B2826" i="3"/>
  <c r="B2808" i="3"/>
  <c r="G2803" i="3"/>
  <c r="G2895" i="3"/>
  <c r="B2900" i="3"/>
  <c r="G2817" i="3"/>
  <c r="B2822" i="3"/>
  <c r="E2076" i="9" l="1"/>
  <c r="B2075" i="31"/>
  <c r="F2076" i="9"/>
  <c r="C2075" i="31"/>
  <c r="B2029" i="4"/>
  <c r="G2024" i="4"/>
  <c r="B2021" i="4"/>
  <c r="G2016" i="4"/>
  <c r="G2020" i="4"/>
  <c r="B2025" i="4"/>
  <c r="B2018" i="4"/>
  <c r="G2013" i="4"/>
  <c r="B2032" i="4"/>
  <c r="G2027" i="4"/>
  <c r="G2822" i="3"/>
  <c r="B2827" i="3"/>
  <c r="G2900" i="3"/>
  <c r="B2905" i="3"/>
  <c r="B2813" i="3"/>
  <c r="G2808" i="3"/>
  <c r="G2826" i="3"/>
  <c r="B2831" i="3"/>
  <c r="G2884" i="3"/>
  <c r="B2889" i="3"/>
  <c r="F2077" i="9" l="1"/>
  <c r="C2076" i="31"/>
  <c r="E2077" i="9"/>
  <c r="B2076" i="31"/>
  <c r="G2032" i="4"/>
  <c r="B2037" i="4"/>
  <c r="G2018" i="4"/>
  <c r="B2023" i="4"/>
  <c r="B2030" i="4"/>
  <c r="G2025" i="4"/>
  <c r="B2026" i="4"/>
  <c r="G2021" i="4"/>
  <c r="B2034" i="4"/>
  <c r="G2029" i="4"/>
  <c r="B2818" i="3"/>
  <c r="G2813" i="3"/>
  <c r="B2910" i="3"/>
  <c r="G2905" i="3"/>
  <c r="G2889" i="3"/>
  <c r="B2894" i="3"/>
  <c r="B2832" i="3"/>
  <c r="G2827" i="3"/>
  <c r="B2836" i="3"/>
  <c r="G2831" i="3"/>
  <c r="E2078" i="9" l="1"/>
  <c r="B2077" i="31"/>
  <c r="F2078" i="9"/>
  <c r="C2077" i="31"/>
  <c r="B2039" i="4"/>
  <c r="G2034" i="4"/>
  <c r="B2031" i="4"/>
  <c r="G2026" i="4"/>
  <c r="B2035" i="4"/>
  <c r="G2030" i="4"/>
  <c r="B2028" i="4"/>
  <c r="G2023" i="4"/>
  <c r="B2042" i="4"/>
  <c r="G2037" i="4"/>
  <c r="G2836" i="3"/>
  <c r="B2841" i="3"/>
  <c r="B2837" i="3"/>
  <c r="G2832" i="3"/>
  <c r="G2894" i="3"/>
  <c r="B2899" i="3"/>
  <c r="B2915" i="3"/>
  <c r="G2910" i="3"/>
  <c r="B2823" i="3"/>
  <c r="G2818" i="3"/>
  <c r="F2079" i="9" l="1"/>
  <c r="C2078" i="31"/>
  <c r="E2079" i="9"/>
  <c r="B2078" i="31"/>
  <c r="B2033" i="4"/>
  <c r="G2028" i="4"/>
  <c r="G2035" i="4"/>
  <c r="B2040" i="4"/>
  <c r="G2031" i="4"/>
  <c r="B2036" i="4"/>
  <c r="G2042" i="4"/>
  <c r="B2047" i="4"/>
  <c r="G2047" i="4" s="1"/>
  <c r="G2039" i="4"/>
  <c r="B2044" i="4"/>
  <c r="G2044" i="4" s="1"/>
  <c r="B2828" i="3"/>
  <c r="G2823" i="3"/>
  <c r="G2915" i="3"/>
  <c r="B2920" i="3"/>
  <c r="B2904" i="3"/>
  <c r="G2899" i="3"/>
  <c r="G2837" i="3"/>
  <c r="B2842" i="3"/>
  <c r="G2841" i="3"/>
  <c r="B2846" i="3"/>
  <c r="E2080" i="9" l="1"/>
  <c r="B2079" i="31"/>
  <c r="F2080" i="9"/>
  <c r="C2079" i="31"/>
  <c r="B2041" i="4"/>
  <c r="G2036" i="4"/>
  <c r="G2040" i="4"/>
  <c r="B2045" i="4"/>
  <c r="G2045" i="4" s="1"/>
  <c r="B2038" i="4"/>
  <c r="G2033" i="4"/>
  <c r="G2846" i="3"/>
  <c r="B2851" i="3"/>
  <c r="B2847" i="3"/>
  <c r="G2842" i="3"/>
  <c r="B2925" i="3"/>
  <c r="G2920" i="3"/>
  <c r="B2909" i="3"/>
  <c r="G2904" i="3"/>
  <c r="G2828" i="3"/>
  <c r="B2833" i="3"/>
  <c r="F2081" i="9" l="1"/>
  <c r="C2080" i="31"/>
  <c r="E2081" i="9"/>
  <c r="B2080" i="31"/>
  <c r="G2038" i="4"/>
  <c r="B2043" i="4"/>
  <c r="G2043" i="4" s="1"/>
  <c r="B2046" i="4"/>
  <c r="G2046" i="4" s="1"/>
  <c r="G2041" i="4"/>
  <c r="B2838" i="3"/>
  <c r="G2833" i="3"/>
  <c r="G2909" i="3"/>
  <c r="B2914" i="3"/>
  <c r="G2925" i="3"/>
  <c r="B2930" i="3"/>
  <c r="B2852" i="3"/>
  <c r="G2847" i="3"/>
  <c r="B2856" i="3"/>
  <c r="G2851" i="3"/>
  <c r="E2082" i="9" l="1"/>
  <c r="B2081" i="31"/>
  <c r="F2082" i="9"/>
  <c r="C2081" i="31"/>
  <c r="G2856" i="3"/>
  <c r="B2861" i="3"/>
  <c r="B2857" i="3"/>
  <c r="G2852" i="3"/>
  <c r="B2935" i="3"/>
  <c r="G2930" i="3"/>
  <c r="B2919" i="3"/>
  <c r="G2914" i="3"/>
  <c r="G2838" i="3"/>
  <c r="B2843" i="3"/>
  <c r="F2083" i="9" l="1"/>
  <c r="C2082" i="31"/>
  <c r="E2083" i="9"/>
  <c r="B2082" i="31"/>
  <c r="G2919" i="3"/>
  <c r="B2924" i="3"/>
  <c r="G2935" i="3"/>
  <c r="B2940" i="3"/>
  <c r="G2940" i="3" s="1"/>
  <c r="G2857" i="3"/>
  <c r="B2862" i="3"/>
  <c r="G2861" i="3"/>
  <c r="B2866" i="3"/>
  <c r="B2848" i="3"/>
  <c r="G2843" i="3"/>
  <c r="E2084" i="9" l="1"/>
  <c r="B2083" i="31"/>
  <c r="F2084" i="9"/>
  <c r="C2083" i="31"/>
  <c r="G2866" i="3"/>
  <c r="B2871" i="3"/>
  <c r="G2862" i="3"/>
  <c r="B2867" i="3"/>
  <c r="G2924" i="3"/>
  <c r="B2929" i="3"/>
  <c r="B2853" i="3"/>
  <c r="G2848" i="3"/>
  <c r="F2085" i="9" l="1"/>
  <c r="C2084" i="31"/>
  <c r="E2085" i="9"/>
  <c r="B2084" i="31"/>
  <c r="G2853" i="3"/>
  <c r="B2858" i="3"/>
  <c r="B2934" i="3"/>
  <c r="G2929" i="3"/>
  <c r="B2872" i="3"/>
  <c r="G2867" i="3"/>
  <c r="B2876" i="3"/>
  <c r="G2871" i="3"/>
  <c r="E2086" i="9" l="1"/>
  <c r="B2085" i="31"/>
  <c r="F2086" i="9"/>
  <c r="C2085" i="31"/>
  <c r="G2876" i="3"/>
  <c r="B2881" i="3"/>
  <c r="B2877" i="3"/>
  <c r="G2872" i="3"/>
  <c r="B2939" i="3"/>
  <c r="G2939" i="3" s="1"/>
  <c r="G2934" i="3"/>
  <c r="B2863" i="3"/>
  <c r="G2858" i="3"/>
  <c r="F2087" i="9" l="1"/>
  <c r="C2086" i="31"/>
  <c r="E2087" i="9"/>
  <c r="B2086" i="31"/>
  <c r="G2877" i="3"/>
  <c r="B2882" i="3"/>
  <c r="G2881" i="3"/>
  <c r="B2886" i="3"/>
  <c r="B2868" i="3"/>
  <c r="G2863" i="3"/>
  <c r="E2088" i="9" l="1"/>
  <c r="B2087" i="31"/>
  <c r="F2088" i="9"/>
  <c r="C2087" i="31"/>
  <c r="G2868" i="3"/>
  <c r="B2873" i="3"/>
  <c r="G2886" i="3"/>
  <c r="B2891" i="3"/>
  <c r="B2887" i="3"/>
  <c r="G2882" i="3"/>
  <c r="F2089" i="9" l="1"/>
  <c r="C2088" i="31"/>
  <c r="E2089" i="9"/>
  <c r="B2088" i="31"/>
  <c r="B2892" i="3"/>
  <c r="G2887" i="3"/>
  <c r="B2896" i="3"/>
  <c r="G2891" i="3"/>
  <c r="G2873" i="3"/>
  <c r="B2878" i="3"/>
  <c r="E2090" i="9" l="1"/>
  <c r="B2089" i="31"/>
  <c r="F2090" i="9"/>
  <c r="C2089" i="31"/>
  <c r="G2878" i="3"/>
  <c r="B2883" i="3"/>
  <c r="G2896" i="3"/>
  <c r="B2901" i="3"/>
  <c r="B2897" i="3"/>
  <c r="G2892" i="3"/>
  <c r="F2091" i="9" l="1"/>
  <c r="C2090" i="31"/>
  <c r="E2091" i="9"/>
  <c r="B2090" i="31"/>
  <c r="G2897" i="3"/>
  <c r="B2902" i="3"/>
  <c r="G2901" i="3"/>
  <c r="B2906" i="3"/>
  <c r="B2888" i="3"/>
  <c r="G2883" i="3"/>
  <c r="E2092" i="9" l="1"/>
  <c r="B2091" i="31"/>
  <c r="F2092" i="9"/>
  <c r="C2091" i="31"/>
  <c r="B2893" i="3"/>
  <c r="G2888" i="3"/>
  <c r="G2906" i="3"/>
  <c r="B2911" i="3"/>
  <c r="B2907" i="3"/>
  <c r="G2902" i="3"/>
  <c r="F2093" i="9" l="1"/>
  <c r="C2092" i="31"/>
  <c r="E2093" i="9"/>
  <c r="B2092" i="31"/>
  <c r="B2912" i="3"/>
  <c r="G2907" i="3"/>
  <c r="B2916" i="3"/>
  <c r="G2911" i="3"/>
  <c r="G2893" i="3"/>
  <c r="B2898" i="3"/>
  <c r="E2094" i="9" l="1"/>
  <c r="B2093" i="31"/>
  <c r="F2094" i="9"/>
  <c r="C2093" i="31"/>
  <c r="B2903" i="3"/>
  <c r="G2898" i="3"/>
  <c r="G2916" i="3"/>
  <c r="B2921" i="3"/>
  <c r="B2917" i="3"/>
  <c r="G2912" i="3"/>
  <c r="E2095" i="9" l="1"/>
  <c r="B2094" i="31"/>
  <c r="F2095" i="9"/>
  <c r="C2094" i="31"/>
  <c r="G2917" i="3"/>
  <c r="B2922" i="3"/>
  <c r="G2921" i="3"/>
  <c r="B2926" i="3"/>
  <c r="B2908" i="3"/>
  <c r="G2903" i="3"/>
  <c r="F2096" i="9" l="1"/>
  <c r="C2095" i="31"/>
  <c r="E2096" i="9"/>
  <c r="B2095" i="31"/>
  <c r="B2913" i="3"/>
  <c r="G2908" i="3"/>
  <c r="B2931" i="3"/>
  <c r="G2926" i="3"/>
  <c r="B2927" i="3"/>
  <c r="G2922" i="3"/>
  <c r="E2097" i="9" l="1"/>
  <c r="B2096" i="31"/>
  <c r="F2097" i="9"/>
  <c r="C2096" i="31"/>
  <c r="B2932" i="3"/>
  <c r="G2927" i="3"/>
  <c r="B2936" i="3"/>
  <c r="G2931" i="3"/>
  <c r="G2913" i="3"/>
  <c r="B2918" i="3"/>
  <c r="F2098" i="9" l="1"/>
  <c r="C2097" i="31"/>
  <c r="E2098" i="9"/>
  <c r="B2097" i="31"/>
  <c r="B2923" i="3"/>
  <c r="G2918" i="3"/>
  <c r="B2941" i="3"/>
  <c r="G2941" i="3" s="1"/>
  <c r="G2936" i="3"/>
  <c r="G2932" i="3"/>
  <c r="B2937" i="3"/>
  <c r="E2099" i="9" l="1"/>
  <c r="B2098" i="31"/>
  <c r="F2099" i="9"/>
  <c r="C2098" i="31"/>
  <c r="G2937" i="3"/>
  <c r="B2942" i="3"/>
  <c r="G2942" i="3" s="1"/>
  <c r="B2928" i="3"/>
  <c r="G2923" i="3"/>
  <c r="F2100" i="9" l="1"/>
  <c r="C2099" i="31"/>
  <c r="E2100" i="9"/>
  <c r="B2099" i="31"/>
  <c r="B2933" i="3"/>
  <c r="G2928" i="3"/>
  <c r="E2101" i="9" l="1"/>
  <c r="B2100" i="31"/>
  <c r="F2101" i="9"/>
  <c r="C2100" i="31"/>
  <c r="G2933" i="3"/>
  <c r="B2938" i="3"/>
  <c r="F2102" i="9" l="1"/>
  <c r="C2101" i="31"/>
  <c r="E2102" i="9"/>
  <c r="B2101" i="31"/>
  <c r="G2938" i="3"/>
  <c r="B2943" i="3"/>
  <c r="G2943" i="3" s="1"/>
  <c r="E2103" i="9" l="1"/>
  <c r="B2102" i="31"/>
  <c r="F2103" i="9"/>
  <c r="C2102" i="31"/>
  <c r="E2104" i="9" l="1"/>
  <c r="B2103" i="31"/>
  <c r="F2104" i="9"/>
  <c r="C2103" i="31"/>
  <c r="F2105" i="9" l="1"/>
  <c r="C2104" i="31"/>
  <c r="E2105" i="9"/>
  <c r="B2104" i="31"/>
  <c r="E2106" i="9" l="1"/>
  <c r="B2105" i="31"/>
  <c r="F2106" i="9"/>
  <c r="C2105" i="31"/>
  <c r="F2107" i="9" l="1"/>
  <c r="C2106" i="31"/>
  <c r="E2107" i="9"/>
  <c r="B2106" i="31"/>
  <c r="E2108" i="9" l="1"/>
  <c r="B2107" i="31"/>
  <c r="F2108" i="9"/>
  <c r="C2107" i="31"/>
  <c r="F2109" i="9" l="1"/>
  <c r="C2108" i="31"/>
  <c r="E2109" i="9"/>
  <c r="B2108" i="31"/>
  <c r="E2110" i="9" l="1"/>
  <c r="B2109" i="31"/>
  <c r="F2110" i="9"/>
  <c r="C2109" i="31"/>
  <c r="F2111" i="9" l="1"/>
  <c r="C2110" i="31"/>
  <c r="E2111" i="9"/>
  <c r="B2110" i="31"/>
  <c r="E2112" i="9" l="1"/>
  <c r="B2111" i="31"/>
  <c r="F2112" i="9"/>
  <c r="C2111" i="31"/>
  <c r="F2113" i="9" l="1"/>
  <c r="C2112" i="31"/>
  <c r="E2113" i="9"/>
  <c r="B2112" i="31"/>
  <c r="E2114" i="9" l="1"/>
  <c r="B2113" i="31"/>
  <c r="F2114" i="9"/>
  <c r="C2113" i="31"/>
  <c r="F2115" i="9" l="1"/>
  <c r="C2114" i="31"/>
  <c r="E2115" i="9"/>
  <c r="B2114" i="31"/>
  <c r="E2116" i="9" l="1"/>
  <c r="B2115" i="31"/>
  <c r="F2116" i="9"/>
  <c r="C2115" i="31"/>
  <c r="F2117" i="9" l="1"/>
  <c r="C2116" i="31"/>
  <c r="E2117" i="9"/>
  <c r="B2116" i="31"/>
  <c r="F2118" i="9" l="1"/>
  <c r="C2117" i="31"/>
  <c r="E2118" i="9"/>
  <c r="B2117" i="31"/>
  <c r="E2119" i="9" l="1"/>
  <c r="B2118" i="31"/>
  <c r="F2119" i="9"/>
  <c r="C2118" i="31"/>
  <c r="F2120" i="9" l="1"/>
  <c r="C2119" i="31"/>
  <c r="E2120" i="9"/>
  <c r="B2119" i="31"/>
  <c r="E2121" i="9" l="1"/>
  <c r="B2120" i="31"/>
  <c r="F2121" i="9"/>
  <c r="C2120" i="31"/>
  <c r="F2122" i="9" l="1"/>
  <c r="C2121" i="31"/>
  <c r="E2122" i="9"/>
  <c r="B2121" i="31"/>
  <c r="E2123" i="9" l="1"/>
  <c r="B2122" i="31"/>
  <c r="F2123" i="9"/>
  <c r="C2122" i="31"/>
  <c r="F2124" i="9" l="1"/>
  <c r="C2123" i="31"/>
  <c r="E2124" i="9"/>
  <c r="B2123" i="31"/>
  <c r="E2125" i="9" l="1"/>
  <c r="B2124" i="31"/>
  <c r="F2125" i="9"/>
  <c r="C2124" i="31"/>
  <c r="F2126" i="9" l="1"/>
  <c r="C2125" i="31"/>
  <c r="E2126" i="9"/>
  <c r="B2125" i="31"/>
  <c r="E2127" i="9" l="1"/>
  <c r="B2126" i="31"/>
  <c r="F2127" i="9"/>
  <c r="C2126" i="31"/>
  <c r="F2128" i="9" l="1"/>
  <c r="C2127" i="31"/>
  <c r="E2128" i="9"/>
  <c r="B2127" i="31"/>
  <c r="E2129" i="9" l="1"/>
  <c r="B2128" i="31"/>
  <c r="F2129" i="9"/>
  <c r="C2128" i="31"/>
  <c r="F2130" i="9" l="1"/>
  <c r="C2129" i="31"/>
  <c r="E2130" i="9"/>
  <c r="B2129" i="31"/>
  <c r="E2131" i="9" l="1"/>
  <c r="B2130" i="31"/>
  <c r="F2131" i="9"/>
  <c r="C2130" i="31"/>
  <c r="F2132" i="9" l="1"/>
  <c r="C2131" i="31"/>
  <c r="E2132" i="9"/>
  <c r="B2131" i="31"/>
  <c r="E2133" i="9" l="1"/>
  <c r="B2132" i="31"/>
  <c r="F2133" i="9"/>
  <c r="C2132" i="31"/>
  <c r="F2134" i="9" l="1"/>
  <c r="C2133" i="31"/>
  <c r="E2134" i="9"/>
  <c r="B2133" i="31"/>
  <c r="E2135" i="9" l="1"/>
  <c r="B2134" i="31"/>
  <c r="F2135" i="9"/>
  <c r="C2134" i="31"/>
  <c r="F2136" i="9" l="1"/>
  <c r="C2135" i="31"/>
  <c r="E2136" i="9"/>
  <c r="B2135" i="31"/>
  <c r="E2137" i="9" l="1"/>
  <c r="B2136" i="31"/>
  <c r="F2137" i="9"/>
  <c r="C2136" i="31"/>
  <c r="F2138" i="9" l="1"/>
  <c r="C2137" i="31"/>
  <c r="E2138" i="9"/>
  <c r="B2137" i="31"/>
  <c r="E2139" i="9" l="1"/>
  <c r="B2138" i="31"/>
  <c r="F2139" i="9"/>
  <c r="C2138" i="31"/>
  <c r="F2140" i="9" l="1"/>
  <c r="C2139" i="31"/>
  <c r="E2140" i="9"/>
  <c r="B2139" i="31"/>
  <c r="E2141" i="9" l="1"/>
  <c r="B2140" i="31"/>
  <c r="F2141" i="9"/>
  <c r="C2140" i="31"/>
  <c r="F2142" i="9" l="1"/>
  <c r="C2141" i="31"/>
  <c r="E2142" i="9"/>
  <c r="B2141" i="31"/>
  <c r="E2143" i="9" l="1"/>
  <c r="B2142" i="31"/>
  <c r="F2143" i="9"/>
  <c r="C2142" i="31"/>
  <c r="F2144" i="9" l="1"/>
  <c r="C2143" i="31"/>
  <c r="E2144" i="9"/>
  <c r="B2143" i="31"/>
  <c r="E2145" i="9" l="1"/>
  <c r="B2144" i="31"/>
  <c r="F2145" i="9"/>
  <c r="C2144" i="31"/>
  <c r="F2146" i="9" l="1"/>
  <c r="C2145" i="31"/>
  <c r="E2146" i="9"/>
  <c r="B2145" i="31"/>
  <c r="E2147" i="9" l="1"/>
  <c r="B2146" i="31"/>
  <c r="F2147" i="9"/>
  <c r="C2146" i="31"/>
  <c r="F2148" i="9" l="1"/>
  <c r="C2147" i="31"/>
  <c r="E2148" i="9"/>
  <c r="B2147" i="31"/>
  <c r="E2149" i="9" l="1"/>
  <c r="B2148" i="31"/>
  <c r="F2149" i="9"/>
  <c r="C2148" i="31"/>
  <c r="F2150" i="9" l="1"/>
  <c r="C2149" i="31"/>
  <c r="E2150" i="9"/>
  <c r="B2149" i="31"/>
  <c r="E2151" i="9" l="1"/>
  <c r="B2150" i="31"/>
  <c r="F2151" i="9"/>
  <c r="C2150" i="31"/>
  <c r="F2152" i="9" l="1"/>
  <c r="C2151" i="31"/>
  <c r="E2152" i="9"/>
  <c r="B2151" i="31"/>
  <c r="E2153" i="9" l="1"/>
  <c r="B2152" i="31"/>
  <c r="F2153" i="9"/>
  <c r="C2152" i="31"/>
  <c r="F2154" i="9" l="1"/>
  <c r="C2153" i="31"/>
  <c r="E2154" i="9"/>
  <c r="B2153" i="31"/>
  <c r="E2155" i="9" l="1"/>
  <c r="B2154" i="31"/>
  <c r="F2155" i="9"/>
  <c r="C2154" i="31"/>
  <c r="F2156" i="9" l="1"/>
  <c r="C2155" i="31"/>
  <c r="E2156" i="9"/>
  <c r="B2155" i="31"/>
  <c r="F2157" i="9" l="1"/>
  <c r="C2156" i="31"/>
  <c r="E2157" i="9"/>
  <c r="B2156" i="31"/>
  <c r="E2158" i="9" l="1"/>
  <c r="B2157" i="31"/>
  <c r="F2158" i="9"/>
  <c r="C2157" i="31"/>
  <c r="E2159" i="9" l="1"/>
  <c r="B2158" i="31"/>
  <c r="F2159" i="9"/>
  <c r="C2158" i="31"/>
  <c r="E2160" i="9" l="1"/>
  <c r="B2159" i="31"/>
  <c r="F2160" i="9"/>
  <c r="C2159" i="31"/>
  <c r="F2161" i="9" l="1"/>
  <c r="C2160" i="31"/>
  <c r="E2161" i="9"/>
  <c r="B2160" i="31"/>
  <c r="E2162" i="9" l="1"/>
  <c r="B2161" i="31"/>
  <c r="F2162" i="9"/>
  <c r="C2161" i="31"/>
  <c r="F2163" i="9" l="1"/>
  <c r="C2162" i="31"/>
  <c r="E2163" i="9"/>
  <c r="B2162" i="31"/>
  <c r="E2164" i="9" l="1"/>
  <c r="B2163" i="31"/>
  <c r="F2164" i="9"/>
  <c r="C2163" i="31"/>
  <c r="F2165" i="9" l="1"/>
  <c r="C2164" i="31"/>
  <c r="E2165" i="9"/>
  <c r="B2164" i="31"/>
  <c r="E2166" i="9" l="1"/>
  <c r="B2165" i="31"/>
  <c r="F2166" i="9"/>
  <c r="C2165" i="31"/>
  <c r="F2167" i="9" l="1"/>
  <c r="C2166" i="31"/>
  <c r="E2167" i="9"/>
  <c r="B2166" i="31"/>
  <c r="E2168" i="9" l="1"/>
  <c r="B2167" i="31"/>
  <c r="F2168" i="9"/>
  <c r="C2167" i="31"/>
  <c r="F2169" i="9" l="1"/>
  <c r="C2168" i="31"/>
  <c r="E2169" i="9"/>
  <c r="B2168" i="31"/>
  <c r="E2170" i="9" l="1"/>
  <c r="B2169" i="31"/>
  <c r="F2170" i="9"/>
  <c r="C2169" i="31"/>
  <c r="E2171" i="9" l="1"/>
  <c r="B2170" i="31"/>
  <c r="F2171" i="9"/>
  <c r="C2170" i="31"/>
  <c r="F2172" i="9" l="1"/>
  <c r="C2171" i="31"/>
  <c r="E2172" i="9"/>
  <c r="B2171" i="31"/>
  <c r="F2173" i="9" l="1"/>
  <c r="C2172" i="31"/>
  <c r="E2173" i="9"/>
  <c r="B2172" i="31"/>
  <c r="E2174" i="9" l="1"/>
  <c r="B2173" i="31"/>
  <c r="F2174" i="9"/>
  <c r="C2173" i="31"/>
  <c r="F2175" i="9" l="1"/>
  <c r="C2174" i="31"/>
  <c r="E2175" i="9"/>
  <c r="B2174" i="31"/>
  <c r="F2176" i="9" l="1"/>
  <c r="C2175" i="31"/>
  <c r="E2176" i="9"/>
  <c r="B2175" i="31"/>
  <c r="E2177" i="9" l="1"/>
  <c r="B2176" i="31"/>
  <c r="F2177" i="9"/>
  <c r="C2176" i="31"/>
  <c r="F2178" i="9" l="1"/>
  <c r="C2177" i="31"/>
  <c r="E2178" i="9"/>
  <c r="B2177" i="31"/>
  <c r="E2179" i="9" l="1"/>
  <c r="B2178" i="31"/>
  <c r="F2179" i="9"/>
  <c r="C2178" i="31"/>
  <c r="F2180" i="9" l="1"/>
  <c r="C2179" i="31"/>
  <c r="E2180" i="9"/>
  <c r="B2179" i="31"/>
  <c r="E2181" i="9" l="1"/>
  <c r="B2180" i="31"/>
  <c r="F2181" i="9"/>
  <c r="C2180" i="31"/>
  <c r="F2182" i="9" l="1"/>
  <c r="C2181" i="31"/>
  <c r="E2182" i="9"/>
  <c r="B2181" i="31"/>
  <c r="E2183" i="9" l="1"/>
  <c r="B2182" i="31"/>
  <c r="F2183" i="9"/>
  <c r="C2182" i="31"/>
  <c r="F2184" i="9" l="1"/>
  <c r="C2183" i="31"/>
  <c r="E2184" i="9"/>
  <c r="B2183" i="31"/>
  <c r="E2185" i="9" l="1"/>
  <c r="B2184" i="31"/>
  <c r="F2185" i="9"/>
  <c r="C2184" i="31"/>
  <c r="F2186" i="9" l="1"/>
  <c r="C2185" i="31"/>
  <c r="E2186" i="9"/>
  <c r="B2185" i="31"/>
  <c r="E2187" i="9" l="1"/>
  <c r="B2186" i="31"/>
  <c r="F2187" i="9"/>
  <c r="C2186" i="31"/>
  <c r="F2188" i="9" l="1"/>
  <c r="C2187" i="31"/>
  <c r="E2188" i="9"/>
  <c r="B2187" i="31"/>
  <c r="E2189" i="9" l="1"/>
  <c r="B2188" i="31"/>
  <c r="F2189" i="9"/>
  <c r="C2188" i="31"/>
  <c r="F2190" i="9" l="1"/>
  <c r="C2189" i="31"/>
  <c r="E2190" i="9"/>
  <c r="B2189" i="31"/>
  <c r="E2191" i="9" l="1"/>
  <c r="B2190" i="31"/>
  <c r="F2191" i="9"/>
  <c r="C2190" i="31"/>
  <c r="F2192" i="9" l="1"/>
  <c r="C2191" i="31"/>
  <c r="E2192" i="9"/>
  <c r="B2191" i="31"/>
  <c r="E2193" i="9" l="1"/>
  <c r="B2192" i="31"/>
  <c r="F2193" i="9"/>
  <c r="C2192" i="31"/>
  <c r="F2194" i="9" l="1"/>
  <c r="C2193" i="31"/>
  <c r="E2194" i="9"/>
  <c r="B2193" i="31"/>
  <c r="E2195" i="9" l="1"/>
  <c r="B2194" i="31"/>
  <c r="F2195" i="9"/>
  <c r="C2194" i="31"/>
  <c r="F2196" i="9" l="1"/>
  <c r="C2195" i="31"/>
  <c r="E2196" i="9"/>
  <c r="B2195" i="31"/>
  <c r="E2197" i="9" l="1"/>
  <c r="B2196" i="31"/>
  <c r="F2197" i="9"/>
  <c r="C2196" i="31"/>
  <c r="F2198" i="9" l="1"/>
  <c r="C2197" i="31"/>
  <c r="E2198" i="9"/>
  <c r="B2197" i="31"/>
  <c r="E2199" i="9" l="1"/>
  <c r="B2198" i="31"/>
  <c r="F2199" i="9"/>
  <c r="C2198" i="31"/>
  <c r="F2200" i="9" l="1"/>
  <c r="C2199" i="31"/>
  <c r="E2200" i="9"/>
  <c r="B2199" i="31"/>
  <c r="E2201" i="9" l="1"/>
  <c r="B2200" i="31"/>
  <c r="F2201" i="9"/>
  <c r="C2200" i="31"/>
  <c r="F2202" i="9" l="1"/>
  <c r="C2201" i="31"/>
  <c r="E2202" i="9"/>
  <c r="B2201" i="31"/>
  <c r="E2203" i="9" l="1"/>
  <c r="B2202" i="31"/>
  <c r="F2203" i="9"/>
  <c r="C2202" i="31"/>
  <c r="F2204" i="9" l="1"/>
  <c r="C2203" i="31"/>
  <c r="E2204" i="9"/>
  <c r="B2203" i="31"/>
  <c r="E2205" i="9" l="1"/>
  <c r="B2204" i="31"/>
  <c r="F2205" i="9"/>
  <c r="C2204" i="31"/>
  <c r="F2206" i="9" l="1"/>
  <c r="C2205" i="31"/>
  <c r="E2206" i="9"/>
  <c r="B2205" i="31"/>
  <c r="E2207" i="9" l="1"/>
  <c r="B2206" i="31"/>
  <c r="F2207" i="9"/>
  <c r="C2206" i="31"/>
  <c r="F2208" i="9" l="1"/>
  <c r="C2207" i="31"/>
  <c r="E2208" i="9"/>
  <c r="B2207" i="31"/>
  <c r="E2209" i="9" l="1"/>
  <c r="B2208" i="31"/>
  <c r="F2209" i="9"/>
  <c r="C2208" i="31"/>
  <c r="F2210" i="9" l="1"/>
  <c r="C2209" i="31"/>
  <c r="E2210" i="9"/>
  <c r="B2209" i="31"/>
  <c r="E2211" i="9" l="1"/>
  <c r="B2210" i="31"/>
  <c r="F2211" i="9"/>
  <c r="C2210" i="31"/>
  <c r="F2212" i="9" l="1"/>
  <c r="C2211" i="31"/>
  <c r="E2212" i="9"/>
  <c r="B2211" i="31"/>
  <c r="E2213" i="9" l="1"/>
  <c r="B2212" i="31"/>
  <c r="F2213" i="9"/>
  <c r="C2212" i="31"/>
  <c r="F2214" i="9" l="1"/>
  <c r="C2213" i="31"/>
  <c r="E2214" i="9"/>
  <c r="B2213" i="31"/>
  <c r="E2215" i="9" l="1"/>
  <c r="B2214" i="31"/>
  <c r="F2215" i="9"/>
  <c r="C2214" i="31"/>
  <c r="F2216" i="9" l="1"/>
  <c r="C2215" i="31"/>
  <c r="E2216" i="9"/>
  <c r="B2215" i="31"/>
  <c r="E2217" i="9" l="1"/>
  <c r="B2216" i="31"/>
  <c r="F2217" i="9"/>
  <c r="C2216" i="31"/>
  <c r="F2218" i="9" l="1"/>
  <c r="C2217" i="31"/>
  <c r="E2218" i="9"/>
  <c r="B2217" i="31"/>
  <c r="E2219" i="9" l="1"/>
  <c r="B2218" i="31"/>
  <c r="F2219" i="9"/>
  <c r="C2218" i="31"/>
  <c r="F2220" i="9" l="1"/>
  <c r="C2219" i="31"/>
  <c r="E2220" i="9"/>
  <c r="B2219" i="31"/>
  <c r="E2221" i="9" l="1"/>
  <c r="B2220" i="31"/>
  <c r="F2221" i="9"/>
  <c r="C2220" i="31"/>
  <c r="F2222" i="9" l="1"/>
  <c r="C2221" i="31"/>
  <c r="E2222" i="9"/>
  <c r="B2221" i="31"/>
  <c r="E2223" i="9" l="1"/>
  <c r="B2222" i="31"/>
  <c r="F2223" i="9"/>
  <c r="C2222" i="31"/>
  <c r="F2224" i="9" l="1"/>
  <c r="C2223" i="31"/>
  <c r="E2224" i="9"/>
  <c r="B2223" i="31"/>
  <c r="E2225" i="9" l="1"/>
  <c r="B2224" i="31"/>
  <c r="F2225" i="9"/>
  <c r="C2224" i="31"/>
  <c r="F2226" i="9" l="1"/>
  <c r="C2225" i="31"/>
  <c r="E2226" i="9"/>
  <c r="B2225" i="31"/>
  <c r="E2227" i="9" l="1"/>
  <c r="B2226" i="31"/>
  <c r="F2227" i="9"/>
  <c r="C2226" i="31"/>
  <c r="F2228" i="9" l="1"/>
  <c r="C2227" i="31"/>
  <c r="E2228" i="9"/>
  <c r="B2227" i="31"/>
  <c r="E2229" i="9" l="1"/>
  <c r="B2228" i="31"/>
  <c r="F2229" i="9"/>
  <c r="C2228" i="31"/>
  <c r="F2230" i="9" l="1"/>
  <c r="C2229" i="31"/>
  <c r="E2230" i="9"/>
  <c r="B2229" i="31"/>
  <c r="E2231" i="9" l="1"/>
  <c r="B2230" i="31"/>
  <c r="F2231" i="9"/>
  <c r="C2230" i="31"/>
  <c r="F2232" i="9" l="1"/>
  <c r="C2231" i="31"/>
  <c r="E2232" i="9"/>
  <c r="B2231" i="31"/>
  <c r="E2233" i="9" l="1"/>
  <c r="B2232" i="31"/>
  <c r="F2233" i="9"/>
  <c r="C2232" i="31"/>
  <c r="F2234" i="9" l="1"/>
  <c r="C2233" i="31"/>
  <c r="E2234" i="9"/>
  <c r="B2233" i="31"/>
  <c r="E2235" i="9" l="1"/>
  <c r="B2234" i="31"/>
  <c r="F2235" i="9"/>
  <c r="C2234" i="31"/>
  <c r="F2236" i="9" l="1"/>
  <c r="C2235" i="31"/>
  <c r="E2236" i="9"/>
  <c r="B2235" i="31"/>
  <c r="E2237" i="9" l="1"/>
  <c r="B2236" i="31"/>
  <c r="F2237" i="9"/>
  <c r="C2236" i="31"/>
  <c r="F2238" i="9" l="1"/>
  <c r="C2237" i="31"/>
  <c r="E2238" i="9"/>
  <c r="B2237" i="31"/>
  <c r="E2239" i="9" l="1"/>
  <c r="B2238" i="31"/>
  <c r="F2239" i="9"/>
  <c r="C2238" i="31"/>
  <c r="F2240" i="9" l="1"/>
  <c r="C2239" i="31"/>
  <c r="E2240" i="9"/>
  <c r="B2239" i="31"/>
  <c r="E2241" i="9" l="1"/>
  <c r="B2240" i="31"/>
  <c r="F2241" i="9"/>
  <c r="C2240" i="31"/>
  <c r="F2242" i="9" l="1"/>
  <c r="C2241" i="31"/>
  <c r="E2242" i="9"/>
  <c r="B2241" i="31"/>
  <c r="E2243" i="9" l="1"/>
  <c r="B2242" i="31"/>
  <c r="F2243" i="9"/>
  <c r="C2242" i="31"/>
  <c r="F2244" i="9" l="1"/>
  <c r="C2243" i="31"/>
  <c r="E2244" i="9"/>
  <c r="B2243" i="31"/>
  <c r="E2245" i="9" l="1"/>
  <c r="B2244" i="31"/>
  <c r="F2245" i="9"/>
  <c r="C2244" i="31"/>
  <c r="F2246" i="9" l="1"/>
  <c r="C2245" i="31"/>
  <c r="E2246" i="9"/>
  <c r="B2245" i="31"/>
  <c r="E2247" i="9" l="1"/>
  <c r="B2246" i="31"/>
  <c r="F2247" i="9"/>
  <c r="C2246" i="31"/>
  <c r="F2248" i="9" l="1"/>
  <c r="C2247" i="31"/>
  <c r="E2248" i="9"/>
  <c r="B2247" i="31"/>
  <c r="E2249" i="9" l="1"/>
  <c r="B2248" i="31"/>
  <c r="F2249" i="9"/>
  <c r="C2248" i="31"/>
  <c r="F2250" i="9" l="1"/>
  <c r="C2249" i="31"/>
  <c r="E2250" i="9"/>
  <c r="B2249" i="31"/>
  <c r="E2251" i="9" l="1"/>
  <c r="B2250" i="31"/>
  <c r="F2251" i="9"/>
  <c r="C2250" i="31"/>
  <c r="F2252" i="9" l="1"/>
  <c r="C2251" i="31"/>
  <c r="E2252" i="9"/>
  <c r="B2251" i="31"/>
  <c r="E2253" i="9" l="1"/>
  <c r="B2252" i="31"/>
  <c r="F2253" i="9"/>
  <c r="C2252" i="31"/>
  <c r="F2254" i="9" l="1"/>
  <c r="C2253" i="31"/>
  <c r="E2254" i="9"/>
  <c r="B2253" i="31"/>
  <c r="E2255" i="9" l="1"/>
  <c r="B2254" i="31"/>
  <c r="F2255" i="9"/>
  <c r="C2254" i="31"/>
  <c r="F2256" i="9" l="1"/>
  <c r="C2255" i="31"/>
  <c r="E2256" i="9"/>
  <c r="B2255" i="31"/>
  <c r="E2257" i="9" l="1"/>
  <c r="B2256" i="31"/>
  <c r="F2257" i="9"/>
  <c r="C2256" i="31"/>
  <c r="F2258" i="9" l="1"/>
  <c r="C2257" i="31"/>
  <c r="E2258" i="9"/>
  <c r="B2257" i="31"/>
  <c r="E2259" i="9" l="1"/>
  <c r="B2258" i="31"/>
  <c r="F2259" i="9"/>
  <c r="C2258" i="31"/>
  <c r="F2260" i="9" l="1"/>
  <c r="C2259" i="31"/>
  <c r="E2260" i="9"/>
  <c r="B2259" i="31"/>
  <c r="E2261" i="9" l="1"/>
  <c r="B2260" i="31"/>
  <c r="F2261" i="9"/>
  <c r="C2260" i="31"/>
  <c r="F2262" i="9" l="1"/>
  <c r="C2261" i="31"/>
  <c r="E2262" i="9"/>
  <c r="B2261" i="31"/>
  <c r="E2263" i="9" l="1"/>
  <c r="B2262" i="31"/>
  <c r="F2263" i="9"/>
  <c r="C2262" i="31"/>
  <c r="F2264" i="9" l="1"/>
  <c r="C2263" i="31"/>
  <c r="E2264" i="9"/>
  <c r="B2263" i="31"/>
  <c r="E2265" i="9" l="1"/>
  <c r="B2264" i="31"/>
  <c r="F2265" i="9"/>
  <c r="C2264" i="31"/>
  <c r="F2266" i="9" l="1"/>
  <c r="C2265" i="31"/>
  <c r="E2266" i="9"/>
  <c r="B2265" i="31"/>
  <c r="E2267" i="9" l="1"/>
  <c r="B2266" i="31"/>
  <c r="F2267" i="9"/>
  <c r="C2266" i="31"/>
  <c r="F2268" i="9" l="1"/>
  <c r="C2267" i="31"/>
  <c r="E2268" i="9"/>
  <c r="B2267" i="31"/>
  <c r="E2269" i="9" l="1"/>
  <c r="B2268" i="31"/>
  <c r="F2269" i="9"/>
  <c r="C2268" i="31"/>
  <c r="F2270" i="9" l="1"/>
  <c r="C2269" i="31"/>
  <c r="E2270" i="9"/>
  <c r="B2269" i="31"/>
  <c r="E2271" i="9" l="1"/>
  <c r="B2270" i="31"/>
  <c r="F2271" i="9"/>
  <c r="C2270" i="31"/>
  <c r="F2272" i="9" l="1"/>
  <c r="C2271" i="31"/>
  <c r="E2272" i="9"/>
  <c r="B2271" i="31"/>
  <c r="E2273" i="9" l="1"/>
  <c r="B2272" i="31"/>
  <c r="F2273" i="9"/>
  <c r="C2272" i="31"/>
  <c r="F2274" i="9" l="1"/>
  <c r="C2273" i="31"/>
  <c r="E2274" i="9"/>
  <c r="B2273" i="31"/>
  <c r="E2275" i="9" l="1"/>
  <c r="B2274" i="31"/>
  <c r="F2275" i="9"/>
  <c r="C2274" i="31"/>
  <c r="F2276" i="9" l="1"/>
  <c r="C2275" i="31"/>
  <c r="E2276" i="9"/>
  <c r="B2275" i="31"/>
  <c r="E2277" i="9" l="1"/>
  <c r="B2276" i="31"/>
  <c r="F2277" i="9"/>
  <c r="C2276" i="31"/>
  <c r="F2278" i="9" l="1"/>
  <c r="C2278" i="31" s="1"/>
  <c r="E1" i="31" s="1" a="1"/>
  <c r="E1" i="31" s="1"/>
  <c r="C2277" i="31"/>
  <c r="E2278" i="9"/>
  <c r="B2278" i="31" s="1"/>
  <c r="B2277" i="31"/>
  <c r="D7" i="38" l="1"/>
  <c r="D7" i="37"/>
  <c r="B7" i="38"/>
  <c r="C7" i="38"/>
  <c r="F7" i="38"/>
  <c r="E7" i="38"/>
  <c r="C7" i="37"/>
  <c r="F7" i="37"/>
  <c r="B7" i="37"/>
  <c r="E7" i="37"/>
  <c r="G7" i="37" l="1"/>
  <c r="G7" i="3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<sst xmlns="http://schemas.openxmlformats.org/spreadsheetml/2006/main" count="698" uniqueCount="293">
  <si>
    <t>Code production</t>
  </si>
  <si>
    <t>Production</t>
  </si>
  <si>
    <t>Début décision (à remplir)</t>
  </si>
  <si>
    <t>Fin décision (à remplir)</t>
  </si>
  <si>
    <t>Unité volume</t>
  </si>
  <si>
    <t>Prix unité</t>
  </si>
  <si>
    <t>Référence</t>
  </si>
  <si>
    <t>Début décision</t>
  </si>
  <si>
    <t>Fin décision</t>
  </si>
  <si>
    <t>Debut période de calcul</t>
  </si>
  <si>
    <t>Fin période de calcul</t>
  </si>
  <si>
    <t>Récolte/Campagne</t>
  </si>
  <si>
    <t>Blé tendre</t>
  </si>
  <si>
    <t>01/01/2024</t>
  </si>
  <si>
    <t>31/12/2024</t>
  </si>
  <si>
    <t>t</t>
  </si>
  <si>
    <t>€/t</t>
  </si>
  <si>
    <t>MATIF (prix euronext)</t>
  </si>
  <si>
    <r>
      <t xml:space="preserve">1 juillet </t>
    </r>
    <r>
      <rPr>
        <b/>
        <sz val="11"/>
        <color indexed="10"/>
        <rFont val="Calibri"/>
        <family val="2"/>
      </rPr>
      <t>N</t>
    </r>
  </si>
  <si>
    <r>
      <t>15 novembre</t>
    </r>
    <r>
      <rPr>
        <b/>
        <sz val="11"/>
        <color indexed="10"/>
        <rFont val="Calibri"/>
        <family val="2"/>
      </rPr>
      <t xml:space="preserve"> N</t>
    </r>
  </si>
  <si>
    <t>période de livraison  ( du 1er juillet N au 30 juin N+1)</t>
  </si>
  <si>
    <t>Colza</t>
  </si>
  <si>
    <r>
      <t xml:space="preserve">15 octobre </t>
    </r>
    <r>
      <rPr>
        <b/>
        <sz val="11"/>
        <color indexed="10"/>
        <rFont val="Calibri"/>
        <family val="2"/>
      </rPr>
      <t>N</t>
    </r>
  </si>
  <si>
    <t>Maïs grain</t>
  </si>
  <si>
    <t>15 novembre  N</t>
  </si>
  <si>
    <t>période de livraison ( du 1er juillet N au 30 juin N+1)</t>
  </si>
  <si>
    <t xml:space="preserve">Pomme de terre </t>
  </si>
  <si>
    <t>Cotation RNM 25428</t>
  </si>
  <si>
    <r>
      <t xml:space="preserve">15 octobre </t>
    </r>
    <r>
      <rPr>
        <sz val="11"/>
        <color indexed="10"/>
        <rFont val="Calibri"/>
        <family val="2"/>
      </rPr>
      <t>N</t>
    </r>
  </si>
  <si>
    <t>31 décembre N</t>
  </si>
  <si>
    <t xml:space="preserve">Lait de vache </t>
  </si>
  <si>
    <t>L</t>
  </si>
  <si>
    <t>€/1000L</t>
  </si>
  <si>
    <t>FAM (38/32 conventionnel)</t>
  </si>
  <si>
    <t>1 novembre N-1</t>
  </si>
  <si>
    <r>
      <t xml:space="preserve">31 octobre </t>
    </r>
    <r>
      <rPr>
        <b/>
        <sz val="11"/>
        <color indexed="10"/>
        <rFont val="Calibri"/>
        <family val="2"/>
      </rPr>
      <t>N</t>
    </r>
  </si>
  <si>
    <t>période de livraison  ( du 1er novembre N-1 au 31 octobre N)</t>
  </si>
  <si>
    <t>Porc</t>
  </si>
  <si>
    <t>kg</t>
  </si>
  <si>
    <t>€/kg</t>
  </si>
  <si>
    <t>Marché du Porc Breton</t>
  </si>
  <si>
    <r>
      <t xml:space="preserve">1 janvier </t>
    </r>
    <r>
      <rPr>
        <b/>
        <sz val="11"/>
        <color indexed="10"/>
        <rFont val="Calibri"/>
        <family val="2"/>
      </rPr>
      <t>N</t>
    </r>
  </si>
  <si>
    <r>
      <t>31 décembre</t>
    </r>
    <r>
      <rPr>
        <b/>
        <sz val="11"/>
        <color indexed="10"/>
        <rFont val="Calibri"/>
        <family val="2"/>
      </rPr>
      <t xml:space="preserve"> N</t>
    </r>
  </si>
  <si>
    <t>période de livraison  ( du 1er janvier N au 31 décembre N)</t>
  </si>
  <si>
    <t>Betteraves sucrières</t>
  </si>
  <si>
    <t xml:space="preserve">Betteraves calculés à partir sucre à Londres </t>
  </si>
  <si>
    <t>1 septembre N</t>
  </si>
  <si>
    <t>Orge</t>
  </si>
  <si>
    <t>Rendu Rouen - base juillet</t>
  </si>
  <si>
    <r>
      <t xml:space="preserve">15 novembre </t>
    </r>
    <r>
      <rPr>
        <b/>
        <sz val="11"/>
        <color indexed="10"/>
        <rFont val="Calibri"/>
        <family val="2"/>
      </rPr>
      <t>N</t>
    </r>
  </si>
  <si>
    <t>Blé dur</t>
  </si>
  <si>
    <t>FOB La Pallice - base juillet</t>
  </si>
  <si>
    <t>Foie gras</t>
  </si>
  <si>
    <t xml:space="preserve">Cotation RNM 25240 Foie Gras de canard </t>
  </si>
  <si>
    <t xml:space="preserve">Lait de chèvre </t>
  </si>
  <si>
    <t>FAM (réel conventionnel)</t>
  </si>
  <si>
    <t>Oeuf</t>
  </si>
  <si>
    <t>100 œufs</t>
  </si>
  <si>
    <t>€/100œufs</t>
  </si>
  <si>
    <t>Cotation RNM - 50% 26380 / 50% 26400</t>
  </si>
  <si>
    <t>Soja</t>
  </si>
  <si>
    <t xml:space="preserve">FAM ( prix des Oléo-protéagineux) </t>
  </si>
  <si>
    <t>1 juillet N</t>
  </si>
  <si>
    <t>30 novembre N</t>
  </si>
  <si>
    <t>Viande bovine</t>
  </si>
  <si>
    <t>FAM (JBU/JBR)</t>
  </si>
  <si>
    <t>Carotte</t>
  </si>
  <si>
    <t>Cotation RNM 25556</t>
  </si>
  <si>
    <t>Pomme</t>
  </si>
  <si>
    <t>Cotation RNM 35129</t>
  </si>
  <si>
    <t>Tournesol</t>
  </si>
  <si>
    <t>FOB Bordeaux</t>
  </si>
  <si>
    <r>
      <t xml:space="preserve">1 septembre </t>
    </r>
    <r>
      <rPr>
        <b/>
        <sz val="11"/>
        <color indexed="10"/>
        <rFont val="Calibri"/>
        <family val="2"/>
      </rPr>
      <t>N</t>
    </r>
  </si>
  <si>
    <t>15 décembre N</t>
  </si>
  <si>
    <t>Viande ovine</t>
  </si>
  <si>
    <t xml:space="preserve">FAM (Prix moyen pondéré régional des agneaux de boucherie) </t>
  </si>
  <si>
    <t>Volailles</t>
  </si>
  <si>
    <t>Volaille ( Suivi des prix - Commission Européenne)</t>
  </si>
  <si>
    <t>Date (à remplir)</t>
  </si>
  <si>
    <t>Prix annuel</t>
  </si>
  <si>
    <t>Moyenne annuelle</t>
  </si>
  <si>
    <t>Moyenne Protélis</t>
  </si>
  <si>
    <t>Date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</si>
  <si>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</si>
  <si>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</si>
  <si>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</si>
  <si>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</si>
  <si>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</si>
  <si>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</si>
  <si>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</si>
  <si>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</si>
  <si>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</si>
  <si>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</si>
  <si>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</si>
  <si>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</si>
  <si>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</si>
  <si>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</si>
  <si>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</si>
  <si>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</si>
  <si>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</si>
  <si>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</si>
  <si>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</si>
  <si>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</si>
  <si>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</si>
  <si>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</si>
  <si>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</si>
  <si>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</si>
  <si>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</si>
  <si>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</si>
  <si>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</si>
  <si>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</si>
  <si>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</si>
  <si>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</si>
  <si>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</si>
  <si>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</si>
  <si>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</si>
  <si>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</si>
  <si>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</si>
  <si>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</si>
  <si>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</si>
  <si>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</si>
  <si>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</si>
  <si>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</si>
  <si>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</si>
  <si>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</si>
  <si>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</si>
  <si>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</si>
  <si>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</si>
  <si>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</si>
  <si>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</si>
  <si>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</si>
  <si>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</si>
  <si>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</si>
  <si>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</si>
  <si>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</si>
  <si>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</si>
  <si>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</si>
  <si>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</si>
  <si>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</si>
  <si>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</si>
  <si>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</si>
  <si>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</si>
  <si>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</si>
  <si>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</si>
  <si>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</si>
  <si>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</si>
  <si>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</si>
  <si>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</si>
  <si>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</si>
  <si>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</si>
  <si>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</si>
  <si>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</si>
  <si>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</si>
  <si>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</si>
  <si>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</si>
  <si>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</si>
  <si>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</si>
  <si>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</si>
  <si>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</si>
  <si>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</si>
  <si>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</si>
  <si>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</si>
  <si>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</si>
  <si>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</si>
  <si>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</si>
  <si>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</si>
  <si>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</si>
  <si>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</si>
  <si>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</si>
  <si>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</si>
  <si>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</si>
  <si>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</si>
  <si>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</si>
  <si>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</si>
  <si>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</si>
  <si>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</si>
  <si>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</si>
  <si>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</si>
  <si>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</si>
  <si>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</si>
  <si>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</si>
  <si>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</si>
  <si>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</si>
  <si>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</si>
  <si>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</si>
  <si>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</si>
  <si>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</si>
  <si>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</si>
  <si>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28/12/2022</t>
  </si>
  <si>
    <t>30/12/2022</t>
  </si>
  <si>
    <t>217</t>
  </si>
  <si>
    <t>02/10/2020</t>
  </si>
  <si>
    <t>07/10/2020</t>
  </si>
  <si>
    <t>08/10/2020</t>
  </si>
  <si>
    <t>12/10/2020</t>
  </si>
  <si>
    <t>13/10/2020</t>
  </si>
  <si>
    <t>15/10/2020</t>
  </si>
  <si>
    <t>11/05/2021</t>
  </si>
  <si>
    <t>260</t>
  </si>
  <si>
    <t>18/05/2021</t>
  </si>
  <si>
    <t>277,50</t>
  </si>
  <si>
    <t>18/01/2022</t>
  </si>
  <si>
    <t>25/01/2022</t>
  </si>
  <si>
    <t>19/04/2021</t>
  </si>
  <si>
    <t>03/05/2021</t>
  </si>
  <si>
    <t>17/05/2021</t>
  </si>
  <si>
    <t>07/06/2021</t>
  </si>
  <si>
    <t>05/07/2021</t>
  </si>
  <si>
    <t>12/07/2021</t>
  </si>
  <si>
    <t>16/08/2021</t>
  </si>
  <si>
    <t>23/08/2021</t>
  </si>
  <si>
    <t>30/08/2021</t>
  </si>
  <si>
    <t>06/09/2021</t>
  </si>
  <si>
    <t>13/09/2021</t>
  </si>
  <si>
    <t>20/09/2021</t>
  </si>
  <si>
    <t>27/09/2021</t>
  </si>
  <si>
    <t>04/10/2021</t>
  </si>
  <si>
    <t>11/10/2021</t>
  </si>
  <si>
    <t>10/01/2022</t>
  </si>
  <si>
    <t>31/01/2022</t>
  </si>
  <si>
    <t>07/02/2022</t>
  </si>
  <si>
    <t>14/02/2022</t>
  </si>
  <si>
    <t>04/04/2022</t>
  </si>
  <si>
    <t>11/04/2022</t>
  </si>
  <si>
    <t>18/04/2022</t>
  </si>
  <si>
    <t>25/04/2022</t>
  </si>
  <si>
    <t>27/06/2022</t>
  </si>
  <si>
    <t>04/07/2022</t>
  </si>
  <si>
    <t>11/07/2022</t>
  </si>
  <si>
    <t>15/08/2022</t>
  </si>
  <si>
    <t>19/09/2022</t>
  </si>
  <si>
    <t>26/09/2022</t>
  </si>
  <si>
    <t>03/10/2022</t>
  </si>
  <si>
    <t>10/10/2022</t>
  </si>
  <si>
    <t>31/10/2022</t>
  </si>
  <si>
    <t>14/11/2022</t>
  </si>
  <si>
    <t>12/12/2022</t>
  </si>
  <si>
    <t>13/02/2023</t>
  </si>
  <si>
    <t>08/05/2023</t>
  </si>
  <si>
    <t>15/05/2023</t>
  </si>
  <si>
    <t>29/05/2023</t>
  </si>
  <si>
    <t>26/06/2023</t>
  </si>
  <si>
    <t>10/07/2023</t>
  </si>
  <si>
    <t>14/08/2023</t>
  </si>
  <si>
    <t>28/08/2023</t>
  </si>
  <si>
    <t>11/09/2023</t>
  </si>
  <si>
    <t>18/09/2023</t>
  </si>
  <si>
    <t>30/10/2023</t>
  </si>
  <si>
    <t>06/11/2023</t>
  </si>
  <si>
    <t>13/11/2023</t>
  </si>
  <si>
    <t>27/11/2023</t>
  </si>
  <si>
    <t>11/12/2023</t>
  </si>
  <si>
    <t>18/12/2023</t>
  </si>
  <si>
    <t>Pomme de terre</t>
  </si>
  <si>
    <t>Betteraves</t>
  </si>
  <si>
    <t>Moyenne</t>
  </si>
  <si>
    <t>Variance</t>
  </si>
  <si>
    <t>Volatilité</t>
  </si>
  <si>
    <t>Ratio</t>
  </si>
  <si>
    <t>Min</t>
  </si>
  <si>
    <t>Max</t>
  </si>
  <si>
    <t>Mediane</t>
  </si>
  <si>
    <t>Quantile à 90%</t>
  </si>
  <si>
    <t>Variance sur les 90%</t>
  </si>
  <si>
    <t>Volatilité sans les extremes</t>
  </si>
  <si>
    <t>Ratio bis</t>
  </si>
  <si>
    <t xml:space="preserve">Résultat quantile courant </t>
  </si>
  <si>
    <t>Coefficient</t>
  </si>
  <si>
    <t>v7</t>
  </si>
  <si>
    <t>v10</t>
  </si>
  <si>
    <t>v20</t>
  </si>
  <si>
    <t>v28</t>
  </si>
  <si>
    <t>v3</t>
  </si>
  <si>
    <t>v25</t>
  </si>
  <si>
    <t>v5</t>
  </si>
  <si>
    <t>v31</t>
  </si>
  <si>
    <t>v33</t>
  </si>
  <si>
    <t>Code culture</t>
  </si>
  <si>
    <t>Coefficients</t>
  </si>
  <si>
    <t>Année</t>
  </si>
  <si>
    <t>Moyenne et Valeurs N-5 -&gt; N</t>
  </si>
  <si>
    <t>Produit</t>
  </si>
  <si>
    <t>Année en cours</t>
  </si>
  <si>
    <t>Blé tendre d'hiver et épeautre</t>
  </si>
  <si>
    <t>Colza grain d'hiver</t>
  </si>
  <si>
    <t>Maïs grain non irrigué</t>
  </si>
  <si>
    <t>Betterave industrielle</t>
  </si>
  <si>
    <t>Orge d'hiver et escourgeon</t>
  </si>
  <si>
    <t>Blé dur d'hiver</t>
  </si>
  <si>
    <t>Pommes de terre de conservation ou demi-saison</t>
  </si>
  <si>
    <t>Somme de 2021</t>
  </si>
  <si>
    <t>Somme de 2022</t>
  </si>
  <si>
    <t>Total général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</si>
</sst>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.00\ [$€-40C]_-;\-* #,##0.00\ [$€-40C]_-;_-* \-??\ [$€-40C]_-;_-@_-"/>
    <numFmt numFmtId="165" formatCode="_-* #,##0.00&quot; €&quot;_-;\-* #,##0.00&quot; €&quot;_-;_-* \-??&quot; €&quot;_-;_-@_-"/>
    <numFmt numFmtId="166" formatCode="#,##0.00\ &quot;€&quot;"/>
    <numFmt numFmtId="167" formatCode="#,##0.00\ _€"/>
    <numFmt numFmtId="168" formatCode="_-* #,##0.00\ [$€-40C]_-;\-* #,##0.00\ [$€-40C]_-;_-* &quot;-&quot;??\ [$€-40C]_-;_-@_-"/>
  </numFmts>
  <fonts count="26" x14ac:knownFonts="1">
    <font>
      <sz val="11"/>
      <color indexed="8"/>
      <name val="Calibri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sz val="11"/>
      <color indexed="10"/>
      <name val="Calibri"/>
      <family val="2"/>
    </font>
    <font>
      <b/>
      <sz val="11"/>
      <color indexed="10"/>
      <name val="Calibri"/>
      <family val="2"/>
    </font>
    <font>
      <i/>
      <sz val="10.5"/>
      <name val="Arial"/>
      <family val="2"/>
    </font>
    <font>
      <b/>
      <i/>
      <sz val="10.5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i/>
      <sz val="10.5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Calibri"/>
      <family val="2"/>
      <scheme val="minor"/>
    </font>
    <font>
      <sz val="8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45"/>
        <bgColor indexed="29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</borders>
  <cellStyleXfs count="12">
    <xf numFmtId="0" fontId="0" fillId="0" borderId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3" fillId="2" borderId="0" applyNumberFormat="0" applyBorder="0" applyAlignment="0" applyProtection="0"/>
    <xf numFmtId="0" fontId="14" fillId="6" borderId="0" applyNumberFormat="0" applyBorder="0" applyAlignment="0" applyProtection="0"/>
    <xf numFmtId="165" fontId="5" fillId="0" borderId="0" applyFill="0" applyBorder="0" applyAlignment="0" applyProtection="0"/>
    <xf numFmtId="0" fontId="15" fillId="7" borderId="0" applyNumberFormat="0" applyBorder="0" applyAlignment="0" applyProtection="0"/>
    <xf numFmtId="0" fontId="1" fillId="0" borderId="0"/>
    <xf numFmtId="0" fontId="1" fillId="0" borderId="0"/>
    <xf numFmtId="0" fontId="16" fillId="8" borderId="0" applyNumberFormat="0" applyBorder="0" applyAlignment="0" applyProtection="0"/>
    <xf numFmtId="0" fontId="17" fillId="5" borderId="3" applyNumberFormat="0" applyAlignment="0" applyProtection="0"/>
    <xf numFmtId="43" fontId="5" fillId="0" borderId="0" applyFont="0" applyFill="0" applyBorder="0" applyAlignment="0" applyProtection="0"/>
  </cellStyleXfs>
  <cellXfs count="155">
    <xf numFmtId="0" fontId="0" fillId="0" borderId="0" xfId="0"/>
    <xf numFmtId="49" fontId="0" fillId="0" borderId="0" xfId="0" applyNumberForma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/>
    <xf numFmtId="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 vertical="center"/>
    </xf>
    <xf numFmtId="14" fontId="0" fillId="0" borderId="0" xfId="0" applyNumberFormat="1"/>
    <xf numFmtId="0" fontId="2" fillId="0" borderId="0" xfId="0" applyFont="1" applyAlignment="1">
      <alignment horizontal="center"/>
    </xf>
    <xf numFmtId="49" fontId="19" fillId="0" borderId="0" xfId="3" applyNumberFormat="1" applyFont="1" applyFill="1" applyBorder="1" applyAlignment="1" applyProtection="1">
      <alignment horizontal="left" vertical="center"/>
    </xf>
    <xf numFmtId="0" fontId="19" fillId="0" borderId="0" xfId="3" applyNumberFormat="1" applyFont="1" applyFill="1" applyBorder="1" applyAlignment="1" applyProtection="1"/>
    <xf numFmtId="49" fontId="19" fillId="0" borderId="0" xfId="0" applyNumberFormat="1" applyFont="1" applyAlignment="1">
      <alignment horizontal="left" vertical="center"/>
    </xf>
    <xf numFmtId="0" fontId="19" fillId="0" borderId="0" xfId="0" applyFont="1"/>
    <xf numFmtId="14" fontId="0" fillId="0" borderId="0" xfId="0" applyNumberFormat="1" applyAlignment="1">
      <alignment horizontal="center"/>
    </xf>
    <xf numFmtId="0" fontId="17" fillId="5" borderId="3" xfId="10" applyNumberFormat="1" applyAlignment="1">
      <alignment horizontal="center" vertical="center"/>
    </xf>
    <xf numFmtId="14" fontId="17" fillId="5" borderId="3" xfId="10" applyNumberFormat="1" applyAlignment="1">
      <alignment horizontal="center" vertical="center"/>
    </xf>
    <xf numFmtId="2" fontId="17" fillId="5" borderId="3" xfId="10" applyNumberFormat="1" applyAlignment="1">
      <alignment horizontal="center" vertical="center"/>
    </xf>
    <xf numFmtId="49" fontId="17" fillId="5" borderId="3" xfId="10" applyNumberFormat="1" applyAlignment="1">
      <alignment horizontal="center" vertical="center"/>
    </xf>
    <xf numFmtId="0" fontId="17" fillId="5" borderId="3" xfId="10" applyAlignment="1">
      <alignment horizontal="center" vertical="center"/>
    </xf>
    <xf numFmtId="0" fontId="0" fillId="9" borderId="0" xfId="0" applyFill="1" applyAlignment="1">
      <alignment horizontal="center"/>
    </xf>
    <xf numFmtId="0" fontId="17" fillId="5" borderId="3" xfId="10" applyNumberFormat="1" applyAlignment="1">
      <alignment horizontal="center"/>
    </xf>
    <xf numFmtId="0" fontId="17" fillId="5" borderId="3" xfId="10" applyAlignment="1">
      <alignment horizontal="center"/>
    </xf>
    <xf numFmtId="44" fontId="17" fillId="5" borderId="3" xfId="10" applyNumberFormat="1" applyAlignment="1">
      <alignment horizontal="center" vertical="center"/>
    </xf>
    <xf numFmtId="0" fontId="0" fillId="10" borderId="0" xfId="0" applyFill="1" applyAlignment="1">
      <alignment horizontal="center"/>
    </xf>
    <xf numFmtId="4" fontId="17" fillId="5" borderId="3" xfId="10" applyNumberFormat="1" applyAlignment="1">
      <alignment horizontal="center"/>
    </xf>
    <xf numFmtId="166" fontId="17" fillId="5" borderId="3" xfId="10" applyNumberFormat="1" applyAlignment="1">
      <alignment horizontal="center" vertical="center"/>
    </xf>
    <xf numFmtId="14" fontId="17" fillId="5" borderId="3" xfId="10" applyNumberFormat="1" applyAlignment="1">
      <alignment horizontal="center"/>
    </xf>
    <xf numFmtId="166" fontId="17" fillId="5" borderId="3" xfId="10" applyNumberFormat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17" fillId="5" borderId="3" xfId="10" applyNumberFormat="1" applyAlignment="1">
      <alignment horizontal="center"/>
    </xf>
    <xf numFmtId="14" fontId="17" fillId="5" borderId="3" xfId="10" applyNumberFormat="1"/>
    <xf numFmtId="2" fontId="17" fillId="5" borderId="3" xfId="10" applyNumberFormat="1"/>
    <xf numFmtId="4" fontId="17" fillId="5" borderId="3" xfId="10" applyNumberForma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17" fillId="5" borderId="3" xfId="10"/>
    <xf numFmtId="49" fontId="17" fillId="5" borderId="3" xfId="10" applyNumberFormat="1" applyAlignment="1">
      <alignment horizontal="left" vertical="center"/>
    </xf>
    <xf numFmtId="14" fontId="17" fillId="5" borderId="3" xfId="10" applyNumberFormat="1" applyAlignment="1">
      <alignment horizontal="center" vertical="center" wrapText="1"/>
    </xf>
    <xf numFmtId="1" fontId="17" fillId="5" borderId="3" xfId="10" applyNumberFormat="1" applyAlignment="1">
      <alignment horizontal="center"/>
    </xf>
    <xf numFmtId="8" fontId="17" fillId="5" borderId="3" xfId="10" applyNumberFormat="1" applyAlignment="1">
      <alignment horizontal="center"/>
    </xf>
    <xf numFmtId="49" fontId="0" fillId="0" borderId="0" xfId="0" applyNumberFormat="1" applyAlignment="1">
      <alignment vertical="center"/>
    </xf>
    <xf numFmtId="167" fontId="0" fillId="0" borderId="0" xfId="0" applyNumberFormat="1"/>
    <xf numFmtId="14" fontId="17" fillId="5" borderId="3" xfId="10" applyNumberFormat="1" applyAlignment="1">
      <alignment horizontal="left" vertical="center"/>
    </xf>
    <xf numFmtId="167" fontId="17" fillId="5" borderId="3" xfId="10" applyNumberFormat="1" applyAlignment="1">
      <alignment horizontal="left" vertical="center"/>
    </xf>
    <xf numFmtId="167" fontId="17" fillId="5" borderId="3" xfId="10" applyNumberFormat="1" applyAlignment="1">
      <alignment horizontal="center" vertical="center"/>
    </xf>
    <xf numFmtId="167" fontId="17" fillId="5" borderId="3" xfId="10" applyNumberFormat="1"/>
    <xf numFmtId="49" fontId="5" fillId="0" borderId="0" xfId="8" applyNumberFormat="1" applyFont="1" applyAlignment="1">
      <alignment horizontal="left" vertical="center"/>
    </xf>
    <xf numFmtId="49" fontId="0" fillId="11" borderId="0" xfId="0" applyNumberFormat="1" applyFill="1" applyAlignment="1">
      <alignment vertical="center"/>
    </xf>
    <xf numFmtId="49" fontId="14" fillId="6" borderId="0" xfId="4" applyNumberFormat="1" applyAlignment="1">
      <alignment vertical="center"/>
    </xf>
    <xf numFmtId="49" fontId="18" fillId="11" borderId="0" xfId="0" applyNumberFormat="1" applyFont="1" applyFill="1" applyAlignment="1">
      <alignment vertical="center"/>
    </xf>
    <xf numFmtId="49" fontId="13" fillId="0" borderId="0" xfId="0" applyNumberFormat="1" applyFont="1" applyAlignment="1">
      <alignment vertical="center"/>
    </xf>
    <xf numFmtId="49" fontId="13" fillId="6" borderId="0" xfId="4" applyNumberFormat="1" applyFont="1" applyAlignment="1">
      <alignment vertical="center"/>
    </xf>
    <xf numFmtId="8" fontId="17" fillId="5" borderId="3" xfId="10" applyNumberFormat="1" applyAlignment="1">
      <alignment horizontal="center" wrapText="1" readingOrder="1"/>
    </xf>
    <xf numFmtId="4" fontId="17" fillId="5" borderId="3" xfId="10" quotePrefix="1" applyNumberFormat="1" applyAlignment="1">
      <alignment horizontal="center"/>
    </xf>
    <xf numFmtId="0" fontId="0" fillId="0" borderId="0" xfId="0" applyAlignment="1">
      <alignment horizontal="left" vertical="center"/>
    </xf>
    <xf numFmtId="0" fontId="19" fillId="0" borderId="0" xfId="3" applyNumberFormat="1" applyFont="1" applyFill="1" applyBorder="1" applyAlignment="1" applyProtection="1">
      <alignment horizontal="left" vertical="center"/>
    </xf>
    <xf numFmtId="0" fontId="19" fillId="0" borderId="0" xfId="0" applyFont="1" applyAlignment="1">
      <alignment horizontal="left" vertical="center"/>
    </xf>
    <xf numFmtId="166" fontId="17" fillId="5" borderId="3" xfId="10" applyNumberFormat="1" applyAlignment="1">
      <alignment horizontal="center" wrapText="1"/>
    </xf>
    <xf numFmtId="14" fontId="2" fillId="0" borderId="0" xfId="0" applyNumberFormat="1" applyFont="1" applyAlignment="1">
      <alignment horizontal="left" vertical="center"/>
    </xf>
    <xf numFmtId="166" fontId="0" fillId="0" borderId="0" xfId="0" applyNumberFormat="1"/>
    <xf numFmtId="0" fontId="20" fillId="9" borderId="0" xfId="0" applyFont="1" applyFill="1" applyAlignment="1">
      <alignment horizontal="center"/>
    </xf>
    <xf numFmtId="14" fontId="16" fillId="9" borderId="0" xfId="9" applyNumberFormat="1" applyFill="1" applyBorder="1" applyAlignment="1">
      <alignment horizontal="center"/>
    </xf>
    <xf numFmtId="4" fontId="4" fillId="9" borderId="0" xfId="9" applyNumberFormat="1" applyFont="1" applyFill="1" applyBorder="1" applyAlignment="1">
      <alignment horizontal="center"/>
    </xf>
    <xf numFmtId="4" fontId="4" fillId="9" borderId="0" xfId="9" quotePrefix="1" applyNumberFormat="1" applyFont="1" applyFill="1" applyBorder="1" applyAlignment="1">
      <alignment horizontal="center"/>
    </xf>
    <xf numFmtId="4" fontId="1" fillId="9" borderId="0" xfId="0" applyNumberFormat="1" applyFont="1" applyFill="1" applyAlignment="1">
      <alignment horizontal="center"/>
    </xf>
    <xf numFmtId="4" fontId="4" fillId="9" borderId="0" xfId="6" applyNumberFormat="1" applyFont="1" applyFill="1" applyBorder="1" applyAlignment="1">
      <alignment horizontal="center"/>
    </xf>
    <xf numFmtId="0" fontId="20" fillId="10" borderId="0" xfId="0" applyFont="1" applyFill="1" applyAlignment="1">
      <alignment horizontal="center"/>
    </xf>
    <xf numFmtId="14" fontId="16" fillId="10" borderId="0" xfId="9" applyNumberFormat="1" applyFill="1" applyBorder="1" applyAlignment="1">
      <alignment horizontal="center"/>
    </xf>
    <xf numFmtId="4" fontId="4" fillId="10" borderId="0" xfId="6" applyNumberFormat="1" applyFont="1" applyFill="1" applyBorder="1" applyAlignment="1">
      <alignment horizontal="center"/>
    </xf>
    <xf numFmtId="4" fontId="4" fillId="10" borderId="0" xfId="6" quotePrefix="1" applyNumberFormat="1" applyFont="1" applyFill="1" applyBorder="1" applyAlignment="1">
      <alignment horizontal="center"/>
    </xf>
    <xf numFmtId="4" fontId="1" fillId="10" borderId="0" xfId="0" applyNumberFormat="1" applyFont="1" applyFill="1" applyAlignment="1">
      <alignment horizontal="center"/>
    </xf>
    <xf numFmtId="4" fontId="4" fillId="10" borderId="0" xfId="9" applyNumberFormat="1" applyFont="1" applyFill="1" applyBorder="1" applyAlignment="1">
      <alignment horizontal="center"/>
    </xf>
    <xf numFmtId="4" fontId="1" fillId="9" borderId="0" xfId="0" quotePrefix="1" applyNumberFormat="1" applyFont="1" applyFill="1" applyAlignment="1">
      <alignment horizontal="center"/>
    </xf>
    <xf numFmtId="4" fontId="4" fillId="10" borderId="0" xfId="4" applyNumberFormat="1" applyFont="1" applyFill="1" applyBorder="1" applyAlignment="1">
      <alignment horizontal="center"/>
    </xf>
    <xf numFmtId="14" fontId="11" fillId="9" borderId="0" xfId="9" applyNumberFormat="1" applyFont="1" applyFill="1" applyBorder="1" applyAlignment="1">
      <alignment horizontal="center"/>
    </xf>
    <xf numFmtId="4" fontId="11" fillId="9" borderId="0" xfId="4" applyNumberFormat="1" applyFont="1" applyFill="1" applyBorder="1" applyAlignment="1">
      <alignment horizontal="center"/>
    </xf>
    <xf numFmtId="4" fontId="19" fillId="9" borderId="0" xfId="9" applyNumberFormat="1" applyFont="1" applyFill="1" applyBorder="1" applyAlignment="1">
      <alignment horizontal="center"/>
    </xf>
    <xf numFmtId="0" fontId="11" fillId="9" borderId="0" xfId="4" applyFont="1" applyFill="1" applyBorder="1" applyAlignment="1">
      <alignment horizontal="center"/>
    </xf>
    <xf numFmtId="4" fontId="21" fillId="9" borderId="0" xfId="0" applyNumberFormat="1" applyFont="1" applyFill="1" applyAlignment="1">
      <alignment horizontal="center"/>
    </xf>
    <xf numFmtId="0" fontId="21" fillId="9" borderId="0" xfId="0" applyFont="1" applyFill="1" applyAlignment="1">
      <alignment horizontal="center"/>
    </xf>
    <xf numFmtId="2" fontId="21" fillId="9" borderId="0" xfId="0" applyNumberFormat="1" applyFont="1" applyFill="1" applyAlignment="1">
      <alignment horizontal="center"/>
    </xf>
    <xf numFmtId="14" fontId="11" fillId="9" borderId="0" xfId="4" applyNumberFormat="1" applyFont="1" applyFill="1" applyAlignment="1">
      <alignment horizontal="center"/>
    </xf>
    <xf numFmtId="14" fontId="1" fillId="9" borderId="0" xfId="0" applyNumberFormat="1" applyFont="1" applyFill="1" applyAlignment="1">
      <alignment horizontal="center"/>
    </xf>
    <xf numFmtId="14" fontId="1" fillId="10" borderId="0" xfId="0" applyNumberFormat="1" applyFont="1" applyFill="1" applyAlignment="1">
      <alignment horizontal="center"/>
    </xf>
    <xf numFmtId="4" fontId="1" fillId="10" borderId="0" xfId="0" quotePrefix="1" applyNumberFormat="1" applyFont="1" applyFill="1" applyAlignment="1">
      <alignment horizontal="center"/>
    </xf>
    <xf numFmtId="4" fontId="4" fillId="10" borderId="0" xfId="4" quotePrefix="1" applyNumberFormat="1" applyFont="1" applyFill="1" applyBorder="1" applyAlignment="1">
      <alignment horizontal="center"/>
    </xf>
    <xf numFmtId="14" fontId="11" fillId="9" borderId="0" xfId="4" applyNumberFormat="1" applyFont="1" applyFill="1" applyBorder="1" applyAlignment="1">
      <alignment horizontal="center"/>
    </xf>
    <xf numFmtId="4" fontId="11" fillId="9" borderId="0" xfId="4" quotePrefix="1" applyNumberFormat="1" applyFont="1" applyFill="1" applyBorder="1" applyAlignment="1">
      <alignment horizontal="center"/>
    </xf>
    <xf numFmtId="0" fontId="14" fillId="0" borderId="0" xfId="4" applyFill="1"/>
    <xf numFmtId="4" fontId="4" fillId="9" borderId="0" xfId="4" quotePrefix="1" applyNumberFormat="1" applyFont="1" applyFill="1" applyBorder="1" applyAlignment="1">
      <alignment horizontal="center"/>
    </xf>
    <xf numFmtId="4" fontId="4" fillId="9" borderId="0" xfId="4" applyNumberFormat="1" applyFont="1" applyFill="1" applyBorder="1" applyAlignment="1">
      <alignment horizontal="center"/>
    </xf>
    <xf numFmtId="4" fontId="15" fillId="7" borderId="0" xfId="6" applyNumberFormat="1" applyBorder="1" applyAlignment="1">
      <alignment horizontal="center"/>
    </xf>
    <xf numFmtId="2" fontId="15" fillId="7" borderId="0" xfId="6" applyNumberFormat="1" applyBorder="1" applyAlignment="1">
      <alignment horizontal="center"/>
    </xf>
    <xf numFmtId="4" fontId="14" fillId="6" borderId="0" xfId="4" applyNumberFormat="1" applyBorder="1" applyAlignment="1">
      <alignment horizontal="center"/>
    </xf>
    <xf numFmtId="2" fontId="14" fillId="6" borderId="0" xfId="4" applyNumberFormat="1" applyBorder="1" applyAlignment="1">
      <alignment horizontal="center"/>
    </xf>
    <xf numFmtId="0" fontId="9" fillId="9" borderId="0" xfId="0" applyFont="1" applyFill="1" applyAlignment="1">
      <alignment horizontal="center"/>
    </xf>
    <xf numFmtId="166" fontId="1" fillId="9" borderId="0" xfId="5" applyNumberFormat="1" applyFont="1" applyFill="1" applyBorder="1" applyAlignment="1">
      <alignment horizontal="center"/>
    </xf>
    <xf numFmtId="0" fontId="1" fillId="9" borderId="0" xfId="0" applyFont="1" applyFill="1" applyAlignment="1">
      <alignment horizontal="center"/>
    </xf>
    <xf numFmtId="168" fontId="0" fillId="0" borderId="0" xfId="0" applyNumberFormat="1"/>
    <xf numFmtId="14" fontId="21" fillId="10" borderId="0" xfId="0" applyNumberFormat="1" applyFont="1" applyFill="1" applyAlignment="1">
      <alignment horizontal="center"/>
    </xf>
    <xf numFmtId="0" fontId="22" fillId="10" borderId="0" xfId="0" applyFont="1" applyFill="1" applyAlignment="1">
      <alignment horizontal="center"/>
    </xf>
    <xf numFmtId="166" fontId="21" fillId="10" borderId="0" xfId="5" applyNumberFormat="1" applyFont="1" applyFill="1" applyBorder="1" applyAlignment="1">
      <alignment horizontal="center"/>
    </xf>
    <xf numFmtId="0" fontId="21" fillId="10" borderId="0" xfId="0" applyFont="1" applyFill="1" applyAlignment="1">
      <alignment horizontal="center"/>
    </xf>
    <xf numFmtId="14" fontId="21" fillId="9" borderId="0" xfId="0" applyNumberFormat="1" applyFont="1" applyFill="1" applyAlignment="1">
      <alignment horizontal="center"/>
    </xf>
    <xf numFmtId="0" fontId="22" fillId="9" borderId="0" xfId="0" applyFont="1" applyFill="1" applyAlignment="1">
      <alignment horizontal="center"/>
    </xf>
    <xf numFmtId="166" fontId="21" fillId="9" borderId="0" xfId="5" applyNumberFormat="1" applyFont="1" applyFill="1" applyBorder="1" applyAlignment="1">
      <alignment horizontal="center"/>
    </xf>
    <xf numFmtId="0" fontId="13" fillId="0" borderId="0" xfId="0" applyFont="1"/>
    <xf numFmtId="0" fontId="19" fillId="10" borderId="0" xfId="9" applyFont="1" applyFill="1" applyBorder="1" applyAlignment="1">
      <alignment horizontal="center"/>
    </xf>
    <xf numFmtId="0" fontId="19" fillId="9" borderId="0" xfId="9" applyFont="1" applyFill="1" applyBorder="1" applyAlignment="1">
      <alignment horizontal="center"/>
    </xf>
    <xf numFmtId="2" fontId="0" fillId="0" borderId="0" xfId="0" applyNumberFormat="1"/>
    <xf numFmtId="0" fontId="0" fillId="9" borderId="0" xfId="0" quotePrefix="1" applyFill="1" applyAlignment="1">
      <alignment horizontal="center"/>
    </xf>
    <xf numFmtId="14" fontId="23" fillId="9" borderId="0" xfId="0" applyNumberFormat="1" applyFont="1" applyFill="1" applyAlignment="1">
      <alignment horizontal="center"/>
    </xf>
    <xf numFmtId="0" fontId="10" fillId="0" borderId="0" xfId="0" applyFont="1"/>
    <xf numFmtId="0" fontId="20" fillId="9" borderId="0" xfId="0" applyFont="1" applyFill="1"/>
    <xf numFmtId="0" fontId="20" fillId="10" borderId="0" xfId="0" applyFont="1" applyFill="1"/>
    <xf numFmtId="0" fontId="12" fillId="3" borderId="1" xfId="1" applyBorder="1" applyAlignment="1">
      <alignment horizontal="center"/>
    </xf>
    <xf numFmtId="14" fontId="12" fillId="3" borderId="1" xfId="1" applyNumberFormat="1" applyBorder="1" applyAlignment="1">
      <alignment horizontal="center" vertical="center" wrapText="1"/>
    </xf>
    <xf numFmtId="166" fontId="12" fillId="3" borderId="1" xfId="1" applyNumberFormat="1" applyBorder="1" applyAlignment="1">
      <alignment horizontal="center"/>
    </xf>
    <xf numFmtId="166" fontId="12" fillId="4" borderId="2" xfId="2" applyNumberFormat="1" applyBorder="1" applyAlignment="1">
      <alignment horizontal="center"/>
    </xf>
    <xf numFmtId="166" fontId="12" fillId="3" borderId="1" xfId="1" applyNumberFormat="1" applyBorder="1" applyAlignment="1">
      <alignment horizontal="center" vertical="center" wrapText="1"/>
    </xf>
    <xf numFmtId="0" fontId="12" fillId="3" borderId="1" xfId="1" applyBorder="1" applyAlignment="1">
      <alignment horizontal="center" vertical="center"/>
    </xf>
    <xf numFmtId="0" fontId="24" fillId="0" borderId="0" xfId="0" applyFont="1"/>
    <xf numFmtId="0" fontId="1" fillId="0" borderId="0" xfId="8"/>
    <xf numFmtId="14" fontId="25" fillId="12" borderId="4" xfId="0" applyNumberFormat="1" applyFont="1" applyFill="1" applyBorder="1" applyAlignment="1">
      <alignment horizontal="center"/>
    </xf>
    <xf numFmtId="44" fontId="12" fillId="13" borderId="5" xfId="5" applyNumberFormat="1" applyFont="1" applyFill="1" applyBorder="1" applyAlignment="1">
      <alignment horizontal="center"/>
    </xf>
    <xf numFmtId="44" fontId="0" fillId="0" borderId="0" xfId="0" applyNumberFormat="1" applyAlignment="1">
      <alignment horizontal="center"/>
    </xf>
    <xf numFmtId="44" fontId="14" fillId="6" borderId="0" xfId="4" applyNumberFormat="1" applyAlignment="1">
      <alignment horizontal="center"/>
    </xf>
    <xf numFmtId="14" fontId="25" fillId="14" borderId="4" xfId="0" applyNumberFormat="1" applyFont="1" applyFill="1" applyBorder="1" applyAlignment="1">
      <alignment horizontal="center"/>
    </xf>
    <xf numFmtId="44" fontId="20" fillId="15" borderId="5" xfId="5" applyNumberFormat="1" applyFont="1" applyFill="1" applyBorder="1" applyAlignment="1">
      <alignment horizontal="center"/>
    </xf>
    <xf numFmtId="44" fontId="11" fillId="0" borderId="0" xfId="5" applyNumberFormat="1" applyFont="1" applyAlignment="1">
      <alignment horizontal="center"/>
    </xf>
    <xf numFmtId="1" fontId="0" fillId="0" borderId="0" xfId="0" applyNumberFormat="1"/>
    <xf numFmtId="0" fontId="16" fillId="9" borderId="0" xfId="9" applyNumberFormat="1" applyFill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12" fillId="3" borderId="1" xfId="1" applyNumberFormat="1" applyBorder="1" applyAlignment="1">
      <alignment horizontal="center" vertical="center" wrapText="1"/>
    </xf>
    <xf numFmtId="0" fontId="25" fillId="12" borderId="4" xfId="0" applyFont="1" applyFill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left" vertical="center"/>
    </xf>
    <xf numFmtId="2" fontId="0" fillId="0" borderId="1" xfId="0" applyNumberFormat="1" applyBorder="1"/>
    <xf numFmtId="0" fontId="0" fillId="0" borderId="0" xfId="11" applyNumberFormat="1" applyFont="1" applyAlignment="1"/>
    <xf numFmtId="2" fontId="4" fillId="9" borderId="0" xfId="9" quotePrefix="1" applyNumberFormat="1" applyFont="1" applyFill="1" applyBorder="1" applyAlignment="1">
      <alignment horizontal="center"/>
    </xf>
    <xf numFmtId="2" fontId="1" fillId="9" borderId="0" xfId="0" applyNumberFormat="1" applyFont="1" applyFill="1" applyAlignment="1">
      <alignment horizontal="center"/>
    </xf>
    <xf numFmtId="2" fontId="4" fillId="10" borderId="0" xfId="6" quotePrefix="1" applyNumberFormat="1" applyFont="1" applyFill="1" applyBorder="1" applyAlignment="1">
      <alignment horizontal="center"/>
    </xf>
    <xf numFmtId="2" fontId="4" fillId="9" borderId="0" xfId="9" applyNumberFormat="1" applyFont="1" applyFill="1" applyBorder="1" applyAlignment="1">
      <alignment horizontal="center"/>
    </xf>
    <xf numFmtId="2" fontId="4" fillId="10" borderId="0" xfId="4" applyNumberFormat="1" applyFont="1" applyFill="1" applyBorder="1" applyAlignment="1">
      <alignment horizontal="center"/>
    </xf>
    <xf numFmtId="2" fontId="4" fillId="9" borderId="0" xfId="6" applyNumberFormat="1" applyFont="1" applyFill="1" applyBorder="1" applyAlignment="1">
      <alignment horizontal="center"/>
    </xf>
    <xf numFmtId="0" fontId="0" fillId="0" borderId="0" xfId="0" pivotButton="1"/>
    <xf numFmtId="0" fontId="0" fillId="0" borderId="1" xfId="0" applyBorder="1" applyAlignment="1">
      <alignment horizontal="right"/>
    </xf>
    <xf numFmtId="0" fontId="0" fillId="0" borderId="1" xfId="0" applyNumberFormat="1" applyBorder="1" applyAlignment="1">
      <alignment horizontal="center" vertical="center"/>
    </xf>
  </cellXfs>
  <cellStyles count="12">
    <cellStyle name="Accent3" xfId="1" builtinId="37"/>
    <cellStyle name="Accent5" xfId="2" builtinId="45"/>
    <cellStyle name="Excel_BuiltIn_Insatisfaisant" xfId="3" xr:uid="{00000000-0005-0000-0000-000002000000}"/>
    <cellStyle name="Insatisfaisant" xfId="4" builtinId="27"/>
    <cellStyle name="Milliers" xfId="11" builtinId="3"/>
    <cellStyle name="Monétaire" xfId="5" builtinId="4"/>
    <cellStyle name="Neutre" xfId="6" builtinId="28"/>
    <cellStyle name="Normal" xfId="0" builtinId="0"/>
    <cellStyle name="Normal 2" xfId="7" xr:uid="{00000000-0005-0000-0000-000007000000}"/>
    <cellStyle name="Normal 4" xfId="8" xr:uid="{00000000-0005-0000-0000-000008000000}"/>
    <cellStyle name="Satisfaisant" xfId="9" builtinId="26"/>
    <cellStyle name="Sortie" xfId="10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meric BELLES" refreshedDate="45575.813428935187" createdVersion="8" refreshedVersion="8" minRefreshableVersion="3" recordCount="9" xr:uid="{403C4A90-50AE-4904-A3A9-B5CD8F8B751A}">
  <cacheSource type="worksheet">
    <worksheetSource ref="A1:G10" sheet="Moyenne annuelle JSON"/>
  </cacheSource>
  <cacheFields count="7">
    <cacheField name="Produit" numFmtId="0">
      <sharedItems count="9">
        <s v="Blé tendre d'hiver et épeautre"/>
        <s v="Colza grain d'hiver"/>
        <s v="Maïs grain non irrigué"/>
        <s v="Pommes de terre de conservation ou demi-saison"/>
        <s v="Betterave industrielle"/>
        <s v="Orge d'hiver et escourgeon"/>
        <s v="Blé dur d'hiver"/>
        <s v="Soja"/>
        <s v="Tournesol"/>
      </sharedItems>
    </cacheField>
    <cacheField name="2023" numFmtId="0">
      <sharedItems containsSemiMixedTypes="0" containsString="0" containsNumber="1" minValue="57.552022455717733" maxValue="469"/>
    </cacheField>
    <cacheField name="2022" numFmtId="0">
      <sharedItems containsSemiMixedTypes="0" containsString="0" containsNumber="1" minValue="44.79" maxValue="689.63777036471754"/>
    </cacheField>
    <cacheField name="2021" numFmtId="0">
      <sharedItems containsMixedTypes="1" containsNumber="1" minValue="42.34" maxValue="607.79932751180286"/>
    </cacheField>
    <cacheField name="2020" numFmtId="0">
      <sharedItems containsMixedTypes="1" containsNumber="1" minValue="30.68" maxValue="437.24773099990557"/>
    </cacheField>
    <cacheField name="2019" numFmtId="0">
      <sharedItems containsMixedTypes="1" containsNumber="1" minValue="28" maxValue="379.2"/>
    </cacheField>
    <cacheField name="Moyenne" numFmtId="0">
      <sharedItems containsSemiMixedTypes="0" containsString="0" containsNumber="1" minValue="40.672404491143553" maxValue="5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239.69"/>
    <n v="333.34"/>
    <n v="248.31"/>
    <n v="192.28"/>
    <n v="175.99"/>
    <n v="237.92199999999997"/>
  </r>
  <r>
    <x v="1"/>
    <n v="456.06672000000003"/>
    <n v="633.79999999999995"/>
    <n v="575.01"/>
    <n v="383.4"/>
    <n v="379.2"/>
    <n v="485.49534399999993"/>
  </r>
  <r>
    <x v="2"/>
    <n v="220.96"/>
    <n v="318.74"/>
    <n v="227.64"/>
    <n v="178.59"/>
    <n v="172.9"/>
    <n v="223.76600000000002"/>
  </r>
  <r>
    <x v="3"/>
    <n v="377.27"/>
    <n v="364.38"/>
    <n v="225"/>
    <n v="193.33"/>
    <n v="289.38"/>
    <n v="289.87200000000001"/>
  </r>
  <r>
    <x v="4"/>
    <n v="57.552022455717733"/>
    <n v="44.79"/>
    <n v="42.34"/>
    <n v="30.68"/>
    <n v="28"/>
    <n v="40.672404491143553"/>
  </r>
  <r>
    <x v="5"/>
    <n v="211.38225806451612"/>
    <n v="299.49"/>
    <s v="228,06"/>
    <n v="171.37"/>
    <n v="156.1"/>
    <n v="209.58556451612904"/>
  </r>
  <r>
    <x v="6"/>
    <n v="397.75610526315791"/>
    <n v="469.94"/>
    <n v="404.23"/>
    <n v="278.48"/>
    <n v="242.46"/>
    <n v="358.5732210526316"/>
  </r>
  <r>
    <x v="7"/>
    <n v="469"/>
    <n v="685"/>
    <n v="562"/>
    <e v="#N/A"/>
    <e v="#N/A"/>
    <n v="572"/>
  </r>
  <r>
    <x v="8"/>
    <n v="419.82540026948914"/>
    <n v="689.63777036471754"/>
    <n v="607.79932751180286"/>
    <n v="437.24773099990557"/>
    <n v="329.49264792044511"/>
    <n v="496.800575413272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A251A-34FD-45ED-A4C4-3A5BC77AE116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2:C12" firstHeaderRow="0" firstDataRow="1" firstDataCol="1"/>
  <pivotFields count="7">
    <pivotField axis="axisRow" compact="0" outline="0" showAll="0" sortType="descending">
      <items count="10">
        <item x="4"/>
        <item x="6"/>
        <item x="0"/>
        <item x="1"/>
        <item x="2"/>
        <item x="5"/>
        <item x="3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10">
    <i>
      <x v="8"/>
    </i>
    <i>
      <x v="3"/>
    </i>
    <i>
      <x v="7"/>
    </i>
    <i>
      <x v="1"/>
    </i>
    <i>
      <x v="2"/>
    </i>
    <i>
      <x v="4"/>
    </i>
    <i>
      <x v="6"/>
    </i>
    <i>
      <x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2021" fld="3" baseField="0" baseItem="0"/>
    <dataField name="Somme de 2022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"/>
  <sheetViews>
    <sheetView workbookViewId="0">
      <selection activeCell="B2" sqref="B2:B20"/>
    </sheetView>
  </sheetViews>
  <sheetFormatPr baseColWidth="10" defaultColWidth="11.44140625" defaultRowHeight="14.4" x14ac:dyDescent="0.3"/>
  <cols>
    <col min="1" max="1" width="12.109375" style="1" customWidth="1"/>
    <col min="2" max="4" width="25.6640625" style="1" customWidth="1"/>
    <col min="5" max="5" width="15.6640625" style="1" customWidth="1"/>
    <col min="6" max="6" width="25.6640625" style="1" customWidth="1"/>
    <col min="7" max="7" width="42" style="1" customWidth="1"/>
    <col min="8" max="9" width="25.6640625" style="1" customWidth="1"/>
    <col min="10" max="10" width="23" customWidth="1"/>
    <col min="11" max="11" width="24.44140625" customWidth="1"/>
    <col min="12" max="12" width="58.109375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s="1">
        <v>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13</v>
      </c>
      <c r="I2" s="1" t="s">
        <v>14</v>
      </c>
      <c r="J2" s="47" t="s">
        <v>18</v>
      </c>
      <c r="K2" s="47" t="s">
        <v>19</v>
      </c>
      <c r="L2" t="s">
        <v>20</v>
      </c>
    </row>
    <row r="3" spans="1:12" x14ac:dyDescent="0.3">
      <c r="A3" s="1">
        <v>2</v>
      </c>
      <c r="B3" s="1" t="s">
        <v>21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13</v>
      </c>
      <c r="I3" s="1" t="s">
        <v>14</v>
      </c>
      <c r="J3" s="47" t="s">
        <v>18</v>
      </c>
      <c r="K3" s="47" t="s">
        <v>22</v>
      </c>
      <c r="L3" t="s">
        <v>20</v>
      </c>
    </row>
    <row r="4" spans="1:12" x14ac:dyDescent="0.3">
      <c r="A4" s="1">
        <v>3</v>
      </c>
      <c r="B4" s="1" t="s">
        <v>23</v>
      </c>
      <c r="C4" s="1" t="s">
        <v>13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13</v>
      </c>
      <c r="I4" s="1" t="s">
        <v>14</v>
      </c>
      <c r="J4" s="47" t="s">
        <v>18</v>
      </c>
      <c r="K4" s="54" t="s">
        <v>24</v>
      </c>
      <c r="L4" t="s">
        <v>25</v>
      </c>
    </row>
    <row r="5" spans="1:12" x14ac:dyDescent="0.3">
      <c r="A5" s="1">
        <v>4</v>
      </c>
      <c r="B5" s="1" t="s">
        <v>26</v>
      </c>
      <c r="C5" s="1" t="s">
        <v>13</v>
      </c>
      <c r="D5" s="1" t="s">
        <v>14</v>
      </c>
      <c r="E5" s="1" t="s">
        <v>15</v>
      </c>
      <c r="F5" s="1" t="s">
        <v>16</v>
      </c>
      <c r="G5" s="1" t="s">
        <v>27</v>
      </c>
      <c r="H5" s="1" t="s">
        <v>13</v>
      </c>
      <c r="I5" s="1" t="s">
        <v>14</v>
      </c>
      <c r="J5" s="47" t="s">
        <v>28</v>
      </c>
      <c r="K5" s="55" t="s">
        <v>29</v>
      </c>
      <c r="L5" t="s">
        <v>20</v>
      </c>
    </row>
    <row r="6" spans="1:12" x14ac:dyDescent="0.3">
      <c r="A6" s="1">
        <v>5</v>
      </c>
      <c r="B6" s="1" t="s">
        <v>30</v>
      </c>
      <c r="C6" s="1" t="s">
        <v>13</v>
      </c>
      <c r="D6" s="1" t="s">
        <v>14</v>
      </c>
      <c r="E6" s="1" t="s">
        <v>31</v>
      </c>
      <c r="F6" s="1" t="s">
        <v>32</v>
      </c>
      <c r="G6" s="1" t="s">
        <v>33</v>
      </c>
      <c r="H6" s="1" t="s">
        <v>13</v>
      </c>
      <c r="I6" s="1" t="s">
        <v>14</v>
      </c>
      <c r="J6" s="47" t="s">
        <v>34</v>
      </c>
      <c r="K6" s="47" t="s">
        <v>35</v>
      </c>
      <c r="L6" t="s">
        <v>36</v>
      </c>
    </row>
    <row r="7" spans="1:12" x14ac:dyDescent="0.3">
      <c r="A7" s="1">
        <v>6</v>
      </c>
      <c r="B7" s="1" t="s">
        <v>37</v>
      </c>
      <c r="C7" s="1" t="s">
        <v>13</v>
      </c>
      <c r="D7" s="1" t="s">
        <v>14</v>
      </c>
      <c r="E7" s="1" t="s">
        <v>38</v>
      </c>
      <c r="F7" s="1" t="s">
        <v>39</v>
      </c>
      <c r="G7" s="1" t="s">
        <v>40</v>
      </c>
      <c r="H7" s="1" t="s">
        <v>13</v>
      </c>
      <c r="I7" s="1" t="s">
        <v>14</v>
      </c>
      <c r="J7" s="47" t="s">
        <v>41</v>
      </c>
      <c r="K7" s="47" t="s">
        <v>42</v>
      </c>
      <c r="L7" t="s">
        <v>43</v>
      </c>
    </row>
    <row r="8" spans="1:12" x14ac:dyDescent="0.3">
      <c r="A8" s="1">
        <v>7</v>
      </c>
      <c r="B8" s="1" t="s">
        <v>44</v>
      </c>
      <c r="C8" s="1" t="s">
        <v>13</v>
      </c>
      <c r="D8" s="1" t="s">
        <v>14</v>
      </c>
      <c r="E8" s="1" t="s">
        <v>15</v>
      </c>
      <c r="F8" s="1" t="s">
        <v>16</v>
      </c>
      <c r="G8" s="53" t="s">
        <v>45</v>
      </c>
      <c r="H8" s="1" t="s">
        <v>13</v>
      </c>
      <c r="I8" s="1" t="s">
        <v>14</v>
      </c>
      <c r="J8" s="56" t="s">
        <v>46</v>
      </c>
      <c r="K8" s="55" t="s">
        <v>29</v>
      </c>
      <c r="L8" t="s">
        <v>20</v>
      </c>
    </row>
    <row r="9" spans="1:12" x14ac:dyDescent="0.3">
      <c r="A9" s="61">
        <v>8</v>
      </c>
      <c r="B9" s="1" t="s">
        <v>47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48</v>
      </c>
      <c r="H9" s="1" t="s">
        <v>13</v>
      </c>
      <c r="I9" s="1" t="s">
        <v>14</v>
      </c>
      <c r="J9" s="47" t="s">
        <v>18</v>
      </c>
      <c r="K9" s="47" t="s">
        <v>49</v>
      </c>
      <c r="L9" t="s">
        <v>20</v>
      </c>
    </row>
    <row r="10" spans="1:12" x14ac:dyDescent="0.3">
      <c r="A10" s="61">
        <v>9</v>
      </c>
      <c r="B10" s="1" t="s">
        <v>50</v>
      </c>
      <c r="C10" s="1" t="s">
        <v>13</v>
      </c>
      <c r="D10" s="1" t="s">
        <v>14</v>
      </c>
      <c r="E10" s="1" t="s">
        <v>15</v>
      </c>
      <c r="F10" s="1" t="s">
        <v>16</v>
      </c>
      <c r="G10" s="1" t="s">
        <v>51</v>
      </c>
      <c r="H10" s="1" t="s">
        <v>13</v>
      </c>
      <c r="I10" s="1" t="s">
        <v>14</v>
      </c>
      <c r="J10" s="47" t="s">
        <v>18</v>
      </c>
      <c r="K10" s="47" t="s">
        <v>49</v>
      </c>
      <c r="L10" t="s">
        <v>20</v>
      </c>
    </row>
    <row r="11" spans="1:12" x14ac:dyDescent="0.3">
      <c r="A11" s="61">
        <v>10</v>
      </c>
      <c r="B11" s="1" t="s">
        <v>52</v>
      </c>
      <c r="C11" s="1" t="s">
        <v>13</v>
      </c>
      <c r="D11" s="1" t="s">
        <v>14</v>
      </c>
      <c r="E11" s="1" t="s">
        <v>38</v>
      </c>
      <c r="F11" s="1" t="s">
        <v>39</v>
      </c>
      <c r="G11" s="1" t="s">
        <v>53</v>
      </c>
      <c r="H11" s="1" t="s">
        <v>13</v>
      </c>
      <c r="I11" s="1" t="s">
        <v>14</v>
      </c>
      <c r="J11" s="47" t="s">
        <v>41</v>
      </c>
      <c r="K11" s="47" t="s">
        <v>42</v>
      </c>
      <c r="L11" t="s">
        <v>43</v>
      </c>
    </row>
    <row r="12" spans="1:12" x14ac:dyDescent="0.3">
      <c r="A12" s="61">
        <v>11</v>
      </c>
      <c r="B12" s="1" t="s">
        <v>54</v>
      </c>
      <c r="C12" s="1" t="s">
        <v>13</v>
      </c>
      <c r="D12" s="1" t="s">
        <v>14</v>
      </c>
      <c r="E12" s="1" t="s">
        <v>31</v>
      </c>
      <c r="F12" s="1" t="s">
        <v>32</v>
      </c>
      <c r="G12" s="1" t="s">
        <v>55</v>
      </c>
      <c r="H12" s="1" t="s">
        <v>13</v>
      </c>
      <c r="I12" s="1" t="s">
        <v>14</v>
      </c>
      <c r="J12" s="47" t="s">
        <v>34</v>
      </c>
      <c r="K12" s="47" t="s">
        <v>35</v>
      </c>
      <c r="L12" t="s">
        <v>36</v>
      </c>
    </row>
    <row r="13" spans="1:12" s="13" customFormat="1" x14ac:dyDescent="0.3">
      <c r="A13" s="62">
        <v>12</v>
      </c>
      <c r="B13" s="12" t="s">
        <v>56</v>
      </c>
      <c r="C13" s="1" t="s">
        <v>13</v>
      </c>
      <c r="D13" s="1" t="s">
        <v>14</v>
      </c>
      <c r="E13" s="12" t="s">
        <v>57</v>
      </c>
      <c r="F13" s="12" t="s">
        <v>58</v>
      </c>
      <c r="G13" s="12" t="s">
        <v>59</v>
      </c>
      <c r="H13" s="1" t="s">
        <v>13</v>
      </c>
      <c r="I13" s="1" t="s">
        <v>14</v>
      </c>
      <c r="J13" s="47" t="s">
        <v>41</v>
      </c>
      <c r="K13" s="47" t="s">
        <v>42</v>
      </c>
      <c r="L13" s="13" t="s">
        <v>43</v>
      </c>
    </row>
    <row r="14" spans="1:12" s="15" customFormat="1" x14ac:dyDescent="0.3">
      <c r="A14" s="63">
        <v>13</v>
      </c>
      <c r="B14" s="14" t="s">
        <v>60</v>
      </c>
      <c r="C14" s="1" t="s">
        <v>13</v>
      </c>
      <c r="D14" s="1" t="s">
        <v>14</v>
      </c>
      <c r="E14" s="14" t="s">
        <v>15</v>
      </c>
      <c r="F14" s="14" t="s">
        <v>16</v>
      </c>
      <c r="G14" s="14" t="s">
        <v>61</v>
      </c>
      <c r="H14" s="1" t="s">
        <v>13</v>
      </c>
      <c r="I14" s="1" t="s">
        <v>14</v>
      </c>
      <c r="J14" s="57" t="s">
        <v>62</v>
      </c>
      <c r="K14" s="58" t="s">
        <v>63</v>
      </c>
      <c r="L14" s="15" t="s">
        <v>20</v>
      </c>
    </row>
    <row r="15" spans="1:12" s="13" customFormat="1" x14ac:dyDescent="0.3">
      <c r="A15" s="62">
        <v>14</v>
      </c>
      <c r="B15" s="12" t="s">
        <v>64</v>
      </c>
      <c r="C15" s="1" t="s">
        <v>13</v>
      </c>
      <c r="D15" s="1" t="s">
        <v>14</v>
      </c>
      <c r="E15" s="12" t="s">
        <v>38</v>
      </c>
      <c r="F15" s="12" t="s">
        <v>39</v>
      </c>
      <c r="G15" s="12" t="s">
        <v>65</v>
      </c>
      <c r="H15" s="1" t="s">
        <v>13</v>
      </c>
      <c r="I15" s="1" t="s">
        <v>14</v>
      </c>
      <c r="J15" s="47" t="s">
        <v>18</v>
      </c>
      <c r="K15" s="47" t="s">
        <v>42</v>
      </c>
      <c r="L15" s="13" t="s">
        <v>43</v>
      </c>
    </row>
    <row r="16" spans="1:12" x14ac:dyDescent="0.3">
      <c r="A16" s="61">
        <v>15</v>
      </c>
      <c r="B16" s="1" t="s">
        <v>66</v>
      </c>
      <c r="C16" s="1" t="s">
        <v>13</v>
      </c>
      <c r="D16" s="1" t="s">
        <v>14</v>
      </c>
      <c r="E16" s="1" t="s">
        <v>15</v>
      </c>
      <c r="F16" s="1" t="s">
        <v>16</v>
      </c>
      <c r="G16" s="1" t="s">
        <v>67</v>
      </c>
      <c r="H16" s="1" t="s">
        <v>13</v>
      </c>
      <c r="I16" s="1" t="s">
        <v>14</v>
      </c>
      <c r="J16" s="47" t="s">
        <v>28</v>
      </c>
      <c r="K16" s="55" t="s">
        <v>29</v>
      </c>
      <c r="L16" t="s">
        <v>20</v>
      </c>
    </row>
    <row r="17" spans="1:12" x14ac:dyDescent="0.3">
      <c r="A17" s="61">
        <v>16</v>
      </c>
      <c r="B17" s="1" t="s">
        <v>68</v>
      </c>
      <c r="C17" s="1" t="s">
        <v>13</v>
      </c>
      <c r="D17" s="1" t="s">
        <v>14</v>
      </c>
      <c r="E17" s="1" t="s">
        <v>38</v>
      </c>
      <c r="F17" s="1" t="s">
        <v>39</v>
      </c>
      <c r="G17" s="1" t="s">
        <v>69</v>
      </c>
      <c r="H17" s="1" t="s">
        <v>13</v>
      </c>
      <c r="I17" s="1" t="s">
        <v>14</v>
      </c>
      <c r="J17" s="47" t="s">
        <v>41</v>
      </c>
      <c r="K17" s="47" t="s">
        <v>42</v>
      </c>
      <c r="L17" s="15" t="s">
        <v>20</v>
      </c>
    </row>
    <row r="18" spans="1:12" x14ac:dyDescent="0.3">
      <c r="A18" s="61">
        <v>17</v>
      </c>
      <c r="B18" s="1" t="s">
        <v>70</v>
      </c>
      <c r="C18" s="1" t="s">
        <v>13</v>
      </c>
      <c r="D18" s="1" t="s">
        <v>14</v>
      </c>
      <c r="E18" s="1" t="s">
        <v>15</v>
      </c>
      <c r="F18" s="1" t="s">
        <v>16</v>
      </c>
      <c r="G18" s="1" t="s">
        <v>71</v>
      </c>
      <c r="H18" s="1" t="s">
        <v>13</v>
      </c>
      <c r="I18" s="1" t="s">
        <v>14</v>
      </c>
      <c r="J18" s="47" t="s">
        <v>72</v>
      </c>
      <c r="K18" s="47" t="s">
        <v>73</v>
      </c>
      <c r="L18" t="s">
        <v>20</v>
      </c>
    </row>
    <row r="19" spans="1:12" x14ac:dyDescent="0.3">
      <c r="A19" s="61">
        <v>18</v>
      </c>
      <c r="B19" s="1" t="s">
        <v>74</v>
      </c>
      <c r="C19" s="1" t="s">
        <v>13</v>
      </c>
      <c r="D19" s="1" t="s">
        <v>14</v>
      </c>
      <c r="E19" s="1" t="s">
        <v>38</v>
      </c>
      <c r="F19" s="1" t="s">
        <v>39</v>
      </c>
      <c r="G19" s="1" t="s">
        <v>75</v>
      </c>
      <c r="H19" s="1" t="s">
        <v>13</v>
      </c>
      <c r="I19" s="1" t="s">
        <v>14</v>
      </c>
      <c r="J19" s="47" t="s">
        <v>41</v>
      </c>
      <c r="K19" s="47" t="s">
        <v>42</v>
      </c>
      <c r="L19" t="s">
        <v>43</v>
      </c>
    </row>
    <row r="20" spans="1:12" x14ac:dyDescent="0.3">
      <c r="A20" s="61">
        <v>19</v>
      </c>
      <c r="B20" s="1" t="s">
        <v>76</v>
      </c>
      <c r="C20" s="1" t="s">
        <v>13</v>
      </c>
      <c r="D20" s="1" t="s">
        <v>14</v>
      </c>
      <c r="E20" s="1" t="s">
        <v>38</v>
      </c>
      <c r="F20" s="1" t="s">
        <v>39</v>
      </c>
      <c r="G20" s="1" t="s">
        <v>77</v>
      </c>
      <c r="H20" s="1" t="s">
        <v>13</v>
      </c>
      <c r="I20" s="1" t="s">
        <v>14</v>
      </c>
      <c r="J20" s="54" t="s">
        <v>41</v>
      </c>
      <c r="K20" s="54" t="s">
        <v>42</v>
      </c>
      <c r="L20" t="s">
        <v>43</v>
      </c>
    </row>
    <row r="21" spans="1:12" x14ac:dyDescent="0.3">
      <c r="J21" s="3"/>
      <c r="K21" s="3"/>
    </row>
  </sheetData>
  <sheetProtection selectLockedCells="1" selectUnlockedCells="1"/>
  <autoFilter ref="A1:L20" xr:uid="{00000000-0009-0000-0000-000000000000}"/>
  <phoneticPr fontId="6" type="noConversion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L3297"/>
  <sheetViews>
    <sheetView zoomScale="80" zoomScaleNormal="80" workbookViewId="0">
      <selection activeCell="F1" activeCellId="2" sqref="C1:C1048576 E1:E1048576 F1:F1048576"/>
    </sheetView>
  </sheetViews>
  <sheetFormatPr baseColWidth="10" defaultColWidth="11.44140625" defaultRowHeight="14.4" x14ac:dyDescent="0.3"/>
  <cols>
    <col min="1" max="1" width="25.6640625" style="4" customWidth="1"/>
    <col min="2" max="2" width="25.6640625" style="1" customWidth="1"/>
    <col min="3" max="3" width="9.33203125" style="1" bestFit="1" customWidth="1"/>
    <col min="4" max="4" width="25.6640625" style="1" customWidth="1"/>
    <col min="5" max="6" width="25.6640625" style="4" customWidth="1"/>
    <col min="7" max="7" width="25.6640625" style="1" customWidth="1"/>
    <col min="11" max="11" width="19.33203125" bestFit="1" customWidth="1"/>
    <col min="12" max="12" width="17.88671875" bestFit="1" customWidth="1"/>
  </cols>
  <sheetData>
    <row r="1" spans="1:12" x14ac:dyDescent="0.3">
      <c r="A1" s="20" t="s">
        <v>0</v>
      </c>
      <c r="B1" s="43" t="s">
        <v>78</v>
      </c>
      <c r="C1" s="43" t="s">
        <v>279</v>
      </c>
      <c r="D1" s="43" t="s">
        <v>79</v>
      </c>
      <c r="E1" s="20" t="s">
        <v>80</v>
      </c>
      <c r="F1" s="20" t="s">
        <v>81</v>
      </c>
      <c r="G1" s="42" t="s">
        <v>82</v>
      </c>
    </row>
    <row r="2" spans="1:12" x14ac:dyDescent="0.3">
      <c r="A2" s="67">
        <v>1</v>
      </c>
      <c r="B2" s="68">
        <v>41092</v>
      </c>
      <c r="C2" s="138">
        <f>YEAR(B2)</f>
        <v>2012</v>
      </c>
      <c r="D2" s="69">
        <v>232.93</v>
      </c>
      <c r="E2" s="70">
        <v>260.26</v>
      </c>
      <c r="F2" s="71">
        <v>194.80999999999997</v>
      </c>
      <c r="G2" s="67" t="str">
        <f t="shared" ref="G2:G65" si="0">TEXT(B2,"jj/mm/aaaa")</f>
        <v>02/07/2012</v>
      </c>
      <c r="H2" s="7">
        <f>D2</f>
        <v>232.93</v>
      </c>
      <c r="K2" s="7"/>
      <c r="L2" s="7"/>
    </row>
    <row r="3" spans="1:12" x14ac:dyDescent="0.3">
      <c r="A3" s="67">
        <v>1</v>
      </c>
      <c r="B3" s="68">
        <v>41093</v>
      </c>
      <c r="C3" s="138">
        <f t="shared" ref="C3:C66" si="1">YEAR(B3)</f>
        <v>2012</v>
      </c>
      <c r="D3" s="69">
        <v>236.93</v>
      </c>
      <c r="E3" s="70">
        <v>260.26</v>
      </c>
      <c r="F3" s="71">
        <v>194.80999999999997</v>
      </c>
      <c r="G3" s="67" t="str">
        <f t="shared" si="0"/>
        <v>03/07/2012</v>
      </c>
      <c r="H3" s="7">
        <f t="shared" ref="H3:H66" si="2">D3</f>
        <v>236.93</v>
      </c>
      <c r="K3" s="7"/>
    </row>
    <row r="4" spans="1:12" x14ac:dyDescent="0.3">
      <c r="A4" s="67">
        <v>1</v>
      </c>
      <c r="B4" s="68">
        <v>41094</v>
      </c>
      <c r="C4" s="138">
        <f t="shared" si="1"/>
        <v>2012</v>
      </c>
      <c r="D4" s="69">
        <v>238.43</v>
      </c>
      <c r="E4" s="70">
        <v>260.26</v>
      </c>
      <c r="F4" s="71">
        <v>194.80999999999997</v>
      </c>
      <c r="G4" s="67" t="str">
        <f t="shared" si="0"/>
        <v>04/07/2012</v>
      </c>
      <c r="H4" s="7">
        <f t="shared" si="2"/>
        <v>238.43</v>
      </c>
      <c r="K4" s="7"/>
    </row>
    <row r="5" spans="1:12" x14ac:dyDescent="0.3">
      <c r="A5" s="67">
        <v>1</v>
      </c>
      <c r="B5" s="68">
        <v>41095</v>
      </c>
      <c r="C5" s="138">
        <f t="shared" si="1"/>
        <v>2012</v>
      </c>
      <c r="D5" s="69">
        <v>244.68</v>
      </c>
      <c r="E5" s="70">
        <v>260.26</v>
      </c>
      <c r="F5" s="71">
        <v>194.80999999999997</v>
      </c>
      <c r="G5" s="67" t="str">
        <f t="shared" si="0"/>
        <v>05/07/2012</v>
      </c>
      <c r="H5" s="7">
        <f t="shared" si="2"/>
        <v>244.68</v>
      </c>
      <c r="K5" s="7"/>
    </row>
    <row r="6" spans="1:12" x14ac:dyDescent="0.3">
      <c r="A6" s="67">
        <v>1</v>
      </c>
      <c r="B6" s="68">
        <v>41096</v>
      </c>
      <c r="C6" s="138">
        <f t="shared" si="1"/>
        <v>2012</v>
      </c>
      <c r="D6" s="69">
        <v>242.93</v>
      </c>
      <c r="E6" s="70">
        <v>260.26</v>
      </c>
      <c r="F6" s="71">
        <v>194.80999999999997</v>
      </c>
      <c r="G6" s="67" t="str">
        <f t="shared" si="0"/>
        <v>06/07/2012</v>
      </c>
      <c r="H6" s="7">
        <f t="shared" si="2"/>
        <v>242.93</v>
      </c>
      <c r="K6" s="7"/>
    </row>
    <row r="7" spans="1:12" x14ac:dyDescent="0.3">
      <c r="A7" s="67">
        <v>1</v>
      </c>
      <c r="B7" s="68">
        <v>41099</v>
      </c>
      <c r="C7" s="138">
        <f t="shared" si="1"/>
        <v>2012</v>
      </c>
      <c r="D7" s="69">
        <v>249.68</v>
      </c>
      <c r="E7" s="70">
        <v>260.26</v>
      </c>
      <c r="F7" s="71">
        <v>194.80999999999997</v>
      </c>
      <c r="G7" s="67" t="str">
        <f t="shared" si="0"/>
        <v>09/07/2012</v>
      </c>
      <c r="H7" s="7">
        <f t="shared" si="2"/>
        <v>249.68</v>
      </c>
      <c r="K7" s="7"/>
    </row>
    <row r="8" spans="1:12" x14ac:dyDescent="0.3">
      <c r="A8" s="67">
        <v>1</v>
      </c>
      <c r="B8" s="68">
        <v>41100</v>
      </c>
      <c r="C8" s="138">
        <f t="shared" si="1"/>
        <v>2012</v>
      </c>
      <c r="D8" s="69">
        <v>249.43</v>
      </c>
      <c r="E8" s="70">
        <v>260.26</v>
      </c>
      <c r="F8" s="71">
        <v>194.80999999999997</v>
      </c>
      <c r="G8" s="67" t="str">
        <f t="shared" si="0"/>
        <v>10/07/2012</v>
      </c>
      <c r="H8" s="7">
        <f t="shared" si="2"/>
        <v>249.43</v>
      </c>
      <c r="K8" s="7"/>
    </row>
    <row r="9" spans="1:12" x14ac:dyDescent="0.3">
      <c r="A9" s="67">
        <v>1</v>
      </c>
      <c r="B9" s="68">
        <v>41101</v>
      </c>
      <c r="C9" s="138">
        <f t="shared" si="1"/>
        <v>2012</v>
      </c>
      <c r="D9" s="69">
        <v>247.68</v>
      </c>
      <c r="E9" s="70">
        <v>260.26</v>
      </c>
      <c r="F9" s="71">
        <v>194.80999999999997</v>
      </c>
      <c r="G9" s="67" t="str">
        <f t="shared" si="0"/>
        <v>11/07/2012</v>
      </c>
      <c r="H9" s="7">
        <f t="shared" si="2"/>
        <v>247.68</v>
      </c>
      <c r="K9" s="7"/>
    </row>
    <row r="10" spans="1:12" x14ac:dyDescent="0.3">
      <c r="A10" s="67">
        <v>1</v>
      </c>
      <c r="B10" s="68">
        <v>41102</v>
      </c>
      <c r="C10" s="138">
        <f t="shared" si="1"/>
        <v>2012</v>
      </c>
      <c r="D10" s="69">
        <v>255.18</v>
      </c>
      <c r="E10" s="70">
        <v>260.26</v>
      </c>
      <c r="F10" s="71">
        <v>194.80999999999997</v>
      </c>
      <c r="G10" s="67" t="str">
        <f t="shared" si="0"/>
        <v>12/07/2012</v>
      </c>
      <c r="H10" s="7">
        <f t="shared" si="2"/>
        <v>255.18</v>
      </c>
      <c r="K10" s="7"/>
    </row>
    <row r="11" spans="1:12" x14ac:dyDescent="0.3">
      <c r="A11" s="67">
        <v>1</v>
      </c>
      <c r="B11" s="68">
        <v>41103</v>
      </c>
      <c r="C11" s="138">
        <f t="shared" si="1"/>
        <v>2012</v>
      </c>
      <c r="D11" s="69">
        <v>259.68</v>
      </c>
      <c r="E11" s="70">
        <v>260.26</v>
      </c>
      <c r="F11" s="71">
        <v>194.80999999999997</v>
      </c>
      <c r="G11" s="67" t="str">
        <f t="shared" si="0"/>
        <v>13/07/2012</v>
      </c>
      <c r="H11" s="7">
        <f t="shared" si="2"/>
        <v>259.68</v>
      </c>
      <c r="K11" s="7"/>
    </row>
    <row r="12" spans="1:12" x14ac:dyDescent="0.3">
      <c r="A12" s="67">
        <v>1</v>
      </c>
      <c r="B12" s="68">
        <v>41106</v>
      </c>
      <c r="C12" s="138">
        <f t="shared" si="1"/>
        <v>2012</v>
      </c>
      <c r="D12" s="69">
        <v>265.68</v>
      </c>
      <c r="E12" s="70">
        <v>260.26</v>
      </c>
      <c r="F12" s="71">
        <v>194.80999999999997</v>
      </c>
      <c r="G12" s="67" t="str">
        <f t="shared" si="0"/>
        <v>16/07/2012</v>
      </c>
      <c r="H12" s="7">
        <f t="shared" si="2"/>
        <v>265.68</v>
      </c>
      <c r="K12" s="7"/>
    </row>
    <row r="13" spans="1:12" x14ac:dyDescent="0.3">
      <c r="A13" s="67">
        <v>1</v>
      </c>
      <c r="B13" s="68">
        <v>41107</v>
      </c>
      <c r="C13" s="138">
        <f t="shared" si="1"/>
        <v>2012</v>
      </c>
      <c r="D13" s="69">
        <v>267.18</v>
      </c>
      <c r="E13" s="70">
        <v>260.26</v>
      </c>
      <c r="F13" s="71">
        <v>194.80999999999997</v>
      </c>
      <c r="G13" s="67" t="str">
        <f t="shared" si="0"/>
        <v>17/07/2012</v>
      </c>
      <c r="H13" s="7">
        <f t="shared" si="2"/>
        <v>267.18</v>
      </c>
      <c r="K13" s="7"/>
    </row>
    <row r="14" spans="1:12" x14ac:dyDescent="0.3">
      <c r="A14" s="67">
        <v>1</v>
      </c>
      <c r="B14" s="68">
        <v>41108</v>
      </c>
      <c r="C14" s="138">
        <f t="shared" si="1"/>
        <v>2012</v>
      </c>
      <c r="D14" s="69">
        <v>262.68</v>
      </c>
      <c r="E14" s="70">
        <v>260.26</v>
      </c>
      <c r="F14" s="71">
        <v>194.80999999999997</v>
      </c>
      <c r="G14" s="67" t="str">
        <f t="shared" si="0"/>
        <v>18/07/2012</v>
      </c>
      <c r="H14" s="7">
        <f t="shared" si="2"/>
        <v>262.68</v>
      </c>
      <c r="K14" s="7"/>
    </row>
    <row r="15" spans="1:12" x14ac:dyDescent="0.3">
      <c r="A15" s="67">
        <v>1</v>
      </c>
      <c r="B15" s="68">
        <v>41109</v>
      </c>
      <c r="C15" s="138">
        <f t="shared" si="1"/>
        <v>2012</v>
      </c>
      <c r="D15" s="69">
        <v>268.43</v>
      </c>
      <c r="E15" s="70">
        <v>260.26</v>
      </c>
      <c r="F15" s="71">
        <v>194.80999999999997</v>
      </c>
      <c r="G15" s="67" t="str">
        <f t="shared" si="0"/>
        <v>19/07/2012</v>
      </c>
      <c r="H15" s="7">
        <f t="shared" si="2"/>
        <v>268.43</v>
      </c>
      <c r="K15" s="7"/>
    </row>
    <row r="16" spans="1:12" x14ac:dyDescent="0.3">
      <c r="A16" s="67">
        <v>1</v>
      </c>
      <c r="B16" s="68">
        <v>41110</v>
      </c>
      <c r="C16" s="138">
        <f t="shared" si="1"/>
        <v>2012</v>
      </c>
      <c r="D16" s="69">
        <v>270.68</v>
      </c>
      <c r="E16" s="70">
        <v>260.26</v>
      </c>
      <c r="F16" s="71">
        <v>194.80999999999997</v>
      </c>
      <c r="G16" s="67" t="str">
        <f t="shared" si="0"/>
        <v>20/07/2012</v>
      </c>
      <c r="H16" s="7">
        <f t="shared" si="2"/>
        <v>270.68</v>
      </c>
      <c r="K16" s="7"/>
    </row>
    <row r="17" spans="1:11" x14ac:dyDescent="0.3">
      <c r="A17" s="67">
        <v>1</v>
      </c>
      <c r="B17" s="68">
        <v>41113</v>
      </c>
      <c r="C17" s="138">
        <f t="shared" si="1"/>
        <v>2012</v>
      </c>
      <c r="D17" s="69">
        <v>266.18</v>
      </c>
      <c r="E17" s="70">
        <v>260.26</v>
      </c>
      <c r="F17" s="71">
        <v>194.80999999999997</v>
      </c>
      <c r="G17" s="67" t="str">
        <f t="shared" si="0"/>
        <v>23/07/2012</v>
      </c>
      <c r="H17" s="7">
        <f t="shared" si="2"/>
        <v>266.18</v>
      </c>
      <c r="K17" s="7"/>
    </row>
    <row r="18" spans="1:11" x14ac:dyDescent="0.3">
      <c r="A18" s="67">
        <v>1</v>
      </c>
      <c r="B18" s="68">
        <v>41114</v>
      </c>
      <c r="C18" s="138">
        <f t="shared" si="1"/>
        <v>2012</v>
      </c>
      <c r="D18" s="69">
        <v>251.93</v>
      </c>
      <c r="E18" s="70">
        <v>260.26</v>
      </c>
      <c r="F18" s="71">
        <v>194.80999999999997</v>
      </c>
      <c r="G18" s="67" t="str">
        <f t="shared" si="0"/>
        <v>24/07/2012</v>
      </c>
      <c r="H18" s="7">
        <f t="shared" si="2"/>
        <v>251.93</v>
      </c>
      <c r="K18" s="7"/>
    </row>
    <row r="19" spans="1:11" x14ac:dyDescent="0.3">
      <c r="A19" s="67">
        <v>1</v>
      </c>
      <c r="B19" s="68">
        <v>41115</v>
      </c>
      <c r="C19" s="138">
        <f t="shared" si="1"/>
        <v>2012</v>
      </c>
      <c r="D19" s="69">
        <v>261.43</v>
      </c>
      <c r="E19" s="70">
        <v>260.26</v>
      </c>
      <c r="F19" s="71">
        <v>194.80999999999997</v>
      </c>
      <c r="G19" s="67" t="str">
        <f t="shared" si="0"/>
        <v>25/07/2012</v>
      </c>
      <c r="H19" s="7">
        <f t="shared" si="2"/>
        <v>261.43</v>
      </c>
      <c r="K19" s="7"/>
    </row>
    <row r="20" spans="1:11" x14ac:dyDescent="0.3">
      <c r="A20" s="67">
        <v>1</v>
      </c>
      <c r="B20" s="68">
        <v>41116</v>
      </c>
      <c r="C20" s="138">
        <f t="shared" si="1"/>
        <v>2012</v>
      </c>
      <c r="D20" s="69">
        <v>256.93</v>
      </c>
      <c r="E20" s="70">
        <v>260.26</v>
      </c>
      <c r="F20" s="71">
        <v>194.80999999999997</v>
      </c>
      <c r="G20" s="67" t="str">
        <f t="shared" si="0"/>
        <v>26/07/2012</v>
      </c>
      <c r="H20" s="7">
        <f t="shared" si="2"/>
        <v>256.93</v>
      </c>
      <c r="K20" s="7"/>
    </row>
    <row r="21" spans="1:11" x14ac:dyDescent="0.3">
      <c r="A21" s="67">
        <v>1</v>
      </c>
      <c r="B21" s="68">
        <v>41117</v>
      </c>
      <c r="C21" s="138">
        <f t="shared" si="1"/>
        <v>2012</v>
      </c>
      <c r="D21" s="69">
        <v>258.68</v>
      </c>
      <c r="E21" s="70">
        <v>260.26</v>
      </c>
      <c r="F21" s="71">
        <v>194.80999999999997</v>
      </c>
      <c r="G21" s="67" t="str">
        <f t="shared" si="0"/>
        <v>27/07/2012</v>
      </c>
      <c r="H21" s="7">
        <f t="shared" si="2"/>
        <v>258.68</v>
      </c>
      <c r="K21" s="7"/>
    </row>
    <row r="22" spans="1:11" x14ac:dyDescent="0.3">
      <c r="A22" s="67">
        <v>1</v>
      </c>
      <c r="B22" s="68">
        <v>41120</v>
      </c>
      <c r="C22" s="138">
        <f t="shared" si="1"/>
        <v>2012</v>
      </c>
      <c r="D22" s="69">
        <v>263.18</v>
      </c>
      <c r="E22" s="70">
        <v>260.26</v>
      </c>
      <c r="F22" s="71">
        <v>194.80999999999997</v>
      </c>
      <c r="G22" s="67" t="str">
        <f t="shared" si="0"/>
        <v>30/07/2012</v>
      </c>
      <c r="H22" s="7">
        <f t="shared" si="2"/>
        <v>263.18</v>
      </c>
      <c r="K22" s="7"/>
    </row>
    <row r="23" spans="1:11" x14ac:dyDescent="0.3">
      <c r="A23" s="67">
        <v>1</v>
      </c>
      <c r="B23" s="68">
        <v>41121</v>
      </c>
      <c r="C23" s="138">
        <f t="shared" si="1"/>
        <v>2012</v>
      </c>
      <c r="D23" s="69">
        <v>261.43</v>
      </c>
      <c r="E23" s="70">
        <v>260.26</v>
      </c>
      <c r="F23" s="71">
        <v>194.80999999999997</v>
      </c>
      <c r="G23" s="67" t="str">
        <f t="shared" si="0"/>
        <v>31/07/2012</v>
      </c>
      <c r="H23" s="7">
        <f t="shared" si="2"/>
        <v>261.43</v>
      </c>
      <c r="K23" s="7"/>
    </row>
    <row r="24" spans="1:11" x14ac:dyDescent="0.3">
      <c r="A24" s="67">
        <v>1</v>
      </c>
      <c r="B24" s="68">
        <v>41122</v>
      </c>
      <c r="C24" s="138">
        <f t="shared" si="1"/>
        <v>2012</v>
      </c>
      <c r="D24" s="69">
        <v>256.68</v>
      </c>
      <c r="E24" s="70">
        <v>260.26</v>
      </c>
      <c r="F24" s="71">
        <v>194.80999999999997</v>
      </c>
      <c r="G24" s="67" t="str">
        <f t="shared" si="0"/>
        <v>01/08/2012</v>
      </c>
      <c r="H24" s="7">
        <f t="shared" si="2"/>
        <v>256.68</v>
      </c>
      <c r="K24" s="7"/>
    </row>
    <row r="25" spans="1:11" x14ac:dyDescent="0.3">
      <c r="A25" s="67">
        <v>1</v>
      </c>
      <c r="B25" s="68">
        <v>41123</v>
      </c>
      <c r="C25" s="138">
        <f t="shared" si="1"/>
        <v>2012</v>
      </c>
      <c r="D25" s="69">
        <v>257.43</v>
      </c>
      <c r="E25" s="70">
        <v>260.26</v>
      </c>
      <c r="F25" s="71">
        <v>194.80999999999997</v>
      </c>
      <c r="G25" s="67" t="str">
        <f t="shared" si="0"/>
        <v>02/08/2012</v>
      </c>
      <c r="H25" s="7">
        <f t="shared" si="2"/>
        <v>257.43</v>
      </c>
      <c r="K25" s="7"/>
    </row>
    <row r="26" spans="1:11" x14ac:dyDescent="0.3">
      <c r="A26" s="67">
        <v>1</v>
      </c>
      <c r="B26" s="68">
        <v>41124</v>
      </c>
      <c r="C26" s="138">
        <f t="shared" si="1"/>
        <v>2012</v>
      </c>
      <c r="D26" s="69">
        <v>261.93</v>
      </c>
      <c r="E26" s="70">
        <v>260.26</v>
      </c>
      <c r="F26" s="71">
        <v>194.80999999999997</v>
      </c>
      <c r="G26" s="67" t="str">
        <f t="shared" si="0"/>
        <v>03/08/2012</v>
      </c>
      <c r="H26" s="7">
        <f t="shared" si="2"/>
        <v>261.93</v>
      </c>
      <c r="K26" s="7"/>
    </row>
    <row r="27" spans="1:11" x14ac:dyDescent="0.3">
      <c r="A27" s="67">
        <v>1</v>
      </c>
      <c r="B27" s="68">
        <v>41127</v>
      </c>
      <c r="C27" s="138">
        <f t="shared" si="1"/>
        <v>2012</v>
      </c>
      <c r="D27" s="69">
        <v>259.43</v>
      </c>
      <c r="E27" s="70">
        <v>260.26</v>
      </c>
      <c r="F27" s="71">
        <v>194.80999999999997</v>
      </c>
      <c r="G27" s="67" t="str">
        <f t="shared" si="0"/>
        <v>06/08/2012</v>
      </c>
      <c r="H27" s="7">
        <f t="shared" si="2"/>
        <v>259.43</v>
      </c>
      <c r="K27" s="7"/>
    </row>
    <row r="28" spans="1:11" x14ac:dyDescent="0.3">
      <c r="A28" s="67">
        <v>1</v>
      </c>
      <c r="B28" s="68">
        <v>41128</v>
      </c>
      <c r="C28" s="138">
        <f t="shared" si="1"/>
        <v>2012</v>
      </c>
      <c r="D28" s="69">
        <v>259.68</v>
      </c>
      <c r="E28" s="70">
        <v>260.26</v>
      </c>
      <c r="F28" s="71">
        <v>194.80999999999997</v>
      </c>
      <c r="G28" s="67" t="str">
        <f t="shared" si="0"/>
        <v>07/08/2012</v>
      </c>
      <c r="H28" s="7">
        <f t="shared" si="2"/>
        <v>259.68</v>
      </c>
      <c r="K28" s="7"/>
    </row>
    <row r="29" spans="1:11" x14ac:dyDescent="0.3">
      <c r="A29" s="67">
        <v>1</v>
      </c>
      <c r="B29" s="68">
        <v>41129</v>
      </c>
      <c r="C29" s="138">
        <f t="shared" si="1"/>
        <v>2012</v>
      </c>
      <c r="D29" s="69">
        <v>260.68</v>
      </c>
      <c r="E29" s="70">
        <v>260.26</v>
      </c>
      <c r="F29" s="71">
        <v>194.80999999999997</v>
      </c>
      <c r="G29" s="67" t="str">
        <f t="shared" si="0"/>
        <v>08/08/2012</v>
      </c>
      <c r="H29" s="7">
        <f t="shared" si="2"/>
        <v>260.68</v>
      </c>
      <c r="K29" s="7"/>
    </row>
    <row r="30" spans="1:11" x14ac:dyDescent="0.3">
      <c r="A30" s="67">
        <v>1</v>
      </c>
      <c r="B30" s="68">
        <v>41130</v>
      </c>
      <c r="C30" s="138">
        <f t="shared" si="1"/>
        <v>2012</v>
      </c>
      <c r="D30" s="69">
        <v>266.43</v>
      </c>
      <c r="E30" s="70">
        <v>260.26</v>
      </c>
      <c r="F30" s="71">
        <v>194.80999999999997</v>
      </c>
      <c r="G30" s="67" t="str">
        <f t="shared" si="0"/>
        <v>09/08/2012</v>
      </c>
      <c r="H30" s="7">
        <f t="shared" si="2"/>
        <v>266.43</v>
      </c>
      <c r="K30" s="7"/>
    </row>
    <row r="31" spans="1:11" x14ac:dyDescent="0.3">
      <c r="A31" s="67">
        <v>1</v>
      </c>
      <c r="B31" s="68">
        <v>41131</v>
      </c>
      <c r="C31" s="138">
        <f t="shared" si="1"/>
        <v>2012</v>
      </c>
      <c r="D31" s="69">
        <v>264.93</v>
      </c>
      <c r="E31" s="70">
        <v>260.26</v>
      </c>
      <c r="F31" s="71">
        <v>194.80999999999997</v>
      </c>
      <c r="G31" s="67" t="str">
        <f t="shared" si="0"/>
        <v>10/08/2012</v>
      </c>
      <c r="H31" s="7">
        <f t="shared" si="2"/>
        <v>264.93</v>
      </c>
      <c r="K31" s="7"/>
    </row>
    <row r="32" spans="1:11" x14ac:dyDescent="0.3">
      <c r="A32" s="67">
        <v>1</v>
      </c>
      <c r="B32" s="68">
        <v>41134</v>
      </c>
      <c r="C32" s="138">
        <f t="shared" si="1"/>
        <v>2012</v>
      </c>
      <c r="D32" s="69">
        <v>258.18</v>
      </c>
      <c r="E32" s="70">
        <v>260.26</v>
      </c>
      <c r="F32" s="71">
        <v>194.80999999999997</v>
      </c>
      <c r="G32" s="67" t="str">
        <f t="shared" si="0"/>
        <v>13/08/2012</v>
      </c>
      <c r="H32" s="7">
        <f t="shared" si="2"/>
        <v>258.18</v>
      </c>
      <c r="K32" s="7"/>
    </row>
    <row r="33" spans="1:11" x14ac:dyDescent="0.3">
      <c r="A33" s="67">
        <v>1</v>
      </c>
      <c r="B33" s="68">
        <v>41135</v>
      </c>
      <c r="C33" s="138">
        <f t="shared" si="1"/>
        <v>2012</v>
      </c>
      <c r="D33" s="69">
        <v>255.93</v>
      </c>
      <c r="E33" s="70">
        <v>260.26</v>
      </c>
      <c r="F33" s="71">
        <v>194.80999999999997</v>
      </c>
      <c r="G33" s="67" t="str">
        <f t="shared" si="0"/>
        <v>14/08/2012</v>
      </c>
      <c r="H33" s="7">
        <f t="shared" si="2"/>
        <v>255.93</v>
      </c>
      <c r="K33" s="7"/>
    </row>
    <row r="34" spans="1:11" x14ac:dyDescent="0.3">
      <c r="A34" s="67">
        <v>1</v>
      </c>
      <c r="B34" s="68">
        <v>41136</v>
      </c>
      <c r="C34" s="138">
        <f t="shared" si="1"/>
        <v>2012</v>
      </c>
      <c r="D34" s="69">
        <v>257.18</v>
      </c>
      <c r="E34" s="70">
        <v>260.26</v>
      </c>
      <c r="F34" s="71">
        <v>194.80999999999997</v>
      </c>
      <c r="G34" s="67" t="str">
        <f t="shared" si="0"/>
        <v>15/08/2012</v>
      </c>
      <c r="H34" s="7">
        <f t="shared" si="2"/>
        <v>257.18</v>
      </c>
      <c r="K34" s="7"/>
    </row>
    <row r="35" spans="1:11" x14ac:dyDescent="0.3">
      <c r="A35" s="67">
        <v>1</v>
      </c>
      <c r="B35" s="68">
        <v>41137</v>
      </c>
      <c r="C35" s="138">
        <f t="shared" si="1"/>
        <v>2012</v>
      </c>
      <c r="D35" s="69">
        <v>260.68</v>
      </c>
      <c r="E35" s="70">
        <v>260.26</v>
      </c>
      <c r="F35" s="71">
        <v>194.80999999999997</v>
      </c>
      <c r="G35" s="67" t="str">
        <f t="shared" si="0"/>
        <v>16/08/2012</v>
      </c>
      <c r="H35" s="7">
        <f t="shared" si="2"/>
        <v>260.68</v>
      </c>
      <c r="K35" s="7"/>
    </row>
    <row r="36" spans="1:11" x14ac:dyDescent="0.3">
      <c r="A36" s="67">
        <v>1</v>
      </c>
      <c r="B36" s="68">
        <v>41138</v>
      </c>
      <c r="C36" s="138">
        <f t="shared" si="1"/>
        <v>2012</v>
      </c>
      <c r="D36" s="69">
        <v>263.68</v>
      </c>
      <c r="E36" s="70">
        <v>260.26</v>
      </c>
      <c r="F36" s="71">
        <v>194.80999999999997</v>
      </c>
      <c r="G36" s="67" t="str">
        <f t="shared" si="0"/>
        <v>17/08/2012</v>
      </c>
      <c r="H36" s="7">
        <f t="shared" si="2"/>
        <v>263.68</v>
      </c>
      <c r="K36" s="7"/>
    </row>
    <row r="37" spans="1:11" x14ac:dyDescent="0.3">
      <c r="A37" s="67">
        <v>1</v>
      </c>
      <c r="B37" s="68">
        <v>41141</v>
      </c>
      <c r="C37" s="138">
        <f t="shared" si="1"/>
        <v>2012</v>
      </c>
      <c r="D37" s="69">
        <v>263.93</v>
      </c>
      <c r="E37" s="70">
        <v>260.26</v>
      </c>
      <c r="F37" s="71">
        <v>194.80999999999997</v>
      </c>
      <c r="G37" s="67" t="str">
        <f t="shared" si="0"/>
        <v>20/08/2012</v>
      </c>
      <c r="H37" s="7">
        <f t="shared" si="2"/>
        <v>263.93</v>
      </c>
      <c r="K37" s="7"/>
    </row>
    <row r="38" spans="1:11" x14ac:dyDescent="0.3">
      <c r="A38" s="67">
        <v>1</v>
      </c>
      <c r="B38" s="68">
        <v>41142</v>
      </c>
      <c r="C38" s="138">
        <f t="shared" si="1"/>
        <v>2012</v>
      </c>
      <c r="D38" s="69">
        <v>268.68</v>
      </c>
      <c r="E38" s="70">
        <v>260.26</v>
      </c>
      <c r="F38" s="71">
        <v>194.80999999999997</v>
      </c>
      <c r="G38" s="67" t="str">
        <f t="shared" si="0"/>
        <v>21/08/2012</v>
      </c>
      <c r="H38" s="7">
        <f t="shared" si="2"/>
        <v>268.68</v>
      </c>
      <c r="K38" s="7"/>
    </row>
    <row r="39" spans="1:11" x14ac:dyDescent="0.3">
      <c r="A39" s="67">
        <v>1</v>
      </c>
      <c r="B39" s="68">
        <v>41143</v>
      </c>
      <c r="C39" s="138">
        <f t="shared" si="1"/>
        <v>2012</v>
      </c>
      <c r="D39" s="69">
        <v>267.68</v>
      </c>
      <c r="E39" s="70">
        <v>260.26</v>
      </c>
      <c r="F39" s="71">
        <v>194.80999999999997</v>
      </c>
      <c r="G39" s="67" t="str">
        <f t="shared" si="0"/>
        <v>22/08/2012</v>
      </c>
      <c r="H39" s="7">
        <f t="shared" si="2"/>
        <v>267.68</v>
      </c>
      <c r="K39" s="7"/>
    </row>
    <row r="40" spans="1:11" x14ac:dyDescent="0.3">
      <c r="A40" s="67">
        <v>1</v>
      </c>
      <c r="B40" s="68">
        <v>41144</v>
      </c>
      <c r="C40" s="138">
        <f t="shared" si="1"/>
        <v>2012</v>
      </c>
      <c r="D40" s="69">
        <v>264.93</v>
      </c>
      <c r="E40" s="70">
        <v>260.26</v>
      </c>
      <c r="F40" s="71">
        <v>194.80999999999997</v>
      </c>
      <c r="G40" s="67" t="str">
        <f t="shared" si="0"/>
        <v>23/08/2012</v>
      </c>
      <c r="H40" s="7">
        <f t="shared" si="2"/>
        <v>264.93</v>
      </c>
      <c r="K40" s="7"/>
    </row>
    <row r="41" spans="1:11" x14ac:dyDescent="0.3">
      <c r="A41" s="67">
        <v>1</v>
      </c>
      <c r="B41" s="68">
        <v>41145</v>
      </c>
      <c r="C41" s="138">
        <f t="shared" si="1"/>
        <v>2012</v>
      </c>
      <c r="D41" s="69">
        <v>261.18</v>
      </c>
      <c r="E41" s="70">
        <v>260.26</v>
      </c>
      <c r="F41" s="71">
        <v>194.80999999999997</v>
      </c>
      <c r="G41" s="67" t="str">
        <f t="shared" si="0"/>
        <v>24/08/2012</v>
      </c>
      <c r="H41" s="7">
        <f t="shared" si="2"/>
        <v>261.18</v>
      </c>
      <c r="K41" s="7"/>
    </row>
    <row r="42" spans="1:11" x14ac:dyDescent="0.3">
      <c r="A42" s="67">
        <v>1</v>
      </c>
      <c r="B42" s="68">
        <v>41148</v>
      </c>
      <c r="C42" s="138">
        <f t="shared" si="1"/>
        <v>2012</v>
      </c>
      <c r="D42" s="69">
        <v>261.18</v>
      </c>
      <c r="E42" s="70">
        <v>260.26</v>
      </c>
      <c r="F42" s="71">
        <v>194.80999999999997</v>
      </c>
      <c r="G42" s="67" t="str">
        <f t="shared" si="0"/>
        <v>27/08/2012</v>
      </c>
      <c r="H42" s="7">
        <f t="shared" si="2"/>
        <v>261.18</v>
      </c>
      <c r="K42" s="7"/>
    </row>
    <row r="43" spans="1:11" x14ac:dyDescent="0.3">
      <c r="A43" s="67">
        <v>1</v>
      </c>
      <c r="B43" s="68">
        <v>41149</v>
      </c>
      <c r="C43" s="138">
        <f t="shared" si="1"/>
        <v>2012</v>
      </c>
      <c r="D43" s="69">
        <v>261.68</v>
      </c>
      <c r="E43" s="70">
        <v>260.26</v>
      </c>
      <c r="F43" s="71">
        <v>194.80999999999997</v>
      </c>
      <c r="G43" s="67" t="str">
        <f t="shared" si="0"/>
        <v>28/08/2012</v>
      </c>
      <c r="H43" s="7">
        <f t="shared" si="2"/>
        <v>261.68</v>
      </c>
      <c r="K43" s="7"/>
    </row>
    <row r="44" spans="1:11" x14ac:dyDescent="0.3">
      <c r="A44" s="67">
        <v>1</v>
      </c>
      <c r="B44" s="68">
        <v>41150</v>
      </c>
      <c r="C44" s="138">
        <f t="shared" si="1"/>
        <v>2012</v>
      </c>
      <c r="D44" s="69">
        <v>265.93</v>
      </c>
      <c r="E44" s="70">
        <v>260.26</v>
      </c>
      <c r="F44" s="71">
        <v>194.80999999999997</v>
      </c>
      <c r="G44" s="67" t="str">
        <f t="shared" si="0"/>
        <v>29/08/2012</v>
      </c>
      <c r="H44" s="7">
        <f t="shared" si="2"/>
        <v>265.93</v>
      </c>
      <c r="K44" s="7"/>
    </row>
    <row r="45" spans="1:11" x14ac:dyDescent="0.3">
      <c r="A45" s="67">
        <v>1</v>
      </c>
      <c r="B45" s="68">
        <v>41151</v>
      </c>
      <c r="C45" s="138">
        <f t="shared" si="1"/>
        <v>2012</v>
      </c>
      <c r="D45" s="69">
        <v>267.68</v>
      </c>
      <c r="E45" s="70">
        <v>260.26</v>
      </c>
      <c r="F45" s="71">
        <v>194.80999999999997</v>
      </c>
      <c r="G45" s="67" t="str">
        <f t="shared" si="0"/>
        <v>30/08/2012</v>
      </c>
      <c r="H45" s="7">
        <f t="shared" si="2"/>
        <v>267.68</v>
      </c>
      <c r="K45" s="7"/>
    </row>
    <row r="46" spans="1:11" x14ac:dyDescent="0.3">
      <c r="A46" s="67">
        <v>1</v>
      </c>
      <c r="B46" s="68">
        <v>41152</v>
      </c>
      <c r="C46" s="138">
        <f t="shared" si="1"/>
        <v>2012</v>
      </c>
      <c r="D46" s="69">
        <v>264.68</v>
      </c>
      <c r="E46" s="70">
        <v>260.26</v>
      </c>
      <c r="F46" s="71">
        <v>194.80999999999997</v>
      </c>
      <c r="G46" s="67" t="str">
        <f t="shared" si="0"/>
        <v>31/08/2012</v>
      </c>
      <c r="H46" s="7">
        <f t="shared" si="2"/>
        <v>264.68</v>
      </c>
      <c r="K46" s="7"/>
    </row>
    <row r="47" spans="1:11" x14ac:dyDescent="0.3">
      <c r="A47" s="67">
        <v>1</v>
      </c>
      <c r="B47" s="68">
        <v>41155</v>
      </c>
      <c r="C47" s="138">
        <f t="shared" si="1"/>
        <v>2012</v>
      </c>
      <c r="D47" s="69">
        <v>265.43</v>
      </c>
      <c r="E47" s="70">
        <v>260.26</v>
      </c>
      <c r="F47" s="71">
        <v>194.80999999999997</v>
      </c>
      <c r="G47" s="67" t="str">
        <f t="shared" si="0"/>
        <v>03/09/2012</v>
      </c>
      <c r="H47" s="7">
        <f t="shared" si="2"/>
        <v>265.43</v>
      </c>
      <c r="K47" s="7"/>
    </row>
    <row r="48" spans="1:11" x14ac:dyDescent="0.3">
      <c r="A48" s="67">
        <v>1</v>
      </c>
      <c r="B48" s="68">
        <v>41156</v>
      </c>
      <c r="C48" s="138">
        <f t="shared" si="1"/>
        <v>2012</v>
      </c>
      <c r="D48" s="69">
        <v>263.68</v>
      </c>
      <c r="E48" s="70">
        <v>260.26</v>
      </c>
      <c r="F48" s="71">
        <v>194.80999999999997</v>
      </c>
      <c r="G48" s="67" t="str">
        <f t="shared" si="0"/>
        <v>04/09/2012</v>
      </c>
      <c r="H48" s="7">
        <f t="shared" si="2"/>
        <v>263.68</v>
      </c>
      <c r="K48" s="7"/>
    </row>
    <row r="49" spans="1:11" x14ac:dyDescent="0.3">
      <c r="A49" s="67">
        <v>1</v>
      </c>
      <c r="B49" s="68">
        <v>41157</v>
      </c>
      <c r="C49" s="138">
        <f t="shared" si="1"/>
        <v>2012</v>
      </c>
      <c r="D49" s="69">
        <v>260.93</v>
      </c>
      <c r="E49" s="70">
        <v>260.26</v>
      </c>
      <c r="F49" s="71">
        <v>194.80999999999997</v>
      </c>
      <c r="G49" s="67" t="str">
        <f t="shared" si="0"/>
        <v>05/09/2012</v>
      </c>
      <c r="H49" s="7">
        <f t="shared" si="2"/>
        <v>260.93</v>
      </c>
      <c r="K49" s="7"/>
    </row>
    <row r="50" spans="1:11" x14ac:dyDescent="0.3">
      <c r="A50" s="67">
        <v>1</v>
      </c>
      <c r="B50" s="68">
        <v>41158</v>
      </c>
      <c r="C50" s="138">
        <f t="shared" si="1"/>
        <v>2012</v>
      </c>
      <c r="D50" s="69">
        <v>262.43</v>
      </c>
      <c r="E50" s="70">
        <v>260.26</v>
      </c>
      <c r="F50" s="71">
        <v>194.80999999999997</v>
      </c>
      <c r="G50" s="67" t="str">
        <f t="shared" si="0"/>
        <v>06/09/2012</v>
      </c>
      <c r="H50" s="7">
        <f t="shared" si="2"/>
        <v>262.43</v>
      </c>
      <c r="K50" s="7"/>
    </row>
    <row r="51" spans="1:11" x14ac:dyDescent="0.3">
      <c r="A51" s="67">
        <v>1</v>
      </c>
      <c r="B51" s="68">
        <v>41159</v>
      </c>
      <c r="C51" s="138">
        <f t="shared" si="1"/>
        <v>2012</v>
      </c>
      <c r="D51" s="69">
        <v>265.93</v>
      </c>
      <c r="E51" s="70">
        <v>260.26</v>
      </c>
      <c r="F51" s="71">
        <v>194.80999999999997</v>
      </c>
      <c r="G51" s="67" t="str">
        <f t="shared" si="0"/>
        <v>07/09/2012</v>
      </c>
      <c r="H51" s="7">
        <f t="shared" si="2"/>
        <v>265.93</v>
      </c>
      <c r="K51" s="7"/>
    </row>
    <row r="52" spans="1:11" x14ac:dyDescent="0.3">
      <c r="A52" s="67">
        <v>1</v>
      </c>
      <c r="B52" s="68">
        <v>41162</v>
      </c>
      <c r="C52" s="138">
        <f t="shared" si="1"/>
        <v>2012</v>
      </c>
      <c r="D52" s="69">
        <v>266.18</v>
      </c>
      <c r="E52" s="70">
        <v>260.26</v>
      </c>
      <c r="F52" s="71">
        <v>194.80999999999997</v>
      </c>
      <c r="G52" s="67" t="str">
        <f t="shared" si="0"/>
        <v>10/09/2012</v>
      </c>
      <c r="H52" s="7">
        <f t="shared" si="2"/>
        <v>266.18</v>
      </c>
      <c r="K52" s="7"/>
    </row>
    <row r="53" spans="1:11" x14ac:dyDescent="0.3">
      <c r="A53" s="67">
        <v>1</v>
      </c>
      <c r="B53" s="68">
        <v>41163</v>
      </c>
      <c r="C53" s="138">
        <f t="shared" si="1"/>
        <v>2012</v>
      </c>
      <c r="D53" s="69">
        <v>264.43</v>
      </c>
      <c r="E53" s="70">
        <v>260.26</v>
      </c>
      <c r="F53" s="71">
        <v>194.80999999999997</v>
      </c>
      <c r="G53" s="67" t="str">
        <f t="shared" si="0"/>
        <v>11/09/2012</v>
      </c>
      <c r="H53" s="7">
        <f t="shared" si="2"/>
        <v>264.43</v>
      </c>
      <c r="K53" s="7"/>
    </row>
    <row r="54" spans="1:11" x14ac:dyDescent="0.3">
      <c r="A54" s="67">
        <v>1</v>
      </c>
      <c r="B54" s="68">
        <v>41164</v>
      </c>
      <c r="C54" s="138">
        <f t="shared" si="1"/>
        <v>2012</v>
      </c>
      <c r="D54" s="69">
        <v>261.68</v>
      </c>
      <c r="E54" s="70">
        <v>260.26</v>
      </c>
      <c r="F54" s="71">
        <v>194.80999999999997</v>
      </c>
      <c r="G54" s="67" t="str">
        <f t="shared" si="0"/>
        <v>12/09/2012</v>
      </c>
      <c r="H54" s="7">
        <f t="shared" si="2"/>
        <v>261.68</v>
      </c>
      <c r="K54" s="7"/>
    </row>
    <row r="55" spans="1:11" x14ac:dyDescent="0.3">
      <c r="A55" s="67">
        <v>1</v>
      </c>
      <c r="B55" s="68">
        <v>41165</v>
      </c>
      <c r="C55" s="138">
        <f t="shared" si="1"/>
        <v>2012</v>
      </c>
      <c r="D55" s="69">
        <v>265.18</v>
      </c>
      <c r="E55" s="70">
        <v>260.26</v>
      </c>
      <c r="F55" s="71">
        <v>194.80999999999997</v>
      </c>
      <c r="G55" s="67" t="str">
        <f t="shared" si="0"/>
        <v>13/09/2012</v>
      </c>
      <c r="H55" s="7">
        <f t="shared" si="2"/>
        <v>265.18</v>
      </c>
      <c r="K55" s="7"/>
    </row>
    <row r="56" spans="1:11" x14ac:dyDescent="0.3">
      <c r="A56" s="67">
        <v>1</v>
      </c>
      <c r="B56" s="68">
        <v>41166</v>
      </c>
      <c r="C56" s="138">
        <f t="shared" si="1"/>
        <v>2012</v>
      </c>
      <c r="D56" s="69">
        <v>267.43</v>
      </c>
      <c r="E56" s="70">
        <v>260.26</v>
      </c>
      <c r="F56" s="71">
        <v>194.80999999999997</v>
      </c>
      <c r="G56" s="67" t="str">
        <f t="shared" si="0"/>
        <v>14/09/2012</v>
      </c>
      <c r="H56" s="7">
        <f t="shared" si="2"/>
        <v>267.43</v>
      </c>
      <c r="K56" s="7"/>
    </row>
    <row r="57" spans="1:11" x14ac:dyDescent="0.3">
      <c r="A57" s="67">
        <v>1</v>
      </c>
      <c r="B57" s="68">
        <v>41169</v>
      </c>
      <c r="C57" s="138">
        <f t="shared" si="1"/>
        <v>2012</v>
      </c>
      <c r="D57" s="69">
        <v>261.18</v>
      </c>
      <c r="E57" s="70">
        <v>260.26</v>
      </c>
      <c r="F57" s="71">
        <v>194.80999999999997</v>
      </c>
      <c r="G57" s="67" t="str">
        <f t="shared" si="0"/>
        <v>17/09/2012</v>
      </c>
      <c r="H57" s="7">
        <f t="shared" si="2"/>
        <v>261.18</v>
      </c>
      <c r="K57" s="7"/>
    </row>
    <row r="58" spans="1:11" x14ac:dyDescent="0.3">
      <c r="A58" s="67">
        <v>1</v>
      </c>
      <c r="B58" s="68">
        <v>41170</v>
      </c>
      <c r="C58" s="138">
        <f t="shared" si="1"/>
        <v>2012</v>
      </c>
      <c r="D58" s="69">
        <v>259.93</v>
      </c>
      <c r="E58" s="70">
        <v>260.26</v>
      </c>
      <c r="F58" s="71">
        <v>194.80999999999997</v>
      </c>
      <c r="G58" s="67" t="str">
        <f t="shared" si="0"/>
        <v>18/09/2012</v>
      </c>
      <c r="H58" s="7">
        <f t="shared" si="2"/>
        <v>259.93</v>
      </c>
      <c r="K58" s="7"/>
    </row>
    <row r="59" spans="1:11" x14ac:dyDescent="0.3">
      <c r="A59" s="67">
        <v>1</v>
      </c>
      <c r="B59" s="68">
        <v>41171</v>
      </c>
      <c r="C59" s="138">
        <f t="shared" si="1"/>
        <v>2012</v>
      </c>
      <c r="D59" s="69">
        <v>261.93</v>
      </c>
      <c r="E59" s="70">
        <v>260.26</v>
      </c>
      <c r="F59" s="71">
        <v>194.80999999999997</v>
      </c>
      <c r="G59" s="67" t="str">
        <f t="shared" si="0"/>
        <v>19/09/2012</v>
      </c>
      <c r="H59" s="7">
        <f t="shared" si="2"/>
        <v>261.93</v>
      </c>
      <c r="K59" s="7"/>
    </row>
    <row r="60" spans="1:11" x14ac:dyDescent="0.3">
      <c r="A60" s="67">
        <v>1</v>
      </c>
      <c r="B60" s="68">
        <v>41172</v>
      </c>
      <c r="C60" s="138">
        <f t="shared" si="1"/>
        <v>2012</v>
      </c>
      <c r="D60" s="69">
        <v>262.18</v>
      </c>
      <c r="E60" s="70">
        <v>260.26</v>
      </c>
      <c r="F60" s="71">
        <v>194.80999999999997</v>
      </c>
      <c r="G60" s="67" t="str">
        <f t="shared" si="0"/>
        <v>20/09/2012</v>
      </c>
      <c r="H60" s="7">
        <f t="shared" si="2"/>
        <v>262.18</v>
      </c>
      <c r="K60" s="7"/>
    </row>
    <row r="61" spans="1:11" x14ac:dyDescent="0.3">
      <c r="A61" s="67">
        <v>1</v>
      </c>
      <c r="B61" s="68">
        <v>41173</v>
      </c>
      <c r="C61" s="138">
        <f t="shared" si="1"/>
        <v>2012</v>
      </c>
      <c r="D61" s="69">
        <v>264.68</v>
      </c>
      <c r="E61" s="70">
        <v>260.26</v>
      </c>
      <c r="F61" s="71">
        <v>194.80999999999997</v>
      </c>
      <c r="G61" s="67" t="str">
        <f t="shared" si="0"/>
        <v>21/09/2012</v>
      </c>
      <c r="H61" s="7">
        <f t="shared" si="2"/>
        <v>264.68</v>
      </c>
      <c r="K61" s="7"/>
    </row>
    <row r="62" spans="1:11" x14ac:dyDescent="0.3">
      <c r="A62" s="67">
        <v>1</v>
      </c>
      <c r="B62" s="68">
        <v>41176</v>
      </c>
      <c r="C62" s="138">
        <f t="shared" si="1"/>
        <v>2012</v>
      </c>
      <c r="D62" s="69">
        <v>261.43</v>
      </c>
      <c r="E62" s="70">
        <v>260.26</v>
      </c>
      <c r="F62" s="71">
        <v>194.80999999999997</v>
      </c>
      <c r="G62" s="67" t="str">
        <f t="shared" si="0"/>
        <v>24/09/2012</v>
      </c>
      <c r="H62" s="7">
        <f t="shared" si="2"/>
        <v>261.43</v>
      </c>
      <c r="K62" s="7"/>
    </row>
    <row r="63" spans="1:11" x14ac:dyDescent="0.3">
      <c r="A63" s="67">
        <v>1</v>
      </c>
      <c r="B63" s="68">
        <v>41177</v>
      </c>
      <c r="C63" s="138">
        <f t="shared" si="1"/>
        <v>2012</v>
      </c>
      <c r="D63" s="69">
        <v>262.18</v>
      </c>
      <c r="E63" s="70">
        <v>260.26</v>
      </c>
      <c r="F63" s="71">
        <v>194.80999999999997</v>
      </c>
      <c r="G63" s="67" t="str">
        <f t="shared" si="0"/>
        <v>25/09/2012</v>
      </c>
      <c r="H63" s="7">
        <f t="shared" si="2"/>
        <v>262.18</v>
      </c>
      <c r="K63" s="7"/>
    </row>
    <row r="64" spans="1:11" x14ac:dyDescent="0.3">
      <c r="A64" s="67">
        <v>1</v>
      </c>
      <c r="B64" s="68">
        <v>41178</v>
      </c>
      <c r="C64" s="138">
        <f t="shared" si="1"/>
        <v>2012</v>
      </c>
      <c r="D64" s="69">
        <v>262.18</v>
      </c>
      <c r="E64" s="70">
        <v>260.26</v>
      </c>
      <c r="F64" s="71">
        <v>194.80999999999997</v>
      </c>
      <c r="G64" s="67" t="str">
        <f t="shared" si="0"/>
        <v>26/09/2012</v>
      </c>
      <c r="H64" s="7">
        <f t="shared" si="2"/>
        <v>262.18</v>
      </c>
      <c r="K64" s="7"/>
    </row>
    <row r="65" spans="1:11" x14ac:dyDescent="0.3">
      <c r="A65" s="67">
        <v>1</v>
      </c>
      <c r="B65" s="68">
        <v>41179</v>
      </c>
      <c r="C65" s="138">
        <f t="shared" si="1"/>
        <v>2012</v>
      </c>
      <c r="D65" s="69">
        <v>258.93</v>
      </c>
      <c r="E65" s="70">
        <v>260.26</v>
      </c>
      <c r="F65" s="71">
        <v>194.80999999999997</v>
      </c>
      <c r="G65" s="67" t="str">
        <f t="shared" si="0"/>
        <v>27/09/2012</v>
      </c>
      <c r="H65" s="7">
        <f t="shared" si="2"/>
        <v>258.93</v>
      </c>
      <c r="K65" s="7"/>
    </row>
    <row r="66" spans="1:11" x14ac:dyDescent="0.3">
      <c r="A66" s="67">
        <v>1</v>
      </c>
      <c r="B66" s="68">
        <v>41180</v>
      </c>
      <c r="C66" s="138">
        <f t="shared" si="1"/>
        <v>2012</v>
      </c>
      <c r="D66" s="69">
        <v>266.68</v>
      </c>
      <c r="E66" s="70">
        <v>260.26</v>
      </c>
      <c r="F66" s="71">
        <v>194.80999999999997</v>
      </c>
      <c r="G66" s="67" t="str">
        <f t="shared" ref="G66:G129" si="3">TEXT(B66,"jj/mm/aaaa")</f>
        <v>28/09/2012</v>
      </c>
      <c r="H66" s="7">
        <f t="shared" si="2"/>
        <v>266.68</v>
      </c>
      <c r="K66" s="7"/>
    </row>
    <row r="67" spans="1:11" x14ac:dyDescent="0.3">
      <c r="A67" s="67">
        <v>1</v>
      </c>
      <c r="B67" s="68">
        <v>41183</v>
      </c>
      <c r="C67" s="138">
        <f t="shared" ref="C67:C130" si="4">YEAR(B67)</f>
        <v>2012</v>
      </c>
      <c r="D67" s="69">
        <v>263.43</v>
      </c>
      <c r="E67" s="70">
        <v>260.26</v>
      </c>
      <c r="F67" s="71">
        <v>194.80999999999997</v>
      </c>
      <c r="G67" s="67" t="str">
        <f t="shared" si="3"/>
        <v>01/10/2012</v>
      </c>
      <c r="H67" s="7">
        <f t="shared" ref="H67:H130" si="5">D67</f>
        <v>263.43</v>
      </c>
      <c r="K67" s="7"/>
    </row>
    <row r="68" spans="1:11" x14ac:dyDescent="0.3">
      <c r="A68" s="67">
        <v>1</v>
      </c>
      <c r="B68" s="68">
        <v>41184</v>
      </c>
      <c r="C68" s="138">
        <f t="shared" si="4"/>
        <v>2012</v>
      </c>
      <c r="D68" s="69">
        <v>260.18</v>
      </c>
      <c r="E68" s="70">
        <v>260.26</v>
      </c>
      <c r="F68" s="71">
        <v>194.80999999999997</v>
      </c>
      <c r="G68" s="67" t="str">
        <f t="shared" si="3"/>
        <v>02/10/2012</v>
      </c>
      <c r="H68" s="7">
        <f t="shared" si="5"/>
        <v>260.18</v>
      </c>
      <c r="K68" s="7"/>
    </row>
    <row r="69" spans="1:11" x14ac:dyDescent="0.3">
      <c r="A69" s="67">
        <v>1</v>
      </c>
      <c r="B69" s="68">
        <v>41185</v>
      </c>
      <c r="C69" s="138">
        <f t="shared" si="4"/>
        <v>2012</v>
      </c>
      <c r="D69" s="69">
        <v>258.93</v>
      </c>
      <c r="E69" s="70">
        <v>260.26</v>
      </c>
      <c r="F69" s="71">
        <v>194.80999999999997</v>
      </c>
      <c r="G69" s="67" t="str">
        <f t="shared" si="3"/>
        <v>03/10/2012</v>
      </c>
      <c r="H69" s="7">
        <f t="shared" si="5"/>
        <v>258.93</v>
      </c>
      <c r="K69" s="7"/>
    </row>
    <row r="70" spans="1:11" x14ac:dyDescent="0.3">
      <c r="A70" s="67">
        <v>1</v>
      </c>
      <c r="B70" s="68">
        <v>41186</v>
      </c>
      <c r="C70" s="138">
        <f t="shared" si="4"/>
        <v>2012</v>
      </c>
      <c r="D70" s="69">
        <v>261.18</v>
      </c>
      <c r="E70" s="70">
        <v>260.26</v>
      </c>
      <c r="F70" s="71">
        <v>194.80999999999997</v>
      </c>
      <c r="G70" s="67" t="str">
        <f t="shared" si="3"/>
        <v>04/10/2012</v>
      </c>
      <c r="H70" s="7">
        <f t="shared" si="5"/>
        <v>261.18</v>
      </c>
      <c r="K70" s="7"/>
    </row>
    <row r="71" spans="1:11" x14ac:dyDescent="0.3">
      <c r="A71" s="67">
        <v>1</v>
      </c>
      <c r="B71" s="68">
        <v>41187</v>
      </c>
      <c r="C71" s="138">
        <f t="shared" si="4"/>
        <v>2012</v>
      </c>
      <c r="D71" s="69">
        <v>259.93</v>
      </c>
      <c r="E71" s="70">
        <v>260.26</v>
      </c>
      <c r="F71" s="71">
        <v>194.80999999999997</v>
      </c>
      <c r="G71" s="67" t="str">
        <f t="shared" si="3"/>
        <v>05/10/2012</v>
      </c>
      <c r="H71" s="7">
        <f t="shared" si="5"/>
        <v>259.93</v>
      </c>
      <c r="K71" s="7"/>
    </row>
    <row r="72" spans="1:11" x14ac:dyDescent="0.3">
      <c r="A72" s="67">
        <v>1</v>
      </c>
      <c r="B72" s="68">
        <v>41190</v>
      </c>
      <c r="C72" s="138">
        <f t="shared" si="4"/>
        <v>2012</v>
      </c>
      <c r="D72" s="69">
        <v>260.68</v>
      </c>
      <c r="E72" s="70">
        <v>260.26</v>
      </c>
      <c r="F72" s="71">
        <v>194.80999999999997</v>
      </c>
      <c r="G72" s="67" t="str">
        <f t="shared" si="3"/>
        <v>08/10/2012</v>
      </c>
      <c r="H72" s="7">
        <f t="shared" si="5"/>
        <v>260.68</v>
      </c>
      <c r="K72" s="7"/>
    </row>
    <row r="73" spans="1:11" x14ac:dyDescent="0.3">
      <c r="A73" s="67">
        <v>1</v>
      </c>
      <c r="B73" s="68">
        <v>41191</v>
      </c>
      <c r="C73" s="138">
        <f t="shared" si="4"/>
        <v>2012</v>
      </c>
      <c r="D73" s="69">
        <v>262.18</v>
      </c>
      <c r="E73" s="70">
        <v>260.26</v>
      </c>
      <c r="F73" s="71">
        <v>194.80999999999997</v>
      </c>
      <c r="G73" s="67" t="str">
        <f t="shared" si="3"/>
        <v>09/10/2012</v>
      </c>
      <c r="H73" s="7">
        <f t="shared" si="5"/>
        <v>262.18</v>
      </c>
      <c r="K73" s="7"/>
    </row>
    <row r="74" spans="1:11" x14ac:dyDescent="0.3">
      <c r="A74" s="67">
        <v>1</v>
      </c>
      <c r="B74" s="68">
        <v>41192</v>
      </c>
      <c r="C74" s="138">
        <f t="shared" si="4"/>
        <v>2012</v>
      </c>
      <c r="D74" s="69">
        <v>262.18</v>
      </c>
      <c r="E74" s="70">
        <v>260.26</v>
      </c>
      <c r="F74" s="71">
        <v>194.80999999999997</v>
      </c>
      <c r="G74" s="67" t="str">
        <f t="shared" si="3"/>
        <v>10/10/2012</v>
      </c>
      <c r="H74" s="7">
        <f t="shared" si="5"/>
        <v>262.18</v>
      </c>
      <c r="K74" s="7"/>
    </row>
    <row r="75" spans="1:11" x14ac:dyDescent="0.3">
      <c r="A75" s="67">
        <v>1</v>
      </c>
      <c r="B75" s="68">
        <v>41193</v>
      </c>
      <c r="C75" s="138">
        <f t="shared" si="4"/>
        <v>2012</v>
      </c>
      <c r="D75" s="69">
        <v>264.43</v>
      </c>
      <c r="E75" s="70">
        <v>260.26</v>
      </c>
      <c r="F75" s="71">
        <v>194.80999999999997</v>
      </c>
      <c r="G75" s="67" t="str">
        <f t="shared" si="3"/>
        <v>11/10/2012</v>
      </c>
      <c r="H75" s="7">
        <f t="shared" si="5"/>
        <v>264.43</v>
      </c>
      <c r="K75" s="7"/>
    </row>
    <row r="76" spans="1:11" x14ac:dyDescent="0.3">
      <c r="A76" s="67">
        <v>1</v>
      </c>
      <c r="B76" s="68">
        <v>41194</v>
      </c>
      <c r="C76" s="138">
        <f t="shared" si="4"/>
        <v>2012</v>
      </c>
      <c r="D76" s="69">
        <v>259.68</v>
      </c>
      <c r="E76" s="70">
        <v>260.26</v>
      </c>
      <c r="F76" s="71">
        <v>194.80999999999997</v>
      </c>
      <c r="G76" s="67" t="str">
        <f t="shared" si="3"/>
        <v>12/10/2012</v>
      </c>
      <c r="H76" s="7">
        <f t="shared" si="5"/>
        <v>259.68</v>
      </c>
      <c r="K76" s="7"/>
    </row>
    <row r="77" spans="1:11" x14ac:dyDescent="0.3">
      <c r="A77" s="67">
        <v>1</v>
      </c>
      <c r="B77" s="68">
        <v>41197</v>
      </c>
      <c r="C77" s="138">
        <f t="shared" si="4"/>
        <v>2012</v>
      </c>
      <c r="D77" s="69">
        <v>259.93</v>
      </c>
      <c r="E77" s="70">
        <v>260.26</v>
      </c>
      <c r="F77" s="71">
        <v>194.80999999999997</v>
      </c>
      <c r="G77" s="67" t="str">
        <f t="shared" si="3"/>
        <v>15/10/2012</v>
      </c>
      <c r="H77" s="7">
        <f t="shared" si="5"/>
        <v>259.93</v>
      </c>
      <c r="K77" s="7"/>
    </row>
    <row r="78" spans="1:11" x14ac:dyDescent="0.3">
      <c r="A78" s="67">
        <v>1</v>
      </c>
      <c r="B78" s="68">
        <v>41198</v>
      </c>
      <c r="C78" s="138">
        <f t="shared" si="4"/>
        <v>2012</v>
      </c>
      <c r="D78" s="72">
        <v>229.43</v>
      </c>
      <c r="E78" s="70">
        <v>260.26</v>
      </c>
      <c r="F78" s="71">
        <v>194.81</v>
      </c>
      <c r="G78" s="67" t="str">
        <f t="shared" si="3"/>
        <v>16/10/2012</v>
      </c>
      <c r="H78" s="7">
        <f t="shared" si="5"/>
        <v>229.43</v>
      </c>
      <c r="K78" s="7"/>
    </row>
    <row r="79" spans="1:11" x14ac:dyDescent="0.3">
      <c r="A79" s="67">
        <v>1</v>
      </c>
      <c r="B79" s="68">
        <v>41199</v>
      </c>
      <c r="C79" s="138">
        <f t="shared" si="4"/>
        <v>2012</v>
      </c>
      <c r="D79" s="72">
        <v>228.18</v>
      </c>
      <c r="E79" s="70">
        <v>260.26</v>
      </c>
      <c r="F79" s="71">
        <v>194.81</v>
      </c>
      <c r="G79" s="67" t="str">
        <f t="shared" si="3"/>
        <v>17/10/2012</v>
      </c>
      <c r="H79" s="7">
        <f t="shared" si="5"/>
        <v>228.18</v>
      </c>
      <c r="K79" s="7"/>
    </row>
    <row r="80" spans="1:11" x14ac:dyDescent="0.3">
      <c r="A80" s="67">
        <v>1</v>
      </c>
      <c r="B80" s="68">
        <v>41200</v>
      </c>
      <c r="C80" s="138">
        <f t="shared" si="4"/>
        <v>2012</v>
      </c>
      <c r="D80" s="72">
        <v>229.93</v>
      </c>
      <c r="E80" s="70">
        <v>260.26</v>
      </c>
      <c r="F80" s="71">
        <v>194.81</v>
      </c>
      <c r="G80" s="67" t="str">
        <f t="shared" si="3"/>
        <v>18/10/2012</v>
      </c>
      <c r="H80" s="7">
        <f t="shared" si="5"/>
        <v>229.93</v>
      </c>
      <c r="K80" s="7"/>
    </row>
    <row r="81" spans="1:11" x14ac:dyDescent="0.3">
      <c r="A81" s="67">
        <v>1</v>
      </c>
      <c r="B81" s="68">
        <v>41201</v>
      </c>
      <c r="C81" s="138">
        <f t="shared" si="4"/>
        <v>2012</v>
      </c>
      <c r="D81" s="72">
        <v>232.18</v>
      </c>
      <c r="E81" s="70">
        <v>260.26</v>
      </c>
      <c r="F81" s="71">
        <v>194.81</v>
      </c>
      <c r="G81" s="67" t="str">
        <f t="shared" si="3"/>
        <v>19/10/2012</v>
      </c>
      <c r="H81" s="7">
        <f t="shared" si="5"/>
        <v>232.18</v>
      </c>
      <c r="K81" s="7"/>
    </row>
    <row r="82" spans="1:11" x14ac:dyDescent="0.3">
      <c r="A82" s="67">
        <v>1</v>
      </c>
      <c r="B82" s="68">
        <v>41204</v>
      </c>
      <c r="C82" s="138">
        <f t="shared" si="4"/>
        <v>2012</v>
      </c>
      <c r="D82" s="72">
        <v>233.43</v>
      </c>
      <c r="E82" s="70">
        <v>260.26</v>
      </c>
      <c r="F82" s="71">
        <v>194.81</v>
      </c>
      <c r="G82" s="67" t="str">
        <f t="shared" si="3"/>
        <v>22/10/2012</v>
      </c>
      <c r="H82" s="7">
        <f t="shared" si="5"/>
        <v>233.43</v>
      </c>
      <c r="K82" s="7"/>
    </row>
    <row r="83" spans="1:11" x14ac:dyDescent="0.3">
      <c r="A83" s="67">
        <v>1</v>
      </c>
      <c r="B83" s="68">
        <v>41205</v>
      </c>
      <c r="C83" s="138">
        <f t="shared" si="4"/>
        <v>2012</v>
      </c>
      <c r="D83" s="72">
        <v>233.68</v>
      </c>
      <c r="E83" s="70">
        <v>260.26</v>
      </c>
      <c r="F83" s="71">
        <v>194.81</v>
      </c>
      <c r="G83" s="67" t="str">
        <f t="shared" si="3"/>
        <v>23/10/2012</v>
      </c>
      <c r="H83" s="7">
        <f t="shared" si="5"/>
        <v>233.68</v>
      </c>
      <c r="K83" s="7"/>
    </row>
    <row r="84" spans="1:11" x14ac:dyDescent="0.3">
      <c r="A84" s="67">
        <v>1</v>
      </c>
      <c r="B84" s="68">
        <v>41206</v>
      </c>
      <c r="C84" s="138">
        <f t="shared" si="4"/>
        <v>2012</v>
      </c>
      <c r="D84" s="72">
        <v>237.93</v>
      </c>
      <c r="E84" s="70">
        <v>260.26</v>
      </c>
      <c r="F84" s="71">
        <v>194.81</v>
      </c>
      <c r="G84" s="67" t="str">
        <f t="shared" si="3"/>
        <v>24/10/2012</v>
      </c>
      <c r="H84" s="7">
        <f t="shared" si="5"/>
        <v>237.93</v>
      </c>
      <c r="K84" s="7"/>
    </row>
    <row r="85" spans="1:11" x14ac:dyDescent="0.3">
      <c r="A85" s="67">
        <v>1</v>
      </c>
      <c r="B85" s="68">
        <v>41207</v>
      </c>
      <c r="C85" s="138">
        <f t="shared" si="4"/>
        <v>2012</v>
      </c>
      <c r="D85" s="72">
        <v>238.68</v>
      </c>
      <c r="E85" s="70">
        <v>260.26</v>
      </c>
      <c r="F85" s="71">
        <v>194.81</v>
      </c>
      <c r="G85" s="67" t="str">
        <f t="shared" si="3"/>
        <v>25/10/2012</v>
      </c>
      <c r="H85" s="7">
        <f t="shared" si="5"/>
        <v>238.68</v>
      </c>
      <c r="K85" s="7"/>
    </row>
    <row r="86" spans="1:11" x14ac:dyDescent="0.3">
      <c r="A86" s="67">
        <v>1</v>
      </c>
      <c r="B86" s="68">
        <v>41208</v>
      </c>
      <c r="C86" s="138">
        <f t="shared" si="4"/>
        <v>2012</v>
      </c>
      <c r="D86" s="72">
        <v>239.43</v>
      </c>
      <c r="E86" s="70">
        <v>260.26</v>
      </c>
      <c r="F86" s="71">
        <v>194.81</v>
      </c>
      <c r="G86" s="67" t="str">
        <f t="shared" si="3"/>
        <v>26/10/2012</v>
      </c>
      <c r="H86" s="7">
        <f t="shared" si="5"/>
        <v>239.43</v>
      </c>
      <c r="K86" s="7"/>
    </row>
    <row r="87" spans="1:11" x14ac:dyDescent="0.3">
      <c r="A87" s="67">
        <v>1</v>
      </c>
      <c r="B87" s="68">
        <v>41211</v>
      </c>
      <c r="C87" s="138">
        <f t="shared" si="4"/>
        <v>2012</v>
      </c>
      <c r="D87" s="72">
        <v>238.93</v>
      </c>
      <c r="E87" s="70">
        <v>260.26</v>
      </c>
      <c r="F87" s="71">
        <v>194.81</v>
      </c>
      <c r="G87" s="67" t="str">
        <f t="shared" si="3"/>
        <v>29/10/2012</v>
      </c>
      <c r="H87" s="7">
        <f t="shared" si="5"/>
        <v>238.93</v>
      </c>
      <c r="K87" s="7"/>
    </row>
    <row r="88" spans="1:11" x14ac:dyDescent="0.3">
      <c r="A88" s="67">
        <v>1</v>
      </c>
      <c r="B88" s="68">
        <v>41212</v>
      </c>
      <c r="C88" s="138">
        <f t="shared" si="4"/>
        <v>2012</v>
      </c>
      <c r="D88" s="72">
        <v>239.43</v>
      </c>
      <c r="E88" s="70">
        <v>260.26</v>
      </c>
      <c r="F88" s="71">
        <v>194.81</v>
      </c>
      <c r="G88" s="67" t="str">
        <f t="shared" si="3"/>
        <v>30/10/2012</v>
      </c>
      <c r="H88" s="7">
        <f t="shared" si="5"/>
        <v>239.43</v>
      </c>
      <c r="K88" s="7"/>
    </row>
    <row r="89" spans="1:11" x14ac:dyDescent="0.3">
      <c r="A89" s="67">
        <v>1</v>
      </c>
      <c r="B89" s="68">
        <v>41213</v>
      </c>
      <c r="C89" s="138">
        <f t="shared" si="4"/>
        <v>2012</v>
      </c>
      <c r="D89" s="72">
        <v>241.68</v>
      </c>
      <c r="E89" s="70">
        <v>260.26</v>
      </c>
      <c r="F89" s="71">
        <v>194.81</v>
      </c>
      <c r="G89" s="67" t="str">
        <f t="shared" si="3"/>
        <v>31/10/2012</v>
      </c>
      <c r="H89" s="7">
        <f t="shared" si="5"/>
        <v>241.68</v>
      </c>
      <c r="K89" s="7"/>
    </row>
    <row r="90" spans="1:11" x14ac:dyDescent="0.3">
      <c r="A90" s="67">
        <v>1</v>
      </c>
      <c r="B90" s="68">
        <v>41214</v>
      </c>
      <c r="C90" s="138">
        <f t="shared" si="4"/>
        <v>2012</v>
      </c>
      <c r="D90" s="72">
        <v>242.43</v>
      </c>
      <c r="E90" s="70">
        <v>260.26</v>
      </c>
      <c r="F90" s="71">
        <v>194.81</v>
      </c>
      <c r="G90" s="67" t="str">
        <f t="shared" si="3"/>
        <v>01/11/2012</v>
      </c>
      <c r="H90" s="7">
        <f t="shared" si="5"/>
        <v>242.43</v>
      </c>
      <c r="K90" s="7"/>
    </row>
    <row r="91" spans="1:11" x14ac:dyDescent="0.3">
      <c r="A91" s="67">
        <v>1</v>
      </c>
      <c r="B91" s="68">
        <v>41215</v>
      </c>
      <c r="C91" s="138">
        <f t="shared" si="4"/>
        <v>2012</v>
      </c>
      <c r="D91" s="72">
        <v>243.68</v>
      </c>
      <c r="E91" s="70">
        <v>260.26</v>
      </c>
      <c r="F91" s="71">
        <v>194.81</v>
      </c>
      <c r="G91" s="67" t="str">
        <f t="shared" si="3"/>
        <v>02/11/2012</v>
      </c>
      <c r="H91" s="7">
        <f t="shared" si="5"/>
        <v>243.68</v>
      </c>
      <c r="K91" s="7"/>
    </row>
    <row r="92" spans="1:11" x14ac:dyDescent="0.3">
      <c r="A92" s="67">
        <v>1</v>
      </c>
      <c r="B92" s="68">
        <v>41218</v>
      </c>
      <c r="C92" s="138">
        <f t="shared" si="4"/>
        <v>2012</v>
      </c>
      <c r="D92" s="72">
        <v>244.93</v>
      </c>
      <c r="E92" s="70">
        <v>260.26</v>
      </c>
      <c r="F92" s="71">
        <v>194.81</v>
      </c>
      <c r="G92" s="67" t="str">
        <f t="shared" si="3"/>
        <v>05/11/2012</v>
      </c>
      <c r="H92" s="7">
        <f t="shared" si="5"/>
        <v>244.93</v>
      </c>
      <c r="K92" s="7"/>
    </row>
    <row r="93" spans="1:11" x14ac:dyDescent="0.3">
      <c r="A93" s="67">
        <v>1</v>
      </c>
      <c r="B93" s="68">
        <v>41219</v>
      </c>
      <c r="C93" s="138">
        <f t="shared" si="4"/>
        <v>2012</v>
      </c>
      <c r="D93" s="72">
        <v>245.43</v>
      </c>
      <c r="E93" s="70">
        <v>260.26</v>
      </c>
      <c r="F93" s="71">
        <v>194.81</v>
      </c>
      <c r="G93" s="67" t="str">
        <f t="shared" si="3"/>
        <v>06/11/2012</v>
      </c>
      <c r="H93" s="7">
        <f t="shared" si="5"/>
        <v>245.43</v>
      </c>
      <c r="K93" s="7"/>
    </row>
    <row r="94" spans="1:11" x14ac:dyDescent="0.3">
      <c r="A94" s="67">
        <v>1</v>
      </c>
      <c r="B94" s="68">
        <v>41220</v>
      </c>
      <c r="C94" s="138">
        <f t="shared" si="4"/>
        <v>2012</v>
      </c>
      <c r="D94" s="72">
        <v>246.93</v>
      </c>
      <c r="E94" s="70">
        <v>260.26</v>
      </c>
      <c r="F94" s="71">
        <v>194.81</v>
      </c>
      <c r="G94" s="67" t="str">
        <f t="shared" si="3"/>
        <v>07/11/2012</v>
      </c>
      <c r="H94" s="7">
        <f t="shared" si="5"/>
        <v>246.93</v>
      </c>
      <c r="K94" s="7"/>
    </row>
    <row r="95" spans="1:11" x14ac:dyDescent="0.3">
      <c r="A95" s="67">
        <v>1</v>
      </c>
      <c r="B95" s="68">
        <v>41221</v>
      </c>
      <c r="C95" s="138">
        <f t="shared" si="4"/>
        <v>2012</v>
      </c>
      <c r="D95" s="72">
        <v>249.18</v>
      </c>
      <c r="E95" s="70">
        <v>260.26</v>
      </c>
      <c r="F95" s="71">
        <v>194.81</v>
      </c>
      <c r="G95" s="67" t="str">
        <f t="shared" si="3"/>
        <v>08/11/2012</v>
      </c>
      <c r="H95" s="7">
        <f t="shared" si="5"/>
        <v>249.18</v>
      </c>
      <c r="K95" s="7"/>
    </row>
    <row r="96" spans="1:11" x14ac:dyDescent="0.3">
      <c r="A96" s="67">
        <v>1</v>
      </c>
      <c r="B96" s="68">
        <v>41222</v>
      </c>
      <c r="C96" s="138">
        <f t="shared" si="4"/>
        <v>2012</v>
      </c>
      <c r="D96" s="72">
        <v>250.18</v>
      </c>
      <c r="E96" s="70">
        <v>260.26</v>
      </c>
      <c r="F96" s="71">
        <v>194.81</v>
      </c>
      <c r="G96" s="67" t="str">
        <f t="shared" si="3"/>
        <v>09/11/2012</v>
      </c>
      <c r="H96" s="7">
        <f t="shared" si="5"/>
        <v>250.18</v>
      </c>
      <c r="K96" s="7"/>
    </row>
    <row r="97" spans="1:11" x14ac:dyDescent="0.3">
      <c r="A97" s="67">
        <v>1</v>
      </c>
      <c r="B97" s="68">
        <v>41225</v>
      </c>
      <c r="C97" s="138">
        <f t="shared" si="4"/>
        <v>2012</v>
      </c>
      <c r="D97" s="72">
        <v>242.43</v>
      </c>
      <c r="E97" s="70">
        <v>260.26</v>
      </c>
      <c r="F97" s="71">
        <v>194.81</v>
      </c>
      <c r="G97" s="67" t="str">
        <f t="shared" si="3"/>
        <v>12/11/2012</v>
      </c>
      <c r="H97" s="7">
        <f t="shared" si="5"/>
        <v>242.43</v>
      </c>
      <c r="K97" s="7"/>
    </row>
    <row r="98" spans="1:11" x14ac:dyDescent="0.3">
      <c r="A98" s="67">
        <v>1</v>
      </c>
      <c r="B98" s="68">
        <v>41226</v>
      </c>
      <c r="C98" s="138">
        <f t="shared" si="4"/>
        <v>2012</v>
      </c>
      <c r="D98" s="72">
        <v>238.93</v>
      </c>
      <c r="E98" s="70">
        <v>260.26</v>
      </c>
      <c r="F98" s="71">
        <v>194.81</v>
      </c>
      <c r="G98" s="67" t="str">
        <f t="shared" si="3"/>
        <v>13/11/2012</v>
      </c>
      <c r="H98" s="7">
        <f t="shared" si="5"/>
        <v>238.93</v>
      </c>
      <c r="K98" s="7"/>
    </row>
    <row r="99" spans="1:11" x14ac:dyDescent="0.3">
      <c r="A99" s="67">
        <v>1</v>
      </c>
      <c r="B99" s="68">
        <v>41227</v>
      </c>
      <c r="C99" s="138">
        <f t="shared" si="4"/>
        <v>2012</v>
      </c>
      <c r="D99" s="72">
        <v>240.93</v>
      </c>
      <c r="E99" s="70">
        <v>260.26</v>
      </c>
      <c r="F99" s="71">
        <v>194.81</v>
      </c>
      <c r="G99" s="67" t="str">
        <f t="shared" si="3"/>
        <v>14/11/2012</v>
      </c>
      <c r="H99" s="7">
        <f t="shared" si="5"/>
        <v>240.93</v>
      </c>
      <c r="K99" s="7"/>
    </row>
    <row r="100" spans="1:11" x14ac:dyDescent="0.3">
      <c r="A100" s="67">
        <v>1</v>
      </c>
      <c r="B100" s="68">
        <v>41228</v>
      </c>
      <c r="C100" s="138">
        <f t="shared" si="4"/>
        <v>2012</v>
      </c>
      <c r="D100" s="72">
        <v>240.43</v>
      </c>
      <c r="E100" s="70">
        <v>260.26</v>
      </c>
      <c r="F100" s="71">
        <v>194.81</v>
      </c>
      <c r="G100" s="67" t="str">
        <f t="shared" si="3"/>
        <v>15/11/2012</v>
      </c>
      <c r="H100" s="7">
        <f t="shared" si="5"/>
        <v>240.43</v>
      </c>
      <c r="K100" s="7"/>
    </row>
    <row r="101" spans="1:11" x14ac:dyDescent="0.3">
      <c r="A101" s="67">
        <v>1</v>
      </c>
      <c r="B101" s="68">
        <v>41229</v>
      </c>
      <c r="C101" s="138">
        <f t="shared" si="4"/>
        <v>2012</v>
      </c>
      <c r="D101" s="72">
        <v>238.93</v>
      </c>
      <c r="E101" s="70">
        <v>260.26</v>
      </c>
      <c r="F101" s="71">
        <v>194.81</v>
      </c>
      <c r="G101" s="67" t="str">
        <f t="shared" si="3"/>
        <v>16/11/2012</v>
      </c>
      <c r="H101" s="7">
        <f t="shared" si="5"/>
        <v>238.93</v>
      </c>
      <c r="K101" s="7"/>
    </row>
    <row r="102" spans="1:11" x14ac:dyDescent="0.3">
      <c r="A102" s="67">
        <v>1</v>
      </c>
      <c r="B102" s="68">
        <v>41232</v>
      </c>
      <c r="C102" s="138">
        <f t="shared" si="4"/>
        <v>2012</v>
      </c>
      <c r="D102" s="72">
        <v>240.18</v>
      </c>
      <c r="E102" s="70">
        <v>260.26</v>
      </c>
      <c r="F102" s="71">
        <v>194.81</v>
      </c>
      <c r="G102" s="67" t="str">
        <f t="shared" si="3"/>
        <v>19/11/2012</v>
      </c>
      <c r="H102" s="7">
        <f t="shared" si="5"/>
        <v>240.18</v>
      </c>
      <c r="K102" s="7"/>
    </row>
    <row r="103" spans="1:11" x14ac:dyDescent="0.3">
      <c r="A103" s="67">
        <v>1</v>
      </c>
      <c r="B103" s="68">
        <v>41233</v>
      </c>
      <c r="C103" s="138">
        <f t="shared" si="4"/>
        <v>2012</v>
      </c>
      <c r="D103" s="72">
        <v>240.68</v>
      </c>
      <c r="E103" s="70">
        <v>260.26</v>
      </c>
      <c r="F103" s="71">
        <v>194.81</v>
      </c>
      <c r="G103" s="67" t="str">
        <f t="shared" si="3"/>
        <v>20/11/2012</v>
      </c>
      <c r="H103" s="7">
        <f t="shared" si="5"/>
        <v>240.68</v>
      </c>
      <c r="K103" s="7"/>
    </row>
    <row r="104" spans="1:11" x14ac:dyDescent="0.3">
      <c r="A104" s="67">
        <v>1</v>
      </c>
      <c r="B104" s="68">
        <v>41234</v>
      </c>
      <c r="C104" s="138">
        <f t="shared" si="4"/>
        <v>2012</v>
      </c>
      <c r="D104" s="72">
        <v>240.18</v>
      </c>
      <c r="E104" s="70">
        <v>260.26</v>
      </c>
      <c r="F104" s="71">
        <v>194.81</v>
      </c>
      <c r="G104" s="67" t="str">
        <f t="shared" si="3"/>
        <v>21/11/2012</v>
      </c>
      <c r="H104" s="7">
        <f t="shared" si="5"/>
        <v>240.18</v>
      </c>
      <c r="K104" s="7"/>
    </row>
    <row r="105" spans="1:11" x14ac:dyDescent="0.3">
      <c r="A105" s="67">
        <v>1</v>
      </c>
      <c r="B105" s="68">
        <v>41235</v>
      </c>
      <c r="C105" s="138">
        <f t="shared" si="4"/>
        <v>2012</v>
      </c>
      <c r="D105" s="72">
        <v>240.43</v>
      </c>
      <c r="E105" s="70">
        <v>260.26</v>
      </c>
      <c r="F105" s="71">
        <v>194.81</v>
      </c>
      <c r="G105" s="67" t="str">
        <f t="shared" si="3"/>
        <v>22/11/2012</v>
      </c>
      <c r="H105" s="7">
        <f t="shared" si="5"/>
        <v>240.43</v>
      </c>
      <c r="K105" s="7"/>
    </row>
    <row r="106" spans="1:11" x14ac:dyDescent="0.3">
      <c r="A106" s="67">
        <v>1</v>
      </c>
      <c r="B106" s="68">
        <v>41236</v>
      </c>
      <c r="C106" s="138">
        <f t="shared" si="4"/>
        <v>2012</v>
      </c>
      <c r="D106" s="72">
        <v>239.93</v>
      </c>
      <c r="E106" s="70">
        <v>260.26</v>
      </c>
      <c r="F106" s="71">
        <v>194.81</v>
      </c>
      <c r="G106" s="67" t="str">
        <f t="shared" si="3"/>
        <v>23/11/2012</v>
      </c>
      <c r="H106" s="7">
        <f t="shared" si="5"/>
        <v>239.93</v>
      </c>
      <c r="K106" s="7"/>
    </row>
    <row r="107" spans="1:11" x14ac:dyDescent="0.3">
      <c r="A107" s="67">
        <v>1</v>
      </c>
      <c r="B107" s="68">
        <v>41239</v>
      </c>
      <c r="C107" s="138">
        <f t="shared" si="4"/>
        <v>2012</v>
      </c>
      <c r="D107" s="72">
        <v>240.68</v>
      </c>
      <c r="E107" s="70">
        <v>260.26</v>
      </c>
      <c r="F107" s="71">
        <v>194.81</v>
      </c>
      <c r="G107" s="67" t="str">
        <f t="shared" si="3"/>
        <v>26/11/2012</v>
      </c>
      <c r="H107" s="7">
        <f t="shared" si="5"/>
        <v>240.68</v>
      </c>
      <c r="K107" s="7"/>
    </row>
    <row r="108" spans="1:11" x14ac:dyDescent="0.3">
      <c r="A108" s="67">
        <v>1</v>
      </c>
      <c r="B108" s="68">
        <v>41240</v>
      </c>
      <c r="C108" s="138">
        <f t="shared" si="4"/>
        <v>2012</v>
      </c>
      <c r="D108" s="72">
        <v>244.18</v>
      </c>
      <c r="E108" s="70">
        <v>260.26</v>
      </c>
      <c r="F108" s="71">
        <v>194.81</v>
      </c>
      <c r="G108" s="67" t="str">
        <f t="shared" si="3"/>
        <v>27/11/2012</v>
      </c>
      <c r="H108" s="7">
        <f t="shared" si="5"/>
        <v>244.18</v>
      </c>
      <c r="K108" s="7"/>
    </row>
    <row r="109" spans="1:11" x14ac:dyDescent="0.3">
      <c r="A109" s="67">
        <v>1</v>
      </c>
      <c r="B109" s="68">
        <v>41241</v>
      </c>
      <c r="C109" s="138">
        <f t="shared" si="4"/>
        <v>2012</v>
      </c>
      <c r="D109" s="72">
        <v>247.43</v>
      </c>
      <c r="E109" s="70">
        <v>260.26</v>
      </c>
      <c r="F109" s="71">
        <v>194.81</v>
      </c>
      <c r="G109" s="67" t="str">
        <f t="shared" si="3"/>
        <v>28/11/2012</v>
      </c>
      <c r="H109" s="7">
        <f t="shared" si="5"/>
        <v>247.43</v>
      </c>
      <c r="K109" s="7"/>
    </row>
    <row r="110" spans="1:11" x14ac:dyDescent="0.3">
      <c r="A110" s="67">
        <v>1</v>
      </c>
      <c r="B110" s="68">
        <v>41242</v>
      </c>
      <c r="C110" s="138">
        <f t="shared" si="4"/>
        <v>2012</v>
      </c>
      <c r="D110" s="72">
        <v>246.18</v>
      </c>
      <c r="E110" s="70">
        <v>260.26</v>
      </c>
      <c r="F110" s="71">
        <v>194.81</v>
      </c>
      <c r="G110" s="67" t="str">
        <f t="shared" si="3"/>
        <v>29/11/2012</v>
      </c>
      <c r="H110" s="7">
        <f t="shared" si="5"/>
        <v>246.18</v>
      </c>
      <c r="K110" s="7"/>
    </row>
    <row r="111" spans="1:11" x14ac:dyDescent="0.3">
      <c r="A111" s="67">
        <v>1</v>
      </c>
      <c r="B111" s="68">
        <v>41243</v>
      </c>
      <c r="C111" s="138">
        <f t="shared" si="4"/>
        <v>2012</v>
      </c>
      <c r="D111" s="72">
        <v>244.43</v>
      </c>
      <c r="E111" s="70">
        <v>260.26</v>
      </c>
      <c r="F111" s="71">
        <v>194.81</v>
      </c>
      <c r="G111" s="67" t="str">
        <f t="shared" si="3"/>
        <v>30/11/2012</v>
      </c>
      <c r="H111" s="7">
        <f t="shared" si="5"/>
        <v>244.43</v>
      </c>
      <c r="K111" s="7"/>
    </row>
    <row r="112" spans="1:11" x14ac:dyDescent="0.3">
      <c r="A112" s="67">
        <v>1</v>
      </c>
      <c r="B112" s="68">
        <v>41246</v>
      </c>
      <c r="C112" s="138">
        <f t="shared" si="4"/>
        <v>2012</v>
      </c>
      <c r="D112" s="72">
        <v>244.93</v>
      </c>
      <c r="E112" s="70">
        <v>260.26</v>
      </c>
      <c r="F112" s="71">
        <v>194.81</v>
      </c>
      <c r="G112" s="67" t="str">
        <f t="shared" si="3"/>
        <v>03/12/2012</v>
      </c>
      <c r="H112" s="7">
        <f t="shared" si="5"/>
        <v>244.93</v>
      </c>
      <c r="K112" s="7"/>
    </row>
    <row r="113" spans="1:11" x14ac:dyDescent="0.3">
      <c r="A113" s="67">
        <v>1</v>
      </c>
      <c r="B113" s="68">
        <v>41247</v>
      </c>
      <c r="C113" s="138">
        <f t="shared" si="4"/>
        <v>2012</v>
      </c>
      <c r="D113" s="72">
        <v>241.93</v>
      </c>
      <c r="E113" s="70">
        <v>260.26</v>
      </c>
      <c r="F113" s="71">
        <v>194.81</v>
      </c>
      <c r="G113" s="67" t="str">
        <f t="shared" si="3"/>
        <v>04/12/2012</v>
      </c>
      <c r="H113" s="7">
        <f t="shared" si="5"/>
        <v>241.93</v>
      </c>
      <c r="K113" s="7"/>
    </row>
    <row r="114" spans="1:11" x14ac:dyDescent="0.3">
      <c r="A114" s="67">
        <v>1</v>
      </c>
      <c r="B114" s="68">
        <v>41248</v>
      </c>
      <c r="C114" s="138">
        <f t="shared" si="4"/>
        <v>2012</v>
      </c>
      <c r="D114" s="72">
        <v>242.68</v>
      </c>
      <c r="E114" s="70">
        <v>260.26</v>
      </c>
      <c r="F114" s="71">
        <v>194.81</v>
      </c>
      <c r="G114" s="67" t="str">
        <f t="shared" si="3"/>
        <v>05/12/2012</v>
      </c>
      <c r="H114" s="7">
        <f t="shared" si="5"/>
        <v>242.68</v>
      </c>
      <c r="K114" s="7"/>
    </row>
    <row r="115" spans="1:11" x14ac:dyDescent="0.3">
      <c r="A115" s="67">
        <v>1</v>
      </c>
      <c r="B115" s="68">
        <v>41249</v>
      </c>
      <c r="C115" s="138">
        <f t="shared" si="4"/>
        <v>2012</v>
      </c>
      <c r="D115" s="72">
        <v>243.68</v>
      </c>
      <c r="E115" s="70">
        <v>260.26</v>
      </c>
      <c r="F115" s="71">
        <v>194.81</v>
      </c>
      <c r="G115" s="67" t="str">
        <f t="shared" si="3"/>
        <v>06/12/2012</v>
      </c>
      <c r="H115" s="7">
        <f t="shared" si="5"/>
        <v>243.68</v>
      </c>
      <c r="K115" s="7"/>
    </row>
    <row r="116" spans="1:11" x14ac:dyDescent="0.3">
      <c r="A116" s="67">
        <v>1</v>
      </c>
      <c r="B116" s="68">
        <v>41250</v>
      </c>
      <c r="C116" s="138">
        <f t="shared" si="4"/>
        <v>2012</v>
      </c>
      <c r="D116" s="72">
        <v>244.18</v>
      </c>
      <c r="E116" s="70">
        <v>260.26</v>
      </c>
      <c r="F116" s="71">
        <v>194.81</v>
      </c>
      <c r="G116" s="67" t="str">
        <f t="shared" si="3"/>
        <v>07/12/2012</v>
      </c>
      <c r="H116" s="7">
        <f t="shared" si="5"/>
        <v>244.18</v>
      </c>
      <c r="K116" s="7"/>
    </row>
    <row r="117" spans="1:11" x14ac:dyDescent="0.3">
      <c r="A117" s="67">
        <v>1</v>
      </c>
      <c r="B117" s="68">
        <v>41253</v>
      </c>
      <c r="C117" s="138">
        <f t="shared" si="4"/>
        <v>2012</v>
      </c>
      <c r="D117" s="72">
        <v>242.93</v>
      </c>
      <c r="E117" s="70">
        <v>260.26</v>
      </c>
      <c r="F117" s="71">
        <v>194.81</v>
      </c>
      <c r="G117" s="67" t="str">
        <f t="shared" si="3"/>
        <v>10/12/2012</v>
      </c>
      <c r="H117" s="7">
        <f t="shared" si="5"/>
        <v>242.93</v>
      </c>
      <c r="K117" s="7"/>
    </row>
    <row r="118" spans="1:11" x14ac:dyDescent="0.3">
      <c r="A118" s="67">
        <v>1</v>
      </c>
      <c r="B118" s="68">
        <v>41254</v>
      </c>
      <c r="C118" s="138">
        <f t="shared" si="4"/>
        <v>2012</v>
      </c>
      <c r="D118" s="72">
        <v>239.68</v>
      </c>
      <c r="E118" s="70">
        <v>260.26</v>
      </c>
      <c r="F118" s="71">
        <v>194.81</v>
      </c>
      <c r="G118" s="67" t="str">
        <f t="shared" si="3"/>
        <v>11/12/2012</v>
      </c>
      <c r="H118" s="7">
        <f t="shared" si="5"/>
        <v>239.68</v>
      </c>
      <c r="K118" s="7"/>
    </row>
    <row r="119" spans="1:11" x14ac:dyDescent="0.3">
      <c r="A119" s="67">
        <v>1</v>
      </c>
      <c r="B119" s="68">
        <v>41255</v>
      </c>
      <c r="C119" s="138">
        <f t="shared" si="4"/>
        <v>2012</v>
      </c>
      <c r="D119" s="72">
        <v>237.43</v>
      </c>
      <c r="E119" s="70">
        <v>260.26</v>
      </c>
      <c r="F119" s="71">
        <v>194.81</v>
      </c>
      <c r="G119" s="67" t="str">
        <f t="shared" si="3"/>
        <v>12/12/2012</v>
      </c>
      <c r="H119" s="7">
        <f t="shared" si="5"/>
        <v>237.43</v>
      </c>
      <c r="K119" s="7"/>
    </row>
    <row r="120" spans="1:11" x14ac:dyDescent="0.3">
      <c r="A120" s="67">
        <v>1</v>
      </c>
      <c r="B120" s="68">
        <v>41256</v>
      </c>
      <c r="C120" s="138">
        <f t="shared" si="4"/>
        <v>2012</v>
      </c>
      <c r="D120" s="72">
        <v>234.93</v>
      </c>
      <c r="E120" s="70">
        <v>260.26</v>
      </c>
      <c r="F120" s="71">
        <v>194.81</v>
      </c>
      <c r="G120" s="67" t="str">
        <f t="shared" si="3"/>
        <v>13/12/2012</v>
      </c>
      <c r="H120" s="7">
        <f t="shared" si="5"/>
        <v>234.93</v>
      </c>
      <c r="K120" s="7"/>
    </row>
    <row r="121" spans="1:11" x14ac:dyDescent="0.3">
      <c r="A121" s="67">
        <v>1</v>
      </c>
      <c r="B121" s="68">
        <v>41257</v>
      </c>
      <c r="C121" s="138">
        <f t="shared" si="4"/>
        <v>2012</v>
      </c>
      <c r="D121" s="72">
        <v>236.18</v>
      </c>
      <c r="E121" s="70">
        <v>260.26</v>
      </c>
      <c r="F121" s="71">
        <v>194.81</v>
      </c>
      <c r="G121" s="67" t="str">
        <f t="shared" si="3"/>
        <v>14/12/2012</v>
      </c>
      <c r="H121" s="7">
        <f t="shared" si="5"/>
        <v>236.18</v>
      </c>
      <c r="K121" s="7"/>
    </row>
    <row r="122" spans="1:11" x14ac:dyDescent="0.3">
      <c r="A122" s="67">
        <v>1</v>
      </c>
      <c r="B122" s="68">
        <v>41260</v>
      </c>
      <c r="C122" s="138">
        <f t="shared" si="4"/>
        <v>2012</v>
      </c>
      <c r="D122" s="72">
        <v>233.18</v>
      </c>
      <c r="E122" s="70">
        <v>260.26</v>
      </c>
      <c r="F122" s="71">
        <v>194.81</v>
      </c>
      <c r="G122" s="67" t="str">
        <f t="shared" si="3"/>
        <v>17/12/2012</v>
      </c>
      <c r="H122" s="7">
        <f t="shared" si="5"/>
        <v>233.18</v>
      </c>
      <c r="K122" s="7"/>
    </row>
    <row r="123" spans="1:11" x14ac:dyDescent="0.3">
      <c r="A123" s="67">
        <v>1</v>
      </c>
      <c r="B123" s="68">
        <v>41261</v>
      </c>
      <c r="C123" s="138">
        <f t="shared" si="4"/>
        <v>2012</v>
      </c>
      <c r="D123" s="72">
        <v>229.43</v>
      </c>
      <c r="E123" s="70">
        <v>260.26</v>
      </c>
      <c r="F123" s="71">
        <v>194.81</v>
      </c>
      <c r="G123" s="67" t="str">
        <f t="shared" si="3"/>
        <v>18/12/2012</v>
      </c>
      <c r="H123" s="7">
        <f t="shared" si="5"/>
        <v>229.43</v>
      </c>
      <c r="K123" s="7"/>
    </row>
    <row r="124" spans="1:11" x14ac:dyDescent="0.3">
      <c r="A124" s="67">
        <v>1</v>
      </c>
      <c r="B124" s="68">
        <v>41262</v>
      </c>
      <c r="C124" s="138">
        <f t="shared" si="4"/>
        <v>2012</v>
      </c>
      <c r="D124" s="72">
        <v>228.68</v>
      </c>
      <c r="E124" s="70">
        <v>260.26</v>
      </c>
      <c r="F124" s="71">
        <v>194.81</v>
      </c>
      <c r="G124" s="67" t="str">
        <f t="shared" si="3"/>
        <v>19/12/2012</v>
      </c>
      <c r="H124" s="7">
        <f t="shared" si="5"/>
        <v>228.68</v>
      </c>
      <c r="K124" s="7"/>
    </row>
    <row r="125" spans="1:11" x14ac:dyDescent="0.3">
      <c r="A125" s="67">
        <v>1</v>
      </c>
      <c r="B125" s="68">
        <v>41263</v>
      </c>
      <c r="C125" s="138">
        <f t="shared" si="4"/>
        <v>2012</v>
      </c>
      <c r="D125" s="72">
        <v>224.93</v>
      </c>
      <c r="E125" s="70">
        <v>260.26</v>
      </c>
      <c r="F125" s="71">
        <v>194.81</v>
      </c>
      <c r="G125" s="67" t="str">
        <f t="shared" si="3"/>
        <v>20/12/2012</v>
      </c>
      <c r="H125" s="7">
        <f t="shared" si="5"/>
        <v>224.93</v>
      </c>
      <c r="K125" s="7"/>
    </row>
    <row r="126" spans="1:11" x14ac:dyDescent="0.3">
      <c r="A126" s="67">
        <v>1</v>
      </c>
      <c r="B126" s="68">
        <v>41264</v>
      </c>
      <c r="C126" s="138">
        <f t="shared" si="4"/>
        <v>2012</v>
      </c>
      <c r="D126" s="72">
        <v>229.68</v>
      </c>
      <c r="E126" s="70">
        <v>260.26</v>
      </c>
      <c r="F126" s="71">
        <v>194.81</v>
      </c>
      <c r="G126" s="67" t="str">
        <f t="shared" si="3"/>
        <v>21/12/2012</v>
      </c>
      <c r="H126" s="7">
        <f t="shared" si="5"/>
        <v>229.68</v>
      </c>
      <c r="K126" s="7"/>
    </row>
    <row r="127" spans="1:11" x14ac:dyDescent="0.3">
      <c r="A127" s="67">
        <v>1</v>
      </c>
      <c r="B127" s="68">
        <v>41267</v>
      </c>
      <c r="C127" s="138">
        <f t="shared" si="4"/>
        <v>2012</v>
      </c>
      <c r="D127" s="72">
        <v>231.68</v>
      </c>
      <c r="E127" s="70">
        <v>260.26</v>
      </c>
      <c r="F127" s="71">
        <v>194.81</v>
      </c>
      <c r="G127" s="67" t="str">
        <f t="shared" si="3"/>
        <v>24/12/2012</v>
      </c>
      <c r="H127" s="7">
        <f t="shared" si="5"/>
        <v>231.68</v>
      </c>
      <c r="K127" s="7"/>
    </row>
    <row r="128" spans="1:11" x14ac:dyDescent="0.3">
      <c r="A128" s="67">
        <v>1</v>
      </c>
      <c r="B128" s="68">
        <v>41270</v>
      </c>
      <c r="C128" s="138">
        <f t="shared" si="4"/>
        <v>2012</v>
      </c>
      <c r="D128" s="72">
        <v>225.18</v>
      </c>
      <c r="E128" s="70">
        <v>260.26</v>
      </c>
      <c r="F128" s="71">
        <v>194.81</v>
      </c>
      <c r="G128" s="67" t="str">
        <f t="shared" si="3"/>
        <v>27/12/2012</v>
      </c>
      <c r="H128" s="7">
        <f t="shared" si="5"/>
        <v>225.18</v>
      </c>
      <c r="K128" s="7"/>
    </row>
    <row r="129" spans="1:11" x14ac:dyDescent="0.3">
      <c r="A129" s="67">
        <v>1</v>
      </c>
      <c r="B129" s="68">
        <v>41271</v>
      </c>
      <c r="C129" s="138">
        <f t="shared" si="4"/>
        <v>2012</v>
      </c>
      <c r="D129" s="72">
        <v>227.43</v>
      </c>
      <c r="E129" s="70">
        <v>260.26</v>
      </c>
      <c r="F129" s="71">
        <v>194.81</v>
      </c>
      <c r="G129" s="67" t="str">
        <f t="shared" si="3"/>
        <v>28/12/2012</v>
      </c>
      <c r="H129" s="7">
        <f t="shared" si="5"/>
        <v>227.43</v>
      </c>
      <c r="K129" s="7"/>
    </row>
    <row r="130" spans="1:11" x14ac:dyDescent="0.3">
      <c r="A130" s="67">
        <v>1</v>
      </c>
      <c r="B130" s="68">
        <v>41274</v>
      </c>
      <c r="C130" s="138">
        <f t="shared" si="4"/>
        <v>2012</v>
      </c>
      <c r="D130" s="72">
        <v>226.43</v>
      </c>
      <c r="E130" s="70">
        <v>260.26</v>
      </c>
      <c r="F130" s="71">
        <v>194.81</v>
      </c>
      <c r="G130" s="67" t="str">
        <f t="shared" ref="G130:G193" si="6">TEXT(B130,"jj/mm/aaaa")</f>
        <v>31/12/2012</v>
      </c>
      <c r="H130" s="7">
        <f t="shared" si="5"/>
        <v>226.43</v>
      </c>
      <c r="K130" s="7"/>
    </row>
    <row r="131" spans="1:11" x14ac:dyDescent="0.3">
      <c r="A131" s="73">
        <v>1</v>
      </c>
      <c r="B131" s="74">
        <v>41276</v>
      </c>
      <c r="C131" s="138">
        <f t="shared" ref="C131:C194" si="7">YEAR(B131)</f>
        <v>2013</v>
      </c>
      <c r="D131" s="75">
        <v>223.68</v>
      </c>
      <c r="E131" s="76">
        <v>190.96</v>
      </c>
      <c r="F131" s="77">
        <v>197.96</v>
      </c>
      <c r="G131" s="73" t="str">
        <f t="shared" si="6"/>
        <v>02/01/2013</v>
      </c>
      <c r="H131" s="7">
        <f t="shared" ref="H131:H194" si="8">D131</f>
        <v>223.68</v>
      </c>
      <c r="K131" s="7"/>
    </row>
    <row r="132" spans="1:11" x14ac:dyDescent="0.3">
      <c r="A132" s="73">
        <v>1</v>
      </c>
      <c r="B132" s="74">
        <v>41277</v>
      </c>
      <c r="C132" s="138">
        <f t="shared" si="7"/>
        <v>2013</v>
      </c>
      <c r="D132" s="75">
        <v>223.18</v>
      </c>
      <c r="E132" s="76">
        <v>190.96</v>
      </c>
      <c r="F132" s="77">
        <v>197.96</v>
      </c>
      <c r="G132" s="73" t="str">
        <f t="shared" si="6"/>
        <v>03/01/2013</v>
      </c>
      <c r="H132" s="7">
        <f t="shared" si="8"/>
        <v>223.18</v>
      </c>
      <c r="K132" s="7"/>
    </row>
    <row r="133" spans="1:11" x14ac:dyDescent="0.3">
      <c r="A133" s="73">
        <v>1</v>
      </c>
      <c r="B133" s="74">
        <v>41278</v>
      </c>
      <c r="C133" s="138">
        <f t="shared" si="7"/>
        <v>2013</v>
      </c>
      <c r="D133" s="75">
        <v>220.68</v>
      </c>
      <c r="E133" s="76">
        <v>190.96</v>
      </c>
      <c r="F133" s="77">
        <v>197.96</v>
      </c>
      <c r="G133" s="73" t="str">
        <f t="shared" si="6"/>
        <v>04/01/2013</v>
      </c>
      <c r="H133" s="7">
        <f t="shared" si="8"/>
        <v>220.68</v>
      </c>
      <c r="K133" s="7"/>
    </row>
    <row r="134" spans="1:11" x14ac:dyDescent="0.3">
      <c r="A134" s="73">
        <v>1</v>
      </c>
      <c r="B134" s="74">
        <v>41281</v>
      </c>
      <c r="C134" s="138">
        <f t="shared" si="7"/>
        <v>2013</v>
      </c>
      <c r="D134" s="75">
        <v>219.93</v>
      </c>
      <c r="E134" s="76">
        <v>190.96</v>
      </c>
      <c r="F134" s="77">
        <v>197.96</v>
      </c>
      <c r="G134" s="73" t="str">
        <f t="shared" si="6"/>
        <v>07/01/2013</v>
      </c>
      <c r="H134" s="7">
        <f t="shared" si="8"/>
        <v>219.93</v>
      </c>
      <c r="K134" s="7"/>
    </row>
    <row r="135" spans="1:11" x14ac:dyDescent="0.3">
      <c r="A135" s="73">
        <v>1</v>
      </c>
      <c r="B135" s="74">
        <v>41282</v>
      </c>
      <c r="C135" s="138">
        <f t="shared" si="7"/>
        <v>2013</v>
      </c>
      <c r="D135" s="75">
        <v>220.43</v>
      </c>
      <c r="E135" s="76">
        <v>190.96</v>
      </c>
      <c r="F135" s="77">
        <v>197.96</v>
      </c>
      <c r="G135" s="73" t="str">
        <f t="shared" si="6"/>
        <v>08/01/2013</v>
      </c>
      <c r="H135" s="7">
        <f t="shared" si="8"/>
        <v>220.43</v>
      </c>
      <c r="K135" s="7"/>
    </row>
    <row r="136" spans="1:11" x14ac:dyDescent="0.3">
      <c r="A136" s="73">
        <v>1</v>
      </c>
      <c r="B136" s="74">
        <v>41283</v>
      </c>
      <c r="C136" s="138">
        <f t="shared" si="7"/>
        <v>2013</v>
      </c>
      <c r="D136" s="75">
        <v>221.43</v>
      </c>
      <c r="E136" s="76">
        <v>190.96</v>
      </c>
      <c r="F136" s="77">
        <v>197.96</v>
      </c>
      <c r="G136" s="73" t="str">
        <f t="shared" si="6"/>
        <v>09/01/2013</v>
      </c>
      <c r="H136" s="7">
        <f t="shared" si="8"/>
        <v>221.43</v>
      </c>
      <c r="K136" s="7"/>
    </row>
    <row r="137" spans="1:11" x14ac:dyDescent="0.3">
      <c r="A137" s="73">
        <v>1</v>
      </c>
      <c r="B137" s="74">
        <v>41284</v>
      </c>
      <c r="C137" s="138">
        <f t="shared" si="7"/>
        <v>2013</v>
      </c>
      <c r="D137" s="75">
        <v>218.68</v>
      </c>
      <c r="E137" s="76">
        <v>190.96</v>
      </c>
      <c r="F137" s="77">
        <v>197.96</v>
      </c>
      <c r="G137" s="73" t="str">
        <f t="shared" si="6"/>
        <v>10/01/2013</v>
      </c>
      <c r="H137" s="7">
        <f t="shared" si="8"/>
        <v>218.68</v>
      </c>
      <c r="K137" s="7"/>
    </row>
    <row r="138" spans="1:11" x14ac:dyDescent="0.3">
      <c r="A138" s="73">
        <v>1</v>
      </c>
      <c r="B138" s="74">
        <v>41285</v>
      </c>
      <c r="C138" s="138">
        <f t="shared" si="7"/>
        <v>2013</v>
      </c>
      <c r="D138" s="75">
        <v>218.43</v>
      </c>
      <c r="E138" s="76">
        <v>190.96</v>
      </c>
      <c r="F138" s="77">
        <v>197.96</v>
      </c>
      <c r="G138" s="73" t="str">
        <f t="shared" si="6"/>
        <v>11/01/2013</v>
      </c>
      <c r="H138" s="7">
        <f t="shared" si="8"/>
        <v>218.43</v>
      </c>
      <c r="K138" s="7"/>
    </row>
    <row r="139" spans="1:11" x14ac:dyDescent="0.3">
      <c r="A139" s="73">
        <v>1</v>
      </c>
      <c r="B139" s="74">
        <v>41288</v>
      </c>
      <c r="C139" s="138">
        <f t="shared" si="7"/>
        <v>2013</v>
      </c>
      <c r="D139" s="75">
        <v>221.18</v>
      </c>
      <c r="E139" s="76">
        <v>190.96</v>
      </c>
      <c r="F139" s="77">
        <v>197.96</v>
      </c>
      <c r="G139" s="73" t="str">
        <f t="shared" si="6"/>
        <v>14/01/2013</v>
      </c>
      <c r="H139" s="7">
        <f t="shared" si="8"/>
        <v>221.18</v>
      </c>
      <c r="K139" s="7"/>
    </row>
    <row r="140" spans="1:11" x14ac:dyDescent="0.3">
      <c r="A140" s="73">
        <v>1</v>
      </c>
      <c r="B140" s="74">
        <v>41289</v>
      </c>
      <c r="C140" s="138">
        <f t="shared" si="7"/>
        <v>2013</v>
      </c>
      <c r="D140" s="75">
        <v>224.93</v>
      </c>
      <c r="E140" s="76">
        <v>190.96</v>
      </c>
      <c r="F140" s="77">
        <v>197.96</v>
      </c>
      <c r="G140" s="73" t="str">
        <f t="shared" si="6"/>
        <v>15/01/2013</v>
      </c>
      <c r="H140" s="7">
        <f t="shared" si="8"/>
        <v>224.93</v>
      </c>
      <c r="K140" s="7"/>
    </row>
    <row r="141" spans="1:11" x14ac:dyDescent="0.3">
      <c r="A141" s="73">
        <v>1</v>
      </c>
      <c r="B141" s="74">
        <v>41290</v>
      </c>
      <c r="C141" s="138">
        <f t="shared" si="7"/>
        <v>2013</v>
      </c>
      <c r="D141" s="75">
        <v>223.93</v>
      </c>
      <c r="E141" s="76">
        <v>190.96</v>
      </c>
      <c r="F141" s="77">
        <v>197.96</v>
      </c>
      <c r="G141" s="73" t="str">
        <f t="shared" si="6"/>
        <v>16/01/2013</v>
      </c>
      <c r="H141" s="7">
        <f t="shared" si="8"/>
        <v>223.93</v>
      </c>
      <c r="K141" s="7"/>
    </row>
    <row r="142" spans="1:11" x14ac:dyDescent="0.3">
      <c r="A142" s="73">
        <v>1</v>
      </c>
      <c r="B142" s="74">
        <v>41291</v>
      </c>
      <c r="C142" s="138">
        <f t="shared" si="7"/>
        <v>2013</v>
      </c>
      <c r="D142" s="75">
        <v>224.18</v>
      </c>
      <c r="E142" s="76">
        <v>190.96</v>
      </c>
      <c r="F142" s="77">
        <v>197.96</v>
      </c>
      <c r="G142" s="73" t="str">
        <f t="shared" si="6"/>
        <v>17/01/2013</v>
      </c>
      <c r="H142" s="7">
        <f t="shared" si="8"/>
        <v>224.18</v>
      </c>
      <c r="K142" s="7"/>
    </row>
    <row r="143" spans="1:11" x14ac:dyDescent="0.3">
      <c r="A143" s="73">
        <v>1</v>
      </c>
      <c r="B143" s="74">
        <v>41292</v>
      </c>
      <c r="C143" s="138">
        <f t="shared" si="7"/>
        <v>2013</v>
      </c>
      <c r="D143" s="75">
        <v>225.18</v>
      </c>
      <c r="E143" s="76">
        <v>190.96</v>
      </c>
      <c r="F143" s="77">
        <v>197.96</v>
      </c>
      <c r="G143" s="73" t="str">
        <f t="shared" si="6"/>
        <v>18/01/2013</v>
      </c>
      <c r="H143" s="7">
        <f t="shared" si="8"/>
        <v>225.18</v>
      </c>
      <c r="K143" s="7"/>
    </row>
    <row r="144" spans="1:11" x14ac:dyDescent="0.3">
      <c r="A144" s="73">
        <v>1</v>
      </c>
      <c r="B144" s="74">
        <v>41295</v>
      </c>
      <c r="C144" s="138">
        <f t="shared" si="7"/>
        <v>2013</v>
      </c>
      <c r="D144" s="75">
        <v>228.43</v>
      </c>
      <c r="E144" s="76">
        <v>190.96</v>
      </c>
      <c r="F144" s="77">
        <v>197.96</v>
      </c>
      <c r="G144" s="73" t="str">
        <f t="shared" si="6"/>
        <v>21/01/2013</v>
      </c>
      <c r="H144" s="7">
        <f t="shared" si="8"/>
        <v>228.43</v>
      </c>
      <c r="K144" s="7"/>
    </row>
    <row r="145" spans="1:11" x14ac:dyDescent="0.3">
      <c r="A145" s="73">
        <v>1</v>
      </c>
      <c r="B145" s="74">
        <v>41296</v>
      </c>
      <c r="C145" s="138">
        <f t="shared" si="7"/>
        <v>2013</v>
      </c>
      <c r="D145" s="75">
        <v>227.43</v>
      </c>
      <c r="E145" s="76">
        <v>190.96</v>
      </c>
      <c r="F145" s="77">
        <v>197.96</v>
      </c>
      <c r="G145" s="73" t="str">
        <f t="shared" si="6"/>
        <v>22/01/2013</v>
      </c>
      <c r="H145" s="7">
        <f t="shared" si="8"/>
        <v>227.43</v>
      </c>
      <c r="K145" s="7"/>
    </row>
    <row r="146" spans="1:11" x14ac:dyDescent="0.3">
      <c r="A146" s="73">
        <v>1</v>
      </c>
      <c r="B146" s="74">
        <v>41297</v>
      </c>
      <c r="C146" s="138">
        <f t="shared" si="7"/>
        <v>2013</v>
      </c>
      <c r="D146" s="75">
        <v>226.43</v>
      </c>
      <c r="E146" s="76">
        <v>190.96</v>
      </c>
      <c r="F146" s="77">
        <v>197.96</v>
      </c>
      <c r="G146" s="73" t="str">
        <f t="shared" si="6"/>
        <v>23/01/2013</v>
      </c>
      <c r="H146" s="7">
        <f t="shared" si="8"/>
        <v>226.43</v>
      </c>
      <c r="K146" s="7"/>
    </row>
    <row r="147" spans="1:11" x14ac:dyDescent="0.3">
      <c r="A147" s="73">
        <v>1</v>
      </c>
      <c r="B147" s="74">
        <v>41298</v>
      </c>
      <c r="C147" s="138">
        <f t="shared" si="7"/>
        <v>2013</v>
      </c>
      <c r="D147" s="75">
        <v>222.43</v>
      </c>
      <c r="E147" s="76">
        <v>190.96</v>
      </c>
      <c r="F147" s="77">
        <v>197.96</v>
      </c>
      <c r="G147" s="73" t="str">
        <f t="shared" si="6"/>
        <v>24/01/2013</v>
      </c>
      <c r="H147" s="7">
        <f t="shared" si="8"/>
        <v>222.43</v>
      </c>
      <c r="K147" s="7"/>
    </row>
    <row r="148" spans="1:11" x14ac:dyDescent="0.3">
      <c r="A148" s="73">
        <v>1</v>
      </c>
      <c r="B148" s="74">
        <v>41299</v>
      </c>
      <c r="C148" s="138">
        <f t="shared" si="7"/>
        <v>2013</v>
      </c>
      <c r="D148" s="75">
        <v>222.93</v>
      </c>
      <c r="E148" s="76">
        <v>190.96</v>
      </c>
      <c r="F148" s="77">
        <v>197.96</v>
      </c>
      <c r="G148" s="73" t="str">
        <f t="shared" si="6"/>
        <v>25/01/2013</v>
      </c>
      <c r="H148" s="7">
        <f t="shared" si="8"/>
        <v>222.93</v>
      </c>
      <c r="K148" s="7"/>
    </row>
    <row r="149" spans="1:11" x14ac:dyDescent="0.3">
      <c r="A149" s="73">
        <v>1</v>
      </c>
      <c r="B149" s="74">
        <v>41302</v>
      </c>
      <c r="C149" s="138">
        <f t="shared" si="7"/>
        <v>2013</v>
      </c>
      <c r="D149" s="75">
        <v>222.93</v>
      </c>
      <c r="E149" s="76">
        <v>190.96</v>
      </c>
      <c r="F149" s="77">
        <v>197.96</v>
      </c>
      <c r="G149" s="73" t="str">
        <f t="shared" si="6"/>
        <v>28/01/2013</v>
      </c>
      <c r="H149" s="7">
        <f t="shared" si="8"/>
        <v>222.93</v>
      </c>
      <c r="K149" s="7"/>
    </row>
    <row r="150" spans="1:11" x14ac:dyDescent="0.3">
      <c r="A150" s="73">
        <v>1</v>
      </c>
      <c r="B150" s="74">
        <v>41303</v>
      </c>
      <c r="C150" s="138">
        <f t="shared" si="7"/>
        <v>2013</v>
      </c>
      <c r="D150" s="75">
        <v>223.18</v>
      </c>
      <c r="E150" s="76">
        <v>190.96</v>
      </c>
      <c r="F150" s="77">
        <v>197.96</v>
      </c>
      <c r="G150" s="73" t="str">
        <f t="shared" si="6"/>
        <v>29/01/2013</v>
      </c>
      <c r="H150" s="7">
        <f t="shared" si="8"/>
        <v>223.18</v>
      </c>
      <c r="K150" s="7"/>
    </row>
    <row r="151" spans="1:11" x14ac:dyDescent="0.3">
      <c r="A151" s="73">
        <v>1</v>
      </c>
      <c r="B151" s="74">
        <v>41304</v>
      </c>
      <c r="C151" s="138">
        <f t="shared" si="7"/>
        <v>2013</v>
      </c>
      <c r="D151" s="75">
        <v>223.18</v>
      </c>
      <c r="E151" s="76">
        <v>190.96</v>
      </c>
      <c r="F151" s="77">
        <v>197.96</v>
      </c>
      <c r="G151" s="73" t="str">
        <f t="shared" si="6"/>
        <v>30/01/2013</v>
      </c>
      <c r="H151" s="7">
        <f t="shared" si="8"/>
        <v>223.18</v>
      </c>
      <c r="K151" s="7"/>
    </row>
    <row r="152" spans="1:11" x14ac:dyDescent="0.3">
      <c r="A152" s="73">
        <v>1</v>
      </c>
      <c r="B152" s="74">
        <v>41305</v>
      </c>
      <c r="C152" s="138">
        <f t="shared" si="7"/>
        <v>2013</v>
      </c>
      <c r="D152" s="75">
        <v>223.18</v>
      </c>
      <c r="E152" s="76">
        <v>190.96</v>
      </c>
      <c r="F152" s="77">
        <v>197.96</v>
      </c>
      <c r="G152" s="73" t="str">
        <f t="shared" si="6"/>
        <v>31/01/2013</v>
      </c>
      <c r="H152" s="7">
        <f t="shared" si="8"/>
        <v>223.18</v>
      </c>
      <c r="K152" s="7"/>
    </row>
    <row r="153" spans="1:11" x14ac:dyDescent="0.3">
      <c r="A153" s="73">
        <v>1</v>
      </c>
      <c r="B153" s="74">
        <v>41306</v>
      </c>
      <c r="C153" s="138">
        <f t="shared" si="7"/>
        <v>2013</v>
      </c>
      <c r="D153" s="75">
        <v>223.18</v>
      </c>
      <c r="E153" s="76">
        <v>190.96</v>
      </c>
      <c r="F153" s="77">
        <v>197.96</v>
      </c>
      <c r="G153" s="73" t="str">
        <f t="shared" si="6"/>
        <v>01/02/2013</v>
      </c>
      <c r="H153" s="7">
        <f t="shared" si="8"/>
        <v>223.18</v>
      </c>
      <c r="K153" s="7"/>
    </row>
    <row r="154" spans="1:11" x14ac:dyDescent="0.3">
      <c r="A154" s="73">
        <v>1</v>
      </c>
      <c r="B154" s="74">
        <v>41309</v>
      </c>
      <c r="C154" s="138">
        <f t="shared" si="7"/>
        <v>2013</v>
      </c>
      <c r="D154" s="75">
        <v>221.68</v>
      </c>
      <c r="E154" s="76">
        <v>190.96</v>
      </c>
      <c r="F154" s="77">
        <v>197.96</v>
      </c>
      <c r="G154" s="73" t="str">
        <f t="shared" si="6"/>
        <v>04/02/2013</v>
      </c>
      <c r="H154" s="7">
        <f t="shared" si="8"/>
        <v>221.68</v>
      </c>
      <c r="K154" s="7"/>
    </row>
    <row r="155" spans="1:11" x14ac:dyDescent="0.3">
      <c r="A155" s="73">
        <v>1</v>
      </c>
      <c r="B155" s="74">
        <v>41310</v>
      </c>
      <c r="C155" s="138">
        <f t="shared" si="7"/>
        <v>2013</v>
      </c>
      <c r="D155" s="75">
        <v>219.93</v>
      </c>
      <c r="E155" s="76">
        <v>190.96</v>
      </c>
      <c r="F155" s="77">
        <v>197.96</v>
      </c>
      <c r="G155" s="73" t="str">
        <f t="shared" si="6"/>
        <v>05/02/2013</v>
      </c>
      <c r="H155" s="7">
        <f t="shared" si="8"/>
        <v>219.93</v>
      </c>
      <c r="K155" s="7"/>
    </row>
    <row r="156" spans="1:11" x14ac:dyDescent="0.3">
      <c r="A156" s="73">
        <v>1</v>
      </c>
      <c r="B156" s="74">
        <v>41311</v>
      </c>
      <c r="C156" s="138">
        <f t="shared" si="7"/>
        <v>2013</v>
      </c>
      <c r="D156" s="75">
        <v>218.68</v>
      </c>
      <c r="E156" s="76">
        <v>190.96</v>
      </c>
      <c r="F156" s="77">
        <v>197.96</v>
      </c>
      <c r="G156" s="73" t="str">
        <f t="shared" si="6"/>
        <v>06/02/2013</v>
      </c>
      <c r="H156" s="7">
        <f t="shared" si="8"/>
        <v>218.68</v>
      </c>
      <c r="K156" s="7"/>
    </row>
    <row r="157" spans="1:11" x14ac:dyDescent="0.3">
      <c r="A157" s="73">
        <v>1</v>
      </c>
      <c r="B157" s="74">
        <v>41312</v>
      </c>
      <c r="C157" s="138">
        <f t="shared" si="7"/>
        <v>2013</v>
      </c>
      <c r="D157" s="75">
        <v>217.68</v>
      </c>
      <c r="E157" s="76">
        <v>190.96</v>
      </c>
      <c r="F157" s="77">
        <v>197.96</v>
      </c>
      <c r="G157" s="73" t="str">
        <f t="shared" si="6"/>
        <v>07/02/2013</v>
      </c>
      <c r="H157" s="7">
        <f t="shared" si="8"/>
        <v>217.68</v>
      </c>
      <c r="K157" s="7"/>
    </row>
    <row r="158" spans="1:11" x14ac:dyDescent="0.3">
      <c r="A158" s="73">
        <v>1</v>
      </c>
      <c r="B158" s="74">
        <v>41313</v>
      </c>
      <c r="C158" s="138">
        <f t="shared" si="7"/>
        <v>2013</v>
      </c>
      <c r="D158" s="75">
        <v>219.18</v>
      </c>
      <c r="E158" s="76">
        <v>190.96</v>
      </c>
      <c r="F158" s="77">
        <v>197.96</v>
      </c>
      <c r="G158" s="73" t="str">
        <f t="shared" si="6"/>
        <v>08/02/2013</v>
      </c>
      <c r="H158" s="7">
        <f t="shared" si="8"/>
        <v>219.18</v>
      </c>
      <c r="K158" s="7"/>
    </row>
    <row r="159" spans="1:11" x14ac:dyDescent="0.3">
      <c r="A159" s="73">
        <v>1</v>
      </c>
      <c r="B159" s="74">
        <v>41316</v>
      </c>
      <c r="C159" s="138">
        <f t="shared" si="7"/>
        <v>2013</v>
      </c>
      <c r="D159" s="75">
        <v>216.93</v>
      </c>
      <c r="E159" s="76">
        <v>190.96</v>
      </c>
      <c r="F159" s="77">
        <v>197.96</v>
      </c>
      <c r="G159" s="73" t="str">
        <f t="shared" si="6"/>
        <v>11/02/2013</v>
      </c>
      <c r="H159" s="7">
        <f t="shared" si="8"/>
        <v>216.93</v>
      </c>
      <c r="K159" s="7"/>
    </row>
    <row r="160" spans="1:11" x14ac:dyDescent="0.3">
      <c r="A160" s="73">
        <v>1</v>
      </c>
      <c r="B160" s="74">
        <v>41317</v>
      </c>
      <c r="C160" s="138">
        <f t="shared" si="7"/>
        <v>2013</v>
      </c>
      <c r="D160" s="75">
        <v>213.93</v>
      </c>
      <c r="E160" s="76">
        <v>190.96</v>
      </c>
      <c r="F160" s="77">
        <v>197.96</v>
      </c>
      <c r="G160" s="73" t="str">
        <f t="shared" si="6"/>
        <v>12/02/2013</v>
      </c>
      <c r="H160" s="7">
        <f t="shared" si="8"/>
        <v>213.93</v>
      </c>
      <c r="K160" s="7"/>
    </row>
    <row r="161" spans="1:11" x14ac:dyDescent="0.3">
      <c r="A161" s="73">
        <v>1</v>
      </c>
      <c r="B161" s="74">
        <v>41318</v>
      </c>
      <c r="C161" s="138">
        <f t="shared" si="7"/>
        <v>2013</v>
      </c>
      <c r="D161" s="75">
        <v>216.43</v>
      </c>
      <c r="E161" s="76">
        <v>190.96</v>
      </c>
      <c r="F161" s="77">
        <v>197.96</v>
      </c>
      <c r="G161" s="73" t="str">
        <f t="shared" si="6"/>
        <v>13/02/2013</v>
      </c>
      <c r="H161" s="7">
        <f t="shared" si="8"/>
        <v>216.43</v>
      </c>
      <c r="K161" s="7"/>
    </row>
    <row r="162" spans="1:11" x14ac:dyDescent="0.3">
      <c r="A162" s="73">
        <v>1</v>
      </c>
      <c r="B162" s="74">
        <v>41319</v>
      </c>
      <c r="C162" s="138">
        <f t="shared" si="7"/>
        <v>2013</v>
      </c>
      <c r="D162" s="75">
        <v>215.68</v>
      </c>
      <c r="E162" s="76">
        <v>190.96</v>
      </c>
      <c r="F162" s="77">
        <v>197.96</v>
      </c>
      <c r="G162" s="73" t="str">
        <f t="shared" si="6"/>
        <v>14/02/2013</v>
      </c>
      <c r="H162" s="7">
        <f t="shared" si="8"/>
        <v>215.68</v>
      </c>
      <c r="K162" s="7"/>
    </row>
    <row r="163" spans="1:11" x14ac:dyDescent="0.3">
      <c r="A163" s="73">
        <v>1</v>
      </c>
      <c r="B163" s="74">
        <v>41320</v>
      </c>
      <c r="C163" s="138">
        <f t="shared" si="7"/>
        <v>2013</v>
      </c>
      <c r="D163" s="75">
        <v>217.43</v>
      </c>
      <c r="E163" s="76">
        <v>190.96</v>
      </c>
      <c r="F163" s="77">
        <v>197.96</v>
      </c>
      <c r="G163" s="73" t="str">
        <f t="shared" si="6"/>
        <v>15/02/2013</v>
      </c>
      <c r="H163" s="7">
        <f t="shared" si="8"/>
        <v>217.43</v>
      </c>
      <c r="K163" s="7"/>
    </row>
    <row r="164" spans="1:11" x14ac:dyDescent="0.3">
      <c r="A164" s="73">
        <v>1</v>
      </c>
      <c r="B164" s="74">
        <v>41323</v>
      </c>
      <c r="C164" s="138">
        <f t="shared" si="7"/>
        <v>2013</v>
      </c>
      <c r="D164" s="75">
        <v>218.18</v>
      </c>
      <c r="E164" s="76">
        <v>190.96</v>
      </c>
      <c r="F164" s="77">
        <v>197.96</v>
      </c>
      <c r="G164" s="73" t="str">
        <f t="shared" si="6"/>
        <v>18/02/2013</v>
      </c>
      <c r="H164" s="7">
        <f t="shared" si="8"/>
        <v>218.18</v>
      </c>
      <c r="K164" s="7"/>
    </row>
    <row r="165" spans="1:11" x14ac:dyDescent="0.3">
      <c r="A165" s="73">
        <v>1</v>
      </c>
      <c r="B165" s="74">
        <v>41324</v>
      </c>
      <c r="C165" s="138">
        <f t="shared" si="7"/>
        <v>2013</v>
      </c>
      <c r="D165" s="75">
        <v>215.43</v>
      </c>
      <c r="E165" s="76">
        <v>190.96</v>
      </c>
      <c r="F165" s="77">
        <v>197.96</v>
      </c>
      <c r="G165" s="73" t="str">
        <f t="shared" si="6"/>
        <v>19/02/2013</v>
      </c>
      <c r="H165" s="7">
        <f t="shared" si="8"/>
        <v>215.43</v>
      </c>
      <c r="K165" s="7"/>
    </row>
    <row r="166" spans="1:11" x14ac:dyDescent="0.3">
      <c r="A166" s="73">
        <v>1</v>
      </c>
      <c r="B166" s="74">
        <v>41325</v>
      </c>
      <c r="C166" s="138">
        <f t="shared" si="7"/>
        <v>2013</v>
      </c>
      <c r="D166" s="75">
        <v>216.43</v>
      </c>
      <c r="E166" s="76">
        <v>190.96</v>
      </c>
      <c r="F166" s="77">
        <v>197.96</v>
      </c>
      <c r="G166" s="73" t="str">
        <f t="shared" si="6"/>
        <v>20/02/2013</v>
      </c>
      <c r="H166" s="7">
        <f t="shared" si="8"/>
        <v>216.43</v>
      </c>
      <c r="K166" s="7"/>
    </row>
    <row r="167" spans="1:11" x14ac:dyDescent="0.3">
      <c r="A167" s="73">
        <v>1</v>
      </c>
      <c r="B167" s="74">
        <v>41326</v>
      </c>
      <c r="C167" s="138">
        <f t="shared" si="7"/>
        <v>2013</v>
      </c>
      <c r="D167" s="75">
        <v>215.18</v>
      </c>
      <c r="E167" s="76">
        <v>190.96</v>
      </c>
      <c r="F167" s="77">
        <v>197.96</v>
      </c>
      <c r="G167" s="73" t="str">
        <f t="shared" si="6"/>
        <v>21/02/2013</v>
      </c>
      <c r="H167" s="7">
        <f t="shared" si="8"/>
        <v>215.18</v>
      </c>
      <c r="K167" s="7"/>
    </row>
    <row r="168" spans="1:11" x14ac:dyDescent="0.3">
      <c r="A168" s="73">
        <v>1</v>
      </c>
      <c r="B168" s="74">
        <v>41327</v>
      </c>
      <c r="C168" s="138">
        <f t="shared" si="7"/>
        <v>2013</v>
      </c>
      <c r="D168" s="75">
        <v>215.18</v>
      </c>
      <c r="E168" s="76">
        <v>190.96</v>
      </c>
      <c r="F168" s="77">
        <v>197.96</v>
      </c>
      <c r="G168" s="73" t="str">
        <f t="shared" si="6"/>
        <v>22/02/2013</v>
      </c>
      <c r="H168" s="7">
        <f t="shared" si="8"/>
        <v>215.18</v>
      </c>
      <c r="K168" s="7"/>
    </row>
    <row r="169" spans="1:11" x14ac:dyDescent="0.3">
      <c r="A169" s="73">
        <v>1</v>
      </c>
      <c r="B169" s="74">
        <v>41330</v>
      </c>
      <c r="C169" s="138">
        <f t="shared" si="7"/>
        <v>2013</v>
      </c>
      <c r="D169" s="75">
        <v>211.68</v>
      </c>
      <c r="E169" s="76">
        <v>190.96</v>
      </c>
      <c r="F169" s="77">
        <v>197.96</v>
      </c>
      <c r="G169" s="73" t="str">
        <f t="shared" si="6"/>
        <v>25/02/2013</v>
      </c>
      <c r="H169" s="7">
        <f t="shared" si="8"/>
        <v>211.68</v>
      </c>
      <c r="K169" s="7"/>
    </row>
    <row r="170" spans="1:11" x14ac:dyDescent="0.3">
      <c r="A170" s="73">
        <v>1</v>
      </c>
      <c r="B170" s="74">
        <v>41331</v>
      </c>
      <c r="C170" s="138">
        <f t="shared" si="7"/>
        <v>2013</v>
      </c>
      <c r="D170" s="75">
        <v>211.93</v>
      </c>
      <c r="E170" s="76">
        <v>190.96</v>
      </c>
      <c r="F170" s="77">
        <v>197.96</v>
      </c>
      <c r="G170" s="73" t="str">
        <f t="shared" si="6"/>
        <v>26/02/2013</v>
      </c>
      <c r="H170" s="7">
        <f t="shared" si="8"/>
        <v>211.93</v>
      </c>
      <c r="K170" s="7"/>
    </row>
    <row r="171" spans="1:11" x14ac:dyDescent="0.3">
      <c r="A171" s="73">
        <v>1</v>
      </c>
      <c r="B171" s="74">
        <v>41332</v>
      </c>
      <c r="C171" s="138">
        <f t="shared" si="7"/>
        <v>2013</v>
      </c>
      <c r="D171" s="75">
        <v>214.18</v>
      </c>
      <c r="E171" s="76">
        <v>190.96</v>
      </c>
      <c r="F171" s="77">
        <v>197.96</v>
      </c>
      <c r="G171" s="73" t="str">
        <f t="shared" si="6"/>
        <v>27/02/2013</v>
      </c>
      <c r="H171" s="7">
        <f t="shared" si="8"/>
        <v>214.18</v>
      </c>
      <c r="K171" s="7"/>
    </row>
    <row r="172" spans="1:11" x14ac:dyDescent="0.3">
      <c r="A172" s="73">
        <v>1</v>
      </c>
      <c r="B172" s="74">
        <v>41333</v>
      </c>
      <c r="C172" s="138">
        <f t="shared" si="7"/>
        <v>2013</v>
      </c>
      <c r="D172" s="75">
        <v>215.18</v>
      </c>
      <c r="E172" s="76">
        <v>190.96</v>
      </c>
      <c r="F172" s="77">
        <v>197.96</v>
      </c>
      <c r="G172" s="73" t="str">
        <f t="shared" si="6"/>
        <v>28/02/2013</v>
      </c>
      <c r="H172" s="7">
        <f t="shared" si="8"/>
        <v>215.18</v>
      </c>
      <c r="K172" s="7"/>
    </row>
    <row r="173" spans="1:11" x14ac:dyDescent="0.3">
      <c r="A173" s="73">
        <v>1</v>
      </c>
      <c r="B173" s="74">
        <v>41334</v>
      </c>
      <c r="C173" s="138">
        <f t="shared" si="7"/>
        <v>2013</v>
      </c>
      <c r="D173" s="75">
        <v>214.93</v>
      </c>
      <c r="E173" s="76">
        <v>190.96</v>
      </c>
      <c r="F173" s="77">
        <v>197.96</v>
      </c>
      <c r="G173" s="73" t="str">
        <f t="shared" si="6"/>
        <v>01/03/2013</v>
      </c>
      <c r="H173" s="7">
        <f t="shared" si="8"/>
        <v>214.93</v>
      </c>
      <c r="K173" s="7"/>
    </row>
    <row r="174" spans="1:11" x14ac:dyDescent="0.3">
      <c r="A174" s="73">
        <v>1</v>
      </c>
      <c r="B174" s="74">
        <v>41337</v>
      </c>
      <c r="C174" s="138">
        <f t="shared" si="7"/>
        <v>2013</v>
      </c>
      <c r="D174" s="75">
        <v>211.68</v>
      </c>
      <c r="E174" s="76">
        <v>190.96</v>
      </c>
      <c r="F174" s="77">
        <v>197.96</v>
      </c>
      <c r="G174" s="73" t="str">
        <f t="shared" si="6"/>
        <v>04/03/2013</v>
      </c>
      <c r="H174" s="7">
        <f t="shared" si="8"/>
        <v>211.68</v>
      </c>
      <c r="K174" s="7"/>
    </row>
    <row r="175" spans="1:11" x14ac:dyDescent="0.3">
      <c r="A175" s="73">
        <v>1</v>
      </c>
      <c r="B175" s="74">
        <v>41338</v>
      </c>
      <c r="C175" s="138">
        <f t="shared" si="7"/>
        <v>2013</v>
      </c>
      <c r="D175" s="75">
        <v>212.18</v>
      </c>
      <c r="E175" s="76">
        <v>190.96</v>
      </c>
      <c r="F175" s="77">
        <v>197.96</v>
      </c>
      <c r="G175" s="73" t="str">
        <f t="shared" si="6"/>
        <v>05/03/2013</v>
      </c>
      <c r="H175" s="7">
        <f t="shared" si="8"/>
        <v>212.18</v>
      </c>
      <c r="K175" s="7"/>
    </row>
    <row r="176" spans="1:11" x14ac:dyDescent="0.3">
      <c r="A176" s="73">
        <v>1</v>
      </c>
      <c r="B176" s="74">
        <v>41339</v>
      </c>
      <c r="C176" s="138">
        <f t="shared" si="7"/>
        <v>2013</v>
      </c>
      <c r="D176" s="75">
        <v>209.68</v>
      </c>
      <c r="E176" s="76">
        <v>190.96</v>
      </c>
      <c r="F176" s="77">
        <v>197.96</v>
      </c>
      <c r="G176" s="73" t="str">
        <f t="shared" si="6"/>
        <v>06/03/2013</v>
      </c>
      <c r="H176" s="7">
        <f t="shared" si="8"/>
        <v>209.68</v>
      </c>
      <c r="K176" s="7"/>
    </row>
    <row r="177" spans="1:11" x14ac:dyDescent="0.3">
      <c r="A177" s="73">
        <v>1</v>
      </c>
      <c r="B177" s="74">
        <v>41340</v>
      </c>
      <c r="C177" s="138">
        <f t="shared" si="7"/>
        <v>2013</v>
      </c>
      <c r="D177" s="75">
        <v>207.93</v>
      </c>
      <c r="E177" s="76">
        <v>190.96</v>
      </c>
      <c r="F177" s="77">
        <v>197.96</v>
      </c>
      <c r="G177" s="73" t="str">
        <f t="shared" si="6"/>
        <v>07/03/2013</v>
      </c>
      <c r="H177" s="7">
        <f t="shared" si="8"/>
        <v>207.93</v>
      </c>
      <c r="K177" s="7"/>
    </row>
    <row r="178" spans="1:11" x14ac:dyDescent="0.3">
      <c r="A178" s="73">
        <v>1</v>
      </c>
      <c r="B178" s="74">
        <v>41341</v>
      </c>
      <c r="C178" s="138">
        <f t="shared" si="7"/>
        <v>2013</v>
      </c>
      <c r="D178" s="75">
        <v>207.43</v>
      </c>
      <c r="E178" s="76">
        <v>190.96</v>
      </c>
      <c r="F178" s="77">
        <v>197.96</v>
      </c>
      <c r="G178" s="73" t="str">
        <f t="shared" si="6"/>
        <v>08/03/2013</v>
      </c>
      <c r="H178" s="7">
        <f t="shared" si="8"/>
        <v>207.43</v>
      </c>
      <c r="K178" s="7"/>
    </row>
    <row r="179" spans="1:11" x14ac:dyDescent="0.3">
      <c r="A179" s="73">
        <v>1</v>
      </c>
      <c r="B179" s="74">
        <v>41344</v>
      </c>
      <c r="C179" s="138">
        <f t="shared" si="7"/>
        <v>2013</v>
      </c>
      <c r="D179" s="75">
        <v>208.93</v>
      </c>
      <c r="E179" s="76">
        <v>190.96</v>
      </c>
      <c r="F179" s="77">
        <v>197.96</v>
      </c>
      <c r="G179" s="73" t="str">
        <f t="shared" si="6"/>
        <v>11/03/2013</v>
      </c>
      <c r="H179" s="7">
        <f t="shared" si="8"/>
        <v>208.93</v>
      </c>
      <c r="K179" s="7"/>
    </row>
    <row r="180" spans="1:11" x14ac:dyDescent="0.3">
      <c r="A180" s="73">
        <v>1</v>
      </c>
      <c r="B180" s="74">
        <v>41345</v>
      </c>
      <c r="C180" s="138">
        <f t="shared" si="7"/>
        <v>2013</v>
      </c>
      <c r="D180" s="75">
        <v>208.18</v>
      </c>
      <c r="E180" s="76">
        <v>190.96</v>
      </c>
      <c r="F180" s="77">
        <v>197.96</v>
      </c>
      <c r="G180" s="73" t="str">
        <f t="shared" si="6"/>
        <v>12/03/2013</v>
      </c>
      <c r="H180" s="7">
        <f t="shared" si="8"/>
        <v>208.18</v>
      </c>
      <c r="K180" s="7"/>
    </row>
    <row r="181" spans="1:11" x14ac:dyDescent="0.3">
      <c r="A181" s="73">
        <v>1</v>
      </c>
      <c r="B181" s="74">
        <v>41346</v>
      </c>
      <c r="C181" s="138">
        <f t="shared" si="7"/>
        <v>2013</v>
      </c>
      <c r="D181" s="75">
        <v>208.93</v>
      </c>
      <c r="E181" s="76">
        <v>190.96</v>
      </c>
      <c r="F181" s="77">
        <v>197.96</v>
      </c>
      <c r="G181" s="73" t="str">
        <f t="shared" si="6"/>
        <v>13/03/2013</v>
      </c>
      <c r="H181" s="7">
        <f t="shared" si="8"/>
        <v>208.93</v>
      </c>
      <c r="K181" s="7"/>
    </row>
    <row r="182" spans="1:11" x14ac:dyDescent="0.3">
      <c r="A182" s="73">
        <v>1</v>
      </c>
      <c r="B182" s="74">
        <v>41347</v>
      </c>
      <c r="C182" s="138">
        <f t="shared" si="7"/>
        <v>2013</v>
      </c>
      <c r="D182" s="75">
        <v>210.43</v>
      </c>
      <c r="E182" s="76">
        <v>190.96</v>
      </c>
      <c r="F182" s="77">
        <v>197.96</v>
      </c>
      <c r="G182" s="73" t="str">
        <f t="shared" si="6"/>
        <v>14/03/2013</v>
      </c>
      <c r="H182" s="7">
        <f t="shared" si="8"/>
        <v>210.43</v>
      </c>
      <c r="K182" s="7"/>
    </row>
    <row r="183" spans="1:11" x14ac:dyDescent="0.3">
      <c r="A183" s="73">
        <v>1</v>
      </c>
      <c r="B183" s="74">
        <v>41348</v>
      </c>
      <c r="C183" s="138">
        <f t="shared" si="7"/>
        <v>2013</v>
      </c>
      <c r="D183" s="75">
        <v>210.68</v>
      </c>
      <c r="E183" s="76">
        <v>190.96</v>
      </c>
      <c r="F183" s="77">
        <v>197.96</v>
      </c>
      <c r="G183" s="73" t="str">
        <f t="shared" si="6"/>
        <v>15/03/2013</v>
      </c>
      <c r="H183" s="7">
        <f t="shared" si="8"/>
        <v>210.68</v>
      </c>
      <c r="K183" s="7"/>
    </row>
    <row r="184" spans="1:11" x14ac:dyDescent="0.3">
      <c r="A184" s="73">
        <v>1</v>
      </c>
      <c r="B184" s="74">
        <v>41351</v>
      </c>
      <c r="C184" s="138">
        <f t="shared" si="7"/>
        <v>2013</v>
      </c>
      <c r="D184" s="75">
        <v>210.93</v>
      </c>
      <c r="E184" s="76">
        <v>190.96</v>
      </c>
      <c r="F184" s="77">
        <v>197.96</v>
      </c>
      <c r="G184" s="73" t="str">
        <f t="shared" si="6"/>
        <v>18/03/2013</v>
      </c>
      <c r="H184" s="7">
        <f t="shared" si="8"/>
        <v>210.93</v>
      </c>
      <c r="K184" s="7"/>
    </row>
    <row r="185" spans="1:11" x14ac:dyDescent="0.3">
      <c r="A185" s="73">
        <v>1</v>
      </c>
      <c r="B185" s="74">
        <v>41352</v>
      </c>
      <c r="C185" s="138">
        <f t="shared" si="7"/>
        <v>2013</v>
      </c>
      <c r="D185" s="75">
        <v>213.43</v>
      </c>
      <c r="E185" s="76">
        <v>190.96</v>
      </c>
      <c r="F185" s="77">
        <v>197.96</v>
      </c>
      <c r="G185" s="73" t="str">
        <f t="shared" si="6"/>
        <v>19/03/2013</v>
      </c>
      <c r="H185" s="7">
        <f t="shared" si="8"/>
        <v>213.43</v>
      </c>
      <c r="K185" s="7"/>
    </row>
    <row r="186" spans="1:11" x14ac:dyDescent="0.3">
      <c r="A186" s="73">
        <v>1</v>
      </c>
      <c r="B186" s="74">
        <v>41353</v>
      </c>
      <c r="C186" s="138">
        <f t="shared" si="7"/>
        <v>2013</v>
      </c>
      <c r="D186" s="75">
        <v>215.18</v>
      </c>
      <c r="E186" s="76">
        <v>190.96</v>
      </c>
      <c r="F186" s="77">
        <v>197.96</v>
      </c>
      <c r="G186" s="73" t="str">
        <f t="shared" si="6"/>
        <v>20/03/2013</v>
      </c>
      <c r="H186" s="7">
        <f t="shared" si="8"/>
        <v>215.18</v>
      </c>
      <c r="K186" s="7"/>
    </row>
    <row r="187" spans="1:11" x14ac:dyDescent="0.3">
      <c r="A187" s="73">
        <v>1</v>
      </c>
      <c r="B187" s="74">
        <v>41354</v>
      </c>
      <c r="C187" s="138">
        <f t="shared" si="7"/>
        <v>2013</v>
      </c>
      <c r="D187" s="75">
        <v>213.68</v>
      </c>
      <c r="E187" s="76">
        <v>190.96</v>
      </c>
      <c r="F187" s="77">
        <v>197.96</v>
      </c>
      <c r="G187" s="73" t="str">
        <f t="shared" si="6"/>
        <v>21/03/2013</v>
      </c>
      <c r="H187" s="7">
        <f t="shared" si="8"/>
        <v>213.68</v>
      </c>
      <c r="K187" s="7"/>
    </row>
    <row r="188" spans="1:11" x14ac:dyDescent="0.3">
      <c r="A188" s="73">
        <v>1</v>
      </c>
      <c r="B188" s="74">
        <v>41355</v>
      </c>
      <c r="C188" s="138">
        <f t="shared" si="7"/>
        <v>2013</v>
      </c>
      <c r="D188" s="75">
        <v>213.68</v>
      </c>
      <c r="E188" s="76">
        <v>190.96</v>
      </c>
      <c r="F188" s="77">
        <v>197.96</v>
      </c>
      <c r="G188" s="73" t="str">
        <f t="shared" si="6"/>
        <v>22/03/2013</v>
      </c>
      <c r="H188" s="7">
        <f t="shared" si="8"/>
        <v>213.68</v>
      </c>
      <c r="K188" s="7"/>
    </row>
    <row r="189" spans="1:11" x14ac:dyDescent="0.3">
      <c r="A189" s="73">
        <v>1</v>
      </c>
      <c r="B189" s="74">
        <v>41358</v>
      </c>
      <c r="C189" s="138">
        <f t="shared" si="7"/>
        <v>2013</v>
      </c>
      <c r="D189" s="75">
        <v>215.68</v>
      </c>
      <c r="E189" s="76">
        <v>190.96</v>
      </c>
      <c r="F189" s="77">
        <v>197.96</v>
      </c>
      <c r="G189" s="73" t="str">
        <f t="shared" si="6"/>
        <v>25/03/2013</v>
      </c>
      <c r="H189" s="7">
        <f t="shared" si="8"/>
        <v>215.68</v>
      </c>
      <c r="K189" s="7"/>
    </row>
    <row r="190" spans="1:11" x14ac:dyDescent="0.3">
      <c r="A190" s="73">
        <v>1</v>
      </c>
      <c r="B190" s="74">
        <v>41359</v>
      </c>
      <c r="C190" s="138">
        <f t="shared" si="7"/>
        <v>2013</v>
      </c>
      <c r="D190" s="75">
        <v>217.68</v>
      </c>
      <c r="E190" s="76">
        <v>190.96</v>
      </c>
      <c r="F190" s="77">
        <v>197.96</v>
      </c>
      <c r="G190" s="73" t="str">
        <f t="shared" si="6"/>
        <v>26/03/2013</v>
      </c>
      <c r="H190" s="7">
        <f t="shared" si="8"/>
        <v>217.68</v>
      </c>
      <c r="K190" s="7"/>
    </row>
    <row r="191" spans="1:11" x14ac:dyDescent="0.3">
      <c r="A191" s="73">
        <v>1</v>
      </c>
      <c r="B191" s="74">
        <v>41360</v>
      </c>
      <c r="C191" s="138">
        <f t="shared" si="7"/>
        <v>2013</v>
      </c>
      <c r="D191" s="75">
        <v>220.43</v>
      </c>
      <c r="E191" s="76">
        <v>190.96</v>
      </c>
      <c r="F191" s="77">
        <v>197.96</v>
      </c>
      <c r="G191" s="73" t="str">
        <f t="shared" si="6"/>
        <v>27/03/2013</v>
      </c>
      <c r="H191" s="7">
        <f t="shared" si="8"/>
        <v>220.43</v>
      </c>
      <c r="K191" s="7"/>
    </row>
    <row r="192" spans="1:11" x14ac:dyDescent="0.3">
      <c r="A192" s="73">
        <v>1</v>
      </c>
      <c r="B192" s="74">
        <v>41361</v>
      </c>
      <c r="C192" s="138">
        <f t="shared" si="7"/>
        <v>2013</v>
      </c>
      <c r="D192" s="75">
        <v>212.43</v>
      </c>
      <c r="E192" s="76">
        <v>190.96</v>
      </c>
      <c r="F192" s="77">
        <v>197.96</v>
      </c>
      <c r="G192" s="73" t="str">
        <f t="shared" si="6"/>
        <v>28/03/2013</v>
      </c>
      <c r="H192" s="7">
        <f t="shared" si="8"/>
        <v>212.43</v>
      </c>
      <c r="K192" s="7"/>
    </row>
    <row r="193" spans="1:11" x14ac:dyDescent="0.3">
      <c r="A193" s="73">
        <v>1</v>
      </c>
      <c r="B193" s="74">
        <v>41366</v>
      </c>
      <c r="C193" s="138">
        <f t="shared" si="7"/>
        <v>2013</v>
      </c>
      <c r="D193" s="75">
        <v>210.43</v>
      </c>
      <c r="E193" s="76">
        <v>190.96</v>
      </c>
      <c r="F193" s="77">
        <v>197.96</v>
      </c>
      <c r="G193" s="73" t="str">
        <f t="shared" si="6"/>
        <v>02/04/2013</v>
      </c>
      <c r="H193" s="7">
        <f t="shared" si="8"/>
        <v>210.43</v>
      </c>
      <c r="K193" s="7"/>
    </row>
    <row r="194" spans="1:11" x14ac:dyDescent="0.3">
      <c r="A194" s="73">
        <v>1</v>
      </c>
      <c r="B194" s="74">
        <v>41367</v>
      </c>
      <c r="C194" s="138">
        <f t="shared" si="7"/>
        <v>2013</v>
      </c>
      <c r="D194" s="75">
        <v>214.93</v>
      </c>
      <c r="E194" s="76">
        <v>190.96</v>
      </c>
      <c r="F194" s="77">
        <v>197.96</v>
      </c>
      <c r="G194" s="73" t="str">
        <f t="shared" ref="G194:G257" si="9">TEXT(B194,"jj/mm/aaaa")</f>
        <v>03/04/2013</v>
      </c>
      <c r="H194" s="7">
        <f t="shared" si="8"/>
        <v>214.93</v>
      </c>
      <c r="K194" s="7"/>
    </row>
    <row r="195" spans="1:11" x14ac:dyDescent="0.3">
      <c r="A195" s="73">
        <v>1</v>
      </c>
      <c r="B195" s="74">
        <v>41368</v>
      </c>
      <c r="C195" s="138">
        <f t="shared" ref="C195:C258" si="10">YEAR(B195)</f>
        <v>2013</v>
      </c>
      <c r="D195" s="75">
        <v>216.43</v>
      </c>
      <c r="E195" s="76">
        <v>190.96</v>
      </c>
      <c r="F195" s="77">
        <v>197.96</v>
      </c>
      <c r="G195" s="73" t="str">
        <f t="shared" si="9"/>
        <v>04/04/2013</v>
      </c>
      <c r="H195" s="7">
        <f t="shared" ref="H195:H258" si="11">D195</f>
        <v>216.43</v>
      </c>
      <c r="K195" s="7"/>
    </row>
    <row r="196" spans="1:11" x14ac:dyDescent="0.3">
      <c r="A196" s="73">
        <v>1</v>
      </c>
      <c r="B196" s="74">
        <v>41369</v>
      </c>
      <c r="C196" s="138">
        <f t="shared" si="10"/>
        <v>2013</v>
      </c>
      <c r="D196" s="75">
        <v>215.43</v>
      </c>
      <c r="E196" s="76">
        <v>190.96</v>
      </c>
      <c r="F196" s="77">
        <v>197.96</v>
      </c>
      <c r="G196" s="73" t="str">
        <f t="shared" si="9"/>
        <v>05/04/2013</v>
      </c>
      <c r="H196" s="7">
        <f t="shared" si="11"/>
        <v>215.43</v>
      </c>
      <c r="K196" s="7"/>
    </row>
    <row r="197" spans="1:11" x14ac:dyDescent="0.3">
      <c r="A197" s="73">
        <v>1</v>
      </c>
      <c r="B197" s="74">
        <v>41372</v>
      </c>
      <c r="C197" s="138">
        <f t="shared" si="10"/>
        <v>2013</v>
      </c>
      <c r="D197" s="75">
        <v>217.68</v>
      </c>
      <c r="E197" s="76">
        <v>190.96</v>
      </c>
      <c r="F197" s="77">
        <v>197.96</v>
      </c>
      <c r="G197" s="73" t="str">
        <f t="shared" si="9"/>
        <v>08/04/2013</v>
      </c>
      <c r="H197" s="7">
        <f t="shared" si="11"/>
        <v>217.68</v>
      </c>
      <c r="K197" s="7"/>
    </row>
    <row r="198" spans="1:11" x14ac:dyDescent="0.3">
      <c r="A198" s="73">
        <v>1</v>
      </c>
      <c r="B198" s="74">
        <v>41373</v>
      </c>
      <c r="C198" s="138">
        <f t="shared" si="10"/>
        <v>2013</v>
      </c>
      <c r="D198" s="75">
        <v>216.43</v>
      </c>
      <c r="E198" s="76">
        <v>190.96</v>
      </c>
      <c r="F198" s="77">
        <v>197.96</v>
      </c>
      <c r="G198" s="73" t="str">
        <f t="shared" si="9"/>
        <v>09/04/2013</v>
      </c>
      <c r="H198" s="7">
        <f t="shared" si="11"/>
        <v>216.43</v>
      </c>
      <c r="K198" s="7"/>
    </row>
    <row r="199" spans="1:11" x14ac:dyDescent="0.3">
      <c r="A199" s="73">
        <v>1</v>
      </c>
      <c r="B199" s="74">
        <v>41374</v>
      </c>
      <c r="C199" s="138">
        <f t="shared" si="10"/>
        <v>2013</v>
      </c>
      <c r="D199" s="75">
        <v>214.93</v>
      </c>
      <c r="E199" s="76">
        <v>190.96</v>
      </c>
      <c r="F199" s="77">
        <v>197.96</v>
      </c>
      <c r="G199" s="73" t="str">
        <f t="shared" si="9"/>
        <v>10/04/2013</v>
      </c>
      <c r="H199" s="7">
        <f t="shared" si="11"/>
        <v>214.93</v>
      </c>
      <c r="K199" s="7"/>
    </row>
    <row r="200" spans="1:11" x14ac:dyDescent="0.3">
      <c r="A200" s="73">
        <v>1</v>
      </c>
      <c r="B200" s="74">
        <v>41375</v>
      </c>
      <c r="C200" s="138">
        <f t="shared" si="10"/>
        <v>2013</v>
      </c>
      <c r="D200" s="75">
        <v>214.68</v>
      </c>
      <c r="E200" s="76">
        <v>190.96</v>
      </c>
      <c r="F200" s="77">
        <v>197.96</v>
      </c>
      <c r="G200" s="73" t="str">
        <f t="shared" si="9"/>
        <v>11/04/2013</v>
      </c>
      <c r="H200" s="7">
        <f t="shared" si="11"/>
        <v>214.68</v>
      </c>
      <c r="K200" s="7"/>
    </row>
    <row r="201" spans="1:11" x14ac:dyDescent="0.3">
      <c r="A201" s="73">
        <v>1</v>
      </c>
      <c r="B201" s="74">
        <v>41376</v>
      </c>
      <c r="C201" s="138">
        <f t="shared" si="10"/>
        <v>2013</v>
      </c>
      <c r="D201" s="75">
        <v>215.93</v>
      </c>
      <c r="E201" s="76">
        <v>190.96</v>
      </c>
      <c r="F201" s="77">
        <v>197.96</v>
      </c>
      <c r="G201" s="73" t="str">
        <f t="shared" si="9"/>
        <v>12/04/2013</v>
      </c>
      <c r="H201" s="7">
        <f t="shared" si="11"/>
        <v>215.93</v>
      </c>
      <c r="K201" s="7"/>
    </row>
    <row r="202" spans="1:11" x14ac:dyDescent="0.3">
      <c r="A202" s="73">
        <v>1</v>
      </c>
      <c r="B202" s="74">
        <v>41379</v>
      </c>
      <c r="C202" s="138">
        <f t="shared" si="10"/>
        <v>2013</v>
      </c>
      <c r="D202" s="75">
        <v>211.93</v>
      </c>
      <c r="E202" s="76">
        <v>190.96</v>
      </c>
      <c r="F202" s="77">
        <v>197.96</v>
      </c>
      <c r="G202" s="73" t="str">
        <f t="shared" si="9"/>
        <v>15/04/2013</v>
      </c>
      <c r="H202" s="7">
        <f t="shared" si="11"/>
        <v>211.93</v>
      </c>
      <c r="K202" s="7"/>
    </row>
    <row r="203" spans="1:11" x14ac:dyDescent="0.3">
      <c r="A203" s="73">
        <v>1</v>
      </c>
      <c r="B203" s="74">
        <v>41380</v>
      </c>
      <c r="C203" s="138">
        <f t="shared" si="10"/>
        <v>2013</v>
      </c>
      <c r="D203" s="75">
        <v>212.68</v>
      </c>
      <c r="E203" s="76">
        <v>190.96</v>
      </c>
      <c r="F203" s="77">
        <v>197.96</v>
      </c>
      <c r="G203" s="73" t="str">
        <f t="shared" si="9"/>
        <v>16/04/2013</v>
      </c>
      <c r="H203" s="7">
        <f t="shared" si="11"/>
        <v>212.68</v>
      </c>
      <c r="K203" s="7"/>
    </row>
    <row r="204" spans="1:11" x14ac:dyDescent="0.3">
      <c r="A204" s="73">
        <v>1</v>
      </c>
      <c r="B204" s="74">
        <v>41381</v>
      </c>
      <c r="C204" s="138">
        <f t="shared" si="10"/>
        <v>2013</v>
      </c>
      <c r="D204" s="75">
        <v>215.18</v>
      </c>
      <c r="E204" s="76">
        <v>190.96</v>
      </c>
      <c r="F204" s="77">
        <v>197.96</v>
      </c>
      <c r="G204" s="73" t="str">
        <f t="shared" si="9"/>
        <v>17/04/2013</v>
      </c>
      <c r="H204" s="7">
        <f t="shared" si="11"/>
        <v>215.18</v>
      </c>
      <c r="K204" s="7"/>
    </row>
    <row r="205" spans="1:11" x14ac:dyDescent="0.3">
      <c r="A205" s="73">
        <v>1</v>
      </c>
      <c r="B205" s="74">
        <v>41382</v>
      </c>
      <c r="C205" s="138">
        <f t="shared" si="10"/>
        <v>2013</v>
      </c>
      <c r="D205" s="75">
        <v>213.18</v>
      </c>
      <c r="E205" s="76">
        <v>190.96</v>
      </c>
      <c r="F205" s="77">
        <v>197.96</v>
      </c>
      <c r="G205" s="73" t="str">
        <f t="shared" si="9"/>
        <v>18/04/2013</v>
      </c>
      <c r="H205" s="7">
        <f t="shared" si="11"/>
        <v>213.18</v>
      </c>
      <c r="K205" s="7"/>
    </row>
    <row r="206" spans="1:11" x14ac:dyDescent="0.3">
      <c r="A206" s="73">
        <v>1</v>
      </c>
      <c r="B206" s="74">
        <v>41383</v>
      </c>
      <c r="C206" s="138">
        <f t="shared" si="10"/>
        <v>2013</v>
      </c>
      <c r="D206" s="75">
        <v>215.43</v>
      </c>
      <c r="E206" s="76">
        <v>190.96</v>
      </c>
      <c r="F206" s="77">
        <v>197.96</v>
      </c>
      <c r="G206" s="73" t="str">
        <f t="shared" si="9"/>
        <v>19/04/2013</v>
      </c>
      <c r="H206" s="7">
        <f t="shared" si="11"/>
        <v>215.43</v>
      </c>
      <c r="K206" s="7"/>
    </row>
    <row r="207" spans="1:11" x14ac:dyDescent="0.3">
      <c r="A207" s="73">
        <v>1</v>
      </c>
      <c r="B207" s="74">
        <v>41386</v>
      </c>
      <c r="C207" s="138">
        <f t="shared" si="10"/>
        <v>2013</v>
      </c>
      <c r="D207" s="75">
        <v>213.68</v>
      </c>
      <c r="E207" s="76">
        <v>190.96</v>
      </c>
      <c r="F207" s="77">
        <v>197.96</v>
      </c>
      <c r="G207" s="73" t="str">
        <f t="shared" si="9"/>
        <v>22/04/2013</v>
      </c>
      <c r="H207" s="7">
        <f t="shared" si="11"/>
        <v>213.68</v>
      </c>
      <c r="K207" s="7"/>
    </row>
    <row r="208" spans="1:11" x14ac:dyDescent="0.3">
      <c r="A208" s="73">
        <v>1</v>
      </c>
      <c r="B208" s="74">
        <v>41387</v>
      </c>
      <c r="C208" s="138">
        <f t="shared" si="10"/>
        <v>2013</v>
      </c>
      <c r="D208" s="75">
        <v>210.68</v>
      </c>
      <c r="E208" s="76">
        <v>190.96</v>
      </c>
      <c r="F208" s="77">
        <v>197.96</v>
      </c>
      <c r="G208" s="73" t="str">
        <f t="shared" si="9"/>
        <v>23/04/2013</v>
      </c>
      <c r="H208" s="7">
        <f t="shared" si="11"/>
        <v>210.68</v>
      </c>
      <c r="K208" s="7"/>
    </row>
    <row r="209" spans="1:11" x14ac:dyDescent="0.3">
      <c r="A209" s="73">
        <v>1</v>
      </c>
      <c r="B209" s="74">
        <v>41388</v>
      </c>
      <c r="C209" s="138">
        <f t="shared" si="10"/>
        <v>2013</v>
      </c>
      <c r="D209" s="75">
        <v>209.68</v>
      </c>
      <c r="E209" s="76">
        <v>190.96</v>
      </c>
      <c r="F209" s="77">
        <v>197.96</v>
      </c>
      <c r="G209" s="73" t="str">
        <f t="shared" si="9"/>
        <v>24/04/2013</v>
      </c>
      <c r="H209" s="7">
        <f t="shared" si="11"/>
        <v>209.68</v>
      </c>
      <c r="K209" s="7"/>
    </row>
    <row r="210" spans="1:11" x14ac:dyDescent="0.3">
      <c r="A210" s="73">
        <v>1</v>
      </c>
      <c r="B210" s="74">
        <v>41389</v>
      </c>
      <c r="C210" s="138">
        <f t="shared" si="10"/>
        <v>2013</v>
      </c>
      <c r="D210" s="75">
        <v>211.18</v>
      </c>
      <c r="E210" s="76">
        <v>190.96</v>
      </c>
      <c r="F210" s="77">
        <v>197.96</v>
      </c>
      <c r="G210" s="73" t="str">
        <f t="shared" si="9"/>
        <v>25/04/2013</v>
      </c>
      <c r="H210" s="7">
        <f t="shared" si="11"/>
        <v>211.18</v>
      </c>
      <c r="K210" s="7"/>
    </row>
    <row r="211" spans="1:11" x14ac:dyDescent="0.3">
      <c r="A211" s="73">
        <v>1</v>
      </c>
      <c r="B211" s="74">
        <v>41390</v>
      </c>
      <c r="C211" s="138">
        <f t="shared" si="10"/>
        <v>2013</v>
      </c>
      <c r="D211" s="75">
        <v>209.18</v>
      </c>
      <c r="E211" s="76">
        <v>190.96</v>
      </c>
      <c r="F211" s="77">
        <v>197.96</v>
      </c>
      <c r="G211" s="73" t="str">
        <f t="shared" si="9"/>
        <v>26/04/2013</v>
      </c>
      <c r="H211" s="7">
        <f t="shared" si="11"/>
        <v>209.18</v>
      </c>
      <c r="K211" s="7"/>
    </row>
    <row r="212" spans="1:11" x14ac:dyDescent="0.3">
      <c r="A212" s="73">
        <v>1</v>
      </c>
      <c r="B212" s="74">
        <v>41393</v>
      </c>
      <c r="C212" s="138">
        <f t="shared" si="10"/>
        <v>2013</v>
      </c>
      <c r="D212" s="75">
        <v>212.93</v>
      </c>
      <c r="E212" s="76">
        <v>190.96</v>
      </c>
      <c r="F212" s="77">
        <v>197.96</v>
      </c>
      <c r="G212" s="73" t="str">
        <f t="shared" si="9"/>
        <v>29/04/2013</v>
      </c>
      <c r="H212" s="7">
        <f t="shared" si="11"/>
        <v>212.93</v>
      </c>
      <c r="K212" s="7"/>
    </row>
    <row r="213" spans="1:11" x14ac:dyDescent="0.3">
      <c r="A213" s="73">
        <v>1</v>
      </c>
      <c r="B213" s="74">
        <v>41394</v>
      </c>
      <c r="C213" s="138">
        <f t="shared" si="10"/>
        <v>2013</v>
      </c>
      <c r="D213" s="75">
        <v>214.18</v>
      </c>
      <c r="E213" s="76">
        <v>190.96</v>
      </c>
      <c r="F213" s="77">
        <v>197.96</v>
      </c>
      <c r="G213" s="73" t="str">
        <f t="shared" si="9"/>
        <v>30/04/2013</v>
      </c>
      <c r="H213" s="7">
        <f t="shared" si="11"/>
        <v>214.18</v>
      </c>
      <c r="K213" s="7"/>
    </row>
    <row r="214" spans="1:11" x14ac:dyDescent="0.3">
      <c r="A214" s="73">
        <v>1</v>
      </c>
      <c r="B214" s="74">
        <v>41395</v>
      </c>
      <c r="C214" s="138">
        <f t="shared" si="10"/>
        <v>2013</v>
      </c>
      <c r="D214" s="75">
        <v>214.18</v>
      </c>
      <c r="E214" s="76">
        <v>190.96</v>
      </c>
      <c r="F214" s="77">
        <v>197.96</v>
      </c>
      <c r="G214" s="73" t="str">
        <f t="shared" si="9"/>
        <v>01/05/2013</v>
      </c>
      <c r="H214" s="7">
        <f t="shared" si="11"/>
        <v>214.18</v>
      </c>
      <c r="K214" s="7"/>
    </row>
    <row r="215" spans="1:11" x14ac:dyDescent="0.3">
      <c r="A215" s="73">
        <v>1</v>
      </c>
      <c r="B215" s="74">
        <v>41396</v>
      </c>
      <c r="C215" s="138">
        <f t="shared" si="10"/>
        <v>2013</v>
      </c>
      <c r="D215" s="75">
        <v>213.68</v>
      </c>
      <c r="E215" s="76">
        <v>190.96</v>
      </c>
      <c r="F215" s="77">
        <v>197.96</v>
      </c>
      <c r="G215" s="73" t="str">
        <f t="shared" si="9"/>
        <v>02/05/2013</v>
      </c>
      <c r="H215" s="7">
        <f t="shared" si="11"/>
        <v>213.68</v>
      </c>
      <c r="K215" s="7"/>
    </row>
    <row r="216" spans="1:11" x14ac:dyDescent="0.3">
      <c r="A216" s="73">
        <v>1</v>
      </c>
      <c r="B216" s="74">
        <v>41397</v>
      </c>
      <c r="C216" s="138">
        <f t="shared" si="10"/>
        <v>2013</v>
      </c>
      <c r="D216" s="75">
        <v>213.93</v>
      </c>
      <c r="E216" s="76">
        <v>190.96</v>
      </c>
      <c r="F216" s="77">
        <v>197.96</v>
      </c>
      <c r="G216" s="73" t="str">
        <f t="shared" si="9"/>
        <v>03/05/2013</v>
      </c>
      <c r="H216" s="7">
        <f t="shared" si="11"/>
        <v>213.93</v>
      </c>
      <c r="K216" s="7"/>
    </row>
    <row r="217" spans="1:11" x14ac:dyDescent="0.3">
      <c r="A217" s="73">
        <v>1</v>
      </c>
      <c r="B217" s="74">
        <v>41400</v>
      </c>
      <c r="C217" s="138">
        <f t="shared" si="10"/>
        <v>2013</v>
      </c>
      <c r="D217" s="75">
        <v>210.18</v>
      </c>
      <c r="E217" s="76">
        <v>190.96</v>
      </c>
      <c r="F217" s="77">
        <v>197.96</v>
      </c>
      <c r="G217" s="73" t="str">
        <f t="shared" si="9"/>
        <v>06/05/2013</v>
      </c>
      <c r="H217" s="7">
        <f t="shared" si="11"/>
        <v>210.18</v>
      </c>
      <c r="K217" s="7"/>
    </row>
    <row r="218" spans="1:11" x14ac:dyDescent="0.3">
      <c r="A218" s="73">
        <v>1</v>
      </c>
      <c r="B218" s="74">
        <v>41401</v>
      </c>
      <c r="C218" s="138">
        <f t="shared" si="10"/>
        <v>2013</v>
      </c>
      <c r="D218" s="75">
        <v>212.43</v>
      </c>
      <c r="E218" s="76">
        <v>190.96</v>
      </c>
      <c r="F218" s="77">
        <v>197.96</v>
      </c>
      <c r="G218" s="73" t="str">
        <f t="shared" si="9"/>
        <v>07/05/2013</v>
      </c>
      <c r="H218" s="7">
        <f t="shared" si="11"/>
        <v>212.43</v>
      </c>
      <c r="K218" s="7"/>
    </row>
    <row r="219" spans="1:11" x14ac:dyDescent="0.3">
      <c r="A219" s="73">
        <v>1</v>
      </c>
      <c r="B219" s="74">
        <v>41402</v>
      </c>
      <c r="C219" s="138">
        <f t="shared" si="10"/>
        <v>2013</v>
      </c>
      <c r="D219" s="75">
        <v>209.18</v>
      </c>
      <c r="E219" s="76">
        <v>190.96</v>
      </c>
      <c r="F219" s="77">
        <v>197.96</v>
      </c>
      <c r="G219" s="73" t="str">
        <f t="shared" si="9"/>
        <v>08/05/2013</v>
      </c>
      <c r="H219" s="7">
        <f t="shared" si="11"/>
        <v>209.18</v>
      </c>
      <c r="K219" s="7"/>
    </row>
    <row r="220" spans="1:11" x14ac:dyDescent="0.3">
      <c r="A220" s="73">
        <v>1</v>
      </c>
      <c r="B220" s="74">
        <v>41403</v>
      </c>
      <c r="C220" s="138">
        <f t="shared" si="10"/>
        <v>2013</v>
      </c>
      <c r="D220" s="75">
        <v>211.93</v>
      </c>
      <c r="E220" s="76">
        <v>190.96</v>
      </c>
      <c r="F220" s="77">
        <v>197.96</v>
      </c>
      <c r="G220" s="73" t="str">
        <f t="shared" si="9"/>
        <v>09/05/2013</v>
      </c>
      <c r="H220" s="7">
        <f t="shared" si="11"/>
        <v>211.93</v>
      </c>
      <c r="K220" s="7"/>
    </row>
    <row r="221" spans="1:11" x14ac:dyDescent="0.3">
      <c r="A221" s="73">
        <v>1</v>
      </c>
      <c r="B221" s="74">
        <v>41404</v>
      </c>
      <c r="C221" s="138">
        <f t="shared" si="10"/>
        <v>2013</v>
      </c>
      <c r="D221" s="75">
        <v>209.68</v>
      </c>
      <c r="E221" s="76">
        <v>190.96</v>
      </c>
      <c r="F221" s="77">
        <v>197.96</v>
      </c>
      <c r="G221" s="73" t="str">
        <f t="shared" si="9"/>
        <v>10/05/2013</v>
      </c>
      <c r="H221" s="7">
        <f t="shared" si="11"/>
        <v>209.68</v>
      </c>
      <c r="K221" s="7"/>
    </row>
    <row r="222" spans="1:11" x14ac:dyDescent="0.3">
      <c r="A222" s="73">
        <v>1</v>
      </c>
      <c r="B222" s="74">
        <v>41407</v>
      </c>
      <c r="C222" s="138">
        <f t="shared" si="10"/>
        <v>2013</v>
      </c>
      <c r="D222" s="75">
        <v>211.18</v>
      </c>
      <c r="E222" s="76">
        <v>190.96</v>
      </c>
      <c r="F222" s="77">
        <v>197.96</v>
      </c>
      <c r="G222" s="73" t="str">
        <f t="shared" si="9"/>
        <v>13/05/2013</v>
      </c>
      <c r="H222" s="7">
        <f t="shared" si="11"/>
        <v>211.18</v>
      </c>
      <c r="K222" s="7"/>
    </row>
    <row r="223" spans="1:11" x14ac:dyDescent="0.3">
      <c r="A223" s="73">
        <v>1</v>
      </c>
      <c r="B223" s="74">
        <v>41408</v>
      </c>
      <c r="C223" s="138">
        <f t="shared" si="10"/>
        <v>2013</v>
      </c>
      <c r="D223" s="75">
        <v>210.93</v>
      </c>
      <c r="E223" s="76">
        <v>190.96</v>
      </c>
      <c r="F223" s="77">
        <v>197.96</v>
      </c>
      <c r="G223" s="73" t="str">
        <f t="shared" si="9"/>
        <v>14/05/2013</v>
      </c>
      <c r="H223" s="7">
        <f t="shared" si="11"/>
        <v>210.93</v>
      </c>
      <c r="K223" s="7"/>
    </row>
    <row r="224" spans="1:11" x14ac:dyDescent="0.3">
      <c r="A224" s="73">
        <v>1</v>
      </c>
      <c r="B224" s="74">
        <v>41409</v>
      </c>
      <c r="C224" s="138">
        <f t="shared" si="10"/>
        <v>2013</v>
      </c>
      <c r="D224" s="75">
        <v>211.18</v>
      </c>
      <c r="E224" s="76">
        <v>190.96</v>
      </c>
      <c r="F224" s="77">
        <v>197.96</v>
      </c>
      <c r="G224" s="73" t="str">
        <f t="shared" si="9"/>
        <v>15/05/2013</v>
      </c>
      <c r="H224" s="7">
        <f t="shared" si="11"/>
        <v>211.18</v>
      </c>
      <c r="K224" s="7"/>
    </row>
    <row r="225" spans="1:11" x14ac:dyDescent="0.3">
      <c r="A225" s="73">
        <v>1</v>
      </c>
      <c r="B225" s="74">
        <v>41410</v>
      </c>
      <c r="C225" s="138">
        <f t="shared" si="10"/>
        <v>2013</v>
      </c>
      <c r="D225" s="75">
        <v>209.43</v>
      </c>
      <c r="E225" s="76">
        <v>190.96</v>
      </c>
      <c r="F225" s="77">
        <v>197.96</v>
      </c>
      <c r="G225" s="73" t="str">
        <f t="shared" si="9"/>
        <v>16/05/2013</v>
      </c>
      <c r="H225" s="7">
        <f t="shared" si="11"/>
        <v>209.43</v>
      </c>
      <c r="K225" s="7"/>
    </row>
    <row r="226" spans="1:11" x14ac:dyDescent="0.3">
      <c r="A226" s="73">
        <v>1</v>
      </c>
      <c r="B226" s="74">
        <v>41411</v>
      </c>
      <c r="C226" s="138">
        <f t="shared" si="10"/>
        <v>2013</v>
      </c>
      <c r="D226" s="75">
        <v>207.18</v>
      </c>
      <c r="E226" s="76">
        <v>190.96</v>
      </c>
      <c r="F226" s="77">
        <v>197.96</v>
      </c>
      <c r="G226" s="73" t="str">
        <f t="shared" si="9"/>
        <v>17/05/2013</v>
      </c>
      <c r="H226" s="7">
        <f t="shared" si="11"/>
        <v>207.18</v>
      </c>
      <c r="K226" s="7"/>
    </row>
    <row r="227" spans="1:11" x14ac:dyDescent="0.3">
      <c r="A227" s="73">
        <v>1</v>
      </c>
      <c r="B227" s="74">
        <v>41414</v>
      </c>
      <c r="C227" s="138">
        <f t="shared" si="10"/>
        <v>2013</v>
      </c>
      <c r="D227" s="75">
        <v>204.18</v>
      </c>
      <c r="E227" s="76">
        <v>190.96</v>
      </c>
      <c r="F227" s="77">
        <v>197.96</v>
      </c>
      <c r="G227" s="73" t="str">
        <f t="shared" si="9"/>
        <v>20/05/2013</v>
      </c>
      <c r="H227" s="7">
        <f t="shared" si="11"/>
        <v>204.18</v>
      </c>
      <c r="K227" s="7"/>
    </row>
    <row r="228" spans="1:11" x14ac:dyDescent="0.3">
      <c r="A228" s="73">
        <v>1</v>
      </c>
      <c r="B228" s="74">
        <v>41415</v>
      </c>
      <c r="C228" s="138">
        <f t="shared" si="10"/>
        <v>2013</v>
      </c>
      <c r="D228" s="75">
        <v>204.93</v>
      </c>
      <c r="E228" s="76">
        <v>190.96</v>
      </c>
      <c r="F228" s="77">
        <v>197.96</v>
      </c>
      <c r="G228" s="73" t="str">
        <f t="shared" si="9"/>
        <v>21/05/2013</v>
      </c>
      <c r="H228" s="7">
        <f t="shared" si="11"/>
        <v>204.93</v>
      </c>
      <c r="K228" s="7"/>
    </row>
    <row r="229" spans="1:11" x14ac:dyDescent="0.3">
      <c r="A229" s="73">
        <v>1</v>
      </c>
      <c r="B229" s="74">
        <v>41416</v>
      </c>
      <c r="C229" s="138">
        <f t="shared" si="10"/>
        <v>2013</v>
      </c>
      <c r="D229" s="75">
        <v>206.93</v>
      </c>
      <c r="E229" s="76">
        <v>190.96</v>
      </c>
      <c r="F229" s="77">
        <v>197.96</v>
      </c>
      <c r="G229" s="73" t="str">
        <f t="shared" si="9"/>
        <v>22/05/2013</v>
      </c>
      <c r="H229" s="7">
        <f t="shared" si="11"/>
        <v>206.93</v>
      </c>
      <c r="K229" s="7"/>
    </row>
    <row r="230" spans="1:11" x14ac:dyDescent="0.3">
      <c r="A230" s="73">
        <v>1</v>
      </c>
      <c r="B230" s="74">
        <v>41417</v>
      </c>
      <c r="C230" s="138">
        <f t="shared" si="10"/>
        <v>2013</v>
      </c>
      <c r="D230" s="75">
        <v>208.68</v>
      </c>
      <c r="E230" s="76">
        <v>190.96</v>
      </c>
      <c r="F230" s="77">
        <v>197.96</v>
      </c>
      <c r="G230" s="73" t="str">
        <f t="shared" si="9"/>
        <v>23/05/2013</v>
      </c>
      <c r="H230" s="7">
        <f t="shared" si="11"/>
        <v>208.68</v>
      </c>
      <c r="K230" s="7"/>
    </row>
    <row r="231" spans="1:11" x14ac:dyDescent="0.3">
      <c r="A231" s="73">
        <v>1</v>
      </c>
      <c r="B231" s="74">
        <v>41418</v>
      </c>
      <c r="C231" s="138">
        <f t="shared" si="10"/>
        <v>2013</v>
      </c>
      <c r="D231" s="75">
        <v>205.68</v>
      </c>
      <c r="E231" s="76">
        <v>190.96</v>
      </c>
      <c r="F231" s="77">
        <v>197.96</v>
      </c>
      <c r="G231" s="73" t="str">
        <f t="shared" si="9"/>
        <v>24/05/2013</v>
      </c>
      <c r="H231" s="7">
        <f t="shared" si="11"/>
        <v>205.68</v>
      </c>
      <c r="K231" s="7"/>
    </row>
    <row r="232" spans="1:11" x14ac:dyDescent="0.3">
      <c r="A232" s="73">
        <v>1</v>
      </c>
      <c r="B232" s="74">
        <v>41421</v>
      </c>
      <c r="C232" s="138">
        <f t="shared" si="10"/>
        <v>2013</v>
      </c>
      <c r="D232" s="75">
        <v>204.93</v>
      </c>
      <c r="E232" s="76">
        <v>190.96</v>
      </c>
      <c r="F232" s="77">
        <v>197.96</v>
      </c>
      <c r="G232" s="73" t="str">
        <f t="shared" si="9"/>
        <v>27/05/2013</v>
      </c>
      <c r="H232" s="7">
        <f t="shared" si="11"/>
        <v>204.93</v>
      </c>
      <c r="K232" s="7"/>
    </row>
    <row r="233" spans="1:11" x14ac:dyDescent="0.3">
      <c r="A233" s="73">
        <v>1</v>
      </c>
      <c r="B233" s="74">
        <v>41422</v>
      </c>
      <c r="C233" s="138">
        <f t="shared" si="10"/>
        <v>2013</v>
      </c>
      <c r="D233" s="75">
        <v>205.93</v>
      </c>
      <c r="E233" s="76">
        <v>190.96</v>
      </c>
      <c r="F233" s="77">
        <v>197.96</v>
      </c>
      <c r="G233" s="73" t="str">
        <f t="shared" si="9"/>
        <v>28/05/2013</v>
      </c>
      <c r="H233" s="7">
        <f t="shared" si="11"/>
        <v>205.93</v>
      </c>
      <c r="K233" s="7"/>
    </row>
    <row r="234" spans="1:11" x14ac:dyDescent="0.3">
      <c r="A234" s="73">
        <v>1</v>
      </c>
      <c r="B234" s="74">
        <v>41423</v>
      </c>
      <c r="C234" s="138">
        <f t="shared" si="10"/>
        <v>2013</v>
      </c>
      <c r="D234" s="75">
        <v>205.43</v>
      </c>
      <c r="E234" s="76">
        <v>190.96</v>
      </c>
      <c r="F234" s="77">
        <v>197.96</v>
      </c>
      <c r="G234" s="73" t="str">
        <f t="shared" si="9"/>
        <v>29/05/2013</v>
      </c>
      <c r="H234" s="7">
        <f t="shared" si="11"/>
        <v>205.43</v>
      </c>
      <c r="K234" s="7"/>
    </row>
    <row r="235" spans="1:11" x14ac:dyDescent="0.3">
      <c r="A235" s="73">
        <v>1</v>
      </c>
      <c r="B235" s="74">
        <v>41424</v>
      </c>
      <c r="C235" s="138">
        <f t="shared" si="10"/>
        <v>2013</v>
      </c>
      <c r="D235" s="75">
        <v>205.43</v>
      </c>
      <c r="E235" s="76">
        <v>190.96</v>
      </c>
      <c r="F235" s="77">
        <v>197.96</v>
      </c>
      <c r="G235" s="73" t="str">
        <f t="shared" si="9"/>
        <v>30/05/2013</v>
      </c>
      <c r="H235" s="7">
        <f t="shared" si="11"/>
        <v>205.43</v>
      </c>
      <c r="K235" s="7"/>
    </row>
    <row r="236" spans="1:11" x14ac:dyDescent="0.3">
      <c r="A236" s="73">
        <v>1</v>
      </c>
      <c r="B236" s="74">
        <v>41425</v>
      </c>
      <c r="C236" s="138">
        <f t="shared" si="10"/>
        <v>2013</v>
      </c>
      <c r="D236" s="75">
        <v>206.93</v>
      </c>
      <c r="E236" s="76">
        <v>190.96</v>
      </c>
      <c r="F236" s="77">
        <v>197.96</v>
      </c>
      <c r="G236" s="73" t="str">
        <f t="shared" si="9"/>
        <v>31/05/2013</v>
      </c>
      <c r="H236" s="7">
        <f t="shared" si="11"/>
        <v>206.93</v>
      </c>
      <c r="K236" s="7"/>
    </row>
    <row r="237" spans="1:11" x14ac:dyDescent="0.3">
      <c r="A237" s="73">
        <v>1</v>
      </c>
      <c r="B237" s="74">
        <v>41428</v>
      </c>
      <c r="C237" s="138">
        <f t="shared" si="10"/>
        <v>2013</v>
      </c>
      <c r="D237" s="75">
        <v>208.68</v>
      </c>
      <c r="E237" s="76">
        <v>190.96</v>
      </c>
      <c r="F237" s="77">
        <v>197.96</v>
      </c>
      <c r="G237" s="73" t="str">
        <f t="shared" si="9"/>
        <v>03/06/2013</v>
      </c>
      <c r="H237" s="7">
        <f t="shared" si="11"/>
        <v>208.68</v>
      </c>
      <c r="K237" s="7"/>
    </row>
    <row r="238" spans="1:11" x14ac:dyDescent="0.3">
      <c r="A238" s="73">
        <v>1</v>
      </c>
      <c r="B238" s="74">
        <v>41429</v>
      </c>
      <c r="C238" s="138">
        <f t="shared" si="10"/>
        <v>2013</v>
      </c>
      <c r="D238" s="75">
        <v>208.43</v>
      </c>
      <c r="E238" s="76">
        <v>190.96</v>
      </c>
      <c r="F238" s="77">
        <v>197.96</v>
      </c>
      <c r="G238" s="73" t="str">
        <f t="shared" si="9"/>
        <v>04/06/2013</v>
      </c>
      <c r="H238" s="7">
        <f t="shared" si="11"/>
        <v>208.43</v>
      </c>
      <c r="K238" s="7"/>
    </row>
    <row r="239" spans="1:11" x14ac:dyDescent="0.3">
      <c r="A239" s="73">
        <v>1</v>
      </c>
      <c r="B239" s="74">
        <v>41430</v>
      </c>
      <c r="C239" s="138">
        <f t="shared" si="10"/>
        <v>2013</v>
      </c>
      <c r="D239" s="75">
        <v>206.93</v>
      </c>
      <c r="E239" s="76">
        <v>190.96</v>
      </c>
      <c r="F239" s="77">
        <v>197.96</v>
      </c>
      <c r="G239" s="73" t="str">
        <f t="shared" si="9"/>
        <v>05/06/2013</v>
      </c>
      <c r="H239" s="7">
        <f t="shared" si="11"/>
        <v>206.93</v>
      </c>
      <c r="K239" s="7"/>
    </row>
    <row r="240" spans="1:11" x14ac:dyDescent="0.3">
      <c r="A240" s="73">
        <v>1</v>
      </c>
      <c r="B240" s="74">
        <v>41431</v>
      </c>
      <c r="C240" s="138">
        <f t="shared" si="10"/>
        <v>2013</v>
      </c>
      <c r="D240" s="75">
        <v>205.18</v>
      </c>
      <c r="E240" s="76">
        <v>190.96</v>
      </c>
      <c r="F240" s="77">
        <v>197.96</v>
      </c>
      <c r="G240" s="73" t="str">
        <f t="shared" si="9"/>
        <v>06/06/2013</v>
      </c>
      <c r="H240" s="7">
        <f t="shared" si="11"/>
        <v>205.18</v>
      </c>
      <c r="K240" s="7"/>
    </row>
    <row r="241" spans="1:11" x14ac:dyDescent="0.3">
      <c r="A241" s="73">
        <v>1</v>
      </c>
      <c r="B241" s="74">
        <v>41432</v>
      </c>
      <c r="C241" s="138">
        <f t="shared" si="10"/>
        <v>2013</v>
      </c>
      <c r="D241" s="75">
        <v>204.68</v>
      </c>
      <c r="E241" s="76">
        <v>190.96</v>
      </c>
      <c r="F241" s="77">
        <v>197.96</v>
      </c>
      <c r="G241" s="73" t="str">
        <f t="shared" si="9"/>
        <v>07/06/2013</v>
      </c>
      <c r="H241" s="7">
        <f t="shared" si="11"/>
        <v>204.68</v>
      </c>
      <c r="K241" s="7"/>
    </row>
    <row r="242" spans="1:11" x14ac:dyDescent="0.3">
      <c r="A242" s="73">
        <v>1</v>
      </c>
      <c r="B242" s="74">
        <v>41435</v>
      </c>
      <c r="C242" s="138">
        <f t="shared" si="10"/>
        <v>2013</v>
      </c>
      <c r="D242" s="75">
        <v>202.43</v>
      </c>
      <c r="E242" s="76">
        <v>190.96</v>
      </c>
      <c r="F242" s="77">
        <v>197.96</v>
      </c>
      <c r="G242" s="73" t="str">
        <f t="shared" si="9"/>
        <v>10/06/2013</v>
      </c>
      <c r="H242" s="7">
        <f t="shared" si="11"/>
        <v>202.43</v>
      </c>
      <c r="K242" s="7"/>
    </row>
    <row r="243" spans="1:11" x14ac:dyDescent="0.3">
      <c r="A243" s="73">
        <v>1</v>
      </c>
      <c r="B243" s="74">
        <v>41436</v>
      </c>
      <c r="C243" s="138">
        <f t="shared" si="10"/>
        <v>2013</v>
      </c>
      <c r="D243" s="75">
        <v>202.68</v>
      </c>
      <c r="E243" s="76">
        <v>190.96</v>
      </c>
      <c r="F243" s="77">
        <v>197.96</v>
      </c>
      <c r="G243" s="73" t="str">
        <f t="shared" si="9"/>
        <v>11/06/2013</v>
      </c>
      <c r="H243" s="7">
        <f t="shared" si="11"/>
        <v>202.68</v>
      </c>
      <c r="K243" s="7"/>
    </row>
    <row r="244" spans="1:11" x14ac:dyDescent="0.3">
      <c r="A244" s="73">
        <v>1</v>
      </c>
      <c r="B244" s="74">
        <v>41437</v>
      </c>
      <c r="C244" s="138">
        <f t="shared" si="10"/>
        <v>2013</v>
      </c>
      <c r="D244" s="75">
        <v>198.43</v>
      </c>
      <c r="E244" s="76">
        <v>190.96</v>
      </c>
      <c r="F244" s="77">
        <v>197.96</v>
      </c>
      <c r="G244" s="73" t="str">
        <f t="shared" si="9"/>
        <v>12/06/2013</v>
      </c>
      <c r="H244" s="7">
        <f t="shared" si="11"/>
        <v>198.43</v>
      </c>
      <c r="K244" s="7"/>
    </row>
    <row r="245" spans="1:11" x14ac:dyDescent="0.3">
      <c r="A245" s="73">
        <v>1</v>
      </c>
      <c r="B245" s="74">
        <v>41438</v>
      </c>
      <c r="C245" s="138">
        <f t="shared" si="10"/>
        <v>2013</v>
      </c>
      <c r="D245" s="75">
        <v>198.68</v>
      </c>
      <c r="E245" s="76">
        <v>190.96</v>
      </c>
      <c r="F245" s="77">
        <v>197.96</v>
      </c>
      <c r="G245" s="73" t="str">
        <f t="shared" si="9"/>
        <v>13/06/2013</v>
      </c>
      <c r="H245" s="7">
        <f t="shared" si="11"/>
        <v>198.68</v>
      </c>
      <c r="K245" s="7"/>
    </row>
    <row r="246" spans="1:11" x14ac:dyDescent="0.3">
      <c r="A246" s="73">
        <v>1</v>
      </c>
      <c r="B246" s="74">
        <v>41439</v>
      </c>
      <c r="C246" s="138">
        <f t="shared" si="10"/>
        <v>2013</v>
      </c>
      <c r="D246" s="75">
        <v>197.18</v>
      </c>
      <c r="E246" s="76">
        <v>190.96</v>
      </c>
      <c r="F246" s="77">
        <v>197.96</v>
      </c>
      <c r="G246" s="73" t="str">
        <f t="shared" si="9"/>
        <v>14/06/2013</v>
      </c>
      <c r="H246" s="7">
        <f t="shared" si="11"/>
        <v>197.18</v>
      </c>
      <c r="K246" s="7"/>
    </row>
    <row r="247" spans="1:11" x14ac:dyDescent="0.3">
      <c r="A247" s="73">
        <v>1</v>
      </c>
      <c r="B247" s="74">
        <v>41442</v>
      </c>
      <c r="C247" s="138">
        <f t="shared" si="10"/>
        <v>2013</v>
      </c>
      <c r="D247" s="75">
        <v>196.68</v>
      </c>
      <c r="E247" s="76">
        <v>190.96</v>
      </c>
      <c r="F247" s="77">
        <v>197.96</v>
      </c>
      <c r="G247" s="73" t="str">
        <f t="shared" si="9"/>
        <v>17/06/2013</v>
      </c>
      <c r="H247" s="7">
        <f t="shared" si="11"/>
        <v>196.68</v>
      </c>
      <c r="K247" s="7"/>
    </row>
    <row r="248" spans="1:11" x14ac:dyDescent="0.3">
      <c r="A248" s="73">
        <v>1</v>
      </c>
      <c r="B248" s="74">
        <v>41443</v>
      </c>
      <c r="C248" s="138">
        <f t="shared" si="10"/>
        <v>2013</v>
      </c>
      <c r="D248" s="75">
        <v>197.68</v>
      </c>
      <c r="E248" s="76">
        <v>190.96</v>
      </c>
      <c r="F248" s="77">
        <v>197.96</v>
      </c>
      <c r="G248" s="73" t="str">
        <f t="shared" si="9"/>
        <v>18/06/2013</v>
      </c>
      <c r="H248" s="7">
        <f t="shared" si="11"/>
        <v>197.68</v>
      </c>
      <c r="K248" s="7"/>
    </row>
    <row r="249" spans="1:11" x14ac:dyDescent="0.3">
      <c r="A249" s="73">
        <v>1</v>
      </c>
      <c r="B249" s="74">
        <v>41444</v>
      </c>
      <c r="C249" s="138">
        <f t="shared" si="10"/>
        <v>2013</v>
      </c>
      <c r="D249" s="75">
        <v>200.68</v>
      </c>
      <c r="E249" s="76">
        <v>190.96</v>
      </c>
      <c r="F249" s="77">
        <v>197.96</v>
      </c>
      <c r="G249" s="73" t="str">
        <f t="shared" si="9"/>
        <v>19/06/2013</v>
      </c>
      <c r="H249" s="7">
        <f t="shared" si="11"/>
        <v>200.68</v>
      </c>
      <c r="K249" s="7"/>
    </row>
    <row r="250" spans="1:11" x14ac:dyDescent="0.3">
      <c r="A250" s="73">
        <v>1</v>
      </c>
      <c r="B250" s="74">
        <v>41445</v>
      </c>
      <c r="C250" s="138">
        <f t="shared" si="10"/>
        <v>2013</v>
      </c>
      <c r="D250" s="75">
        <v>200.93</v>
      </c>
      <c r="E250" s="76">
        <v>190.96</v>
      </c>
      <c r="F250" s="77">
        <v>197.96</v>
      </c>
      <c r="G250" s="73" t="str">
        <f t="shared" si="9"/>
        <v>20/06/2013</v>
      </c>
      <c r="H250" s="7">
        <f t="shared" si="11"/>
        <v>200.93</v>
      </c>
      <c r="K250" s="7"/>
    </row>
    <row r="251" spans="1:11" x14ac:dyDescent="0.3">
      <c r="A251" s="73">
        <v>1</v>
      </c>
      <c r="B251" s="74">
        <v>41446</v>
      </c>
      <c r="C251" s="138">
        <f t="shared" si="10"/>
        <v>2013</v>
      </c>
      <c r="D251" s="75">
        <v>201.43</v>
      </c>
      <c r="E251" s="76">
        <v>190.96</v>
      </c>
      <c r="F251" s="77">
        <v>197.96</v>
      </c>
      <c r="G251" s="73" t="str">
        <f t="shared" si="9"/>
        <v>21/06/2013</v>
      </c>
      <c r="H251" s="7">
        <f t="shared" si="11"/>
        <v>201.43</v>
      </c>
      <c r="K251" s="7"/>
    </row>
    <row r="252" spans="1:11" x14ac:dyDescent="0.3">
      <c r="A252" s="73">
        <v>1</v>
      </c>
      <c r="B252" s="74">
        <v>41449</v>
      </c>
      <c r="C252" s="138">
        <f t="shared" si="10"/>
        <v>2013</v>
      </c>
      <c r="D252" s="75">
        <v>197.43</v>
      </c>
      <c r="E252" s="76">
        <v>190.96</v>
      </c>
      <c r="F252" s="77">
        <v>197.96</v>
      </c>
      <c r="G252" s="73" t="str">
        <f t="shared" si="9"/>
        <v>24/06/2013</v>
      </c>
      <c r="H252" s="7">
        <f t="shared" si="11"/>
        <v>197.43</v>
      </c>
      <c r="K252" s="7"/>
    </row>
    <row r="253" spans="1:11" x14ac:dyDescent="0.3">
      <c r="A253" s="73">
        <v>1</v>
      </c>
      <c r="B253" s="74">
        <v>41450</v>
      </c>
      <c r="C253" s="138">
        <f t="shared" si="10"/>
        <v>2013</v>
      </c>
      <c r="D253" s="75">
        <v>197.68</v>
      </c>
      <c r="E253" s="76">
        <v>190.96</v>
      </c>
      <c r="F253" s="77">
        <v>197.96</v>
      </c>
      <c r="G253" s="73" t="str">
        <f t="shared" si="9"/>
        <v>25/06/2013</v>
      </c>
      <c r="H253" s="7">
        <f t="shared" si="11"/>
        <v>197.68</v>
      </c>
      <c r="K253" s="7"/>
    </row>
    <row r="254" spans="1:11" x14ac:dyDescent="0.3">
      <c r="A254" s="73">
        <v>1</v>
      </c>
      <c r="B254" s="74">
        <v>41451</v>
      </c>
      <c r="C254" s="138">
        <f t="shared" si="10"/>
        <v>2013</v>
      </c>
      <c r="D254" s="75">
        <v>198.18</v>
      </c>
      <c r="E254" s="76">
        <v>190.96</v>
      </c>
      <c r="F254" s="77">
        <v>197.96</v>
      </c>
      <c r="G254" s="73" t="str">
        <f t="shared" si="9"/>
        <v>26/06/2013</v>
      </c>
      <c r="H254" s="7">
        <f t="shared" si="11"/>
        <v>198.18</v>
      </c>
      <c r="K254" s="7"/>
    </row>
    <row r="255" spans="1:11" x14ac:dyDescent="0.3">
      <c r="A255" s="73">
        <v>1</v>
      </c>
      <c r="B255" s="74">
        <v>41452</v>
      </c>
      <c r="C255" s="138">
        <f t="shared" si="10"/>
        <v>2013</v>
      </c>
      <c r="D255" s="75">
        <v>197.68</v>
      </c>
      <c r="E255" s="76">
        <v>190.96</v>
      </c>
      <c r="F255" s="77">
        <v>197.96</v>
      </c>
      <c r="G255" s="73" t="str">
        <f t="shared" si="9"/>
        <v>27/06/2013</v>
      </c>
      <c r="H255" s="7">
        <f t="shared" si="11"/>
        <v>197.68</v>
      </c>
      <c r="K255" s="7"/>
    </row>
    <row r="256" spans="1:11" x14ac:dyDescent="0.3">
      <c r="A256" s="73">
        <v>1</v>
      </c>
      <c r="B256" s="74">
        <v>41453</v>
      </c>
      <c r="C256" s="138">
        <f t="shared" si="10"/>
        <v>2013</v>
      </c>
      <c r="D256" s="75">
        <v>194.68</v>
      </c>
      <c r="E256" s="76">
        <v>190.96</v>
      </c>
      <c r="F256" s="77">
        <v>197.96</v>
      </c>
      <c r="G256" s="73" t="str">
        <f t="shared" si="9"/>
        <v>28/06/2013</v>
      </c>
      <c r="H256" s="7">
        <f t="shared" si="11"/>
        <v>194.68</v>
      </c>
      <c r="K256" s="7"/>
    </row>
    <row r="257" spans="1:11" x14ac:dyDescent="0.3">
      <c r="A257" s="73">
        <v>1</v>
      </c>
      <c r="B257" s="74">
        <v>41456</v>
      </c>
      <c r="C257" s="138">
        <f t="shared" si="10"/>
        <v>2013</v>
      </c>
      <c r="D257" s="75">
        <v>194.93</v>
      </c>
      <c r="E257" s="76">
        <v>190.96</v>
      </c>
      <c r="F257" s="77">
        <v>197.95999999999984</v>
      </c>
      <c r="G257" s="73" t="str">
        <f t="shared" si="9"/>
        <v>01/07/2013</v>
      </c>
      <c r="H257" s="7">
        <f t="shared" si="11"/>
        <v>194.93</v>
      </c>
      <c r="K257" s="7"/>
    </row>
    <row r="258" spans="1:11" x14ac:dyDescent="0.3">
      <c r="A258" s="73">
        <v>1</v>
      </c>
      <c r="B258" s="74">
        <v>41457</v>
      </c>
      <c r="C258" s="138">
        <f t="shared" si="10"/>
        <v>2013</v>
      </c>
      <c r="D258" s="75">
        <v>194.18</v>
      </c>
      <c r="E258" s="76">
        <v>190.96</v>
      </c>
      <c r="F258" s="77">
        <v>197.95999999999984</v>
      </c>
      <c r="G258" s="73" t="str">
        <f t="shared" ref="G258:G321" si="12">TEXT(B258,"jj/mm/aaaa")</f>
        <v>02/07/2013</v>
      </c>
      <c r="H258" s="7">
        <f t="shared" si="11"/>
        <v>194.18</v>
      </c>
      <c r="K258" s="7"/>
    </row>
    <row r="259" spans="1:11" x14ac:dyDescent="0.3">
      <c r="A259" s="73">
        <v>1</v>
      </c>
      <c r="B259" s="74">
        <v>41458</v>
      </c>
      <c r="C259" s="138">
        <f t="shared" ref="C259:C322" si="13">YEAR(B259)</f>
        <v>2013</v>
      </c>
      <c r="D259" s="75">
        <v>195.68</v>
      </c>
      <c r="E259" s="76">
        <v>190.96</v>
      </c>
      <c r="F259" s="77">
        <v>197.95999999999984</v>
      </c>
      <c r="G259" s="73" t="str">
        <f t="shared" si="12"/>
        <v>03/07/2013</v>
      </c>
      <c r="H259" s="7">
        <f t="shared" ref="H259:H322" si="14">D259</f>
        <v>195.68</v>
      </c>
      <c r="K259" s="7"/>
    </row>
    <row r="260" spans="1:11" x14ac:dyDescent="0.3">
      <c r="A260" s="73">
        <v>1</v>
      </c>
      <c r="B260" s="74">
        <v>41459</v>
      </c>
      <c r="C260" s="138">
        <f t="shared" si="13"/>
        <v>2013</v>
      </c>
      <c r="D260" s="75">
        <v>197.68</v>
      </c>
      <c r="E260" s="76">
        <v>190.96</v>
      </c>
      <c r="F260" s="77">
        <v>197.95999999999984</v>
      </c>
      <c r="G260" s="73" t="str">
        <f t="shared" si="12"/>
        <v>04/07/2013</v>
      </c>
      <c r="H260" s="7">
        <f t="shared" si="14"/>
        <v>197.68</v>
      </c>
      <c r="K260" s="7"/>
    </row>
    <row r="261" spans="1:11" x14ac:dyDescent="0.3">
      <c r="A261" s="73">
        <v>1</v>
      </c>
      <c r="B261" s="74">
        <v>41460</v>
      </c>
      <c r="C261" s="138">
        <f t="shared" si="13"/>
        <v>2013</v>
      </c>
      <c r="D261" s="75">
        <v>195.68</v>
      </c>
      <c r="E261" s="76">
        <v>190.96</v>
      </c>
      <c r="F261" s="77">
        <v>197.95999999999984</v>
      </c>
      <c r="G261" s="73" t="str">
        <f t="shared" si="12"/>
        <v>05/07/2013</v>
      </c>
      <c r="H261" s="7">
        <f t="shared" si="14"/>
        <v>195.68</v>
      </c>
      <c r="K261" s="7"/>
    </row>
    <row r="262" spans="1:11" x14ac:dyDescent="0.3">
      <c r="A262" s="73">
        <v>1</v>
      </c>
      <c r="B262" s="74">
        <v>41463</v>
      </c>
      <c r="C262" s="138">
        <f t="shared" si="13"/>
        <v>2013</v>
      </c>
      <c r="D262" s="75">
        <v>194.43</v>
      </c>
      <c r="E262" s="76">
        <v>190.96</v>
      </c>
      <c r="F262" s="77">
        <v>197.95999999999984</v>
      </c>
      <c r="G262" s="73" t="str">
        <f t="shared" si="12"/>
        <v>08/07/2013</v>
      </c>
      <c r="H262" s="7">
        <f t="shared" si="14"/>
        <v>194.43</v>
      </c>
      <c r="K262" s="7"/>
    </row>
    <row r="263" spans="1:11" x14ac:dyDescent="0.3">
      <c r="A263" s="73">
        <v>1</v>
      </c>
      <c r="B263" s="74">
        <v>41464</v>
      </c>
      <c r="C263" s="138">
        <f t="shared" si="13"/>
        <v>2013</v>
      </c>
      <c r="D263" s="75">
        <v>197.68</v>
      </c>
      <c r="E263" s="76">
        <v>190.96</v>
      </c>
      <c r="F263" s="77">
        <v>197.95999999999984</v>
      </c>
      <c r="G263" s="73" t="str">
        <f t="shared" si="12"/>
        <v>09/07/2013</v>
      </c>
      <c r="H263" s="7">
        <f t="shared" si="14"/>
        <v>197.68</v>
      </c>
      <c r="K263" s="7"/>
    </row>
    <row r="264" spans="1:11" x14ac:dyDescent="0.3">
      <c r="A264" s="73">
        <v>1</v>
      </c>
      <c r="B264" s="74">
        <v>41465</v>
      </c>
      <c r="C264" s="138">
        <f t="shared" si="13"/>
        <v>2013</v>
      </c>
      <c r="D264" s="75">
        <v>198.43</v>
      </c>
      <c r="E264" s="76">
        <v>190.96</v>
      </c>
      <c r="F264" s="77">
        <v>197.95999999999984</v>
      </c>
      <c r="G264" s="73" t="str">
        <f t="shared" si="12"/>
        <v>10/07/2013</v>
      </c>
      <c r="H264" s="7">
        <f t="shared" si="14"/>
        <v>198.43</v>
      </c>
      <c r="K264" s="7"/>
    </row>
    <row r="265" spans="1:11" x14ac:dyDescent="0.3">
      <c r="A265" s="73">
        <v>1</v>
      </c>
      <c r="B265" s="74">
        <v>41466</v>
      </c>
      <c r="C265" s="138">
        <f t="shared" si="13"/>
        <v>2013</v>
      </c>
      <c r="D265" s="75">
        <v>200.18</v>
      </c>
      <c r="E265" s="76">
        <v>190.96</v>
      </c>
      <c r="F265" s="77">
        <v>197.95999999999984</v>
      </c>
      <c r="G265" s="73" t="str">
        <f t="shared" si="12"/>
        <v>11/07/2013</v>
      </c>
      <c r="H265" s="7">
        <f t="shared" si="14"/>
        <v>200.18</v>
      </c>
      <c r="K265" s="7"/>
    </row>
    <row r="266" spans="1:11" x14ac:dyDescent="0.3">
      <c r="A266" s="73">
        <v>1</v>
      </c>
      <c r="B266" s="74">
        <v>41467</v>
      </c>
      <c r="C266" s="138">
        <f t="shared" si="13"/>
        <v>2013</v>
      </c>
      <c r="D266" s="75">
        <v>198.68</v>
      </c>
      <c r="E266" s="76">
        <v>190.96</v>
      </c>
      <c r="F266" s="77">
        <v>197.95999999999984</v>
      </c>
      <c r="G266" s="73" t="str">
        <f t="shared" si="12"/>
        <v>12/07/2013</v>
      </c>
      <c r="H266" s="7">
        <f t="shared" si="14"/>
        <v>198.68</v>
      </c>
      <c r="K266" s="7"/>
    </row>
    <row r="267" spans="1:11" x14ac:dyDescent="0.3">
      <c r="A267" s="73">
        <v>1</v>
      </c>
      <c r="B267" s="74">
        <v>41470</v>
      </c>
      <c r="C267" s="138">
        <f t="shared" si="13"/>
        <v>2013</v>
      </c>
      <c r="D267" s="75">
        <v>194.93</v>
      </c>
      <c r="E267" s="76">
        <v>190.96</v>
      </c>
      <c r="F267" s="77">
        <v>197.95999999999984</v>
      </c>
      <c r="G267" s="73" t="str">
        <f t="shared" si="12"/>
        <v>15/07/2013</v>
      </c>
      <c r="H267" s="7">
        <f t="shared" si="14"/>
        <v>194.93</v>
      </c>
      <c r="K267" s="7"/>
    </row>
    <row r="268" spans="1:11" x14ac:dyDescent="0.3">
      <c r="A268" s="73">
        <v>1</v>
      </c>
      <c r="B268" s="74">
        <v>41471</v>
      </c>
      <c r="C268" s="138">
        <f t="shared" si="13"/>
        <v>2013</v>
      </c>
      <c r="D268" s="75">
        <v>194.93</v>
      </c>
      <c r="E268" s="76">
        <v>190.96</v>
      </c>
      <c r="F268" s="77">
        <v>197.95999999999984</v>
      </c>
      <c r="G268" s="73" t="str">
        <f t="shared" si="12"/>
        <v>16/07/2013</v>
      </c>
      <c r="H268" s="7">
        <f t="shared" si="14"/>
        <v>194.93</v>
      </c>
      <c r="K268" s="7"/>
    </row>
    <row r="269" spans="1:11" x14ac:dyDescent="0.3">
      <c r="A269" s="73">
        <v>1</v>
      </c>
      <c r="B269" s="74">
        <v>41472</v>
      </c>
      <c r="C269" s="138">
        <f t="shared" si="13"/>
        <v>2013</v>
      </c>
      <c r="D269" s="75">
        <v>195.43</v>
      </c>
      <c r="E269" s="76">
        <v>190.96</v>
      </c>
      <c r="F269" s="77">
        <v>197.95999999999984</v>
      </c>
      <c r="G269" s="73" t="str">
        <f t="shared" si="12"/>
        <v>17/07/2013</v>
      </c>
      <c r="H269" s="7">
        <f t="shared" si="14"/>
        <v>195.43</v>
      </c>
      <c r="K269" s="7"/>
    </row>
    <row r="270" spans="1:11" x14ac:dyDescent="0.3">
      <c r="A270" s="73">
        <v>1</v>
      </c>
      <c r="B270" s="74">
        <v>41473</v>
      </c>
      <c r="C270" s="138">
        <f t="shared" si="13"/>
        <v>2013</v>
      </c>
      <c r="D270" s="75">
        <v>195.18</v>
      </c>
      <c r="E270" s="76">
        <v>190.96</v>
      </c>
      <c r="F270" s="77">
        <v>197.95999999999984</v>
      </c>
      <c r="G270" s="73" t="str">
        <f t="shared" si="12"/>
        <v>18/07/2013</v>
      </c>
      <c r="H270" s="7">
        <f t="shared" si="14"/>
        <v>195.18</v>
      </c>
      <c r="K270" s="7"/>
    </row>
    <row r="271" spans="1:11" x14ac:dyDescent="0.3">
      <c r="A271" s="73">
        <v>1</v>
      </c>
      <c r="B271" s="74">
        <v>41474</v>
      </c>
      <c r="C271" s="138">
        <f t="shared" si="13"/>
        <v>2013</v>
      </c>
      <c r="D271" s="75">
        <v>195.18</v>
      </c>
      <c r="E271" s="76">
        <v>190.96</v>
      </c>
      <c r="F271" s="77">
        <v>197.95999999999984</v>
      </c>
      <c r="G271" s="73" t="str">
        <f t="shared" si="12"/>
        <v>19/07/2013</v>
      </c>
      <c r="H271" s="7">
        <f t="shared" si="14"/>
        <v>195.18</v>
      </c>
      <c r="K271" s="7"/>
    </row>
    <row r="272" spans="1:11" x14ac:dyDescent="0.3">
      <c r="A272" s="73">
        <v>1</v>
      </c>
      <c r="B272" s="74">
        <v>41477</v>
      </c>
      <c r="C272" s="138">
        <f t="shared" si="13"/>
        <v>2013</v>
      </c>
      <c r="D272" s="75">
        <v>193.43</v>
      </c>
      <c r="E272" s="76">
        <v>190.96</v>
      </c>
      <c r="F272" s="77">
        <v>197.95999999999984</v>
      </c>
      <c r="G272" s="73" t="str">
        <f t="shared" si="12"/>
        <v>22/07/2013</v>
      </c>
      <c r="H272" s="7">
        <f t="shared" si="14"/>
        <v>193.43</v>
      </c>
      <c r="K272" s="7"/>
    </row>
    <row r="273" spans="1:11" x14ac:dyDescent="0.3">
      <c r="A273" s="73">
        <v>1</v>
      </c>
      <c r="B273" s="74">
        <v>41478</v>
      </c>
      <c r="C273" s="138">
        <f t="shared" si="13"/>
        <v>2013</v>
      </c>
      <c r="D273" s="75">
        <v>191.18</v>
      </c>
      <c r="E273" s="76">
        <v>190.96</v>
      </c>
      <c r="F273" s="77">
        <v>197.95999999999984</v>
      </c>
      <c r="G273" s="73" t="str">
        <f t="shared" si="12"/>
        <v>23/07/2013</v>
      </c>
      <c r="H273" s="7">
        <f t="shared" si="14"/>
        <v>191.18</v>
      </c>
      <c r="K273" s="7"/>
    </row>
    <row r="274" spans="1:11" x14ac:dyDescent="0.3">
      <c r="A274" s="73">
        <v>1</v>
      </c>
      <c r="B274" s="74">
        <v>41479</v>
      </c>
      <c r="C274" s="138">
        <f t="shared" si="13"/>
        <v>2013</v>
      </c>
      <c r="D274" s="75">
        <v>191.18</v>
      </c>
      <c r="E274" s="76">
        <v>190.96</v>
      </c>
      <c r="F274" s="77">
        <v>197.95999999999984</v>
      </c>
      <c r="G274" s="73" t="str">
        <f t="shared" si="12"/>
        <v>24/07/2013</v>
      </c>
      <c r="H274" s="7">
        <f t="shared" si="14"/>
        <v>191.18</v>
      </c>
      <c r="K274" s="7"/>
    </row>
    <row r="275" spans="1:11" x14ac:dyDescent="0.3">
      <c r="A275" s="73">
        <v>1</v>
      </c>
      <c r="B275" s="74">
        <v>41480</v>
      </c>
      <c r="C275" s="138">
        <f t="shared" si="13"/>
        <v>2013</v>
      </c>
      <c r="D275" s="75">
        <v>189.43</v>
      </c>
      <c r="E275" s="76">
        <v>190.96</v>
      </c>
      <c r="F275" s="77">
        <v>197.95999999999984</v>
      </c>
      <c r="G275" s="73" t="str">
        <f t="shared" si="12"/>
        <v>25/07/2013</v>
      </c>
      <c r="H275" s="7">
        <f t="shared" si="14"/>
        <v>189.43</v>
      </c>
      <c r="K275" s="7"/>
    </row>
    <row r="276" spans="1:11" x14ac:dyDescent="0.3">
      <c r="A276" s="73">
        <v>1</v>
      </c>
      <c r="B276" s="74">
        <v>41481</v>
      </c>
      <c r="C276" s="138">
        <f t="shared" si="13"/>
        <v>2013</v>
      </c>
      <c r="D276" s="75">
        <v>188.68</v>
      </c>
      <c r="E276" s="76">
        <v>190.96</v>
      </c>
      <c r="F276" s="77">
        <v>197.95999999999984</v>
      </c>
      <c r="G276" s="73" t="str">
        <f t="shared" si="12"/>
        <v>26/07/2013</v>
      </c>
      <c r="H276" s="7">
        <f t="shared" si="14"/>
        <v>188.68</v>
      </c>
      <c r="K276" s="7"/>
    </row>
    <row r="277" spans="1:11" x14ac:dyDescent="0.3">
      <c r="A277" s="73">
        <v>1</v>
      </c>
      <c r="B277" s="74">
        <v>41484</v>
      </c>
      <c r="C277" s="138">
        <f t="shared" si="13"/>
        <v>2013</v>
      </c>
      <c r="D277" s="75">
        <v>187.18</v>
      </c>
      <c r="E277" s="76">
        <v>190.96</v>
      </c>
      <c r="F277" s="77">
        <v>197.95999999999984</v>
      </c>
      <c r="G277" s="73" t="str">
        <f t="shared" si="12"/>
        <v>29/07/2013</v>
      </c>
      <c r="H277" s="7">
        <f t="shared" si="14"/>
        <v>187.18</v>
      </c>
      <c r="K277" s="7"/>
    </row>
    <row r="278" spans="1:11" x14ac:dyDescent="0.3">
      <c r="A278" s="73">
        <v>1</v>
      </c>
      <c r="B278" s="74">
        <v>41485</v>
      </c>
      <c r="C278" s="138">
        <f t="shared" si="13"/>
        <v>2013</v>
      </c>
      <c r="D278" s="75">
        <v>188.43</v>
      </c>
      <c r="E278" s="76">
        <v>190.96</v>
      </c>
      <c r="F278" s="77">
        <v>197.95999999999984</v>
      </c>
      <c r="G278" s="73" t="str">
        <f t="shared" si="12"/>
        <v>30/07/2013</v>
      </c>
      <c r="H278" s="7">
        <f t="shared" si="14"/>
        <v>188.43</v>
      </c>
      <c r="K278" s="7"/>
    </row>
    <row r="279" spans="1:11" x14ac:dyDescent="0.3">
      <c r="A279" s="73">
        <v>1</v>
      </c>
      <c r="B279" s="74">
        <v>41486</v>
      </c>
      <c r="C279" s="138">
        <f t="shared" si="13"/>
        <v>2013</v>
      </c>
      <c r="D279" s="75">
        <v>190.68</v>
      </c>
      <c r="E279" s="76">
        <v>190.96</v>
      </c>
      <c r="F279" s="77">
        <v>197.95999999999984</v>
      </c>
      <c r="G279" s="73" t="str">
        <f t="shared" si="12"/>
        <v>31/07/2013</v>
      </c>
      <c r="H279" s="7">
        <f t="shared" si="14"/>
        <v>190.68</v>
      </c>
      <c r="K279" s="7"/>
    </row>
    <row r="280" spans="1:11" x14ac:dyDescent="0.3">
      <c r="A280" s="73">
        <v>1</v>
      </c>
      <c r="B280" s="74">
        <v>41487</v>
      </c>
      <c r="C280" s="138">
        <f t="shared" si="13"/>
        <v>2013</v>
      </c>
      <c r="D280" s="75">
        <v>188.18</v>
      </c>
      <c r="E280" s="76">
        <v>190.96</v>
      </c>
      <c r="F280" s="77">
        <v>197.95999999999984</v>
      </c>
      <c r="G280" s="73" t="str">
        <f t="shared" si="12"/>
        <v>01/08/2013</v>
      </c>
      <c r="H280" s="7">
        <f t="shared" si="14"/>
        <v>188.18</v>
      </c>
      <c r="K280" s="7"/>
    </row>
    <row r="281" spans="1:11" x14ac:dyDescent="0.3">
      <c r="A281" s="73">
        <v>1</v>
      </c>
      <c r="B281" s="74">
        <v>41488</v>
      </c>
      <c r="C281" s="138">
        <f t="shared" si="13"/>
        <v>2013</v>
      </c>
      <c r="D281" s="75">
        <v>187.43</v>
      </c>
      <c r="E281" s="76">
        <v>190.96</v>
      </c>
      <c r="F281" s="77">
        <v>197.95999999999984</v>
      </c>
      <c r="G281" s="73" t="str">
        <f t="shared" si="12"/>
        <v>02/08/2013</v>
      </c>
      <c r="H281" s="7">
        <f t="shared" si="14"/>
        <v>187.43</v>
      </c>
      <c r="K281" s="7"/>
    </row>
    <row r="282" spans="1:11" x14ac:dyDescent="0.3">
      <c r="A282" s="73">
        <v>1</v>
      </c>
      <c r="B282" s="74">
        <v>41491</v>
      </c>
      <c r="C282" s="138">
        <f t="shared" si="13"/>
        <v>2013</v>
      </c>
      <c r="D282" s="75">
        <v>184.93</v>
      </c>
      <c r="E282" s="76">
        <v>190.96</v>
      </c>
      <c r="F282" s="77">
        <v>197.95999999999984</v>
      </c>
      <c r="G282" s="73" t="str">
        <f t="shared" si="12"/>
        <v>05/08/2013</v>
      </c>
      <c r="H282" s="7">
        <f t="shared" si="14"/>
        <v>184.93</v>
      </c>
      <c r="K282" s="7"/>
    </row>
    <row r="283" spans="1:11" x14ac:dyDescent="0.3">
      <c r="A283" s="73">
        <v>1</v>
      </c>
      <c r="B283" s="74">
        <v>41492</v>
      </c>
      <c r="C283" s="138">
        <f t="shared" si="13"/>
        <v>2013</v>
      </c>
      <c r="D283" s="75">
        <v>185.18</v>
      </c>
      <c r="E283" s="76">
        <v>190.96</v>
      </c>
      <c r="F283" s="77">
        <v>197.95999999999984</v>
      </c>
      <c r="G283" s="73" t="str">
        <f t="shared" si="12"/>
        <v>06/08/2013</v>
      </c>
      <c r="H283" s="7">
        <f t="shared" si="14"/>
        <v>185.18</v>
      </c>
      <c r="K283" s="7"/>
    </row>
    <row r="284" spans="1:11" x14ac:dyDescent="0.3">
      <c r="A284" s="73">
        <v>1</v>
      </c>
      <c r="B284" s="74">
        <v>41493</v>
      </c>
      <c r="C284" s="138">
        <f t="shared" si="13"/>
        <v>2013</v>
      </c>
      <c r="D284" s="75">
        <v>184.18</v>
      </c>
      <c r="E284" s="76">
        <v>190.96</v>
      </c>
      <c r="F284" s="77">
        <v>197.95999999999984</v>
      </c>
      <c r="G284" s="73" t="str">
        <f t="shared" si="12"/>
        <v>07/08/2013</v>
      </c>
      <c r="H284" s="7">
        <f t="shared" si="14"/>
        <v>184.18</v>
      </c>
      <c r="K284" s="7"/>
    </row>
    <row r="285" spans="1:11" x14ac:dyDescent="0.3">
      <c r="A285" s="73">
        <v>1</v>
      </c>
      <c r="B285" s="74">
        <v>41494</v>
      </c>
      <c r="C285" s="138">
        <f t="shared" si="13"/>
        <v>2013</v>
      </c>
      <c r="D285" s="75">
        <v>183.93</v>
      </c>
      <c r="E285" s="76">
        <v>190.96</v>
      </c>
      <c r="F285" s="77">
        <v>197.95999999999984</v>
      </c>
      <c r="G285" s="73" t="str">
        <f t="shared" si="12"/>
        <v>08/08/2013</v>
      </c>
      <c r="H285" s="7">
        <f t="shared" si="14"/>
        <v>183.93</v>
      </c>
      <c r="K285" s="7"/>
    </row>
    <row r="286" spans="1:11" x14ac:dyDescent="0.3">
      <c r="A286" s="73">
        <v>1</v>
      </c>
      <c r="B286" s="74">
        <v>41495</v>
      </c>
      <c r="C286" s="138">
        <f t="shared" si="13"/>
        <v>2013</v>
      </c>
      <c r="D286" s="75">
        <v>183.93</v>
      </c>
      <c r="E286" s="76">
        <v>190.96</v>
      </c>
      <c r="F286" s="77">
        <v>197.95999999999984</v>
      </c>
      <c r="G286" s="73" t="str">
        <f t="shared" si="12"/>
        <v>09/08/2013</v>
      </c>
      <c r="H286" s="7">
        <f t="shared" si="14"/>
        <v>183.93</v>
      </c>
      <c r="K286" s="7"/>
    </row>
    <row r="287" spans="1:11" x14ac:dyDescent="0.3">
      <c r="A287" s="73">
        <v>1</v>
      </c>
      <c r="B287" s="74">
        <v>41498</v>
      </c>
      <c r="C287" s="138">
        <f t="shared" si="13"/>
        <v>2013</v>
      </c>
      <c r="D287" s="75">
        <v>184.18</v>
      </c>
      <c r="E287" s="76">
        <v>190.96</v>
      </c>
      <c r="F287" s="77">
        <v>197.95999999999984</v>
      </c>
      <c r="G287" s="73" t="str">
        <f t="shared" si="12"/>
        <v>12/08/2013</v>
      </c>
      <c r="H287" s="7">
        <f t="shared" si="14"/>
        <v>184.18</v>
      </c>
      <c r="K287" s="7"/>
    </row>
    <row r="288" spans="1:11" x14ac:dyDescent="0.3">
      <c r="A288" s="73">
        <v>1</v>
      </c>
      <c r="B288" s="74">
        <v>41499</v>
      </c>
      <c r="C288" s="138">
        <f t="shared" si="13"/>
        <v>2013</v>
      </c>
      <c r="D288" s="75">
        <v>184.68</v>
      </c>
      <c r="E288" s="76">
        <v>190.96</v>
      </c>
      <c r="F288" s="77">
        <v>197.95999999999984</v>
      </c>
      <c r="G288" s="73" t="str">
        <f t="shared" si="12"/>
        <v>13/08/2013</v>
      </c>
      <c r="H288" s="7">
        <f t="shared" si="14"/>
        <v>184.68</v>
      </c>
      <c r="K288" s="7"/>
    </row>
    <row r="289" spans="1:11" x14ac:dyDescent="0.3">
      <c r="A289" s="73">
        <v>1</v>
      </c>
      <c r="B289" s="74">
        <v>41500</v>
      </c>
      <c r="C289" s="138">
        <f t="shared" si="13"/>
        <v>2013</v>
      </c>
      <c r="D289" s="75">
        <v>182.93</v>
      </c>
      <c r="E289" s="76">
        <v>190.96</v>
      </c>
      <c r="F289" s="77">
        <v>197.95999999999984</v>
      </c>
      <c r="G289" s="73" t="str">
        <f t="shared" si="12"/>
        <v>14/08/2013</v>
      </c>
      <c r="H289" s="7">
        <f t="shared" si="14"/>
        <v>182.93</v>
      </c>
      <c r="K289" s="7"/>
    </row>
    <row r="290" spans="1:11" x14ac:dyDescent="0.3">
      <c r="A290" s="73">
        <v>1</v>
      </c>
      <c r="B290" s="74">
        <v>41501</v>
      </c>
      <c r="C290" s="138">
        <f t="shared" si="13"/>
        <v>2013</v>
      </c>
      <c r="D290" s="75">
        <v>186.68</v>
      </c>
      <c r="E290" s="76">
        <v>190.96</v>
      </c>
      <c r="F290" s="77">
        <v>197.95999999999984</v>
      </c>
      <c r="G290" s="73" t="str">
        <f t="shared" si="12"/>
        <v>15/08/2013</v>
      </c>
      <c r="H290" s="7">
        <f t="shared" si="14"/>
        <v>186.68</v>
      </c>
      <c r="K290" s="7"/>
    </row>
    <row r="291" spans="1:11" x14ac:dyDescent="0.3">
      <c r="A291" s="73">
        <v>1</v>
      </c>
      <c r="B291" s="74">
        <v>41502</v>
      </c>
      <c r="C291" s="138">
        <f t="shared" si="13"/>
        <v>2013</v>
      </c>
      <c r="D291" s="75">
        <v>184.68</v>
      </c>
      <c r="E291" s="76">
        <v>190.96</v>
      </c>
      <c r="F291" s="77">
        <v>197.95999999999984</v>
      </c>
      <c r="G291" s="73" t="str">
        <f t="shared" si="12"/>
        <v>16/08/2013</v>
      </c>
      <c r="H291" s="7">
        <f t="shared" si="14"/>
        <v>184.68</v>
      </c>
      <c r="K291" s="7"/>
    </row>
    <row r="292" spans="1:11" x14ac:dyDescent="0.3">
      <c r="A292" s="73">
        <v>1</v>
      </c>
      <c r="B292" s="74">
        <v>41505</v>
      </c>
      <c r="C292" s="138">
        <f t="shared" si="13"/>
        <v>2013</v>
      </c>
      <c r="D292" s="75">
        <v>185.43</v>
      </c>
      <c r="E292" s="76">
        <v>190.96</v>
      </c>
      <c r="F292" s="77">
        <v>197.95999999999984</v>
      </c>
      <c r="G292" s="73" t="str">
        <f t="shared" si="12"/>
        <v>19/08/2013</v>
      </c>
      <c r="H292" s="7">
        <f t="shared" si="14"/>
        <v>185.43</v>
      </c>
      <c r="K292" s="7"/>
    </row>
    <row r="293" spans="1:11" x14ac:dyDescent="0.3">
      <c r="A293" s="73">
        <v>1</v>
      </c>
      <c r="B293" s="74">
        <v>41506</v>
      </c>
      <c r="C293" s="138">
        <f t="shared" si="13"/>
        <v>2013</v>
      </c>
      <c r="D293" s="75">
        <v>185.43</v>
      </c>
      <c r="E293" s="76">
        <v>190.96</v>
      </c>
      <c r="F293" s="77">
        <v>197.95999999999984</v>
      </c>
      <c r="G293" s="73" t="str">
        <f t="shared" si="12"/>
        <v>20/08/2013</v>
      </c>
      <c r="H293" s="7">
        <f t="shared" si="14"/>
        <v>185.43</v>
      </c>
      <c r="K293" s="7"/>
    </row>
    <row r="294" spans="1:11" x14ac:dyDescent="0.3">
      <c r="A294" s="73">
        <v>1</v>
      </c>
      <c r="B294" s="74">
        <v>41507</v>
      </c>
      <c r="C294" s="138">
        <f t="shared" si="13"/>
        <v>2013</v>
      </c>
      <c r="D294" s="75">
        <v>186.43</v>
      </c>
      <c r="E294" s="76">
        <v>190.96</v>
      </c>
      <c r="F294" s="77">
        <v>197.95999999999984</v>
      </c>
      <c r="G294" s="73" t="str">
        <f t="shared" si="12"/>
        <v>21/08/2013</v>
      </c>
      <c r="H294" s="7">
        <f t="shared" si="14"/>
        <v>186.43</v>
      </c>
      <c r="K294" s="7"/>
    </row>
    <row r="295" spans="1:11" x14ac:dyDescent="0.3">
      <c r="A295" s="73">
        <v>1</v>
      </c>
      <c r="B295" s="74">
        <v>41508</v>
      </c>
      <c r="C295" s="138">
        <f t="shared" si="13"/>
        <v>2013</v>
      </c>
      <c r="D295" s="75">
        <v>186.18</v>
      </c>
      <c r="E295" s="76">
        <v>190.96</v>
      </c>
      <c r="F295" s="77">
        <v>197.95999999999984</v>
      </c>
      <c r="G295" s="73" t="str">
        <f t="shared" si="12"/>
        <v>22/08/2013</v>
      </c>
      <c r="H295" s="7">
        <f t="shared" si="14"/>
        <v>186.18</v>
      </c>
      <c r="K295" s="7"/>
    </row>
    <row r="296" spans="1:11" x14ac:dyDescent="0.3">
      <c r="A296" s="73">
        <v>1</v>
      </c>
      <c r="B296" s="74">
        <v>41509</v>
      </c>
      <c r="C296" s="138">
        <f t="shared" si="13"/>
        <v>2013</v>
      </c>
      <c r="D296" s="75">
        <v>186.43</v>
      </c>
      <c r="E296" s="76">
        <v>190.96</v>
      </c>
      <c r="F296" s="77">
        <v>197.95999999999984</v>
      </c>
      <c r="G296" s="73" t="str">
        <f t="shared" si="12"/>
        <v>23/08/2013</v>
      </c>
      <c r="H296" s="7">
        <f t="shared" si="14"/>
        <v>186.43</v>
      </c>
      <c r="K296" s="7"/>
    </row>
    <row r="297" spans="1:11" x14ac:dyDescent="0.3">
      <c r="A297" s="73">
        <v>1</v>
      </c>
      <c r="B297" s="74">
        <v>41512</v>
      </c>
      <c r="C297" s="138">
        <f t="shared" si="13"/>
        <v>2013</v>
      </c>
      <c r="D297" s="75">
        <v>192.68</v>
      </c>
      <c r="E297" s="76">
        <v>190.96</v>
      </c>
      <c r="F297" s="77">
        <v>197.95999999999984</v>
      </c>
      <c r="G297" s="73" t="str">
        <f t="shared" si="12"/>
        <v>26/08/2013</v>
      </c>
      <c r="H297" s="7">
        <f t="shared" si="14"/>
        <v>192.68</v>
      </c>
      <c r="K297" s="7"/>
    </row>
    <row r="298" spans="1:11" x14ac:dyDescent="0.3">
      <c r="A298" s="73">
        <v>1</v>
      </c>
      <c r="B298" s="74">
        <v>41513</v>
      </c>
      <c r="C298" s="138">
        <f t="shared" si="13"/>
        <v>2013</v>
      </c>
      <c r="D298" s="75">
        <v>192.68</v>
      </c>
      <c r="E298" s="76">
        <v>190.96</v>
      </c>
      <c r="F298" s="77">
        <v>197.95999999999984</v>
      </c>
      <c r="G298" s="73" t="str">
        <f t="shared" si="12"/>
        <v>27/08/2013</v>
      </c>
      <c r="H298" s="7">
        <f t="shared" si="14"/>
        <v>192.68</v>
      </c>
      <c r="K298" s="7"/>
    </row>
    <row r="299" spans="1:11" x14ac:dyDescent="0.3">
      <c r="A299" s="73">
        <v>1</v>
      </c>
      <c r="B299" s="74">
        <v>41514</v>
      </c>
      <c r="C299" s="138">
        <f t="shared" si="13"/>
        <v>2013</v>
      </c>
      <c r="D299" s="75">
        <v>190.18</v>
      </c>
      <c r="E299" s="76">
        <v>190.96</v>
      </c>
      <c r="F299" s="77">
        <v>197.95999999999984</v>
      </c>
      <c r="G299" s="73" t="str">
        <f t="shared" si="12"/>
        <v>28/08/2013</v>
      </c>
      <c r="H299" s="7">
        <f t="shared" si="14"/>
        <v>190.18</v>
      </c>
      <c r="K299" s="7"/>
    </row>
    <row r="300" spans="1:11" x14ac:dyDescent="0.3">
      <c r="A300" s="73">
        <v>1</v>
      </c>
      <c r="B300" s="74">
        <v>41515</v>
      </c>
      <c r="C300" s="138">
        <f t="shared" si="13"/>
        <v>2013</v>
      </c>
      <c r="D300" s="75">
        <v>189.18</v>
      </c>
      <c r="E300" s="76">
        <v>190.96</v>
      </c>
      <c r="F300" s="77">
        <v>197.95999999999984</v>
      </c>
      <c r="G300" s="73" t="str">
        <f t="shared" si="12"/>
        <v>29/08/2013</v>
      </c>
      <c r="H300" s="7">
        <f t="shared" si="14"/>
        <v>189.18</v>
      </c>
      <c r="K300" s="7"/>
    </row>
    <row r="301" spans="1:11" x14ac:dyDescent="0.3">
      <c r="A301" s="73">
        <v>1</v>
      </c>
      <c r="B301" s="74">
        <v>41516</v>
      </c>
      <c r="C301" s="138">
        <f t="shared" si="13"/>
        <v>2013</v>
      </c>
      <c r="D301" s="75">
        <v>188.18</v>
      </c>
      <c r="E301" s="76">
        <v>190.96</v>
      </c>
      <c r="F301" s="77">
        <v>197.95999999999984</v>
      </c>
      <c r="G301" s="73" t="str">
        <f t="shared" si="12"/>
        <v>30/08/2013</v>
      </c>
      <c r="H301" s="7">
        <f t="shared" si="14"/>
        <v>188.18</v>
      </c>
      <c r="K301" s="7"/>
    </row>
    <row r="302" spans="1:11" x14ac:dyDescent="0.3">
      <c r="A302" s="73">
        <v>1</v>
      </c>
      <c r="B302" s="74">
        <v>41519</v>
      </c>
      <c r="C302" s="138">
        <f t="shared" si="13"/>
        <v>2013</v>
      </c>
      <c r="D302" s="75">
        <v>190.93</v>
      </c>
      <c r="E302" s="76">
        <v>190.96</v>
      </c>
      <c r="F302" s="77">
        <v>197.95999999999984</v>
      </c>
      <c r="G302" s="73" t="str">
        <f t="shared" si="12"/>
        <v>02/09/2013</v>
      </c>
      <c r="H302" s="7">
        <f t="shared" si="14"/>
        <v>190.93</v>
      </c>
      <c r="K302" s="7"/>
    </row>
    <row r="303" spans="1:11" x14ac:dyDescent="0.3">
      <c r="A303" s="73">
        <v>1</v>
      </c>
      <c r="B303" s="74">
        <v>41520</v>
      </c>
      <c r="C303" s="138">
        <f t="shared" si="13"/>
        <v>2013</v>
      </c>
      <c r="D303" s="75">
        <v>189.68</v>
      </c>
      <c r="E303" s="76">
        <v>190.96</v>
      </c>
      <c r="F303" s="77">
        <v>197.95999999999984</v>
      </c>
      <c r="G303" s="73" t="str">
        <f t="shared" si="12"/>
        <v>03/09/2013</v>
      </c>
      <c r="H303" s="7">
        <f t="shared" si="14"/>
        <v>189.68</v>
      </c>
      <c r="K303" s="7"/>
    </row>
    <row r="304" spans="1:11" x14ac:dyDescent="0.3">
      <c r="A304" s="73">
        <v>1</v>
      </c>
      <c r="B304" s="74">
        <v>41521</v>
      </c>
      <c r="C304" s="138">
        <f t="shared" si="13"/>
        <v>2013</v>
      </c>
      <c r="D304" s="75">
        <v>188.68</v>
      </c>
      <c r="E304" s="76">
        <v>190.96</v>
      </c>
      <c r="F304" s="77">
        <v>197.95999999999984</v>
      </c>
      <c r="G304" s="73" t="str">
        <f t="shared" si="12"/>
        <v>04/09/2013</v>
      </c>
      <c r="H304" s="7">
        <f t="shared" si="14"/>
        <v>188.68</v>
      </c>
      <c r="K304" s="7"/>
    </row>
    <row r="305" spans="1:11" x14ac:dyDescent="0.3">
      <c r="A305" s="73">
        <v>1</v>
      </c>
      <c r="B305" s="74">
        <v>41522</v>
      </c>
      <c r="C305" s="138">
        <f t="shared" si="13"/>
        <v>2013</v>
      </c>
      <c r="D305" s="75">
        <v>188.43</v>
      </c>
      <c r="E305" s="76">
        <v>190.96</v>
      </c>
      <c r="F305" s="77">
        <v>197.95999999999984</v>
      </c>
      <c r="G305" s="73" t="str">
        <f t="shared" si="12"/>
        <v>05/09/2013</v>
      </c>
      <c r="H305" s="7">
        <f t="shared" si="14"/>
        <v>188.43</v>
      </c>
      <c r="K305" s="7"/>
    </row>
    <row r="306" spans="1:11" x14ac:dyDescent="0.3">
      <c r="A306" s="73">
        <v>1</v>
      </c>
      <c r="B306" s="74">
        <v>41523</v>
      </c>
      <c r="C306" s="138">
        <f t="shared" si="13"/>
        <v>2013</v>
      </c>
      <c r="D306" s="75">
        <v>189.68</v>
      </c>
      <c r="E306" s="76">
        <v>190.96</v>
      </c>
      <c r="F306" s="77">
        <v>197.95999999999984</v>
      </c>
      <c r="G306" s="73" t="str">
        <f t="shared" si="12"/>
        <v>06/09/2013</v>
      </c>
      <c r="H306" s="7">
        <f t="shared" si="14"/>
        <v>189.68</v>
      </c>
      <c r="K306" s="7"/>
    </row>
    <row r="307" spans="1:11" x14ac:dyDescent="0.3">
      <c r="A307" s="73">
        <v>1</v>
      </c>
      <c r="B307" s="74">
        <v>41526</v>
      </c>
      <c r="C307" s="138">
        <f t="shared" si="13"/>
        <v>2013</v>
      </c>
      <c r="D307" s="75">
        <v>188.18</v>
      </c>
      <c r="E307" s="76">
        <v>190.96</v>
      </c>
      <c r="F307" s="77">
        <v>197.95999999999984</v>
      </c>
      <c r="G307" s="73" t="str">
        <f t="shared" si="12"/>
        <v>09/09/2013</v>
      </c>
      <c r="H307" s="7">
        <f t="shared" si="14"/>
        <v>188.18</v>
      </c>
      <c r="K307" s="7"/>
    </row>
    <row r="308" spans="1:11" x14ac:dyDescent="0.3">
      <c r="A308" s="73">
        <v>1</v>
      </c>
      <c r="B308" s="74">
        <v>41527</v>
      </c>
      <c r="C308" s="138">
        <f t="shared" si="13"/>
        <v>2013</v>
      </c>
      <c r="D308" s="75">
        <v>188.68</v>
      </c>
      <c r="E308" s="76">
        <v>190.96</v>
      </c>
      <c r="F308" s="77">
        <v>197.95999999999984</v>
      </c>
      <c r="G308" s="73" t="str">
        <f t="shared" si="12"/>
        <v>10/09/2013</v>
      </c>
      <c r="H308" s="7">
        <f t="shared" si="14"/>
        <v>188.68</v>
      </c>
      <c r="K308" s="7"/>
    </row>
    <row r="309" spans="1:11" x14ac:dyDescent="0.3">
      <c r="A309" s="73">
        <v>1</v>
      </c>
      <c r="B309" s="74">
        <v>41528</v>
      </c>
      <c r="C309" s="138">
        <f t="shared" si="13"/>
        <v>2013</v>
      </c>
      <c r="D309" s="75">
        <v>188.93</v>
      </c>
      <c r="E309" s="76">
        <v>190.96</v>
      </c>
      <c r="F309" s="77">
        <v>197.95999999999984</v>
      </c>
      <c r="G309" s="73" t="str">
        <f t="shared" si="12"/>
        <v>11/09/2013</v>
      </c>
      <c r="H309" s="7">
        <f t="shared" si="14"/>
        <v>188.93</v>
      </c>
      <c r="K309" s="7"/>
    </row>
    <row r="310" spans="1:11" x14ac:dyDescent="0.3">
      <c r="A310" s="73">
        <v>1</v>
      </c>
      <c r="B310" s="74">
        <v>41529</v>
      </c>
      <c r="C310" s="138">
        <f t="shared" si="13"/>
        <v>2013</v>
      </c>
      <c r="D310" s="75">
        <v>187.68</v>
      </c>
      <c r="E310" s="76">
        <v>190.96</v>
      </c>
      <c r="F310" s="77">
        <v>197.95999999999984</v>
      </c>
      <c r="G310" s="73" t="str">
        <f t="shared" si="12"/>
        <v>12/09/2013</v>
      </c>
      <c r="H310" s="7">
        <f t="shared" si="14"/>
        <v>187.68</v>
      </c>
      <c r="K310" s="7"/>
    </row>
    <row r="311" spans="1:11" x14ac:dyDescent="0.3">
      <c r="A311" s="73">
        <v>1</v>
      </c>
      <c r="B311" s="74">
        <v>41530</v>
      </c>
      <c r="C311" s="138">
        <f t="shared" si="13"/>
        <v>2013</v>
      </c>
      <c r="D311" s="75">
        <v>187.18</v>
      </c>
      <c r="E311" s="76">
        <v>190.96</v>
      </c>
      <c r="F311" s="77">
        <v>197.95999999999984</v>
      </c>
      <c r="G311" s="73" t="str">
        <f t="shared" si="12"/>
        <v>13/09/2013</v>
      </c>
      <c r="H311" s="7">
        <f t="shared" si="14"/>
        <v>187.18</v>
      </c>
      <c r="K311" s="7"/>
    </row>
    <row r="312" spans="1:11" x14ac:dyDescent="0.3">
      <c r="A312" s="73">
        <v>1</v>
      </c>
      <c r="B312" s="74">
        <v>41533</v>
      </c>
      <c r="C312" s="138">
        <f t="shared" si="13"/>
        <v>2013</v>
      </c>
      <c r="D312" s="75">
        <v>185.93</v>
      </c>
      <c r="E312" s="76">
        <v>190.96</v>
      </c>
      <c r="F312" s="77">
        <v>197.95999999999984</v>
      </c>
      <c r="G312" s="73" t="str">
        <f t="shared" si="12"/>
        <v>16/09/2013</v>
      </c>
      <c r="H312" s="7">
        <f t="shared" si="14"/>
        <v>185.93</v>
      </c>
      <c r="K312" s="7"/>
    </row>
    <row r="313" spans="1:11" x14ac:dyDescent="0.3">
      <c r="A313" s="73">
        <v>1</v>
      </c>
      <c r="B313" s="74">
        <v>41534</v>
      </c>
      <c r="C313" s="138">
        <f t="shared" si="13"/>
        <v>2013</v>
      </c>
      <c r="D313" s="75">
        <v>185.68</v>
      </c>
      <c r="E313" s="76">
        <v>190.96</v>
      </c>
      <c r="F313" s="77">
        <v>197.95999999999984</v>
      </c>
      <c r="G313" s="73" t="str">
        <f t="shared" si="12"/>
        <v>17/09/2013</v>
      </c>
      <c r="H313" s="7">
        <f t="shared" si="14"/>
        <v>185.68</v>
      </c>
      <c r="K313" s="7"/>
    </row>
    <row r="314" spans="1:11" x14ac:dyDescent="0.3">
      <c r="A314" s="73">
        <v>1</v>
      </c>
      <c r="B314" s="74">
        <v>41535</v>
      </c>
      <c r="C314" s="138">
        <f t="shared" si="13"/>
        <v>2013</v>
      </c>
      <c r="D314" s="75">
        <v>185.93</v>
      </c>
      <c r="E314" s="76">
        <v>190.96</v>
      </c>
      <c r="F314" s="77">
        <v>197.95999999999984</v>
      </c>
      <c r="G314" s="73" t="str">
        <f t="shared" si="12"/>
        <v>18/09/2013</v>
      </c>
      <c r="H314" s="7">
        <f t="shared" si="14"/>
        <v>185.93</v>
      </c>
      <c r="K314" s="7"/>
    </row>
    <row r="315" spans="1:11" x14ac:dyDescent="0.3">
      <c r="A315" s="73">
        <v>1</v>
      </c>
      <c r="B315" s="74">
        <v>41536</v>
      </c>
      <c r="C315" s="138">
        <f t="shared" si="13"/>
        <v>2013</v>
      </c>
      <c r="D315" s="75">
        <v>186.68</v>
      </c>
      <c r="E315" s="76">
        <v>190.96</v>
      </c>
      <c r="F315" s="77">
        <v>197.95999999999984</v>
      </c>
      <c r="G315" s="73" t="str">
        <f t="shared" si="12"/>
        <v>19/09/2013</v>
      </c>
      <c r="H315" s="7">
        <f t="shared" si="14"/>
        <v>186.68</v>
      </c>
      <c r="K315" s="7"/>
    </row>
    <row r="316" spans="1:11" x14ac:dyDescent="0.3">
      <c r="A316" s="73">
        <v>1</v>
      </c>
      <c r="B316" s="74">
        <v>41537</v>
      </c>
      <c r="C316" s="138">
        <f t="shared" si="13"/>
        <v>2013</v>
      </c>
      <c r="D316" s="75">
        <v>186.68</v>
      </c>
      <c r="E316" s="76">
        <v>190.96</v>
      </c>
      <c r="F316" s="77">
        <v>197.95999999999984</v>
      </c>
      <c r="G316" s="73" t="str">
        <f t="shared" si="12"/>
        <v>20/09/2013</v>
      </c>
      <c r="H316" s="7">
        <f t="shared" si="14"/>
        <v>186.68</v>
      </c>
      <c r="K316" s="7"/>
    </row>
    <row r="317" spans="1:11" x14ac:dyDescent="0.3">
      <c r="A317" s="73">
        <v>1</v>
      </c>
      <c r="B317" s="74">
        <v>41540</v>
      </c>
      <c r="C317" s="138">
        <f t="shared" si="13"/>
        <v>2013</v>
      </c>
      <c r="D317" s="75">
        <v>187.93</v>
      </c>
      <c r="E317" s="76">
        <v>190.96</v>
      </c>
      <c r="F317" s="77">
        <v>197.95999999999984</v>
      </c>
      <c r="G317" s="73" t="str">
        <f t="shared" si="12"/>
        <v>23/09/2013</v>
      </c>
      <c r="H317" s="7">
        <f t="shared" si="14"/>
        <v>187.93</v>
      </c>
      <c r="K317" s="7"/>
    </row>
    <row r="318" spans="1:11" x14ac:dyDescent="0.3">
      <c r="A318" s="73">
        <v>1</v>
      </c>
      <c r="B318" s="74">
        <v>41541</v>
      </c>
      <c r="C318" s="138">
        <f t="shared" si="13"/>
        <v>2013</v>
      </c>
      <c r="D318" s="75">
        <v>188.43</v>
      </c>
      <c r="E318" s="76">
        <v>190.96</v>
      </c>
      <c r="F318" s="77">
        <v>197.95999999999984</v>
      </c>
      <c r="G318" s="73" t="str">
        <f t="shared" si="12"/>
        <v>24/09/2013</v>
      </c>
      <c r="H318" s="7">
        <f t="shared" si="14"/>
        <v>188.43</v>
      </c>
      <c r="K318" s="7"/>
    </row>
    <row r="319" spans="1:11" x14ac:dyDescent="0.3">
      <c r="A319" s="73">
        <v>1</v>
      </c>
      <c r="B319" s="74">
        <v>41542</v>
      </c>
      <c r="C319" s="138">
        <f t="shared" si="13"/>
        <v>2013</v>
      </c>
      <c r="D319" s="75">
        <v>191.68</v>
      </c>
      <c r="E319" s="76">
        <v>190.96</v>
      </c>
      <c r="F319" s="77">
        <v>197.95999999999984</v>
      </c>
      <c r="G319" s="73" t="str">
        <f t="shared" si="12"/>
        <v>25/09/2013</v>
      </c>
      <c r="H319" s="7">
        <f t="shared" si="14"/>
        <v>191.68</v>
      </c>
      <c r="K319" s="7"/>
    </row>
    <row r="320" spans="1:11" x14ac:dyDescent="0.3">
      <c r="A320" s="73">
        <v>1</v>
      </c>
      <c r="B320" s="74">
        <v>41543</v>
      </c>
      <c r="C320" s="138">
        <f t="shared" si="13"/>
        <v>2013</v>
      </c>
      <c r="D320" s="75">
        <v>192.18</v>
      </c>
      <c r="E320" s="76">
        <v>190.96</v>
      </c>
      <c r="F320" s="77">
        <v>197.95999999999984</v>
      </c>
      <c r="G320" s="73" t="str">
        <f t="shared" si="12"/>
        <v>26/09/2013</v>
      </c>
      <c r="H320" s="7">
        <f t="shared" si="14"/>
        <v>192.18</v>
      </c>
      <c r="K320" s="7"/>
    </row>
    <row r="321" spans="1:11" x14ac:dyDescent="0.3">
      <c r="A321" s="73">
        <v>1</v>
      </c>
      <c r="B321" s="74">
        <v>41544</v>
      </c>
      <c r="C321" s="138">
        <f t="shared" si="13"/>
        <v>2013</v>
      </c>
      <c r="D321" s="75">
        <v>194.43</v>
      </c>
      <c r="E321" s="76">
        <v>190.96</v>
      </c>
      <c r="F321" s="77">
        <v>197.95999999999984</v>
      </c>
      <c r="G321" s="73" t="str">
        <f t="shared" si="12"/>
        <v>27/09/2013</v>
      </c>
      <c r="H321" s="7">
        <f t="shared" si="14"/>
        <v>194.43</v>
      </c>
      <c r="K321" s="7"/>
    </row>
    <row r="322" spans="1:11" x14ac:dyDescent="0.3">
      <c r="A322" s="73">
        <v>1</v>
      </c>
      <c r="B322" s="74">
        <v>41547</v>
      </c>
      <c r="C322" s="138">
        <f t="shared" si="13"/>
        <v>2013</v>
      </c>
      <c r="D322" s="75">
        <v>194.18</v>
      </c>
      <c r="E322" s="76">
        <v>190.96</v>
      </c>
      <c r="F322" s="77">
        <v>197.95999999999984</v>
      </c>
      <c r="G322" s="73" t="str">
        <f t="shared" ref="G322:G385" si="15">TEXT(B322,"jj/mm/aaaa")</f>
        <v>30/09/2013</v>
      </c>
      <c r="H322" s="7">
        <f t="shared" si="14"/>
        <v>194.18</v>
      </c>
      <c r="K322" s="7"/>
    </row>
    <row r="323" spans="1:11" x14ac:dyDescent="0.3">
      <c r="A323" s="73">
        <v>1</v>
      </c>
      <c r="B323" s="74">
        <v>41548</v>
      </c>
      <c r="C323" s="138">
        <f t="shared" ref="C323:C386" si="16">YEAR(B323)</f>
        <v>2013</v>
      </c>
      <c r="D323" s="75">
        <v>191.18</v>
      </c>
      <c r="E323" s="76">
        <v>190.96</v>
      </c>
      <c r="F323" s="77">
        <v>197.95999999999984</v>
      </c>
      <c r="G323" s="73" t="str">
        <f t="shared" si="15"/>
        <v>01/10/2013</v>
      </c>
      <c r="H323" s="7">
        <f t="shared" ref="H323:H386" si="17">D323</f>
        <v>191.18</v>
      </c>
      <c r="K323" s="7"/>
    </row>
    <row r="324" spans="1:11" x14ac:dyDescent="0.3">
      <c r="A324" s="73">
        <v>1</v>
      </c>
      <c r="B324" s="74">
        <v>41549</v>
      </c>
      <c r="C324" s="138">
        <f t="shared" si="16"/>
        <v>2013</v>
      </c>
      <c r="D324" s="75">
        <v>193.68</v>
      </c>
      <c r="E324" s="76">
        <v>190.96</v>
      </c>
      <c r="F324" s="77">
        <v>197.95999999999984</v>
      </c>
      <c r="G324" s="73" t="str">
        <f t="shared" si="15"/>
        <v>02/10/2013</v>
      </c>
      <c r="H324" s="7">
        <f t="shared" si="17"/>
        <v>193.68</v>
      </c>
      <c r="K324" s="7"/>
    </row>
    <row r="325" spans="1:11" x14ac:dyDescent="0.3">
      <c r="A325" s="73">
        <v>1</v>
      </c>
      <c r="B325" s="74">
        <v>41550</v>
      </c>
      <c r="C325" s="138">
        <f t="shared" si="16"/>
        <v>2013</v>
      </c>
      <c r="D325" s="75">
        <v>195.93</v>
      </c>
      <c r="E325" s="76">
        <v>190.96</v>
      </c>
      <c r="F325" s="77">
        <v>197.95999999999984</v>
      </c>
      <c r="G325" s="73" t="str">
        <f t="shared" si="15"/>
        <v>03/10/2013</v>
      </c>
      <c r="H325" s="7">
        <f t="shared" si="17"/>
        <v>195.93</v>
      </c>
      <c r="K325" s="7"/>
    </row>
    <row r="326" spans="1:11" x14ac:dyDescent="0.3">
      <c r="A326" s="73">
        <v>1</v>
      </c>
      <c r="B326" s="74">
        <v>41551</v>
      </c>
      <c r="C326" s="138">
        <f t="shared" si="16"/>
        <v>2013</v>
      </c>
      <c r="D326" s="75">
        <v>195.43</v>
      </c>
      <c r="E326" s="76">
        <v>190.96</v>
      </c>
      <c r="F326" s="77">
        <v>197.95999999999984</v>
      </c>
      <c r="G326" s="73" t="str">
        <f t="shared" si="15"/>
        <v>04/10/2013</v>
      </c>
      <c r="H326" s="7">
        <f t="shared" si="17"/>
        <v>195.43</v>
      </c>
      <c r="K326" s="7"/>
    </row>
    <row r="327" spans="1:11" x14ac:dyDescent="0.3">
      <c r="A327" s="73">
        <v>1</v>
      </c>
      <c r="B327" s="74">
        <v>41554</v>
      </c>
      <c r="C327" s="138">
        <f t="shared" si="16"/>
        <v>2013</v>
      </c>
      <c r="D327" s="75">
        <v>197.18</v>
      </c>
      <c r="E327" s="76">
        <v>190.96</v>
      </c>
      <c r="F327" s="77">
        <v>197.95999999999984</v>
      </c>
      <c r="G327" s="73" t="str">
        <f t="shared" si="15"/>
        <v>07/10/2013</v>
      </c>
      <c r="H327" s="7">
        <f t="shared" si="17"/>
        <v>197.18</v>
      </c>
      <c r="K327" s="7"/>
    </row>
    <row r="328" spans="1:11" x14ac:dyDescent="0.3">
      <c r="A328" s="73">
        <v>1</v>
      </c>
      <c r="B328" s="74">
        <v>41555</v>
      </c>
      <c r="C328" s="138">
        <f t="shared" si="16"/>
        <v>2013</v>
      </c>
      <c r="D328" s="75">
        <v>197.18</v>
      </c>
      <c r="E328" s="76">
        <v>190.96</v>
      </c>
      <c r="F328" s="77">
        <v>197.95999999999984</v>
      </c>
      <c r="G328" s="73" t="str">
        <f t="shared" si="15"/>
        <v>08/10/2013</v>
      </c>
      <c r="H328" s="7">
        <f t="shared" si="17"/>
        <v>197.18</v>
      </c>
      <c r="K328" s="7"/>
    </row>
    <row r="329" spans="1:11" x14ac:dyDescent="0.3">
      <c r="A329" s="73">
        <v>1</v>
      </c>
      <c r="B329" s="74">
        <v>41556</v>
      </c>
      <c r="C329" s="138">
        <f t="shared" si="16"/>
        <v>2013</v>
      </c>
      <c r="D329" s="75">
        <v>198.43</v>
      </c>
      <c r="E329" s="76">
        <v>190.96</v>
      </c>
      <c r="F329" s="77">
        <v>197.95999999999984</v>
      </c>
      <c r="G329" s="73" t="str">
        <f t="shared" si="15"/>
        <v>09/10/2013</v>
      </c>
      <c r="H329" s="7">
        <f t="shared" si="17"/>
        <v>198.43</v>
      </c>
      <c r="K329" s="7"/>
    </row>
    <row r="330" spans="1:11" x14ac:dyDescent="0.3">
      <c r="A330" s="73">
        <v>1</v>
      </c>
      <c r="B330" s="74">
        <v>41557</v>
      </c>
      <c r="C330" s="138">
        <f t="shared" si="16"/>
        <v>2013</v>
      </c>
      <c r="D330" s="75">
        <v>199.68</v>
      </c>
      <c r="E330" s="76">
        <v>190.96</v>
      </c>
      <c r="F330" s="77">
        <v>197.95999999999984</v>
      </c>
      <c r="G330" s="73" t="str">
        <f t="shared" si="15"/>
        <v>10/10/2013</v>
      </c>
      <c r="H330" s="7">
        <f t="shared" si="17"/>
        <v>199.68</v>
      </c>
      <c r="K330" s="7"/>
    </row>
    <row r="331" spans="1:11" x14ac:dyDescent="0.3">
      <c r="A331" s="73">
        <v>1</v>
      </c>
      <c r="B331" s="74">
        <v>41558</v>
      </c>
      <c r="C331" s="138">
        <f t="shared" si="16"/>
        <v>2013</v>
      </c>
      <c r="D331" s="75">
        <v>200.18</v>
      </c>
      <c r="E331" s="76">
        <v>190.96</v>
      </c>
      <c r="F331" s="77">
        <v>197.95999999999984</v>
      </c>
      <c r="G331" s="73" t="str">
        <f t="shared" si="15"/>
        <v>11/10/2013</v>
      </c>
      <c r="H331" s="7">
        <f t="shared" si="17"/>
        <v>200.18</v>
      </c>
      <c r="K331" s="7"/>
    </row>
    <row r="332" spans="1:11" x14ac:dyDescent="0.3">
      <c r="A332" s="73">
        <v>1</v>
      </c>
      <c r="B332" s="74">
        <v>41561</v>
      </c>
      <c r="C332" s="138">
        <f t="shared" si="16"/>
        <v>2013</v>
      </c>
      <c r="D332" s="75">
        <v>199.68</v>
      </c>
      <c r="E332" s="76">
        <v>190.96</v>
      </c>
      <c r="F332" s="77">
        <v>197.95999999999984</v>
      </c>
      <c r="G332" s="73" t="str">
        <f t="shared" si="15"/>
        <v>14/10/2013</v>
      </c>
      <c r="H332" s="7">
        <f t="shared" si="17"/>
        <v>199.68</v>
      </c>
      <c r="K332" s="7"/>
    </row>
    <row r="333" spans="1:11" x14ac:dyDescent="0.3">
      <c r="A333" s="73">
        <v>1</v>
      </c>
      <c r="B333" s="74">
        <v>41562</v>
      </c>
      <c r="C333" s="138">
        <f t="shared" si="16"/>
        <v>2013</v>
      </c>
      <c r="D333" s="75">
        <v>200.43</v>
      </c>
      <c r="E333" s="76">
        <v>190.96</v>
      </c>
      <c r="F333" s="77">
        <v>197.95999999999984</v>
      </c>
      <c r="G333" s="73" t="str">
        <f t="shared" si="15"/>
        <v>15/10/2013</v>
      </c>
      <c r="H333" s="7">
        <f t="shared" si="17"/>
        <v>200.43</v>
      </c>
      <c r="K333" s="7"/>
    </row>
    <row r="334" spans="1:11" x14ac:dyDescent="0.3">
      <c r="A334" s="73">
        <v>1</v>
      </c>
      <c r="B334" s="74">
        <v>41563</v>
      </c>
      <c r="C334" s="138">
        <f t="shared" si="16"/>
        <v>2013</v>
      </c>
      <c r="D334" s="78">
        <v>194.93</v>
      </c>
      <c r="E334" s="76">
        <v>190.96</v>
      </c>
      <c r="F334" s="77">
        <v>197.96</v>
      </c>
      <c r="G334" s="73" t="str">
        <f t="shared" si="15"/>
        <v>16/10/2013</v>
      </c>
      <c r="H334" s="7">
        <f t="shared" si="17"/>
        <v>194.93</v>
      </c>
      <c r="K334" s="7"/>
    </row>
    <row r="335" spans="1:11" x14ac:dyDescent="0.3">
      <c r="A335" s="73">
        <v>1</v>
      </c>
      <c r="B335" s="74">
        <v>41564</v>
      </c>
      <c r="C335" s="138">
        <f t="shared" si="16"/>
        <v>2013</v>
      </c>
      <c r="D335" s="78">
        <v>194.93</v>
      </c>
      <c r="E335" s="76">
        <v>190.96</v>
      </c>
      <c r="F335" s="77">
        <v>197.96</v>
      </c>
      <c r="G335" s="73" t="str">
        <f t="shared" si="15"/>
        <v>17/10/2013</v>
      </c>
      <c r="H335" s="7">
        <f t="shared" si="17"/>
        <v>194.93</v>
      </c>
      <c r="K335" s="7"/>
    </row>
    <row r="336" spans="1:11" x14ac:dyDescent="0.3">
      <c r="A336" s="73">
        <v>1</v>
      </c>
      <c r="B336" s="74">
        <v>41565</v>
      </c>
      <c r="C336" s="138">
        <f t="shared" si="16"/>
        <v>2013</v>
      </c>
      <c r="D336" s="78">
        <v>197.68</v>
      </c>
      <c r="E336" s="76">
        <v>190.96</v>
      </c>
      <c r="F336" s="77">
        <v>197.96</v>
      </c>
      <c r="G336" s="73" t="str">
        <f t="shared" si="15"/>
        <v>18/10/2013</v>
      </c>
      <c r="H336" s="7">
        <f t="shared" si="17"/>
        <v>197.68</v>
      </c>
      <c r="K336" s="7"/>
    </row>
    <row r="337" spans="1:11" x14ac:dyDescent="0.3">
      <c r="A337" s="73">
        <v>1</v>
      </c>
      <c r="B337" s="74">
        <v>41568</v>
      </c>
      <c r="C337" s="138">
        <f t="shared" si="16"/>
        <v>2013</v>
      </c>
      <c r="D337" s="78">
        <v>197.18</v>
      </c>
      <c r="E337" s="76">
        <v>190.96</v>
      </c>
      <c r="F337" s="77">
        <v>197.96</v>
      </c>
      <c r="G337" s="73" t="str">
        <f t="shared" si="15"/>
        <v>21/10/2013</v>
      </c>
      <c r="H337" s="7">
        <f t="shared" si="17"/>
        <v>197.18</v>
      </c>
      <c r="K337" s="7"/>
    </row>
    <row r="338" spans="1:11" x14ac:dyDescent="0.3">
      <c r="A338" s="73">
        <v>1</v>
      </c>
      <c r="B338" s="74">
        <v>41569</v>
      </c>
      <c r="C338" s="138">
        <f t="shared" si="16"/>
        <v>2013</v>
      </c>
      <c r="D338" s="78">
        <v>195.93</v>
      </c>
      <c r="E338" s="76">
        <v>190.96</v>
      </c>
      <c r="F338" s="77">
        <v>197.96</v>
      </c>
      <c r="G338" s="73" t="str">
        <f t="shared" si="15"/>
        <v>22/10/2013</v>
      </c>
      <c r="H338" s="7">
        <f t="shared" si="17"/>
        <v>195.93</v>
      </c>
      <c r="K338" s="7"/>
    </row>
    <row r="339" spans="1:11" x14ac:dyDescent="0.3">
      <c r="A339" s="73">
        <v>1</v>
      </c>
      <c r="B339" s="74">
        <v>41570</v>
      </c>
      <c r="C339" s="138">
        <f t="shared" si="16"/>
        <v>2013</v>
      </c>
      <c r="D339" s="78">
        <v>197.18</v>
      </c>
      <c r="E339" s="76">
        <v>190.96</v>
      </c>
      <c r="F339" s="77">
        <v>197.96</v>
      </c>
      <c r="G339" s="73" t="str">
        <f t="shared" si="15"/>
        <v>23/10/2013</v>
      </c>
      <c r="H339" s="7">
        <f t="shared" si="17"/>
        <v>197.18</v>
      </c>
      <c r="K339" s="7"/>
    </row>
    <row r="340" spans="1:11" x14ac:dyDescent="0.3">
      <c r="A340" s="73">
        <v>1</v>
      </c>
      <c r="B340" s="74">
        <v>41571</v>
      </c>
      <c r="C340" s="138">
        <f t="shared" si="16"/>
        <v>2013</v>
      </c>
      <c r="D340" s="78">
        <v>196.68</v>
      </c>
      <c r="E340" s="76">
        <v>190.96</v>
      </c>
      <c r="F340" s="77">
        <v>197.96</v>
      </c>
      <c r="G340" s="73" t="str">
        <f t="shared" si="15"/>
        <v>24/10/2013</v>
      </c>
      <c r="H340" s="7">
        <f t="shared" si="17"/>
        <v>196.68</v>
      </c>
      <c r="K340" s="7"/>
    </row>
    <row r="341" spans="1:11" x14ac:dyDescent="0.3">
      <c r="A341" s="73">
        <v>1</v>
      </c>
      <c r="B341" s="74">
        <v>41572</v>
      </c>
      <c r="C341" s="138">
        <f t="shared" si="16"/>
        <v>2013</v>
      </c>
      <c r="D341" s="78">
        <v>196.18</v>
      </c>
      <c r="E341" s="76">
        <v>190.96</v>
      </c>
      <c r="F341" s="77">
        <v>197.96</v>
      </c>
      <c r="G341" s="73" t="str">
        <f t="shared" si="15"/>
        <v>25/10/2013</v>
      </c>
      <c r="H341" s="7">
        <f t="shared" si="17"/>
        <v>196.18</v>
      </c>
      <c r="K341" s="7"/>
    </row>
    <row r="342" spans="1:11" x14ac:dyDescent="0.3">
      <c r="A342" s="73">
        <v>1</v>
      </c>
      <c r="B342" s="74">
        <v>41575</v>
      </c>
      <c r="C342" s="138">
        <f t="shared" si="16"/>
        <v>2013</v>
      </c>
      <c r="D342" s="78">
        <v>193.68</v>
      </c>
      <c r="E342" s="76">
        <v>190.96</v>
      </c>
      <c r="F342" s="77">
        <v>197.96</v>
      </c>
      <c r="G342" s="73" t="str">
        <f t="shared" si="15"/>
        <v>28/10/2013</v>
      </c>
      <c r="H342" s="7">
        <f t="shared" si="17"/>
        <v>193.68</v>
      </c>
      <c r="K342" s="7"/>
    </row>
    <row r="343" spans="1:11" x14ac:dyDescent="0.3">
      <c r="A343" s="73">
        <v>1</v>
      </c>
      <c r="B343" s="74">
        <v>41576</v>
      </c>
      <c r="C343" s="138">
        <f t="shared" si="16"/>
        <v>2013</v>
      </c>
      <c r="D343" s="78">
        <v>193.68</v>
      </c>
      <c r="E343" s="76">
        <v>190.96</v>
      </c>
      <c r="F343" s="77">
        <v>197.96</v>
      </c>
      <c r="G343" s="73" t="str">
        <f t="shared" si="15"/>
        <v>29/10/2013</v>
      </c>
      <c r="H343" s="7">
        <f t="shared" si="17"/>
        <v>193.68</v>
      </c>
      <c r="K343" s="7"/>
    </row>
    <row r="344" spans="1:11" x14ac:dyDescent="0.3">
      <c r="A344" s="73">
        <v>1</v>
      </c>
      <c r="B344" s="74">
        <v>41577</v>
      </c>
      <c r="C344" s="138">
        <f t="shared" si="16"/>
        <v>2013</v>
      </c>
      <c r="D344" s="78">
        <v>193.68</v>
      </c>
      <c r="E344" s="76">
        <v>190.96</v>
      </c>
      <c r="F344" s="77">
        <v>197.96</v>
      </c>
      <c r="G344" s="73" t="str">
        <f t="shared" si="15"/>
        <v>30/10/2013</v>
      </c>
      <c r="H344" s="7">
        <f t="shared" si="17"/>
        <v>193.68</v>
      </c>
      <c r="K344" s="7"/>
    </row>
    <row r="345" spans="1:11" x14ac:dyDescent="0.3">
      <c r="A345" s="73">
        <v>1</v>
      </c>
      <c r="B345" s="74">
        <v>41578</v>
      </c>
      <c r="C345" s="138">
        <f t="shared" si="16"/>
        <v>2013</v>
      </c>
      <c r="D345" s="78">
        <v>195.43</v>
      </c>
      <c r="E345" s="76">
        <v>190.96</v>
      </c>
      <c r="F345" s="77">
        <v>197.96</v>
      </c>
      <c r="G345" s="73" t="str">
        <f t="shared" si="15"/>
        <v>31/10/2013</v>
      </c>
      <c r="H345" s="7">
        <f t="shared" si="17"/>
        <v>195.43</v>
      </c>
      <c r="K345" s="7"/>
    </row>
    <row r="346" spans="1:11" x14ac:dyDescent="0.3">
      <c r="A346" s="73">
        <v>1</v>
      </c>
      <c r="B346" s="74">
        <v>41579</v>
      </c>
      <c r="C346" s="138">
        <f t="shared" si="16"/>
        <v>2013</v>
      </c>
      <c r="D346" s="78">
        <v>197.18</v>
      </c>
      <c r="E346" s="76">
        <v>190.96</v>
      </c>
      <c r="F346" s="77">
        <v>197.96</v>
      </c>
      <c r="G346" s="73" t="str">
        <f t="shared" si="15"/>
        <v>01/11/2013</v>
      </c>
      <c r="H346" s="7">
        <f t="shared" si="17"/>
        <v>197.18</v>
      </c>
      <c r="K346" s="7"/>
    </row>
    <row r="347" spans="1:11" x14ac:dyDescent="0.3">
      <c r="A347" s="73">
        <v>1</v>
      </c>
      <c r="B347" s="74">
        <v>41582</v>
      </c>
      <c r="C347" s="138">
        <f t="shared" si="16"/>
        <v>2013</v>
      </c>
      <c r="D347" s="78">
        <v>195.68</v>
      </c>
      <c r="E347" s="76">
        <v>190.96</v>
      </c>
      <c r="F347" s="77">
        <v>197.96</v>
      </c>
      <c r="G347" s="73" t="str">
        <f t="shared" si="15"/>
        <v>04/11/2013</v>
      </c>
      <c r="H347" s="7">
        <f t="shared" si="17"/>
        <v>195.68</v>
      </c>
      <c r="K347" s="7"/>
    </row>
    <row r="348" spans="1:11" x14ac:dyDescent="0.3">
      <c r="A348" s="73">
        <v>1</v>
      </c>
      <c r="B348" s="74">
        <v>41583</v>
      </c>
      <c r="C348" s="138">
        <f t="shared" si="16"/>
        <v>2013</v>
      </c>
      <c r="D348" s="78">
        <v>194.68</v>
      </c>
      <c r="E348" s="76">
        <v>190.96</v>
      </c>
      <c r="F348" s="77">
        <v>197.96</v>
      </c>
      <c r="G348" s="73" t="str">
        <f t="shared" si="15"/>
        <v>05/11/2013</v>
      </c>
      <c r="H348" s="7">
        <f t="shared" si="17"/>
        <v>194.68</v>
      </c>
      <c r="K348" s="7"/>
    </row>
    <row r="349" spans="1:11" x14ac:dyDescent="0.3">
      <c r="A349" s="73">
        <v>1</v>
      </c>
      <c r="B349" s="74">
        <v>41584</v>
      </c>
      <c r="C349" s="138">
        <f t="shared" si="16"/>
        <v>2013</v>
      </c>
      <c r="D349" s="78">
        <v>195.43</v>
      </c>
      <c r="E349" s="76">
        <v>190.96</v>
      </c>
      <c r="F349" s="77">
        <v>197.96</v>
      </c>
      <c r="G349" s="73" t="str">
        <f t="shared" si="15"/>
        <v>06/11/2013</v>
      </c>
      <c r="H349" s="7">
        <f t="shared" si="17"/>
        <v>195.43</v>
      </c>
      <c r="K349" s="7"/>
    </row>
    <row r="350" spans="1:11" x14ac:dyDescent="0.3">
      <c r="A350" s="73">
        <v>1</v>
      </c>
      <c r="B350" s="74">
        <v>41585</v>
      </c>
      <c r="C350" s="138">
        <f t="shared" si="16"/>
        <v>2013</v>
      </c>
      <c r="D350" s="78">
        <v>196.43</v>
      </c>
      <c r="E350" s="76">
        <v>190.96</v>
      </c>
      <c r="F350" s="77">
        <v>197.96</v>
      </c>
      <c r="G350" s="73" t="str">
        <f t="shared" si="15"/>
        <v>07/11/2013</v>
      </c>
      <c r="H350" s="7">
        <f t="shared" si="17"/>
        <v>196.43</v>
      </c>
      <c r="K350" s="7"/>
    </row>
    <row r="351" spans="1:11" x14ac:dyDescent="0.3">
      <c r="A351" s="73">
        <v>1</v>
      </c>
      <c r="B351" s="74">
        <v>41586</v>
      </c>
      <c r="C351" s="138">
        <f t="shared" si="16"/>
        <v>2013</v>
      </c>
      <c r="D351" s="78">
        <v>194.93</v>
      </c>
      <c r="E351" s="76">
        <v>190.96</v>
      </c>
      <c r="F351" s="77">
        <v>197.96</v>
      </c>
      <c r="G351" s="73" t="str">
        <f t="shared" si="15"/>
        <v>08/11/2013</v>
      </c>
      <c r="H351" s="7">
        <f t="shared" si="17"/>
        <v>194.93</v>
      </c>
      <c r="K351" s="7"/>
    </row>
    <row r="352" spans="1:11" x14ac:dyDescent="0.3">
      <c r="A352" s="73">
        <v>1</v>
      </c>
      <c r="B352" s="74">
        <v>41589</v>
      </c>
      <c r="C352" s="138">
        <f t="shared" si="16"/>
        <v>2013</v>
      </c>
      <c r="D352" s="78">
        <v>196.18</v>
      </c>
      <c r="E352" s="76">
        <v>190.96</v>
      </c>
      <c r="F352" s="77">
        <v>197.96</v>
      </c>
      <c r="G352" s="73" t="str">
        <f t="shared" si="15"/>
        <v>11/11/2013</v>
      </c>
      <c r="H352" s="7">
        <f t="shared" si="17"/>
        <v>196.18</v>
      </c>
      <c r="K352" s="7"/>
    </row>
    <row r="353" spans="1:11" x14ac:dyDescent="0.3">
      <c r="A353" s="73">
        <v>1</v>
      </c>
      <c r="B353" s="74">
        <v>41590</v>
      </c>
      <c r="C353" s="138">
        <f t="shared" si="16"/>
        <v>2013</v>
      </c>
      <c r="D353" s="78">
        <v>195.68</v>
      </c>
      <c r="E353" s="76">
        <v>190.96</v>
      </c>
      <c r="F353" s="77">
        <v>197.96</v>
      </c>
      <c r="G353" s="73" t="str">
        <f t="shared" si="15"/>
        <v>12/11/2013</v>
      </c>
      <c r="H353" s="7">
        <f t="shared" si="17"/>
        <v>195.68</v>
      </c>
      <c r="K353" s="7"/>
    </row>
    <row r="354" spans="1:11" x14ac:dyDescent="0.3">
      <c r="A354" s="73">
        <v>1</v>
      </c>
      <c r="B354" s="74">
        <v>41591</v>
      </c>
      <c r="C354" s="138">
        <f t="shared" si="16"/>
        <v>2013</v>
      </c>
      <c r="D354" s="78">
        <v>194.93</v>
      </c>
      <c r="E354" s="76">
        <v>190.96</v>
      </c>
      <c r="F354" s="77">
        <v>197.96</v>
      </c>
      <c r="G354" s="73" t="str">
        <f t="shared" si="15"/>
        <v>13/11/2013</v>
      </c>
      <c r="H354" s="7">
        <f t="shared" si="17"/>
        <v>194.93</v>
      </c>
      <c r="K354" s="7"/>
    </row>
    <row r="355" spans="1:11" x14ac:dyDescent="0.3">
      <c r="A355" s="73">
        <v>1</v>
      </c>
      <c r="B355" s="74">
        <v>41592</v>
      </c>
      <c r="C355" s="138">
        <f t="shared" si="16"/>
        <v>2013</v>
      </c>
      <c r="D355" s="78">
        <v>196.18</v>
      </c>
      <c r="E355" s="76">
        <v>190.96</v>
      </c>
      <c r="F355" s="77">
        <v>197.96</v>
      </c>
      <c r="G355" s="73" t="str">
        <f t="shared" si="15"/>
        <v>14/11/2013</v>
      </c>
      <c r="H355" s="7">
        <f t="shared" si="17"/>
        <v>196.18</v>
      </c>
      <c r="K355" s="7"/>
    </row>
    <row r="356" spans="1:11" x14ac:dyDescent="0.3">
      <c r="A356" s="73">
        <v>1</v>
      </c>
      <c r="B356" s="74">
        <v>41593</v>
      </c>
      <c r="C356" s="138">
        <f t="shared" si="16"/>
        <v>2013</v>
      </c>
      <c r="D356" s="78">
        <v>195.43</v>
      </c>
      <c r="E356" s="76">
        <v>190.96</v>
      </c>
      <c r="F356" s="77">
        <v>197.96</v>
      </c>
      <c r="G356" s="73" t="str">
        <f t="shared" si="15"/>
        <v>15/11/2013</v>
      </c>
      <c r="H356" s="7">
        <f t="shared" si="17"/>
        <v>195.43</v>
      </c>
      <c r="K356" s="7"/>
    </row>
    <row r="357" spans="1:11" x14ac:dyDescent="0.3">
      <c r="A357" s="73">
        <v>1</v>
      </c>
      <c r="B357" s="74">
        <v>41596</v>
      </c>
      <c r="C357" s="138">
        <f t="shared" si="16"/>
        <v>2013</v>
      </c>
      <c r="D357" s="78">
        <v>195.18</v>
      </c>
      <c r="E357" s="76">
        <v>190.96</v>
      </c>
      <c r="F357" s="77">
        <v>197.96</v>
      </c>
      <c r="G357" s="73" t="str">
        <f t="shared" si="15"/>
        <v>18/11/2013</v>
      </c>
      <c r="H357" s="7">
        <f t="shared" si="17"/>
        <v>195.18</v>
      </c>
      <c r="K357" s="7"/>
    </row>
    <row r="358" spans="1:11" x14ac:dyDescent="0.3">
      <c r="A358" s="73">
        <v>1</v>
      </c>
      <c r="B358" s="74">
        <v>41597</v>
      </c>
      <c r="C358" s="138">
        <f t="shared" si="16"/>
        <v>2013</v>
      </c>
      <c r="D358" s="78">
        <v>194.43</v>
      </c>
      <c r="E358" s="76">
        <v>190.96</v>
      </c>
      <c r="F358" s="77">
        <v>197.96</v>
      </c>
      <c r="G358" s="73" t="str">
        <f t="shared" si="15"/>
        <v>19/11/2013</v>
      </c>
      <c r="H358" s="7">
        <f t="shared" si="17"/>
        <v>194.43</v>
      </c>
      <c r="K358" s="7"/>
    </row>
    <row r="359" spans="1:11" x14ac:dyDescent="0.3">
      <c r="A359" s="73">
        <v>1</v>
      </c>
      <c r="B359" s="74">
        <v>41598</v>
      </c>
      <c r="C359" s="138">
        <f t="shared" si="16"/>
        <v>2013</v>
      </c>
      <c r="D359" s="78">
        <v>195.68</v>
      </c>
      <c r="E359" s="76">
        <v>190.96</v>
      </c>
      <c r="F359" s="77">
        <v>197.96</v>
      </c>
      <c r="G359" s="73" t="str">
        <f t="shared" si="15"/>
        <v>20/11/2013</v>
      </c>
      <c r="H359" s="7">
        <f t="shared" si="17"/>
        <v>195.68</v>
      </c>
      <c r="K359" s="7"/>
    </row>
    <row r="360" spans="1:11" x14ac:dyDescent="0.3">
      <c r="A360" s="73">
        <v>1</v>
      </c>
      <c r="B360" s="74">
        <v>41599</v>
      </c>
      <c r="C360" s="138">
        <f t="shared" si="16"/>
        <v>2013</v>
      </c>
      <c r="D360" s="78">
        <v>195.68</v>
      </c>
      <c r="E360" s="76">
        <v>190.96</v>
      </c>
      <c r="F360" s="77">
        <v>197.96</v>
      </c>
      <c r="G360" s="73" t="str">
        <f t="shared" si="15"/>
        <v>21/11/2013</v>
      </c>
      <c r="H360" s="7">
        <f t="shared" si="17"/>
        <v>195.68</v>
      </c>
      <c r="K360" s="7"/>
    </row>
    <row r="361" spans="1:11" x14ac:dyDescent="0.3">
      <c r="A361" s="73">
        <v>1</v>
      </c>
      <c r="B361" s="74">
        <v>41600</v>
      </c>
      <c r="C361" s="138">
        <f t="shared" si="16"/>
        <v>2013</v>
      </c>
      <c r="D361" s="78">
        <v>195.43</v>
      </c>
      <c r="E361" s="76">
        <v>190.96</v>
      </c>
      <c r="F361" s="77">
        <v>197.96</v>
      </c>
      <c r="G361" s="73" t="str">
        <f t="shared" si="15"/>
        <v>22/11/2013</v>
      </c>
      <c r="H361" s="7">
        <f t="shared" si="17"/>
        <v>195.43</v>
      </c>
      <c r="K361" s="7"/>
    </row>
    <row r="362" spans="1:11" x14ac:dyDescent="0.3">
      <c r="A362" s="73">
        <v>1</v>
      </c>
      <c r="B362" s="74">
        <v>41603</v>
      </c>
      <c r="C362" s="138">
        <f t="shared" si="16"/>
        <v>2013</v>
      </c>
      <c r="D362" s="78">
        <v>195.68</v>
      </c>
      <c r="E362" s="76">
        <v>190.96</v>
      </c>
      <c r="F362" s="77">
        <v>197.96</v>
      </c>
      <c r="G362" s="73" t="str">
        <f t="shared" si="15"/>
        <v>25/11/2013</v>
      </c>
      <c r="H362" s="7">
        <f t="shared" si="17"/>
        <v>195.68</v>
      </c>
      <c r="K362" s="7"/>
    </row>
    <row r="363" spans="1:11" x14ac:dyDescent="0.3">
      <c r="A363" s="73">
        <v>1</v>
      </c>
      <c r="B363" s="74">
        <v>41604</v>
      </c>
      <c r="C363" s="138">
        <f t="shared" si="16"/>
        <v>2013</v>
      </c>
      <c r="D363" s="78">
        <v>194.43</v>
      </c>
      <c r="E363" s="76">
        <v>190.96</v>
      </c>
      <c r="F363" s="77">
        <v>197.96</v>
      </c>
      <c r="G363" s="73" t="str">
        <f t="shared" si="15"/>
        <v>26/11/2013</v>
      </c>
      <c r="H363" s="7">
        <f t="shared" si="17"/>
        <v>194.43</v>
      </c>
      <c r="K363" s="7"/>
    </row>
    <row r="364" spans="1:11" x14ac:dyDescent="0.3">
      <c r="A364" s="73">
        <v>1</v>
      </c>
      <c r="B364" s="74">
        <v>41605</v>
      </c>
      <c r="C364" s="138">
        <f t="shared" si="16"/>
        <v>2013</v>
      </c>
      <c r="D364" s="78">
        <v>194.93</v>
      </c>
      <c r="E364" s="76">
        <v>190.96</v>
      </c>
      <c r="F364" s="77">
        <v>197.96</v>
      </c>
      <c r="G364" s="73" t="str">
        <f t="shared" si="15"/>
        <v>27/11/2013</v>
      </c>
      <c r="H364" s="7">
        <f t="shared" si="17"/>
        <v>194.93</v>
      </c>
      <c r="K364" s="7"/>
    </row>
    <row r="365" spans="1:11" x14ac:dyDescent="0.3">
      <c r="A365" s="73">
        <v>1</v>
      </c>
      <c r="B365" s="74">
        <v>41606</v>
      </c>
      <c r="C365" s="138">
        <f t="shared" si="16"/>
        <v>2013</v>
      </c>
      <c r="D365" s="78">
        <v>196.93</v>
      </c>
      <c r="E365" s="76">
        <v>190.96</v>
      </c>
      <c r="F365" s="77">
        <v>197.96</v>
      </c>
      <c r="G365" s="73" t="str">
        <f t="shared" si="15"/>
        <v>28/11/2013</v>
      </c>
      <c r="H365" s="7">
        <f t="shared" si="17"/>
        <v>196.93</v>
      </c>
      <c r="K365" s="7"/>
    </row>
    <row r="366" spans="1:11" x14ac:dyDescent="0.3">
      <c r="A366" s="73">
        <v>1</v>
      </c>
      <c r="B366" s="74">
        <v>41607</v>
      </c>
      <c r="C366" s="138">
        <f t="shared" si="16"/>
        <v>2013</v>
      </c>
      <c r="D366" s="78">
        <v>197.68</v>
      </c>
      <c r="E366" s="76">
        <v>190.96</v>
      </c>
      <c r="F366" s="77">
        <v>197.96</v>
      </c>
      <c r="G366" s="73" t="str">
        <f t="shared" si="15"/>
        <v>29/11/2013</v>
      </c>
      <c r="H366" s="7">
        <f t="shared" si="17"/>
        <v>197.68</v>
      </c>
      <c r="K366" s="7"/>
    </row>
    <row r="367" spans="1:11" x14ac:dyDescent="0.3">
      <c r="A367" s="73">
        <v>1</v>
      </c>
      <c r="B367" s="74">
        <v>41610</v>
      </c>
      <c r="C367" s="138">
        <f t="shared" si="16"/>
        <v>2013</v>
      </c>
      <c r="D367" s="78">
        <v>197.68</v>
      </c>
      <c r="E367" s="76">
        <v>190.96</v>
      </c>
      <c r="F367" s="77">
        <v>197.96</v>
      </c>
      <c r="G367" s="73" t="str">
        <f t="shared" si="15"/>
        <v>02/12/2013</v>
      </c>
      <c r="H367" s="7">
        <f t="shared" si="17"/>
        <v>197.68</v>
      </c>
      <c r="K367" s="7"/>
    </row>
    <row r="368" spans="1:11" x14ac:dyDescent="0.3">
      <c r="A368" s="73">
        <v>1</v>
      </c>
      <c r="B368" s="74">
        <v>41611</v>
      </c>
      <c r="C368" s="138">
        <f t="shared" si="16"/>
        <v>2013</v>
      </c>
      <c r="D368" s="78">
        <v>198.43</v>
      </c>
      <c r="E368" s="76">
        <v>190.96</v>
      </c>
      <c r="F368" s="77">
        <v>197.96</v>
      </c>
      <c r="G368" s="73" t="str">
        <f t="shared" si="15"/>
        <v>03/12/2013</v>
      </c>
      <c r="H368" s="7">
        <f t="shared" si="17"/>
        <v>198.43</v>
      </c>
      <c r="K368" s="7"/>
    </row>
    <row r="369" spans="1:11" x14ac:dyDescent="0.3">
      <c r="A369" s="73">
        <v>1</v>
      </c>
      <c r="B369" s="74">
        <v>41612</v>
      </c>
      <c r="C369" s="138">
        <f t="shared" si="16"/>
        <v>2013</v>
      </c>
      <c r="D369" s="78">
        <v>199.68</v>
      </c>
      <c r="E369" s="76">
        <v>190.96</v>
      </c>
      <c r="F369" s="77">
        <v>197.96</v>
      </c>
      <c r="G369" s="73" t="str">
        <f t="shared" si="15"/>
        <v>04/12/2013</v>
      </c>
      <c r="H369" s="7">
        <f t="shared" si="17"/>
        <v>199.68</v>
      </c>
      <c r="K369" s="7"/>
    </row>
    <row r="370" spans="1:11" x14ac:dyDescent="0.3">
      <c r="A370" s="73">
        <v>1</v>
      </c>
      <c r="B370" s="74">
        <v>41613</v>
      </c>
      <c r="C370" s="138">
        <f t="shared" si="16"/>
        <v>2013</v>
      </c>
      <c r="D370" s="78">
        <v>197.93</v>
      </c>
      <c r="E370" s="76">
        <v>190.96</v>
      </c>
      <c r="F370" s="77">
        <v>197.96</v>
      </c>
      <c r="G370" s="73" t="str">
        <f t="shared" si="15"/>
        <v>05/12/2013</v>
      </c>
      <c r="H370" s="7">
        <f t="shared" si="17"/>
        <v>197.93</v>
      </c>
      <c r="K370" s="7"/>
    </row>
    <row r="371" spans="1:11" x14ac:dyDescent="0.3">
      <c r="A371" s="73">
        <v>1</v>
      </c>
      <c r="B371" s="74">
        <v>41614</v>
      </c>
      <c r="C371" s="138">
        <f t="shared" si="16"/>
        <v>2013</v>
      </c>
      <c r="D371" s="78">
        <v>197.18</v>
      </c>
      <c r="E371" s="76">
        <v>190.96</v>
      </c>
      <c r="F371" s="77">
        <v>197.96</v>
      </c>
      <c r="G371" s="73" t="str">
        <f t="shared" si="15"/>
        <v>06/12/2013</v>
      </c>
      <c r="H371" s="7">
        <f t="shared" si="17"/>
        <v>197.18</v>
      </c>
      <c r="K371" s="7"/>
    </row>
    <row r="372" spans="1:11" x14ac:dyDescent="0.3">
      <c r="A372" s="73">
        <v>1</v>
      </c>
      <c r="B372" s="74">
        <v>41617</v>
      </c>
      <c r="C372" s="138">
        <f t="shared" si="16"/>
        <v>2013</v>
      </c>
      <c r="D372" s="78">
        <v>197.68</v>
      </c>
      <c r="E372" s="76">
        <v>190.96</v>
      </c>
      <c r="F372" s="77">
        <v>197.96</v>
      </c>
      <c r="G372" s="73" t="str">
        <f t="shared" si="15"/>
        <v>09/12/2013</v>
      </c>
      <c r="H372" s="7">
        <f t="shared" si="17"/>
        <v>197.68</v>
      </c>
      <c r="K372" s="7"/>
    </row>
    <row r="373" spans="1:11" x14ac:dyDescent="0.3">
      <c r="A373" s="73">
        <v>1</v>
      </c>
      <c r="B373" s="74">
        <v>41618</v>
      </c>
      <c r="C373" s="138">
        <f t="shared" si="16"/>
        <v>2013</v>
      </c>
      <c r="D373" s="78">
        <v>195.43</v>
      </c>
      <c r="E373" s="76">
        <v>190.96</v>
      </c>
      <c r="F373" s="77">
        <v>197.96</v>
      </c>
      <c r="G373" s="73" t="str">
        <f t="shared" si="15"/>
        <v>10/12/2013</v>
      </c>
      <c r="H373" s="7">
        <f t="shared" si="17"/>
        <v>195.43</v>
      </c>
      <c r="K373" s="7"/>
    </row>
    <row r="374" spans="1:11" x14ac:dyDescent="0.3">
      <c r="A374" s="73">
        <v>1</v>
      </c>
      <c r="B374" s="74">
        <v>41619</v>
      </c>
      <c r="C374" s="138">
        <f t="shared" si="16"/>
        <v>2013</v>
      </c>
      <c r="D374" s="78">
        <v>195.18</v>
      </c>
      <c r="E374" s="76">
        <v>190.96</v>
      </c>
      <c r="F374" s="77">
        <v>197.96</v>
      </c>
      <c r="G374" s="73" t="str">
        <f t="shared" si="15"/>
        <v>11/12/2013</v>
      </c>
      <c r="H374" s="7">
        <f t="shared" si="17"/>
        <v>195.18</v>
      </c>
      <c r="K374" s="7"/>
    </row>
    <row r="375" spans="1:11" x14ac:dyDescent="0.3">
      <c r="A375" s="73">
        <v>1</v>
      </c>
      <c r="B375" s="74">
        <v>41620</v>
      </c>
      <c r="C375" s="138">
        <f t="shared" si="16"/>
        <v>2013</v>
      </c>
      <c r="D375" s="78">
        <v>194.18</v>
      </c>
      <c r="E375" s="76">
        <v>190.96</v>
      </c>
      <c r="F375" s="77">
        <v>197.96</v>
      </c>
      <c r="G375" s="73" t="str">
        <f t="shared" si="15"/>
        <v>12/12/2013</v>
      </c>
      <c r="H375" s="7">
        <f t="shared" si="17"/>
        <v>194.18</v>
      </c>
      <c r="K375" s="7"/>
    </row>
    <row r="376" spans="1:11" x14ac:dyDescent="0.3">
      <c r="A376" s="73">
        <v>1</v>
      </c>
      <c r="B376" s="74">
        <v>41621</v>
      </c>
      <c r="C376" s="138">
        <f t="shared" si="16"/>
        <v>2013</v>
      </c>
      <c r="D376" s="78">
        <v>194.68</v>
      </c>
      <c r="E376" s="76">
        <v>190.96</v>
      </c>
      <c r="F376" s="77">
        <v>197.96</v>
      </c>
      <c r="G376" s="73" t="str">
        <f t="shared" si="15"/>
        <v>13/12/2013</v>
      </c>
      <c r="H376" s="7">
        <f t="shared" si="17"/>
        <v>194.68</v>
      </c>
      <c r="K376" s="7"/>
    </row>
    <row r="377" spans="1:11" x14ac:dyDescent="0.3">
      <c r="A377" s="73">
        <v>1</v>
      </c>
      <c r="B377" s="74">
        <v>41624</v>
      </c>
      <c r="C377" s="138">
        <f t="shared" si="16"/>
        <v>2013</v>
      </c>
      <c r="D377" s="78">
        <v>193.43</v>
      </c>
      <c r="E377" s="76">
        <v>190.96</v>
      </c>
      <c r="F377" s="77">
        <v>197.96</v>
      </c>
      <c r="G377" s="73" t="str">
        <f t="shared" si="15"/>
        <v>16/12/2013</v>
      </c>
      <c r="H377" s="7">
        <f t="shared" si="17"/>
        <v>193.43</v>
      </c>
      <c r="K377" s="7"/>
    </row>
    <row r="378" spans="1:11" x14ac:dyDescent="0.3">
      <c r="A378" s="73">
        <v>1</v>
      </c>
      <c r="B378" s="74">
        <v>41625</v>
      </c>
      <c r="C378" s="138">
        <f t="shared" si="16"/>
        <v>2013</v>
      </c>
      <c r="D378" s="78">
        <v>192.43</v>
      </c>
      <c r="E378" s="76">
        <v>190.96</v>
      </c>
      <c r="F378" s="77">
        <v>197.96</v>
      </c>
      <c r="G378" s="73" t="str">
        <f t="shared" si="15"/>
        <v>17/12/2013</v>
      </c>
      <c r="H378" s="7">
        <f t="shared" si="17"/>
        <v>192.43</v>
      </c>
      <c r="K378" s="7"/>
    </row>
    <row r="379" spans="1:11" x14ac:dyDescent="0.3">
      <c r="A379" s="73">
        <v>1</v>
      </c>
      <c r="B379" s="74">
        <v>41626</v>
      </c>
      <c r="C379" s="138">
        <f t="shared" si="16"/>
        <v>2013</v>
      </c>
      <c r="D379" s="78">
        <v>191.93</v>
      </c>
      <c r="E379" s="76">
        <v>190.96</v>
      </c>
      <c r="F379" s="77">
        <v>197.96</v>
      </c>
      <c r="G379" s="73" t="str">
        <f t="shared" si="15"/>
        <v>18/12/2013</v>
      </c>
      <c r="H379" s="7">
        <f t="shared" si="17"/>
        <v>191.93</v>
      </c>
      <c r="K379" s="7"/>
    </row>
    <row r="380" spans="1:11" x14ac:dyDescent="0.3">
      <c r="A380" s="73">
        <v>1</v>
      </c>
      <c r="B380" s="74">
        <v>41627</v>
      </c>
      <c r="C380" s="138">
        <f t="shared" si="16"/>
        <v>2013</v>
      </c>
      <c r="D380" s="78">
        <v>192.68</v>
      </c>
      <c r="E380" s="76">
        <v>190.96</v>
      </c>
      <c r="F380" s="77">
        <v>197.96</v>
      </c>
      <c r="G380" s="73" t="str">
        <f t="shared" si="15"/>
        <v>19/12/2013</v>
      </c>
      <c r="H380" s="7">
        <f t="shared" si="17"/>
        <v>192.68</v>
      </c>
      <c r="K380" s="7"/>
    </row>
    <row r="381" spans="1:11" x14ac:dyDescent="0.3">
      <c r="A381" s="73">
        <v>1</v>
      </c>
      <c r="B381" s="74">
        <v>41628</v>
      </c>
      <c r="C381" s="138">
        <f t="shared" si="16"/>
        <v>2013</v>
      </c>
      <c r="D381" s="78">
        <v>193.68</v>
      </c>
      <c r="E381" s="76">
        <v>190.96</v>
      </c>
      <c r="F381" s="77">
        <v>197.96</v>
      </c>
      <c r="G381" s="73" t="str">
        <f t="shared" si="15"/>
        <v>20/12/2013</v>
      </c>
      <c r="H381" s="7">
        <f t="shared" si="17"/>
        <v>193.68</v>
      </c>
      <c r="K381" s="7"/>
    </row>
    <row r="382" spans="1:11" x14ac:dyDescent="0.3">
      <c r="A382" s="73">
        <v>1</v>
      </c>
      <c r="B382" s="74">
        <v>41631</v>
      </c>
      <c r="C382" s="138">
        <f t="shared" si="16"/>
        <v>2013</v>
      </c>
      <c r="D382" s="78">
        <v>194.18</v>
      </c>
      <c r="E382" s="76">
        <v>190.96</v>
      </c>
      <c r="F382" s="77">
        <v>197.96</v>
      </c>
      <c r="G382" s="73" t="str">
        <f t="shared" si="15"/>
        <v>23/12/2013</v>
      </c>
      <c r="H382" s="7">
        <f t="shared" si="17"/>
        <v>194.18</v>
      </c>
      <c r="K382" s="7"/>
    </row>
    <row r="383" spans="1:11" x14ac:dyDescent="0.3">
      <c r="A383" s="73">
        <v>1</v>
      </c>
      <c r="B383" s="74">
        <v>41632</v>
      </c>
      <c r="C383" s="138">
        <f t="shared" si="16"/>
        <v>2013</v>
      </c>
      <c r="D383" s="78">
        <v>193.43</v>
      </c>
      <c r="E383" s="76">
        <v>190.96</v>
      </c>
      <c r="F383" s="77">
        <v>197.96</v>
      </c>
      <c r="G383" s="73" t="str">
        <f t="shared" si="15"/>
        <v>24/12/2013</v>
      </c>
      <c r="H383" s="7">
        <f t="shared" si="17"/>
        <v>193.43</v>
      </c>
      <c r="K383" s="7"/>
    </row>
    <row r="384" spans="1:11" x14ac:dyDescent="0.3">
      <c r="A384" s="73">
        <v>1</v>
      </c>
      <c r="B384" s="74">
        <v>41635</v>
      </c>
      <c r="C384" s="138">
        <f t="shared" si="16"/>
        <v>2013</v>
      </c>
      <c r="D384" s="78">
        <v>191.43</v>
      </c>
      <c r="E384" s="76">
        <v>190.96</v>
      </c>
      <c r="F384" s="77">
        <v>197.96</v>
      </c>
      <c r="G384" s="73" t="str">
        <f t="shared" si="15"/>
        <v>27/12/2013</v>
      </c>
      <c r="H384" s="7">
        <f t="shared" si="17"/>
        <v>191.43</v>
      </c>
      <c r="K384" s="7"/>
    </row>
    <row r="385" spans="1:11" x14ac:dyDescent="0.3">
      <c r="A385" s="73">
        <v>1</v>
      </c>
      <c r="B385" s="74">
        <v>41638</v>
      </c>
      <c r="C385" s="138">
        <f t="shared" si="16"/>
        <v>2013</v>
      </c>
      <c r="D385" s="78">
        <v>192.18</v>
      </c>
      <c r="E385" s="76">
        <v>190.96</v>
      </c>
      <c r="F385" s="77">
        <v>197.96</v>
      </c>
      <c r="G385" s="73" t="str">
        <f t="shared" si="15"/>
        <v>30/12/2013</v>
      </c>
      <c r="H385" s="7">
        <f t="shared" si="17"/>
        <v>192.18</v>
      </c>
      <c r="K385" s="7"/>
    </row>
    <row r="386" spans="1:11" x14ac:dyDescent="0.3">
      <c r="A386" s="73">
        <v>1</v>
      </c>
      <c r="B386" s="74">
        <v>41639</v>
      </c>
      <c r="C386" s="138">
        <f t="shared" si="16"/>
        <v>2013</v>
      </c>
      <c r="D386" s="78">
        <v>191.43</v>
      </c>
      <c r="E386" s="76">
        <v>190.96</v>
      </c>
      <c r="F386" s="77">
        <v>197.96</v>
      </c>
      <c r="G386" s="73" t="str">
        <f t="shared" ref="G386:G449" si="18">TEXT(B386,"jj/mm/aaaa")</f>
        <v>31/12/2013</v>
      </c>
      <c r="H386" s="7">
        <f t="shared" si="17"/>
        <v>191.43</v>
      </c>
      <c r="K386" s="7"/>
    </row>
    <row r="387" spans="1:11" x14ac:dyDescent="0.3">
      <c r="A387" s="67">
        <v>1</v>
      </c>
      <c r="B387" s="68">
        <v>41641</v>
      </c>
      <c r="C387" s="138">
        <f t="shared" ref="C387:C450" si="19">YEAR(B387)</f>
        <v>2014</v>
      </c>
      <c r="D387" s="69">
        <v>190.18</v>
      </c>
      <c r="E387" s="69">
        <v>170.74</v>
      </c>
      <c r="F387" s="71">
        <v>197.96</v>
      </c>
      <c r="G387" s="67" t="str">
        <f t="shared" si="18"/>
        <v>02/01/2014</v>
      </c>
      <c r="H387" s="7">
        <f t="shared" ref="H387:H450" si="20">D387</f>
        <v>190.18</v>
      </c>
      <c r="K387" s="7"/>
    </row>
    <row r="388" spans="1:11" x14ac:dyDescent="0.3">
      <c r="A388" s="67">
        <v>1</v>
      </c>
      <c r="B388" s="68">
        <v>41642</v>
      </c>
      <c r="C388" s="138">
        <f t="shared" si="19"/>
        <v>2014</v>
      </c>
      <c r="D388" s="69">
        <v>189.68</v>
      </c>
      <c r="E388" s="69">
        <v>170.74</v>
      </c>
      <c r="F388" s="71">
        <v>197.96</v>
      </c>
      <c r="G388" s="67" t="str">
        <f t="shared" si="18"/>
        <v>03/01/2014</v>
      </c>
      <c r="H388" s="7">
        <f t="shared" si="20"/>
        <v>189.68</v>
      </c>
      <c r="K388" s="7"/>
    </row>
    <row r="389" spans="1:11" x14ac:dyDescent="0.3">
      <c r="A389" s="67">
        <v>1</v>
      </c>
      <c r="B389" s="68">
        <v>41645</v>
      </c>
      <c r="C389" s="138">
        <f t="shared" si="19"/>
        <v>2014</v>
      </c>
      <c r="D389" s="69">
        <v>190.43</v>
      </c>
      <c r="E389" s="69">
        <v>170.74</v>
      </c>
      <c r="F389" s="71">
        <v>197.96</v>
      </c>
      <c r="G389" s="67" t="str">
        <f t="shared" si="18"/>
        <v>06/01/2014</v>
      </c>
      <c r="H389" s="7">
        <f t="shared" si="20"/>
        <v>190.43</v>
      </c>
      <c r="K389" s="7"/>
    </row>
    <row r="390" spans="1:11" x14ac:dyDescent="0.3">
      <c r="A390" s="67">
        <v>1</v>
      </c>
      <c r="B390" s="68">
        <v>41646</v>
      </c>
      <c r="C390" s="138">
        <f t="shared" si="19"/>
        <v>2014</v>
      </c>
      <c r="D390" s="69">
        <v>189.68</v>
      </c>
      <c r="E390" s="69">
        <v>170.74</v>
      </c>
      <c r="F390" s="71">
        <v>197.96</v>
      </c>
      <c r="G390" s="67" t="str">
        <f t="shared" si="18"/>
        <v>07/01/2014</v>
      </c>
      <c r="H390" s="7">
        <f t="shared" si="20"/>
        <v>189.68</v>
      </c>
      <c r="K390" s="7"/>
    </row>
    <row r="391" spans="1:11" x14ac:dyDescent="0.3">
      <c r="A391" s="67">
        <v>1</v>
      </c>
      <c r="B391" s="68">
        <v>41647</v>
      </c>
      <c r="C391" s="138">
        <f t="shared" si="19"/>
        <v>2014</v>
      </c>
      <c r="D391" s="69">
        <v>188.43</v>
      </c>
      <c r="E391" s="69">
        <v>170.74</v>
      </c>
      <c r="F391" s="71">
        <v>197.96</v>
      </c>
      <c r="G391" s="67" t="str">
        <f t="shared" si="18"/>
        <v>08/01/2014</v>
      </c>
      <c r="H391" s="7">
        <f t="shared" si="20"/>
        <v>188.43</v>
      </c>
      <c r="K391" s="7"/>
    </row>
    <row r="392" spans="1:11" x14ac:dyDescent="0.3">
      <c r="A392" s="67">
        <v>1</v>
      </c>
      <c r="B392" s="68">
        <v>41648</v>
      </c>
      <c r="C392" s="138">
        <f t="shared" si="19"/>
        <v>2014</v>
      </c>
      <c r="D392" s="69">
        <v>187.18</v>
      </c>
      <c r="E392" s="69">
        <v>170.74</v>
      </c>
      <c r="F392" s="71">
        <v>197.96</v>
      </c>
      <c r="G392" s="67" t="str">
        <f t="shared" si="18"/>
        <v>09/01/2014</v>
      </c>
      <c r="H392" s="7">
        <f t="shared" si="20"/>
        <v>187.18</v>
      </c>
      <c r="K392" s="7"/>
    </row>
    <row r="393" spans="1:11" x14ac:dyDescent="0.3">
      <c r="A393" s="67">
        <v>1</v>
      </c>
      <c r="B393" s="68">
        <v>41649</v>
      </c>
      <c r="C393" s="138">
        <f t="shared" si="19"/>
        <v>2014</v>
      </c>
      <c r="D393" s="69">
        <v>183.93</v>
      </c>
      <c r="E393" s="69">
        <v>170.74</v>
      </c>
      <c r="F393" s="71">
        <v>197.96</v>
      </c>
      <c r="G393" s="67" t="str">
        <f t="shared" si="18"/>
        <v>10/01/2014</v>
      </c>
      <c r="H393" s="7">
        <f t="shared" si="20"/>
        <v>183.93</v>
      </c>
      <c r="K393" s="7"/>
    </row>
    <row r="394" spans="1:11" x14ac:dyDescent="0.3">
      <c r="A394" s="67">
        <v>1</v>
      </c>
      <c r="B394" s="68">
        <v>41652</v>
      </c>
      <c r="C394" s="138">
        <f t="shared" si="19"/>
        <v>2014</v>
      </c>
      <c r="D394" s="69">
        <v>186.68</v>
      </c>
      <c r="E394" s="69">
        <v>170.74</v>
      </c>
      <c r="F394" s="71">
        <v>197.96</v>
      </c>
      <c r="G394" s="67" t="str">
        <f t="shared" si="18"/>
        <v>13/01/2014</v>
      </c>
      <c r="H394" s="7">
        <f t="shared" si="20"/>
        <v>186.68</v>
      </c>
      <c r="K394" s="7"/>
    </row>
    <row r="395" spans="1:11" x14ac:dyDescent="0.3">
      <c r="A395" s="67">
        <v>1</v>
      </c>
      <c r="B395" s="68">
        <v>41653</v>
      </c>
      <c r="C395" s="138">
        <f t="shared" si="19"/>
        <v>2014</v>
      </c>
      <c r="D395" s="69">
        <v>186.18</v>
      </c>
      <c r="E395" s="69">
        <v>170.74</v>
      </c>
      <c r="F395" s="71">
        <v>197.96</v>
      </c>
      <c r="G395" s="67" t="str">
        <f t="shared" si="18"/>
        <v>14/01/2014</v>
      </c>
      <c r="H395" s="7">
        <f t="shared" si="20"/>
        <v>186.18</v>
      </c>
      <c r="K395" s="7"/>
    </row>
    <row r="396" spans="1:11" x14ac:dyDescent="0.3">
      <c r="A396" s="67">
        <v>1</v>
      </c>
      <c r="B396" s="68">
        <v>41654</v>
      </c>
      <c r="C396" s="138">
        <f t="shared" si="19"/>
        <v>2014</v>
      </c>
      <c r="D396" s="69">
        <v>185.43</v>
      </c>
      <c r="E396" s="69">
        <v>170.74</v>
      </c>
      <c r="F396" s="71">
        <v>197.96</v>
      </c>
      <c r="G396" s="67" t="str">
        <f t="shared" si="18"/>
        <v>15/01/2014</v>
      </c>
      <c r="H396" s="7">
        <f t="shared" si="20"/>
        <v>185.43</v>
      </c>
      <c r="K396" s="7"/>
    </row>
    <row r="397" spans="1:11" x14ac:dyDescent="0.3">
      <c r="A397" s="67">
        <v>1</v>
      </c>
      <c r="B397" s="68">
        <v>41655</v>
      </c>
      <c r="C397" s="138">
        <f t="shared" si="19"/>
        <v>2014</v>
      </c>
      <c r="D397" s="69">
        <v>184.93</v>
      </c>
      <c r="E397" s="69">
        <v>170.74</v>
      </c>
      <c r="F397" s="71">
        <v>197.96</v>
      </c>
      <c r="G397" s="67" t="str">
        <f t="shared" si="18"/>
        <v>16/01/2014</v>
      </c>
      <c r="H397" s="7">
        <f t="shared" si="20"/>
        <v>184.93</v>
      </c>
      <c r="K397" s="7"/>
    </row>
    <row r="398" spans="1:11" x14ac:dyDescent="0.3">
      <c r="A398" s="67">
        <v>1</v>
      </c>
      <c r="B398" s="68">
        <v>41656</v>
      </c>
      <c r="C398" s="138">
        <f t="shared" si="19"/>
        <v>2014</v>
      </c>
      <c r="D398" s="69">
        <v>184.18</v>
      </c>
      <c r="E398" s="69">
        <v>170.74</v>
      </c>
      <c r="F398" s="71">
        <v>197.96</v>
      </c>
      <c r="G398" s="67" t="str">
        <f t="shared" si="18"/>
        <v>17/01/2014</v>
      </c>
      <c r="H398" s="7">
        <f t="shared" si="20"/>
        <v>184.18</v>
      </c>
      <c r="K398" s="7"/>
    </row>
    <row r="399" spans="1:11" x14ac:dyDescent="0.3">
      <c r="A399" s="67">
        <v>1</v>
      </c>
      <c r="B399" s="68">
        <v>41659</v>
      </c>
      <c r="C399" s="138">
        <f t="shared" si="19"/>
        <v>2014</v>
      </c>
      <c r="D399" s="69">
        <v>183.43</v>
      </c>
      <c r="E399" s="69">
        <v>170.74</v>
      </c>
      <c r="F399" s="71">
        <v>197.96</v>
      </c>
      <c r="G399" s="67" t="str">
        <f t="shared" si="18"/>
        <v>20/01/2014</v>
      </c>
      <c r="H399" s="7">
        <f t="shared" si="20"/>
        <v>183.43</v>
      </c>
      <c r="K399" s="7"/>
    </row>
    <row r="400" spans="1:11" x14ac:dyDescent="0.3">
      <c r="A400" s="67">
        <v>1</v>
      </c>
      <c r="B400" s="68">
        <v>41660</v>
      </c>
      <c r="C400" s="138">
        <f t="shared" si="19"/>
        <v>2014</v>
      </c>
      <c r="D400" s="69">
        <v>184.43</v>
      </c>
      <c r="E400" s="69">
        <v>170.74</v>
      </c>
      <c r="F400" s="71">
        <v>197.96</v>
      </c>
      <c r="G400" s="67" t="str">
        <f t="shared" si="18"/>
        <v>21/01/2014</v>
      </c>
      <c r="H400" s="7">
        <f t="shared" si="20"/>
        <v>184.43</v>
      </c>
      <c r="K400" s="7"/>
    </row>
    <row r="401" spans="1:11" x14ac:dyDescent="0.3">
      <c r="A401" s="67">
        <v>1</v>
      </c>
      <c r="B401" s="68">
        <v>41661</v>
      </c>
      <c r="C401" s="138">
        <f t="shared" si="19"/>
        <v>2014</v>
      </c>
      <c r="D401" s="69">
        <v>184.93</v>
      </c>
      <c r="E401" s="69">
        <v>170.74</v>
      </c>
      <c r="F401" s="71">
        <v>197.96</v>
      </c>
      <c r="G401" s="67" t="str">
        <f t="shared" si="18"/>
        <v>22/01/2014</v>
      </c>
      <c r="H401" s="7">
        <f t="shared" si="20"/>
        <v>184.93</v>
      </c>
      <c r="K401" s="7"/>
    </row>
    <row r="402" spans="1:11" x14ac:dyDescent="0.3">
      <c r="A402" s="67">
        <v>1</v>
      </c>
      <c r="B402" s="68">
        <v>41662</v>
      </c>
      <c r="C402" s="138">
        <f t="shared" si="19"/>
        <v>2014</v>
      </c>
      <c r="D402" s="69">
        <v>184.18</v>
      </c>
      <c r="E402" s="69">
        <v>170.74</v>
      </c>
      <c r="F402" s="71">
        <v>197.96</v>
      </c>
      <c r="G402" s="67" t="str">
        <f t="shared" si="18"/>
        <v>23/01/2014</v>
      </c>
      <c r="H402" s="7">
        <f t="shared" si="20"/>
        <v>184.18</v>
      </c>
      <c r="K402" s="7"/>
    </row>
    <row r="403" spans="1:11" x14ac:dyDescent="0.3">
      <c r="A403" s="67">
        <v>1</v>
      </c>
      <c r="B403" s="68">
        <v>41663</v>
      </c>
      <c r="C403" s="138">
        <f t="shared" si="19"/>
        <v>2014</v>
      </c>
      <c r="D403" s="69">
        <v>184.18</v>
      </c>
      <c r="E403" s="69">
        <v>170.74</v>
      </c>
      <c r="F403" s="71">
        <v>197.96</v>
      </c>
      <c r="G403" s="67" t="str">
        <f t="shared" si="18"/>
        <v>24/01/2014</v>
      </c>
      <c r="H403" s="7">
        <f t="shared" si="20"/>
        <v>184.18</v>
      </c>
      <c r="K403" s="7"/>
    </row>
    <row r="404" spans="1:11" x14ac:dyDescent="0.3">
      <c r="A404" s="67">
        <v>1</v>
      </c>
      <c r="B404" s="68">
        <v>41666</v>
      </c>
      <c r="C404" s="138">
        <f t="shared" si="19"/>
        <v>2014</v>
      </c>
      <c r="D404" s="69">
        <v>184.93</v>
      </c>
      <c r="E404" s="69">
        <v>170.74</v>
      </c>
      <c r="F404" s="71">
        <v>197.96</v>
      </c>
      <c r="G404" s="67" t="str">
        <f t="shared" si="18"/>
        <v>27/01/2014</v>
      </c>
      <c r="H404" s="7">
        <f t="shared" si="20"/>
        <v>184.93</v>
      </c>
      <c r="K404" s="7"/>
    </row>
    <row r="405" spans="1:11" x14ac:dyDescent="0.3">
      <c r="A405" s="67">
        <v>1</v>
      </c>
      <c r="B405" s="68">
        <v>41667</v>
      </c>
      <c r="C405" s="138">
        <f t="shared" si="19"/>
        <v>2014</v>
      </c>
      <c r="D405" s="69">
        <v>184.43</v>
      </c>
      <c r="E405" s="69">
        <v>170.74</v>
      </c>
      <c r="F405" s="71">
        <v>197.96</v>
      </c>
      <c r="G405" s="67" t="str">
        <f t="shared" si="18"/>
        <v>28/01/2014</v>
      </c>
      <c r="H405" s="7">
        <f t="shared" si="20"/>
        <v>184.43</v>
      </c>
      <c r="K405" s="7"/>
    </row>
    <row r="406" spans="1:11" x14ac:dyDescent="0.3">
      <c r="A406" s="67">
        <v>1</v>
      </c>
      <c r="B406" s="68">
        <v>41668</v>
      </c>
      <c r="C406" s="138">
        <f t="shared" si="19"/>
        <v>2014</v>
      </c>
      <c r="D406" s="69">
        <v>182.68</v>
      </c>
      <c r="E406" s="69">
        <v>170.74</v>
      </c>
      <c r="F406" s="71">
        <v>197.96</v>
      </c>
      <c r="G406" s="67" t="str">
        <f t="shared" si="18"/>
        <v>29/01/2014</v>
      </c>
      <c r="H406" s="7">
        <f t="shared" si="20"/>
        <v>182.68</v>
      </c>
      <c r="K406" s="7"/>
    </row>
    <row r="407" spans="1:11" x14ac:dyDescent="0.3">
      <c r="A407" s="67">
        <v>1</v>
      </c>
      <c r="B407" s="68">
        <v>41669</v>
      </c>
      <c r="C407" s="138">
        <f t="shared" si="19"/>
        <v>2014</v>
      </c>
      <c r="D407" s="69">
        <v>183.18</v>
      </c>
      <c r="E407" s="69">
        <v>170.74</v>
      </c>
      <c r="F407" s="71">
        <v>197.96</v>
      </c>
      <c r="G407" s="67" t="str">
        <f t="shared" si="18"/>
        <v>30/01/2014</v>
      </c>
      <c r="H407" s="7">
        <f t="shared" si="20"/>
        <v>183.18</v>
      </c>
      <c r="K407" s="7"/>
    </row>
    <row r="408" spans="1:11" x14ac:dyDescent="0.3">
      <c r="A408" s="67">
        <v>1</v>
      </c>
      <c r="B408" s="68">
        <v>41670</v>
      </c>
      <c r="C408" s="138">
        <f t="shared" si="19"/>
        <v>2014</v>
      </c>
      <c r="D408" s="69">
        <v>184.68</v>
      </c>
      <c r="E408" s="69">
        <v>170.74</v>
      </c>
      <c r="F408" s="71">
        <v>197.96</v>
      </c>
      <c r="G408" s="67" t="str">
        <f t="shared" si="18"/>
        <v>31/01/2014</v>
      </c>
      <c r="H408" s="7">
        <f t="shared" si="20"/>
        <v>184.68</v>
      </c>
      <c r="K408" s="7"/>
    </row>
    <row r="409" spans="1:11" x14ac:dyDescent="0.3">
      <c r="A409" s="67">
        <v>1</v>
      </c>
      <c r="B409" s="68">
        <v>41673</v>
      </c>
      <c r="C409" s="138">
        <f t="shared" si="19"/>
        <v>2014</v>
      </c>
      <c r="D409" s="69">
        <v>183.93</v>
      </c>
      <c r="E409" s="69">
        <v>170.74</v>
      </c>
      <c r="F409" s="71">
        <v>197.96</v>
      </c>
      <c r="G409" s="67" t="str">
        <f t="shared" si="18"/>
        <v>03/02/2014</v>
      </c>
      <c r="H409" s="7">
        <f t="shared" si="20"/>
        <v>183.93</v>
      </c>
      <c r="K409" s="7"/>
    </row>
    <row r="410" spans="1:11" x14ac:dyDescent="0.3">
      <c r="A410" s="67">
        <v>1</v>
      </c>
      <c r="B410" s="68">
        <v>41674</v>
      </c>
      <c r="C410" s="138">
        <f t="shared" si="19"/>
        <v>2014</v>
      </c>
      <c r="D410" s="69">
        <v>185.18</v>
      </c>
      <c r="E410" s="69">
        <v>170.74</v>
      </c>
      <c r="F410" s="71">
        <v>197.96</v>
      </c>
      <c r="G410" s="67" t="str">
        <f t="shared" si="18"/>
        <v>04/02/2014</v>
      </c>
      <c r="H410" s="7">
        <f t="shared" si="20"/>
        <v>185.18</v>
      </c>
      <c r="K410" s="7"/>
    </row>
    <row r="411" spans="1:11" x14ac:dyDescent="0.3">
      <c r="A411" s="67">
        <v>1</v>
      </c>
      <c r="B411" s="68">
        <v>41675</v>
      </c>
      <c r="C411" s="138">
        <f t="shared" si="19"/>
        <v>2014</v>
      </c>
      <c r="D411" s="69">
        <v>185.18</v>
      </c>
      <c r="E411" s="69">
        <v>170.74</v>
      </c>
      <c r="F411" s="71">
        <v>197.96</v>
      </c>
      <c r="G411" s="67" t="str">
        <f t="shared" si="18"/>
        <v>05/02/2014</v>
      </c>
      <c r="H411" s="7">
        <f t="shared" si="20"/>
        <v>185.18</v>
      </c>
      <c r="K411" s="7"/>
    </row>
    <row r="412" spans="1:11" x14ac:dyDescent="0.3">
      <c r="A412" s="67">
        <v>1</v>
      </c>
      <c r="B412" s="68">
        <v>41676</v>
      </c>
      <c r="C412" s="138">
        <f t="shared" si="19"/>
        <v>2014</v>
      </c>
      <c r="D412" s="69">
        <v>185.68</v>
      </c>
      <c r="E412" s="69">
        <v>170.74</v>
      </c>
      <c r="F412" s="71">
        <v>197.96</v>
      </c>
      <c r="G412" s="67" t="str">
        <f t="shared" si="18"/>
        <v>06/02/2014</v>
      </c>
      <c r="H412" s="7">
        <f t="shared" si="20"/>
        <v>185.68</v>
      </c>
      <c r="K412" s="7"/>
    </row>
    <row r="413" spans="1:11" x14ac:dyDescent="0.3">
      <c r="A413" s="67">
        <v>1</v>
      </c>
      <c r="B413" s="68">
        <v>41677</v>
      </c>
      <c r="C413" s="138">
        <f t="shared" si="19"/>
        <v>2014</v>
      </c>
      <c r="D413" s="69">
        <v>185.93</v>
      </c>
      <c r="E413" s="69">
        <v>170.74</v>
      </c>
      <c r="F413" s="71">
        <v>197.96</v>
      </c>
      <c r="G413" s="67" t="str">
        <f t="shared" si="18"/>
        <v>07/02/2014</v>
      </c>
      <c r="H413" s="7">
        <f t="shared" si="20"/>
        <v>185.93</v>
      </c>
      <c r="K413" s="7"/>
    </row>
    <row r="414" spans="1:11" x14ac:dyDescent="0.3">
      <c r="A414" s="67">
        <v>1</v>
      </c>
      <c r="B414" s="68">
        <v>41680</v>
      </c>
      <c r="C414" s="138">
        <f t="shared" si="19"/>
        <v>2014</v>
      </c>
      <c r="D414" s="69">
        <v>185.68</v>
      </c>
      <c r="E414" s="69">
        <v>170.74</v>
      </c>
      <c r="F414" s="71">
        <v>197.96</v>
      </c>
      <c r="G414" s="67" t="str">
        <f t="shared" si="18"/>
        <v>10/02/2014</v>
      </c>
      <c r="H414" s="7">
        <f t="shared" si="20"/>
        <v>185.68</v>
      </c>
      <c r="K414" s="7"/>
    </row>
    <row r="415" spans="1:11" x14ac:dyDescent="0.3">
      <c r="A415" s="67">
        <v>1</v>
      </c>
      <c r="B415" s="68">
        <v>41681</v>
      </c>
      <c r="C415" s="138">
        <f t="shared" si="19"/>
        <v>2014</v>
      </c>
      <c r="D415" s="69">
        <v>186.43</v>
      </c>
      <c r="E415" s="69">
        <v>170.74</v>
      </c>
      <c r="F415" s="71">
        <v>197.96</v>
      </c>
      <c r="G415" s="67" t="str">
        <f t="shared" si="18"/>
        <v>11/02/2014</v>
      </c>
      <c r="H415" s="7">
        <f t="shared" si="20"/>
        <v>186.43</v>
      </c>
      <c r="K415" s="7"/>
    </row>
    <row r="416" spans="1:11" x14ac:dyDescent="0.3">
      <c r="A416" s="67">
        <v>1</v>
      </c>
      <c r="B416" s="68">
        <v>41682</v>
      </c>
      <c r="C416" s="138">
        <f t="shared" si="19"/>
        <v>2014</v>
      </c>
      <c r="D416" s="69">
        <v>186.68</v>
      </c>
      <c r="E416" s="69">
        <v>170.74</v>
      </c>
      <c r="F416" s="71">
        <v>197.96</v>
      </c>
      <c r="G416" s="67" t="str">
        <f t="shared" si="18"/>
        <v>12/02/2014</v>
      </c>
      <c r="H416" s="7">
        <f t="shared" si="20"/>
        <v>186.68</v>
      </c>
      <c r="K416" s="7"/>
    </row>
    <row r="417" spans="1:11" x14ac:dyDescent="0.3">
      <c r="A417" s="67">
        <v>1</v>
      </c>
      <c r="B417" s="68">
        <v>41683</v>
      </c>
      <c r="C417" s="138">
        <f t="shared" si="19"/>
        <v>2014</v>
      </c>
      <c r="D417" s="69">
        <v>187.18</v>
      </c>
      <c r="E417" s="69">
        <v>170.74</v>
      </c>
      <c r="F417" s="71">
        <v>197.96</v>
      </c>
      <c r="G417" s="67" t="str">
        <f t="shared" si="18"/>
        <v>13/02/2014</v>
      </c>
      <c r="H417" s="7">
        <f t="shared" si="20"/>
        <v>187.18</v>
      </c>
      <c r="K417" s="7"/>
    </row>
    <row r="418" spans="1:11" x14ac:dyDescent="0.3">
      <c r="A418" s="67">
        <v>1</v>
      </c>
      <c r="B418" s="68">
        <v>41684</v>
      </c>
      <c r="C418" s="138">
        <f t="shared" si="19"/>
        <v>2014</v>
      </c>
      <c r="D418" s="69">
        <v>188.93</v>
      </c>
      <c r="E418" s="69">
        <v>170.74</v>
      </c>
      <c r="F418" s="71">
        <v>197.96</v>
      </c>
      <c r="G418" s="67" t="str">
        <f t="shared" si="18"/>
        <v>14/02/2014</v>
      </c>
      <c r="H418" s="7">
        <f t="shared" si="20"/>
        <v>188.93</v>
      </c>
      <c r="K418" s="7"/>
    </row>
    <row r="419" spans="1:11" x14ac:dyDescent="0.3">
      <c r="A419" s="67">
        <v>1</v>
      </c>
      <c r="B419" s="68">
        <v>41687</v>
      </c>
      <c r="C419" s="138">
        <f t="shared" si="19"/>
        <v>2014</v>
      </c>
      <c r="D419" s="69">
        <v>188.68</v>
      </c>
      <c r="E419" s="69">
        <v>170.74</v>
      </c>
      <c r="F419" s="71">
        <v>197.96</v>
      </c>
      <c r="G419" s="67" t="str">
        <f t="shared" si="18"/>
        <v>17/02/2014</v>
      </c>
      <c r="H419" s="7">
        <f t="shared" si="20"/>
        <v>188.68</v>
      </c>
      <c r="K419" s="7"/>
    </row>
    <row r="420" spans="1:11" x14ac:dyDescent="0.3">
      <c r="A420" s="67">
        <v>1</v>
      </c>
      <c r="B420" s="68">
        <v>41688</v>
      </c>
      <c r="C420" s="138">
        <f t="shared" si="19"/>
        <v>2014</v>
      </c>
      <c r="D420" s="69">
        <v>189.68</v>
      </c>
      <c r="E420" s="69">
        <v>170.74</v>
      </c>
      <c r="F420" s="71">
        <v>197.96</v>
      </c>
      <c r="G420" s="67" t="str">
        <f t="shared" si="18"/>
        <v>18/02/2014</v>
      </c>
      <c r="H420" s="7">
        <f t="shared" si="20"/>
        <v>189.68</v>
      </c>
      <c r="K420" s="7"/>
    </row>
    <row r="421" spans="1:11" x14ac:dyDescent="0.3">
      <c r="A421" s="67">
        <v>1</v>
      </c>
      <c r="B421" s="68">
        <v>41689</v>
      </c>
      <c r="C421" s="138">
        <f t="shared" si="19"/>
        <v>2014</v>
      </c>
      <c r="D421" s="69">
        <v>190.18</v>
      </c>
      <c r="E421" s="69">
        <v>170.74</v>
      </c>
      <c r="F421" s="71">
        <v>197.96</v>
      </c>
      <c r="G421" s="67" t="str">
        <f t="shared" si="18"/>
        <v>19/02/2014</v>
      </c>
      <c r="H421" s="7">
        <f t="shared" si="20"/>
        <v>190.18</v>
      </c>
      <c r="K421" s="7"/>
    </row>
    <row r="422" spans="1:11" x14ac:dyDescent="0.3">
      <c r="A422" s="67">
        <v>1</v>
      </c>
      <c r="B422" s="68">
        <v>41690</v>
      </c>
      <c r="C422" s="138">
        <f t="shared" si="19"/>
        <v>2014</v>
      </c>
      <c r="D422" s="69">
        <v>190.68</v>
      </c>
      <c r="E422" s="69">
        <v>170.74</v>
      </c>
      <c r="F422" s="71">
        <v>197.96</v>
      </c>
      <c r="G422" s="67" t="str">
        <f t="shared" si="18"/>
        <v>20/02/2014</v>
      </c>
      <c r="H422" s="7">
        <f t="shared" si="20"/>
        <v>190.68</v>
      </c>
      <c r="K422" s="7"/>
    </row>
    <row r="423" spans="1:11" x14ac:dyDescent="0.3">
      <c r="A423" s="67">
        <v>1</v>
      </c>
      <c r="B423" s="68">
        <v>41691</v>
      </c>
      <c r="C423" s="138">
        <f t="shared" si="19"/>
        <v>2014</v>
      </c>
      <c r="D423" s="69">
        <v>190.68</v>
      </c>
      <c r="E423" s="69">
        <v>170.74</v>
      </c>
      <c r="F423" s="71">
        <v>197.96</v>
      </c>
      <c r="G423" s="67" t="str">
        <f t="shared" si="18"/>
        <v>21/02/2014</v>
      </c>
      <c r="H423" s="7">
        <f t="shared" si="20"/>
        <v>190.68</v>
      </c>
      <c r="K423" s="7"/>
    </row>
    <row r="424" spans="1:11" x14ac:dyDescent="0.3">
      <c r="A424" s="67">
        <v>1</v>
      </c>
      <c r="B424" s="68">
        <v>41694</v>
      </c>
      <c r="C424" s="138">
        <f t="shared" si="19"/>
        <v>2014</v>
      </c>
      <c r="D424" s="69">
        <v>190.18</v>
      </c>
      <c r="E424" s="69">
        <v>170.74</v>
      </c>
      <c r="F424" s="71">
        <v>197.96</v>
      </c>
      <c r="G424" s="67" t="str">
        <f t="shared" si="18"/>
        <v>24/02/2014</v>
      </c>
      <c r="H424" s="7">
        <f t="shared" si="20"/>
        <v>190.18</v>
      </c>
      <c r="K424" s="7"/>
    </row>
    <row r="425" spans="1:11" x14ac:dyDescent="0.3">
      <c r="A425" s="67">
        <v>1</v>
      </c>
      <c r="B425" s="68">
        <v>41695</v>
      </c>
      <c r="C425" s="138">
        <f t="shared" si="19"/>
        <v>2014</v>
      </c>
      <c r="D425" s="69">
        <v>190.43</v>
      </c>
      <c r="E425" s="69">
        <v>170.74</v>
      </c>
      <c r="F425" s="71">
        <v>197.96</v>
      </c>
      <c r="G425" s="67" t="str">
        <f t="shared" si="18"/>
        <v>25/02/2014</v>
      </c>
      <c r="H425" s="7">
        <f t="shared" si="20"/>
        <v>190.43</v>
      </c>
      <c r="K425" s="7"/>
    </row>
    <row r="426" spans="1:11" x14ac:dyDescent="0.3">
      <c r="A426" s="67">
        <v>1</v>
      </c>
      <c r="B426" s="68">
        <v>41696</v>
      </c>
      <c r="C426" s="138">
        <f t="shared" si="19"/>
        <v>2014</v>
      </c>
      <c r="D426" s="69">
        <v>190.93</v>
      </c>
      <c r="E426" s="69">
        <v>170.74</v>
      </c>
      <c r="F426" s="71">
        <v>197.96</v>
      </c>
      <c r="G426" s="67" t="str">
        <f t="shared" si="18"/>
        <v>26/02/2014</v>
      </c>
      <c r="H426" s="7">
        <f t="shared" si="20"/>
        <v>190.93</v>
      </c>
      <c r="K426" s="7"/>
    </row>
    <row r="427" spans="1:11" x14ac:dyDescent="0.3">
      <c r="A427" s="67">
        <v>1</v>
      </c>
      <c r="B427" s="68">
        <v>41697</v>
      </c>
      <c r="C427" s="138">
        <f t="shared" si="19"/>
        <v>2014</v>
      </c>
      <c r="D427" s="69">
        <v>190.43</v>
      </c>
      <c r="E427" s="69">
        <v>170.74</v>
      </c>
      <c r="F427" s="71">
        <v>197.96</v>
      </c>
      <c r="G427" s="67" t="str">
        <f t="shared" si="18"/>
        <v>27/02/2014</v>
      </c>
      <c r="H427" s="7">
        <f t="shared" si="20"/>
        <v>190.43</v>
      </c>
      <c r="K427" s="7"/>
    </row>
    <row r="428" spans="1:11" x14ac:dyDescent="0.3">
      <c r="A428" s="67">
        <v>1</v>
      </c>
      <c r="B428" s="68">
        <v>41698</v>
      </c>
      <c r="C428" s="138">
        <f t="shared" si="19"/>
        <v>2014</v>
      </c>
      <c r="D428" s="69">
        <v>189.43</v>
      </c>
      <c r="E428" s="69">
        <v>170.74</v>
      </c>
      <c r="F428" s="71">
        <v>197.96</v>
      </c>
      <c r="G428" s="67" t="str">
        <f t="shared" si="18"/>
        <v>28/02/2014</v>
      </c>
      <c r="H428" s="7">
        <f t="shared" si="20"/>
        <v>189.43</v>
      </c>
      <c r="K428" s="7"/>
    </row>
    <row r="429" spans="1:11" x14ac:dyDescent="0.3">
      <c r="A429" s="67">
        <v>1</v>
      </c>
      <c r="B429" s="68">
        <v>41701</v>
      </c>
      <c r="C429" s="138">
        <f t="shared" si="19"/>
        <v>2014</v>
      </c>
      <c r="D429" s="69">
        <v>194.18</v>
      </c>
      <c r="E429" s="69">
        <v>170.74</v>
      </c>
      <c r="F429" s="71">
        <v>197.96</v>
      </c>
      <c r="G429" s="67" t="str">
        <f t="shared" si="18"/>
        <v>03/03/2014</v>
      </c>
      <c r="H429" s="7">
        <f t="shared" si="20"/>
        <v>194.18</v>
      </c>
      <c r="K429" s="7"/>
    </row>
    <row r="430" spans="1:11" x14ac:dyDescent="0.3">
      <c r="A430" s="67">
        <v>1</v>
      </c>
      <c r="B430" s="68">
        <v>41702</v>
      </c>
      <c r="C430" s="138">
        <f t="shared" si="19"/>
        <v>2014</v>
      </c>
      <c r="D430" s="69">
        <v>195.93</v>
      </c>
      <c r="E430" s="69">
        <v>170.74</v>
      </c>
      <c r="F430" s="71">
        <v>197.96</v>
      </c>
      <c r="G430" s="67" t="str">
        <f t="shared" si="18"/>
        <v>04/03/2014</v>
      </c>
      <c r="H430" s="7">
        <f t="shared" si="20"/>
        <v>195.93</v>
      </c>
      <c r="K430" s="7"/>
    </row>
    <row r="431" spans="1:11" x14ac:dyDescent="0.3">
      <c r="A431" s="67">
        <v>1</v>
      </c>
      <c r="B431" s="68">
        <v>41703</v>
      </c>
      <c r="C431" s="138">
        <f t="shared" si="19"/>
        <v>2014</v>
      </c>
      <c r="D431" s="69">
        <v>197.68</v>
      </c>
      <c r="E431" s="69">
        <v>170.74</v>
      </c>
      <c r="F431" s="71">
        <v>197.96</v>
      </c>
      <c r="G431" s="67" t="str">
        <f t="shared" si="18"/>
        <v>05/03/2014</v>
      </c>
      <c r="H431" s="7">
        <f t="shared" si="20"/>
        <v>197.68</v>
      </c>
      <c r="K431" s="7"/>
    </row>
    <row r="432" spans="1:11" x14ac:dyDescent="0.3">
      <c r="A432" s="67">
        <v>1</v>
      </c>
      <c r="B432" s="68">
        <v>41704</v>
      </c>
      <c r="C432" s="138">
        <f t="shared" si="19"/>
        <v>2014</v>
      </c>
      <c r="D432" s="69">
        <v>196.93</v>
      </c>
      <c r="E432" s="69">
        <v>170.74</v>
      </c>
      <c r="F432" s="71">
        <v>197.96</v>
      </c>
      <c r="G432" s="67" t="str">
        <f t="shared" si="18"/>
        <v>06/03/2014</v>
      </c>
      <c r="H432" s="7">
        <f t="shared" si="20"/>
        <v>196.93</v>
      </c>
      <c r="K432" s="7"/>
    </row>
    <row r="433" spans="1:11" x14ac:dyDescent="0.3">
      <c r="A433" s="67">
        <v>1</v>
      </c>
      <c r="B433" s="68">
        <v>41705</v>
      </c>
      <c r="C433" s="138">
        <f t="shared" si="19"/>
        <v>2014</v>
      </c>
      <c r="D433" s="69">
        <v>200.93</v>
      </c>
      <c r="E433" s="69">
        <v>170.74</v>
      </c>
      <c r="F433" s="71">
        <v>197.96</v>
      </c>
      <c r="G433" s="67" t="str">
        <f t="shared" si="18"/>
        <v>07/03/2014</v>
      </c>
      <c r="H433" s="7">
        <f t="shared" si="20"/>
        <v>200.93</v>
      </c>
      <c r="K433" s="7"/>
    </row>
    <row r="434" spans="1:11" x14ac:dyDescent="0.3">
      <c r="A434" s="67">
        <v>1</v>
      </c>
      <c r="B434" s="68">
        <v>41708</v>
      </c>
      <c r="C434" s="138">
        <f t="shared" si="19"/>
        <v>2014</v>
      </c>
      <c r="D434" s="69">
        <v>198.18</v>
      </c>
      <c r="E434" s="69">
        <v>170.74</v>
      </c>
      <c r="F434" s="71">
        <v>197.96</v>
      </c>
      <c r="G434" s="67" t="str">
        <f t="shared" si="18"/>
        <v>10/03/2014</v>
      </c>
      <c r="H434" s="7">
        <f t="shared" si="20"/>
        <v>198.18</v>
      </c>
      <c r="K434" s="7"/>
    </row>
    <row r="435" spans="1:11" x14ac:dyDescent="0.3">
      <c r="A435" s="67">
        <v>1</v>
      </c>
      <c r="B435" s="68">
        <v>41709</v>
      </c>
      <c r="C435" s="138">
        <f t="shared" si="19"/>
        <v>2014</v>
      </c>
      <c r="D435" s="69">
        <v>201.93</v>
      </c>
      <c r="E435" s="69">
        <v>170.74</v>
      </c>
      <c r="F435" s="71">
        <v>197.96</v>
      </c>
      <c r="G435" s="67" t="str">
        <f t="shared" si="18"/>
        <v>11/03/2014</v>
      </c>
      <c r="H435" s="7">
        <f t="shared" si="20"/>
        <v>201.93</v>
      </c>
      <c r="K435" s="7"/>
    </row>
    <row r="436" spans="1:11" x14ac:dyDescent="0.3">
      <c r="A436" s="67">
        <v>1</v>
      </c>
      <c r="B436" s="68">
        <v>41710</v>
      </c>
      <c r="C436" s="138">
        <f t="shared" si="19"/>
        <v>2014</v>
      </c>
      <c r="D436" s="69">
        <v>204.93</v>
      </c>
      <c r="E436" s="69">
        <v>170.74</v>
      </c>
      <c r="F436" s="71">
        <v>197.96</v>
      </c>
      <c r="G436" s="67" t="str">
        <f t="shared" si="18"/>
        <v>12/03/2014</v>
      </c>
      <c r="H436" s="7">
        <f t="shared" si="20"/>
        <v>204.93</v>
      </c>
      <c r="K436" s="7"/>
    </row>
    <row r="437" spans="1:11" x14ac:dyDescent="0.3">
      <c r="A437" s="67">
        <v>1</v>
      </c>
      <c r="B437" s="68">
        <v>41711</v>
      </c>
      <c r="C437" s="138">
        <f t="shared" si="19"/>
        <v>2014</v>
      </c>
      <c r="D437" s="69">
        <v>203.68</v>
      </c>
      <c r="E437" s="69">
        <v>170.74</v>
      </c>
      <c r="F437" s="71">
        <v>197.96</v>
      </c>
      <c r="G437" s="67" t="str">
        <f t="shared" si="18"/>
        <v>13/03/2014</v>
      </c>
      <c r="H437" s="7">
        <f t="shared" si="20"/>
        <v>203.68</v>
      </c>
      <c r="K437" s="7"/>
    </row>
    <row r="438" spans="1:11" x14ac:dyDescent="0.3">
      <c r="A438" s="67">
        <v>1</v>
      </c>
      <c r="B438" s="68">
        <v>41712</v>
      </c>
      <c r="C438" s="138">
        <f t="shared" si="19"/>
        <v>2014</v>
      </c>
      <c r="D438" s="69">
        <v>202.68</v>
      </c>
      <c r="E438" s="69">
        <v>170.74</v>
      </c>
      <c r="F438" s="71">
        <v>197.96</v>
      </c>
      <c r="G438" s="67" t="str">
        <f t="shared" si="18"/>
        <v>14/03/2014</v>
      </c>
      <c r="H438" s="7">
        <f t="shared" si="20"/>
        <v>202.68</v>
      </c>
      <c r="K438" s="7"/>
    </row>
    <row r="439" spans="1:11" x14ac:dyDescent="0.3">
      <c r="A439" s="67">
        <v>1</v>
      </c>
      <c r="B439" s="68">
        <v>41715</v>
      </c>
      <c r="C439" s="138">
        <f t="shared" si="19"/>
        <v>2014</v>
      </c>
      <c r="D439" s="69">
        <v>199.93</v>
      </c>
      <c r="E439" s="69">
        <v>170.74</v>
      </c>
      <c r="F439" s="71">
        <v>197.96</v>
      </c>
      <c r="G439" s="67" t="str">
        <f t="shared" si="18"/>
        <v>17/03/2014</v>
      </c>
      <c r="H439" s="7">
        <f t="shared" si="20"/>
        <v>199.93</v>
      </c>
      <c r="K439" s="7"/>
    </row>
    <row r="440" spans="1:11" x14ac:dyDescent="0.3">
      <c r="A440" s="67">
        <v>1</v>
      </c>
      <c r="B440" s="68">
        <v>41716</v>
      </c>
      <c r="C440" s="138">
        <f t="shared" si="19"/>
        <v>2014</v>
      </c>
      <c r="D440" s="69">
        <v>201.93</v>
      </c>
      <c r="E440" s="69">
        <v>170.74</v>
      </c>
      <c r="F440" s="71">
        <v>197.96</v>
      </c>
      <c r="G440" s="67" t="str">
        <f t="shared" si="18"/>
        <v>18/03/2014</v>
      </c>
      <c r="H440" s="7">
        <f t="shared" si="20"/>
        <v>201.93</v>
      </c>
      <c r="K440" s="7"/>
    </row>
    <row r="441" spans="1:11" x14ac:dyDescent="0.3">
      <c r="A441" s="67">
        <v>1</v>
      </c>
      <c r="B441" s="68">
        <v>41717</v>
      </c>
      <c r="C441" s="138">
        <f t="shared" si="19"/>
        <v>2014</v>
      </c>
      <c r="D441" s="69">
        <v>206.68</v>
      </c>
      <c r="E441" s="69">
        <v>170.74</v>
      </c>
      <c r="F441" s="71">
        <v>197.96</v>
      </c>
      <c r="G441" s="67" t="str">
        <f t="shared" si="18"/>
        <v>19/03/2014</v>
      </c>
      <c r="H441" s="7">
        <f t="shared" si="20"/>
        <v>206.68</v>
      </c>
      <c r="K441" s="7"/>
    </row>
    <row r="442" spans="1:11" x14ac:dyDescent="0.3">
      <c r="A442" s="67">
        <v>1</v>
      </c>
      <c r="B442" s="68">
        <v>41718</v>
      </c>
      <c r="C442" s="138">
        <f t="shared" si="19"/>
        <v>2014</v>
      </c>
      <c r="D442" s="69">
        <v>205.43</v>
      </c>
      <c r="E442" s="69">
        <v>170.74</v>
      </c>
      <c r="F442" s="71">
        <v>197.96</v>
      </c>
      <c r="G442" s="67" t="str">
        <f t="shared" si="18"/>
        <v>20/03/2014</v>
      </c>
      <c r="H442" s="7">
        <f t="shared" si="20"/>
        <v>205.43</v>
      </c>
      <c r="K442" s="7"/>
    </row>
    <row r="443" spans="1:11" x14ac:dyDescent="0.3">
      <c r="A443" s="67">
        <v>1</v>
      </c>
      <c r="B443" s="68">
        <v>41719</v>
      </c>
      <c r="C443" s="138">
        <f t="shared" si="19"/>
        <v>2014</v>
      </c>
      <c r="D443" s="69">
        <v>204.43</v>
      </c>
      <c r="E443" s="69">
        <v>170.74</v>
      </c>
      <c r="F443" s="71">
        <v>197.96</v>
      </c>
      <c r="G443" s="67" t="str">
        <f t="shared" si="18"/>
        <v>21/03/2014</v>
      </c>
      <c r="H443" s="7">
        <f t="shared" si="20"/>
        <v>204.43</v>
      </c>
      <c r="K443" s="7"/>
    </row>
    <row r="444" spans="1:11" x14ac:dyDescent="0.3">
      <c r="A444" s="67">
        <v>1</v>
      </c>
      <c r="B444" s="68">
        <v>41722</v>
      </c>
      <c r="C444" s="138">
        <f t="shared" si="19"/>
        <v>2014</v>
      </c>
      <c r="D444" s="69">
        <v>207.18</v>
      </c>
      <c r="E444" s="69">
        <v>170.74</v>
      </c>
      <c r="F444" s="71">
        <v>197.96</v>
      </c>
      <c r="G444" s="67" t="str">
        <f t="shared" si="18"/>
        <v>24/03/2014</v>
      </c>
      <c r="H444" s="7">
        <f t="shared" si="20"/>
        <v>207.18</v>
      </c>
      <c r="K444" s="7"/>
    </row>
    <row r="445" spans="1:11" x14ac:dyDescent="0.3">
      <c r="A445" s="67">
        <v>1</v>
      </c>
      <c r="B445" s="68">
        <v>41723</v>
      </c>
      <c r="C445" s="138">
        <f t="shared" si="19"/>
        <v>2014</v>
      </c>
      <c r="D445" s="69">
        <v>206.68</v>
      </c>
      <c r="E445" s="69">
        <v>170.74</v>
      </c>
      <c r="F445" s="71">
        <v>197.96</v>
      </c>
      <c r="G445" s="67" t="str">
        <f t="shared" si="18"/>
        <v>25/03/2014</v>
      </c>
      <c r="H445" s="7">
        <f t="shared" si="20"/>
        <v>206.68</v>
      </c>
      <c r="K445" s="7"/>
    </row>
    <row r="446" spans="1:11" x14ac:dyDescent="0.3">
      <c r="A446" s="67">
        <v>1</v>
      </c>
      <c r="B446" s="68">
        <v>41724</v>
      </c>
      <c r="C446" s="138">
        <f t="shared" si="19"/>
        <v>2014</v>
      </c>
      <c r="D446" s="69">
        <v>204.93</v>
      </c>
      <c r="E446" s="69">
        <v>170.74</v>
      </c>
      <c r="F446" s="71">
        <v>197.96</v>
      </c>
      <c r="G446" s="67" t="str">
        <f t="shared" si="18"/>
        <v>26/03/2014</v>
      </c>
      <c r="H446" s="7">
        <f t="shared" si="20"/>
        <v>204.93</v>
      </c>
      <c r="K446" s="7"/>
    </row>
    <row r="447" spans="1:11" x14ac:dyDescent="0.3">
      <c r="A447" s="67">
        <v>1</v>
      </c>
      <c r="B447" s="68">
        <v>41725</v>
      </c>
      <c r="C447" s="138">
        <f t="shared" si="19"/>
        <v>2014</v>
      </c>
      <c r="D447" s="69">
        <v>204.93</v>
      </c>
      <c r="E447" s="69">
        <v>170.74</v>
      </c>
      <c r="F447" s="71">
        <v>197.96</v>
      </c>
      <c r="G447" s="67" t="str">
        <f t="shared" si="18"/>
        <v>27/03/2014</v>
      </c>
      <c r="H447" s="7">
        <f t="shared" si="20"/>
        <v>204.93</v>
      </c>
      <c r="K447" s="7"/>
    </row>
    <row r="448" spans="1:11" x14ac:dyDescent="0.3">
      <c r="A448" s="67">
        <v>1</v>
      </c>
      <c r="B448" s="68">
        <v>41726</v>
      </c>
      <c r="C448" s="138">
        <f t="shared" si="19"/>
        <v>2014</v>
      </c>
      <c r="D448" s="69">
        <v>203.68</v>
      </c>
      <c r="E448" s="69">
        <v>170.74</v>
      </c>
      <c r="F448" s="71">
        <v>197.96</v>
      </c>
      <c r="G448" s="67" t="str">
        <f t="shared" si="18"/>
        <v>28/03/2014</v>
      </c>
      <c r="H448" s="7">
        <f t="shared" si="20"/>
        <v>203.68</v>
      </c>
      <c r="K448" s="7"/>
    </row>
    <row r="449" spans="1:11" x14ac:dyDescent="0.3">
      <c r="A449" s="67">
        <v>1</v>
      </c>
      <c r="B449" s="68">
        <v>41729</v>
      </c>
      <c r="C449" s="138">
        <f t="shared" si="19"/>
        <v>2014</v>
      </c>
      <c r="D449" s="69">
        <v>202.68</v>
      </c>
      <c r="E449" s="69">
        <v>170.74</v>
      </c>
      <c r="F449" s="71">
        <v>197.96</v>
      </c>
      <c r="G449" s="67" t="str">
        <f t="shared" si="18"/>
        <v>31/03/2014</v>
      </c>
      <c r="H449" s="7">
        <f t="shared" si="20"/>
        <v>202.68</v>
      </c>
      <c r="K449" s="7"/>
    </row>
    <row r="450" spans="1:11" x14ac:dyDescent="0.3">
      <c r="A450" s="67">
        <v>1</v>
      </c>
      <c r="B450" s="68">
        <v>41730</v>
      </c>
      <c r="C450" s="138">
        <f t="shared" si="19"/>
        <v>2014</v>
      </c>
      <c r="D450" s="69">
        <v>201.68</v>
      </c>
      <c r="E450" s="69">
        <v>170.74</v>
      </c>
      <c r="F450" s="71">
        <v>197.96</v>
      </c>
      <c r="G450" s="67" t="str">
        <f t="shared" ref="G450:G513" si="21">TEXT(B450,"jj/mm/aaaa")</f>
        <v>01/04/2014</v>
      </c>
      <c r="H450" s="7">
        <f t="shared" si="20"/>
        <v>201.68</v>
      </c>
      <c r="K450" s="7"/>
    </row>
    <row r="451" spans="1:11" x14ac:dyDescent="0.3">
      <c r="A451" s="67">
        <v>1</v>
      </c>
      <c r="B451" s="68">
        <v>41731</v>
      </c>
      <c r="C451" s="138">
        <f t="shared" ref="C451:C514" si="22">YEAR(B451)</f>
        <v>2014</v>
      </c>
      <c r="D451" s="69">
        <v>198.93</v>
      </c>
      <c r="E451" s="69">
        <v>170.74</v>
      </c>
      <c r="F451" s="71">
        <v>197.96</v>
      </c>
      <c r="G451" s="67" t="str">
        <f t="shared" si="21"/>
        <v>02/04/2014</v>
      </c>
      <c r="H451" s="7">
        <f t="shared" ref="H451:H514" si="23">D451</f>
        <v>198.93</v>
      </c>
      <c r="K451" s="7"/>
    </row>
    <row r="452" spans="1:11" x14ac:dyDescent="0.3">
      <c r="A452" s="67">
        <v>1</v>
      </c>
      <c r="B452" s="68">
        <v>41732</v>
      </c>
      <c r="C452" s="138">
        <f t="shared" si="22"/>
        <v>2014</v>
      </c>
      <c r="D452" s="69">
        <v>199.68</v>
      </c>
      <c r="E452" s="69">
        <v>170.74</v>
      </c>
      <c r="F452" s="71">
        <v>197.96</v>
      </c>
      <c r="G452" s="67" t="str">
        <f t="shared" si="21"/>
        <v>03/04/2014</v>
      </c>
      <c r="H452" s="7">
        <f t="shared" si="23"/>
        <v>199.68</v>
      </c>
      <c r="K452" s="7"/>
    </row>
    <row r="453" spans="1:11" x14ac:dyDescent="0.3">
      <c r="A453" s="67">
        <v>1</v>
      </c>
      <c r="B453" s="68">
        <v>41733</v>
      </c>
      <c r="C453" s="138">
        <f t="shared" si="22"/>
        <v>2014</v>
      </c>
      <c r="D453" s="69">
        <v>198.43</v>
      </c>
      <c r="E453" s="69">
        <v>170.74</v>
      </c>
      <c r="F453" s="71">
        <v>197.96</v>
      </c>
      <c r="G453" s="67" t="str">
        <f t="shared" si="21"/>
        <v>04/04/2014</v>
      </c>
      <c r="H453" s="7">
        <f t="shared" si="23"/>
        <v>198.43</v>
      </c>
      <c r="K453" s="7"/>
    </row>
    <row r="454" spans="1:11" x14ac:dyDescent="0.3">
      <c r="A454" s="67">
        <v>1</v>
      </c>
      <c r="B454" s="68">
        <v>41736</v>
      </c>
      <c r="C454" s="138">
        <f t="shared" si="22"/>
        <v>2014</v>
      </c>
      <c r="D454" s="69">
        <v>200.43</v>
      </c>
      <c r="E454" s="69">
        <v>170.74</v>
      </c>
      <c r="F454" s="71">
        <v>197.96</v>
      </c>
      <c r="G454" s="67" t="str">
        <f t="shared" si="21"/>
        <v>07/04/2014</v>
      </c>
      <c r="H454" s="7">
        <f t="shared" si="23"/>
        <v>200.43</v>
      </c>
      <c r="K454" s="7"/>
    </row>
    <row r="455" spans="1:11" x14ac:dyDescent="0.3">
      <c r="A455" s="67">
        <v>1</v>
      </c>
      <c r="B455" s="68">
        <v>41737</v>
      </c>
      <c r="C455" s="138">
        <f t="shared" si="22"/>
        <v>2014</v>
      </c>
      <c r="D455" s="69">
        <v>201.43</v>
      </c>
      <c r="E455" s="69">
        <v>170.74</v>
      </c>
      <c r="F455" s="71">
        <v>197.96</v>
      </c>
      <c r="G455" s="67" t="str">
        <f t="shared" si="21"/>
        <v>08/04/2014</v>
      </c>
      <c r="H455" s="7">
        <f t="shared" si="23"/>
        <v>201.43</v>
      </c>
      <c r="K455" s="7"/>
    </row>
    <row r="456" spans="1:11" x14ac:dyDescent="0.3">
      <c r="A456" s="67">
        <v>1</v>
      </c>
      <c r="B456" s="68">
        <v>41738</v>
      </c>
      <c r="C456" s="138">
        <f t="shared" si="22"/>
        <v>2014</v>
      </c>
      <c r="D456" s="69">
        <v>202.43</v>
      </c>
      <c r="E456" s="69">
        <v>170.74</v>
      </c>
      <c r="F456" s="71">
        <v>197.96</v>
      </c>
      <c r="G456" s="67" t="str">
        <f t="shared" si="21"/>
        <v>09/04/2014</v>
      </c>
      <c r="H456" s="7">
        <f t="shared" si="23"/>
        <v>202.43</v>
      </c>
      <c r="K456" s="7"/>
    </row>
    <row r="457" spans="1:11" x14ac:dyDescent="0.3">
      <c r="A457" s="67">
        <v>1</v>
      </c>
      <c r="B457" s="68">
        <v>41739</v>
      </c>
      <c r="C457" s="138">
        <f t="shared" si="22"/>
        <v>2014</v>
      </c>
      <c r="D457" s="69">
        <v>201.18</v>
      </c>
      <c r="E457" s="69">
        <v>170.74</v>
      </c>
      <c r="F457" s="71">
        <v>197.96</v>
      </c>
      <c r="G457" s="67" t="str">
        <f t="shared" si="21"/>
        <v>10/04/2014</v>
      </c>
      <c r="H457" s="7">
        <f t="shared" si="23"/>
        <v>201.18</v>
      </c>
      <c r="K457" s="7"/>
    </row>
    <row r="458" spans="1:11" x14ac:dyDescent="0.3">
      <c r="A458" s="67">
        <v>1</v>
      </c>
      <c r="B458" s="68">
        <v>41740</v>
      </c>
      <c r="C458" s="138">
        <f t="shared" si="22"/>
        <v>2014</v>
      </c>
      <c r="D458" s="69">
        <v>201.43</v>
      </c>
      <c r="E458" s="69">
        <v>170.74</v>
      </c>
      <c r="F458" s="71">
        <v>197.96</v>
      </c>
      <c r="G458" s="67" t="str">
        <f t="shared" si="21"/>
        <v>11/04/2014</v>
      </c>
      <c r="H458" s="7">
        <f t="shared" si="23"/>
        <v>201.43</v>
      </c>
      <c r="K458" s="7"/>
    </row>
    <row r="459" spans="1:11" x14ac:dyDescent="0.3">
      <c r="A459" s="67">
        <v>1</v>
      </c>
      <c r="B459" s="68">
        <v>41743</v>
      </c>
      <c r="C459" s="138">
        <f t="shared" si="22"/>
        <v>2014</v>
      </c>
      <c r="D459" s="69">
        <v>205.68</v>
      </c>
      <c r="E459" s="69">
        <v>170.74</v>
      </c>
      <c r="F459" s="71">
        <v>197.96</v>
      </c>
      <c r="G459" s="67" t="str">
        <f t="shared" si="21"/>
        <v>14/04/2014</v>
      </c>
      <c r="H459" s="7">
        <f t="shared" si="23"/>
        <v>205.68</v>
      </c>
      <c r="K459" s="7"/>
    </row>
    <row r="460" spans="1:11" x14ac:dyDescent="0.3">
      <c r="A460" s="67">
        <v>1</v>
      </c>
      <c r="B460" s="68">
        <v>41744</v>
      </c>
      <c r="C460" s="138">
        <f t="shared" si="22"/>
        <v>2014</v>
      </c>
      <c r="D460" s="69">
        <v>210.68</v>
      </c>
      <c r="E460" s="69">
        <v>170.74</v>
      </c>
      <c r="F460" s="71">
        <v>197.96</v>
      </c>
      <c r="G460" s="67" t="str">
        <f t="shared" si="21"/>
        <v>15/04/2014</v>
      </c>
      <c r="H460" s="7">
        <f t="shared" si="23"/>
        <v>210.68</v>
      </c>
      <c r="K460" s="7"/>
    </row>
    <row r="461" spans="1:11" x14ac:dyDescent="0.3">
      <c r="A461" s="67">
        <v>1</v>
      </c>
      <c r="B461" s="68">
        <v>41745</v>
      </c>
      <c r="C461" s="138">
        <f t="shared" si="22"/>
        <v>2014</v>
      </c>
      <c r="D461" s="69">
        <v>208.18</v>
      </c>
      <c r="E461" s="69">
        <v>170.74</v>
      </c>
      <c r="F461" s="71">
        <v>197.96</v>
      </c>
      <c r="G461" s="67" t="str">
        <f t="shared" si="21"/>
        <v>16/04/2014</v>
      </c>
      <c r="H461" s="7">
        <f t="shared" si="23"/>
        <v>208.18</v>
      </c>
      <c r="K461" s="7"/>
    </row>
    <row r="462" spans="1:11" x14ac:dyDescent="0.3">
      <c r="A462" s="67">
        <v>1</v>
      </c>
      <c r="B462" s="68">
        <v>41746</v>
      </c>
      <c r="C462" s="138">
        <f t="shared" si="22"/>
        <v>2014</v>
      </c>
      <c r="D462" s="69">
        <v>208.18</v>
      </c>
      <c r="E462" s="69">
        <v>170.74</v>
      </c>
      <c r="F462" s="71">
        <v>197.96</v>
      </c>
      <c r="G462" s="67" t="str">
        <f t="shared" si="21"/>
        <v>17/04/2014</v>
      </c>
      <c r="H462" s="7">
        <f t="shared" si="23"/>
        <v>208.18</v>
      </c>
      <c r="K462" s="7"/>
    </row>
    <row r="463" spans="1:11" x14ac:dyDescent="0.3">
      <c r="A463" s="67">
        <v>1</v>
      </c>
      <c r="B463" s="68">
        <v>41751</v>
      </c>
      <c r="C463" s="138">
        <f t="shared" si="22"/>
        <v>2014</v>
      </c>
      <c r="D463" s="69">
        <v>204.18</v>
      </c>
      <c r="E463" s="69">
        <v>170.74</v>
      </c>
      <c r="F463" s="71">
        <v>197.96</v>
      </c>
      <c r="G463" s="67" t="str">
        <f t="shared" si="21"/>
        <v>22/04/2014</v>
      </c>
      <c r="H463" s="7">
        <f t="shared" si="23"/>
        <v>204.18</v>
      </c>
      <c r="K463" s="7"/>
    </row>
    <row r="464" spans="1:11" x14ac:dyDescent="0.3">
      <c r="A464" s="67">
        <v>1</v>
      </c>
      <c r="B464" s="68">
        <v>41752</v>
      </c>
      <c r="C464" s="138">
        <f t="shared" si="22"/>
        <v>2014</v>
      </c>
      <c r="D464" s="69">
        <v>203.43</v>
      </c>
      <c r="E464" s="69">
        <v>170.74</v>
      </c>
      <c r="F464" s="71">
        <v>197.96</v>
      </c>
      <c r="G464" s="67" t="str">
        <f t="shared" si="21"/>
        <v>23/04/2014</v>
      </c>
      <c r="H464" s="7">
        <f t="shared" si="23"/>
        <v>203.43</v>
      </c>
      <c r="K464" s="7"/>
    </row>
    <row r="465" spans="1:11" x14ac:dyDescent="0.3">
      <c r="A465" s="67">
        <v>1</v>
      </c>
      <c r="B465" s="68">
        <v>41753</v>
      </c>
      <c r="C465" s="138">
        <f t="shared" si="22"/>
        <v>2014</v>
      </c>
      <c r="D465" s="69">
        <v>205.93</v>
      </c>
      <c r="E465" s="69">
        <v>170.74</v>
      </c>
      <c r="F465" s="71">
        <v>197.96</v>
      </c>
      <c r="G465" s="67" t="str">
        <f t="shared" si="21"/>
        <v>24/04/2014</v>
      </c>
      <c r="H465" s="7">
        <f t="shared" si="23"/>
        <v>205.93</v>
      </c>
      <c r="K465" s="7"/>
    </row>
    <row r="466" spans="1:11" x14ac:dyDescent="0.3">
      <c r="A466" s="67">
        <v>1</v>
      </c>
      <c r="B466" s="68">
        <v>41754</v>
      </c>
      <c r="C466" s="138">
        <f t="shared" si="22"/>
        <v>2014</v>
      </c>
      <c r="D466" s="69">
        <v>207.93</v>
      </c>
      <c r="E466" s="69">
        <v>170.74</v>
      </c>
      <c r="F466" s="71">
        <v>197.96</v>
      </c>
      <c r="G466" s="67" t="str">
        <f t="shared" si="21"/>
        <v>25/04/2014</v>
      </c>
      <c r="H466" s="7">
        <f t="shared" si="23"/>
        <v>207.93</v>
      </c>
      <c r="K466" s="7"/>
    </row>
    <row r="467" spans="1:11" x14ac:dyDescent="0.3">
      <c r="A467" s="67">
        <v>1</v>
      </c>
      <c r="B467" s="68">
        <v>41757</v>
      </c>
      <c r="C467" s="138">
        <f t="shared" si="22"/>
        <v>2014</v>
      </c>
      <c r="D467" s="69">
        <v>206.43</v>
      </c>
      <c r="E467" s="69">
        <v>170.74</v>
      </c>
      <c r="F467" s="71">
        <v>197.96</v>
      </c>
      <c r="G467" s="67" t="str">
        <f t="shared" si="21"/>
        <v>28/04/2014</v>
      </c>
      <c r="H467" s="7">
        <f t="shared" si="23"/>
        <v>206.43</v>
      </c>
      <c r="K467" s="7"/>
    </row>
    <row r="468" spans="1:11" x14ac:dyDescent="0.3">
      <c r="A468" s="67">
        <v>1</v>
      </c>
      <c r="B468" s="68">
        <v>41758</v>
      </c>
      <c r="C468" s="138">
        <f t="shared" si="22"/>
        <v>2014</v>
      </c>
      <c r="D468" s="69">
        <v>206.18</v>
      </c>
      <c r="E468" s="69">
        <v>170.74</v>
      </c>
      <c r="F468" s="71">
        <v>197.96</v>
      </c>
      <c r="G468" s="67" t="str">
        <f t="shared" si="21"/>
        <v>29/04/2014</v>
      </c>
      <c r="H468" s="7">
        <f t="shared" si="23"/>
        <v>206.18</v>
      </c>
      <c r="K468" s="7"/>
    </row>
    <row r="469" spans="1:11" x14ac:dyDescent="0.3">
      <c r="A469" s="67">
        <v>1</v>
      </c>
      <c r="B469" s="68">
        <v>41759</v>
      </c>
      <c r="C469" s="138">
        <f t="shared" si="22"/>
        <v>2014</v>
      </c>
      <c r="D469" s="69">
        <v>206.43</v>
      </c>
      <c r="E469" s="69">
        <v>170.74</v>
      </c>
      <c r="F469" s="71">
        <v>197.96</v>
      </c>
      <c r="G469" s="67" t="str">
        <f t="shared" si="21"/>
        <v>30/04/2014</v>
      </c>
      <c r="H469" s="7">
        <f t="shared" si="23"/>
        <v>206.43</v>
      </c>
      <c r="K469" s="7"/>
    </row>
    <row r="470" spans="1:11" x14ac:dyDescent="0.3">
      <c r="A470" s="67">
        <v>1</v>
      </c>
      <c r="B470" s="68">
        <v>41761</v>
      </c>
      <c r="C470" s="138">
        <f t="shared" si="22"/>
        <v>2014</v>
      </c>
      <c r="D470" s="69">
        <v>206.93</v>
      </c>
      <c r="E470" s="69">
        <v>170.74</v>
      </c>
      <c r="F470" s="71">
        <v>197.96</v>
      </c>
      <c r="G470" s="67" t="str">
        <f t="shared" si="21"/>
        <v>02/05/2014</v>
      </c>
      <c r="H470" s="7">
        <f t="shared" si="23"/>
        <v>206.93</v>
      </c>
      <c r="K470" s="7"/>
    </row>
    <row r="471" spans="1:11" x14ac:dyDescent="0.3">
      <c r="A471" s="67">
        <v>1</v>
      </c>
      <c r="B471" s="68">
        <v>41764</v>
      </c>
      <c r="C471" s="138">
        <f t="shared" si="22"/>
        <v>2014</v>
      </c>
      <c r="D471" s="69">
        <v>209.43</v>
      </c>
      <c r="E471" s="69">
        <v>170.74</v>
      </c>
      <c r="F471" s="71">
        <v>197.96</v>
      </c>
      <c r="G471" s="67" t="str">
        <f t="shared" si="21"/>
        <v>05/05/2014</v>
      </c>
      <c r="H471" s="7">
        <f t="shared" si="23"/>
        <v>209.43</v>
      </c>
      <c r="K471" s="7"/>
    </row>
    <row r="472" spans="1:11" x14ac:dyDescent="0.3">
      <c r="A472" s="67">
        <v>1</v>
      </c>
      <c r="B472" s="68">
        <v>41765</v>
      </c>
      <c r="C472" s="138">
        <f t="shared" si="22"/>
        <v>2014</v>
      </c>
      <c r="D472" s="69">
        <v>209.68</v>
      </c>
      <c r="E472" s="69">
        <v>170.74</v>
      </c>
      <c r="F472" s="71">
        <v>197.96</v>
      </c>
      <c r="G472" s="67" t="str">
        <f t="shared" si="21"/>
        <v>06/05/2014</v>
      </c>
      <c r="H472" s="7">
        <f t="shared" si="23"/>
        <v>209.68</v>
      </c>
      <c r="K472" s="7"/>
    </row>
    <row r="473" spans="1:11" x14ac:dyDescent="0.3">
      <c r="A473" s="67">
        <v>1</v>
      </c>
      <c r="B473" s="68">
        <v>41766</v>
      </c>
      <c r="C473" s="138">
        <f t="shared" si="22"/>
        <v>2014</v>
      </c>
      <c r="D473" s="69">
        <v>208.18</v>
      </c>
      <c r="E473" s="69">
        <v>170.74</v>
      </c>
      <c r="F473" s="71">
        <v>197.96</v>
      </c>
      <c r="G473" s="67" t="str">
        <f t="shared" si="21"/>
        <v>07/05/2014</v>
      </c>
      <c r="H473" s="7">
        <f t="shared" si="23"/>
        <v>208.18</v>
      </c>
      <c r="K473" s="7"/>
    </row>
    <row r="474" spans="1:11" x14ac:dyDescent="0.3">
      <c r="A474" s="67">
        <v>1</v>
      </c>
      <c r="B474" s="68">
        <v>41767</v>
      </c>
      <c r="C474" s="138">
        <f t="shared" si="22"/>
        <v>2014</v>
      </c>
      <c r="D474" s="69">
        <v>208.18</v>
      </c>
      <c r="E474" s="69">
        <v>170.74</v>
      </c>
      <c r="F474" s="71">
        <v>197.96</v>
      </c>
      <c r="G474" s="67" t="str">
        <f t="shared" si="21"/>
        <v>08/05/2014</v>
      </c>
      <c r="H474" s="7">
        <f t="shared" si="23"/>
        <v>208.18</v>
      </c>
      <c r="K474" s="7"/>
    </row>
    <row r="475" spans="1:11" x14ac:dyDescent="0.3">
      <c r="A475" s="67">
        <v>1</v>
      </c>
      <c r="B475" s="68">
        <v>41768</v>
      </c>
      <c r="C475" s="138">
        <f t="shared" si="22"/>
        <v>2014</v>
      </c>
      <c r="D475" s="69">
        <v>208.18</v>
      </c>
      <c r="E475" s="69">
        <v>170.74</v>
      </c>
      <c r="F475" s="71">
        <v>197.96</v>
      </c>
      <c r="G475" s="67" t="str">
        <f t="shared" si="21"/>
        <v>09/05/2014</v>
      </c>
      <c r="H475" s="7">
        <f t="shared" si="23"/>
        <v>208.18</v>
      </c>
      <c r="K475" s="7"/>
    </row>
    <row r="476" spans="1:11" x14ac:dyDescent="0.3">
      <c r="A476" s="67">
        <v>1</v>
      </c>
      <c r="B476" s="68">
        <v>41771</v>
      </c>
      <c r="C476" s="138">
        <f t="shared" si="22"/>
        <v>2014</v>
      </c>
      <c r="D476" s="69">
        <v>205.18</v>
      </c>
      <c r="E476" s="69">
        <v>170.74</v>
      </c>
      <c r="F476" s="71">
        <v>197.96</v>
      </c>
      <c r="G476" s="67" t="str">
        <f t="shared" si="21"/>
        <v>12/05/2014</v>
      </c>
      <c r="H476" s="7">
        <f t="shared" si="23"/>
        <v>205.18</v>
      </c>
      <c r="K476" s="7"/>
    </row>
    <row r="477" spans="1:11" x14ac:dyDescent="0.3">
      <c r="A477" s="67">
        <v>1</v>
      </c>
      <c r="B477" s="68">
        <v>41772</v>
      </c>
      <c r="C477" s="138">
        <f t="shared" si="22"/>
        <v>2014</v>
      </c>
      <c r="D477" s="69">
        <v>204.43</v>
      </c>
      <c r="E477" s="69">
        <v>170.74</v>
      </c>
      <c r="F477" s="71">
        <v>197.96</v>
      </c>
      <c r="G477" s="67" t="str">
        <f t="shared" si="21"/>
        <v>13/05/2014</v>
      </c>
      <c r="H477" s="7">
        <f t="shared" si="23"/>
        <v>204.43</v>
      </c>
      <c r="K477" s="7"/>
    </row>
    <row r="478" spans="1:11" x14ac:dyDescent="0.3">
      <c r="A478" s="67">
        <v>1</v>
      </c>
      <c r="B478" s="68">
        <v>41773</v>
      </c>
      <c r="C478" s="138">
        <f t="shared" si="22"/>
        <v>2014</v>
      </c>
      <c r="D478" s="69">
        <v>201.93</v>
      </c>
      <c r="E478" s="69">
        <v>170.74</v>
      </c>
      <c r="F478" s="71">
        <v>197.96</v>
      </c>
      <c r="G478" s="67" t="str">
        <f t="shared" si="21"/>
        <v>14/05/2014</v>
      </c>
      <c r="H478" s="7">
        <f t="shared" si="23"/>
        <v>201.93</v>
      </c>
      <c r="K478" s="7"/>
    </row>
    <row r="479" spans="1:11" x14ac:dyDescent="0.3">
      <c r="A479" s="67">
        <v>1</v>
      </c>
      <c r="B479" s="68">
        <v>41774</v>
      </c>
      <c r="C479" s="138">
        <f t="shared" si="22"/>
        <v>2014</v>
      </c>
      <c r="D479" s="69">
        <v>199.93</v>
      </c>
      <c r="E479" s="69">
        <v>170.74</v>
      </c>
      <c r="F479" s="71">
        <v>197.96</v>
      </c>
      <c r="G479" s="67" t="str">
        <f t="shared" si="21"/>
        <v>15/05/2014</v>
      </c>
      <c r="H479" s="7">
        <f t="shared" si="23"/>
        <v>199.93</v>
      </c>
      <c r="K479" s="7"/>
    </row>
    <row r="480" spans="1:11" x14ac:dyDescent="0.3">
      <c r="A480" s="67">
        <v>1</v>
      </c>
      <c r="B480" s="68">
        <v>41775</v>
      </c>
      <c r="C480" s="138">
        <f t="shared" si="22"/>
        <v>2014</v>
      </c>
      <c r="D480" s="69">
        <v>200.18</v>
      </c>
      <c r="E480" s="69">
        <v>170.74</v>
      </c>
      <c r="F480" s="71">
        <v>197.96</v>
      </c>
      <c r="G480" s="67" t="str">
        <f t="shared" si="21"/>
        <v>16/05/2014</v>
      </c>
      <c r="H480" s="7">
        <f t="shared" si="23"/>
        <v>200.18</v>
      </c>
      <c r="K480" s="7"/>
    </row>
    <row r="481" spans="1:11" x14ac:dyDescent="0.3">
      <c r="A481" s="67">
        <v>1</v>
      </c>
      <c r="B481" s="68">
        <v>41778</v>
      </c>
      <c r="C481" s="138">
        <f t="shared" si="22"/>
        <v>2014</v>
      </c>
      <c r="D481" s="69">
        <v>198.18</v>
      </c>
      <c r="E481" s="69">
        <v>170.74</v>
      </c>
      <c r="F481" s="71">
        <v>197.96</v>
      </c>
      <c r="G481" s="67" t="str">
        <f t="shared" si="21"/>
        <v>19/05/2014</v>
      </c>
      <c r="H481" s="7">
        <f t="shared" si="23"/>
        <v>198.18</v>
      </c>
      <c r="K481" s="7"/>
    </row>
    <row r="482" spans="1:11" x14ac:dyDescent="0.3">
      <c r="A482" s="67">
        <v>1</v>
      </c>
      <c r="B482" s="68">
        <v>41779</v>
      </c>
      <c r="C482" s="138">
        <f t="shared" si="22"/>
        <v>2014</v>
      </c>
      <c r="D482" s="69">
        <v>200.68</v>
      </c>
      <c r="E482" s="69">
        <v>170.74</v>
      </c>
      <c r="F482" s="71">
        <v>197.96</v>
      </c>
      <c r="G482" s="67" t="str">
        <f t="shared" si="21"/>
        <v>20/05/2014</v>
      </c>
      <c r="H482" s="7">
        <f t="shared" si="23"/>
        <v>200.68</v>
      </c>
      <c r="K482" s="7"/>
    </row>
    <row r="483" spans="1:11" x14ac:dyDescent="0.3">
      <c r="A483" s="67">
        <v>1</v>
      </c>
      <c r="B483" s="68">
        <v>41780</v>
      </c>
      <c r="C483" s="138">
        <f t="shared" si="22"/>
        <v>2014</v>
      </c>
      <c r="D483" s="69">
        <v>199.68</v>
      </c>
      <c r="E483" s="69">
        <v>170.74</v>
      </c>
      <c r="F483" s="71">
        <v>197.96</v>
      </c>
      <c r="G483" s="67" t="str">
        <f t="shared" si="21"/>
        <v>21/05/2014</v>
      </c>
      <c r="H483" s="7">
        <f t="shared" si="23"/>
        <v>199.68</v>
      </c>
      <c r="K483" s="7"/>
    </row>
    <row r="484" spans="1:11" x14ac:dyDescent="0.3">
      <c r="A484" s="67">
        <v>1</v>
      </c>
      <c r="B484" s="68">
        <v>41781</v>
      </c>
      <c r="C484" s="138">
        <f t="shared" si="22"/>
        <v>2014</v>
      </c>
      <c r="D484" s="69">
        <v>198.18</v>
      </c>
      <c r="E484" s="69">
        <v>170.74</v>
      </c>
      <c r="F484" s="71">
        <v>197.96</v>
      </c>
      <c r="G484" s="67" t="str">
        <f t="shared" si="21"/>
        <v>22/05/2014</v>
      </c>
      <c r="H484" s="7">
        <f t="shared" si="23"/>
        <v>198.18</v>
      </c>
      <c r="K484" s="7"/>
    </row>
    <row r="485" spans="1:11" x14ac:dyDescent="0.3">
      <c r="A485" s="67">
        <v>1</v>
      </c>
      <c r="B485" s="68">
        <v>41782</v>
      </c>
      <c r="C485" s="138">
        <f t="shared" si="22"/>
        <v>2014</v>
      </c>
      <c r="D485" s="69">
        <v>196.18</v>
      </c>
      <c r="E485" s="69">
        <v>170.74</v>
      </c>
      <c r="F485" s="71">
        <v>197.96</v>
      </c>
      <c r="G485" s="67" t="str">
        <f t="shared" si="21"/>
        <v>23/05/2014</v>
      </c>
      <c r="H485" s="7">
        <f t="shared" si="23"/>
        <v>196.18</v>
      </c>
      <c r="K485" s="7"/>
    </row>
    <row r="486" spans="1:11" x14ac:dyDescent="0.3">
      <c r="A486" s="67">
        <v>1</v>
      </c>
      <c r="B486" s="68">
        <v>41785</v>
      </c>
      <c r="C486" s="138">
        <f t="shared" si="22"/>
        <v>2014</v>
      </c>
      <c r="D486" s="69">
        <v>193.68</v>
      </c>
      <c r="E486" s="69">
        <v>170.74</v>
      </c>
      <c r="F486" s="71">
        <v>197.96</v>
      </c>
      <c r="G486" s="67" t="str">
        <f t="shared" si="21"/>
        <v>26/05/2014</v>
      </c>
      <c r="H486" s="7">
        <f t="shared" si="23"/>
        <v>193.68</v>
      </c>
      <c r="K486" s="7"/>
    </row>
    <row r="487" spans="1:11" x14ac:dyDescent="0.3">
      <c r="A487" s="67">
        <v>1</v>
      </c>
      <c r="B487" s="68">
        <v>41786</v>
      </c>
      <c r="C487" s="138">
        <f t="shared" si="22"/>
        <v>2014</v>
      </c>
      <c r="D487" s="69">
        <v>193.93</v>
      </c>
      <c r="E487" s="69">
        <v>170.74</v>
      </c>
      <c r="F487" s="71">
        <v>197.96</v>
      </c>
      <c r="G487" s="67" t="str">
        <f t="shared" si="21"/>
        <v>27/05/2014</v>
      </c>
      <c r="H487" s="7">
        <f t="shared" si="23"/>
        <v>193.93</v>
      </c>
      <c r="K487" s="7"/>
    </row>
    <row r="488" spans="1:11" x14ac:dyDescent="0.3">
      <c r="A488" s="67">
        <v>1</v>
      </c>
      <c r="B488" s="68">
        <v>41787</v>
      </c>
      <c r="C488" s="138">
        <f t="shared" si="22"/>
        <v>2014</v>
      </c>
      <c r="D488" s="69">
        <v>193.43</v>
      </c>
      <c r="E488" s="69">
        <v>170.74</v>
      </c>
      <c r="F488" s="71">
        <v>197.96</v>
      </c>
      <c r="G488" s="67" t="str">
        <f t="shared" si="21"/>
        <v>28/05/2014</v>
      </c>
      <c r="H488" s="7">
        <f t="shared" si="23"/>
        <v>193.43</v>
      </c>
      <c r="K488" s="7"/>
    </row>
    <row r="489" spans="1:11" x14ac:dyDescent="0.3">
      <c r="A489" s="67">
        <v>1</v>
      </c>
      <c r="B489" s="68">
        <v>41788</v>
      </c>
      <c r="C489" s="138">
        <f t="shared" si="22"/>
        <v>2014</v>
      </c>
      <c r="D489" s="69">
        <v>192.43</v>
      </c>
      <c r="E489" s="69">
        <v>170.74</v>
      </c>
      <c r="F489" s="71">
        <v>197.96</v>
      </c>
      <c r="G489" s="67" t="str">
        <f t="shared" si="21"/>
        <v>29/05/2014</v>
      </c>
      <c r="H489" s="7">
        <f t="shared" si="23"/>
        <v>192.43</v>
      </c>
      <c r="K489" s="7"/>
    </row>
    <row r="490" spans="1:11" x14ac:dyDescent="0.3">
      <c r="A490" s="67">
        <v>1</v>
      </c>
      <c r="B490" s="68">
        <v>41789</v>
      </c>
      <c r="C490" s="138">
        <f t="shared" si="22"/>
        <v>2014</v>
      </c>
      <c r="D490" s="69">
        <v>192.43</v>
      </c>
      <c r="E490" s="69">
        <v>170.74</v>
      </c>
      <c r="F490" s="71">
        <v>197.96</v>
      </c>
      <c r="G490" s="67" t="str">
        <f t="shared" si="21"/>
        <v>30/05/2014</v>
      </c>
      <c r="H490" s="7">
        <f t="shared" si="23"/>
        <v>192.43</v>
      </c>
      <c r="K490" s="7"/>
    </row>
    <row r="491" spans="1:11" x14ac:dyDescent="0.3">
      <c r="A491" s="67">
        <v>1</v>
      </c>
      <c r="B491" s="68">
        <v>41792</v>
      </c>
      <c r="C491" s="138">
        <f t="shared" si="22"/>
        <v>2014</v>
      </c>
      <c r="D491" s="69">
        <v>191.43</v>
      </c>
      <c r="E491" s="69">
        <v>170.74</v>
      </c>
      <c r="F491" s="71">
        <v>197.96</v>
      </c>
      <c r="G491" s="67" t="str">
        <f t="shared" si="21"/>
        <v>02/06/2014</v>
      </c>
      <c r="H491" s="7">
        <f t="shared" si="23"/>
        <v>191.43</v>
      </c>
      <c r="K491" s="7"/>
    </row>
    <row r="492" spans="1:11" x14ac:dyDescent="0.3">
      <c r="A492" s="67">
        <v>1</v>
      </c>
      <c r="B492" s="68">
        <v>41793</v>
      </c>
      <c r="C492" s="138">
        <f t="shared" si="22"/>
        <v>2014</v>
      </c>
      <c r="D492" s="69">
        <v>190.68</v>
      </c>
      <c r="E492" s="69">
        <v>170.74</v>
      </c>
      <c r="F492" s="71">
        <v>197.96</v>
      </c>
      <c r="G492" s="67" t="str">
        <f t="shared" si="21"/>
        <v>03/06/2014</v>
      </c>
      <c r="H492" s="7">
        <f t="shared" si="23"/>
        <v>190.68</v>
      </c>
      <c r="K492" s="7"/>
    </row>
    <row r="493" spans="1:11" x14ac:dyDescent="0.3">
      <c r="A493" s="67">
        <v>1</v>
      </c>
      <c r="B493" s="68">
        <v>41794</v>
      </c>
      <c r="C493" s="138">
        <f t="shared" si="22"/>
        <v>2014</v>
      </c>
      <c r="D493" s="69">
        <v>192.18</v>
      </c>
      <c r="E493" s="69">
        <v>170.74</v>
      </c>
      <c r="F493" s="71">
        <v>197.96</v>
      </c>
      <c r="G493" s="67" t="str">
        <f t="shared" si="21"/>
        <v>04/06/2014</v>
      </c>
      <c r="H493" s="7">
        <f t="shared" si="23"/>
        <v>192.18</v>
      </c>
      <c r="K493" s="7"/>
    </row>
    <row r="494" spans="1:11" x14ac:dyDescent="0.3">
      <c r="A494" s="67">
        <v>1</v>
      </c>
      <c r="B494" s="68">
        <v>41795</v>
      </c>
      <c r="C494" s="138">
        <f t="shared" si="22"/>
        <v>2014</v>
      </c>
      <c r="D494" s="69">
        <v>191.93</v>
      </c>
      <c r="E494" s="69">
        <v>170.74</v>
      </c>
      <c r="F494" s="71">
        <v>197.96</v>
      </c>
      <c r="G494" s="67" t="str">
        <f t="shared" si="21"/>
        <v>05/06/2014</v>
      </c>
      <c r="H494" s="7">
        <f t="shared" si="23"/>
        <v>191.93</v>
      </c>
      <c r="K494" s="7"/>
    </row>
    <row r="495" spans="1:11" x14ac:dyDescent="0.3">
      <c r="A495" s="67">
        <v>1</v>
      </c>
      <c r="B495" s="68">
        <v>41796</v>
      </c>
      <c r="C495" s="138">
        <f t="shared" si="22"/>
        <v>2014</v>
      </c>
      <c r="D495" s="69">
        <v>193.93</v>
      </c>
      <c r="E495" s="69">
        <v>170.74</v>
      </c>
      <c r="F495" s="71">
        <v>197.96</v>
      </c>
      <c r="G495" s="67" t="str">
        <f t="shared" si="21"/>
        <v>06/06/2014</v>
      </c>
      <c r="H495" s="7">
        <f t="shared" si="23"/>
        <v>193.93</v>
      </c>
      <c r="K495" s="7"/>
    </row>
    <row r="496" spans="1:11" x14ac:dyDescent="0.3">
      <c r="A496" s="67">
        <v>1</v>
      </c>
      <c r="B496" s="68">
        <v>41799</v>
      </c>
      <c r="C496" s="138">
        <f t="shared" si="22"/>
        <v>2014</v>
      </c>
      <c r="D496" s="69">
        <v>191.68</v>
      </c>
      <c r="E496" s="69">
        <v>170.74</v>
      </c>
      <c r="F496" s="71">
        <v>197.96</v>
      </c>
      <c r="G496" s="67" t="str">
        <f t="shared" si="21"/>
        <v>09/06/2014</v>
      </c>
      <c r="H496" s="7">
        <f t="shared" si="23"/>
        <v>191.68</v>
      </c>
      <c r="K496" s="7"/>
    </row>
    <row r="497" spans="1:11" x14ac:dyDescent="0.3">
      <c r="A497" s="67">
        <v>1</v>
      </c>
      <c r="B497" s="68">
        <v>41800</v>
      </c>
      <c r="C497" s="138">
        <f t="shared" si="22"/>
        <v>2014</v>
      </c>
      <c r="D497" s="69">
        <v>191.18</v>
      </c>
      <c r="E497" s="69">
        <v>170.74</v>
      </c>
      <c r="F497" s="71">
        <v>197.96</v>
      </c>
      <c r="G497" s="67" t="str">
        <f t="shared" si="21"/>
        <v>10/06/2014</v>
      </c>
      <c r="H497" s="7">
        <f t="shared" si="23"/>
        <v>191.18</v>
      </c>
      <c r="K497" s="7"/>
    </row>
    <row r="498" spans="1:11" x14ac:dyDescent="0.3">
      <c r="A498" s="67">
        <v>1</v>
      </c>
      <c r="B498" s="68">
        <v>41801</v>
      </c>
      <c r="C498" s="138">
        <f t="shared" si="22"/>
        <v>2014</v>
      </c>
      <c r="D498" s="69">
        <v>190.18</v>
      </c>
      <c r="E498" s="69">
        <v>170.74</v>
      </c>
      <c r="F498" s="71">
        <v>197.96</v>
      </c>
      <c r="G498" s="67" t="str">
        <f t="shared" si="21"/>
        <v>11/06/2014</v>
      </c>
      <c r="H498" s="7">
        <f t="shared" si="23"/>
        <v>190.18</v>
      </c>
      <c r="K498" s="7"/>
    </row>
    <row r="499" spans="1:11" x14ac:dyDescent="0.3">
      <c r="A499" s="67">
        <v>1</v>
      </c>
      <c r="B499" s="68">
        <v>41802</v>
      </c>
      <c r="C499" s="138">
        <f t="shared" si="22"/>
        <v>2014</v>
      </c>
      <c r="D499" s="69">
        <v>188.68</v>
      </c>
      <c r="E499" s="69">
        <v>170.74</v>
      </c>
      <c r="F499" s="71">
        <v>197.96</v>
      </c>
      <c r="G499" s="67" t="str">
        <f t="shared" si="21"/>
        <v>12/06/2014</v>
      </c>
      <c r="H499" s="7">
        <f t="shared" si="23"/>
        <v>188.68</v>
      </c>
      <c r="K499" s="7"/>
    </row>
    <row r="500" spans="1:11" x14ac:dyDescent="0.3">
      <c r="A500" s="67">
        <v>1</v>
      </c>
      <c r="B500" s="68">
        <v>41803</v>
      </c>
      <c r="C500" s="138">
        <f t="shared" si="22"/>
        <v>2014</v>
      </c>
      <c r="D500" s="69">
        <v>188.18</v>
      </c>
      <c r="E500" s="69">
        <v>170.74</v>
      </c>
      <c r="F500" s="71">
        <v>197.96</v>
      </c>
      <c r="G500" s="67" t="str">
        <f t="shared" si="21"/>
        <v>13/06/2014</v>
      </c>
      <c r="H500" s="7">
        <f t="shared" si="23"/>
        <v>188.18</v>
      </c>
      <c r="K500" s="7"/>
    </row>
    <row r="501" spans="1:11" x14ac:dyDescent="0.3">
      <c r="A501" s="67">
        <v>1</v>
      </c>
      <c r="B501" s="68">
        <v>41806</v>
      </c>
      <c r="C501" s="138">
        <f t="shared" si="22"/>
        <v>2014</v>
      </c>
      <c r="D501" s="69">
        <v>188.68</v>
      </c>
      <c r="E501" s="69">
        <v>170.74</v>
      </c>
      <c r="F501" s="71">
        <v>197.96</v>
      </c>
      <c r="G501" s="67" t="str">
        <f t="shared" si="21"/>
        <v>16/06/2014</v>
      </c>
      <c r="H501" s="7">
        <f t="shared" si="23"/>
        <v>188.68</v>
      </c>
      <c r="K501" s="7"/>
    </row>
    <row r="502" spans="1:11" x14ac:dyDescent="0.3">
      <c r="A502" s="67">
        <v>1</v>
      </c>
      <c r="B502" s="68">
        <v>41807</v>
      </c>
      <c r="C502" s="138">
        <f t="shared" si="22"/>
        <v>2014</v>
      </c>
      <c r="D502" s="69">
        <v>187.68</v>
      </c>
      <c r="E502" s="69">
        <v>170.74</v>
      </c>
      <c r="F502" s="71">
        <v>197.96</v>
      </c>
      <c r="G502" s="67" t="str">
        <f t="shared" si="21"/>
        <v>17/06/2014</v>
      </c>
      <c r="H502" s="7">
        <f t="shared" si="23"/>
        <v>187.68</v>
      </c>
      <c r="K502" s="7"/>
    </row>
    <row r="503" spans="1:11" x14ac:dyDescent="0.3">
      <c r="A503" s="67">
        <v>1</v>
      </c>
      <c r="B503" s="68">
        <v>41808</v>
      </c>
      <c r="C503" s="138">
        <f t="shared" si="22"/>
        <v>2014</v>
      </c>
      <c r="D503" s="69">
        <v>189.43</v>
      </c>
      <c r="E503" s="69">
        <v>170.74</v>
      </c>
      <c r="F503" s="71">
        <v>197.96</v>
      </c>
      <c r="G503" s="67" t="str">
        <f t="shared" si="21"/>
        <v>18/06/2014</v>
      </c>
      <c r="H503" s="7">
        <f t="shared" si="23"/>
        <v>189.43</v>
      </c>
      <c r="K503" s="7"/>
    </row>
    <row r="504" spans="1:11" x14ac:dyDescent="0.3">
      <c r="A504" s="67">
        <v>1</v>
      </c>
      <c r="B504" s="68">
        <v>41809</v>
      </c>
      <c r="C504" s="138">
        <f t="shared" si="22"/>
        <v>2014</v>
      </c>
      <c r="D504" s="69">
        <v>189.18</v>
      </c>
      <c r="E504" s="69">
        <v>170.74</v>
      </c>
      <c r="F504" s="71">
        <v>197.96</v>
      </c>
      <c r="G504" s="67" t="str">
        <f t="shared" si="21"/>
        <v>19/06/2014</v>
      </c>
      <c r="H504" s="7">
        <f t="shared" si="23"/>
        <v>189.18</v>
      </c>
      <c r="K504" s="7"/>
    </row>
    <row r="505" spans="1:11" x14ac:dyDescent="0.3">
      <c r="A505" s="67">
        <v>1</v>
      </c>
      <c r="B505" s="68">
        <v>41810</v>
      </c>
      <c r="C505" s="138">
        <f t="shared" si="22"/>
        <v>2014</v>
      </c>
      <c r="D505" s="69">
        <v>189.18</v>
      </c>
      <c r="E505" s="69">
        <v>170.74</v>
      </c>
      <c r="F505" s="71">
        <v>197.96</v>
      </c>
      <c r="G505" s="67" t="str">
        <f t="shared" si="21"/>
        <v>20/06/2014</v>
      </c>
      <c r="H505" s="7">
        <f t="shared" si="23"/>
        <v>189.18</v>
      </c>
      <c r="K505" s="7"/>
    </row>
    <row r="506" spans="1:11" x14ac:dyDescent="0.3">
      <c r="A506" s="67">
        <v>1</v>
      </c>
      <c r="B506" s="68">
        <v>41813</v>
      </c>
      <c r="C506" s="138">
        <f t="shared" si="22"/>
        <v>2014</v>
      </c>
      <c r="D506" s="69">
        <v>189.43</v>
      </c>
      <c r="E506" s="69">
        <v>170.74</v>
      </c>
      <c r="F506" s="71">
        <v>197.96</v>
      </c>
      <c r="G506" s="67" t="str">
        <f t="shared" si="21"/>
        <v>23/06/2014</v>
      </c>
      <c r="H506" s="7">
        <f t="shared" si="23"/>
        <v>189.43</v>
      </c>
      <c r="K506" s="7"/>
    </row>
    <row r="507" spans="1:11" x14ac:dyDescent="0.3">
      <c r="A507" s="67">
        <v>1</v>
      </c>
      <c r="B507" s="68">
        <v>41814</v>
      </c>
      <c r="C507" s="138">
        <f t="shared" si="22"/>
        <v>2014</v>
      </c>
      <c r="D507" s="69">
        <v>187.43</v>
      </c>
      <c r="E507" s="69">
        <v>170.74</v>
      </c>
      <c r="F507" s="71">
        <v>197.96</v>
      </c>
      <c r="G507" s="67" t="str">
        <f t="shared" si="21"/>
        <v>24/06/2014</v>
      </c>
      <c r="H507" s="7">
        <f t="shared" si="23"/>
        <v>187.43</v>
      </c>
      <c r="K507" s="7"/>
    </row>
    <row r="508" spans="1:11" x14ac:dyDescent="0.3">
      <c r="A508" s="67">
        <v>1</v>
      </c>
      <c r="B508" s="68">
        <v>41815</v>
      </c>
      <c r="C508" s="138">
        <f t="shared" si="22"/>
        <v>2014</v>
      </c>
      <c r="D508" s="69">
        <v>186.43</v>
      </c>
      <c r="E508" s="69">
        <v>170.74</v>
      </c>
      <c r="F508" s="71">
        <v>197.96</v>
      </c>
      <c r="G508" s="67" t="str">
        <f t="shared" si="21"/>
        <v>25/06/2014</v>
      </c>
      <c r="H508" s="7">
        <f t="shared" si="23"/>
        <v>186.43</v>
      </c>
      <c r="K508" s="7"/>
    </row>
    <row r="509" spans="1:11" x14ac:dyDescent="0.3">
      <c r="A509" s="67">
        <v>1</v>
      </c>
      <c r="B509" s="68">
        <v>41816</v>
      </c>
      <c r="C509" s="138">
        <f t="shared" si="22"/>
        <v>2014</v>
      </c>
      <c r="D509" s="69">
        <v>187.68</v>
      </c>
      <c r="E509" s="69">
        <v>170.74</v>
      </c>
      <c r="F509" s="71">
        <v>197.96</v>
      </c>
      <c r="G509" s="67" t="str">
        <f t="shared" si="21"/>
        <v>26/06/2014</v>
      </c>
      <c r="H509" s="7">
        <f t="shared" si="23"/>
        <v>187.68</v>
      </c>
      <c r="K509" s="7"/>
    </row>
    <row r="510" spans="1:11" x14ac:dyDescent="0.3">
      <c r="A510" s="67">
        <v>1</v>
      </c>
      <c r="B510" s="68">
        <v>41817</v>
      </c>
      <c r="C510" s="138">
        <f t="shared" si="22"/>
        <v>2014</v>
      </c>
      <c r="D510" s="69">
        <v>188.68</v>
      </c>
      <c r="E510" s="69">
        <v>170.74</v>
      </c>
      <c r="F510" s="71">
        <v>197.96</v>
      </c>
      <c r="G510" s="67" t="str">
        <f t="shared" si="21"/>
        <v>27/06/2014</v>
      </c>
      <c r="H510" s="7">
        <f t="shared" si="23"/>
        <v>188.68</v>
      </c>
      <c r="K510" s="7"/>
    </row>
    <row r="511" spans="1:11" x14ac:dyDescent="0.3">
      <c r="A511" s="67">
        <v>1</v>
      </c>
      <c r="B511" s="68">
        <v>41820</v>
      </c>
      <c r="C511" s="138">
        <f t="shared" si="22"/>
        <v>2014</v>
      </c>
      <c r="D511" s="69">
        <v>186.68</v>
      </c>
      <c r="E511" s="69">
        <v>170.74</v>
      </c>
      <c r="F511" s="71">
        <v>197.96</v>
      </c>
      <c r="G511" s="67" t="str">
        <f t="shared" si="21"/>
        <v>30/06/2014</v>
      </c>
      <c r="H511" s="7">
        <f t="shared" si="23"/>
        <v>186.68</v>
      </c>
      <c r="K511" s="7"/>
    </row>
    <row r="512" spans="1:11" x14ac:dyDescent="0.3">
      <c r="A512" s="67">
        <v>1</v>
      </c>
      <c r="B512" s="68">
        <v>41821</v>
      </c>
      <c r="C512" s="138">
        <f t="shared" si="22"/>
        <v>2014</v>
      </c>
      <c r="D512" s="69">
        <v>185.18</v>
      </c>
      <c r="E512" s="69">
        <v>170.74</v>
      </c>
      <c r="F512" s="71">
        <v>197.95999999999984</v>
      </c>
      <c r="G512" s="67" t="str">
        <f t="shared" si="21"/>
        <v>01/07/2014</v>
      </c>
      <c r="H512" s="7">
        <f t="shared" si="23"/>
        <v>185.18</v>
      </c>
      <c r="K512" s="7"/>
    </row>
    <row r="513" spans="1:11" x14ac:dyDescent="0.3">
      <c r="A513" s="67">
        <v>1</v>
      </c>
      <c r="B513" s="68">
        <v>41822</v>
      </c>
      <c r="C513" s="138">
        <f t="shared" si="22"/>
        <v>2014</v>
      </c>
      <c r="D513" s="69">
        <v>185.18</v>
      </c>
      <c r="E513" s="69">
        <v>170.74</v>
      </c>
      <c r="F513" s="71">
        <v>197.95999999999984</v>
      </c>
      <c r="G513" s="67" t="str">
        <f t="shared" si="21"/>
        <v>02/07/2014</v>
      </c>
      <c r="H513" s="7">
        <f t="shared" si="23"/>
        <v>185.18</v>
      </c>
      <c r="K513" s="7"/>
    </row>
    <row r="514" spans="1:11" x14ac:dyDescent="0.3">
      <c r="A514" s="67">
        <v>1</v>
      </c>
      <c r="B514" s="68">
        <v>41823</v>
      </c>
      <c r="C514" s="138">
        <f t="shared" si="22"/>
        <v>2014</v>
      </c>
      <c r="D514" s="69">
        <v>185.18</v>
      </c>
      <c r="E514" s="69">
        <v>170.74</v>
      </c>
      <c r="F514" s="71">
        <v>197.95999999999984</v>
      </c>
      <c r="G514" s="67" t="str">
        <f t="shared" ref="G514:G577" si="24">TEXT(B514,"jj/mm/aaaa")</f>
        <v>03/07/2014</v>
      </c>
      <c r="H514" s="7">
        <f t="shared" si="23"/>
        <v>185.18</v>
      </c>
      <c r="K514" s="7"/>
    </row>
    <row r="515" spans="1:11" x14ac:dyDescent="0.3">
      <c r="A515" s="67">
        <v>1</v>
      </c>
      <c r="B515" s="68">
        <v>41824</v>
      </c>
      <c r="C515" s="138">
        <f t="shared" ref="C515:C578" si="25">YEAR(B515)</f>
        <v>2014</v>
      </c>
      <c r="D515" s="69">
        <v>185.43</v>
      </c>
      <c r="E515" s="69">
        <v>170.74</v>
      </c>
      <c r="F515" s="71">
        <v>197.95999999999984</v>
      </c>
      <c r="G515" s="67" t="str">
        <f t="shared" si="24"/>
        <v>04/07/2014</v>
      </c>
      <c r="H515" s="7">
        <f t="shared" ref="H515:H578" si="26">D515</f>
        <v>185.43</v>
      </c>
      <c r="K515" s="7"/>
    </row>
    <row r="516" spans="1:11" x14ac:dyDescent="0.3">
      <c r="A516" s="67">
        <v>1</v>
      </c>
      <c r="B516" s="68">
        <v>41827</v>
      </c>
      <c r="C516" s="138">
        <f t="shared" si="25"/>
        <v>2014</v>
      </c>
      <c r="D516" s="69">
        <v>183.43</v>
      </c>
      <c r="E516" s="69">
        <v>170.74</v>
      </c>
      <c r="F516" s="71">
        <v>197.95999999999984</v>
      </c>
      <c r="G516" s="67" t="str">
        <f t="shared" si="24"/>
        <v>07/07/2014</v>
      </c>
      <c r="H516" s="7">
        <f t="shared" si="26"/>
        <v>183.43</v>
      </c>
      <c r="K516" s="7"/>
    </row>
    <row r="517" spans="1:11" x14ac:dyDescent="0.3">
      <c r="A517" s="67">
        <v>1</v>
      </c>
      <c r="B517" s="68">
        <v>41828</v>
      </c>
      <c r="C517" s="138">
        <f t="shared" si="25"/>
        <v>2014</v>
      </c>
      <c r="D517" s="69">
        <v>184.18</v>
      </c>
      <c r="E517" s="69">
        <v>170.74</v>
      </c>
      <c r="F517" s="71">
        <v>197.95999999999984</v>
      </c>
      <c r="G517" s="67" t="str">
        <f t="shared" si="24"/>
        <v>08/07/2014</v>
      </c>
      <c r="H517" s="7">
        <f t="shared" si="26"/>
        <v>184.18</v>
      </c>
      <c r="K517" s="7"/>
    </row>
    <row r="518" spans="1:11" x14ac:dyDescent="0.3">
      <c r="A518" s="67">
        <v>1</v>
      </c>
      <c r="B518" s="68">
        <v>41829</v>
      </c>
      <c r="C518" s="138">
        <f t="shared" si="25"/>
        <v>2014</v>
      </c>
      <c r="D518" s="69">
        <v>182.68</v>
      </c>
      <c r="E518" s="69">
        <v>170.74</v>
      </c>
      <c r="F518" s="71">
        <v>197.95999999999984</v>
      </c>
      <c r="G518" s="67" t="str">
        <f t="shared" si="24"/>
        <v>09/07/2014</v>
      </c>
      <c r="H518" s="7">
        <f t="shared" si="26"/>
        <v>182.68</v>
      </c>
      <c r="K518" s="7"/>
    </row>
    <row r="519" spans="1:11" x14ac:dyDescent="0.3">
      <c r="A519" s="67">
        <v>1</v>
      </c>
      <c r="B519" s="68">
        <v>41830</v>
      </c>
      <c r="C519" s="138">
        <f t="shared" si="25"/>
        <v>2014</v>
      </c>
      <c r="D519" s="69">
        <v>182.68</v>
      </c>
      <c r="E519" s="69">
        <v>170.74</v>
      </c>
      <c r="F519" s="71">
        <v>197.95999999999984</v>
      </c>
      <c r="G519" s="67" t="str">
        <f t="shared" si="24"/>
        <v>10/07/2014</v>
      </c>
      <c r="H519" s="7">
        <f t="shared" si="26"/>
        <v>182.68</v>
      </c>
      <c r="K519" s="7"/>
    </row>
    <row r="520" spans="1:11" x14ac:dyDescent="0.3">
      <c r="A520" s="67">
        <v>1</v>
      </c>
      <c r="B520" s="68">
        <v>41831</v>
      </c>
      <c r="C520" s="138">
        <f t="shared" si="25"/>
        <v>2014</v>
      </c>
      <c r="D520" s="69">
        <v>181.43</v>
      </c>
      <c r="E520" s="69">
        <v>170.74</v>
      </c>
      <c r="F520" s="71">
        <v>197.95999999999984</v>
      </c>
      <c r="G520" s="67" t="str">
        <f t="shared" si="24"/>
        <v>11/07/2014</v>
      </c>
      <c r="H520" s="7">
        <f t="shared" si="26"/>
        <v>181.43</v>
      </c>
      <c r="K520" s="7"/>
    </row>
    <row r="521" spans="1:11" x14ac:dyDescent="0.3">
      <c r="A521" s="67">
        <v>1</v>
      </c>
      <c r="B521" s="68">
        <v>41834</v>
      </c>
      <c r="C521" s="138">
        <f t="shared" si="25"/>
        <v>2014</v>
      </c>
      <c r="D521" s="69">
        <v>179.68</v>
      </c>
      <c r="E521" s="69">
        <v>170.74</v>
      </c>
      <c r="F521" s="71">
        <v>197.95999999999984</v>
      </c>
      <c r="G521" s="67" t="str">
        <f t="shared" si="24"/>
        <v>14/07/2014</v>
      </c>
      <c r="H521" s="7">
        <f t="shared" si="26"/>
        <v>179.68</v>
      </c>
      <c r="K521" s="7"/>
    </row>
    <row r="522" spans="1:11" x14ac:dyDescent="0.3">
      <c r="A522" s="67">
        <v>1</v>
      </c>
      <c r="B522" s="68">
        <v>41835</v>
      </c>
      <c r="C522" s="138">
        <f t="shared" si="25"/>
        <v>2014</v>
      </c>
      <c r="D522" s="69">
        <v>177.93</v>
      </c>
      <c r="E522" s="69">
        <v>170.74</v>
      </c>
      <c r="F522" s="71">
        <v>197.95999999999984</v>
      </c>
      <c r="G522" s="67" t="str">
        <f t="shared" si="24"/>
        <v>15/07/2014</v>
      </c>
      <c r="H522" s="7">
        <f t="shared" si="26"/>
        <v>177.93</v>
      </c>
      <c r="K522" s="7"/>
    </row>
    <row r="523" spans="1:11" x14ac:dyDescent="0.3">
      <c r="A523" s="67">
        <v>1</v>
      </c>
      <c r="B523" s="68">
        <v>41836</v>
      </c>
      <c r="C523" s="138">
        <f t="shared" si="25"/>
        <v>2014</v>
      </c>
      <c r="D523" s="69">
        <v>179.93</v>
      </c>
      <c r="E523" s="69">
        <v>170.74</v>
      </c>
      <c r="F523" s="71">
        <v>197.95999999999984</v>
      </c>
      <c r="G523" s="67" t="str">
        <f t="shared" si="24"/>
        <v>16/07/2014</v>
      </c>
      <c r="H523" s="7">
        <f t="shared" si="26"/>
        <v>179.93</v>
      </c>
      <c r="K523" s="7"/>
    </row>
    <row r="524" spans="1:11" x14ac:dyDescent="0.3">
      <c r="A524" s="67">
        <v>1</v>
      </c>
      <c r="B524" s="68">
        <v>41837</v>
      </c>
      <c r="C524" s="138">
        <f t="shared" si="25"/>
        <v>2014</v>
      </c>
      <c r="D524" s="69">
        <v>183.93</v>
      </c>
      <c r="E524" s="69">
        <v>170.74</v>
      </c>
      <c r="F524" s="71">
        <v>197.95999999999984</v>
      </c>
      <c r="G524" s="67" t="str">
        <f t="shared" si="24"/>
        <v>17/07/2014</v>
      </c>
      <c r="H524" s="7">
        <f t="shared" si="26"/>
        <v>183.93</v>
      </c>
      <c r="K524" s="7"/>
    </row>
    <row r="525" spans="1:11" x14ac:dyDescent="0.3">
      <c r="A525" s="67">
        <v>1</v>
      </c>
      <c r="B525" s="68">
        <v>41838</v>
      </c>
      <c r="C525" s="138">
        <f t="shared" si="25"/>
        <v>2014</v>
      </c>
      <c r="D525" s="69">
        <v>180.18</v>
      </c>
      <c r="E525" s="69">
        <v>170.74</v>
      </c>
      <c r="F525" s="71">
        <v>197.95999999999984</v>
      </c>
      <c r="G525" s="67" t="str">
        <f t="shared" si="24"/>
        <v>18/07/2014</v>
      </c>
      <c r="H525" s="7">
        <f t="shared" si="26"/>
        <v>180.18</v>
      </c>
      <c r="K525" s="7"/>
    </row>
    <row r="526" spans="1:11" x14ac:dyDescent="0.3">
      <c r="A526" s="67">
        <v>1</v>
      </c>
      <c r="B526" s="68">
        <v>41841</v>
      </c>
      <c r="C526" s="138">
        <f t="shared" si="25"/>
        <v>2014</v>
      </c>
      <c r="D526" s="69">
        <v>177.18</v>
      </c>
      <c r="E526" s="69">
        <v>170.74</v>
      </c>
      <c r="F526" s="71">
        <v>197.95999999999984</v>
      </c>
      <c r="G526" s="67" t="str">
        <f t="shared" si="24"/>
        <v>21/07/2014</v>
      </c>
      <c r="H526" s="7">
        <f t="shared" si="26"/>
        <v>177.18</v>
      </c>
      <c r="K526" s="7"/>
    </row>
    <row r="527" spans="1:11" x14ac:dyDescent="0.3">
      <c r="A527" s="67">
        <v>1</v>
      </c>
      <c r="B527" s="68">
        <v>41842</v>
      </c>
      <c r="C527" s="138">
        <f t="shared" si="25"/>
        <v>2014</v>
      </c>
      <c r="D527" s="69">
        <v>178.93</v>
      </c>
      <c r="E527" s="69">
        <v>170.74</v>
      </c>
      <c r="F527" s="71">
        <v>197.95999999999984</v>
      </c>
      <c r="G527" s="67" t="str">
        <f t="shared" si="24"/>
        <v>22/07/2014</v>
      </c>
      <c r="H527" s="7">
        <f t="shared" si="26"/>
        <v>178.93</v>
      </c>
      <c r="K527" s="7"/>
    </row>
    <row r="528" spans="1:11" x14ac:dyDescent="0.3">
      <c r="A528" s="67">
        <v>1</v>
      </c>
      <c r="B528" s="68">
        <v>41843</v>
      </c>
      <c r="C528" s="138">
        <f t="shared" si="25"/>
        <v>2014</v>
      </c>
      <c r="D528" s="69">
        <v>180.43</v>
      </c>
      <c r="E528" s="69">
        <v>170.74</v>
      </c>
      <c r="F528" s="71">
        <v>197.95999999999984</v>
      </c>
      <c r="G528" s="67" t="str">
        <f t="shared" si="24"/>
        <v>23/07/2014</v>
      </c>
      <c r="H528" s="7">
        <f t="shared" si="26"/>
        <v>180.43</v>
      </c>
      <c r="K528" s="7"/>
    </row>
    <row r="529" spans="1:11" x14ac:dyDescent="0.3">
      <c r="A529" s="67">
        <v>1</v>
      </c>
      <c r="B529" s="68">
        <v>41844</v>
      </c>
      <c r="C529" s="138">
        <f t="shared" si="25"/>
        <v>2014</v>
      </c>
      <c r="D529" s="69">
        <v>181.93</v>
      </c>
      <c r="E529" s="69">
        <v>170.74</v>
      </c>
      <c r="F529" s="71">
        <v>197.95999999999984</v>
      </c>
      <c r="G529" s="67" t="str">
        <f t="shared" si="24"/>
        <v>24/07/2014</v>
      </c>
      <c r="H529" s="7">
        <f t="shared" si="26"/>
        <v>181.93</v>
      </c>
      <c r="K529" s="7"/>
    </row>
    <row r="530" spans="1:11" x14ac:dyDescent="0.3">
      <c r="A530" s="67">
        <v>1</v>
      </c>
      <c r="B530" s="68">
        <v>41845</v>
      </c>
      <c r="C530" s="138">
        <f t="shared" si="25"/>
        <v>2014</v>
      </c>
      <c r="D530" s="69">
        <v>180.68</v>
      </c>
      <c r="E530" s="69">
        <v>170.74</v>
      </c>
      <c r="F530" s="71">
        <v>197.95999999999984</v>
      </c>
      <c r="G530" s="67" t="str">
        <f t="shared" si="24"/>
        <v>25/07/2014</v>
      </c>
      <c r="H530" s="7">
        <f t="shared" si="26"/>
        <v>180.68</v>
      </c>
      <c r="K530" s="7"/>
    </row>
    <row r="531" spans="1:11" x14ac:dyDescent="0.3">
      <c r="A531" s="67">
        <v>1</v>
      </c>
      <c r="B531" s="68">
        <v>41848</v>
      </c>
      <c r="C531" s="138">
        <f t="shared" si="25"/>
        <v>2014</v>
      </c>
      <c r="D531" s="69">
        <v>179.18</v>
      </c>
      <c r="E531" s="69">
        <v>170.74</v>
      </c>
      <c r="F531" s="71">
        <v>197.95999999999984</v>
      </c>
      <c r="G531" s="67" t="str">
        <f t="shared" si="24"/>
        <v>28/07/2014</v>
      </c>
      <c r="H531" s="7">
        <f t="shared" si="26"/>
        <v>179.18</v>
      </c>
      <c r="K531" s="7"/>
    </row>
    <row r="532" spans="1:11" x14ac:dyDescent="0.3">
      <c r="A532" s="67">
        <v>1</v>
      </c>
      <c r="B532" s="68">
        <v>41849</v>
      </c>
      <c r="C532" s="138">
        <f t="shared" si="25"/>
        <v>2014</v>
      </c>
      <c r="D532" s="69">
        <v>175.93</v>
      </c>
      <c r="E532" s="69">
        <v>170.74</v>
      </c>
      <c r="F532" s="71">
        <v>197.95999999999984</v>
      </c>
      <c r="G532" s="67" t="str">
        <f t="shared" si="24"/>
        <v>29/07/2014</v>
      </c>
      <c r="H532" s="7">
        <f t="shared" si="26"/>
        <v>175.93</v>
      </c>
      <c r="K532" s="7"/>
    </row>
    <row r="533" spans="1:11" x14ac:dyDescent="0.3">
      <c r="A533" s="67">
        <v>1</v>
      </c>
      <c r="B533" s="68">
        <v>41850</v>
      </c>
      <c r="C533" s="138">
        <f t="shared" si="25"/>
        <v>2014</v>
      </c>
      <c r="D533" s="69">
        <v>176.43</v>
      </c>
      <c r="E533" s="69">
        <v>170.74</v>
      </c>
      <c r="F533" s="71">
        <v>197.95999999999984</v>
      </c>
      <c r="G533" s="67" t="str">
        <f t="shared" si="24"/>
        <v>30/07/2014</v>
      </c>
      <c r="H533" s="7">
        <f t="shared" si="26"/>
        <v>176.43</v>
      </c>
      <c r="K533" s="7"/>
    </row>
    <row r="534" spans="1:11" x14ac:dyDescent="0.3">
      <c r="A534" s="67">
        <v>1</v>
      </c>
      <c r="B534" s="68">
        <v>41851</v>
      </c>
      <c r="C534" s="138">
        <f t="shared" si="25"/>
        <v>2014</v>
      </c>
      <c r="D534" s="69">
        <v>171.43</v>
      </c>
      <c r="E534" s="69">
        <v>170.74</v>
      </c>
      <c r="F534" s="71">
        <v>197.95999999999984</v>
      </c>
      <c r="G534" s="67" t="str">
        <f t="shared" si="24"/>
        <v>31/07/2014</v>
      </c>
      <c r="H534" s="7">
        <f t="shared" si="26"/>
        <v>171.43</v>
      </c>
      <c r="K534" s="7"/>
    </row>
    <row r="535" spans="1:11" x14ac:dyDescent="0.3">
      <c r="A535" s="67">
        <v>1</v>
      </c>
      <c r="B535" s="68">
        <v>41852</v>
      </c>
      <c r="C535" s="138">
        <f t="shared" si="25"/>
        <v>2014</v>
      </c>
      <c r="D535" s="69">
        <v>172.68</v>
      </c>
      <c r="E535" s="69">
        <v>170.74</v>
      </c>
      <c r="F535" s="71">
        <v>197.95999999999984</v>
      </c>
      <c r="G535" s="67" t="str">
        <f t="shared" si="24"/>
        <v>01/08/2014</v>
      </c>
      <c r="H535" s="7">
        <f t="shared" si="26"/>
        <v>172.68</v>
      </c>
      <c r="K535" s="7"/>
    </row>
    <row r="536" spans="1:11" x14ac:dyDescent="0.3">
      <c r="A536" s="67">
        <v>1</v>
      </c>
      <c r="B536" s="68">
        <v>41855</v>
      </c>
      <c r="C536" s="138">
        <f t="shared" si="25"/>
        <v>2014</v>
      </c>
      <c r="D536" s="69">
        <v>174.18</v>
      </c>
      <c r="E536" s="69">
        <v>170.74</v>
      </c>
      <c r="F536" s="71">
        <v>197.95999999999984</v>
      </c>
      <c r="G536" s="67" t="str">
        <f t="shared" si="24"/>
        <v>04/08/2014</v>
      </c>
      <c r="H536" s="7">
        <f t="shared" si="26"/>
        <v>174.18</v>
      </c>
      <c r="K536" s="7"/>
    </row>
    <row r="537" spans="1:11" x14ac:dyDescent="0.3">
      <c r="A537" s="67">
        <v>1</v>
      </c>
      <c r="B537" s="68">
        <v>41856</v>
      </c>
      <c r="C537" s="138">
        <f t="shared" si="25"/>
        <v>2014</v>
      </c>
      <c r="D537" s="69">
        <v>175.68</v>
      </c>
      <c r="E537" s="69">
        <v>170.74</v>
      </c>
      <c r="F537" s="71">
        <v>197.95999999999984</v>
      </c>
      <c r="G537" s="67" t="str">
        <f t="shared" si="24"/>
        <v>05/08/2014</v>
      </c>
      <c r="H537" s="7">
        <f t="shared" si="26"/>
        <v>175.68</v>
      </c>
      <c r="K537" s="7"/>
    </row>
    <row r="538" spans="1:11" x14ac:dyDescent="0.3">
      <c r="A538" s="67">
        <v>1</v>
      </c>
      <c r="B538" s="68">
        <v>41857</v>
      </c>
      <c r="C538" s="138">
        <f t="shared" si="25"/>
        <v>2014</v>
      </c>
      <c r="D538" s="69">
        <v>179.18</v>
      </c>
      <c r="E538" s="69">
        <v>170.74</v>
      </c>
      <c r="F538" s="71">
        <v>197.95999999999984</v>
      </c>
      <c r="G538" s="67" t="str">
        <f t="shared" si="24"/>
        <v>06/08/2014</v>
      </c>
      <c r="H538" s="7">
        <f t="shared" si="26"/>
        <v>179.18</v>
      </c>
      <c r="K538" s="7"/>
    </row>
    <row r="539" spans="1:11" x14ac:dyDescent="0.3">
      <c r="A539" s="67">
        <v>1</v>
      </c>
      <c r="B539" s="68">
        <v>41858</v>
      </c>
      <c r="C539" s="138">
        <f t="shared" si="25"/>
        <v>2014</v>
      </c>
      <c r="D539" s="69">
        <v>177.18</v>
      </c>
      <c r="E539" s="69">
        <v>170.74</v>
      </c>
      <c r="F539" s="71">
        <v>197.95999999999984</v>
      </c>
      <c r="G539" s="67" t="str">
        <f t="shared" si="24"/>
        <v>07/08/2014</v>
      </c>
      <c r="H539" s="7">
        <f t="shared" si="26"/>
        <v>177.18</v>
      </c>
      <c r="K539" s="7"/>
    </row>
    <row r="540" spans="1:11" x14ac:dyDescent="0.3">
      <c r="A540" s="67">
        <v>1</v>
      </c>
      <c r="B540" s="68">
        <v>41859</v>
      </c>
      <c r="C540" s="138">
        <f t="shared" si="25"/>
        <v>2014</v>
      </c>
      <c r="D540" s="69">
        <v>175.18</v>
      </c>
      <c r="E540" s="69">
        <v>170.74</v>
      </c>
      <c r="F540" s="71">
        <v>197.95999999999984</v>
      </c>
      <c r="G540" s="67" t="str">
        <f t="shared" si="24"/>
        <v>08/08/2014</v>
      </c>
      <c r="H540" s="7">
        <f t="shared" si="26"/>
        <v>175.18</v>
      </c>
      <c r="K540" s="7"/>
    </row>
    <row r="541" spans="1:11" x14ac:dyDescent="0.3">
      <c r="A541" s="67">
        <v>1</v>
      </c>
      <c r="B541" s="68">
        <v>41862</v>
      </c>
      <c r="C541" s="138">
        <f t="shared" si="25"/>
        <v>2014</v>
      </c>
      <c r="D541" s="69">
        <v>173.18</v>
      </c>
      <c r="E541" s="69">
        <v>170.74</v>
      </c>
      <c r="F541" s="71">
        <v>197.95999999999984</v>
      </c>
      <c r="G541" s="67" t="str">
        <f t="shared" si="24"/>
        <v>11/08/2014</v>
      </c>
      <c r="H541" s="7">
        <f t="shared" si="26"/>
        <v>173.18</v>
      </c>
      <c r="K541" s="7"/>
    </row>
    <row r="542" spans="1:11" x14ac:dyDescent="0.3">
      <c r="A542" s="67">
        <v>1</v>
      </c>
      <c r="B542" s="68">
        <v>41863</v>
      </c>
      <c r="C542" s="138">
        <f t="shared" si="25"/>
        <v>2014</v>
      </c>
      <c r="D542" s="69">
        <v>172.93</v>
      </c>
      <c r="E542" s="69">
        <v>170.74</v>
      </c>
      <c r="F542" s="71">
        <v>197.95999999999984</v>
      </c>
      <c r="G542" s="67" t="str">
        <f t="shared" si="24"/>
        <v>12/08/2014</v>
      </c>
      <c r="H542" s="7">
        <f t="shared" si="26"/>
        <v>172.93</v>
      </c>
      <c r="K542" s="7"/>
    </row>
    <row r="543" spans="1:11" x14ac:dyDescent="0.3">
      <c r="A543" s="67">
        <v>1</v>
      </c>
      <c r="B543" s="68">
        <v>41864</v>
      </c>
      <c r="C543" s="138">
        <f t="shared" si="25"/>
        <v>2014</v>
      </c>
      <c r="D543" s="69">
        <v>172.18</v>
      </c>
      <c r="E543" s="69">
        <v>170.74</v>
      </c>
      <c r="F543" s="71">
        <v>197.95999999999984</v>
      </c>
      <c r="G543" s="67" t="str">
        <f t="shared" si="24"/>
        <v>13/08/2014</v>
      </c>
      <c r="H543" s="7">
        <f t="shared" si="26"/>
        <v>172.18</v>
      </c>
      <c r="K543" s="7"/>
    </row>
    <row r="544" spans="1:11" x14ac:dyDescent="0.3">
      <c r="A544" s="67">
        <v>1</v>
      </c>
      <c r="B544" s="68">
        <v>41865</v>
      </c>
      <c r="C544" s="138">
        <f t="shared" si="25"/>
        <v>2014</v>
      </c>
      <c r="D544" s="69">
        <v>171.18</v>
      </c>
      <c r="E544" s="69">
        <v>170.74</v>
      </c>
      <c r="F544" s="71">
        <v>197.95999999999984</v>
      </c>
      <c r="G544" s="67" t="str">
        <f t="shared" si="24"/>
        <v>14/08/2014</v>
      </c>
      <c r="H544" s="7">
        <f t="shared" si="26"/>
        <v>171.18</v>
      </c>
      <c r="K544" s="7"/>
    </row>
    <row r="545" spans="1:11" x14ac:dyDescent="0.3">
      <c r="A545" s="67">
        <v>1</v>
      </c>
      <c r="B545" s="68">
        <v>41866</v>
      </c>
      <c r="C545" s="138">
        <f t="shared" si="25"/>
        <v>2014</v>
      </c>
      <c r="D545" s="69">
        <v>174.68</v>
      </c>
      <c r="E545" s="69">
        <v>170.74</v>
      </c>
      <c r="F545" s="71">
        <v>197.95999999999984</v>
      </c>
      <c r="G545" s="67" t="str">
        <f t="shared" si="24"/>
        <v>15/08/2014</v>
      </c>
      <c r="H545" s="7">
        <f t="shared" si="26"/>
        <v>174.68</v>
      </c>
      <c r="K545" s="7"/>
    </row>
    <row r="546" spans="1:11" x14ac:dyDescent="0.3">
      <c r="A546" s="67">
        <v>1</v>
      </c>
      <c r="B546" s="68">
        <v>41869</v>
      </c>
      <c r="C546" s="138">
        <f t="shared" si="25"/>
        <v>2014</v>
      </c>
      <c r="D546" s="69">
        <v>172.68</v>
      </c>
      <c r="E546" s="69">
        <v>170.74</v>
      </c>
      <c r="F546" s="71">
        <v>197.95999999999984</v>
      </c>
      <c r="G546" s="67" t="str">
        <f t="shared" si="24"/>
        <v>18/08/2014</v>
      </c>
      <c r="H546" s="7">
        <f t="shared" si="26"/>
        <v>172.68</v>
      </c>
      <c r="K546" s="7"/>
    </row>
    <row r="547" spans="1:11" x14ac:dyDescent="0.3">
      <c r="A547" s="67">
        <v>1</v>
      </c>
      <c r="B547" s="68">
        <v>41870</v>
      </c>
      <c r="C547" s="138">
        <f t="shared" si="25"/>
        <v>2014</v>
      </c>
      <c r="D547" s="69">
        <v>173.43</v>
      </c>
      <c r="E547" s="69">
        <v>170.74</v>
      </c>
      <c r="F547" s="71">
        <v>197.95999999999984</v>
      </c>
      <c r="G547" s="67" t="str">
        <f t="shared" si="24"/>
        <v>19/08/2014</v>
      </c>
      <c r="H547" s="7">
        <f t="shared" si="26"/>
        <v>173.43</v>
      </c>
      <c r="K547" s="7"/>
    </row>
    <row r="548" spans="1:11" x14ac:dyDescent="0.3">
      <c r="A548" s="67">
        <v>1</v>
      </c>
      <c r="B548" s="68">
        <v>41871</v>
      </c>
      <c r="C548" s="138">
        <f t="shared" si="25"/>
        <v>2014</v>
      </c>
      <c r="D548" s="69">
        <v>172.18</v>
      </c>
      <c r="E548" s="69">
        <v>170.74</v>
      </c>
      <c r="F548" s="71">
        <v>197.95999999999984</v>
      </c>
      <c r="G548" s="67" t="str">
        <f t="shared" si="24"/>
        <v>20/08/2014</v>
      </c>
      <c r="H548" s="7">
        <f t="shared" si="26"/>
        <v>172.18</v>
      </c>
      <c r="K548" s="7"/>
    </row>
    <row r="549" spans="1:11" x14ac:dyDescent="0.3">
      <c r="A549" s="67">
        <v>1</v>
      </c>
      <c r="B549" s="68">
        <v>41872</v>
      </c>
      <c r="C549" s="138">
        <f t="shared" si="25"/>
        <v>2014</v>
      </c>
      <c r="D549" s="69">
        <v>172.43</v>
      </c>
      <c r="E549" s="69">
        <v>170.74</v>
      </c>
      <c r="F549" s="71">
        <v>197.95999999999984</v>
      </c>
      <c r="G549" s="67" t="str">
        <f t="shared" si="24"/>
        <v>21/08/2014</v>
      </c>
      <c r="H549" s="7">
        <f t="shared" si="26"/>
        <v>172.43</v>
      </c>
      <c r="K549" s="7"/>
    </row>
    <row r="550" spans="1:11" x14ac:dyDescent="0.3">
      <c r="A550" s="67">
        <v>1</v>
      </c>
      <c r="B550" s="68">
        <v>41873</v>
      </c>
      <c r="C550" s="138">
        <f t="shared" si="25"/>
        <v>2014</v>
      </c>
      <c r="D550" s="69">
        <v>174.68</v>
      </c>
      <c r="E550" s="69">
        <v>170.74</v>
      </c>
      <c r="F550" s="71">
        <v>197.95999999999984</v>
      </c>
      <c r="G550" s="67" t="str">
        <f t="shared" si="24"/>
        <v>22/08/2014</v>
      </c>
      <c r="H550" s="7">
        <f t="shared" si="26"/>
        <v>174.68</v>
      </c>
      <c r="K550" s="7"/>
    </row>
    <row r="551" spans="1:11" x14ac:dyDescent="0.3">
      <c r="A551" s="67">
        <v>1</v>
      </c>
      <c r="B551" s="68">
        <v>41876</v>
      </c>
      <c r="C551" s="138">
        <f t="shared" si="25"/>
        <v>2014</v>
      </c>
      <c r="D551" s="69">
        <v>174.43</v>
      </c>
      <c r="E551" s="69">
        <v>170.74</v>
      </c>
      <c r="F551" s="71">
        <v>197.95999999999984</v>
      </c>
      <c r="G551" s="67" t="str">
        <f t="shared" si="24"/>
        <v>25/08/2014</v>
      </c>
      <c r="H551" s="7">
        <f t="shared" si="26"/>
        <v>174.43</v>
      </c>
      <c r="K551" s="7"/>
    </row>
    <row r="552" spans="1:11" x14ac:dyDescent="0.3">
      <c r="A552" s="67">
        <v>1</v>
      </c>
      <c r="B552" s="68">
        <v>41877</v>
      </c>
      <c r="C552" s="138">
        <f t="shared" si="25"/>
        <v>2014</v>
      </c>
      <c r="D552" s="69">
        <v>173.68</v>
      </c>
      <c r="E552" s="69">
        <v>170.74</v>
      </c>
      <c r="F552" s="71">
        <v>197.95999999999984</v>
      </c>
      <c r="G552" s="67" t="str">
        <f t="shared" si="24"/>
        <v>26/08/2014</v>
      </c>
      <c r="H552" s="7">
        <f t="shared" si="26"/>
        <v>173.68</v>
      </c>
      <c r="K552" s="7"/>
    </row>
    <row r="553" spans="1:11" x14ac:dyDescent="0.3">
      <c r="A553" s="67">
        <v>1</v>
      </c>
      <c r="B553" s="68">
        <v>41878</v>
      </c>
      <c r="C553" s="138">
        <f t="shared" si="25"/>
        <v>2014</v>
      </c>
      <c r="D553" s="69">
        <v>174.43</v>
      </c>
      <c r="E553" s="69">
        <v>170.74</v>
      </c>
      <c r="F553" s="71">
        <v>197.95999999999984</v>
      </c>
      <c r="G553" s="67" t="str">
        <f t="shared" si="24"/>
        <v>27/08/2014</v>
      </c>
      <c r="H553" s="7">
        <f t="shared" si="26"/>
        <v>174.43</v>
      </c>
      <c r="K553" s="7"/>
    </row>
    <row r="554" spans="1:11" x14ac:dyDescent="0.3">
      <c r="A554" s="67">
        <v>1</v>
      </c>
      <c r="B554" s="68">
        <v>41879</v>
      </c>
      <c r="C554" s="138">
        <f t="shared" si="25"/>
        <v>2014</v>
      </c>
      <c r="D554" s="69">
        <v>175.93</v>
      </c>
      <c r="E554" s="69">
        <v>170.74</v>
      </c>
      <c r="F554" s="71">
        <v>197.95999999999984</v>
      </c>
      <c r="G554" s="67" t="str">
        <f t="shared" si="24"/>
        <v>28/08/2014</v>
      </c>
      <c r="H554" s="7">
        <f t="shared" si="26"/>
        <v>175.93</v>
      </c>
      <c r="K554" s="7"/>
    </row>
    <row r="555" spans="1:11" x14ac:dyDescent="0.3">
      <c r="A555" s="67">
        <v>1</v>
      </c>
      <c r="B555" s="68">
        <v>41880</v>
      </c>
      <c r="C555" s="138">
        <f t="shared" si="25"/>
        <v>2014</v>
      </c>
      <c r="D555" s="69">
        <v>175.18</v>
      </c>
      <c r="E555" s="69">
        <v>170.74</v>
      </c>
      <c r="F555" s="71">
        <v>197.95999999999984</v>
      </c>
      <c r="G555" s="67" t="str">
        <f t="shared" si="24"/>
        <v>29/08/2014</v>
      </c>
      <c r="H555" s="7">
        <f t="shared" si="26"/>
        <v>175.18</v>
      </c>
      <c r="K555" s="7"/>
    </row>
    <row r="556" spans="1:11" x14ac:dyDescent="0.3">
      <c r="A556" s="67">
        <v>1</v>
      </c>
      <c r="B556" s="68">
        <v>41883</v>
      </c>
      <c r="C556" s="138">
        <f t="shared" si="25"/>
        <v>2014</v>
      </c>
      <c r="D556" s="69">
        <v>174.68</v>
      </c>
      <c r="E556" s="69">
        <v>170.74</v>
      </c>
      <c r="F556" s="71">
        <v>197.95999999999984</v>
      </c>
      <c r="G556" s="67" t="str">
        <f t="shared" si="24"/>
        <v>01/09/2014</v>
      </c>
      <c r="H556" s="7">
        <f t="shared" si="26"/>
        <v>174.68</v>
      </c>
      <c r="K556" s="7"/>
    </row>
    <row r="557" spans="1:11" x14ac:dyDescent="0.3">
      <c r="A557" s="67">
        <v>1</v>
      </c>
      <c r="B557" s="68">
        <v>41884</v>
      </c>
      <c r="C557" s="138">
        <f t="shared" si="25"/>
        <v>2014</v>
      </c>
      <c r="D557" s="69">
        <v>174.43</v>
      </c>
      <c r="E557" s="69">
        <v>170.74</v>
      </c>
      <c r="F557" s="71">
        <v>197.95999999999984</v>
      </c>
      <c r="G557" s="67" t="str">
        <f t="shared" si="24"/>
        <v>02/09/2014</v>
      </c>
      <c r="H557" s="7">
        <f t="shared" si="26"/>
        <v>174.43</v>
      </c>
      <c r="K557" s="7"/>
    </row>
    <row r="558" spans="1:11" x14ac:dyDescent="0.3">
      <c r="A558" s="67">
        <v>1</v>
      </c>
      <c r="B558" s="68">
        <v>41885</v>
      </c>
      <c r="C558" s="138">
        <f t="shared" si="25"/>
        <v>2014</v>
      </c>
      <c r="D558" s="69">
        <v>171.93</v>
      </c>
      <c r="E558" s="69">
        <v>170.74</v>
      </c>
      <c r="F558" s="71">
        <v>197.95999999999984</v>
      </c>
      <c r="G558" s="67" t="str">
        <f t="shared" si="24"/>
        <v>03/09/2014</v>
      </c>
      <c r="H558" s="7">
        <f t="shared" si="26"/>
        <v>171.93</v>
      </c>
      <c r="K558" s="7"/>
    </row>
    <row r="559" spans="1:11" x14ac:dyDescent="0.3">
      <c r="A559" s="67">
        <v>1</v>
      </c>
      <c r="B559" s="68">
        <v>41886</v>
      </c>
      <c r="C559" s="138">
        <f t="shared" si="25"/>
        <v>2014</v>
      </c>
      <c r="D559" s="69">
        <v>171.68</v>
      </c>
      <c r="E559" s="69">
        <v>170.74</v>
      </c>
      <c r="F559" s="71">
        <v>197.95999999999984</v>
      </c>
      <c r="G559" s="67" t="str">
        <f t="shared" si="24"/>
        <v>04/09/2014</v>
      </c>
      <c r="H559" s="7">
        <f t="shared" si="26"/>
        <v>171.68</v>
      </c>
      <c r="K559" s="7"/>
    </row>
    <row r="560" spans="1:11" x14ac:dyDescent="0.3">
      <c r="A560" s="67">
        <v>1</v>
      </c>
      <c r="B560" s="68">
        <v>41887</v>
      </c>
      <c r="C560" s="138">
        <f t="shared" si="25"/>
        <v>2014</v>
      </c>
      <c r="D560" s="69">
        <v>172.93</v>
      </c>
      <c r="E560" s="69">
        <v>170.74</v>
      </c>
      <c r="F560" s="71">
        <v>197.95999999999984</v>
      </c>
      <c r="G560" s="67" t="str">
        <f t="shared" si="24"/>
        <v>05/09/2014</v>
      </c>
      <c r="H560" s="7">
        <f t="shared" si="26"/>
        <v>172.93</v>
      </c>
      <c r="K560" s="7"/>
    </row>
    <row r="561" spans="1:11" x14ac:dyDescent="0.3">
      <c r="A561" s="67">
        <v>1</v>
      </c>
      <c r="B561" s="68">
        <v>41890</v>
      </c>
      <c r="C561" s="138">
        <f t="shared" si="25"/>
        <v>2014</v>
      </c>
      <c r="D561" s="69">
        <v>171.18</v>
      </c>
      <c r="E561" s="69">
        <v>170.74</v>
      </c>
      <c r="F561" s="71">
        <v>197.95999999999984</v>
      </c>
      <c r="G561" s="67" t="str">
        <f t="shared" si="24"/>
        <v>08/09/2014</v>
      </c>
      <c r="H561" s="7">
        <f t="shared" si="26"/>
        <v>171.18</v>
      </c>
      <c r="K561" s="7"/>
    </row>
    <row r="562" spans="1:11" x14ac:dyDescent="0.3">
      <c r="A562" s="67">
        <v>1</v>
      </c>
      <c r="B562" s="68">
        <v>41891</v>
      </c>
      <c r="C562" s="138">
        <f t="shared" si="25"/>
        <v>2014</v>
      </c>
      <c r="D562" s="69">
        <v>170.18</v>
      </c>
      <c r="E562" s="69">
        <v>170.74</v>
      </c>
      <c r="F562" s="71">
        <v>197.95999999999984</v>
      </c>
      <c r="G562" s="67" t="str">
        <f t="shared" si="24"/>
        <v>09/09/2014</v>
      </c>
      <c r="H562" s="7">
        <f t="shared" si="26"/>
        <v>170.18</v>
      </c>
      <c r="K562" s="7"/>
    </row>
    <row r="563" spans="1:11" x14ac:dyDescent="0.3">
      <c r="A563" s="67">
        <v>1</v>
      </c>
      <c r="B563" s="68">
        <v>41892</v>
      </c>
      <c r="C563" s="138">
        <f t="shared" si="25"/>
        <v>2014</v>
      </c>
      <c r="D563" s="69">
        <v>168.18</v>
      </c>
      <c r="E563" s="69">
        <v>170.74</v>
      </c>
      <c r="F563" s="71">
        <v>197.95999999999984</v>
      </c>
      <c r="G563" s="67" t="str">
        <f t="shared" si="24"/>
        <v>10/09/2014</v>
      </c>
      <c r="H563" s="7">
        <f t="shared" si="26"/>
        <v>168.18</v>
      </c>
      <c r="K563" s="7"/>
    </row>
    <row r="564" spans="1:11" x14ac:dyDescent="0.3">
      <c r="A564" s="67">
        <v>1</v>
      </c>
      <c r="B564" s="68">
        <v>41893</v>
      </c>
      <c r="C564" s="138">
        <f t="shared" si="25"/>
        <v>2014</v>
      </c>
      <c r="D564" s="69">
        <v>164.93</v>
      </c>
      <c r="E564" s="69">
        <v>170.74</v>
      </c>
      <c r="F564" s="71">
        <v>197.95999999999984</v>
      </c>
      <c r="G564" s="67" t="str">
        <f t="shared" si="24"/>
        <v>11/09/2014</v>
      </c>
      <c r="H564" s="7">
        <f t="shared" si="26"/>
        <v>164.93</v>
      </c>
      <c r="K564" s="7"/>
    </row>
    <row r="565" spans="1:11" x14ac:dyDescent="0.3">
      <c r="A565" s="67">
        <v>1</v>
      </c>
      <c r="B565" s="68">
        <v>41894</v>
      </c>
      <c r="C565" s="138">
        <f t="shared" si="25"/>
        <v>2014</v>
      </c>
      <c r="D565" s="69">
        <v>163.68</v>
      </c>
      <c r="E565" s="69">
        <v>170.74</v>
      </c>
      <c r="F565" s="71">
        <v>197.95999999999984</v>
      </c>
      <c r="G565" s="67" t="str">
        <f t="shared" si="24"/>
        <v>12/09/2014</v>
      </c>
      <c r="H565" s="7">
        <f t="shared" si="26"/>
        <v>163.68</v>
      </c>
      <c r="K565" s="7"/>
    </row>
    <row r="566" spans="1:11" x14ac:dyDescent="0.3">
      <c r="A566" s="67">
        <v>1</v>
      </c>
      <c r="B566" s="68">
        <v>41897</v>
      </c>
      <c r="C566" s="138">
        <f t="shared" si="25"/>
        <v>2014</v>
      </c>
      <c r="D566" s="69">
        <v>162.43</v>
      </c>
      <c r="E566" s="69">
        <v>170.74</v>
      </c>
      <c r="F566" s="71">
        <v>197.95999999999984</v>
      </c>
      <c r="G566" s="67" t="str">
        <f t="shared" si="24"/>
        <v>15/09/2014</v>
      </c>
      <c r="H566" s="7">
        <f t="shared" si="26"/>
        <v>162.43</v>
      </c>
      <c r="K566" s="7"/>
    </row>
    <row r="567" spans="1:11" x14ac:dyDescent="0.3">
      <c r="A567" s="67">
        <v>1</v>
      </c>
      <c r="B567" s="68">
        <v>41898</v>
      </c>
      <c r="C567" s="138">
        <f t="shared" si="25"/>
        <v>2014</v>
      </c>
      <c r="D567" s="69">
        <v>162.93</v>
      </c>
      <c r="E567" s="69">
        <v>170.74</v>
      </c>
      <c r="F567" s="71">
        <v>197.95999999999984</v>
      </c>
      <c r="G567" s="67" t="str">
        <f t="shared" si="24"/>
        <v>16/09/2014</v>
      </c>
      <c r="H567" s="7">
        <f t="shared" si="26"/>
        <v>162.93</v>
      </c>
      <c r="K567" s="7"/>
    </row>
    <row r="568" spans="1:11" x14ac:dyDescent="0.3">
      <c r="A568" s="67">
        <v>1</v>
      </c>
      <c r="B568" s="68">
        <v>41899</v>
      </c>
      <c r="C568" s="138">
        <f t="shared" si="25"/>
        <v>2014</v>
      </c>
      <c r="D568" s="69">
        <v>162.43</v>
      </c>
      <c r="E568" s="69">
        <v>170.74</v>
      </c>
      <c r="F568" s="71">
        <v>197.95999999999984</v>
      </c>
      <c r="G568" s="67" t="str">
        <f t="shared" si="24"/>
        <v>17/09/2014</v>
      </c>
      <c r="H568" s="7">
        <f t="shared" si="26"/>
        <v>162.43</v>
      </c>
      <c r="K568" s="7"/>
    </row>
    <row r="569" spans="1:11" x14ac:dyDescent="0.3">
      <c r="A569" s="67">
        <v>1</v>
      </c>
      <c r="B569" s="68">
        <v>41900</v>
      </c>
      <c r="C569" s="138">
        <f t="shared" si="25"/>
        <v>2014</v>
      </c>
      <c r="D569" s="69">
        <v>159.93</v>
      </c>
      <c r="E569" s="69">
        <v>170.74</v>
      </c>
      <c r="F569" s="71">
        <v>197.95999999999984</v>
      </c>
      <c r="G569" s="67" t="str">
        <f t="shared" si="24"/>
        <v>18/09/2014</v>
      </c>
      <c r="H569" s="7">
        <f t="shared" si="26"/>
        <v>159.93</v>
      </c>
      <c r="K569" s="7"/>
    </row>
    <row r="570" spans="1:11" x14ac:dyDescent="0.3">
      <c r="A570" s="67">
        <v>1</v>
      </c>
      <c r="B570" s="68">
        <v>41901</v>
      </c>
      <c r="C570" s="138">
        <f t="shared" si="25"/>
        <v>2014</v>
      </c>
      <c r="D570" s="69">
        <v>154.43</v>
      </c>
      <c r="E570" s="69">
        <v>170.74</v>
      </c>
      <c r="F570" s="71">
        <v>197.95999999999984</v>
      </c>
      <c r="G570" s="67" t="str">
        <f t="shared" si="24"/>
        <v>19/09/2014</v>
      </c>
      <c r="H570" s="7">
        <f t="shared" si="26"/>
        <v>154.43</v>
      </c>
      <c r="K570" s="7"/>
    </row>
    <row r="571" spans="1:11" x14ac:dyDescent="0.3">
      <c r="A571" s="67">
        <v>1</v>
      </c>
      <c r="B571" s="68">
        <v>41904</v>
      </c>
      <c r="C571" s="138">
        <f t="shared" si="25"/>
        <v>2014</v>
      </c>
      <c r="D571" s="69">
        <v>152.18</v>
      </c>
      <c r="E571" s="69">
        <v>170.74</v>
      </c>
      <c r="F571" s="71">
        <v>197.95999999999984</v>
      </c>
      <c r="G571" s="67" t="str">
        <f t="shared" si="24"/>
        <v>22/09/2014</v>
      </c>
      <c r="H571" s="7">
        <f t="shared" si="26"/>
        <v>152.18</v>
      </c>
      <c r="K571" s="7"/>
    </row>
    <row r="572" spans="1:11" x14ac:dyDescent="0.3">
      <c r="A572" s="67">
        <v>1</v>
      </c>
      <c r="B572" s="68">
        <v>41905</v>
      </c>
      <c r="C572" s="138">
        <f t="shared" si="25"/>
        <v>2014</v>
      </c>
      <c r="D572" s="69">
        <v>151.18</v>
      </c>
      <c r="E572" s="69">
        <v>170.74</v>
      </c>
      <c r="F572" s="71">
        <v>197.95999999999984</v>
      </c>
      <c r="G572" s="67" t="str">
        <f t="shared" si="24"/>
        <v>23/09/2014</v>
      </c>
      <c r="H572" s="7">
        <f t="shared" si="26"/>
        <v>151.18</v>
      </c>
      <c r="K572" s="7"/>
    </row>
    <row r="573" spans="1:11" x14ac:dyDescent="0.3">
      <c r="A573" s="67">
        <v>1</v>
      </c>
      <c r="B573" s="68">
        <v>41906</v>
      </c>
      <c r="C573" s="138">
        <f t="shared" si="25"/>
        <v>2014</v>
      </c>
      <c r="D573" s="69">
        <v>153.68</v>
      </c>
      <c r="E573" s="69">
        <v>170.74</v>
      </c>
      <c r="F573" s="71">
        <v>197.95999999999984</v>
      </c>
      <c r="G573" s="67" t="str">
        <f t="shared" si="24"/>
        <v>24/09/2014</v>
      </c>
      <c r="H573" s="7">
        <f t="shared" si="26"/>
        <v>153.68</v>
      </c>
      <c r="K573" s="7"/>
    </row>
    <row r="574" spans="1:11" x14ac:dyDescent="0.3">
      <c r="A574" s="67">
        <v>1</v>
      </c>
      <c r="B574" s="68">
        <v>41907</v>
      </c>
      <c r="C574" s="138">
        <f t="shared" si="25"/>
        <v>2014</v>
      </c>
      <c r="D574" s="69">
        <v>151.68</v>
      </c>
      <c r="E574" s="69">
        <v>170.74</v>
      </c>
      <c r="F574" s="71">
        <v>197.95999999999984</v>
      </c>
      <c r="G574" s="67" t="str">
        <f t="shared" si="24"/>
        <v>25/09/2014</v>
      </c>
      <c r="H574" s="7">
        <f t="shared" si="26"/>
        <v>151.68</v>
      </c>
      <c r="K574" s="7"/>
    </row>
    <row r="575" spans="1:11" x14ac:dyDescent="0.3">
      <c r="A575" s="67">
        <v>1</v>
      </c>
      <c r="B575" s="68">
        <v>41908</v>
      </c>
      <c r="C575" s="138">
        <f t="shared" si="25"/>
        <v>2014</v>
      </c>
      <c r="D575" s="69">
        <v>152.93</v>
      </c>
      <c r="E575" s="69">
        <v>170.74</v>
      </c>
      <c r="F575" s="71">
        <v>197.95999999999984</v>
      </c>
      <c r="G575" s="67" t="str">
        <f t="shared" si="24"/>
        <v>26/09/2014</v>
      </c>
      <c r="H575" s="7">
        <f t="shared" si="26"/>
        <v>152.93</v>
      </c>
      <c r="K575" s="7"/>
    </row>
    <row r="576" spans="1:11" x14ac:dyDescent="0.3">
      <c r="A576" s="67">
        <v>1</v>
      </c>
      <c r="B576" s="68">
        <v>41911</v>
      </c>
      <c r="C576" s="138">
        <f t="shared" si="25"/>
        <v>2014</v>
      </c>
      <c r="D576" s="69">
        <v>154.68</v>
      </c>
      <c r="E576" s="69">
        <v>170.74</v>
      </c>
      <c r="F576" s="71">
        <v>197.95999999999984</v>
      </c>
      <c r="G576" s="67" t="str">
        <f t="shared" si="24"/>
        <v>29/09/2014</v>
      </c>
      <c r="H576" s="7">
        <f t="shared" si="26"/>
        <v>154.68</v>
      </c>
      <c r="K576" s="7"/>
    </row>
    <row r="577" spans="1:11" x14ac:dyDescent="0.3">
      <c r="A577" s="67">
        <v>1</v>
      </c>
      <c r="B577" s="68">
        <v>41912</v>
      </c>
      <c r="C577" s="138">
        <f t="shared" si="25"/>
        <v>2014</v>
      </c>
      <c r="D577" s="69">
        <v>153.68</v>
      </c>
      <c r="E577" s="69">
        <v>170.74</v>
      </c>
      <c r="F577" s="71">
        <v>197.95999999999984</v>
      </c>
      <c r="G577" s="67" t="str">
        <f t="shared" si="24"/>
        <v>30/09/2014</v>
      </c>
      <c r="H577" s="7">
        <f t="shared" si="26"/>
        <v>153.68</v>
      </c>
      <c r="K577" s="7"/>
    </row>
    <row r="578" spans="1:11" x14ac:dyDescent="0.3">
      <c r="A578" s="67">
        <v>1</v>
      </c>
      <c r="B578" s="68">
        <v>41913</v>
      </c>
      <c r="C578" s="138">
        <f t="shared" si="25"/>
        <v>2014</v>
      </c>
      <c r="D578" s="69">
        <v>155.68</v>
      </c>
      <c r="E578" s="69">
        <v>170.74</v>
      </c>
      <c r="F578" s="71">
        <v>197.95999999999984</v>
      </c>
      <c r="G578" s="67" t="str">
        <f t="shared" ref="G578:G641" si="27">TEXT(B578,"jj/mm/aaaa")</f>
        <v>01/10/2014</v>
      </c>
      <c r="H578" s="7">
        <f t="shared" si="26"/>
        <v>155.68</v>
      </c>
      <c r="K578" s="7"/>
    </row>
    <row r="579" spans="1:11" x14ac:dyDescent="0.3">
      <c r="A579" s="67">
        <v>1</v>
      </c>
      <c r="B579" s="68">
        <v>41914</v>
      </c>
      <c r="C579" s="138">
        <f t="shared" ref="C579:C642" si="28">YEAR(B579)</f>
        <v>2014</v>
      </c>
      <c r="D579" s="69">
        <v>158.93</v>
      </c>
      <c r="E579" s="69">
        <v>170.74</v>
      </c>
      <c r="F579" s="71">
        <v>197.95999999999984</v>
      </c>
      <c r="G579" s="67" t="str">
        <f t="shared" si="27"/>
        <v>02/10/2014</v>
      </c>
      <c r="H579" s="7">
        <f t="shared" ref="H579:H642" si="29">D579</f>
        <v>158.93</v>
      </c>
      <c r="K579" s="7"/>
    </row>
    <row r="580" spans="1:11" x14ac:dyDescent="0.3">
      <c r="A580" s="67">
        <v>1</v>
      </c>
      <c r="B580" s="68">
        <v>41915</v>
      </c>
      <c r="C580" s="138">
        <f t="shared" si="28"/>
        <v>2014</v>
      </c>
      <c r="D580" s="69">
        <v>159.43</v>
      </c>
      <c r="E580" s="69">
        <v>170.74</v>
      </c>
      <c r="F580" s="71">
        <v>197.95999999999984</v>
      </c>
      <c r="G580" s="67" t="str">
        <f t="shared" si="27"/>
        <v>03/10/2014</v>
      </c>
      <c r="H580" s="7">
        <f t="shared" si="29"/>
        <v>159.43</v>
      </c>
      <c r="K580" s="7"/>
    </row>
    <row r="581" spans="1:11" x14ac:dyDescent="0.3">
      <c r="A581" s="67">
        <v>1</v>
      </c>
      <c r="B581" s="68">
        <v>41918</v>
      </c>
      <c r="C581" s="138">
        <f t="shared" si="28"/>
        <v>2014</v>
      </c>
      <c r="D581" s="69">
        <v>161.18</v>
      </c>
      <c r="E581" s="69">
        <v>170.74</v>
      </c>
      <c r="F581" s="71">
        <v>197.95999999999984</v>
      </c>
      <c r="G581" s="67" t="str">
        <f t="shared" si="27"/>
        <v>06/10/2014</v>
      </c>
      <c r="H581" s="7">
        <f t="shared" si="29"/>
        <v>161.18</v>
      </c>
      <c r="K581" s="7"/>
    </row>
    <row r="582" spans="1:11" x14ac:dyDescent="0.3">
      <c r="A582" s="67">
        <v>1</v>
      </c>
      <c r="B582" s="68">
        <v>41919</v>
      </c>
      <c r="C582" s="138">
        <f t="shared" si="28"/>
        <v>2014</v>
      </c>
      <c r="D582" s="69">
        <v>163.68</v>
      </c>
      <c r="E582" s="69">
        <v>170.74</v>
      </c>
      <c r="F582" s="71">
        <v>197.95999999999984</v>
      </c>
      <c r="G582" s="67" t="str">
        <f t="shared" si="27"/>
        <v>07/10/2014</v>
      </c>
      <c r="H582" s="7">
        <f t="shared" si="29"/>
        <v>163.68</v>
      </c>
      <c r="K582" s="7"/>
    </row>
    <row r="583" spans="1:11" x14ac:dyDescent="0.3">
      <c r="A583" s="67">
        <v>1</v>
      </c>
      <c r="B583" s="68">
        <v>41920</v>
      </c>
      <c r="C583" s="138">
        <f t="shared" si="28"/>
        <v>2014</v>
      </c>
      <c r="D583" s="69">
        <v>161.18</v>
      </c>
      <c r="E583" s="69">
        <v>170.74</v>
      </c>
      <c r="F583" s="71">
        <v>197.95999999999984</v>
      </c>
      <c r="G583" s="67" t="str">
        <f t="shared" si="27"/>
        <v>08/10/2014</v>
      </c>
      <c r="H583" s="7">
        <f t="shared" si="29"/>
        <v>161.18</v>
      </c>
      <c r="K583" s="7"/>
    </row>
    <row r="584" spans="1:11" x14ac:dyDescent="0.3">
      <c r="A584" s="67">
        <v>1</v>
      </c>
      <c r="B584" s="68">
        <v>41921</v>
      </c>
      <c r="C584" s="138">
        <f t="shared" si="28"/>
        <v>2014</v>
      </c>
      <c r="D584" s="69">
        <v>158.18</v>
      </c>
      <c r="E584" s="69">
        <v>170.74</v>
      </c>
      <c r="F584" s="71">
        <v>197.95999999999984</v>
      </c>
      <c r="G584" s="67" t="str">
        <f t="shared" si="27"/>
        <v>09/10/2014</v>
      </c>
      <c r="H584" s="7">
        <f t="shared" si="29"/>
        <v>158.18</v>
      </c>
      <c r="K584" s="7"/>
    </row>
    <row r="585" spans="1:11" x14ac:dyDescent="0.3">
      <c r="A585" s="67">
        <v>1</v>
      </c>
      <c r="B585" s="68">
        <v>41922</v>
      </c>
      <c r="C585" s="138">
        <f t="shared" si="28"/>
        <v>2014</v>
      </c>
      <c r="D585" s="69">
        <v>159.68</v>
      </c>
      <c r="E585" s="69">
        <v>170.74</v>
      </c>
      <c r="F585" s="71">
        <v>197.95999999999984</v>
      </c>
      <c r="G585" s="67" t="str">
        <f t="shared" si="27"/>
        <v>10/10/2014</v>
      </c>
      <c r="H585" s="7">
        <f t="shared" si="29"/>
        <v>159.68</v>
      </c>
      <c r="K585" s="7"/>
    </row>
    <row r="586" spans="1:11" x14ac:dyDescent="0.3">
      <c r="A586" s="67">
        <v>1</v>
      </c>
      <c r="B586" s="68">
        <v>41925</v>
      </c>
      <c r="C586" s="138">
        <f t="shared" si="28"/>
        <v>2014</v>
      </c>
      <c r="D586" s="69">
        <v>158.43</v>
      </c>
      <c r="E586" s="69">
        <v>170.74</v>
      </c>
      <c r="F586" s="71">
        <v>197.95999999999984</v>
      </c>
      <c r="G586" s="67" t="str">
        <f t="shared" si="27"/>
        <v>13/10/2014</v>
      </c>
      <c r="H586" s="7">
        <f t="shared" si="29"/>
        <v>158.43</v>
      </c>
      <c r="K586" s="7"/>
    </row>
    <row r="587" spans="1:11" x14ac:dyDescent="0.3">
      <c r="A587" s="67">
        <v>1</v>
      </c>
      <c r="B587" s="68">
        <v>41926</v>
      </c>
      <c r="C587" s="138">
        <f t="shared" si="28"/>
        <v>2014</v>
      </c>
      <c r="D587" s="69">
        <v>159.43</v>
      </c>
      <c r="E587" s="69">
        <v>170.74</v>
      </c>
      <c r="F587" s="71">
        <v>197.95999999999984</v>
      </c>
      <c r="G587" s="67" t="str">
        <f t="shared" si="27"/>
        <v>14/10/2014</v>
      </c>
      <c r="H587" s="7">
        <f t="shared" si="29"/>
        <v>159.43</v>
      </c>
      <c r="K587" s="7"/>
    </row>
    <row r="588" spans="1:11" x14ac:dyDescent="0.3">
      <c r="A588" s="67">
        <v>1</v>
      </c>
      <c r="B588" s="68">
        <v>41927</v>
      </c>
      <c r="C588" s="138">
        <f t="shared" si="28"/>
        <v>2014</v>
      </c>
      <c r="D588" s="69">
        <v>158.93</v>
      </c>
      <c r="E588" s="69">
        <v>170.74</v>
      </c>
      <c r="F588" s="71">
        <v>197.95999999999984</v>
      </c>
      <c r="G588" s="67" t="str">
        <f t="shared" si="27"/>
        <v>15/10/2014</v>
      </c>
      <c r="H588" s="7">
        <f t="shared" si="29"/>
        <v>158.93</v>
      </c>
      <c r="K588" s="7"/>
    </row>
    <row r="589" spans="1:11" x14ac:dyDescent="0.3">
      <c r="A589" s="67">
        <v>1</v>
      </c>
      <c r="B589" s="68">
        <v>41928</v>
      </c>
      <c r="C589" s="138">
        <f t="shared" si="28"/>
        <v>2014</v>
      </c>
      <c r="D589" s="69">
        <v>160.43</v>
      </c>
      <c r="E589" s="69">
        <v>170.74</v>
      </c>
      <c r="F589" s="71">
        <v>197.96</v>
      </c>
      <c r="G589" s="67" t="str">
        <f t="shared" si="27"/>
        <v>16/10/2014</v>
      </c>
      <c r="H589" s="7">
        <f t="shared" si="29"/>
        <v>160.43</v>
      </c>
      <c r="K589" s="7"/>
    </row>
    <row r="590" spans="1:11" x14ac:dyDescent="0.3">
      <c r="A590" s="67">
        <v>1</v>
      </c>
      <c r="B590" s="68">
        <v>41929</v>
      </c>
      <c r="C590" s="138">
        <f t="shared" si="28"/>
        <v>2014</v>
      </c>
      <c r="D590" s="69">
        <v>160.93</v>
      </c>
      <c r="E590" s="69">
        <v>170.74</v>
      </c>
      <c r="F590" s="71">
        <v>197.96</v>
      </c>
      <c r="G590" s="67" t="str">
        <f t="shared" si="27"/>
        <v>17/10/2014</v>
      </c>
      <c r="H590" s="7">
        <f t="shared" si="29"/>
        <v>160.93</v>
      </c>
      <c r="K590" s="7"/>
    </row>
    <row r="591" spans="1:11" x14ac:dyDescent="0.3">
      <c r="A591" s="67">
        <v>1</v>
      </c>
      <c r="B591" s="68">
        <v>41932</v>
      </c>
      <c r="C591" s="138">
        <f t="shared" si="28"/>
        <v>2014</v>
      </c>
      <c r="D591" s="69">
        <v>160.68</v>
      </c>
      <c r="E591" s="69">
        <v>170.74</v>
      </c>
      <c r="F591" s="71">
        <v>197.96</v>
      </c>
      <c r="G591" s="67" t="str">
        <f t="shared" si="27"/>
        <v>20/10/2014</v>
      </c>
      <c r="H591" s="7">
        <f t="shared" si="29"/>
        <v>160.68</v>
      </c>
      <c r="K591" s="7"/>
    </row>
    <row r="592" spans="1:11" x14ac:dyDescent="0.3">
      <c r="A592" s="67">
        <v>1</v>
      </c>
      <c r="B592" s="68">
        <v>41933</v>
      </c>
      <c r="C592" s="138">
        <f t="shared" si="28"/>
        <v>2014</v>
      </c>
      <c r="D592" s="69">
        <v>164.93</v>
      </c>
      <c r="E592" s="69">
        <v>170.74</v>
      </c>
      <c r="F592" s="71">
        <v>197.96</v>
      </c>
      <c r="G592" s="67" t="str">
        <f t="shared" si="27"/>
        <v>21/10/2014</v>
      </c>
      <c r="H592" s="7">
        <f t="shared" si="29"/>
        <v>164.93</v>
      </c>
      <c r="K592" s="7"/>
    </row>
    <row r="593" spans="1:11" x14ac:dyDescent="0.3">
      <c r="A593" s="67">
        <v>1</v>
      </c>
      <c r="B593" s="68">
        <v>41934</v>
      </c>
      <c r="C593" s="138">
        <f t="shared" si="28"/>
        <v>2014</v>
      </c>
      <c r="D593" s="69">
        <v>168.68</v>
      </c>
      <c r="E593" s="69">
        <v>170.74</v>
      </c>
      <c r="F593" s="71">
        <v>197.96</v>
      </c>
      <c r="G593" s="67" t="str">
        <f t="shared" si="27"/>
        <v>22/10/2014</v>
      </c>
      <c r="H593" s="7">
        <f t="shared" si="29"/>
        <v>168.68</v>
      </c>
      <c r="K593" s="7"/>
    </row>
    <row r="594" spans="1:11" x14ac:dyDescent="0.3">
      <c r="A594" s="67">
        <v>1</v>
      </c>
      <c r="B594" s="68">
        <v>41935</v>
      </c>
      <c r="C594" s="138">
        <f t="shared" si="28"/>
        <v>2014</v>
      </c>
      <c r="D594" s="69">
        <v>171.18</v>
      </c>
      <c r="E594" s="69">
        <v>170.74</v>
      </c>
      <c r="F594" s="71">
        <v>197.96</v>
      </c>
      <c r="G594" s="67" t="str">
        <f t="shared" si="27"/>
        <v>23/10/2014</v>
      </c>
      <c r="H594" s="7">
        <f t="shared" si="29"/>
        <v>171.18</v>
      </c>
      <c r="K594" s="7"/>
    </row>
    <row r="595" spans="1:11" x14ac:dyDescent="0.3">
      <c r="A595" s="67">
        <v>1</v>
      </c>
      <c r="B595" s="68">
        <v>41936</v>
      </c>
      <c r="C595" s="138">
        <f t="shared" si="28"/>
        <v>2014</v>
      </c>
      <c r="D595" s="69">
        <v>166.68</v>
      </c>
      <c r="E595" s="69">
        <v>170.74</v>
      </c>
      <c r="F595" s="71">
        <v>197.96</v>
      </c>
      <c r="G595" s="67" t="str">
        <f t="shared" si="27"/>
        <v>24/10/2014</v>
      </c>
      <c r="H595" s="7">
        <f t="shared" si="29"/>
        <v>166.68</v>
      </c>
      <c r="K595" s="7"/>
    </row>
    <row r="596" spans="1:11" x14ac:dyDescent="0.3">
      <c r="A596" s="67">
        <v>1</v>
      </c>
      <c r="B596" s="68">
        <v>41939</v>
      </c>
      <c r="C596" s="138">
        <f t="shared" si="28"/>
        <v>2014</v>
      </c>
      <c r="D596" s="69">
        <v>165.93</v>
      </c>
      <c r="E596" s="69">
        <v>170.74</v>
      </c>
      <c r="F596" s="71">
        <v>197.96</v>
      </c>
      <c r="G596" s="67" t="str">
        <f t="shared" si="27"/>
        <v>27/10/2014</v>
      </c>
      <c r="H596" s="7">
        <f t="shared" si="29"/>
        <v>165.93</v>
      </c>
      <c r="K596" s="7"/>
    </row>
    <row r="597" spans="1:11" x14ac:dyDescent="0.3">
      <c r="A597" s="67">
        <v>1</v>
      </c>
      <c r="B597" s="68">
        <v>41940</v>
      </c>
      <c r="C597" s="138">
        <f t="shared" si="28"/>
        <v>2014</v>
      </c>
      <c r="D597" s="69">
        <v>170.43</v>
      </c>
      <c r="E597" s="69">
        <v>170.74</v>
      </c>
      <c r="F597" s="71">
        <v>197.96</v>
      </c>
      <c r="G597" s="67" t="str">
        <f t="shared" si="27"/>
        <v>28/10/2014</v>
      </c>
      <c r="H597" s="7">
        <f t="shared" si="29"/>
        <v>170.43</v>
      </c>
      <c r="K597" s="7"/>
    </row>
    <row r="598" spans="1:11" x14ac:dyDescent="0.3">
      <c r="A598" s="67">
        <v>1</v>
      </c>
      <c r="B598" s="68">
        <v>41941</v>
      </c>
      <c r="C598" s="138">
        <f t="shared" si="28"/>
        <v>2014</v>
      </c>
      <c r="D598" s="69">
        <v>174.43</v>
      </c>
      <c r="E598" s="69">
        <v>170.74</v>
      </c>
      <c r="F598" s="71">
        <v>197.96</v>
      </c>
      <c r="G598" s="67" t="str">
        <f t="shared" si="27"/>
        <v>29/10/2014</v>
      </c>
      <c r="H598" s="7">
        <f t="shared" si="29"/>
        <v>174.43</v>
      </c>
      <c r="K598" s="7"/>
    </row>
    <row r="599" spans="1:11" x14ac:dyDescent="0.3">
      <c r="A599" s="67">
        <v>1</v>
      </c>
      <c r="B599" s="68">
        <v>41942</v>
      </c>
      <c r="C599" s="138">
        <f t="shared" si="28"/>
        <v>2014</v>
      </c>
      <c r="D599" s="69">
        <v>172.93</v>
      </c>
      <c r="E599" s="69">
        <v>170.74</v>
      </c>
      <c r="F599" s="71">
        <v>197.96</v>
      </c>
      <c r="G599" s="67" t="str">
        <f t="shared" si="27"/>
        <v>30/10/2014</v>
      </c>
      <c r="H599" s="7">
        <f t="shared" si="29"/>
        <v>172.93</v>
      </c>
      <c r="K599" s="7"/>
    </row>
    <row r="600" spans="1:11" x14ac:dyDescent="0.3">
      <c r="A600" s="67">
        <v>1</v>
      </c>
      <c r="B600" s="68">
        <v>41943</v>
      </c>
      <c r="C600" s="138">
        <f t="shared" si="28"/>
        <v>2014</v>
      </c>
      <c r="D600" s="69">
        <v>173.18</v>
      </c>
      <c r="E600" s="69">
        <v>170.74</v>
      </c>
      <c r="F600" s="71">
        <v>197.96</v>
      </c>
      <c r="G600" s="67" t="str">
        <f t="shared" si="27"/>
        <v>31/10/2014</v>
      </c>
      <c r="H600" s="7">
        <f t="shared" si="29"/>
        <v>173.18</v>
      </c>
      <c r="K600" s="7"/>
    </row>
    <row r="601" spans="1:11" x14ac:dyDescent="0.3">
      <c r="A601" s="67">
        <v>1</v>
      </c>
      <c r="B601" s="68">
        <v>41946</v>
      </c>
      <c r="C601" s="138">
        <f t="shared" si="28"/>
        <v>2014</v>
      </c>
      <c r="D601" s="69">
        <v>172.93</v>
      </c>
      <c r="E601" s="69">
        <v>170.74</v>
      </c>
      <c r="F601" s="71">
        <v>197.96</v>
      </c>
      <c r="G601" s="67" t="str">
        <f t="shared" si="27"/>
        <v>03/11/2014</v>
      </c>
      <c r="H601" s="7">
        <f t="shared" si="29"/>
        <v>172.93</v>
      </c>
      <c r="K601" s="7"/>
    </row>
    <row r="602" spans="1:11" x14ac:dyDescent="0.3">
      <c r="A602" s="67">
        <v>1</v>
      </c>
      <c r="B602" s="68">
        <v>41947</v>
      </c>
      <c r="C602" s="138">
        <f t="shared" si="28"/>
        <v>2014</v>
      </c>
      <c r="D602" s="69">
        <v>169.93</v>
      </c>
      <c r="E602" s="69">
        <v>170.74</v>
      </c>
      <c r="F602" s="71">
        <v>197.96</v>
      </c>
      <c r="G602" s="67" t="str">
        <f t="shared" si="27"/>
        <v>04/11/2014</v>
      </c>
      <c r="H602" s="7">
        <f t="shared" si="29"/>
        <v>169.93</v>
      </c>
      <c r="K602" s="7"/>
    </row>
    <row r="603" spans="1:11" x14ac:dyDescent="0.3">
      <c r="A603" s="67">
        <v>1</v>
      </c>
      <c r="B603" s="68">
        <v>41948</v>
      </c>
      <c r="C603" s="138">
        <f t="shared" si="28"/>
        <v>2014</v>
      </c>
      <c r="D603" s="69">
        <v>168.68</v>
      </c>
      <c r="E603" s="69">
        <v>170.74</v>
      </c>
      <c r="F603" s="71">
        <v>197.96</v>
      </c>
      <c r="G603" s="67" t="str">
        <f t="shared" si="27"/>
        <v>05/11/2014</v>
      </c>
      <c r="H603" s="7">
        <f t="shared" si="29"/>
        <v>168.68</v>
      </c>
      <c r="K603" s="7"/>
    </row>
    <row r="604" spans="1:11" x14ac:dyDescent="0.3">
      <c r="A604" s="67">
        <v>1</v>
      </c>
      <c r="B604" s="68">
        <v>41949</v>
      </c>
      <c r="C604" s="138">
        <f t="shared" si="28"/>
        <v>2014</v>
      </c>
      <c r="D604" s="69">
        <v>166.68</v>
      </c>
      <c r="E604" s="69">
        <v>170.74</v>
      </c>
      <c r="F604" s="71">
        <v>197.96</v>
      </c>
      <c r="G604" s="67" t="str">
        <f t="shared" si="27"/>
        <v>06/11/2014</v>
      </c>
      <c r="H604" s="7">
        <f t="shared" si="29"/>
        <v>166.68</v>
      </c>
      <c r="K604" s="7"/>
    </row>
    <row r="605" spans="1:11" x14ac:dyDescent="0.3">
      <c r="A605" s="67">
        <v>1</v>
      </c>
      <c r="B605" s="68">
        <v>41950</v>
      </c>
      <c r="C605" s="138">
        <f t="shared" si="28"/>
        <v>2014</v>
      </c>
      <c r="D605" s="79">
        <v>181.5</v>
      </c>
      <c r="E605" s="69">
        <v>170.74</v>
      </c>
      <c r="F605" s="71">
        <v>197.96</v>
      </c>
      <c r="G605" s="67" t="str">
        <f t="shared" si="27"/>
        <v>07/11/2014</v>
      </c>
      <c r="H605" s="7">
        <f t="shared" si="29"/>
        <v>181.5</v>
      </c>
      <c r="K605" s="7"/>
    </row>
    <row r="606" spans="1:11" x14ac:dyDescent="0.3">
      <c r="A606" s="67">
        <v>1</v>
      </c>
      <c r="B606" s="68">
        <v>41953</v>
      </c>
      <c r="C606" s="138">
        <f t="shared" si="28"/>
        <v>2014</v>
      </c>
      <c r="D606" s="71">
        <v>182.5</v>
      </c>
      <c r="E606" s="69">
        <v>170.74</v>
      </c>
      <c r="F606" s="71">
        <v>197.96</v>
      </c>
      <c r="G606" s="67" t="str">
        <f t="shared" si="27"/>
        <v>10/11/2014</v>
      </c>
      <c r="H606" s="7">
        <f t="shared" si="29"/>
        <v>182.5</v>
      </c>
      <c r="K606" s="7"/>
    </row>
    <row r="607" spans="1:11" x14ac:dyDescent="0.3">
      <c r="A607" s="67">
        <v>1</v>
      </c>
      <c r="B607" s="68">
        <v>41954</v>
      </c>
      <c r="C607" s="138">
        <f t="shared" si="28"/>
        <v>2014</v>
      </c>
      <c r="D607" s="71">
        <v>183.5</v>
      </c>
      <c r="E607" s="69">
        <v>170.74</v>
      </c>
      <c r="F607" s="71">
        <v>197.96</v>
      </c>
      <c r="G607" s="67" t="str">
        <f t="shared" si="27"/>
        <v>11/11/2014</v>
      </c>
      <c r="H607" s="7">
        <f t="shared" si="29"/>
        <v>183.5</v>
      </c>
      <c r="K607" s="7"/>
    </row>
    <row r="608" spans="1:11" x14ac:dyDescent="0.3">
      <c r="A608" s="67">
        <v>1</v>
      </c>
      <c r="B608" s="68">
        <v>41955</v>
      </c>
      <c r="C608" s="138">
        <f t="shared" si="28"/>
        <v>2014</v>
      </c>
      <c r="D608" s="71">
        <v>186.75</v>
      </c>
      <c r="E608" s="69">
        <v>170.74</v>
      </c>
      <c r="F608" s="71">
        <v>197.96</v>
      </c>
      <c r="G608" s="67" t="str">
        <f t="shared" si="27"/>
        <v>12/11/2014</v>
      </c>
      <c r="H608" s="7">
        <f t="shared" si="29"/>
        <v>186.75</v>
      </c>
      <c r="K608" s="7"/>
    </row>
    <row r="609" spans="1:11" x14ac:dyDescent="0.3">
      <c r="A609" s="67">
        <v>1</v>
      </c>
      <c r="B609" s="68">
        <v>41956</v>
      </c>
      <c r="C609" s="138">
        <f t="shared" si="28"/>
        <v>2014</v>
      </c>
      <c r="D609" s="71">
        <v>188.75</v>
      </c>
      <c r="E609" s="69">
        <v>170.74</v>
      </c>
      <c r="F609" s="71">
        <v>197.96</v>
      </c>
      <c r="G609" s="67" t="str">
        <f t="shared" si="27"/>
        <v>13/11/2014</v>
      </c>
      <c r="H609" s="7">
        <f t="shared" si="29"/>
        <v>188.75</v>
      </c>
      <c r="K609" s="7"/>
    </row>
    <row r="610" spans="1:11" x14ac:dyDescent="0.3">
      <c r="A610" s="67">
        <v>1</v>
      </c>
      <c r="B610" s="68">
        <v>41957</v>
      </c>
      <c r="C610" s="138">
        <f t="shared" si="28"/>
        <v>2014</v>
      </c>
      <c r="D610" s="71">
        <v>190</v>
      </c>
      <c r="E610" s="69">
        <v>170.74</v>
      </c>
      <c r="F610" s="71">
        <v>197.96</v>
      </c>
      <c r="G610" s="67" t="str">
        <f t="shared" si="27"/>
        <v>14/11/2014</v>
      </c>
      <c r="H610" s="7">
        <f t="shared" si="29"/>
        <v>190</v>
      </c>
      <c r="K610" s="7"/>
    </row>
    <row r="611" spans="1:11" x14ac:dyDescent="0.3">
      <c r="A611" s="67">
        <v>1</v>
      </c>
      <c r="B611" s="68">
        <v>41960</v>
      </c>
      <c r="C611" s="138">
        <f t="shared" si="28"/>
        <v>2014</v>
      </c>
      <c r="D611" s="71">
        <v>189</v>
      </c>
      <c r="E611" s="69">
        <v>170.74</v>
      </c>
      <c r="F611" s="71">
        <v>197.96</v>
      </c>
      <c r="G611" s="67" t="str">
        <f t="shared" si="27"/>
        <v>17/11/2014</v>
      </c>
      <c r="H611" s="7">
        <f t="shared" si="29"/>
        <v>189</v>
      </c>
      <c r="K611" s="7"/>
    </row>
    <row r="612" spans="1:11" x14ac:dyDescent="0.3">
      <c r="A612" s="67">
        <v>1</v>
      </c>
      <c r="B612" s="68">
        <v>41961</v>
      </c>
      <c r="C612" s="138">
        <f t="shared" si="28"/>
        <v>2014</v>
      </c>
      <c r="D612" s="71">
        <v>188</v>
      </c>
      <c r="E612" s="69">
        <v>170.74</v>
      </c>
      <c r="F612" s="71">
        <v>197.96</v>
      </c>
      <c r="G612" s="67" t="str">
        <f t="shared" si="27"/>
        <v>18/11/2014</v>
      </c>
      <c r="H612" s="7">
        <f t="shared" si="29"/>
        <v>188</v>
      </c>
      <c r="K612" s="7"/>
    </row>
    <row r="613" spans="1:11" x14ac:dyDescent="0.3">
      <c r="A613" s="67">
        <v>1</v>
      </c>
      <c r="B613" s="68">
        <v>41962</v>
      </c>
      <c r="C613" s="138">
        <f t="shared" si="28"/>
        <v>2014</v>
      </c>
      <c r="D613" s="71">
        <v>186.75</v>
      </c>
      <c r="E613" s="69">
        <v>170.74</v>
      </c>
      <c r="F613" s="71">
        <v>197.96</v>
      </c>
      <c r="G613" s="67" t="str">
        <f t="shared" si="27"/>
        <v>19/11/2014</v>
      </c>
      <c r="H613" s="7">
        <f t="shared" si="29"/>
        <v>186.75</v>
      </c>
      <c r="K613" s="7"/>
    </row>
    <row r="614" spans="1:11" x14ac:dyDescent="0.3">
      <c r="A614" s="67">
        <v>1</v>
      </c>
      <c r="B614" s="68">
        <v>41963</v>
      </c>
      <c r="C614" s="138">
        <f t="shared" si="28"/>
        <v>2014</v>
      </c>
      <c r="D614" s="71">
        <v>189</v>
      </c>
      <c r="E614" s="69">
        <v>170.74</v>
      </c>
      <c r="F614" s="71">
        <v>197.96</v>
      </c>
      <c r="G614" s="67" t="str">
        <f t="shared" si="27"/>
        <v>20/11/2014</v>
      </c>
      <c r="H614" s="7">
        <f t="shared" si="29"/>
        <v>189</v>
      </c>
      <c r="K614" s="7"/>
    </row>
    <row r="615" spans="1:11" x14ac:dyDescent="0.3">
      <c r="A615" s="67">
        <v>1</v>
      </c>
      <c r="B615" s="68">
        <v>41964</v>
      </c>
      <c r="C615" s="138">
        <f t="shared" si="28"/>
        <v>2014</v>
      </c>
      <c r="D615" s="71">
        <v>191</v>
      </c>
      <c r="E615" s="69">
        <v>170.74</v>
      </c>
      <c r="F615" s="71">
        <v>197.96</v>
      </c>
      <c r="G615" s="67" t="str">
        <f t="shared" si="27"/>
        <v>21/11/2014</v>
      </c>
      <c r="H615" s="7">
        <f t="shared" si="29"/>
        <v>191</v>
      </c>
      <c r="K615" s="7"/>
    </row>
    <row r="616" spans="1:11" x14ac:dyDescent="0.3">
      <c r="A616" s="67">
        <v>1</v>
      </c>
      <c r="B616" s="68">
        <v>41967</v>
      </c>
      <c r="C616" s="138">
        <f t="shared" si="28"/>
        <v>2014</v>
      </c>
      <c r="D616" s="71">
        <v>191</v>
      </c>
      <c r="E616" s="69">
        <v>170.74</v>
      </c>
      <c r="F616" s="71">
        <v>197.96</v>
      </c>
      <c r="G616" s="67" t="str">
        <f t="shared" si="27"/>
        <v>24/11/2014</v>
      </c>
      <c r="H616" s="7">
        <f t="shared" si="29"/>
        <v>191</v>
      </c>
      <c r="K616" s="7"/>
    </row>
    <row r="617" spans="1:11" x14ac:dyDescent="0.3">
      <c r="A617" s="67">
        <v>1</v>
      </c>
      <c r="B617" s="68">
        <v>41968</v>
      </c>
      <c r="C617" s="138">
        <f t="shared" si="28"/>
        <v>2014</v>
      </c>
      <c r="D617" s="71">
        <v>192</v>
      </c>
      <c r="E617" s="69">
        <v>170.74</v>
      </c>
      <c r="F617" s="71">
        <v>197.96</v>
      </c>
      <c r="G617" s="67" t="str">
        <f t="shared" si="27"/>
        <v>25/11/2014</v>
      </c>
      <c r="H617" s="7">
        <f t="shared" si="29"/>
        <v>192</v>
      </c>
      <c r="K617" s="7"/>
    </row>
    <row r="618" spans="1:11" x14ac:dyDescent="0.3">
      <c r="A618" s="67">
        <v>1</v>
      </c>
      <c r="B618" s="68">
        <v>41969</v>
      </c>
      <c r="C618" s="138">
        <f t="shared" si="28"/>
        <v>2014</v>
      </c>
      <c r="D618" s="71">
        <v>191.5</v>
      </c>
      <c r="E618" s="69">
        <v>170.74</v>
      </c>
      <c r="F618" s="71">
        <v>197.96</v>
      </c>
      <c r="G618" s="67" t="str">
        <f t="shared" si="27"/>
        <v>26/11/2014</v>
      </c>
      <c r="H618" s="7">
        <f t="shared" si="29"/>
        <v>191.5</v>
      </c>
      <c r="K618" s="7"/>
    </row>
    <row r="619" spans="1:11" x14ac:dyDescent="0.3">
      <c r="A619" s="67">
        <v>1</v>
      </c>
      <c r="B619" s="68">
        <v>41970</v>
      </c>
      <c r="C619" s="138">
        <f t="shared" si="28"/>
        <v>2014</v>
      </c>
      <c r="D619" s="71">
        <v>190</v>
      </c>
      <c r="E619" s="69">
        <v>170.74</v>
      </c>
      <c r="F619" s="71">
        <v>197.96</v>
      </c>
      <c r="G619" s="67" t="str">
        <f t="shared" si="27"/>
        <v>27/11/2014</v>
      </c>
      <c r="H619" s="7">
        <f t="shared" si="29"/>
        <v>190</v>
      </c>
      <c r="K619" s="7"/>
    </row>
    <row r="620" spans="1:11" x14ac:dyDescent="0.3">
      <c r="A620" s="67">
        <v>1</v>
      </c>
      <c r="B620" s="68">
        <v>41971</v>
      </c>
      <c r="C620" s="138">
        <f t="shared" si="28"/>
        <v>2014</v>
      </c>
      <c r="D620" s="71">
        <v>193.75</v>
      </c>
      <c r="E620" s="69">
        <v>170.74</v>
      </c>
      <c r="F620" s="71">
        <v>197.96</v>
      </c>
      <c r="G620" s="67" t="str">
        <f t="shared" si="27"/>
        <v>28/11/2014</v>
      </c>
      <c r="H620" s="7">
        <f t="shared" si="29"/>
        <v>193.75</v>
      </c>
      <c r="K620" s="7"/>
    </row>
    <row r="621" spans="1:11" x14ac:dyDescent="0.3">
      <c r="A621" s="67">
        <v>1</v>
      </c>
      <c r="B621" s="68">
        <v>41974</v>
      </c>
      <c r="C621" s="138">
        <f t="shared" si="28"/>
        <v>2014</v>
      </c>
      <c r="D621" s="71">
        <v>197.5</v>
      </c>
      <c r="E621" s="69">
        <v>170.74</v>
      </c>
      <c r="F621" s="71">
        <v>197.96</v>
      </c>
      <c r="G621" s="67" t="str">
        <f t="shared" si="27"/>
        <v>01/12/2014</v>
      </c>
      <c r="H621" s="7">
        <f t="shared" si="29"/>
        <v>197.5</v>
      </c>
      <c r="K621" s="7"/>
    </row>
    <row r="622" spans="1:11" x14ac:dyDescent="0.3">
      <c r="A622" s="67">
        <v>1</v>
      </c>
      <c r="B622" s="68">
        <v>41975</v>
      </c>
      <c r="C622" s="138">
        <f t="shared" si="28"/>
        <v>2014</v>
      </c>
      <c r="D622" s="71">
        <v>198.5</v>
      </c>
      <c r="E622" s="69">
        <v>170.74</v>
      </c>
      <c r="F622" s="71">
        <v>197.96</v>
      </c>
      <c r="G622" s="67" t="str">
        <f t="shared" si="27"/>
        <v>02/12/2014</v>
      </c>
      <c r="H622" s="7">
        <f t="shared" si="29"/>
        <v>198.5</v>
      </c>
      <c r="K622" s="7"/>
    </row>
    <row r="623" spans="1:11" x14ac:dyDescent="0.3">
      <c r="A623" s="67">
        <v>1</v>
      </c>
      <c r="B623" s="68">
        <v>41976</v>
      </c>
      <c r="C623" s="138">
        <f t="shared" si="28"/>
        <v>2014</v>
      </c>
      <c r="D623" s="71">
        <v>194.5</v>
      </c>
      <c r="E623" s="69">
        <v>170.74</v>
      </c>
      <c r="F623" s="71">
        <v>197.96</v>
      </c>
      <c r="G623" s="67" t="str">
        <f t="shared" si="27"/>
        <v>03/12/2014</v>
      </c>
      <c r="H623" s="7">
        <f t="shared" si="29"/>
        <v>194.5</v>
      </c>
      <c r="K623" s="7"/>
    </row>
    <row r="624" spans="1:11" x14ac:dyDescent="0.3">
      <c r="A624" s="67">
        <v>1</v>
      </c>
      <c r="B624" s="68">
        <v>41977</v>
      </c>
      <c r="C624" s="138">
        <f t="shared" si="28"/>
        <v>2014</v>
      </c>
      <c r="D624" s="71">
        <v>194</v>
      </c>
      <c r="E624" s="69">
        <v>170.74</v>
      </c>
      <c r="F624" s="71">
        <v>197.96</v>
      </c>
      <c r="G624" s="67" t="str">
        <f t="shared" si="27"/>
        <v>04/12/2014</v>
      </c>
      <c r="H624" s="7">
        <f t="shared" si="29"/>
        <v>194</v>
      </c>
      <c r="K624" s="7"/>
    </row>
    <row r="625" spans="1:11" x14ac:dyDescent="0.3">
      <c r="A625" s="67">
        <v>1</v>
      </c>
      <c r="B625" s="68">
        <v>41978</v>
      </c>
      <c r="C625" s="138">
        <f t="shared" si="28"/>
        <v>2014</v>
      </c>
      <c r="D625" s="71">
        <v>196</v>
      </c>
      <c r="E625" s="69">
        <v>170.74</v>
      </c>
      <c r="F625" s="71">
        <v>197.96</v>
      </c>
      <c r="G625" s="67" t="str">
        <f t="shared" si="27"/>
        <v>05/12/2014</v>
      </c>
      <c r="H625" s="7">
        <f t="shared" si="29"/>
        <v>196</v>
      </c>
      <c r="K625" s="7"/>
    </row>
    <row r="626" spans="1:11" x14ac:dyDescent="0.3">
      <c r="A626" s="67">
        <v>1</v>
      </c>
      <c r="B626" s="68">
        <v>41981</v>
      </c>
      <c r="C626" s="138">
        <f t="shared" si="28"/>
        <v>2014</v>
      </c>
      <c r="D626" s="71">
        <v>196.5</v>
      </c>
      <c r="E626" s="69">
        <v>170.74</v>
      </c>
      <c r="F626" s="71">
        <v>197.96</v>
      </c>
      <c r="G626" s="67" t="str">
        <f t="shared" si="27"/>
        <v>08/12/2014</v>
      </c>
      <c r="H626" s="7">
        <f t="shared" si="29"/>
        <v>196.5</v>
      </c>
      <c r="K626" s="7"/>
    </row>
    <row r="627" spans="1:11" x14ac:dyDescent="0.3">
      <c r="A627" s="67">
        <v>1</v>
      </c>
      <c r="B627" s="68">
        <v>41982</v>
      </c>
      <c r="C627" s="138">
        <f t="shared" si="28"/>
        <v>2014</v>
      </c>
      <c r="D627" s="71">
        <v>194.5</v>
      </c>
      <c r="E627" s="69">
        <v>170.74</v>
      </c>
      <c r="F627" s="71">
        <v>197.96</v>
      </c>
      <c r="G627" s="67" t="str">
        <f t="shared" si="27"/>
        <v>09/12/2014</v>
      </c>
      <c r="H627" s="7">
        <f t="shared" si="29"/>
        <v>194.5</v>
      </c>
      <c r="K627" s="7"/>
    </row>
    <row r="628" spans="1:11" x14ac:dyDescent="0.3">
      <c r="A628" s="67">
        <v>1</v>
      </c>
      <c r="B628" s="68">
        <v>41983</v>
      </c>
      <c r="C628" s="138">
        <f t="shared" si="28"/>
        <v>2014</v>
      </c>
      <c r="D628" s="71">
        <v>191.75</v>
      </c>
      <c r="E628" s="69">
        <v>170.74</v>
      </c>
      <c r="F628" s="71">
        <v>197.96</v>
      </c>
      <c r="G628" s="67" t="str">
        <f t="shared" si="27"/>
        <v>10/12/2014</v>
      </c>
      <c r="H628" s="7">
        <f t="shared" si="29"/>
        <v>191.75</v>
      </c>
      <c r="K628" s="7"/>
    </row>
    <row r="629" spans="1:11" x14ac:dyDescent="0.3">
      <c r="A629" s="67">
        <v>1</v>
      </c>
      <c r="B629" s="68">
        <v>41984</v>
      </c>
      <c r="C629" s="138">
        <f t="shared" si="28"/>
        <v>2014</v>
      </c>
      <c r="D629" s="71">
        <v>191</v>
      </c>
      <c r="E629" s="69">
        <v>170.74</v>
      </c>
      <c r="F629" s="71">
        <v>197.96</v>
      </c>
      <c r="G629" s="67" t="str">
        <f t="shared" si="27"/>
        <v>11/12/2014</v>
      </c>
      <c r="H629" s="7">
        <f t="shared" si="29"/>
        <v>191</v>
      </c>
      <c r="K629" s="7"/>
    </row>
    <row r="630" spans="1:11" x14ac:dyDescent="0.3">
      <c r="A630" s="67">
        <v>1</v>
      </c>
      <c r="B630" s="68">
        <v>41985</v>
      </c>
      <c r="C630" s="138">
        <f t="shared" si="28"/>
        <v>2014</v>
      </c>
      <c r="D630" s="71">
        <v>194.5</v>
      </c>
      <c r="E630" s="69">
        <v>170.74</v>
      </c>
      <c r="F630" s="71">
        <v>197.96</v>
      </c>
      <c r="G630" s="67" t="str">
        <f t="shared" si="27"/>
        <v>12/12/2014</v>
      </c>
      <c r="H630" s="7">
        <f t="shared" si="29"/>
        <v>194.5</v>
      </c>
      <c r="K630" s="7"/>
    </row>
    <row r="631" spans="1:11" x14ac:dyDescent="0.3">
      <c r="A631" s="67">
        <v>1</v>
      </c>
      <c r="B631" s="68">
        <v>41988</v>
      </c>
      <c r="C631" s="138">
        <f t="shared" si="28"/>
        <v>2014</v>
      </c>
      <c r="D631" s="71">
        <v>196.5</v>
      </c>
      <c r="E631" s="69">
        <v>170.74</v>
      </c>
      <c r="F631" s="71">
        <v>197.96</v>
      </c>
      <c r="G631" s="67" t="str">
        <f t="shared" si="27"/>
        <v>15/12/2014</v>
      </c>
      <c r="H631" s="7">
        <f t="shared" si="29"/>
        <v>196.5</v>
      </c>
      <c r="K631" s="7"/>
    </row>
    <row r="632" spans="1:11" x14ac:dyDescent="0.3">
      <c r="A632" s="67">
        <v>1</v>
      </c>
      <c r="B632" s="68">
        <v>41989</v>
      </c>
      <c r="C632" s="138">
        <f t="shared" si="28"/>
        <v>2014</v>
      </c>
      <c r="D632" s="71">
        <v>198</v>
      </c>
      <c r="E632" s="69">
        <v>170.74</v>
      </c>
      <c r="F632" s="71">
        <v>197.96</v>
      </c>
      <c r="G632" s="67" t="str">
        <f t="shared" si="27"/>
        <v>16/12/2014</v>
      </c>
      <c r="H632" s="7">
        <f t="shared" si="29"/>
        <v>198</v>
      </c>
      <c r="K632" s="7"/>
    </row>
    <row r="633" spans="1:11" x14ac:dyDescent="0.3">
      <c r="A633" s="67">
        <v>1</v>
      </c>
      <c r="B633" s="68">
        <v>41990</v>
      </c>
      <c r="C633" s="138">
        <f t="shared" si="28"/>
        <v>2014</v>
      </c>
      <c r="D633" s="71">
        <v>200</v>
      </c>
      <c r="E633" s="69">
        <v>170.74</v>
      </c>
      <c r="F633" s="71">
        <v>197.96</v>
      </c>
      <c r="G633" s="67" t="str">
        <f t="shared" si="27"/>
        <v>17/12/2014</v>
      </c>
      <c r="H633" s="7">
        <f t="shared" si="29"/>
        <v>200</v>
      </c>
      <c r="K633" s="7"/>
    </row>
    <row r="634" spans="1:11" x14ac:dyDescent="0.3">
      <c r="A634" s="67">
        <v>1</v>
      </c>
      <c r="B634" s="68">
        <v>41991</v>
      </c>
      <c r="C634" s="138">
        <f t="shared" si="28"/>
        <v>2014</v>
      </c>
      <c r="D634" s="71">
        <v>196.75</v>
      </c>
      <c r="E634" s="69">
        <v>170.74</v>
      </c>
      <c r="F634" s="71">
        <v>197.96</v>
      </c>
      <c r="G634" s="67" t="str">
        <f t="shared" si="27"/>
        <v>18/12/2014</v>
      </c>
      <c r="H634" s="7">
        <f t="shared" si="29"/>
        <v>196.75</v>
      </c>
      <c r="K634" s="7"/>
    </row>
    <row r="635" spans="1:11" x14ac:dyDescent="0.3">
      <c r="A635" s="67">
        <v>1</v>
      </c>
      <c r="B635" s="68">
        <v>41992</v>
      </c>
      <c r="C635" s="138">
        <f t="shared" si="28"/>
        <v>2014</v>
      </c>
      <c r="D635" s="71">
        <v>195.25</v>
      </c>
      <c r="E635" s="69">
        <v>170.74</v>
      </c>
      <c r="F635" s="71">
        <v>197.96</v>
      </c>
      <c r="G635" s="67" t="str">
        <f t="shared" si="27"/>
        <v>19/12/2014</v>
      </c>
      <c r="H635" s="7">
        <f t="shared" si="29"/>
        <v>195.25</v>
      </c>
      <c r="K635" s="7"/>
    </row>
    <row r="636" spans="1:11" x14ac:dyDescent="0.3">
      <c r="A636" s="67">
        <v>1</v>
      </c>
      <c r="B636" s="68">
        <v>41995</v>
      </c>
      <c r="C636" s="138">
        <f t="shared" si="28"/>
        <v>2014</v>
      </c>
      <c r="D636" s="71">
        <v>198</v>
      </c>
      <c r="E636" s="69">
        <v>170.74</v>
      </c>
      <c r="F636" s="71">
        <v>197.96</v>
      </c>
      <c r="G636" s="67" t="str">
        <f t="shared" si="27"/>
        <v>22/12/2014</v>
      </c>
      <c r="H636" s="7">
        <f t="shared" si="29"/>
        <v>198</v>
      </c>
      <c r="K636" s="7"/>
    </row>
    <row r="637" spans="1:11" x14ac:dyDescent="0.3">
      <c r="A637" s="67">
        <v>1</v>
      </c>
      <c r="B637" s="68">
        <v>41996</v>
      </c>
      <c r="C637" s="138">
        <f t="shared" si="28"/>
        <v>2014</v>
      </c>
      <c r="D637" s="71">
        <v>199</v>
      </c>
      <c r="E637" s="69">
        <v>170.74</v>
      </c>
      <c r="F637" s="71">
        <v>197.96</v>
      </c>
      <c r="G637" s="67" t="str">
        <f t="shared" si="27"/>
        <v>23/12/2014</v>
      </c>
      <c r="H637" s="7">
        <f t="shared" si="29"/>
        <v>199</v>
      </c>
      <c r="K637" s="7"/>
    </row>
    <row r="638" spans="1:11" x14ac:dyDescent="0.3">
      <c r="A638" s="67">
        <v>1</v>
      </c>
      <c r="B638" s="68">
        <v>41997</v>
      </c>
      <c r="C638" s="138">
        <f t="shared" si="28"/>
        <v>2014</v>
      </c>
      <c r="D638" s="71">
        <v>198.5</v>
      </c>
      <c r="E638" s="69">
        <v>170.74</v>
      </c>
      <c r="F638" s="71">
        <v>197.96</v>
      </c>
      <c r="G638" s="67" t="str">
        <f t="shared" si="27"/>
        <v>24/12/2014</v>
      </c>
      <c r="H638" s="7">
        <f t="shared" si="29"/>
        <v>198.5</v>
      </c>
      <c r="K638" s="7"/>
    </row>
    <row r="639" spans="1:11" x14ac:dyDescent="0.3">
      <c r="A639" s="67">
        <v>1</v>
      </c>
      <c r="B639" s="68">
        <v>42002</v>
      </c>
      <c r="C639" s="138">
        <f t="shared" si="28"/>
        <v>2014</v>
      </c>
      <c r="D639" s="71">
        <v>197.75</v>
      </c>
      <c r="E639" s="69">
        <v>170.74</v>
      </c>
      <c r="F639" s="71">
        <v>197.96</v>
      </c>
      <c r="G639" s="67" t="str">
        <f t="shared" si="27"/>
        <v>29/12/2014</v>
      </c>
      <c r="H639" s="7">
        <f t="shared" si="29"/>
        <v>197.75</v>
      </c>
      <c r="K639" s="7"/>
    </row>
    <row r="640" spans="1:11" x14ac:dyDescent="0.3">
      <c r="A640" s="67">
        <v>1</v>
      </c>
      <c r="B640" s="68">
        <v>42003</v>
      </c>
      <c r="C640" s="138">
        <f t="shared" si="28"/>
        <v>2014</v>
      </c>
      <c r="D640" s="71">
        <v>198.5</v>
      </c>
      <c r="E640" s="69">
        <v>170.74</v>
      </c>
      <c r="F640" s="71">
        <v>197.96</v>
      </c>
      <c r="G640" s="67" t="str">
        <f t="shared" si="27"/>
        <v>30/12/2014</v>
      </c>
      <c r="H640" s="7">
        <f t="shared" si="29"/>
        <v>198.5</v>
      </c>
      <c r="K640" s="7"/>
    </row>
    <row r="641" spans="1:11" x14ac:dyDescent="0.3">
      <c r="A641" s="67">
        <v>1</v>
      </c>
      <c r="B641" s="68">
        <v>42004</v>
      </c>
      <c r="C641" s="138">
        <f t="shared" si="28"/>
        <v>2014</v>
      </c>
      <c r="D641" s="71">
        <v>199.5</v>
      </c>
      <c r="E641" s="69">
        <v>170.74</v>
      </c>
      <c r="F641" s="71">
        <v>197.96</v>
      </c>
      <c r="G641" s="67" t="str">
        <f t="shared" si="27"/>
        <v>31/12/2014</v>
      </c>
      <c r="H641" s="7">
        <f t="shared" si="29"/>
        <v>199.5</v>
      </c>
      <c r="K641" s="7"/>
    </row>
    <row r="642" spans="1:11" x14ac:dyDescent="0.3">
      <c r="A642" s="73">
        <v>1</v>
      </c>
      <c r="B642" s="74">
        <v>42006</v>
      </c>
      <c r="C642" s="138">
        <f t="shared" si="28"/>
        <v>2015</v>
      </c>
      <c r="D642" s="77">
        <v>196.25</v>
      </c>
      <c r="E642" s="80">
        <v>180.9</v>
      </c>
      <c r="F642" s="77">
        <v>189.833333333333</v>
      </c>
      <c r="G642" s="73" t="str">
        <f t="shared" ref="G642:G705" si="30">TEXT(B642,"jj/mm/aaaa")</f>
        <v>02/01/2015</v>
      </c>
      <c r="H642" s="7">
        <f t="shared" si="29"/>
        <v>196.25</v>
      </c>
      <c r="K642" s="7"/>
    </row>
    <row r="643" spans="1:11" x14ac:dyDescent="0.3">
      <c r="A643" s="73">
        <v>1</v>
      </c>
      <c r="B643" s="74">
        <v>42009</v>
      </c>
      <c r="C643" s="138">
        <f t="shared" ref="C643:C706" si="31">YEAR(B643)</f>
        <v>2015</v>
      </c>
      <c r="D643" s="77">
        <v>198.75</v>
      </c>
      <c r="E643" s="80">
        <v>180.9</v>
      </c>
      <c r="F643" s="77">
        <v>189.833333333333</v>
      </c>
      <c r="G643" s="73" t="str">
        <f t="shared" si="30"/>
        <v>05/01/2015</v>
      </c>
      <c r="H643" s="7">
        <f t="shared" ref="H643:H706" si="32">D643</f>
        <v>198.75</v>
      </c>
      <c r="K643" s="7"/>
    </row>
    <row r="644" spans="1:11" x14ac:dyDescent="0.3">
      <c r="A644" s="73">
        <v>1</v>
      </c>
      <c r="B644" s="74">
        <v>42010</v>
      </c>
      <c r="C644" s="138">
        <f t="shared" si="31"/>
        <v>2015</v>
      </c>
      <c r="D644" s="77">
        <v>199.75</v>
      </c>
      <c r="E644" s="80">
        <v>180.9</v>
      </c>
      <c r="F644" s="77">
        <v>189.833333333333</v>
      </c>
      <c r="G644" s="73" t="str">
        <f t="shared" si="30"/>
        <v>06/01/2015</v>
      </c>
      <c r="H644" s="7">
        <f t="shared" si="32"/>
        <v>199.75</v>
      </c>
      <c r="K644" s="7"/>
    </row>
    <row r="645" spans="1:11" x14ac:dyDescent="0.3">
      <c r="A645" s="73">
        <v>1</v>
      </c>
      <c r="B645" s="74">
        <v>42011</v>
      </c>
      <c r="C645" s="138">
        <f t="shared" si="31"/>
        <v>2015</v>
      </c>
      <c r="D645" s="77">
        <v>198</v>
      </c>
      <c r="E645" s="80">
        <v>180.9</v>
      </c>
      <c r="F645" s="77">
        <v>189.833333333333</v>
      </c>
      <c r="G645" s="73" t="str">
        <f t="shared" si="30"/>
        <v>07/01/2015</v>
      </c>
      <c r="H645" s="7">
        <f t="shared" si="32"/>
        <v>198</v>
      </c>
      <c r="K645" s="7"/>
    </row>
    <row r="646" spans="1:11" x14ac:dyDescent="0.3">
      <c r="A646" s="73">
        <v>1</v>
      </c>
      <c r="B646" s="74">
        <v>42012</v>
      </c>
      <c r="C646" s="138">
        <f t="shared" si="31"/>
        <v>2015</v>
      </c>
      <c r="D646" s="77">
        <v>195.5</v>
      </c>
      <c r="E646" s="80">
        <v>180.9</v>
      </c>
      <c r="F646" s="77">
        <v>189.833333333333</v>
      </c>
      <c r="G646" s="73" t="str">
        <f t="shared" si="30"/>
        <v>08/01/2015</v>
      </c>
      <c r="H646" s="7">
        <f t="shared" si="32"/>
        <v>195.5</v>
      </c>
      <c r="K646" s="7"/>
    </row>
    <row r="647" spans="1:11" x14ac:dyDescent="0.3">
      <c r="A647" s="73">
        <v>1</v>
      </c>
      <c r="B647" s="74">
        <v>42013</v>
      </c>
      <c r="C647" s="138">
        <f t="shared" si="31"/>
        <v>2015</v>
      </c>
      <c r="D647" s="77">
        <v>194.75</v>
      </c>
      <c r="E647" s="80">
        <v>180.9</v>
      </c>
      <c r="F647" s="77">
        <v>189.833333333333</v>
      </c>
      <c r="G647" s="73" t="str">
        <f t="shared" si="30"/>
        <v>09/01/2015</v>
      </c>
      <c r="H647" s="7">
        <f t="shared" si="32"/>
        <v>194.75</v>
      </c>
      <c r="K647" s="7"/>
    </row>
    <row r="648" spans="1:11" x14ac:dyDescent="0.3">
      <c r="A648" s="73">
        <v>1</v>
      </c>
      <c r="B648" s="74">
        <v>42016</v>
      </c>
      <c r="C648" s="138">
        <f t="shared" si="31"/>
        <v>2015</v>
      </c>
      <c r="D648" s="77">
        <v>193.5</v>
      </c>
      <c r="E648" s="80">
        <v>180.9</v>
      </c>
      <c r="F648" s="77">
        <v>189.833333333333</v>
      </c>
      <c r="G648" s="73" t="str">
        <f t="shared" si="30"/>
        <v>12/01/2015</v>
      </c>
      <c r="H648" s="7">
        <f t="shared" si="32"/>
        <v>193.5</v>
      </c>
      <c r="K648" s="7"/>
    </row>
    <row r="649" spans="1:11" x14ac:dyDescent="0.3">
      <c r="A649" s="73">
        <v>1</v>
      </c>
      <c r="B649" s="74">
        <v>42017</v>
      </c>
      <c r="C649" s="138">
        <f t="shared" si="31"/>
        <v>2015</v>
      </c>
      <c r="D649" s="77">
        <v>193.75</v>
      </c>
      <c r="E649" s="80">
        <v>180.9</v>
      </c>
      <c r="F649" s="77">
        <v>189.833333333333</v>
      </c>
      <c r="G649" s="73" t="str">
        <f t="shared" si="30"/>
        <v>13/01/2015</v>
      </c>
      <c r="H649" s="7">
        <f t="shared" si="32"/>
        <v>193.75</v>
      </c>
      <c r="K649" s="7"/>
    </row>
    <row r="650" spans="1:11" x14ac:dyDescent="0.3">
      <c r="A650" s="73">
        <v>1</v>
      </c>
      <c r="B650" s="74">
        <v>42018</v>
      </c>
      <c r="C650" s="138">
        <f t="shared" si="31"/>
        <v>2015</v>
      </c>
      <c r="D650" s="77">
        <v>190.5</v>
      </c>
      <c r="E650" s="80">
        <v>180.9</v>
      </c>
      <c r="F650" s="77">
        <v>189.833333333333</v>
      </c>
      <c r="G650" s="73" t="str">
        <f t="shared" si="30"/>
        <v>14/01/2015</v>
      </c>
      <c r="H650" s="7">
        <f t="shared" si="32"/>
        <v>190.5</v>
      </c>
      <c r="K650" s="7"/>
    </row>
    <row r="651" spans="1:11" x14ac:dyDescent="0.3">
      <c r="A651" s="73">
        <v>1</v>
      </c>
      <c r="B651" s="74">
        <v>42019</v>
      </c>
      <c r="C651" s="138">
        <f t="shared" si="31"/>
        <v>2015</v>
      </c>
      <c r="D651" s="77">
        <v>191.25</v>
      </c>
      <c r="E651" s="80">
        <v>180.9</v>
      </c>
      <c r="F651" s="77">
        <v>189.833333333333</v>
      </c>
      <c r="G651" s="73" t="str">
        <f t="shared" si="30"/>
        <v>15/01/2015</v>
      </c>
      <c r="H651" s="7">
        <f t="shared" si="32"/>
        <v>191.25</v>
      </c>
      <c r="K651" s="7"/>
    </row>
    <row r="652" spans="1:11" x14ac:dyDescent="0.3">
      <c r="A652" s="73">
        <v>1</v>
      </c>
      <c r="B652" s="74">
        <v>42020</v>
      </c>
      <c r="C652" s="138">
        <f t="shared" si="31"/>
        <v>2015</v>
      </c>
      <c r="D652" s="77">
        <v>193</v>
      </c>
      <c r="E652" s="80">
        <v>180.9</v>
      </c>
      <c r="F652" s="77">
        <v>189.833333333333</v>
      </c>
      <c r="G652" s="73" t="str">
        <f t="shared" si="30"/>
        <v>16/01/2015</v>
      </c>
      <c r="H652" s="7">
        <f t="shared" si="32"/>
        <v>193</v>
      </c>
      <c r="K652" s="7"/>
    </row>
    <row r="653" spans="1:11" x14ac:dyDescent="0.3">
      <c r="A653" s="73">
        <v>1</v>
      </c>
      <c r="B653" s="74">
        <v>42023</v>
      </c>
      <c r="C653" s="138">
        <f t="shared" si="31"/>
        <v>2015</v>
      </c>
      <c r="D653" s="77">
        <v>191.75</v>
      </c>
      <c r="E653" s="80">
        <v>180.9</v>
      </c>
      <c r="F653" s="77">
        <v>189.833333333333</v>
      </c>
      <c r="G653" s="73" t="str">
        <f t="shared" si="30"/>
        <v>19/01/2015</v>
      </c>
      <c r="H653" s="7">
        <f t="shared" si="32"/>
        <v>191.75</v>
      </c>
      <c r="K653" s="7"/>
    </row>
    <row r="654" spans="1:11" x14ac:dyDescent="0.3">
      <c r="A654" s="73">
        <v>1</v>
      </c>
      <c r="B654" s="74">
        <v>42024</v>
      </c>
      <c r="C654" s="138">
        <f t="shared" si="31"/>
        <v>2015</v>
      </c>
      <c r="D654" s="77">
        <v>191.5</v>
      </c>
      <c r="E654" s="80">
        <v>180.9</v>
      </c>
      <c r="F654" s="77">
        <v>189.833333333333</v>
      </c>
      <c r="G654" s="73" t="str">
        <f t="shared" si="30"/>
        <v>20/01/2015</v>
      </c>
      <c r="H654" s="7">
        <f t="shared" si="32"/>
        <v>191.5</v>
      </c>
      <c r="K654" s="7"/>
    </row>
    <row r="655" spans="1:11" x14ac:dyDescent="0.3">
      <c r="A655" s="73">
        <v>1</v>
      </c>
      <c r="B655" s="74">
        <v>42025</v>
      </c>
      <c r="C655" s="138">
        <f t="shared" si="31"/>
        <v>2015</v>
      </c>
      <c r="D655" s="77">
        <v>193.5</v>
      </c>
      <c r="E655" s="80">
        <v>180.9</v>
      </c>
      <c r="F655" s="77">
        <v>189.833333333333</v>
      </c>
      <c r="G655" s="73" t="str">
        <f t="shared" si="30"/>
        <v>21/01/2015</v>
      </c>
      <c r="H655" s="7">
        <f t="shared" si="32"/>
        <v>193.5</v>
      </c>
      <c r="K655" s="7"/>
    </row>
    <row r="656" spans="1:11" x14ac:dyDescent="0.3">
      <c r="A656" s="73">
        <v>1</v>
      </c>
      <c r="B656" s="74">
        <v>42026</v>
      </c>
      <c r="C656" s="138">
        <f t="shared" si="31"/>
        <v>2015</v>
      </c>
      <c r="D656" s="77">
        <v>193.25</v>
      </c>
      <c r="E656" s="80">
        <v>180.9</v>
      </c>
      <c r="F656" s="77">
        <v>189.833333333333</v>
      </c>
      <c r="G656" s="73" t="str">
        <f t="shared" si="30"/>
        <v>22/01/2015</v>
      </c>
      <c r="H656" s="7">
        <f t="shared" si="32"/>
        <v>193.25</v>
      </c>
      <c r="K656" s="7"/>
    </row>
    <row r="657" spans="1:11" x14ac:dyDescent="0.3">
      <c r="A657" s="73">
        <v>1</v>
      </c>
      <c r="B657" s="74">
        <v>42027</v>
      </c>
      <c r="C657" s="138">
        <f t="shared" si="31"/>
        <v>2015</v>
      </c>
      <c r="D657" s="77">
        <v>194</v>
      </c>
      <c r="E657" s="80">
        <v>180.9</v>
      </c>
      <c r="F657" s="77">
        <v>189.833333333333</v>
      </c>
      <c r="G657" s="73" t="str">
        <f t="shared" si="30"/>
        <v>23/01/2015</v>
      </c>
      <c r="H657" s="7">
        <f t="shared" si="32"/>
        <v>194</v>
      </c>
      <c r="K657" s="7"/>
    </row>
    <row r="658" spans="1:11" x14ac:dyDescent="0.3">
      <c r="A658" s="73">
        <v>1</v>
      </c>
      <c r="B658" s="74">
        <v>42030</v>
      </c>
      <c r="C658" s="138">
        <f t="shared" si="31"/>
        <v>2015</v>
      </c>
      <c r="D658" s="77">
        <v>192.5</v>
      </c>
      <c r="E658" s="80">
        <v>180.9</v>
      </c>
      <c r="F658" s="77">
        <v>189.833333333333</v>
      </c>
      <c r="G658" s="73" t="str">
        <f t="shared" si="30"/>
        <v>26/01/2015</v>
      </c>
      <c r="H658" s="7">
        <f t="shared" si="32"/>
        <v>192.5</v>
      </c>
      <c r="K658" s="7"/>
    </row>
    <row r="659" spans="1:11" x14ac:dyDescent="0.3">
      <c r="A659" s="73">
        <v>1</v>
      </c>
      <c r="B659" s="74">
        <v>42031</v>
      </c>
      <c r="C659" s="138">
        <f t="shared" si="31"/>
        <v>2015</v>
      </c>
      <c r="D659" s="77">
        <v>190.25</v>
      </c>
      <c r="E659" s="80">
        <v>180.9</v>
      </c>
      <c r="F659" s="77">
        <v>189.833333333333</v>
      </c>
      <c r="G659" s="73" t="str">
        <f t="shared" si="30"/>
        <v>27/01/2015</v>
      </c>
      <c r="H659" s="7">
        <f t="shared" si="32"/>
        <v>190.25</v>
      </c>
      <c r="K659" s="7"/>
    </row>
    <row r="660" spans="1:11" x14ac:dyDescent="0.3">
      <c r="A660" s="73">
        <v>1</v>
      </c>
      <c r="B660" s="74">
        <v>42032</v>
      </c>
      <c r="C660" s="138">
        <f t="shared" si="31"/>
        <v>2015</v>
      </c>
      <c r="D660" s="77">
        <v>186.75</v>
      </c>
      <c r="E660" s="80">
        <v>180.9</v>
      </c>
      <c r="F660" s="77">
        <v>189.833333333333</v>
      </c>
      <c r="G660" s="73" t="str">
        <f t="shared" si="30"/>
        <v>28/01/2015</v>
      </c>
      <c r="H660" s="7">
        <f t="shared" si="32"/>
        <v>186.75</v>
      </c>
      <c r="K660" s="7"/>
    </row>
    <row r="661" spans="1:11" x14ac:dyDescent="0.3">
      <c r="A661" s="73">
        <v>1</v>
      </c>
      <c r="B661" s="74">
        <v>42033</v>
      </c>
      <c r="C661" s="138">
        <f t="shared" si="31"/>
        <v>2015</v>
      </c>
      <c r="D661" s="77">
        <v>187.5</v>
      </c>
      <c r="E661" s="80">
        <v>180.9</v>
      </c>
      <c r="F661" s="77">
        <v>189.833333333333</v>
      </c>
      <c r="G661" s="73" t="str">
        <f t="shared" si="30"/>
        <v>29/01/2015</v>
      </c>
      <c r="H661" s="7">
        <f t="shared" si="32"/>
        <v>187.5</v>
      </c>
      <c r="K661" s="7"/>
    </row>
    <row r="662" spans="1:11" x14ac:dyDescent="0.3">
      <c r="A662" s="73">
        <v>1</v>
      </c>
      <c r="B662" s="74">
        <v>42034</v>
      </c>
      <c r="C662" s="138">
        <f t="shared" si="31"/>
        <v>2015</v>
      </c>
      <c r="D662" s="77">
        <v>187.5</v>
      </c>
      <c r="E662" s="80">
        <v>180.9</v>
      </c>
      <c r="F662" s="77">
        <v>189.833333333333</v>
      </c>
      <c r="G662" s="73" t="str">
        <f t="shared" si="30"/>
        <v>30/01/2015</v>
      </c>
      <c r="H662" s="7">
        <f t="shared" si="32"/>
        <v>187.5</v>
      </c>
      <c r="K662" s="7"/>
    </row>
    <row r="663" spans="1:11" x14ac:dyDescent="0.3">
      <c r="A663" s="73">
        <v>1</v>
      </c>
      <c r="B663" s="74">
        <v>42037</v>
      </c>
      <c r="C663" s="138">
        <f t="shared" si="31"/>
        <v>2015</v>
      </c>
      <c r="D663" s="77">
        <v>185</v>
      </c>
      <c r="E663" s="80">
        <v>180.9</v>
      </c>
      <c r="F663" s="77">
        <v>189.833333333333</v>
      </c>
      <c r="G663" s="73" t="str">
        <f t="shared" si="30"/>
        <v>02/02/2015</v>
      </c>
      <c r="H663" s="7">
        <f t="shared" si="32"/>
        <v>185</v>
      </c>
      <c r="K663" s="7"/>
    </row>
    <row r="664" spans="1:11" x14ac:dyDescent="0.3">
      <c r="A664" s="73">
        <v>1</v>
      </c>
      <c r="B664" s="74">
        <v>42038</v>
      </c>
      <c r="C664" s="138">
        <f t="shared" si="31"/>
        <v>2015</v>
      </c>
      <c r="D664" s="77">
        <v>187.5</v>
      </c>
      <c r="E664" s="80">
        <v>180.9</v>
      </c>
      <c r="F664" s="77">
        <v>189.833333333333</v>
      </c>
      <c r="G664" s="73" t="str">
        <f t="shared" si="30"/>
        <v>03/02/2015</v>
      </c>
      <c r="H664" s="7">
        <f t="shared" si="32"/>
        <v>187.5</v>
      </c>
      <c r="K664" s="7"/>
    </row>
    <row r="665" spans="1:11" x14ac:dyDescent="0.3">
      <c r="A665" s="73">
        <v>1</v>
      </c>
      <c r="B665" s="74">
        <v>42039</v>
      </c>
      <c r="C665" s="138">
        <f t="shared" si="31"/>
        <v>2015</v>
      </c>
      <c r="D665" s="77">
        <v>186.75</v>
      </c>
      <c r="E665" s="80">
        <v>180.9</v>
      </c>
      <c r="F665" s="77">
        <v>189.833333333333</v>
      </c>
      <c r="G665" s="73" t="str">
        <f t="shared" si="30"/>
        <v>04/02/2015</v>
      </c>
      <c r="H665" s="7">
        <f t="shared" si="32"/>
        <v>186.75</v>
      </c>
      <c r="K665" s="7"/>
    </row>
    <row r="666" spans="1:11" x14ac:dyDescent="0.3">
      <c r="A666" s="73">
        <v>1</v>
      </c>
      <c r="B666" s="74">
        <v>42040</v>
      </c>
      <c r="C666" s="138">
        <f t="shared" si="31"/>
        <v>2015</v>
      </c>
      <c r="D666" s="77">
        <v>186.25</v>
      </c>
      <c r="E666" s="80">
        <v>180.9</v>
      </c>
      <c r="F666" s="77">
        <v>189.833333333333</v>
      </c>
      <c r="G666" s="73" t="str">
        <f t="shared" si="30"/>
        <v>05/02/2015</v>
      </c>
      <c r="H666" s="7">
        <f t="shared" si="32"/>
        <v>186.25</v>
      </c>
      <c r="K666" s="7"/>
    </row>
    <row r="667" spans="1:11" x14ac:dyDescent="0.3">
      <c r="A667" s="73">
        <v>1</v>
      </c>
      <c r="B667" s="74">
        <v>42041</v>
      </c>
      <c r="C667" s="138">
        <f t="shared" si="31"/>
        <v>2015</v>
      </c>
      <c r="D667" s="77">
        <v>186.75</v>
      </c>
      <c r="E667" s="80">
        <v>180.9</v>
      </c>
      <c r="F667" s="77">
        <v>189.833333333333</v>
      </c>
      <c r="G667" s="73" t="str">
        <f t="shared" si="30"/>
        <v>06/02/2015</v>
      </c>
      <c r="H667" s="7">
        <f t="shared" si="32"/>
        <v>186.75</v>
      </c>
      <c r="K667" s="7"/>
    </row>
    <row r="668" spans="1:11" x14ac:dyDescent="0.3">
      <c r="A668" s="73">
        <v>1</v>
      </c>
      <c r="B668" s="74">
        <v>42044</v>
      </c>
      <c r="C668" s="138">
        <f t="shared" si="31"/>
        <v>2015</v>
      </c>
      <c r="D668" s="77">
        <v>185.5</v>
      </c>
      <c r="E668" s="80">
        <v>180.9</v>
      </c>
      <c r="F668" s="77">
        <v>189.833333333333</v>
      </c>
      <c r="G668" s="73" t="str">
        <f t="shared" si="30"/>
        <v>09/02/2015</v>
      </c>
      <c r="H668" s="7">
        <f t="shared" si="32"/>
        <v>185.5</v>
      </c>
      <c r="K668" s="7"/>
    </row>
    <row r="669" spans="1:11" x14ac:dyDescent="0.3">
      <c r="A669" s="73">
        <v>1</v>
      </c>
      <c r="B669" s="74">
        <v>42045</v>
      </c>
      <c r="C669" s="138">
        <f t="shared" si="31"/>
        <v>2015</v>
      </c>
      <c r="D669" s="77">
        <v>184.25</v>
      </c>
      <c r="E669" s="80">
        <v>180.9</v>
      </c>
      <c r="F669" s="77">
        <v>189.833333333333</v>
      </c>
      <c r="G669" s="73" t="str">
        <f t="shared" si="30"/>
        <v>10/02/2015</v>
      </c>
      <c r="H669" s="7">
        <f t="shared" si="32"/>
        <v>184.25</v>
      </c>
      <c r="K669" s="7"/>
    </row>
    <row r="670" spans="1:11" x14ac:dyDescent="0.3">
      <c r="A670" s="73">
        <v>1</v>
      </c>
      <c r="B670" s="74">
        <v>42046</v>
      </c>
      <c r="C670" s="138">
        <f t="shared" si="31"/>
        <v>2015</v>
      </c>
      <c r="D670" s="77">
        <v>184.25</v>
      </c>
      <c r="E670" s="80">
        <v>180.9</v>
      </c>
      <c r="F670" s="77">
        <v>189.833333333333</v>
      </c>
      <c r="G670" s="73" t="str">
        <f t="shared" si="30"/>
        <v>11/02/2015</v>
      </c>
      <c r="H670" s="7">
        <f t="shared" si="32"/>
        <v>184.25</v>
      </c>
      <c r="K670" s="7"/>
    </row>
    <row r="671" spans="1:11" x14ac:dyDescent="0.3">
      <c r="A671" s="73">
        <v>1</v>
      </c>
      <c r="B671" s="74">
        <v>42047</v>
      </c>
      <c r="C671" s="138">
        <f t="shared" si="31"/>
        <v>2015</v>
      </c>
      <c r="D671" s="77">
        <v>182.5</v>
      </c>
      <c r="E671" s="80">
        <v>180.9</v>
      </c>
      <c r="F671" s="77">
        <v>189.833333333333</v>
      </c>
      <c r="G671" s="73" t="str">
        <f t="shared" si="30"/>
        <v>12/02/2015</v>
      </c>
      <c r="H671" s="7">
        <f t="shared" si="32"/>
        <v>182.5</v>
      </c>
      <c r="K671" s="7"/>
    </row>
    <row r="672" spans="1:11" x14ac:dyDescent="0.3">
      <c r="A672" s="73">
        <v>1</v>
      </c>
      <c r="B672" s="74">
        <v>42048</v>
      </c>
      <c r="C672" s="138">
        <f t="shared" si="31"/>
        <v>2015</v>
      </c>
      <c r="D672" s="77">
        <v>184.5</v>
      </c>
      <c r="E672" s="80">
        <v>180.9</v>
      </c>
      <c r="F672" s="77">
        <v>189.833333333333</v>
      </c>
      <c r="G672" s="73" t="str">
        <f t="shared" si="30"/>
        <v>13/02/2015</v>
      </c>
      <c r="H672" s="7">
        <f t="shared" si="32"/>
        <v>184.5</v>
      </c>
      <c r="K672" s="7"/>
    </row>
    <row r="673" spans="1:11" x14ac:dyDescent="0.3">
      <c r="A673" s="73">
        <v>1</v>
      </c>
      <c r="B673" s="74">
        <v>42051</v>
      </c>
      <c r="C673" s="138">
        <f t="shared" si="31"/>
        <v>2015</v>
      </c>
      <c r="D673" s="77">
        <v>185.75</v>
      </c>
      <c r="E673" s="80">
        <v>180.9</v>
      </c>
      <c r="F673" s="77">
        <v>189.833333333333</v>
      </c>
      <c r="G673" s="73" t="str">
        <f t="shared" si="30"/>
        <v>16/02/2015</v>
      </c>
      <c r="H673" s="7">
        <f t="shared" si="32"/>
        <v>185.75</v>
      </c>
      <c r="K673" s="7"/>
    </row>
    <row r="674" spans="1:11" x14ac:dyDescent="0.3">
      <c r="A674" s="73">
        <v>1</v>
      </c>
      <c r="B674" s="74">
        <v>42052</v>
      </c>
      <c r="C674" s="138">
        <f t="shared" si="31"/>
        <v>2015</v>
      </c>
      <c r="D674" s="77">
        <v>185.5</v>
      </c>
      <c r="E674" s="80">
        <v>180.9</v>
      </c>
      <c r="F674" s="77">
        <v>189.833333333333</v>
      </c>
      <c r="G674" s="73" t="str">
        <f t="shared" si="30"/>
        <v>17/02/2015</v>
      </c>
      <c r="H674" s="7">
        <f t="shared" si="32"/>
        <v>185.5</v>
      </c>
      <c r="K674" s="7"/>
    </row>
    <row r="675" spans="1:11" x14ac:dyDescent="0.3">
      <c r="A675" s="73">
        <v>1</v>
      </c>
      <c r="B675" s="74">
        <v>42053</v>
      </c>
      <c r="C675" s="138">
        <f t="shared" si="31"/>
        <v>2015</v>
      </c>
      <c r="D675" s="77">
        <v>184</v>
      </c>
      <c r="E675" s="80">
        <v>180.9</v>
      </c>
      <c r="F675" s="77">
        <v>189.833333333333</v>
      </c>
      <c r="G675" s="73" t="str">
        <f t="shared" si="30"/>
        <v>18/02/2015</v>
      </c>
      <c r="H675" s="7">
        <f t="shared" si="32"/>
        <v>184</v>
      </c>
      <c r="K675" s="7"/>
    </row>
    <row r="676" spans="1:11" x14ac:dyDescent="0.3">
      <c r="A676" s="73">
        <v>1</v>
      </c>
      <c r="B676" s="74">
        <v>42054</v>
      </c>
      <c r="C676" s="138">
        <f t="shared" si="31"/>
        <v>2015</v>
      </c>
      <c r="D676" s="77">
        <v>185.5</v>
      </c>
      <c r="E676" s="80">
        <v>180.9</v>
      </c>
      <c r="F676" s="77">
        <v>189.833333333333</v>
      </c>
      <c r="G676" s="73" t="str">
        <f t="shared" si="30"/>
        <v>19/02/2015</v>
      </c>
      <c r="H676" s="7">
        <f t="shared" si="32"/>
        <v>185.5</v>
      </c>
      <c r="K676" s="7"/>
    </row>
    <row r="677" spans="1:11" x14ac:dyDescent="0.3">
      <c r="A677" s="73">
        <v>1</v>
      </c>
      <c r="B677" s="74">
        <v>42055</v>
      </c>
      <c r="C677" s="138">
        <f t="shared" si="31"/>
        <v>2015</v>
      </c>
      <c r="D677" s="77">
        <v>185</v>
      </c>
      <c r="E677" s="80">
        <v>180.9</v>
      </c>
      <c r="F677" s="77">
        <v>189.833333333333</v>
      </c>
      <c r="G677" s="73" t="str">
        <f t="shared" si="30"/>
        <v>20/02/2015</v>
      </c>
      <c r="H677" s="7">
        <f t="shared" si="32"/>
        <v>185</v>
      </c>
      <c r="K677" s="7"/>
    </row>
    <row r="678" spans="1:11" x14ac:dyDescent="0.3">
      <c r="A678" s="73">
        <v>1</v>
      </c>
      <c r="B678" s="74">
        <v>42058</v>
      </c>
      <c r="C678" s="138">
        <f t="shared" si="31"/>
        <v>2015</v>
      </c>
      <c r="D678" s="77">
        <v>183.75</v>
      </c>
      <c r="E678" s="80">
        <v>180.9</v>
      </c>
      <c r="F678" s="77">
        <v>189.833333333333</v>
      </c>
      <c r="G678" s="73" t="str">
        <f t="shared" si="30"/>
        <v>23/02/2015</v>
      </c>
      <c r="H678" s="7">
        <f t="shared" si="32"/>
        <v>183.75</v>
      </c>
      <c r="K678" s="7"/>
    </row>
    <row r="679" spans="1:11" x14ac:dyDescent="0.3">
      <c r="A679" s="73">
        <v>1</v>
      </c>
      <c r="B679" s="74">
        <v>42059</v>
      </c>
      <c r="C679" s="138">
        <f t="shared" si="31"/>
        <v>2015</v>
      </c>
      <c r="D679" s="77">
        <v>184.75</v>
      </c>
      <c r="E679" s="80">
        <v>180.9</v>
      </c>
      <c r="F679" s="77">
        <v>189.833333333333</v>
      </c>
      <c r="G679" s="73" t="str">
        <f t="shared" si="30"/>
        <v>24/02/2015</v>
      </c>
      <c r="H679" s="7">
        <f t="shared" si="32"/>
        <v>184.75</v>
      </c>
      <c r="K679" s="7"/>
    </row>
    <row r="680" spans="1:11" x14ac:dyDescent="0.3">
      <c r="A680" s="73">
        <v>1</v>
      </c>
      <c r="B680" s="74">
        <v>42060</v>
      </c>
      <c r="C680" s="138">
        <f t="shared" si="31"/>
        <v>2015</v>
      </c>
      <c r="D680" s="77">
        <v>184</v>
      </c>
      <c r="E680" s="80">
        <v>180.9</v>
      </c>
      <c r="F680" s="77">
        <v>189.833333333333</v>
      </c>
      <c r="G680" s="73" t="str">
        <f t="shared" si="30"/>
        <v>25/02/2015</v>
      </c>
      <c r="H680" s="7">
        <f t="shared" si="32"/>
        <v>184</v>
      </c>
      <c r="K680" s="7"/>
    </row>
    <row r="681" spans="1:11" x14ac:dyDescent="0.3">
      <c r="A681" s="73">
        <v>1</v>
      </c>
      <c r="B681" s="74">
        <v>42061</v>
      </c>
      <c r="C681" s="138">
        <f t="shared" si="31"/>
        <v>2015</v>
      </c>
      <c r="D681" s="77">
        <v>184.5</v>
      </c>
      <c r="E681" s="80">
        <v>180.9</v>
      </c>
      <c r="F681" s="77">
        <v>189.833333333333</v>
      </c>
      <c r="G681" s="73" t="str">
        <f t="shared" si="30"/>
        <v>26/02/2015</v>
      </c>
      <c r="H681" s="7">
        <f t="shared" si="32"/>
        <v>184.5</v>
      </c>
      <c r="K681" s="7"/>
    </row>
    <row r="682" spans="1:11" x14ac:dyDescent="0.3">
      <c r="A682" s="73">
        <v>1</v>
      </c>
      <c r="B682" s="74">
        <v>42062</v>
      </c>
      <c r="C682" s="138">
        <f t="shared" si="31"/>
        <v>2015</v>
      </c>
      <c r="D682" s="77">
        <v>186.75</v>
      </c>
      <c r="E682" s="80">
        <v>180.9</v>
      </c>
      <c r="F682" s="77">
        <v>189.833333333333</v>
      </c>
      <c r="G682" s="73" t="str">
        <f t="shared" si="30"/>
        <v>27/02/2015</v>
      </c>
      <c r="H682" s="7">
        <f t="shared" si="32"/>
        <v>186.75</v>
      </c>
      <c r="K682" s="7"/>
    </row>
    <row r="683" spans="1:11" x14ac:dyDescent="0.3">
      <c r="A683" s="73">
        <v>1</v>
      </c>
      <c r="B683" s="74">
        <v>42065</v>
      </c>
      <c r="C683" s="138">
        <f t="shared" si="31"/>
        <v>2015</v>
      </c>
      <c r="D683" s="77">
        <v>185.25</v>
      </c>
      <c r="E683" s="80">
        <v>180.9</v>
      </c>
      <c r="F683" s="77">
        <v>189.833333333333</v>
      </c>
      <c r="G683" s="73" t="str">
        <f t="shared" si="30"/>
        <v>02/03/2015</v>
      </c>
      <c r="H683" s="7">
        <f t="shared" si="32"/>
        <v>185.25</v>
      </c>
      <c r="K683" s="7"/>
    </row>
    <row r="684" spans="1:11" x14ac:dyDescent="0.3">
      <c r="A684" s="73">
        <v>1</v>
      </c>
      <c r="B684" s="74">
        <v>42066</v>
      </c>
      <c r="C684" s="138">
        <f t="shared" si="31"/>
        <v>2015</v>
      </c>
      <c r="D684" s="77">
        <v>185.5</v>
      </c>
      <c r="E684" s="80">
        <v>180.9</v>
      </c>
      <c r="F684" s="77">
        <v>189.833333333333</v>
      </c>
      <c r="G684" s="73" t="str">
        <f t="shared" si="30"/>
        <v>03/03/2015</v>
      </c>
      <c r="H684" s="7">
        <f t="shared" si="32"/>
        <v>185.5</v>
      </c>
      <c r="K684" s="7"/>
    </row>
    <row r="685" spans="1:11" x14ac:dyDescent="0.3">
      <c r="A685" s="73">
        <v>1</v>
      </c>
      <c r="B685" s="74">
        <v>42067</v>
      </c>
      <c r="C685" s="138">
        <f t="shared" si="31"/>
        <v>2015</v>
      </c>
      <c r="D685" s="77">
        <v>185.5</v>
      </c>
      <c r="E685" s="80">
        <v>180.9</v>
      </c>
      <c r="F685" s="77">
        <v>189.833333333333</v>
      </c>
      <c r="G685" s="73" t="str">
        <f t="shared" si="30"/>
        <v>04/03/2015</v>
      </c>
      <c r="H685" s="7">
        <f t="shared" si="32"/>
        <v>185.5</v>
      </c>
      <c r="K685" s="7"/>
    </row>
    <row r="686" spans="1:11" x14ac:dyDescent="0.3">
      <c r="A686" s="73">
        <v>1</v>
      </c>
      <c r="B686" s="74">
        <v>42068</v>
      </c>
      <c r="C686" s="138">
        <f t="shared" si="31"/>
        <v>2015</v>
      </c>
      <c r="D686" s="77">
        <v>184.25</v>
      </c>
      <c r="E686" s="80">
        <v>180.9</v>
      </c>
      <c r="F686" s="77">
        <v>189.833333333333</v>
      </c>
      <c r="G686" s="73" t="str">
        <f t="shared" si="30"/>
        <v>05/03/2015</v>
      </c>
      <c r="H686" s="7">
        <f t="shared" si="32"/>
        <v>184.25</v>
      </c>
      <c r="K686" s="7"/>
    </row>
    <row r="687" spans="1:11" x14ac:dyDescent="0.3">
      <c r="A687" s="73">
        <v>1</v>
      </c>
      <c r="B687" s="74">
        <v>42069</v>
      </c>
      <c r="C687" s="138">
        <f t="shared" si="31"/>
        <v>2015</v>
      </c>
      <c r="D687" s="77">
        <v>184.25</v>
      </c>
      <c r="E687" s="80">
        <v>180.9</v>
      </c>
      <c r="F687" s="77">
        <v>189.833333333333</v>
      </c>
      <c r="G687" s="73" t="str">
        <f t="shared" si="30"/>
        <v>06/03/2015</v>
      </c>
      <c r="H687" s="7">
        <f t="shared" si="32"/>
        <v>184.25</v>
      </c>
      <c r="K687" s="7"/>
    </row>
    <row r="688" spans="1:11" x14ac:dyDescent="0.3">
      <c r="A688" s="73">
        <v>1</v>
      </c>
      <c r="B688" s="74">
        <v>42072</v>
      </c>
      <c r="C688" s="138">
        <f t="shared" si="31"/>
        <v>2015</v>
      </c>
      <c r="D688" s="77">
        <v>186</v>
      </c>
      <c r="E688" s="80">
        <v>180.9</v>
      </c>
      <c r="F688" s="77">
        <v>189.833333333333</v>
      </c>
      <c r="G688" s="73" t="str">
        <f t="shared" si="30"/>
        <v>09/03/2015</v>
      </c>
      <c r="H688" s="7">
        <f t="shared" si="32"/>
        <v>186</v>
      </c>
      <c r="K688" s="7"/>
    </row>
    <row r="689" spans="1:11" x14ac:dyDescent="0.3">
      <c r="A689" s="73">
        <v>1</v>
      </c>
      <c r="B689" s="74">
        <v>42073</v>
      </c>
      <c r="C689" s="138">
        <f t="shared" si="31"/>
        <v>2015</v>
      </c>
      <c r="D689" s="77">
        <v>185.25</v>
      </c>
      <c r="E689" s="80">
        <v>180.9</v>
      </c>
      <c r="F689" s="77">
        <v>189.833333333333</v>
      </c>
      <c r="G689" s="73" t="str">
        <f t="shared" si="30"/>
        <v>10/03/2015</v>
      </c>
      <c r="H689" s="7">
        <f t="shared" si="32"/>
        <v>185.25</v>
      </c>
      <c r="K689" s="7"/>
    </row>
    <row r="690" spans="1:11" x14ac:dyDescent="0.3">
      <c r="A690" s="73">
        <v>1</v>
      </c>
      <c r="B690" s="74">
        <v>42074</v>
      </c>
      <c r="C690" s="138">
        <f t="shared" si="31"/>
        <v>2015</v>
      </c>
      <c r="D690" s="77">
        <v>187.75</v>
      </c>
      <c r="E690" s="80">
        <v>180.9</v>
      </c>
      <c r="F690" s="77">
        <v>189.833333333333</v>
      </c>
      <c r="G690" s="73" t="str">
        <f t="shared" si="30"/>
        <v>11/03/2015</v>
      </c>
      <c r="H690" s="7">
        <f t="shared" si="32"/>
        <v>187.75</v>
      </c>
      <c r="K690" s="7"/>
    </row>
    <row r="691" spans="1:11" x14ac:dyDescent="0.3">
      <c r="A691" s="73">
        <v>1</v>
      </c>
      <c r="B691" s="74">
        <v>42075</v>
      </c>
      <c r="C691" s="138">
        <f t="shared" si="31"/>
        <v>2015</v>
      </c>
      <c r="D691" s="77">
        <v>189.75</v>
      </c>
      <c r="E691" s="80">
        <v>180.9</v>
      </c>
      <c r="F691" s="77">
        <v>189.833333333333</v>
      </c>
      <c r="G691" s="73" t="str">
        <f t="shared" si="30"/>
        <v>12/03/2015</v>
      </c>
      <c r="H691" s="7">
        <f t="shared" si="32"/>
        <v>189.75</v>
      </c>
      <c r="K691" s="7"/>
    </row>
    <row r="692" spans="1:11" x14ac:dyDescent="0.3">
      <c r="A692" s="73">
        <v>1</v>
      </c>
      <c r="B692" s="74">
        <v>42076</v>
      </c>
      <c r="C692" s="138">
        <f t="shared" si="31"/>
        <v>2015</v>
      </c>
      <c r="D692" s="77">
        <v>189.25</v>
      </c>
      <c r="E692" s="80">
        <v>180.9</v>
      </c>
      <c r="F692" s="77">
        <v>189.833333333333</v>
      </c>
      <c r="G692" s="73" t="str">
        <f t="shared" si="30"/>
        <v>13/03/2015</v>
      </c>
      <c r="H692" s="7">
        <f t="shared" si="32"/>
        <v>189.25</v>
      </c>
      <c r="K692" s="7"/>
    </row>
    <row r="693" spans="1:11" x14ac:dyDescent="0.3">
      <c r="A693" s="73">
        <v>1</v>
      </c>
      <c r="B693" s="74">
        <v>42079</v>
      </c>
      <c r="C693" s="138">
        <f t="shared" si="31"/>
        <v>2015</v>
      </c>
      <c r="D693" s="77">
        <v>190.5</v>
      </c>
      <c r="E693" s="80">
        <v>180.9</v>
      </c>
      <c r="F693" s="77">
        <v>189.833333333333</v>
      </c>
      <c r="G693" s="73" t="str">
        <f t="shared" si="30"/>
        <v>16/03/2015</v>
      </c>
      <c r="H693" s="7">
        <f t="shared" si="32"/>
        <v>190.5</v>
      </c>
      <c r="K693" s="7"/>
    </row>
    <row r="694" spans="1:11" x14ac:dyDescent="0.3">
      <c r="A694" s="73">
        <v>1</v>
      </c>
      <c r="B694" s="74">
        <v>42080</v>
      </c>
      <c r="C694" s="138">
        <f t="shared" si="31"/>
        <v>2015</v>
      </c>
      <c r="D694" s="77">
        <v>190.75</v>
      </c>
      <c r="E694" s="80">
        <v>180.9</v>
      </c>
      <c r="F694" s="77">
        <v>189.833333333333</v>
      </c>
      <c r="G694" s="73" t="str">
        <f t="shared" si="30"/>
        <v>17/03/2015</v>
      </c>
      <c r="H694" s="7">
        <f t="shared" si="32"/>
        <v>190.75</v>
      </c>
      <c r="K694" s="7"/>
    </row>
    <row r="695" spans="1:11" x14ac:dyDescent="0.3">
      <c r="A695" s="73">
        <v>1</v>
      </c>
      <c r="B695" s="74">
        <v>42081</v>
      </c>
      <c r="C695" s="138">
        <f t="shared" si="31"/>
        <v>2015</v>
      </c>
      <c r="D695" s="77">
        <v>190.75</v>
      </c>
      <c r="E695" s="80">
        <v>180.9</v>
      </c>
      <c r="F695" s="77">
        <v>189.833333333333</v>
      </c>
      <c r="G695" s="73" t="str">
        <f t="shared" si="30"/>
        <v>18/03/2015</v>
      </c>
      <c r="H695" s="7">
        <f t="shared" si="32"/>
        <v>190.75</v>
      </c>
      <c r="K695" s="7"/>
    </row>
    <row r="696" spans="1:11" x14ac:dyDescent="0.3">
      <c r="A696" s="73">
        <v>1</v>
      </c>
      <c r="B696" s="74">
        <v>42082</v>
      </c>
      <c r="C696" s="138">
        <f t="shared" si="31"/>
        <v>2015</v>
      </c>
      <c r="D696" s="77">
        <v>192.25</v>
      </c>
      <c r="E696" s="80">
        <v>180.9</v>
      </c>
      <c r="F696" s="77">
        <v>189.833333333333</v>
      </c>
      <c r="G696" s="73" t="str">
        <f t="shared" si="30"/>
        <v>19/03/2015</v>
      </c>
      <c r="H696" s="7">
        <f t="shared" si="32"/>
        <v>192.25</v>
      </c>
      <c r="K696" s="7"/>
    </row>
    <row r="697" spans="1:11" x14ac:dyDescent="0.3">
      <c r="A697" s="73">
        <v>1</v>
      </c>
      <c r="B697" s="74">
        <v>42083</v>
      </c>
      <c r="C697" s="138">
        <f t="shared" si="31"/>
        <v>2015</v>
      </c>
      <c r="D697" s="77">
        <v>194</v>
      </c>
      <c r="E697" s="80">
        <v>180.9</v>
      </c>
      <c r="F697" s="77">
        <v>189.833333333333</v>
      </c>
      <c r="G697" s="73" t="str">
        <f t="shared" si="30"/>
        <v>20/03/2015</v>
      </c>
      <c r="H697" s="7">
        <f t="shared" si="32"/>
        <v>194</v>
      </c>
      <c r="K697" s="7"/>
    </row>
    <row r="698" spans="1:11" x14ac:dyDescent="0.3">
      <c r="A698" s="73">
        <v>1</v>
      </c>
      <c r="B698" s="74">
        <v>42086</v>
      </c>
      <c r="C698" s="138">
        <f t="shared" si="31"/>
        <v>2015</v>
      </c>
      <c r="D698" s="77">
        <v>194</v>
      </c>
      <c r="E698" s="80">
        <v>180.9</v>
      </c>
      <c r="F698" s="77">
        <v>189.833333333333</v>
      </c>
      <c r="G698" s="73" t="str">
        <f t="shared" si="30"/>
        <v>23/03/2015</v>
      </c>
      <c r="H698" s="7">
        <f t="shared" si="32"/>
        <v>194</v>
      </c>
      <c r="K698" s="7"/>
    </row>
    <row r="699" spans="1:11" x14ac:dyDescent="0.3">
      <c r="A699" s="73">
        <v>1</v>
      </c>
      <c r="B699" s="74">
        <v>42087</v>
      </c>
      <c r="C699" s="138">
        <f t="shared" si="31"/>
        <v>2015</v>
      </c>
      <c r="D699" s="77">
        <v>191.5</v>
      </c>
      <c r="E699" s="80">
        <v>180.9</v>
      </c>
      <c r="F699" s="77">
        <v>189.833333333333</v>
      </c>
      <c r="G699" s="73" t="str">
        <f t="shared" si="30"/>
        <v>24/03/2015</v>
      </c>
      <c r="H699" s="7">
        <f t="shared" si="32"/>
        <v>191.5</v>
      </c>
      <c r="K699" s="7"/>
    </row>
    <row r="700" spans="1:11" x14ac:dyDescent="0.3">
      <c r="A700" s="73">
        <v>1</v>
      </c>
      <c r="B700" s="74">
        <v>42088</v>
      </c>
      <c r="C700" s="138">
        <f t="shared" si="31"/>
        <v>2015</v>
      </c>
      <c r="D700" s="77">
        <v>190.25</v>
      </c>
      <c r="E700" s="80">
        <v>180.9</v>
      </c>
      <c r="F700" s="77">
        <v>189.833333333333</v>
      </c>
      <c r="G700" s="73" t="str">
        <f t="shared" si="30"/>
        <v>25/03/2015</v>
      </c>
      <c r="H700" s="7">
        <f t="shared" si="32"/>
        <v>190.25</v>
      </c>
      <c r="K700" s="7"/>
    </row>
    <row r="701" spans="1:11" x14ac:dyDescent="0.3">
      <c r="A701" s="73">
        <v>1</v>
      </c>
      <c r="B701" s="74">
        <v>42089</v>
      </c>
      <c r="C701" s="138">
        <f t="shared" si="31"/>
        <v>2015</v>
      </c>
      <c r="D701" s="77">
        <v>188</v>
      </c>
      <c r="E701" s="80">
        <v>180.9</v>
      </c>
      <c r="F701" s="77">
        <v>189.833333333333</v>
      </c>
      <c r="G701" s="73" t="str">
        <f t="shared" si="30"/>
        <v>26/03/2015</v>
      </c>
      <c r="H701" s="7">
        <f t="shared" si="32"/>
        <v>188</v>
      </c>
      <c r="K701" s="7"/>
    </row>
    <row r="702" spans="1:11" x14ac:dyDescent="0.3">
      <c r="A702" s="73">
        <v>1</v>
      </c>
      <c r="B702" s="74">
        <v>42090</v>
      </c>
      <c r="C702" s="138">
        <f t="shared" si="31"/>
        <v>2015</v>
      </c>
      <c r="D702" s="77">
        <v>189.25</v>
      </c>
      <c r="E702" s="80">
        <v>180.9</v>
      </c>
      <c r="F702" s="77">
        <v>189.833333333333</v>
      </c>
      <c r="G702" s="73" t="str">
        <f t="shared" si="30"/>
        <v>27/03/2015</v>
      </c>
      <c r="H702" s="7">
        <f t="shared" si="32"/>
        <v>189.25</v>
      </c>
      <c r="K702" s="7"/>
    </row>
    <row r="703" spans="1:11" x14ac:dyDescent="0.3">
      <c r="A703" s="73">
        <v>1</v>
      </c>
      <c r="B703" s="74">
        <v>42093</v>
      </c>
      <c r="C703" s="138">
        <f t="shared" si="31"/>
        <v>2015</v>
      </c>
      <c r="D703" s="77">
        <v>191.75</v>
      </c>
      <c r="E703" s="80">
        <v>180.9</v>
      </c>
      <c r="F703" s="77">
        <v>189.833333333333</v>
      </c>
      <c r="G703" s="73" t="str">
        <f t="shared" si="30"/>
        <v>30/03/2015</v>
      </c>
      <c r="H703" s="7">
        <f t="shared" si="32"/>
        <v>191.75</v>
      </c>
      <c r="K703" s="7"/>
    </row>
    <row r="704" spans="1:11" x14ac:dyDescent="0.3">
      <c r="A704" s="73">
        <v>1</v>
      </c>
      <c r="B704" s="74">
        <v>42094</v>
      </c>
      <c r="C704" s="138">
        <f t="shared" si="31"/>
        <v>2015</v>
      </c>
      <c r="D704" s="77">
        <v>189.5</v>
      </c>
      <c r="E704" s="80">
        <v>180.9</v>
      </c>
      <c r="F704" s="77">
        <v>189.833333333333</v>
      </c>
      <c r="G704" s="73" t="str">
        <f t="shared" si="30"/>
        <v>31/03/2015</v>
      </c>
      <c r="H704" s="7">
        <f t="shared" si="32"/>
        <v>189.5</v>
      </c>
      <c r="K704" s="7"/>
    </row>
    <row r="705" spans="1:11" x14ac:dyDescent="0.3">
      <c r="A705" s="73">
        <v>1</v>
      </c>
      <c r="B705" s="74">
        <v>42095</v>
      </c>
      <c r="C705" s="138">
        <f t="shared" si="31"/>
        <v>2015</v>
      </c>
      <c r="D705" s="77">
        <v>191.75</v>
      </c>
      <c r="E705" s="80">
        <v>180.9</v>
      </c>
      <c r="F705" s="77">
        <v>189.833333333333</v>
      </c>
      <c r="G705" s="73" t="str">
        <f t="shared" si="30"/>
        <v>01/04/2015</v>
      </c>
      <c r="H705" s="7">
        <f t="shared" si="32"/>
        <v>191.75</v>
      </c>
      <c r="K705" s="7"/>
    </row>
    <row r="706" spans="1:11" x14ac:dyDescent="0.3">
      <c r="A706" s="73">
        <v>1</v>
      </c>
      <c r="B706" s="74">
        <v>42096</v>
      </c>
      <c r="C706" s="138">
        <f t="shared" si="31"/>
        <v>2015</v>
      </c>
      <c r="D706" s="77">
        <v>193.75</v>
      </c>
      <c r="E706" s="80">
        <v>180.9</v>
      </c>
      <c r="F706" s="77">
        <v>189.833333333333</v>
      </c>
      <c r="G706" s="73" t="str">
        <f t="shared" ref="G706:G769" si="33">TEXT(B706,"jj/mm/aaaa")</f>
        <v>02/04/2015</v>
      </c>
      <c r="H706" s="7">
        <f t="shared" si="32"/>
        <v>193.75</v>
      </c>
      <c r="K706" s="7"/>
    </row>
    <row r="707" spans="1:11" x14ac:dyDescent="0.3">
      <c r="A707" s="73">
        <v>1</v>
      </c>
      <c r="B707" s="74">
        <v>42101</v>
      </c>
      <c r="C707" s="138">
        <f t="shared" ref="C707:C770" si="34">YEAR(B707)</f>
        <v>2015</v>
      </c>
      <c r="D707" s="77">
        <v>191.5</v>
      </c>
      <c r="E707" s="80">
        <v>180.9</v>
      </c>
      <c r="F707" s="77">
        <v>189.833333333333</v>
      </c>
      <c r="G707" s="73" t="str">
        <f t="shared" si="33"/>
        <v>07/04/2015</v>
      </c>
      <c r="H707" s="7">
        <f t="shared" ref="H707:H770" si="35">D707</f>
        <v>191.5</v>
      </c>
      <c r="K707" s="7"/>
    </row>
    <row r="708" spans="1:11" x14ac:dyDescent="0.3">
      <c r="A708" s="73">
        <v>1</v>
      </c>
      <c r="B708" s="74">
        <v>42102</v>
      </c>
      <c r="C708" s="138">
        <f t="shared" si="34"/>
        <v>2015</v>
      </c>
      <c r="D708" s="77">
        <v>190.5</v>
      </c>
      <c r="E708" s="80">
        <v>180.9</v>
      </c>
      <c r="F708" s="77">
        <v>189.833333333333</v>
      </c>
      <c r="G708" s="73" t="str">
        <f t="shared" si="33"/>
        <v>08/04/2015</v>
      </c>
      <c r="H708" s="7">
        <f t="shared" si="35"/>
        <v>190.5</v>
      </c>
      <c r="K708" s="7"/>
    </row>
    <row r="709" spans="1:11" x14ac:dyDescent="0.3">
      <c r="A709" s="73">
        <v>1</v>
      </c>
      <c r="B709" s="74">
        <v>42103</v>
      </c>
      <c r="C709" s="138">
        <f t="shared" si="34"/>
        <v>2015</v>
      </c>
      <c r="D709" s="77">
        <v>190.5</v>
      </c>
      <c r="E709" s="80">
        <v>180.9</v>
      </c>
      <c r="F709" s="77">
        <v>189.833333333333</v>
      </c>
      <c r="G709" s="73" t="str">
        <f t="shared" si="33"/>
        <v>09/04/2015</v>
      </c>
      <c r="H709" s="7">
        <f t="shared" si="35"/>
        <v>190.5</v>
      </c>
      <c r="K709" s="7"/>
    </row>
    <row r="710" spans="1:11" x14ac:dyDescent="0.3">
      <c r="A710" s="73">
        <v>1</v>
      </c>
      <c r="B710" s="74">
        <v>42104</v>
      </c>
      <c r="C710" s="138">
        <f t="shared" si="34"/>
        <v>2015</v>
      </c>
      <c r="D710" s="77">
        <v>192.5</v>
      </c>
      <c r="E710" s="80">
        <v>180.9</v>
      </c>
      <c r="F710" s="77">
        <v>189.833333333333</v>
      </c>
      <c r="G710" s="73" t="str">
        <f t="shared" si="33"/>
        <v>10/04/2015</v>
      </c>
      <c r="H710" s="7">
        <f t="shared" si="35"/>
        <v>192.5</v>
      </c>
      <c r="K710" s="7"/>
    </row>
    <row r="711" spans="1:11" x14ac:dyDescent="0.3">
      <c r="A711" s="73">
        <v>1</v>
      </c>
      <c r="B711" s="74">
        <v>42107</v>
      </c>
      <c r="C711" s="138">
        <f t="shared" si="34"/>
        <v>2015</v>
      </c>
      <c r="D711" s="77">
        <v>190</v>
      </c>
      <c r="E711" s="80">
        <v>180.9</v>
      </c>
      <c r="F711" s="77">
        <v>189.833333333333</v>
      </c>
      <c r="G711" s="73" t="str">
        <f t="shared" si="33"/>
        <v>13/04/2015</v>
      </c>
      <c r="H711" s="7">
        <f t="shared" si="35"/>
        <v>190</v>
      </c>
      <c r="K711" s="7"/>
    </row>
    <row r="712" spans="1:11" x14ac:dyDescent="0.3">
      <c r="A712" s="73">
        <v>1</v>
      </c>
      <c r="B712" s="74">
        <v>42108</v>
      </c>
      <c r="C712" s="138">
        <f t="shared" si="34"/>
        <v>2015</v>
      </c>
      <c r="D712" s="77">
        <v>189</v>
      </c>
      <c r="E712" s="80">
        <v>180.9</v>
      </c>
      <c r="F712" s="77">
        <v>189.833333333333</v>
      </c>
      <c r="G712" s="73" t="str">
        <f t="shared" si="33"/>
        <v>14/04/2015</v>
      </c>
      <c r="H712" s="7">
        <f t="shared" si="35"/>
        <v>189</v>
      </c>
      <c r="K712" s="7"/>
    </row>
    <row r="713" spans="1:11" x14ac:dyDescent="0.3">
      <c r="A713" s="73">
        <v>1</v>
      </c>
      <c r="B713" s="74">
        <v>42109</v>
      </c>
      <c r="C713" s="138">
        <f t="shared" si="34"/>
        <v>2015</v>
      </c>
      <c r="D713" s="77">
        <v>187.75</v>
      </c>
      <c r="E713" s="80">
        <v>180.9</v>
      </c>
      <c r="F713" s="77">
        <v>189.833333333333</v>
      </c>
      <c r="G713" s="73" t="str">
        <f t="shared" si="33"/>
        <v>15/04/2015</v>
      </c>
      <c r="H713" s="7">
        <f t="shared" si="35"/>
        <v>187.75</v>
      </c>
      <c r="K713" s="7"/>
    </row>
    <row r="714" spans="1:11" x14ac:dyDescent="0.3">
      <c r="A714" s="73">
        <v>1</v>
      </c>
      <c r="B714" s="74">
        <v>42110</v>
      </c>
      <c r="C714" s="138">
        <f t="shared" si="34"/>
        <v>2015</v>
      </c>
      <c r="D714" s="77">
        <v>185.5</v>
      </c>
      <c r="E714" s="80">
        <v>180.9</v>
      </c>
      <c r="F714" s="77">
        <v>189.833333333333</v>
      </c>
      <c r="G714" s="73" t="str">
        <f t="shared" si="33"/>
        <v>16/04/2015</v>
      </c>
      <c r="H714" s="7">
        <f t="shared" si="35"/>
        <v>185.5</v>
      </c>
      <c r="K714" s="7"/>
    </row>
    <row r="715" spans="1:11" x14ac:dyDescent="0.3">
      <c r="A715" s="73">
        <v>1</v>
      </c>
      <c r="B715" s="74">
        <v>42111</v>
      </c>
      <c r="C715" s="138">
        <f t="shared" si="34"/>
        <v>2015</v>
      </c>
      <c r="D715" s="77">
        <v>185</v>
      </c>
      <c r="E715" s="80">
        <v>180.9</v>
      </c>
      <c r="F715" s="77">
        <v>189.833333333333</v>
      </c>
      <c r="G715" s="73" t="str">
        <f t="shared" si="33"/>
        <v>17/04/2015</v>
      </c>
      <c r="H715" s="7">
        <f t="shared" si="35"/>
        <v>185</v>
      </c>
      <c r="K715" s="7"/>
    </row>
    <row r="716" spans="1:11" x14ac:dyDescent="0.3">
      <c r="A716" s="73">
        <v>1</v>
      </c>
      <c r="B716" s="74">
        <v>42114</v>
      </c>
      <c r="C716" s="138">
        <f t="shared" si="34"/>
        <v>2015</v>
      </c>
      <c r="D716" s="77">
        <v>185</v>
      </c>
      <c r="E716" s="80">
        <v>180.9</v>
      </c>
      <c r="F716" s="77">
        <v>189.833333333333</v>
      </c>
      <c r="G716" s="73" t="str">
        <f t="shared" si="33"/>
        <v>20/04/2015</v>
      </c>
      <c r="H716" s="7">
        <f t="shared" si="35"/>
        <v>185</v>
      </c>
      <c r="K716" s="7"/>
    </row>
    <row r="717" spans="1:11" x14ac:dyDescent="0.3">
      <c r="A717" s="73">
        <v>1</v>
      </c>
      <c r="B717" s="74">
        <v>42115</v>
      </c>
      <c r="C717" s="138">
        <f t="shared" si="34"/>
        <v>2015</v>
      </c>
      <c r="D717" s="77">
        <v>185.25</v>
      </c>
      <c r="E717" s="80">
        <v>180.9</v>
      </c>
      <c r="F717" s="77">
        <v>189.833333333333</v>
      </c>
      <c r="G717" s="73" t="str">
        <f t="shared" si="33"/>
        <v>21/04/2015</v>
      </c>
      <c r="H717" s="7">
        <f t="shared" si="35"/>
        <v>185.25</v>
      </c>
      <c r="K717" s="7"/>
    </row>
    <row r="718" spans="1:11" x14ac:dyDescent="0.3">
      <c r="A718" s="73">
        <v>1</v>
      </c>
      <c r="B718" s="74">
        <v>42116</v>
      </c>
      <c r="C718" s="138">
        <f t="shared" si="34"/>
        <v>2015</v>
      </c>
      <c r="D718" s="77">
        <v>185.5</v>
      </c>
      <c r="E718" s="80">
        <v>180.9</v>
      </c>
      <c r="F718" s="77">
        <v>189.833333333333</v>
      </c>
      <c r="G718" s="73" t="str">
        <f t="shared" si="33"/>
        <v>22/04/2015</v>
      </c>
      <c r="H718" s="7">
        <f t="shared" si="35"/>
        <v>185.5</v>
      </c>
      <c r="K718" s="7"/>
    </row>
    <row r="719" spans="1:11" x14ac:dyDescent="0.3">
      <c r="A719" s="73">
        <v>1</v>
      </c>
      <c r="B719" s="74">
        <v>42117</v>
      </c>
      <c r="C719" s="138">
        <f t="shared" si="34"/>
        <v>2015</v>
      </c>
      <c r="D719" s="77">
        <v>186.5</v>
      </c>
      <c r="E719" s="80">
        <v>180.9</v>
      </c>
      <c r="F719" s="77">
        <v>189.833333333333</v>
      </c>
      <c r="G719" s="73" t="str">
        <f t="shared" si="33"/>
        <v>23/04/2015</v>
      </c>
      <c r="H719" s="7">
        <f t="shared" si="35"/>
        <v>186.5</v>
      </c>
      <c r="K719" s="7"/>
    </row>
    <row r="720" spans="1:11" x14ac:dyDescent="0.3">
      <c r="A720" s="73">
        <v>1</v>
      </c>
      <c r="B720" s="74">
        <v>42118</v>
      </c>
      <c r="C720" s="138">
        <f t="shared" si="34"/>
        <v>2015</v>
      </c>
      <c r="D720" s="77">
        <v>183.5</v>
      </c>
      <c r="E720" s="80">
        <v>180.9</v>
      </c>
      <c r="F720" s="77">
        <v>189.833333333333</v>
      </c>
      <c r="G720" s="73" t="str">
        <f t="shared" si="33"/>
        <v>24/04/2015</v>
      </c>
      <c r="H720" s="7">
        <f t="shared" si="35"/>
        <v>183.5</v>
      </c>
      <c r="K720" s="7"/>
    </row>
    <row r="721" spans="1:11" x14ac:dyDescent="0.3">
      <c r="A721" s="73">
        <v>1</v>
      </c>
      <c r="B721" s="74">
        <v>42121</v>
      </c>
      <c r="C721" s="138">
        <f t="shared" si="34"/>
        <v>2015</v>
      </c>
      <c r="D721" s="77">
        <v>179.25</v>
      </c>
      <c r="E721" s="80">
        <v>180.9</v>
      </c>
      <c r="F721" s="77">
        <v>189.833333333333</v>
      </c>
      <c r="G721" s="73" t="str">
        <f t="shared" si="33"/>
        <v>27/04/2015</v>
      </c>
      <c r="H721" s="7">
        <f t="shared" si="35"/>
        <v>179.25</v>
      </c>
      <c r="K721" s="7"/>
    </row>
    <row r="722" spans="1:11" x14ac:dyDescent="0.3">
      <c r="A722" s="73">
        <v>1</v>
      </c>
      <c r="B722" s="74">
        <v>42122</v>
      </c>
      <c r="C722" s="138">
        <f t="shared" si="34"/>
        <v>2015</v>
      </c>
      <c r="D722" s="77">
        <v>177.5</v>
      </c>
      <c r="E722" s="80">
        <v>180.9</v>
      </c>
      <c r="F722" s="77">
        <v>189.833333333333</v>
      </c>
      <c r="G722" s="73" t="str">
        <f t="shared" si="33"/>
        <v>28/04/2015</v>
      </c>
      <c r="H722" s="7">
        <f t="shared" si="35"/>
        <v>177.5</v>
      </c>
      <c r="K722" s="7"/>
    </row>
    <row r="723" spans="1:11" x14ac:dyDescent="0.3">
      <c r="A723" s="73">
        <v>1</v>
      </c>
      <c r="B723" s="74">
        <v>42123</v>
      </c>
      <c r="C723" s="138">
        <f t="shared" si="34"/>
        <v>2015</v>
      </c>
      <c r="D723" s="77">
        <v>177.5</v>
      </c>
      <c r="E723" s="80">
        <v>180.9</v>
      </c>
      <c r="F723" s="77">
        <v>189.833333333333</v>
      </c>
      <c r="G723" s="73" t="str">
        <f t="shared" si="33"/>
        <v>29/04/2015</v>
      </c>
      <c r="H723" s="7">
        <f t="shared" si="35"/>
        <v>177.5</v>
      </c>
      <c r="K723" s="7"/>
    </row>
    <row r="724" spans="1:11" x14ac:dyDescent="0.3">
      <c r="A724" s="73">
        <v>1</v>
      </c>
      <c r="B724" s="74">
        <v>42124</v>
      </c>
      <c r="C724" s="138">
        <f t="shared" si="34"/>
        <v>2015</v>
      </c>
      <c r="D724" s="77">
        <v>177</v>
      </c>
      <c r="E724" s="80">
        <v>180.9</v>
      </c>
      <c r="F724" s="77">
        <v>189.833333333333</v>
      </c>
      <c r="G724" s="73" t="str">
        <f t="shared" si="33"/>
        <v>30/04/2015</v>
      </c>
      <c r="H724" s="7">
        <f t="shared" si="35"/>
        <v>177</v>
      </c>
      <c r="K724" s="7"/>
    </row>
    <row r="725" spans="1:11" x14ac:dyDescent="0.3">
      <c r="A725" s="73">
        <v>1</v>
      </c>
      <c r="B725" s="74">
        <v>42128</v>
      </c>
      <c r="C725" s="138">
        <f t="shared" si="34"/>
        <v>2015</v>
      </c>
      <c r="D725" s="77">
        <v>174</v>
      </c>
      <c r="E725" s="80">
        <v>180.9</v>
      </c>
      <c r="F725" s="77">
        <v>189.833333333333</v>
      </c>
      <c r="G725" s="73" t="str">
        <f t="shared" si="33"/>
        <v>04/05/2015</v>
      </c>
      <c r="H725" s="7">
        <f t="shared" si="35"/>
        <v>174</v>
      </c>
      <c r="K725" s="7"/>
    </row>
    <row r="726" spans="1:11" x14ac:dyDescent="0.3">
      <c r="A726" s="73">
        <v>1</v>
      </c>
      <c r="B726" s="74">
        <v>42129</v>
      </c>
      <c r="C726" s="138">
        <f t="shared" si="34"/>
        <v>2015</v>
      </c>
      <c r="D726" s="77">
        <v>172</v>
      </c>
      <c r="E726" s="80">
        <v>180.9</v>
      </c>
      <c r="F726" s="77">
        <v>189.833333333333</v>
      </c>
      <c r="G726" s="73" t="str">
        <f t="shared" si="33"/>
        <v>05/05/2015</v>
      </c>
      <c r="H726" s="7">
        <f t="shared" si="35"/>
        <v>172</v>
      </c>
      <c r="K726" s="7"/>
    </row>
    <row r="727" spans="1:11" x14ac:dyDescent="0.3">
      <c r="A727" s="73">
        <v>1</v>
      </c>
      <c r="B727" s="74">
        <v>42130</v>
      </c>
      <c r="C727" s="138">
        <f t="shared" si="34"/>
        <v>2015</v>
      </c>
      <c r="D727" s="77">
        <v>174.5</v>
      </c>
      <c r="E727" s="80">
        <v>180.9</v>
      </c>
      <c r="F727" s="77">
        <v>189.833333333333</v>
      </c>
      <c r="G727" s="73" t="str">
        <f t="shared" si="33"/>
        <v>06/05/2015</v>
      </c>
      <c r="H727" s="7">
        <f t="shared" si="35"/>
        <v>174.5</v>
      </c>
      <c r="K727" s="7"/>
    </row>
    <row r="728" spans="1:11" x14ac:dyDescent="0.3">
      <c r="A728" s="73">
        <v>1</v>
      </c>
      <c r="B728" s="74">
        <v>42131</v>
      </c>
      <c r="C728" s="138">
        <f t="shared" si="34"/>
        <v>2015</v>
      </c>
      <c r="D728" s="77">
        <v>173.75</v>
      </c>
      <c r="E728" s="80">
        <v>180.9</v>
      </c>
      <c r="F728" s="77">
        <v>189.833333333333</v>
      </c>
      <c r="G728" s="73" t="str">
        <f t="shared" si="33"/>
        <v>07/05/2015</v>
      </c>
      <c r="H728" s="7">
        <f t="shared" si="35"/>
        <v>173.75</v>
      </c>
      <c r="K728" s="7"/>
    </row>
    <row r="729" spans="1:11" x14ac:dyDescent="0.3">
      <c r="A729" s="73">
        <v>1</v>
      </c>
      <c r="B729" s="74">
        <v>42132</v>
      </c>
      <c r="C729" s="138">
        <f t="shared" si="34"/>
        <v>2015</v>
      </c>
      <c r="D729" s="77">
        <v>174.75</v>
      </c>
      <c r="E729" s="80">
        <v>180.9</v>
      </c>
      <c r="F729" s="77">
        <v>189.833333333333</v>
      </c>
      <c r="G729" s="73" t="str">
        <f t="shared" si="33"/>
        <v>08/05/2015</v>
      </c>
      <c r="H729" s="7">
        <f t="shared" si="35"/>
        <v>174.75</v>
      </c>
      <c r="K729" s="7"/>
    </row>
    <row r="730" spans="1:11" x14ac:dyDescent="0.3">
      <c r="A730" s="73">
        <v>1</v>
      </c>
      <c r="B730" s="74">
        <v>42135</v>
      </c>
      <c r="C730" s="138">
        <f t="shared" si="34"/>
        <v>2015</v>
      </c>
      <c r="D730" s="77">
        <v>175</v>
      </c>
      <c r="E730" s="80">
        <v>180.9</v>
      </c>
      <c r="F730" s="77">
        <v>189.833333333333</v>
      </c>
      <c r="G730" s="73" t="str">
        <f t="shared" si="33"/>
        <v>11/05/2015</v>
      </c>
      <c r="H730" s="7">
        <f t="shared" si="35"/>
        <v>175</v>
      </c>
      <c r="K730" s="7"/>
    </row>
    <row r="731" spans="1:11" x14ac:dyDescent="0.3">
      <c r="A731" s="73">
        <v>1</v>
      </c>
      <c r="B731" s="74">
        <v>42136</v>
      </c>
      <c r="C731" s="138">
        <f t="shared" si="34"/>
        <v>2015</v>
      </c>
      <c r="D731" s="77">
        <v>175.25</v>
      </c>
      <c r="E731" s="80">
        <v>180.9</v>
      </c>
      <c r="F731" s="77">
        <v>189.833333333333</v>
      </c>
      <c r="G731" s="73" t="str">
        <f t="shared" si="33"/>
        <v>12/05/2015</v>
      </c>
      <c r="H731" s="7">
        <f t="shared" si="35"/>
        <v>175.25</v>
      </c>
      <c r="K731" s="7"/>
    </row>
    <row r="732" spans="1:11" x14ac:dyDescent="0.3">
      <c r="A732" s="73">
        <v>1</v>
      </c>
      <c r="B732" s="74">
        <v>42137</v>
      </c>
      <c r="C732" s="138">
        <f t="shared" si="34"/>
        <v>2015</v>
      </c>
      <c r="D732" s="77">
        <v>173.25</v>
      </c>
      <c r="E732" s="80">
        <v>180.9</v>
      </c>
      <c r="F732" s="77">
        <v>189.833333333333</v>
      </c>
      <c r="G732" s="73" t="str">
        <f t="shared" si="33"/>
        <v>13/05/2015</v>
      </c>
      <c r="H732" s="7">
        <f t="shared" si="35"/>
        <v>173.25</v>
      </c>
      <c r="K732" s="7"/>
    </row>
    <row r="733" spans="1:11" x14ac:dyDescent="0.3">
      <c r="A733" s="73">
        <v>1</v>
      </c>
      <c r="B733" s="74">
        <v>42138</v>
      </c>
      <c r="C733" s="138">
        <f t="shared" si="34"/>
        <v>2015</v>
      </c>
      <c r="D733" s="77">
        <v>177.75</v>
      </c>
      <c r="E733" s="80">
        <v>180.9</v>
      </c>
      <c r="F733" s="77">
        <v>189.833333333333</v>
      </c>
      <c r="G733" s="73" t="str">
        <f t="shared" si="33"/>
        <v>14/05/2015</v>
      </c>
      <c r="H733" s="7">
        <f t="shared" si="35"/>
        <v>177.75</v>
      </c>
      <c r="K733" s="7"/>
    </row>
    <row r="734" spans="1:11" x14ac:dyDescent="0.3">
      <c r="A734" s="73">
        <v>1</v>
      </c>
      <c r="B734" s="74">
        <v>42139</v>
      </c>
      <c r="C734" s="138">
        <f t="shared" si="34"/>
        <v>2015</v>
      </c>
      <c r="D734" s="77">
        <v>176.75</v>
      </c>
      <c r="E734" s="80">
        <v>180.9</v>
      </c>
      <c r="F734" s="77">
        <v>189.833333333333</v>
      </c>
      <c r="G734" s="73" t="str">
        <f t="shared" si="33"/>
        <v>15/05/2015</v>
      </c>
      <c r="H734" s="7">
        <f t="shared" si="35"/>
        <v>176.75</v>
      </c>
      <c r="K734" s="7"/>
    </row>
    <row r="735" spans="1:11" x14ac:dyDescent="0.3">
      <c r="A735" s="73">
        <v>1</v>
      </c>
      <c r="B735" s="74">
        <v>42142</v>
      </c>
      <c r="C735" s="138">
        <f t="shared" si="34"/>
        <v>2015</v>
      </c>
      <c r="D735" s="77">
        <v>182</v>
      </c>
      <c r="E735" s="80">
        <v>180.9</v>
      </c>
      <c r="F735" s="77">
        <v>189.833333333333</v>
      </c>
      <c r="G735" s="73" t="str">
        <f t="shared" si="33"/>
        <v>18/05/2015</v>
      </c>
      <c r="H735" s="7">
        <f t="shared" si="35"/>
        <v>182</v>
      </c>
      <c r="K735" s="7"/>
    </row>
    <row r="736" spans="1:11" x14ac:dyDescent="0.3">
      <c r="A736" s="73">
        <v>1</v>
      </c>
      <c r="B736" s="74">
        <v>42143</v>
      </c>
      <c r="C736" s="138">
        <f t="shared" si="34"/>
        <v>2015</v>
      </c>
      <c r="D736" s="77">
        <v>180</v>
      </c>
      <c r="E736" s="80">
        <v>180.9</v>
      </c>
      <c r="F736" s="77">
        <v>189.833333333333</v>
      </c>
      <c r="G736" s="73" t="str">
        <f t="shared" si="33"/>
        <v>19/05/2015</v>
      </c>
      <c r="H736" s="7">
        <f t="shared" si="35"/>
        <v>180</v>
      </c>
      <c r="K736" s="7"/>
    </row>
    <row r="737" spans="1:11" x14ac:dyDescent="0.3">
      <c r="A737" s="73">
        <v>1</v>
      </c>
      <c r="B737" s="74">
        <v>42144</v>
      </c>
      <c r="C737" s="138">
        <f t="shared" si="34"/>
        <v>2015</v>
      </c>
      <c r="D737" s="77">
        <v>181.75</v>
      </c>
      <c r="E737" s="80">
        <v>180.9</v>
      </c>
      <c r="F737" s="77">
        <v>189.833333333333</v>
      </c>
      <c r="G737" s="73" t="str">
        <f t="shared" si="33"/>
        <v>20/05/2015</v>
      </c>
      <c r="H737" s="7">
        <f t="shared" si="35"/>
        <v>181.75</v>
      </c>
      <c r="K737" s="7"/>
    </row>
    <row r="738" spans="1:11" x14ac:dyDescent="0.3">
      <c r="A738" s="73">
        <v>1</v>
      </c>
      <c r="B738" s="74">
        <v>42145</v>
      </c>
      <c r="C738" s="138">
        <f t="shared" si="34"/>
        <v>2015</v>
      </c>
      <c r="D738" s="77">
        <v>186</v>
      </c>
      <c r="E738" s="80">
        <v>180.9</v>
      </c>
      <c r="F738" s="77">
        <v>189.833333333333</v>
      </c>
      <c r="G738" s="73" t="str">
        <f t="shared" si="33"/>
        <v>21/05/2015</v>
      </c>
      <c r="H738" s="7">
        <f t="shared" si="35"/>
        <v>186</v>
      </c>
      <c r="K738" s="7"/>
    </row>
    <row r="739" spans="1:11" x14ac:dyDescent="0.3">
      <c r="A739" s="73">
        <v>1</v>
      </c>
      <c r="B739" s="74">
        <v>42146</v>
      </c>
      <c r="C739" s="138">
        <f t="shared" si="34"/>
        <v>2015</v>
      </c>
      <c r="D739" s="77">
        <v>184</v>
      </c>
      <c r="E739" s="80">
        <v>180.9</v>
      </c>
      <c r="F739" s="77">
        <v>189.833333333333</v>
      </c>
      <c r="G739" s="73" t="str">
        <f t="shared" si="33"/>
        <v>22/05/2015</v>
      </c>
      <c r="H739" s="7">
        <f t="shared" si="35"/>
        <v>184</v>
      </c>
      <c r="K739" s="7"/>
    </row>
    <row r="740" spans="1:11" x14ac:dyDescent="0.3">
      <c r="A740" s="73">
        <v>1</v>
      </c>
      <c r="B740" s="74">
        <v>42149</v>
      </c>
      <c r="C740" s="138">
        <f t="shared" si="34"/>
        <v>2015</v>
      </c>
      <c r="D740" s="77">
        <v>184</v>
      </c>
      <c r="E740" s="80">
        <v>180.9</v>
      </c>
      <c r="F740" s="77">
        <v>189.833333333333</v>
      </c>
      <c r="G740" s="73" t="str">
        <f t="shared" si="33"/>
        <v>25/05/2015</v>
      </c>
      <c r="H740" s="7">
        <f t="shared" si="35"/>
        <v>184</v>
      </c>
      <c r="K740" s="7"/>
    </row>
    <row r="741" spans="1:11" x14ac:dyDescent="0.3">
      <c r="A741" s="73">
        <v>1</v>
      </c>
      <c r="B741" s="74">
        <v>42150</v>
      </c>
      <c r="C741" s="138">
        <f t="shared" si="34"/>
        <v>2015</v>
      </c>
      <c r="D741" s="77">
        <v>182.5</v>
      </c>
      <c r="E741" s="80">
        <v>180.9</v>
      </c>
      <c r="F741" s="77">
        <v>189.833333333333</v>
      </c>
      <c r="G741" s="73" t="str">
        <f t="shared" si="33"/>
        <v>26/05/2015</v>
      </c>
      <c r="H741" s="7">
        <f t="shared" si="35"/>
        <v>182.5</v>
      </c>
      <c r="K741" s="7"/>
    </row>
    <row r="742" spans="1:11" x14ac:dyDescent="0.3">
      <c r="A742" s="73">
        <v>1</v>
      </c>
      <c r="B742" s="74">
        <v>42151</v>
      </c>
      <c r="C742" s="138">
        <f t="shared" si="34"/>
        <v>2015</v>
      </c>
      <c r="D742" s="77">
        <v>180</v>
      </c>
      <c r="E742" s="80">
        <v>180.9</v>
      </c>
      <c r="F742" s="77">
        <v>189.833333333333</v>
      </c>
      <c r="G742" s="73" t="str">
        <f t="shared" si="33"/>
        <v>27/05/2015</v>
      </c>
      <c r="H742" s="7">
        <f t="shared" si="35"/>
        <v>180</v>
      </c>
      <c r="K742" s="7"/>
    </row>
    <row r="743" spans="1:11" x14ac:dyDescent="0.3">
      <c r="A743" s="73">
        <v>1</v>
      </c>
      <c r="B743" s="74">
        <v>42152</v>
      </c>
      <c r="C743" s="138">
        <f t="shared" si="34"/>
        <v>2015</v>
      </c>
      <c r="D743" s="77">
        <v>180.25</v>
      </c>
      <c r="E743" s="80">
        <v>180.9</v>
      </c>
      <c r="F743" s="77">
        <v>189.833333333333</v>
      </c>
      <c r="G743" s="73" t="str">
        <f t="shared" si="33"/>
        <v>28/05/2015</v>
      </c>
      <c r="H743" s="7">
        <f t="shared" si="35"/>
        <v>180.25</v>
      </c>
      <c r="K743" s="7"/>
    </row>
    <row r="744" spans="1:11" x14ac:dyDescent="0.3">
      <c r="A744" s="73">
        <v>1</v>
      </c>
      <c r="B744" s="74">
        <v>42153</v>
      </c>
      <c r="C744" s="138">
        <f t="shared" si="34"/>
        <v>2015</v>
      </c>
      <c r="D744" s="77">
        <v>177.75</v>
      </c>
      <c r="E744" s="80">
        <v>180.9</v>
      </c>
      <c r="F744" s="77">
        <v>189.833333333333</v>
      </c>
      <c r="G744" s="73" t="str">
        <f t="shared" si="33"/>
        <v>29/05/2015</v>
      </c>
      <c r="H744" s="7">
        <f t="shared" si="35"/>
        <v>177.75</v>
      </c>
      <c r="K744" s="7"/>
    </row>
    <row r="745" spans="1:11" x14ac:dyDescent="0.3">
      <c r="A745" s="73">
        <v>1</v>
      </c>
      <c r="B745" s="74">
        <v>42156</v>
      </c>
      <c r="C745" s="138">
        <f t="shared" si="34"/>
        <v>2015</v>
      </c>
      <c r="D745" s="77">
        <v>182.25</v>
      </c>
      <c r="E745" s="80">
        <v>180.9</v>
      </c>
      <c r="F745" s="77">
        <v>189.833333333333</v>
      </c>
      <c r="G745" s="73" t="str">
        <f t="shared" si="33"/>
        <v>01/06/2015</v>
      </c>
      <c r="H745" s="7">
        <f t="shared" si="35"/>
        <v>182.25</v>
      </c>
      <c r="K745" s="7"/>
    </row>
    <row r="746" spans="1:11" x14ac:dyDescent="0.3">
      <c r="A746" s="73">
        <v>1</v>
      </c>
      <c r="B746" s="74">
        <v>42157</v>
      </c>
      <c r="C746" s="138">
        <f t="shared" si="34"/>
        <v>2015</v>
      </c>
      <c r="D746" s="77">
        <v>183.75</v>
      </c>
      <c r="E746" s="80">
        <v>180.9</v>
      </c>
      <c r="F746" s="77">
        <v>189.833333333333</v>
      </c>
      <c r="G746" s="73" t="str">
        <f t="shared" si="33"/>
        <v>02/06/2015</v>
      </c>
      <c r="H746" s="7">
        <f t="shared" si="35"/>
        <v>183.75</v>
      </c>
      <c r="K746" s="7"/>
    </row>
    <row r="747" spans="1:11" x14ac:dyDescent="0.3">
      <c r="A747" s="73">
        <v>1</v>
      </c>
      <c r="B747" s="74">
        <v>42158</v>
      </c>
      <c r="C747" s="138">
        <f t="shared" si="34"/>
        <v>2015</v>
      </c>
      <c r="D747" s="77">
        <v>183.5</v>
      </c>
      <c r="E747" s="80">
        <v>180.9</v>
      </c>
      <c r="F747" s="77">
        <v>189.833333333333</v>
      </c>
      <c r="G747" s="73" t="str">
        <f t="shared" si="33"/>
        <v>03/06/2015</v>
      </c>
      <c r="H747" s="7">
        <f t="shared" si="35"/>
        <v>183.5</v>
      </c>
      <c r="K747" s="7"/>
    </row>
    <row r="748" spans="1:11" x14ac:dyDescent="0.3">
      <c r="A748" s="73">
        <v>1</v>
      </c>
      <c r="B748" s="74">
        <v>42159</v>
      </c>
      <c r="C748" s="138">
        <f t="shared" si="34"/>
        <v>2015</v>
      </c>
      <c r="D748" s="77">
        <v>184.5</v>
      </c>
      <c r="E748" s="80">
        <v>180.9</v>
      </c>
      <c r="F748" s="77">
        <v>189.833333333333</v>
      </c>
      <c r="G748" s="73" t="str">
        <f t="shared" si="33"/>
        <v>04/06/2015</v>
      </c>
      <c r="H748" s="7">
        <f t="shared" si="35"/>
        <v>184.5</v>
      </c>
      <c r="K748" s="7"/>
    </row>
    <row r="749" spans="1:11" x14ac:dyDescent="0.3">
      <c r="A749" s="73">
        <v>1</v>
      </c>
      <c r="B749" s="74">
        <v>42160</v>
      </c>
      <c r="C749" s="138">
        <f t="shared" si="34"/>
        <v>2015</v>
      </c>
      <c r="D749" s="77">
        <v>185.75</v>
      </c>
      <c r="E749" s="80">
        <v>180.9</v>
      </c>
      <c r="F749" s="77">
        <v>189.833333333333</v>
      </c>
      <c r="G749" s="73" t="str">
        <f t="shared" si="33"/>
        <v>05/06/2015</v>
      </c>
      <c r="H749" s="7">
        <f t="shared" si="35"/>
        <v>185.75</v>
      </c>
      <c r="K749" s="7"/>
    </row>
    <row r="750" spans="1:11" x14ac:dyDescent="0.3">
      <c r="A750" s="73">
        <v>1</v>
      </c>
      <c r="B750" s="74">
        <v>42163</v>
      </c>
      <c r="C750" s="138">
        <f t="shared" si="34"/>
        <v>2015</v>
      </c>
      <c r="D750" s="77">
        <v>187.75</v>
      </c>
      <c r="E750" s="80">
        <v>180.9</v>
      </c>
      <c r="F750" s="77">
        <v>189.833333333333</v>
      </c>
      <c r="G750" s="73" t="str">
        <f t="shared" si="33"/>
        <v>08/06/2015</v>
      </c>
      <c r="H750" s="7">
        <f t="shared" si="35"/>
        <v>187.75</v>
      </c>
      <c r="K750" s="7"/>
    </row>
    <row r="751" spans="1:11" x14ac:dyDescent="0.3">
      <c r="A751" s="73">
        <v>1</v>
      </c>
      <c r="B751" s="74">
        <v>42164</v>
      </c>
      <c r="C751" s="138">
        <f t="shared" si="34"/>
        <v>2015</v>
      </c>
      <c r="D751" s="77">
        <v>187.75</v>
      </c>
      <c r="E751" s="80">
        <v>180.9</v>
      </c>
      <c r="F751" s="77">
        <v>189.833333333333</v>
      </c>
      <c r="G751" s="73" t="str">
        <f t="shared" si="33"/>
        <v>09/06/2015</v>
      </c>
      <c r="H751" s="7">
        <f t="shared" si="35"/>
        <v>187.75</v>
      </c>
      <c r="K751" s="7"/>
    </row>
    <row r="752" spans="1:11" x14ac:dyDescent="0.3">
      <c r="A752" s="73">
        <v>1</v>
      </c>
      <c r="B752" s="74">
        <v>42165</v>
      </c>
      <c r="C752" s="138">
        <f t="shared" si="34"/>
        <v>2015</v>
      </c>
      <c r="D752" s="77">
        <v>185.5</v>
      </c>
      <c r="E752" s="80">
        <v>180.9</v>
      </c>
      <c r="F752" s="77">
        <v>189.833333333333</v>
      </c>
      <c r="G752" s="73" t="str">
        <f t="shared" si="33"/>
        <v>10/06/2015</v>
      </c>
      <c r="H752" s="7">
        <f t="shared" si="35"/>
        <v>185.5</v>
      </c>
      <c r="K752" s="7"/>
    </row>
    <row r="753" spans="1:11" x14ac:dyDescent="0.3">
      <c r="A753" s="73">
        <v>1</v>
      </c>
      <c r="B753" s="74">
        <v>42166</v>
      </c>
      <c r="C753" s="138">
        <f t="shared" si="34"/>
        <v>2015</v>
      </c>
      <c r="D753" s="77">
        <v>182</v>
      </c>
      <c r="E753" s="80">
        <v>180.9</v>
      </c>
      <c r="F753" s="77">
        <v>189.833333333333</v>
      </c>
      <c r="G753" s="73" t="str">
        <f t="shared" si="33"/>
        <v>11/06/2015</v>
      </c>
      <c r="H753" s="7">
        <f t="shared" si="35"/>
        <v>182</v>
      </c>
      <c r="K753" s="7"/>
    </row>
    <row r="754" spans="1:11" x14ac:dyDescent="0.3">
      <c r="A754" s="73">
        <v>1</v>
      </c>
      <c r="B754" s="74">
        <v>42167</v>
      </c>
      <c r="C754" s="138">
        <f t="shared" si="34"/>
        <v>2015</v>
      </c>
      <c r="D754" s="77">
        <v>182.5</v>
      </c>
      <c r="E754" s="80">
        <v>180.9</v>
      </c>
      <c r="F754" s="77">
        <v>189.833333333333</v>
      </c>
      <c r="G754" s="73" t="str">
        <f t="shared" si="33"/>
        <v>12/06/2015</v>
      </c>
      <c r="H754" s="7">
        <f t="shared" si="35"/>
        <v>182.5</v>
      </c>
      <c r="K754" s="7"/>
    </row>
    <row r="755" spans="1:11" x14ac:dyDescent="0.3">
      <c r="A755" s="73">
        <v>1</v>
      </c>
      <c r="B755" s="74">
        <v>42170</v>
      </c>
      <c r="C755" s="138">
        <f t="shared" si="34"/>
        <v>2015</v>
      </c>
      <c r="D755" s="77">
        <v>178.25</v>
      </c>
      <c r="E755" s="80">
        <v>180.9</v>
      </c>
      <c r="F755" s="77">
        <v>189.833333333333</v>
      </c>
      <c r="G755" s="73" t="str">
        <f t="shared" si="33"/>
        <v>15/06/2015</v>
      </c>
      <c r="H755" s="7">
        <f t="shared" si="35"/>
        <v>178.25</v>
      </c>
      <c r="K755" s="7"/>
    </row>
    <row r="756" spans="1:11" x14ac:dyDescent="0.3">
      <c r="A756" s="73">
        <v>1</v>
      </c>
      <c r="B756" s="74">
        <v>42171</v>
      </c>
      <c r="C756" s="138">
        <f t="shared" si="34"/>
        <v>2015</v>
      </c>
      <c r="D756" s="77">
        <v>178.75</v>
      </c>
      <c r="E756" s="80">
        <v>180.9</v>
      </c>
      <c r="F756" s="77">
        <v>189.833333333333</v>
      </c>
      <c r="G756" s="73" t="str">
        <f t="shared" si="33"/>
        <v>16/06/2015</v>
      </c>
      <c r="H756" s="7">
        <f t="shared" si="35"/>
        <v>178.75</v>
      </c>
      <c r="K756" s="7"/>
    </row>
    <row r="757" spans="1:11" x14ac:dyDescent="0.3">
      <c r="A757" s="73">
        <v>1</v>
      </c>
      <c r="B757" s="74">
        <v>42172</v>
      </c>
      <c r="C757" s="138">
        <f t="shared" si="34"/>
        <v>2015</v>
      </c>
      <c r="D757" s="77">
        <v>180.25</v>
      </c>
      <c r="E757" s="80">
        <v>180.9</v>
      </c>
      <c r="F757" s="77">
        <v>189.833333333333</v>
      </c>
      <c r="G757" s="73" t="str">
        <f t="shared" si="33"/>
        <v>17/06/2015</v>
      </c>
      <c r="H757" s="7">
        <f t="shared" si="35"/>
        <v>180.25</v>
      </c>
      <c r="K757" s="7"/>
    </row>
    <row r="758" spans="1:11" x14ac:dyDescent="0.3">
      <c r="A758" s="73">
        <v>1</v>
      </c>
      <c r="B758" s="74">
        <v>42173</v>
      </c>
      <c r="C758" s="138">
        <f t="shared" si="34"/>
        <v>2015</v>
      </c>
      <c r="D758" s="77">
        <v>180</v>
      </c>
      <c r="E758" s="80">
        <v>180.9</v>
      </c>
      <c r="F758" s="77">
        <v>189.833333333333</v>
      </c>
      <c r="G758" s="73" t="str">
        <f t="shared" si="33"/>
        <v>18/06/2015</v>
      </c>
      <c r="H758" s="7">
        <f t="shared" si="35"/>
        <v>180</v>
      </c>
      <c r="K758" s="7"/>
    </row>
    <row r="759" spans="1:11" x14ac:dyDescent="0.3">
      <c r="A759" s="73">
        <v>1</v>
      </c>
      <c r="B759" s="74">
        <v>42174</v>
      </c>
      <c r="C759" s="138">
        <f t="shared" si="34"/>
        <v>2015</v>
      </c>
      <c r="D759" s="77">
        <v>180.25</v>
      </c>
      <c r="E759" s="80">
        <v>180.9</v>
      </c>
      <c r="F759" s="77">
        <v>189.833333333333</v>
      </c>
      <c r="G759" s="73" t="str">
        <f t="shared" si="33"/>
        <v>19/06/2015</v>
      </c>
      <c r="H759" s="7">
        <f t="shared" si="35"/>
        <v>180.25</v>
      </c>
      <c r="K759" s="7"/>
    </row>
    <row r="760" spans="1:11" x14ac:dyDescent="0.3">
      <c r="A760" s="73">
        <v>1</v>
      </c>
      <c r="B760" s="74">
        <v>42177</v>
      </c>
      <c r="C760" s="138">
        <f t="shared" si="34"/>
        <v>2015</v>
      </c>
      <c r="D760" s="77">
        <v>183.5</v>
      </c>
      <c r="E760" s="80">
        <v>180.9</v>
      </c>
      <c r="F760" s="77">
        <v>189.833333333333</v>
      </c>
      <c r="G760" s="73" t="str">
        <f t="shared" si="33"/>
        <v>22/06/2015</v>
      </c>
      <c r="H760" s="7">
        <f t="shared" si="35"/>
        <v>183.5</v>
      </c>
      <c r="K760" s="7"/>
    </row>
    <row r="761" spans="1:11" x14ac:dyDescent="0.3">
      <c r="A761" s="73">
        <v>1</v>
      </c>
      <c r="B761" s="74">
        <v>42178</v>
      </c>
      <c r="C761" s="138">
        <f t="shared" si="34"/>
        <v>2015</v>
      </c>
      <c r="D761" s="77">
        <v>186.25</v>
      </c>
      <c r="E761" s="80">
        <v>180.9</v>
      </c>
      <c r="F761" s="77">
        <v>189.833333333333</v>
      </c>
      <c r="G761" s="73" t="str">
        <f t="shared" si="33"/>
        <v>23/06/2015</v>
      </c>
      <c r="H761" s="7">
        <f t="shared" si="35"/>
        <v>186.25</v>
      </c>
      <c r="K761" s="7"/>
    </row>
    <row r="762" spans="1:11" x14ac:dyDescent="0.3">
      <c r="A762" s="73">
        <v>1</v>
      </c>
      <c r="B762" s="74">
        <v>42179</v>
      </c>
      <c r="C762" s="138">
        <f t="shared" si="34"/>
        <v>2015</v>
      </c>
      <c r="D762" s="77">
        <v>186.25</v>
      </c>
      <c r="E762" s="80">
        <v>180.9</v>
      </c>
      <c r="F762" s="77">
        <v>189.833333333333</v>
      </c>
      <c r="G762" s="73" t="str">
        <f t="shared" si="33"/>
        <v>24/06/2015</v>
      </c>
      <c r="H762" s="7">
        <f t="shared" si="35"/>
        <v>186.25</v>
      </c>
      <c r="K762" s="7"/>
    </row>
    <row r="763" spans="1:11" x14ac:dyDescent="0.3">
      <c r="A763" s="73">
        <v>1</v>
      </c>
      <c r="B763" s="74">
        <v>42180</v>
      </c>
      <c r="C763" s="138">
        <f t="shared" si="34"/>
        <v>2015</v>
      </c>
      <c r="D763" s="77">
        <v>187.75</v>
      </c>
      <c r="E763" s="80">
        <v>180.9</v>
      </c>
      <c r="F763" s="77">
        <v>189.833333333333</v>
      </c>
      <c r="G763" s="73" t="str">
        <f t="shared" si="33"/>
        <v>25/06/2015</v>
      </c>
      <c r="H763" s="7">
        <f t="shared" si="35"/>
        <v>187.75</v>
      </c>
      <c r="K763" s="7"/>
    </row>
    <row r="764" spans="1:11" x14ac:dyDescent="0.3">
      <c r="A764" s="73">
        <v>1</v>
      </c>
      <c r="B764" s="74">
        <v>42181</v>
      </c>
      <c r="C764" s="138">
        <f t="shared" si="34"/>
        <v>2015</v>
      </c>
      <c r="D764" s="77">
        <v>196</v>
      </c>
      <c r="E764" s="80">
        <v>180.9</v>
      </c>
      <c r="F764" s="77">
        <v>189.833333333333</v>
      </c>
      <c r="G764" s="73" t="str">
        <f t="shared" si="33"/>
        <v>26/06/2015</v>
      </c>
      <c r="H764" s="7">
        <f t="shared" si="35"/>
        <v>196</v>
      </c>
      <c r="K764" s="7"/>
    </row>
    <row r="765" spans="1:11" x14ac:dyDescent="0.3">
      <c r="A765" s="73">
        <v>1</v>
      </c>
      <c r="B765" s="74">
        <v>42184</v>
      </c>
      <c r="C765" s="138">
        <f t="shared" si="34"/>
        <v>2015</v>
      </c>
      <c r="D765" s="77">
        <v>199.75</v>
      </c>
      <c r="E765" s="80">
        <v>180.9</v>
      </c>
      <c r="F765" s="77">
        <v>189.833333333333</v>
      </c>
      <c r="G765" s="73" t="str">
        <f t="shared" si="33"/>
        <v>29/06/2015</v>
      </c>
      <c r="H765" s="7">
        <f t="shared" si="35"/>
        <v>199.75</v>
      </c>
      <c r="K765" s="7"/>
    </row>
    <row r="766" spans="1:11" x14ac:dyDescent="0.3">
      <c r="A766" s="73">
        <v>1</v>
      </c>
      <c r="B766" s="74">
        <v>42185</v>
      </c>
      <c r="C766" s="138">
        <f t="shared" si="34"/>
        <v>2015</v>
      </c>
      <c r="D766" s="77">
        <v>202.75</v>
      </c>
      <c r="E766" s="80">
        <v>180.9</v>
      </c>
      <c r="F766" s="77">
        <v>189.833333333333</v>
      </c>
      <c r="G766" s="73" t="str">
        <f t="shared" si="33"/>
        <v>30/06/2015</v>
      </c>
      <c r="H766" s="7">
        <f t="shared" si="35"/>
        <v>202.75</v>
      </c>
      <c r="K766" s="7"/>
    </row>
    <row r="767" spans="1:11" x14ac:dyDescent="0.3">
      <c r="A767" s="73">
        <v>1</v>
      </c>
      <c r="B767" s="74">
        <v>42186</v>
      </c>
      <c r="C767" s="138">
        <f t="shared" si="34"/>
        <v>2015</v>
      </c>
      <c r="D767" s="77">
        <v>202.75</v>
      </c>
      <c r="E767" s="80">
        <v>180.9</v>
      </c>
      <c r="F767" s="77">
        <v>189.83333333333314</v>
      </c>
      <c r="G767" s="73" t="str">
        <f t="shared" si="33"/>
        <v>01/07/2015</v>
      </c>
      <c r="H767" s="7">
        <f t="shared" si="35"/>
        <v>202.75</v>
      </c>
      <c r="K767" s="7"/>
    </row>
    <row r="768" spans="1:11" x14ac:dyDescent="0.3">
      <c r="A768" s="73">
        <v>1</v>
      </c>
      <c r="B768" s="74">
        <v>42187</v>
      </c>
      <c r="C768" s="138">
        <f t="shared" si="34"/>
        <v>2015</v>
      </c>
      <c r="D768" s="77">
        <v>206.5</v>
      </c>
      <c r="E768" s="80">
        <v>180.9</v>
      </c>
      <c r="F768" s="77">
        <v>189.83333333333314</v>
      </c>
      <c r="G768" s="73" t="str">
        <f t="shared" si="33"/>
        <v>02/07/2015</v>
      </c>
      <c r="H768" s="7">
        <f t="shared" si="35"/>
        <v>206.5</v>
      </c>
      <c r="K768" s="7"/>
    </row>
    <row r="769" spans="1:11" x14ac:dyDescent="0.3">
      <c r="A769" s="73">
        <v>1</v>
      </c>
      <c r="B769" s="74">
        <v>42188</v>
      </c>
      <c r="C769" s="138">
        <f t="shared" si="34"/>
        <v>2015</v>
      </c>
      <c r="D769" s="77">
        <v>205</v>
      </c>
      <c r="E769" s="80">
        <v>180.9</v>
      </c>
      <c r="F769" s="77">
        <v>189.83333333333314</v>
      </c>
      <c r="G769" s="73" t="str">
        <f t="shared" si="33"/>
        <v>03/07/2015</v>
      </c>
      <c r="H769" s="7">
        <f t="shared" si="35"/>
        <v>205</v>
      </c>
      <c r="K769" s="7"/>
    </row>
    <row r="770" spans="1:11" x14ac:dyDescent="0.3">
      <c r="A770" s="73">
        <v>1</v>
      </c>
      <c r="B770" s="74">
        <v>42191</v>
      </c>
      <c r="C770" s="138">
        <f t="shared" si="34"/>
        <v>2015</v>
      </c>
      <c r="D770" s="77">
        <v>205.5</v>
      </c>
      <c r="E770" s="80">
        <v>180.9</v>
      </c>
      <c r="F770" s="77">
        <v>189.83333333333314</v>
      </c>
      <c r="G770" s="73" t="str">
        <f t="shared" ref="G770:G833" si="36">TEXT(B770,"jj/mm/aaaa")</f>
        <v>06/07/2015</v>
      </c>
      <c r="H770" s="7">
        <f t="shared" si="35"/>
        <v>205.5</v>
      </c>
      <c r="K770" s="7"/>
    </row>
    <row r="771" spans="1:11" x14ac:dyDescent="0.3">
      <c r="A771" s="73">
        <v>1</v>
      </c>
      <c r="B771" s="74">
        <v>42192</v>
      </c>
      <c r="C771" s="138">
        <f t="shared" ref="C771:C834" si="37">YEAR(B771)</f>
        <v>2015</v>
      </c>
      <c r="D771" s="77">
        <v>201.5</v>
      </c>
      <c r="E771" s="80">
        <v>180.9</v>
      </c>
      <c r="F771" s="77">
        <v>189.83333333333314</v>
      </c>
      <c r="G771" s="73" t="str">
        <f t="shared" si="36"/>
        <v>07/07/2015</v>
      </c>
      <c r="H771" s="7">
        <f t="shared" ref="H771:H834" si="38">D771</f>
        <v>201.5</v>
      </c>
      <c r="K771" s="7"/>
    </row>
    <row r="772" spans="1:11" x14ac:dyDescent="0.3">
      <c r="A772" s="73">
        <v>1</v>
      </c>
      <c r="B772" s="74">
        <v>42193</v>
      </c>
      <c r="C772" s="138">
        <f t="shared" si="37"/>
        <v>2015</v>
      </c>
      <c r="D772" s="77">
        <v>197.25</v>
      </c>
      <c r="E772" s="80">
        <v>180.9</v>
      </c>
      <c r="F772" s="77">
        <v>189.83333333333314</v>
      </c>
      <c r="G772" s="73" t="str">
        <f t="shared" si="36"/>
        <v>08/07/2015</v>
      </c>
      <c r="H772" s="7">
        <f t="shared" si="38"/>
        <v>197.25</v>
      </c>
      <c r="K772" s="7"/>
    </row>
    <row r="773" spans="1:11" x14ac:dyDescent="0.3">
      <c r="A773" s="73">
        <v>1</v>
      </c>
      <c r="B773" s="74">
        <v>42194</v>
      </c>
      <c r="C773" s="138">
        <f t="shared" si="37"/>
        <v>2015</v>
      </c>
      <c r="D773" s="77">
        <v>198.5</v>
      </c>
      <c r="E773" s="80">
        <v>180.9</v>
      </c>
      <c r="F773" s="77">
        <v>189.83333333333314</v>
      </c>
      <c r="G773" s="73" t="str">
        <f t="shared" si="36"/>
        <v>09/07/2015</v>
      </c>
      <c r="H773" s="7">
        <f t="shared" si="38"/>
        <v>198.5</v>
      </c>
      <c r="K773" s="7"/>
    </row>
    <row r="774" spans="1:11" x14ac:dyDescent="0.3">
      <c r="A774" s="73">
        <v>1</v>
      </c>
      <c r="B774" s="74">
        <v>42195</v>
      </c>
      <c r="C774" s="138">
        <f t="shared" si="37"/>
        <v>2015</v>
      </c>
      <c r="D774" s="77">
        <v>198.5</v>
      </c>
      <c r="E774" s="80">
        <v>180.9</v>
      </c>
      <c r="F774" s="77">
        <v>189.83333333333314</v>
      </c>
      <c r="G774" s="73" t="str">
        <f t="shared" si="36"/>
        <v>10/07/2015</v>
      </c>
      <c r="H774" s="7">
        <f t="shared" si="38"/>
        <v>198.5</v>
      </c>
      <c r="K774" s="7"/>
    </row>
    <row r="775" spans="1:11" x14ac:dyDescent="0.3">
      <c r="A775" s="73">
        <v>1</v>
      </c>
      <c r="B775" s="74">
        <v>42198</v>
      </c>
      <c r="C775" s="138">
        <f t="shared" si="37"/>
        <v>2015</v>
      </c>
      <c r="D775" s="77">
        <v>195.5</v>
      </c>
      <c r="E775" s="80">
        <v>180.9</v>
      </c>
      <c r="F775" s="77">
        <v>189.83333333333314</v>
      </c>
      <c r="G775" s="73" t="str">
        <f t="shared" si="36"/>
        <v>13/07/2015</v>
      </c>
      <c r="H775" s="7">
        <f t="shared" si="38"/>
        <v>195.5</v>
      </c>
      <c r="K775" s="7"/>
    </row>
    <row r="776" spans="1:11" x14ac:dyDescent="0.3">
      <c r="A776" s="73">
        <v>1</v>
      </c>
      <c r="B776" s="74">
        <v>42199</v>
      </c>
      <c r="C776" s="138">
        <f t="shared" si="37"/>
        <v>2015</v>
      </c>
      <c r="D776" s="77">
        <v>194.5</v>
      </c>
      <c r="E776" s="80">
        <v>180.9</v>
      </c>
      <c r="F776" s="77">
        <v>189.83333333333314</v>
      </c>
      <c r="G776" s="73" t="str">
        <f t="shared" si="36"/>
        <v>14/07/2015</v>
      </c>
      <c r="H776" s="7">
        <f t="shared" si="38"/>
        <v>194.5</v>
      </c>
      <c r="K776" s="7"/>
    </row>
    <row r="777" spans="1:11" x14ac:dyDescent="0.3">
      <c r="A777" s="73">
        <v>1</v>
      </c>
      <c r="B777" s="74">
        <v>42200</v>
      </c>
      <c r="C777" s="138">
        <f t="shared" si="37"/>
        <v>2015</v>
      </c>
      <c r="D777" s="77">
        <v>193.5</v>
      </c>
      <c r="E777" s="80">
        <v>180.9</v>
      </c>
      <c r="F777" s="77">
        <v>189.83333333333314</v>
      </c>
      <c r="G777" s="73" t="str">
        <f t="shared" si="36"/>
        <v>15/07/2015</v>
      </c>
      <c r="H777" s="7">
        <f t="shared" si="38"/>
        <v>193.5</v>
      </c>
      <c r="K777" s="7"/>
    </row>
    <row r="778" spans="1:11" x14ac:dyDescent="0.3">
      <c r="A778" s="73">
        <v>1</v>
      </c>
      <c r="B778" s="74">
        <v>42201</v>
      </c>
      <c r="C778" s="138">
        <f t="shared" si="37"/>
        <v>2015</v>
      </c>
      <c r="D778" s="77">
        <v>197</v>
      </c>
      <c r="E778" s="80">
        <v>180.9</v>
      </c>
      <c r="F778" s="77">
        <v>189.83333333333314</v>
      </c>
      <c r="G778" s="73" t="str">
        <f t="shared" si="36"/>
        <v>16/07/2015</v>
      </c>
      <c r="H778" s="7">
        <f t="shared" si="38"/>
        <v>197</v>
      </c>
      <c r="K778" s="7"/>
    </row>
    <row r="779" spans="1:11" x14ac:dyDescent="0.3">
      <c r="A779" s="73">
        <v>1</v>
      </c>
      <c r="B779" s="74">
        <v>42202</v>
      </c>
      <c r="C779" s="138">
        <f t="shared" si="37"/>
        <v>2015</v>
      </c>
      <c r="D779" s="77">
        <v>195.5</v>
      </c>
      <c r="E779" s="80">
        <v>180.9</v>
      </c>
      <c r="F779" s="77">
        <v>189.83333333333314</v>
      </c>
      <c r="G779" s="73" t="str">
        <f t="shared" si="36"/>
        <v>17/07/2015</v>
      </c>
      <c r="H779" s="7">
        <f t="shared" si="38"/>
        <v>195.5</v>
      </c>
      <c r="K779" s="7"/>
    </row>
    <row r="780" spans="1:11" x14ac:dyDescent="0.3">
      <c r="A780" s="73">
        <v>1</v>
      </c>
      <c r="B780" s="74">
        <v>42205</v>
      </c>
      <c r="C780" s="138">
        <f t="shared" si="37"/>
        <v>2015</v>
      </c>
      <c r="D780" s="77">
        <v>192.25</v>
      </c>
      <c r="E780" s="80">
        <v>180.9</v>
      </c>
      <c r="F780" s="77">
        <v>189.83333333333314</v>
      </c>
      <c r="G780" s="73" t="str">
        <f t="shared" si="36"/>
        <v>20/07/2015</v>
      </c>
      <c r="H780" s="7">
        <f t="shared" si="38"/>
        <v>192.25</v>
      </c>
      <c r="K780" s="7"/>
    </row>
    <row r="781" spans="1:11" x14ac:dyDescent="0.3">
      <c r="A781" s="73">
        <v>1</v>
      </c>
      <c r="B781" s="74">
        <v>42206</v>
      </c>
      <c r="C781" s="138">
        <f t="shared" si="37"/>
        <v>2015</v>
      </c>
      <c r="D781" s="77">
        <v>191</v>
      </c>
      <c r="E781" s="80">
        <v>180.9</v>
      </c>
      <c r="F781" s="77">
        <v>189.83333333333314</v>
      </c>
      <c r="G781" s="73" t="str">
        <f t="shared" si="36"/>
        <v>21/07/2015</v>
      </c>
      <c r="H781" s="7">
        <f t="shared" si="38"/>
        <v>191</v>
      </c>
      <c r="K781" s="7"/>
    </row>
    <row r="782" spans="1:11" x14ac:dyDescent="0.3">
      <c r="A782" s="73">
        <v>1</v>
      </c>
      <c r="B782" s="74">
        <v>42207</v>
      </c>
      <c r="C782" s="138">
        <f t="shared" si="37"/>
        <v>2015</v>
      </c>
      <c r="D782" s="77">
        <v>189</v>
      </c>
      <c r="E782" s="80">
        <v>180.9</v>
      </c>
      <c r="F782" s="77">
        <v>189.83333333333314</v>
      </c>
      <c r="G782" s="73" t="str">
        <f t="shared" si="36"/>
        <v>22/07/2015</v>
      </c>
      <c r="H782" s="7">
        <f t="shared" si="38"/>
        <v>189</v>
      </c>
      <c r="K782" s="7"/>
    </row>
    <row r="783" spans="1:11" x14ac:dyDescent="0.3">
      <c r="A783" s="73">
        <v>1</v>
      </c>
      <c r="B783" s="74">
        <v>42208</v>
      </c>
      <c r="C783" s="138">
        <f t="shared" si="37"/>
        <v>2015</v>
      </c>
      <c r="D783" s="77">
        <v>189.25</v>
      </c>
      <c r="E783" s="80">
        <v>180.9</v>
      </c>
      <c r="F783" s="77">
        <v>189.83333333333314</v>
      </c>
      <c r="G783" s="73" t="str">
        <f t="shared" si="36"/>
        <v>23/07/2015</v>
      </c>
      <c r="H783" s="7">
        <f t="shared" si="38"/>
        <v>189.25</v>
      </c>
      <c r="K783" s="7"/>
    </row>
    <row r="784" spans="1:11" x14ac:dyDescent="0.3">
      <c r="A784" s="73">
        <v>1</v>
      </c>
      <c r="B784" s="74">
        <v>42209</v>
      </c>
      <c r="C784" s="138">
        <f t="shared" si="37"/>
        <v>2015</v>
      </c>
      <c r="D784" s="77">
        <v>188.75</v>
      </c>
      <c r="E784" s="80">
        <v>180.9</v>
      </c>
      <c r="F784" s="77">
        <v>189.83333333333314</v>
      </c>
      <c r="G784" s="73" t="str">
        <f t="shared" si="36"/>
        <v>24/07/2015</v>
      </c>
      <c r="H784" s="7">
        <f t="shared" si="38"/>
        <v>188.75</v>
      </c>
      <c r="K784" s="7"/>
    </row>
    <row r="785" spans="1:11" x14ac:dyDescent="0.3">
      <c r="A785" s="73">
        <v>1</v>
      </c>
      <c r="B785" s="74">
        <v>42212</v>
      </c>
      <c r="C785" s="138">
        <f t="shared" si="37"/>
        <v>2015</v>
      </c>
      <c r="D785" s="77">
        <v>184.5</v>
      </c>
      <c r="E785" s="80">
        <v>180.9</v>
      </c>
      <c r="F785" s="77">
        <v>189.83333333333314</v>
      </c>
      <c r="G785" s="73" t="str">
        <f t="shared" si="36"/>
        <v>27/07/2015</v>
      </c>
      <c r="H785" s="7">
        <f t="shared" si="38"/>
        <v>184.5</v>
      </c>
      <c r="K785" s="7"/>
    </row>
    <row r="786" spans="1:11" x14ac:dyDescent="0.3">
      <c r="A786" s="73">
        <v>1</v>
      </c>
      <c r="B786" s="74">
        <v>42213</v>
      </c>
      <c r="C786" s="138">
        <f t="shared" si="37"/>
        <v>2015</v>
      </c>
      <c r="D786" s="77">
        <v>185.25</v>
      </c>
      <c r="E786" s="80">
        <v>180.9</v>
      </c>
      <c r="F786" s="77">
        <v>189.83333333333314</v>
      </c>
      <c r="G786" s="73" t="str">
        <f t="shared" si="36"/>
        <v>28/07/2015</v>
      </c>
      <c r="H786" s="7">
        <f t="shared" si="38"/>
        <v>185.25</v>
      </c>
      <c r="K786" s="7"/>
    </row>
    <row r="787" spans="1:11" x14ac:dyDescent="0.3">
      <c r="A787" s="73">
        <v>1</v>
      </c>
      <c r="B787" s="74">
        <v>42214</v>
      </c>
      <c r="C787" s="138">
        <f t="shared" si="37"/>
        <v>2015</v>
      </c>
      <c r="D787" s="77">
        <v>183</v>
      </c>
      <c r="E787" s="80">
        <v>180.9</v>
      </c>
      <c r="F787" s="77">
        <v>189.83333333333314</v>
      </c>
      <c r="G787" s="73" t="str">
        <f t="shared" si="36"/>
        <v>29/07/2015</v>
      </c>
      <c r="H787" s="7">
        <f t="shared" si="38"/>
        <v>183</v>
      </c>
      <c r="K787" s="7"/>
    </row>
    <row r="788" spans="1:11" x14ac:dyDescent="0.3">
      <c r="A788" s="73">
        <v>1</v>
      </c>
      <c r="B788" s="74">
        <v>42215</v>
      </c>
      <c r="C788" s="138">
        <f t="shared" si="37"/>
        <v>2015</v>
      </c>
      <c r="D788" s="77">
        <v>185</v>
      </c>
      <c r="E788" s="80">
        <v>180.9</v>
      </c>
      <c r="F788" s="77">
        <v>189.83333333333314</v>
      </c>
      <c r="G788" s="73" t="str">
        <f t="shared" si="36"/>
        <v>30/07/2015</v>
      </c>
      <c r="H788" s="7">
        <f t="shared" si="38"/>
        <v>185</v>
      </c>
      <c r="K788" s="7"/>
    </row>
    <row r="789" spans="1:11" x14ac:dyDescent="0.3">
      <c r="A789" s="73">
        <v>1</v>
      </c>
      <c r="B789" s="74">
        <v>42216</v>
      </c>
      <c r="C789" s="138">
        <f t="shared" si="37"/>
        <v>2015</v>
      </c>
      <c r="D789" s="77">
        <v>184.25</v>
      </c>
      <c r="E789" s="80">
        <v>180.9</v>
      </c>
      <c r="F789" s="77">
        <v>189.83333333333314</v>
      </c>
      <c r="G789" s="73" t="str">
        <f t="shared" si="36"/>
        <v>31/07/2015</v>
      </c>
      <c r="H789" s="7">
        <f t="shared" si="38"/>
        <v>184.25</v>
      </c>
      <c r="K789" s="7"/>
    </row>
    <row r="790" spans="1:11" x14ac:dyDescent="0.3">
      <c r="A790" s="73">
        <v>1</v>
      </c>
      <c r="B790" s="74">
        <v>42219</v>
      </c>
      <c r="C790" s="138">
        <f t="shared" si="37"/>
        <v>2015</v>
      </c>
      <c r="D790" s="77">
        <v>182.25</v>
      </c>
      <c r="E790" s="80">
        <v>180.9</v>
      </c>
      <c r="F790" s="77">
        <v>189.83333333333314</v>
      </c>
      <c r="G790" s="73" t="str">
        <f t="shared" si="36"/>
        <v>03/08/2015</v>
      </c>
      <c r="H790" s="7">
        <f t="shared" si="38"/>
        <v>182.25</v>
      </c>
      <c r="K790" s="7"/>
    </row>
    <row r="791" spans="1:11" x14ac:dyDescent="0.3">
      <c r="A791" s="73">
        <v>1</v>
      </c>
      <c r="B791" s="74">
        <v>42220</v>
      </c>
      <c r="C791" s="138">
        <f t="shared" si="37"/>
        <v>2015</v>
      </c>
      <c r="D791" s="77">
        <v>183.25</v>
      </c>
      <c r="E791" s="80">
        <v>180.9</v>
      </c>
      <c r="F791" s="77">
        <v>189.83333333333314</v>
      </c>
      <c r="G791" s="73" t="str">
        <f t="shared" si="36"/>
        <v>04/08/2015</v>
      </c>
      <c r="H791" s="7">
        <f t="shared" si="38"/>
        <v>183.25</v>
      </c>
      <c r="K791" s="7"/>
    </row>
    <row r="792" spans="1:11" x14ac:dyDescent="0.3">
      <c r="A792" s="73">
        <v>1</v>
      </c>
      <c r="B792" s="74">
        <v>42221</v>
      </c>
      <c r="C792" s="138">
        <f t="shared" si="37"/>
        <v>2015</v>
      </c>
      <c r="D792" s="77">
        <v>184.75</v>
      </c>
      <c r="E792" s="80">
        <v>180.9</v>
      </c>
      <c r="F792" s="77">
        <v>189.83333333333314</v>
      </c>
      <c r="G792" s="73" t="str">
        <f t="shared" si="36"/>
        <v>05/08/2015</v>
      </c>
      <c r="H792" s="7">
        <f t="shared" si="38"/>
        <v>184.75</v>
      </c>
      <c r="K792" s="7"/>
    </row>
    <row r="793" spans="1:11" x14ac:dyDescent="0.3">
      <c r="A793" s="73">
        <v>1</v>
      </c>
      <c r="B793" s="74">
        <v>42222</v>
      </c>
      <c r="C793" s="138">
        <f t="shared" si="37"/>
        <v>2015</v>
      </c>
      <c r="D793" s="77">
        <v>186.25</v>
      </c>
      <c r="E793" s="80">
        <v>180.9</v>
      </c>
      <c r="F793" s="77">
        <v>189.83333333333314</v>
      </c>
      <c r="G793" s="73" t="str">
        <f t="shared" si="36"/>
        <v>06/08/2015</v>
      </c>
      <c r="H793" s="7">
        <f t="shared" si="38"/>
        <v>186.25</v>
      </c>
      <c r="K793" s="7"/>
    </row>
    <row r="794" spans="1:11" x14ac:dyDescent="0.3">
      <c r="A794" s="73">
        <v>1</v>
      </c>
      <c r="B794" s="74">
        <v>42223</v>
      </c>
      <c r="C794" s="138">
        <f t="shared" si="37"/>
        <v>2015</v>
      </c>
      <c r="D794" s="77">
        <v>186.75</v>
      </c>
      <c r="E794" s="80">
        <v>180.9</v>
      </c>
      <c r="F794" s="77">
        <v>189.83333333333314</v>
      </c>
      <c r="G794" s="73" t="str">
        <f t="shared" si="36"/>
        <v>07/08/2015</v>
      </c>
      <c r="H794" s="7">
        <f t="shared" si="38"/>
        <v>186.75</v>
      </c>
      <c r="K794" s="7"/>
    </row>
    <row r="795" spans="1:11" x14ac:dyDescent="0.3">
      <c r="A795" s="73">
        <v>1</v>
      </c>
      <c r="B795" s="74">
        <v>42226</v>
      </c>
      <c r="C795" s="138">
        <f t="shared" si="37"/>
        <v>2015</v>
      </c>
      <c r="D795" s="77">
        <v>190</v>
      </c>
      <c r="E795" s="80">
        <v>180.9</v>
      </c>
      <c r="F795" s="77">
        <v>189.83333333333314</v>
      </c>
      <c r="G795" s="73" t="str">
        <f t="shared" si="36"/>
        <v>10/08/2015</v>
      </c>
      <c r="H795" s="7">
        <f t="shared" si="38"/>
        <v>190</v>
      </c>
      <c r="K795" s="7"/>
    </row>
    <row r="796" spans="1:11" x14ac:dyDescent="0.3">
      <c r="A796" s="73">
        <v>1</v>
      </c>
      <c r="B796" s="74">
        <v>42227</v>
      </c>
      <c r="C796" s="138">
        <f t="shared" si="37"/>
        <v>2015</v>
      </c>
      <c r="D796" s="77">
        <v>185.25</v>
      </c>
      <c r="E796" s="80">
        <v>180.9</v>
      </c>
      <c r="F796" s="77">
        <v>189.83333333333314</v>
      </c>
      <c r="G796" s="73" t="str">
        <f t="shared" si="36"/>
        <v>11/08/2015</v>
      </c>
      <c r="H796" s="7">
        <f t="shared" si="38"/>
        <v>185.25</v>
      </c>
      <c r="K796" s="7"/>
    </row>
    <row r="797" spans="1:11" x14ac:dyDescent="0.3">
      <c r="A797" s="73">
        <v>1</v>
      </c>
      <c r="B797" s="74">
        <v>42228</v>
      </c>
      <c r="C797" s="138">
        <f t="shared" si="37"/>
        <v>2015</v>
      </c>
      <c r="D797" s="77">
        <v>182.25</v>
      </c>
      <c r="E797" s="80">
        <v>180.9</v>
      </c>
      <c r="F797" s="77">
        <v>189.83333333333314</v>
      </c>
      <c r="G797" s="73" t="str">
        <f t="shared" si="36"/>
        <v>12/08/2015</v>
      </c>
      <c r="H797" s="7">
        <f t="shared" si="38"/>
        <v>182.25</v>
      </c>
      <c r="K797" s="7"/>
    </row>
    <row r="798" spans="1:11" x14ac:dyDescent="0.3">
      <c r="A798" s="73">
        <v>1</v>
      </c>
      <c r="B798" s="74">
        <v>42229</v>
      </c>
      <c r="C798" s="138">
        <f t="shared" si="37"/>
        <v>2015</v>
      </c>
      <c r="D798" s="77">
        <v>183.5</v>
      </c>
      <c r="E798" s="80">
        <v>180.9</v>
      </c>
      <c r="F798" s="77">
        <v>189.83333333333314</v>
      </c>
      <c r="G798" s="73" t="str">
        <f t="shared" si="36"/>
        <v>13/08/2015</v>
      </c>
      <c r="H798" s="7">
        <f t="shared" si="38"/>
        <v>183.5</v>
      </c>
      <c r="K798" s="7"/>
    </row>
    <row r="799" spans="1:11" x14ac:dyDescent="0.3">
      <c r="A799" s="73">
        <v>1</v>
      </c>
      <c r="B799" s="74">
        <v>42230</v>
      </c>
      <c r="C799" s="138">
        <f t="shared" si="37"/>
        <v>2015</v>
      </c>
      <c r="D799" s="77">
        <v>181.25</v>
      </c>
      <c r="E799" s="80">
        <v>180.9</v>
      </c>
      <c r="F799" s="77">
        <v>189.83333333333314</v>
      </c>
      <c r="G799" s="73" t="str">
        <f t="shared" si="36"/>
        <v>14/08/2015</v>
      </c>
      <c r="H799" s="7">
        <f t="shared" si="38"/>
        <v>181.25</v>
      </c>
      <c r="K799" s="7"/>
    </row>
    <row r="800" spans="1:11" x14ac:dyDescent="0.3">
      <c r="A800" s="73">
        <v>1</v>
      </c>
      <c r="B800" s="74">
        <v>42233</v>
      </c>
      <c r="C800" s="138">
        <f t="shared" si="37"/>
        <v>2015</v>
      </c>
      <c r="D800" s="77">
        <v>179.75</v>
      </c>
      <c r="E800" s="80">
        <v>180.9</v>
      </c>
      <c r="F800" s="77">
        <v>189.83333333333314</v>
      </c>
      <c r="G800" s="73" t="str">
        <f t="shared" si="36"/>
        <v>17/08/2015</v>
      </c>
      <c r="H800" s="7">
        <f t="shared" si="38"/>
        <v>179.75</v>
      </c>
      <c r="K800" s="7"/>
    </row>
    <row r="801" spans="1:11" x14ac:dyDescent="0.3">
      <c r="A801" s="73">
        <v>1</v>
      </c>
      <c r="B801" s="74">
        <v>42234</v>
      </c>
      <c r="C801" s="138">
        <f t="shared" si="37"/>
        <v>2015</v>
      </c>
      <c r="D801" s="77">
        <v>178.75</v>
      </c>
      <c r="E801" s="80">
        <v>180.9</v>
      </c>
      <c r="F801" s="77">
        <v>189.83333333333314</v>
      </c>
      <c r="G801" s="73" t="str">
        <f t="shared" si="36"/>
        <v>18/08/2015</v>
      </c>
      <c r="H801" s="7">
        <f t="shared" si="38"/>
        <v>178.75</v>
      </c>
      <c r="K801" s="7"/>
    </row>
    <row r="802" spans="1:11" x14ac:dyDescent="0.3">
      <c r="A802" s="73">
        <v>1</v>
      </c>
      <c r="B802" s="74">
        <v>42235</v>
      </c>
      <c r="C802" s="138">
        <f t="shared" si="37"/>
        <v>2015</v>
      </c>
      <c r="D802" s="77">
        <v>178</v>
      </c>
      <c r="E802" s="80">
        <v>180.9</v>
      </c>
      <c r="F802" s="77">
        <v>189.83333333333314</v>
      </c>
      <c r="G802" s="73" t="str">
        <f t="shared" si="36"/>
        <v>19/08/2015</v>
      </c>
      <c r="H802" s="7">
        <f t="shared" si="38"/>
        <v>178</v>
      </c>
      <c r="K802" s="7"/>
    </row>
    <row r="803" spans="1:11" x14ac:dyDescent="0.3">
      <c r="A803" s="73">
        <v>1</v>
      </c>
      <c r="B803" s="74">
        <v>42236</v>
      </c>
      <c r="C803" s="138">
        <f t="shared" si="37"/>
        <v>2015</v>
      </c>
      <c r="D803" s="77">
        <v>178.75</v>
      </c>
      <c r="E803" s="80">
        <v>180.9</v>
      </c>
      <c r="F803" s="77">
        <v>189.83333333333314</v>
      </c>
      <c r="G803" s="73" t="str">
        <f t="shared" si="36"/>
        <v>20/08/2015</v>
      </c>
      <c r="H803" s="7">
        <f t="shared" si="38"/>
        <v>178.75</v>
      </c>
      <c r="K803" s="7"/>
    </row>
    <row r="804" spans="1:11" x14ac:dyDescent="0.3">
      <c r="A804" s="73">
        <v>1</v>
      </c>
      <c r="B804" s="74">
        <v>42237</v>
      </c>
      <c r="C804" s="138">
        <f t="shared" si="37"/>
        <v>2015</v>
      </c>
      <c r="D804" s="77">
        <v>176</v>
      </c>
      <c r="E804" s="80">
        <v>180.9</v>
      </c>
      <c r="F804" s="77">
        <v>189.83333333333314</v>
      </c>
      <c r="G804" s="73" t="str">
        <f t="shared" si="36"/>
        <v>21/08/2015</v>
      </c>
      <c r="H804" s="7">
        <f t="shared" si="38"/>
        <v>176</v>
      </c>
      <c r="K804" s="7"/>
    </row>
    <row r="805" spans="1:11" x14ac:dyDescent="0.3">
      <c r="A805" s="73">
        <v>1</v>
      </c>
      <c r="B805" s="74">
        <v>42240</v>
      </c>
      <c r="C805" s="138">
        <f t="shared" si="37"/>
        <v>2015</v>
      </c>
      <c r="D805" s="77">
        <v>173.75</v>
      </c>
      <c r="E805" s="80">
        <v>180.9</v>
      </c>
      <c r="F805" s="77">
        <v>189.83333333333314</v>
      </c>
      <c r="G805" s="73" t="str">
        <f t="shared" si="36"/>
        <v>24/08/2015</v>
      </c>
      <c r="H805" s="7">
        <f t="shared" si="38"/>
        <v>173.75</v>
      </c>
      <c r="K805" s="7"/>
    </row>
    <row r="806" spans="1:11" x14ac:dyDescent="0.3">
      <c r="A806" s="73">
        <v>1</v>
      </c>
      <c r="B806" s="74">
        <v>42241</v>
      </c>
      <c r="C806" s="138">
        <f t="shared" si="37"/>
        <v>2015</v>
      </c>
      <c r="D806" s="77">
        <v>175</v>
      </c>
      <c r="E806" s="80">
        <v>180.9</v>
      </c>
      <c r="F806" s="77">
        <v>189.83333333333314</v>
      </c>
      <c r="G806" s="73" t="str">
        <f t="shared" si="36"/>
        <v>25/08/2015</v>
      </c>
      <c r="H806" s="7">
        <f t="shared" si="38"/>
        <v>175</v>
      </c>
      <c r="K806" s="7"/>
    </row>
    <row r="807" spans="1:11" x14ac:dyDescent="0.3">
      <c r="A807" s="73">
        <v>1</v>
      </c>
      <c r="B807" s="74">
        <v>42242</v>
      </c>
      <c r="C807" s="138">
        <f t="shared" si="37"/>
        <v>2015</v>
      </c>
      <c r="D807" s="77">
        <v>173.5</v>
      </c>
      <c r="E807" s="80">
        <v>180.9</v>
      </c>
      <c r="F807" s="77">
        <v>189.83333333333314</v>
      </c>
      <c r="G807" s="73" t="str">
        <f t="shared" si="36"/>
        <v>26/08/2015</v>
      </c>
      <c r="H807" s="7">
        <f t="shared" si="38"/>
        <v>173.5</v>
      </c>
      <c r="K807" s="7"/>
    </row>
    <row r="808" spans="1:11" x14ac:dyDescent="0.3">
      <c r="A808" s="73">
        <v>1</v>
      </c>
      <c r="B808" s="74">
        <v>42243</v>
      </c>
      <c r="C808" s="138">
        <f t="shared" si="37"/>
        <v>2015</v>
      </c>
      <c r="D808" s="77">
        <v>173.75</v>
      </c>
      <c r="E808" s="80">
        <v>180.9</v>
      </c>
      <c r="F808" s="77">
        <v>189.83333333333314</v>
      </c>
      <c r="G808" s="73" t="str">
        <f t="shared" si="36"/>
        <v>27/08/2015</v>
      </c>
      <c r="H808" s="7">
        <f t="shared" si="38"/>
        <v>173.75</v>
      </c>
      <c r="K808" s="7"/>
    </row>
    <row r="809" spans="1:11" x14ac:dyDescent="0.3">
      <c r="A809" s="73">
        <v>1</v>
      </c>
      <c r="B809" s="74">
        <v>42244</v>
      </c>
      <c r="C809" s="138">
        <f t="shared" si="37"/>
        <v>2015</v>
      </c>
      <c r="D809" s="77">
        <v>173.25</v>
      </c>
      <c r="E809" s="80">
        <v>180.9</v>
      </c>
      <c r="F809" s="77">
        <v>189.83333333333314</v>
      </c>
      <c r="G809" s="73" t="str">
        <f t="shared" si="36"/>
        <v>28/08/2015</v>
      </c>
      <c r="H809" s="7">
        <f t="shared" si="38"/>
        <v>173.25</v>
      </c>
      <c r="K809" s="7"/>
    </row>
    <row r="810" spans="1:11" x14ac:dyDescent="0.3">
      <c r="A810" s="73">
        <v>1</v>
      </c>
      <c r="B810" s="74">
        <v>42247</v>
      </c>
      <c r="C810" s="138">
        <f t="shared" si="37"/>
        <v>2015</v>
      </c>
      <c r="D810" s="77">
        <v>173</v>
      </c>
      <c r="E810" s="80">
        <v>180.9</v>
      </c>
      <c r="F810" s="77">
        <v>189.83333333333314</v>
      </c>
      <c r="G810" s="73" t="str">
        <f t="shared" si="36"/>
        <v>31/08/2015</v>
      </c>
      <c r="H810" s="7">
        <f t="shared" si="38"/>
        <v>173</v>
      </c>
      <c r="K810" s="7"/>
    </row>
    <row r="811" spans="1:11" x14ac:dyDescent="0.3">
      <c r="A811" s="73">
        <v>1</v>
      </c>
      <c r="B811" s="74">
        <v>42248</v>
      </c>
      <c r="C811" s="138">
        <f t="shared" si="37"/>
        <v>2015</v>
      </c>
      <c r="D811" s="77">
        <v>171.75</v>
      </c>
      <c r="E811" s="80">
        <v>180.9</v>
      </c>
      <c r="F811" s="77">
        <v>189.83333333333314</v>
      </c>
      <c r="G811" s="73" t="str">
        <f t="shared" si="36"/>
        <v>01/09/2015</v>
      </c>
      <c r="H811" s="7">
        <f t="shared" si="38"/>
        <v>171.75</v>
      </c>
      <c r="K811" s="7"/>
    </row>
    <row r="812" spans="1:11" x14ac:dyDescent="0.3">
      <c r="A812" s="73">
        <v>1</v>
      </c>
      <c r="B812" s="74">
        <v>42249</v>
      </c>
      <c r="C812" s="138">
        <f t="shared" si="37"/>
        <v>2015</v>
      </c>
      <c r="D812" s="77">
        <v>169</v>
      </c>
      <c r="E812" s="80">
        <v>180.9</v>
      </c>
      <c r="F812" s="77">
        <v>189.83333333333314</v>
      </c>
      <c r="G812" s="73" t="str">
        <f t="shared" si="36"/>
        <v>02/09/2015</v>
      </c>
      <c r="H812" s="7">
        <f t="shared" si="38"/>
        <v>169</v>
      </c>
      <c r="K812" s="7"/>
    </row>
    <row r="813" spans="1:11" x14ac:dyDescent="0.3">
      <c r="A813" s="73">
        <v>1</v>
      </c>
      <c r="B813" s="74">
        <v>42250</v>
      </c>
      <c r="C813" s="138">
        <f t="shared" si="37"/>
        <v>2015</v>
      </c>
      <c r="D813" s="77">
        <v>166.5</v>
      </c>
      <c r="E813" s="80">
        <v>180.9</v>
      </c>
      <c r="F813" s="77">
        <v>189.83333333333314</v>
      </c>
      <c r="G813" s="73" t="str">
        <f t="shared" si="36"/>
        <v>03/09/2015</v>
      </c>
      <c r="H813" s="7">
        <f t="shared" si="38"/>
        <v>166.5</v>
      </c>
      <c r="K813" s="7"/>
    </row>
    <row r="814" spans="1:11" x14ac:dyDescent="0.3">
      <c r="A814" s="73">
        <v>1</v>
      </c>
      <c r="B814" s="74">
        <v>42251</v>
      </c>
      <c r="C814" s="138">
        <f t="shared" si="37"/>
        <v>2015</v>
      </c>
      <c r="D814" s="77">
        <v>166.5</v>
      </c>
      <c r="E814" s="80">
        <v>180.9</v>
      </c>
      <c r="F814" s="77">
        <v>189.83333333333314</v>
      </c>
      <c r="G814" s="73" t="str">
        <f t="shared" si="36"/>
        <v>04/09/2015</v>
      </c>
      <c r="H814" s="7">
        <f t="shared" si="38"/>
        <v>166.5</v>
      </c>
      <c r="K814" s="7"/>
    </row>
    <row r="815" spans="1:11" x14ac:dyDescent="0.3">
      <c r="A815" s="73">
        <v>1</v>
      </c>
      <c r="B815" s="74">
        <v>42254</v>
      </c>
      <c r="C815" s="138">
        <f t="shared" si="37"/>
        <v>2015</v>
      </c>
      <c r="D815" s="77">
        <v>168.25</v>
      </c>
      <c r="E815" s="80">
        <v>180.9</v>
      </c>
      <c r="F815" s="77">
        <v>189.83333333333314</v>
      </c>
      <c r="G815" s="73" t="str">
        <f t="shared" si="36"/>
        <v>07/09/2015</v>
      </c>
      <c r="H815" s="7">
        <f t="shared" si="38"/>
        <v>168.25</v>
      </c>
      <c r="K815" s="7"/>
    </row>
    <row r="816" spans="1:11" x14ac:dyDescent="0.3">
      <c r="A816" s="73">
        <v>1</v>
      </c>
      <c r="B816" s="74">
        <v>42255</v>
      </c>
      <c r="C816" s="138">
        <f t="shared" si="37"/>
        <v>2015</v>
      </c>
      <c r="D816" s="77">
        <v>170</v>
      </c>
      <c r="E816" s="80">
        <v>180.9</v>
      </c>
      <c r="F816" s="77">
        <v>189.83333333333314</v>
      </c>
      <c r="G816" s="73" t="str">
        <f t="shared" si="36"/>
        <v>08/09/2015</v>
      </c>
      <c r="H816" s="7">
        <f t="shared" si="38"/>
        <v>170</v>
      </c>
      <c r="K816" s="7"/>
    </row>
    <row r="817" spans="1:11" x14ac:dyDescent="0.3">
      <c r="A817" s="73">
        <v>1</v>
      </c>
      <c r="B817" s="74">
        <v>42256</v>
      </c>
      <c r="C817" s="138">
        <f t="shared" si="37"/>
        <v>2015</v>
      </c>
      <c r="D817" s="77">
        <v>169.5</v>
      </c>
      <c r="E817" s="80">
        <v>180.9</v>
      </c>
      <c r="F817" s="77">
        <v>189.83333333333314</v>
      </c>
      <c r="G817" s="73" t="str">
        <f t="shared" si="36"/>
        <v>09/09/2015</v>
      </c>
      <c r="H817" s="7">
        <f t="shared" si="38"/>
        <v>169.5</v>
      </c>
      <c r="K817" s="7"/>
    </row>
    <row r="818" spans="1:11" x14ac:dyDescent="0.3">
      <c r="A818" s="73">
        <v>1</v>
      </c>
      <c r="B818" s="74">
        <v>42257</v>
      </c>
      <c r="C818" s="138">
        <f t="shared" si="37"/>
        <v>2015</v>
      </c>
      <c r="D818" s="77">
        <v>169.25</v>
      </c>
      <c r="E818" s="80">
        <v>180.9</v>
      </c>
      <c r="F818" s="77">
        <v>189.83333333333314</v>
      </c>
      <c r="G818" s="73" t="str">
        <f t="shared" si="36"/>
        <v>10/09/2015</v>
      </c>
      <c r="H818" s="7">
        <f t="shared" si="38"/>
        <v>169.25</v>
      </c>
      <c r="K818" s="7"/>
    </row>
    <row r="819" spans="1:11" x14ac:dyDescent="0.3">
      <c r="A819" s="73">
        <v>1</v>
      </c>
      <c r="B819" s="74">
        <v>42258</v>
      </c>
      <c r="C819" s="138">
        <f t="shared" si="37"/>
        <v>2015</v>
      </c>
      <c r="D819" s="77">
        <v>167.75</v>
      </c>
      <c r="E819" s="80">
        <v>180.9</v>
      </c>
      <c r="F819" s="77">
        <v>189.83333333333314</v>
      </c>
      <c r="G819" s="73" t="str">
        <f t="shared" si="36"/>
        <v>11/09/2015</v>
      </c>
      <c r="H819" s="7">
        <f t="shared" si="38"/>
        <v>167.75</v>
      </c>
      <c r="K819" s="7"/>
    </row>
    <row r="820" spans="1:11" x14ac:dyDescent="0.3">
      <c r="A820" s="73">
        <v>1</v>
      </c>
      <c r="B820" s="74">
        <v>42261</v>
      </c>
      <c r="C820" s="138">
        <f t="shared" si="37"/>
        <v>2015</v>
      </c>
      <c r="D820" s="77">
        <v>170.75</v>
      </c>
      <c r="E820" s="80">
        <v>180.9</v>
      </c>
      <c r="F820" s="77">
        <v>189.83333333333314</v>
      </c>
      <c r="G820" s="73" t="str">
        <f t="shared" si="36"/>
        <v>14/09/2015</v>
      </c>
      <c r="H820" s="7">
        <f t="shared" si="38"/>
        <v>170.75</v>
      </c>
      <c r="K820" s="7"/>
    </row>
    <row r="821" spans="1:11" x14ac:dyDescent="0.3">
      <c r="A821" s="73">
        <v>1</v>
      </c>
      <c r="B821" s="74">
        <v>42262</v>
      </c>
      <c r="C821" s="138">
        <f t="shared" si="37"/>
        <v>2015</v>
      </c>
      <c r="D821" s="77">
        <v>169.5</v>
      </c>
      <c r="E821" s="80">
        <v>180.9</v>
      </c>
      <c r="F821" s="77">
        <v>189.83333333333314</v>
      </c>
      <c r="G821" s="73" t="str">
        <f t="shared" si="36"/>
        <v>15/09/2015</v>
      </c>
      <c r="H821" s="7">
        <f t="shared" si="38"/>
        <v>169.5</v>
      </c>
      <c r="K821" s="7"/>
    </row>
    <row r="822" spans="1:11" x14ac:dyDescent="0.3">
      <c r="A822" s="73">
        <v>1</v>
      </c>
      <c r="B822" s="74">
        <v>42263</v>
      </c>
      <c r="C822" s="138">
        <f t="shared" si="37"/>
        <v>2015</v>
      </c>
      <c r="D822" s="77">
        <v>168.25</v>
      </c>
      <c r="E822" s="80">
        <v>180.9</v>
      </c>
      <c r="F822" s="77">
        <v>189.83333333333314</v>
      </c>
      <c r="G822" s="73" t="str">
        <f t="shared" si="36"/>
        <v>16/09/2015</v>
      </c>
      <c r="H822" s="7">
        <f t="shared" si="38"/>
        <v>168.25</v>
      </c>
      <c r="K822" s="7"/>
    </row>
    <row r="823" spans="1:11" x14ac:dyDescent="0.3">
      <c r="A823" s="73">
        <v>1</v>
      </c>
      <c r="B823" s="74">
        <v>42264</v>
      </c>
      <c r="C823" s="138">
        <f t="shared" si="37"/>
        <v>2015</v>
      </c>
      <c r="D823" s="77">
        <v>167</v>
      </c>
      <c r="E823" s="80">
        <v>180.9</v>
      </c>
      <c r="F823" s="77">
        <v>189.83333333333314</v>
      </c>
      <c r="G823" s="73" t="str">
        <f t="shared" si="36"/>
        <v>17/09/2015</v>
      </c>
      <c r="H823" s="7">
        <f t="shared" si="38"/>
        <v>167</v>
      </c>
      <c r="K823" s="7"/>
    </row>
    <row r="824" spans="1:11" x14ac:dyDescent="0.3">
      <c r="A824" s="73">
        <v>1</v>
      </c>
      <c r="B824" s="74">
        <v>42265</v>
      </c>
      <c r="C824" s="138">
        <f t="shared" si="37"/>
        <v>2015</v>
      </c>
      <c r="D824" s="77">
        <v>167.25</v>
      </c>
      <c r="E824" s="80">
        <v>180.9</v>
      </c>
      <c r="F824" s="77">
        <v>189.83333333333314</v>
      </c>
      <c r="G824" s="73" t="str">
        <f t="shared" si="36"/>
        <v>18/09/2015</v>
      </c>
      <c r="H824" s="7">
        <f t="shared" si="38"/>
        <v>167.25</v>
      </c>
      <c r="K824" s="7"/>
    </row>
    <row r="825" spans="1:11" x14ac:dyDescent="0.3">
      <c r="A825" s="73">
        <v>1</v>
      </c>
      <c r="B825" s="74">
        <v>42268</v>
      </c>
      <c r="C825" s="138">
        <f t="shared" si="37"/>
        <v>2015</v>
      </c>
      <c r="D825" s="77">
        <v>170.25</v>
      </c>
      <c r="E825" s="80">
        <v>180.9</v>
      </c>
      <c r="F825" s="77">
        <v>189.83333333333314</v>
      </c>
      <c r="G825" s="73" t="str">
        <f t="shared" si="36"/>
        <v>21/09/2015</v>
      </c>
      <c r="H825" s="7">
        <f t="shared" si="38"/>
        <v>170.25</v>
      </c>
      <c r="K825" s="7"/>
    </row>
    <row r="826" spans="1:11" x14ac:dyDescent="0.3">
      <c r="A826" s="73">
        <v>1</v>
      </c>
      <c r="B826" s="74">
        <v>42269</v>
      </c>
      <c r="C826" s="138">
        <f t="shared" si="37"/>
        <v>2015</v>
      </c>
      <c r="D826" s="77">
        <v>171.5</v>
      </c>
      <c r="E826" s="80">
        <v>180.9</v>
      </c>
      <c r="F826" s="77">
        <v>189.83333333333314</v>
      </c>
      <c r="G826" s="73" t="str">
        <f t="shared" si="36"/>
        <v>22/09/2015</v>
      </c>
      <c r="H826" s="7">
        <f t="shared" si="38"/>
        <v>171.5</v>
      </c>
      <c r="K826" s="7"/>
    </row>
    <row r="827" spans="1:11" x14ac:dyDescent="0.3">
      <c r="A827" s="73">
        <v>1</v>
      </c>
      <c r="B827" s="74">
        <v>42270</v>
      </c>
      <c r="C827" s="138">
        <f t="shared" si="37"/>
        <v>2015</v>
      </c>
      <c r="D827" s="77">
        <v>174.75</v>
      </c>
      <c r="E827" s="80">
        <v>180.9</v>
      </c>
      <c r="F827" s="77">
        <v>189.83333333333314</v>
      </c>
      <c r="G827" s="73" t="str">
        <f t="shared" si="36"/>
        <v>23/09/2015</v>
      </c>
      <c r="H827" s="7">
        <f t="shared" si="38"/>
        <v>174.75</v>
      </c>
      <c r="K827" s="7"/>
    </row>
    <row r="828" spans="1:11" x14ac:dyDescent="0.3">
      <c r="A828" s="73">
        <v>1</v>
      </c>
      <c r="B828" s="74">
        <v>42271</v>
      </c>
      <c r="C828" s="138">
        <f t="shared" si="37"/>
        <v>2015</v>
      </c>
      <c r="D828" s="77">
        <v>172.75</v>
      </c>
      <c r="E828" s="80">
        <v>180.9</v>
      </c>
      <c r="F828" s="77">
        <v>189.83333333333314</v>
      </c>
      <c r="G828" s="73" t="str">
        <f t="shared" si="36"/>
        <v>24/09/2015</v>
      </c>
      <c r="H828" s="7">
        <f t="shared" si="38"/>
        <v>172.75</v>
      </c>
      <c r="K828" s="7"/>
    </row>
    <row r="829" spans="1:11" x14ac:dyDescent="0.3">
      <c r="A829" s="73">
        <v>1</v>
      </c>
      <c r="B829" s="74">
        <v>42272</v>
      </c>
      <c r="C829" s="138">
        <f t="shared" si="37"/>
        <v>2015</v>
      </c>
      <c r="D829" s="77">
        <v>176.5</v>
      </c>
      <c r="E829" s="80">
        <v>180.9</v>
      </c>
      <c r="F829" s="77">
        <v>189.83333333333314</v>
      </c>
      <c r="G829" s="73" t="str">
        <f t="shared" si="36"/>
        <v>25/09/2015</v>
      </c>
      <c r="H829" s="7">
        <f t="shared" si="38"/>
        <v>176.5</v>
      </c>
      <c r="K829" s="7"/>
    </row>
    <row r="830" spans="1:11" x14ac:dyDescent="0.3">
      <c r="A830" s="73">
        <v>1</v>
      </c>
      <c r="B830" s="74">
        <v>42275</v>
      </c>
      <c r="C830" s="138">
        <f t="shared" si="37"/>
        <v>2015</v>
      </c>
      <c r="D830" s="77">
        <v>175.75</v>
      </c>
      <c r="E830" s="80">
        <v>180.9</v>
      </c>
      <c r="F830" s="77">
        <v>189.83333333333314</v>
      </c>
      <c r="G830" s="73" t="str">
        <f t="shared" si="36"/>
        <v>28/09/2015</v>
      </c>
      <c r="H830" s="7">
        <f t="shared" si="38"/>
        <v>175.75</v>
      </c>
      <c r="K830" s="7"/>
    </row>
    <row r="831" spans="1:11" x14ac:dyDescent="0.3">
      <c r="A831" s="73">
        <v>1</v>
      </c>
      <c r="B831" s="74">
        <v>42276</v>
      </c>
      <c r="C831" s="138">
        <f t="shared" si="37"/>
        <v>2015</v>
      </c>
      <c r="D831" s="77">
        <v>173.75</v>
      </c>
      <c r="E831" s="80">
        <v>180.9</v>
      </c>
      <c r="F831" s="77">
        <v>189.83333333333314</v>
      </c>
      <c r="G831" s="73" t="str">
        <f t="shared" si="36"/>
        <v>29/09/2015</v>
      </c>
      <c r="H831" s="7">
        <f t="shared" si="38"/>
        <v>173.75</v>
      </c>
      <c r="K831" s="7"/>
    </row>
    <row r="832" spans="1:11" x14ac:dyDescent="0.3">
      <c r="A832" s="73">
        <v>1</v>
      </c>
      <c r="B832" s="74">
        <v>42277</v>
      </c>
      <c r="C832" s="138">
        <f t="shared" si="37"/>
        <v>2015</v>
      </c>
      <c r="D832" s="77">
        <v>174.5</v>
      </c>
      <c r="E832" s="80">
        <v>180.9</v>
      </c>
      <c r="F832" s="77">
        <v>189.83333333333314</v>
      </c>
      <c r="G832" s="73" t="str">
        <f t="shared" si="36"/>
        <v>30/09/2015</v>
      </c>
      <c r="H832" s="7">
        <f t="shared" si="38"/>
        <v>174.5</v>
      </c>
      <c r="K832" s="7"/>
    </row>
    <row r="833" spans="1:11" x14ac:dyDescent="0.3">
      <c r="A833" s="73">
        <v>1</v>
      </c>
      <c r="B833" s="74">
        <v>42278</v>
      </c>
      <c r="C833" s="138">
        <f t="shared" si="37"/>
        <v>2015</v>
      </c>
      <c r="D833" s="77">
        <v>176.25</v>
      </c>
      <c r="E833" s="80">
        <v>180.9</v>
      </c>
      <c r="F833" s="77">
        <v>189.83333333333314</v>
      </c>
      <c r="G833" s="73" t="str">
        <f t="shared" si="36"/>
        <v>01/10/2015</v>
      </c>
      <c r="H833" s="7">
        <f t="shared" si="38"/>
        <v>176.25</v>
      </c>
      <c r="K833" s="7"/>
    </row>
    <row r="834" spans="1:11" x14ac:dyDescent="0.3">
      <c r="A834" s="73">
        <v>1</v>
      </c>
      <c r="B834" s="74">
        <v>42279</v>
      </c>
      <c r="C834" s="138">
        <f t="shared" si="37"/>
        <v>2015</v>
      </c>
      <c r="D834" s="77">
        <v>175.75</v>
      </c>
      <c r="E834" s="80">
        <v>180.9</v>
      </c>
      <c r="F834" s="77">
        <v>189.83333333333314</v>
      </c>
      <c r="G834" s="73" t="str">
        <f t="shared" ref="G834:G897" si="39">TEXT(B834,"jj/mm/aaaa")</f>
        <v>02/10/2015</v>
      </c>
      <c r="H834" s="7">
        <f t="shared" si="38"/>
        <v>175.75</v>
      </c>
      <c r="K834" s="7"/>
    </row>
    <row r="835" spans="1:11" x14ac:dyDescent="0.3">
      <c r="A835" s="73">
        <v>1</v>
      </c>
      <c r="B835" s="74">
        <v>42282</v>
      </c>
      <c r="C835" s="138">
        <f t="shared" ref="C835:C898" si="40">YEAR(B835)</f>
        <v>2015</v>
      </c>
      <c r="D835" s="77">
        <v>176.25</v>
      </c>
      <c r="E835" s="80">
        <v>180.9</v>
      </c>
      <c r="F835" s="77">
        <v>189.83333333333314</v>
      </c>
      <c r="G835" s="73" t="str">
        <f t="shared" si="39"/>
        <v>05/10/2015</v>
      </c>
      <c r="H835" s="7">
        <f t="shared" ref="H835:H898" si="41">D835</f>
        <v>176.25</v>
      </c>
      <c r="K835" s="7"/>
    </row>
    <row r="836" spans="1:11" x14ac:dyDescent="0.3">
      <c r="A836" s="73">
        <v>1</v>
      </c>
      <c r="B836" s="74">
        <v>42283</v>
      </c>
      <c r="C836" s="138">
        <f t="shared" si="40"/>
        <v>2015</v>
      </c>
      <c r="D836" s="77">
        <v>179.25</v>
      </c>
      <c r="E836" s="80">
        <v>180.9</v>
      </c>
      <c r="F836" s="77">
        <v>189.83333333333314</v>
      </c>
      <c r="G836" s="73" t="str">
        <f t="shared" si="39"/>
        <v>06/10/2015</v>
      </c>
      <c r="H836" s="7">
        <f t="shared" si="41"/>
        <v>179.25</v>
      </c>
      <c r="K836" s="7"/>
    </row>
    <row r="837" spans="1:11" x14ac:dyDescent="0.3">
      <c r="A837" s="73">
        <v>1</v>
      </c>
      <c r="B837" s="74">
        <v>42284</v>
      </c>
      <c r="C837" s="138">
        <f t="shared" si="40"/>
        <v>2015</v>
      </c>
      <c r="D837" s="77">
        <v>178.25</v>
      </c>
      <c r="E837" s="80">
        <v>180.9</v>
      </c>
      <c r="F837" s="77">
        <v>189.83333333333314</v>
      </c>
      <c r="G837" s="73" t="str">
        <f t="shared" si="39"/>
        <v>07/10/2015</v>
      </c>
      <c r="H837" s="7">
        <f t="shared" si="41"/>
        <v>178.25</v>
      </c>
      <c r="K837" s="7"/>
    </row>
    <row r="838" spans="1:11" x14ac:dyDescent="0.3">
      <c r="A838" s="73">
        <v>1</v>
      </c>
      <c r="B838" s="74">
        <v>42285</v>
      </c>
      <c r="C838" s="138">
        <f t="shared" si="40"/>
        <v>2015</v>
      </c>
      <c r="D838" s="77">
        <v>179</v>
      </c>
      <c r="E838" s="80">
        <v>180.9</v>
      </c>
      <c r="F838" s="77">
        <v>189.83333333333314</v>
      </c>
      <c r="G838" s="73" t="str">
        <f t="shared" si="39"/>
        <v>08/10/2015</v>
      </c>
      <c r="H838" s="7">
        <f t="shared" si="41"/>
        <v>179</v>
      </c>
      <c r="K838" s="7"/>
    </row>
    <row r="839" spans="1:11" x14ac:dyDescent="0.3">
      <c r="A839" s="73">
        <v>1</v>
      </c>
      <c r="B839" s="74">
        <v>42286</v>
      </c>
      <c r="C839" s="138">
        <f t="shared" si="40"/>
        <v>2015</v>
      </c>
      <c r="D839" s="77">
        <v>179.5</v>
      </c>
      <c r="E839" s="80">
        <v>180.9</v>
      </c>
      <c r="F839" s="77">
        <v>189.83333333333314</v>
      </c>
      <c r="G839" s="73" t="str">
        <f t="shared" si="39"/>
        <v>09/10/2015</v>
      </c>
      <c r="H839" s="7">
        <f t="shared" si="41"/>
        <v>179.5</v>
      </c>
      <c r="K839" s="7"/>
    </row>
    <row r="840" spans="1:11" x14ac:dyDescent="0.3">
      <c r="A840" s="73">
        <v>1</v>
      </c>
      <c r="B840" s="74">
        <v>42289</v>
      </c>
      <c r="C840" s="138">
        <f t="shared" si="40"/>
        <v>2015</v>
      </c>
      <c r="D840" s="77">
        <v>179.75</v>
      </c>
      <c r="E840" s="80">
        <v>180.9</v>
      </c>
      <c r="F840" s="77">
        <v>189.83333333333314</v>
      </c>
      <c r="G840" s="73" t="str">
        <f t="shared" si="39"/>
        <v>12/10/2015</v>
      </c>
      <c r="H840" s="7">
        <f t="shared" si="41"/>
        <v>179.75</v>
      </c>
      <c r="K840" s="7"/>
    </row>
    <row r="841" spans="1:11" x14ac:dyDescent="0.3">
      <c r="A841" s="73">
        <v>1</v>
      </c>
      <c r="B841" s="74">
        <v>42290</v>
      </c>
      <c r="C841" s="138">
        <f t="shared" si="40"/>
        <v>2015</v>
      </c>
      <c r="D841" s="77">
        <v>180</v>
      </c>
      <c r="E841" s="80">
        <v>180.9</v>
      </c>
      <c r="F841" s="77">
        <v>189.83333333333314</v>
      </c>
      <c r="G841" s="73" t="str">
        <f t="shared" si="39"/>
        <v>13/10/2015</v>
      </c>
      <c r="H841" s="7">
        <f t="shared" si="41"/>
        <v>180</v>
      </c>
      <c r="K841" s="7"/>
    </row>
    <row r="842" spans="1:11" x14ac:dyDescent="0.3">
      <c r="A842" s="73">
        <v>1</v>
      </c>
      <c r="B842" s="74">
        <v>42291</v>
      </c>
      <c r="C842" s="138">
        <f t="shared" si="40"/>
        <v>2015</v>
      </c>
      <c r="D842" s="77">
        <v>177.5</v>
      </c>
      <c r="E842" s="80">
        <v>180.9</v>
      </c>
      <c r="F842" s="77">
        <v>189.83333333333314</v>
      </c>
      <c r="G842" s="73" t="str">
        <f t="shared" si="39"/>
        <v>14/10/2015</v>
      </c>
      <c r="H842" s="7">
        <f t="shared" si="41"/>
        <v>177.5</v>
      </c>
      <c r="K842" s="7"/>
    </row>
    <row r="843" spans="1:11" x14ac:dyDescent="0.3">
      <c r="A843" s="73">
        <v>1</v>
      </c>
      <c r="B843" s="74">
        <v>42292</v>
      </c>
      <c r="C843" s="138">
        <f t="shared" si="40"/>
        <v>2015</v>
      </c>
      <c r="D843" s="77">
        <v>177.5</v>
      </c>
      <c r="E843" s="80">
        <v>180.9</v>
      </c>
      <c r="F843" s="77">
        <v>189.83333333333314</v>
      </c>
      <c r="G843" s="73" t="str">
        <f t="shared" si="39"/>
        <v>15/10/2015</v>
      </c>
      <c r="H843" s="7">
        <f t="shared" si="41"/>
        <v>177.5</v>
      </c>
      <c r="K843" s="7"/>
    </row>
    <row r="844" spans="1:11" x14ac:dyDescent="0.3">
      <c r="A844" s="73">
        <v>1</v>
      </c>
      <c r="B844" s="74">
        <v>42293</v>
      </c>
      <c r="C844" s="138">
        <f t="shared" si="40"/>
        <v>2015</v>
      </c>
      <c r="D844" s="77">
        <v>176.25</v>
      </c>
      <c r="E844" s="80">
        <v>180.9</v>
      </c>
      <c r="F844" s="77">
        <v>189.83333333333314</v>
      </c>
      <c r="G844" s="73" t="str">
        <f t="shared" si="39"/>
        <v>16/10/2015</v>
      </c>
      <c r="H844" s="7">
        <f t="shared" si="41"/>
        <v>176.25</v>
      </c>
      <c r="K844" s="7"/>
    </row>
    <row r="845" spans="1:11" x14ac:dyDescent="0.3">
      <c r="A845" s="73">
        <v>1</v>
      </c>
      <c r="B845" s="74">
        <v>42296</v>
      </c>
      <c r="C845" s="138">
        <f t="shared" si="40"/>
        <v>2015</v>
      </c>
      <c r="D845" s="77">
        <v>175</v>
      </c>
      <c r="E845" s="80">
        <v>180.9</v>
      </c>
      <c r="F845" s="77">
        <v>189.83333333333314</v>
      </c>
      <c r="G845" s="73" t="str">
        <f t="shared" si="39"/>
        <v>19/10/2015</v>
      </c>
      <c r="H845" s="7">
        <f t="shared" si="41"/>
        <v>175</v>
      </c>
      <c r="K845" s="7"/>
    </row>
    <row r="846" spans="1:11" x14ac:dyDescent="0.3">
      <c r="A846" s="73">
        <v>1</v>
      </c>
      <c r="B846" s="74">
        <v>42297</v>
      </c>
      <c r="C846" s="138">
        <f t="shared" si="40"/>
        <v>2015</v>
      </c>
      <c r="D846" s="77">
        <v>175.5</v>
      </c>
      <c r="E846" s="80">
        <v>180.9</v>
      </c>
      <c r="F846" s="77">
        <v>189.83333333333314</v>
      </c>
      <c r="G846" s="73" t="str">
        <f t="shared" si="39"/>
        <v>20/10/2015</v>
      </c>
      <c r="H846" s="7">
        <f t="shared" si="41"/>
        <v>175.5</v>
      </c>
      <c r="K846" s="7"/>
    </row>
    <row r="847" spans="1:11" x14ac:dyDescent="0.3">
      <c r="A847" s="73">
        <v>1</v>
      </c>
      <c r="B847" s="74">
        <v>42298</v>
      </c>
      <c r="C847" s="138">
        <f t="shared" si="40"/>
        <v>2015</v>
      </c>
      <c r="D847" s="77">
        <v>175.75</v>
      </c>
      <c r="E847" s="80">
        <v>180.9</v>
      </c>
      <c r="F847" s="77">
        <v>189.83333333333314</v>
      </c>
      <c r="G847" s="73" t="str">
        <f t="shared" si="39"/>
        <v>21/10/2015</v>
      </c>
      <c r="H847" s="7">
        <f t="shared" si="41"/>
        <v>175.75</v>
      </c>
      <c r="K847" s="7"/>
    </row>
    <row r="848" spans="1:11" x14ac:dyDescent="0.3">
      <c r="A848" s="73">
        <v>1</v>
      </c>
      <c r="B848" s="74">
        <v>42299</v>
      </c>
      <c r="C848" s="138">
        <f t="shared" si="40"/>
        <v>2015</v>
      </c>
      <c r="D848" s="77">
        <v>177.75</v>
      </c>
      <c r="E848" s="80">
        <v>180.9</v>
      </c>
      <c r="F848" s="77">
        <v>189.83333333333314</v>
      </c>
      <c r="G848" s="73" t="str">
        <f t="shared" si="39"/>
        <v>22/10/2015</v>
      </c>
      <c r="H848" s="7">
        <f t="shared" si="41"/>
        <v>177.75</v>
      </c>
      <c r="K848" s="7"/>
    </row>
    <row r="849" spans="1:11" x14ac:dyDescent="0.3">
      <c r="A849" s="73">
        <v>1</v>
      </c>
      <c r="B849" s="74">
        <v>42300</v>
      </c>
      <c r="C849" s="138">
        <f t="shared" si="40"/>
        <v>2015</v>
      </c>
      <c r="D849" s="77">
        <v>179</v>
      </c>
      <c r="E849" s="80">
        <v>180.9</v>
      </c>
      <c r="F849" s="77">
        <v>189.83333333333314</v>
      </c>
      <c r="G849" s="73" t="str">
        <f t="shared" si="39"/>
        <v>23/10/2015</v>
      </c>
      <c r="H849" s="7">
        <f t="shared" si="41"/>
        <v>179</v>
      </c>
      <c r="K849" s="7"/>
    </row>
    <row r="850" spans="1:11" x14ac:dyDescent="0.3">
      <c r="A850" s="73">
        <v>1</v>
      </c>
      <c r="B850" s="74">
        <v>42303</v>
      </c>
      <c r="C850" s="138">
        <f t="shared" si="40"/>
        <v>2015</v>
      </c>
      <c r="D850" s="77">
        <v>181</v>
      </c>
      <c r="E850" s="80">
        <v>180.9</v>
      </c>
      <c r="F850" s="77">
        <v>189.83333333333314</v>
      </c>
      <c r="G850" s="73" t="str">
        <f t="shared" si="39"/>
        <v>26/10/2015</v>
      </c>
      <c r="H850" s="7">
        <f t="shared" si="41"/>
        <v>181</v>
      </c>
      <c r="K850" s="7"/>
    </row>
    <row r="851" spans="1:11" x14ac:dyDescent="0.3">
      <c r="A851" s="73">
        <v>1</v>
      </c>
      <c r="B851" s="74">
        <v>42304</v>
      </c>
      <c r="C851" s="138">
        <f t="shared" si="40"/>
        <v>2015</v>
      </c>
      <c r="D851" s="77">
        <v>179.5</v>
      </c>
      <c r="E851" s="80">
        <v>180.9</v>
      </c>
      <c r="F851" s="77">
        <v>189.83333333333314</v>
      </c>
      <c r="G851" s="73" t="str">
        <f t="shared" si="39"/>
        <v>27/10/2015</v>
      </c>
      <c r="H851" s="7">
        <f t="shared" si="41"/>
        <v>179.5</v>
      </c>
      <c r="K851" s="7"/>
    </row>
    <row r="852" spans="1:11" x14ac:dyDescent="0.3">
      <c r="A852" s="73">
        <v>1</v>
      </c>
      <c r="B852" s="74">
        <v>42305</v>
      </c>
      <c r="C852" s="138">
        <f t="shared" si="40"/>
        <v>2015</v>
      </c>
      <c r="D852" s="77">
        <v>178</v>
      </c>
      <c r="E852" s="80">
        <v>180.9</v>
      </c>
      <c r="F852" s="77">
        <v>189.83333333333314</v>
      </c>
      <c r="G852" s="73" t="str">
        <f t="shared" si="39"/>
        <v>28/10/2015</v>
      </c>
      <c r="H852" s="7">
        <f t="shared" si="41"/>
        <v>178</v>
      </c>
      <c r="K852" s="7"/>
    </row>
    <row r="853" spans="1:11" x14ac:dyDescent="0.3">
      <c r="A853" s="73">
        <v>1</v>
      </c>
      <c r="B853" s="74">
        <v>42306</v>
      </c>
      <c r="C853" s="138">
        <f t="shared" si="40"/>
        <v>2015</v>
      </c>
      <c r="D853" s="77">
        <v>180.75</v>
      </c>
      <c r="E853" s="80">
        <v>180.9</v>
      </c>
      <c r="F853" s="77">
        <v>189.83333333333314</v>
      </c>
      <c r="G853" s="73" t="str">
        <f t="shared" si="39"/>
        <v>29/10/2015</v>
      </c>
      <c r="H853" s="7">
        <f t="shared" si="41"/>
        <v>180.75</v>
      </c>
      <c r="K853" s="7"/>
    </row>
    <row r="854" spans="1:11" x14ac:dyDescent="0.3">
      <c r="A854" s="73">
        <v>1</v>
      </c>
      <c r="B854" s="74">
        <v>42307</v>
      </c>
      <c r="C854" s="138">
        <f t="shared" si="40"/>
        <v>2015</v>
      </c>
      <c r="D854" s="77">
        <v>180.75</v>
      </c>
      <c r="E854" s="80">
        <v>180.9</v>
      </c>
      <c r="F854" s="77">
        <v>189.83333333333314</v>
      </c>
      <c r="G854" s="73" t="str">
        <f t="shared" si="39"/>
        <v>30/10/2015</v>
      </c>
      <c r="H854" s="7">
        <f t="shared" si="41"/>
        <v>180.75</v>
      </c>
      <c r="K854" s="7"/>
    </row>
    <row r="855" spans="1:11" x14ac:dyDescent="0.3">
      <c r="A855" s="73">
        <v>1</v>
      </c>
      <c r="B855" s="74">
        <v>42310</v>
      </c>
      <c r="C855" s="138">
        <f t="shared" si="40"/>
        <v>2015</v>
      </c>
      <c r="D855" s="77">
        <v>179.75</v>
      </c>
      <c r="E855" s="80">
        <v>180.9</v>
      </c>
      <c r="F855" s="77">
        <v>189.83333333333314</v>
      </c>
      <c r="G855" s="73" t="str">
        <f t="shared" si="39"/>
        <v>02/11/2015</v>
      </c>
      <c r="H855" s="7">
        <f t="shared" si="41"/>
        <v>179.75</v>
      </c>
      <c r="K855" s="7"/>
    </row>
    <row r="856" spans="1:11" x14ac:dyDescent="0.3">
      <c r="A856" s="73">
        <v>1</v>
      </c>
      <c r="B856" s="74">
        <v>42311</v>
      </c>
      <c r="C856" s="138">
        <f t="shared" si="40"/>
        <v>2015</v>
      </c>
      <c r="D856" s="77">
        <v>180.25</v>
      </c>
      <c r="E856" s="80">
        <v>180.9</v>
      </c>
      <c r="F856" s="77">
        <v>189.83333333333314</v>
      </c>
      <c r="G856" s="73" t="str">
        <f t="shared" si="39"/>
        <v>03/11/2015</v>
      </c>
      <c r="H856" s="7">
        <f t="shared" si="41"/>
        <v>180.25</v>
      </c>
      <c r="K856" s="7"/>
    </row>
    <row r="857" spans="1:11" x14ac:dyDescent="0.3">
      <c r="A857" s="73">
        <v>1</v>
      </c>
      <c r="B857" s="74">
        <v>42312</v>
      </c>
      <c r="C857" s="138">
        <f t="shared" si="40"/>
        <v>2015</v>
      </c>
      <c r="D857" s="77">
        <v>184.5</v>
      </c>
      <c r="E857" s="80">
        <v>180.9</v>
      </c>
      <c r="F857" s="77">
        <v>189.83333333333314</v>
      </c>
      <c r="G857" s="73" t="str">
        <f t="shared" si="39"/>
        <v>04/11/2015</v>
      </c>
      <c r="H857" s="7">
        <f t="shared" si="41"/>
        <v>184.5</v>
      </c>
      <c r="K857" s="7"/>
    </row>
    <row r="858" spans="1:11" x14ac:dyDescent="0.3">
      <c r="A858" s="73">
        <v>1</v>
      </c>
      <c r="B858" s="74">
        <v>42313</v>
      </c>
      <c r="C858" s="138">
        <f t="shared" si="40"/>
        <v>2015</v>
      </c>
      <c r="D858" s="77">
        <v>183.75</v>
      </c>
      <c r="E858" s="80">
        <v>180.9</v>
      </c>
      <c r="F858" s="77">
        <v>189.83333333333314</v>
      </c>
      <c r="G858" s="73" t="str">
        <f t="shared" si="39"/>
        <v>05/11/2015</v>
      </c>
      <c r="H858" s="7">
        <f t="shared" si="41"/>
        <v>183.75</v>
      </c>
      <c r="K858" s="7"/>
    </row>
    <row r="859" spans="1:11" x14ac:dyDescent="0.3">
      <c r="A859" s="73">
        <v>1</v>
      </c>
      <c r="B859" s="74">
        <v>42314</v>
      </c>
      <c r="C859" s="138">
        <f t="shared" si="40"/>
        <v>2015</v>
      </c>
      <c r="D859" s="77">
        <v>185.75</v>
      </c>
      <c r="E859" s="80">
        <v>180.9</v>
      </c>
      <c r="F859" s="77">
        <v>189.83333333333314</v>
      </c>
      <c r="G859" s="73" t="str">
        <f t="shared" si="39"/>
        <v>06/11/2015</v>
      </c>
      <c r="H859" s="7">
        <f t="shared" si="41"/>
        <v>185.75</v>
      </c>
      <c r="K859" s="7"/>
    </row>
    <row r="860" spans="1:11" x14ac:dyDescent="0.3">
      <c r="A860" s="73">
        <v>1</v>
      </c>
      <c r="B860" s="74">
        <v>42317</v>
      </c>
      <c r="C860" s="138">
        <f t="shared" si="40"/>
        <v>2015</v>
      </c>
      <c r="D860" s="77">
        <v>183.75</v>
      </c>
      <c r="E860" s="80">
        <v>180.9</v>
      </c>
      <c r="F860" s="77">
        <v>189.83333333333314</v>
      </c>
      <c r="G860" s="73" t="str">
        <f t="shared" si="39"/>
        <v>09/11/2015</v>
      </c>
      <c r="H860" s="7">
        <f t="shared" si="41"/>
        <v>183.75</v>
      </c>
      <c r="K860" s="7"/>
    </row>
    <row r="861" spans="1:11" x14ac:dyDescent="0.3">
      <c r="A861" s="73">
        <v>1</v>
      </c>
      <c r="B861" s="74">
        <v>42318</v>
      </c>
      <c r="C861" s="138">
        <f t="shared" si="40"/>
        <v>2015</v>
      </c>
      <c r="D861" s="77">
        <v>180.75</v>
      </c>
      <c r="E861" s="80">
        <v>180.9</v>
      </c>
      <c r="F861" s="77">
        <v>189.83333333333314</v>
      </c>
      <c r="G861" s="73" t="str">
        <f t="shared" si="39"/>
        <v>10/11/2015</v>
      </c>
      <c r="H861" s="7">
        <f t="shared" si="41"/>
        <v>180.75</v>
      </c>
      <c r="K861" s="7"/>
    </row>
    <row r="862" spans="1:11" x14ac:dyDescent="0.3">
      <c r="A862" s="73">
        <v>1</v>
      </c>
      <c r="B862" s="74">
        <v>42319</v>
      </c>
      <c r="C862" s="138">
        <f t="shared" si="40"/>
        <v>2015</v>
      </c>
      <c r="D862" s="77">
        <v>181.5</v>
      </c>
      <c r="E862" s="80">
        <v>180.9</v>
      </c>
      <c r="F862" s="77">
        <v>189.83333333333314</v>
      </c>
      <c r="G862" s="73" t="str">
        <f t="shared" si="39"/>
        <v>11/11/2015</v>
      </c>
      <c r="H862" s="7">
        <f t="shared" si="41"/>
        <v>181.5</v>
      </c>
      <c r="K862" s="7"/>
    </row>
    <row r="863" spans="1:11" x14ac:dyDescent="0.3">
      <c r="A863" s="73">
        <v>1</v>
      </c>
      <c r="B863" s="74">
        <v>42320</v>
      </c>
      <c r="C863" s="138">
        <f t="shared" si="40"/>
        <v>2015</v>
      </c>
      <c r="D863" s="77">
        <v>179.25</v>
      </c>
      <c r="E863" s="80">
        <v>180.9</v>
      </c>
      <c r="F863" s="77">
        <v>189.83333333333314</v>
      </c>
      <c r="G863" s="73" t="str">
        <f t="shared" si="39"/>
        <v>12/11/2015</v>
      </c>
      <c r="H863" s="7">
        <f t="shared" si="41"/>
        <v>179.25</v>
      </c>
      <c r="K863" s="7"/>
    </row>
    <row r="864" spans="1:11" x14ac:dyDescent="0.3">
      <c r="A864" s="73">
        <v>1</v>
      </c>
      <c r="B864" s="74">
        <v>42321</v>
      </c>
      <c r="C864" s="138">
        <f t="shared" si="40"/>
        <v>2015</v>
      </c>
      <c r="D864" s="77">
        <v>177</v>
      </c>
      <c r="E864" s="80">
        <v>180.9</v>
      </c>
      <c r="F864" s="77">
        <v>189.83333333333314</v>
      </c>
      <c r="G864" s="73" t="str">
        <f t="shared" si="39"/>
        <v>13/11/2015</v>
      </c>
      <c r="H864" s="7">
        <f t="shared" si="41"/>
        <v>177</v>
      </c>
      <c r="K864" s="7"/>
    </row>
    <row r="865" spans="1:11" x14ac:dyDescent="0.3">
      <c r="A865" s="73">
        <v>1</v>
      </c>
      <c r="B865" s="74">
        <v>42324</v>
      </c>
      <c r="C865" s="138">
        <f t="shared" si="40"/>
        <v>2015</v>
      </c>
      <c r="D865" s="77">
        <v>176</v>
      </c>
      <c r="E865" s="80">
        <v>180.9</v>
      </c>
      <c r="F865" s="77">
        <v>189.833333333333</v>
      </c>
      <c r="G865" s="73" t="str">
        <f t="shared" si="39"/>
        <v>16/11/2015</v>
      </c>
      <c r="H865" s="7">
        <f t="shared" si="41"/>
        <v>176</v>
      </c>
      <c r="K865" s="7"/>
    </row>
    <row r="866" spans="1:11" x14ac:dyDescent="0.3">
      <c r="A866" s="73">
        <v>1</v>
      </c>
      <c r="B866" s="74">
        <v>42325</v>
      </c>
      <c r="C866" s="138">
        <f t="shared" si="40"/>
        <v>2015</v>
      </c>
      <c r="D866" s="77">
        <v>175.25</v>
      </c>
      <c r="E866" s="80">
        <v>180.9</v>
      </c>
      <c r="F866" s="77">
        <v>189.833333333333</v>
      </c>
      <c r="G866" s="73" t="str">
        <f t="shared" si="39"/>
        <v>17/11/2015</v>
      </c>
      <c r="H866" s="7">
        <f t="shared" si="41"/>
        <v>175.25</v>
      </c>
      <c r="K866" s="7"/>
    </row>
    <row r="867" spans="1:11" x14ac:dyDescent="0.3">
      <c r="A867" s="73">
        <v>1</v>
      </c>
      <c r="B867" s="74">
        <v>42326</v>
      </c>
      <c r="C867" s="138">
        <f t="shared" si="40"/>
        <v>2015</v>
      </c>
      <c r="D867" s="77">
        <v>176.5</v>
      </c>
      <c r="E867" s="80">
        <v>180.9</v>
      </c>
      <c r="F867" s="77">
        <v>189.833333333333</v>
      </c>
      <c r="G867" s="73" t="str">
        <f t="shared" si="39"/>
        <v>18/11/2015</v>
      </c>
      <c r="H867" s="7">
        <f t="shared" si="41"/>
        <v>176.5</v>
      </c>
      <c r="K867" s="7"/>
    </row>
    <row r="868" spans="1:11" x14ac:dyDescent="0.3">
      <c r="A868" s="73">
        <v>1</v>
      </c>
      <c r="B868" s="74">
        <v>42327</v>
      </c>
      <c r="C868" s="138">
        <f t="shared" si="40"/>
        <v>2015</v>
      </c>
      <c r="D868" s="77">
        <v>176.5</v>
      </c>
      <c r="E868" s="80">
        <v>180.9</v>
      </c>
      <c r="F868" s="77">
        <v>189.833333333333</v>
      </c>
      <c r="G868" s="73" t="str">
        <f t="shared" si="39"/>
        <v>19/11/2015</v>
      </c>
      <c r="H868" s="7">
        <f t="shared" si="41"/>
        <v>176.5</v>
      </c>
      <c r="K868" s="7"/>
    </row>
    <row r="869" spans="1:11" x14ac:dyDescent="0.3">
      <c r="A869" s="73">
        <v>1</v>
      </c>
      <c r="B869" s="74">
        <v>42328</v>
      </c>
      <c r="C869" s="138">
        <f t="shared" si="40"/>
        <v>2015</v>
      </c>
      <c r="D869" s="77">
        <v>176.25</v>
      </c>
      <c r="E869" s="80">
        <v>180.9</v>
      </c>
      <c r="F869" s="77">
        <v>189.833333333333</v>
      </c>
      <c r="G869" s="73" t="str">
        <f t="shared" si="39"/>
        <v>20/11/2015</v>
      </c>
      <c r="H869" s="7">
        <f t="shared" si="41"/>
        <v>176.25</v>
      </c>
      <c r="K869" s="7"/>
    </row>
    <row r="870" spans="1:11" x14ac:dyDescent="0.3">
      <c r="A870" s="73">
        <v>1</v>
      </c>
      <c r="B870" s="74">
        <v>42331</v>
      </c>
      <c r="C870" s="138">
        <f t="shared" si="40"/>
        <v>2015</v>
      </c>
      <c r="D870" s="77">
        <v>177.25</v>
      </c>
      <c r="E870" s="80">
        <v>180.9</v>
      </c>
      <c r="F870" s="77">
        <v>189.833333333333</v>
      </c>
      <c r="G870" s="73" t="str">
        <f t="shared" si="39"/>
        <v>23/11/2015</v>
      </c>
      <c r="H870" s="7">
        <f t="shared" si="41"/>
        <v>177.25</v>
      </c>
      <c r="K870" s="7"/>
    </row>
    <row r="871" spans="1:11" x14ac:dyDescent="0.3">
      <c r="A871" s="73">
        <v>1</v>
      </c>
      <c r="B871" s="74">
        <v>42332</v>
      </c>
      <c r="C871" s="138">
        <f t="shared" si="40"/>
        <v>2015</v>
      </c>
      <c r="D871" s="77">
        <v>176</v>
      </c>
      <c r="E871" s="80">
        <v>180.9</v>
      </c>
      <c r="F871" s="77">
        <v>189.833333333333</v>
      </c>
      <c r="G871" s="73" t="str">
        <f t="shared" si="39"/>
        <v>24/11/2015</v>
      </c>
      <c r="H871" s="7">
        <f t="shared" si="41"/>
        <v>176</v>
      </c>
      <c r="K871" s="7"/>
    </row>
    <row r="872" spans="1:11" x14ac:dyDescent="0.3">
      <c r="A872" s="73">
        <v>1</v>
      </c>
      <c r="B872" s="74">
        <v>42333</v>
      </c>
      <c r="C872" s="138">
        <f t="shared" si="40"/>
        <v>2015</v>
      </c>
      <c r="D872" s="77">
        <v>177.75</v>
      </c>
      <c r="E872" s="80">
        <v>180.9</v>
      </c>
      <c r="F872" s="77">
        <v>189.833333333333</v>
      </c>
      <c r="G872" s="73" t="str">
        <f t="shared" si="39"/>
        <v>25/11/2015</v>
      </c>
      <c r="H872" s="7">
        <f t="shared" si="41"/>
        <v>177.75</v>
      </c>
      <c r="K872" s="7"/>
    </row>
    <row r="873" spans="1:11" x14ac:dyDescent="0.3">
      <c r="A873" s="73">
        <v>1</v>
      </c>
      <c r="B873" s="74">
        <v>42334</v>
      </c>
      <c r="C873" s="138">
        <f t="shared" si="40"/>
        <v>2015</v>
      </c>
      <c r="D873" s="77">
        <v>177</v>
      </c>
      <c r="E873" s="80">
        <v>180.9</v>
      </c>
      <c r="F873" s="77">
        <v>189.833333333333</v>
      </c>
      <c r="G873" s="73" t="str">
        <f t="shared" si="39"/>
        <v>26/11/2015</v>
      </c>
      <c r="H873" s="7">
        <f t="shared" si="41"/>
        <v>177</v>
      </c>
      <c r="K873" s="7"/>
    </row>
    <row r="874" spans="1:11" x14ac:dyDescent="0.3">
      <c r="A874" s="73">
        <v>1</v>
      </c>
      <c r="B874" s="74">
        <v>42335</v>
      </c>
      <c r="C874" s="138">
        <f t="shared" si="40"/>
        <v>2015</v>
      </c>
      <c r="D874" s="77">
        <v>176.25</v>
      </c>
      <c r="E874" s="80">
        <v>180.9</v>
      </c>
      <c r="F874" s="77">
        <v>189.833333333333</v>
      </c>
      <c r="G874" s="73" t="str">
        <f t="shared" si="39"/>
        <v>27/11/2015</v>
      </c>
      <c r="H874" s="7">
        <f t="shared" si="41"/>
        <v>176.25</v>
      </c>
      <c r="K874" s="7"/>
    </row>
    <row r="875" spans="1:11" x14ac:dyDescent="0.3">
      <c r="A875" s="73">
        <v>1</v>
      </c>
      <c r="B875" s="74">
        <v>42338</v>
      </c>
      <c r="C875" s="138">
        <f t="shared" si="40"/>
        <v>2015</v>
      </c>
      <c r="D875" s="77">
        <v>176.75</v>
      </c>
      <c r="E875" s="80">
        <v>180.9</v>
      </c>
      <c r="F875" s="77">
        <v>189.833333333333</v>
      </c>
      <c r="G875" s="73" t="str">
        <f t="shared" si="39"/>
        <v>30/11/2015</v>
      </c>
      <c r="H875" s="7">
        <f t="shared" si="41"/>
        <v>176.75</v>
      </c>
      <c r="K875" s="7"/>
    </row>
    <row r="876" spans="1:11" x14ac:dyDescent="0.3">
      <c r="A876" s="73">
        <v>1</v>
      </c>
      <c r="B876" s="74">
        <v>42339</v>
      </c>
      <c r="C876" s="138">
        <f t="shared" si="40"/>
        <v>2015</v>
      </c>
      <c r="D876" s="77">
        <v>176.5</v>
      </c>
      <c r="E876" s="80">
        <v>180.9</v>
      </c>
      <c r="F876" s="77">
        <v>189.833333333333</v>
      </c>
      <c r="G876" s="73" t="str">
        <f t="shared" si="39"/>
        <v>01/12/2015</v>
      </c>
      <c r="H876" s="7">
        <f t="shared" si="41"/>
        <v>176.5</v>
      </c>
      <c r="K876" s="7"/>
    </row>
    <row r="877" spans="1:11" x14ac:dyDescent="0.3">
      <c r="A877" s="73">
        <v>1</v>
      </c>
      <c r="B877" s="74">
        <v>42340</v>
      </c>
      <c r="C877" s="138">
        <f t="shared" si="40"/>
        <v>2015</v>
      </c>
      <c r="D877" s="77">
        <v>176.75</v>
      </c>
      <c r="E877" s="80">
        <v>180.9</v>
      </c>
      <c r="F877" s="77">
        <v>189.833333333333</v>
      </c>
      <c r="G877" s="73" t="str">
        <f t="shared" si="39"/>
        <v>02/12/2015</v>
      </c>
      <c r="H877" s="7">
        <f t="shared" si="41"/>
        <v>176.75</v>
      </c>
      <c r="K877" s="7"/>
    </row>
    <row r="878" spans="1:11" x14ac:dyDescent="0.3">
      <c r="A878" s="73">
        <v>1</v>
      </c>
      <c r="B878" s="74">
        <v>42341</v>
      </c>
      <c r="C878" s="138">
        <f t="shared" si="40"/>
        <v>2015</v>
      </c>
      <c r="D878" s="77">
        <v>174</v>
      </c>
      <c r="E878" s="80">
        <v>180.9</v>
      </c>
      <c r="F878" s="77">
        <v>189.833333333333</v>
      </c>
      <c r="G878" s="73" t="str">
        <f t="shared" si="39"/>
        <v>03/12/2015</v>
      </c>
      <c r="H878" s="7">
        <f t="shared" si="41"/>
        <v>174</v>
      </c>
      <c r="K878" s="7"/>
    </row>
    <row r="879" spans="1:11" x14ac:dyDescent="0.3">
      <c r="A879" s="73">
        <v>1</v>
      </c>
      <c r="B879" s="74">
        <v>42342</v>
      </c>
      <c r="C879" s="138">
        <f t="shared" si="40"/>
        <v>2015</v>
      </c>
      <c r="D879" s="77">
        <v>173</v>
      </c>
      <c r="E879" s="80">
        <v>180.9</v>
      </c>
      <c r="F879" s="77">
        <v>189.833333333333</v>
      </c>
      <c r="G879" s="73" t="str">
        <f t="shared" si="39"/>
        <v>04/12/2015</v>
      </c>
      <c r="H879" s="7">
        <f t="shared" si="41"/>
        <v>173</v>
      </c>
      <c r="K879" s="7"/>
    </row>
    <row r="880" spans="1:11" x14ac:dyDescent="0.3">
      <c r="A880" s="73">
        <v>1</v>
      </c>
      <c r="B880" s="74">
        <v>42345</v>
      </c>
      <c r="C880" s="138">
        <f t="shared" si="40"/>
        <v>2015</v>
      </c>
      <c r="D880" s="77">
        <v>171.75</v>
      </c>
      <c r="E880" s="80">
        <v>180.9</v>
      </c>
      <c r="F880" s="77">
        <v>189.833333333333</v>
      </c>
      <c r="G880" s="73" t="str">
        <f t="shared" si="39"/>
        <v>07/12/2015</v>
      </c>
      <c r="H880" s="7">
        <f t="shared" si="41"/>
        <v>171.75</v>
      </c>
      <c r="K880" s="7"/>
    </row>
    <row r="881" spans="1:11" x14ac:dyDescent="0.3">
      <c r="A881" s="73">
        <v>1</v>
      </c>
      <c r="B881" s="74">
        <v>42346</v>
      </c>
      <c r="C881" s="138">
        <f t="shared" si="40"/>
        <v>2015</v>
      </c>
      <c r="D881" s="77">
        <v>168.75</v>
      </c>
      <c r="E881" s="80">
        <v>180.9</v>
      </c>
      <c r="F881" s="77">
        <v>189.833333333333</v>
      </c>
      <c r="G881" s="73" t="str">
        <f t="shared" si="39"/>
        <v>08/12/2015</v>
      </c>
      <c r="H881" s="7">
        <f t="shared" si="41"/>
        <v>168.75</v>
      </c>
      <c r="K881" s="7"/>
    </row>
    <row r="882" spans="1:11" x14ac:dyDescent="0.3">
      <c r="A882" s="73">
        <v>1</v>
      </c>
      <c r="B882" s="74">
        <v>42347</v>
      </c>
      <c r="C882" s="138">
        <f t="shared" si="40"/>
        <v>2015</v>
      </c>
      <c r="D882" s="77">
        <v>166</v>
      </c>
      <c r="E882" s="80">
        <v>180.9</v>
      </c>
      <c r="F882" s="77">
        <v>189.833333333333</v>
      </c>
      <c r="G882" s="73" t="str">
        <f t="shared" si="39"/>
        <v>09/12/2015</v>
      </c>
      <c r="H882" s="7">
        <f t="shared" si="41"/>
        <v>166</v>
      </c>
      <c r="K882" s="7"/>
    </row>
    <row r="883" spans="1:11" x14ac:dyDescent="0.3">
      <c r="A883" s="73">
        <v>1</v>
      </c>
      <c r="B883" s="74">
        <v>42348</v>
      </c>
      <c r="C883" s="138">
        <f t="shared" si="40"/>
        <v>2015</v>
      </c>
      <c r="D883" s="77">
        <v>188</v>
      </c>
      <c r="E883" s="80">
        <v>180.9</v>
      </c>
      <c r="F883" s="77">
        <v>189.833333333333</v>
      </c>
      <c r="G883" s="73" t="str">
        <f t="shared" si="39"/>
        <v>10/12/2015</v>
      </c>
      <c r="H883" s="7">
        <f t="shared" si="41"/>
        <v>188</v>
      </c>
      <c r="K883" s="7"/>
    </row>
    <row r="884" spans="1:11" x14ac:dyDescent="0.3">
      <c r="A884" s="73">
        <v>1</v>
      </c>
      <c r="B884" s="74">
        <v>42349</v>
      </c>
      <c r="C884" s="138">
        <f t="shared" si="40"/>
        <v>2015</v>
      </c>
      <c r="D884" s="77">
        <v>188</v>
      </c>
      <c r="E884" s="80">
        <v>180.9</v>
      </c>
      <c r="F884" s="77">
        <v>189.833333333333</v>
      </c>
      <c r="G884" s="73" t="str">
        <f t="shared" si="39"/>
        <v>11/12/2015</v>
      </c>
      <c r="H884" s="7">
        <f t="shared" si="41"/>
        <v>188</v>
      </c>
      <c r="K884" s="7"/>
    </row>
    <row r="885" spans="1:11" x14ac:dyDescent="0.3">
      <c r="A885" s="73">
        <v>1</v>
      </c>
      <c r="B885" s="74">
        <v>42352</v>
      </c>
      <c r="C885" s="138">
        <f t="shared" si="40"/>
        <v>2015</v>
      </c>
      <c r="D885" s="77">
        <v>187.5</v>
      </c>
      <c r="E885" s="80">
        <v>180.9</v>
      </c>
      <c r="F885" s="77">
        <v>189.833333333333</v>
      </c>
      <c r="G885" s="73" t="str">
        <f t="shared" si="39"/>
        <v>14/12/2015</v>
      </c>
      <c r="H885" s="7">
        <f t="shared" si="41"/>
        <v>187.5</v>
      </c>
      <c r="K885" s="7"/>
    </row>
    <row r="886" spans="1:11" x14ac:dyDescent="0.3">
      <c r="A886" s="73">
        <v>1</v>
      </c>
      <c r="B886" s="74">
        <v>42353</v>
      </c>
      <c r="C886" s="138">
        <f t="shared" si="40"/>
        <v>2015</v>
      </c>
      <c r="D886" s="77">
        <v>189.5</v>
      </c>
      <c r="E886" s="80">
        <v>180.9</v>
      </c>
      <c r="F886" s="77">
        <v>189.833333333333</v>
      </c>
      <c r="G886" s="73" t="str">
        <f t="shared" si="39"/>
        <v>15/12/2015</v>
      </c>
      <c r="H886" s="7">
        <f t="shared" si="41"/>
        <v>189.5</v>
      </c>
      <c r="K886" s="7"/>
    </row>
    <row r="887" spans="1:11" x14ac:dyDescent="0.3">
      <c r="A887" s="73">
        <v>1</v>
      </c>
      <c r="B887" s="74">
        <v>42354</v>
      </c>
      <c r="C887" s="138">
        <f t="shared" si="40"/>
        <v>2015</v>
      </c>
      <c r="D887" s="77">
        <v>186.25</v>
      </c>
      <c r="E887" s="80">
        <v>180.9</v>
      </c>
      <c r="F887" s="77">
        <v>189.833333333333</v>
      </c>
      <c r="G887" s="73" t="str">
        <f t="shared" si="39"/>
        <v>16/12/2015</v>
      </c>
      <c r="H887" s="7">
        <f t="shared" si="41"/>
        <v>186.25</v>
      </c>
      <c r="K887" s="7"/>
    </row>
    <row r="888" spans="1:11" x14ac:dyDescent="0.3">
      <c r="A888" s="73">
        <v>1</v>
      </c>
      <c r="B888" s="74">
        <v>42355</v>
      </c>
      <c r="C888" s="138">
        <f t="shared" si="40"/>
        <v>2015</v>
      </c>
      <c r="D888" s="77">
        <v>186.5</v>
      </c>
      <c r="E888" s="80">
        <v>180.9</v>
      </c>
      <c r="F888" s="77">
        <v>189.833333333333</v>
      </c>
      <c r="G888" s="73" t="str">
        <f t="shared" si="39"/>
        <v>17/12/2015</v>
      </c>
      <c r="H888" s="7">
        <f t="shared" si="41"/>
        <v>186.5</v>
      </c>
      <c r="K888" s="7"/>
    </row>
    <row r="889" spans="1:11" x14ac:dyDescent="0.3">
      <c r="A889" s="73">
        <v>1</v>
      </c>
      <c r="B889" s="74">
        <v>42356</v>
      </c>
      <c r="C889" s="138">
        <f t="shared" si="40"/>
        <v>2015</v>
      </c>
      <c r="D889" s="77">
        <v>188.25</v>
      </c>
      <c r="E889" s="80">
        <v>180.9</v>
      </c>
      <c r="F889" s="77">
        <v>189.833333333333</v>
      </c>
      <c r="G889" s="73" t="str">
        <f t="shared" si="39"/>
        <v>18/12/2015</v>
      </c>
      <c r="H889" s="7">
        <f t="shared" si="41"/>
        <v>188.25</v>
      </c>
      <c r="K889" s="7"/>
    </row>
    <row r="890" spans="1:11" x14ac:dyDescent="0.3">
      <c r="A890" s="73">
        <v>1</v>
      </c>
      <c r="B890" s="74">
        <v>42359</v>
      </c>
      <c r="C890" s="138">
        <f t="shared" si="40"/>
        <v>2015</v>
      </c>
      <c r="D890" s="77">
        <v>187</v>
      </c>
      <c r="E890" s="80">
        <v>180.9</v>
      </c>
      <c r="F890" s="77">
        <v>189.833333333333</v>
      </c>
      <c r="G890" s="73" t="str">
        <f t="shared" si="39"/>
        <v>21/12/2015</v>
      </c>
      <c r="H890" s="7">
        <f t="shared" si="41"/>
        <v>187</v>
      </c>
      <c r="K890" s="7"/>
    </row>
    <row r="891" spans="1:11" x14ac:dyDescent="0.3">
      <c r="A891" s="73">
        <v>1</v>
      </c>
      <c r="B891" s="74">
        <v>42360</v>
      </c>
      <c r="C891" s="138">
        <f t="shared" si="40"/>
        <v>2015</v>
      </c>
      <c r="D891" s="77">
        <v>186.5</v>
      </c>
      <c r="E891" s="80">
        <v>180.9</v>
      </c>
      <c r="F891" s="77">
        <v>189.833333333333</v>
      </c>
      <c r="G891" s="73" t="str">
        <f t="shared" si="39"/>
        <v>22/12/2015</v>
      </c>
      <c r="H891" s="7">
        <f t="shared" si="41"/>
        <v>186.5</v>
      </c>
      <c r="K891" s="7"/>
    </row>
    <row r="892" spans="1:11" x14ac:dyDescent="0.3">
      <c r="A892" s="73">
        <v>1</v>
      </c>
      <c r="B892" s="74">
        <v>42361</v>
      </c>
      <c r="C892" s="138">
        <f t="shared" si="40"/>
        <v>2015</v>
      </c>
      <c r="D892" s="77">
        <v>186.5</v>
      </c>
      <c r="E892" s="80">
        <v>180.9</v>
      </c>
      <c r="F892" s="77">
        <v>189.833333333333</v>
      </c>
      <c r="G892" s="73" t="str">
        <f t="shared" si="39"/>
        <v>23/12/2015</v>
      </c>
      <c r="H892" s="7">
        <f t="shared" si="41"/>
        <v>186.5</v>
      </c>
      <c r="K892" s="7"/>
    </row>
    <row r="893" spans="1:11" x14ac:dyDescent="0.3">
      <c r="A893" s="73">
        <v>1</v>
      </c>
      <c r="B893" s="74">
        <v>42362</v>
      </c>
      <c r="C893" s="138">
        <f t="shared" si="40"/>
        <v>2015</v>
      </c>
      <c r="D893" s="77">
        <v>187</v>
      </c>
      <c r="E893" s="80">
        <v>180.9</v>
      </c>
      <c r="F893" s="77">
        <v>189.833333333333</v>
      </c>
      <c r="G893" s="73" t="str">
        <f t="shared" si="39"/>
        <v>24/12/2015</v>
      </c>
      <c r="H893" s="7">
        <f t="shared" si="41"/>
        <v>187</v>
      </c>
      <c r="K893" s="7"/>
    </row>
    <row r="894" spans="1:11" x14ac:dyDescent="0.3">
      <c r="A894" s="73">
        <v>1</v>
      </c>
      <c r="B894" s="74">
        <v>42366</v>
      </c>
      <c r="C894" s="138">
        <f t="shared" si="40"/>
        <v>2015</v>
      </c>
      <c r="D894" s="77">
        <v>186.5</v>
      </c>
      <c r="E894" s="80">
        <v>180.9</v>
      </c>
      <c r="F894" s="77">
        <v>189.833333333333</v>
      </c>
      <c r="G894" s="73" t="str">
        <f t="shared" si="39"/>
        <v>28/12/2015</v>
      </c>
      <c r="H894" s="7">
        <f t="shared" si="41"/>
        <v>186.5</v>
      </c>
      <c r="K894" s="7"/>
    </row>
    <row r="895" spans="1:11" x14ac:dyDescent="0.3">
      <c r="A895" s="73">
        <v>1</v>
      </c>
      <c r="B895" s="74">
        <v>42367</v>
      </c>
      <c r="C895" s="138">
        <f t="shared" si="40"/>
        <v>2015</v>
      </c>
      <c r="D895" s="77">
        <v>187.25</v>
      </c>
      <c r="E895" s="80">
        <v>180.9</v>
      </c>
      <c r="F895" s="77">
        <v>189.833333333333</v>
      </c>
      <c r="G895" s="73" t="str">
        <f t="shared" si="39"/>
        <v>29/12/2015</v>
      </c>
      <c r="H895" s="7">
        <f t="shared" si="41"/>
        <v>187.25</v>
      </c>
      <c r="K895" s="7"/>
    </row>
    <row r="896" spans="1:11" x14ac:dyDescent="0.3">
      <c r="A896" s="73">
        <v>1</v>
      </c>
      <c r="B896" s="74">
        <v>42368</v>
      </c>
      <c r="C896" s="138">
        <f t="shared" si="40"/>
        <v>2015</v>
      </c>
      <c r="D896" s="77">
        <v>188</v>
      </c>
      <c r="E896" s="80">
        <v>180.9</v>
      </c>
      <c r="F896" s="77">
        <v>189.833333333333</v>
      </c>
      <c r="G896" s="73" t="str">
        <f t="shared" si="39"/>
        <v>30/12/2015</v>
      </c>
      <c r="H896" s="7">
        <f t="shared" si="41"/>
        <v>188</v>
      </c>
      <c r="K896" s="7"/>
    </row>
    <row r="897" spans="1:11" x14ac:dyDescent="0.3">
      <c r="A897" s="73">
        <v>1</v>
      </c>
      <c r="B897" s="74">
        <v>42369</v>
      </c>
      <c r="C897" s="138">
        <f t="shared" si="40"/>
        <v>2015</v>
      </c>
      <c r="D897" s="77">
        <v>187.25</v>
      </c>
      <c r="E897" s="80">
        <v>180.9</v>
      </c>
      <c r="F897" s="77">
        <v>189.833333333333</v>
      </c>
      <c r="G897" s="73" t="str">
        <f t="shared" si="39"/>
        <v>31/12/2015</v>
      </c>
      <c r="H897" s="7">
        <f t="shared" si="41"/>
        <v>187.25</v>
      </c>
      <c r="K897" s="7"/>
    </row>
    <row r="898" spans="1:11" x14ac:dyDescent="0.3">
      <c r="A898" s="67">
        <v>1</v>
      </c>
      <c r="B898" s="68">
        <v>42373</v>
      </c>
      <c r="C898" s="138">
        <f t="shared" si="40"/>
        <v>2016</v>
      </c>
      <c r="D898" s="71">
        <v>185.5</v>
      </c>
      <c r="E898" s="72">
        <v>163.44999999999999</v>
      </c>
      <c r="F898" s="71">
        <v>180.86666666666599</v>
      </c>
      <c r="G898" s="67" t="str">
        <f t="shared" ref="G898:G961" si="42">TEXT(B898,"jj/mm/aaaa")</f>
        <v>04/01/2016</v>
      </c>
      <c r="H898" s="7">
        <f t="shared" si="41"/>
        <v>185.5</v>
      </c>
      <c r="K898" s="7"/>
    </row>
    <row r="899" spans="1:11" x14ac:dyDescent="0.3">
      <c r="A899" s="67">
        <v>1</v>
      </c>
      <c r="B899" s="68">
        <v>42374</v>
      </c>
      <c r="C899" s="138">
        <f t="shared" ref="C899:C962" si="43">YEAR(B899)</f>
        <v>2016</v>
      </c>
      <c r="D899" s="71">
        <v>185</v>
      </c>
      <c r="E899" s="72">
        <v>163.44999999999999</v>
      </c>
      <c r="F899" s="71">
        <v>180.86666666666599</v>
      </c>
      <c r="G899" s="67" t="str">
        <f t="shared" si="42"/>
        <v>05/01/2016</v>
      </c>
      <c r="H899" s="7">
        <f t="shared" ref="H899:H962" si="44">D899</f>
        <v>185</v>
      </c>
      <c r="K899" s="7"/>
    </row>
    <row r="900" spans="1:11" x14ac:dyDescent="0.3">
      <c r="A900" s="67">
        <v>1</v>
      </c>
      <c r="B900" s="68">
        <v>42375</v>
      </c>
      <c r="C900" s="138">
        <f t="shared" si="43"/>
        <v>2016</v>
      </c>
      <c r="D900" s="71">
        <v>185.25</v>
      </c>
      <c r="E900" s="72">
        <v>163.44999999999999</v>
      </c>
      <c r="F900" s="71">
        <v>180.86666666666599</v>
      </c>
      <c r="G900" s="67" t="str">
        <f t="shared" si="42"/>
        <v>06/01/2016</v>
      </c>
      <c r="H900" s="7">
        <f t="shared" si="44"/>
        <v>185.25</v>
      </c>
      <c r="K900" s="7"/>
    </row>
    <row r="901" spans="1:11" x14ac:dyDescent="0.3">
      <c r="A901" s="67">
        <v>1</v>
      </c>
      <c r="B901" s="68">
        <v>42376</v>
      </c>
      <c r="C901" s="138">
        <f t="shared" si="43"/>
        <v>2016</v>
      </c>
      <c r="D901" s="71">
        <v>183.25</v>
      </c>
      <c r="E901" s="72">
        <v>163.44999999999999</v>
      </c>
      <c r="F901" s="71">
        <v>180.86666666666599</v>
      </c>
      <c r="G901" s="67" t="str">
        <f t="shared" si="42"/>
        <v>07/01/2016</v>
      </c>
      <c r="H901" s="7">
        <f t="shared" si="44"/>
        <v>183.25</v>
      </c>
      <c r="K901" s="7"/>
    </row>
    <row r="902" spans="1:11" x14ac:dyDescent="0.3">
      <c r="A902" s="67">
        <v>1</v>
      </c>
      <c r="B902" s="68">
        <v>42377</v>
      </c>
      <c r="C902" s="138">
        <f t="shared" si="43"/>
        <v>2016</v>
      </c>
      <c r="D902" s="71">
        <v>184.5</v>
      </c>
      <c r="E902" s="72">
        <v>163.44999999999999</v>
      </c>
      <c r="F902" s="71">
        <v>180.86666666666599</v>
      </c>
      <c r="G902" s="67" t="str">
        <f t="shared" si="42"/>
        <v>08/01/2016</v>
      </c>
      <c r="H902" s="7">
        <f t="shared" si="44"/>
        <v>184.5</v>
      </c>
      <c r="K902" s="7"/>
    </row>
    <row r="903" spans="1:11" x14ac:dyDescent="0.3">
      <c r="A903" s="67">
        <v>1</v>
      </c>
      <c r="B903" s="68">
        <v>42380</v>
      </c>
      <c r="C903" s="138">
        <f t="shared" si="43"/>
        <v>2016</v>
      </c>
      <c r="D903" s="71">
        <v>182.75</v>
      </c>
      <c r="E903" s="72">
        <v>163.44999999999999</v>
      </c>
      <c r="F903" s="71">
        <v>180.86666666666599</v>
      </c>
      <c r="G903" s="67" t="str">
        <f t="shared" si="42"/>
        <v>11/01/2016</v>
      </c>
      <c r="H903" s="7">
        <f t="shared" si="44"/>
        <v>182.75</v>
      </c>
      <c r="K903" s="7"/>
    </row>
    <row r="904" spans="1:11" x14ac:dyDescent="0.3">
      <c r="A904" s="67">
        <v>1</v>
      </c>
      <c r="B904" s="68">
        <v>42381</v>
      </c>
      <c r="C904" s="138">
        <f t="shared" si="43"/>
        <v>2016</v>
      </c>
      <c r="D904" s="71">
        <v>183.5</v>
      </c>
      <c r="E904" s="72">
        <v>163.44999999999999</v>
      </c>
      <c r="F904" s="71">
        <v>180.86666666666599</v>
      </c>
      <c r="G904" s="67" t="str">
        <f t="shared" si="42"/>
        <v>12/01/2016</v>
      </c>
      <c r="H904" s="7">
        <f t="shared" si="44"/>
        <v>183.5</v>
      </c>
      <c r="K904" s="7"/>
    </row>
    <row r="905" spans="1:11" x14ac:dyDescent="0.3">
      <c r="A905" s="67">
        <v>1</v>
      </c>
      <c r="B905" s="68">
        <v>42382</v>
      </c>
      <c r="C905" s="138">
        <f t="shared" si="43"/>
        <v>2016</v>
      </c>
      <c r="D905" s="71">
        <v>182.25</v>
      </c>
      <c r="E905" s="72">
        <v>163.44999999999999</v>
      </c>
      <c r="F905" s="71">
        <v>180.86666666666599</v>
      </c>
      <c r="G905" s="67" t="str">
        <f t="shared" si="42"/>
        <v>13/01/2016</v>
      </c>
      <c r="H905" s="7">
        <f t="shared" si="44"/>
        <v>182.25</v>
      </c>
      <c r="K905" s="7"/>
    </row>
    <row r="906" spans="1:11" x14ac:dyDescent="0.3">
      <c r="A906" s="67">
        <v>1</v>
      </c>
      <c r="B906" s="68">
        <v>42383</v>
      </c>
      <c r="C906" s="138">
        <f t="shared" si="43"/>
        <v>2016</v>
      </c>
      <c r="D906" s="71">
        <v>180.25</v>
      </c>
      <c r="E906" s="72">
        <v>163.44999999999999</v>
      </c>
      <c r="F906" s="71">
        <v>180.86666666666599</v>
      </c>
      <c r="G906" s="67" t="str">
        <f t="shared" si="42"/>
        <v>14/01/2016</v>
      </c>
      <c r="H906" s="7">
        <f t="shared" si="44"/>
        <v>180.25</v>
      </c>
      <c r="K906" s="7"/>
    </row>
    <row r="907" spans="1:11" x14ac:dyDescent="0.3">
      <c r="A907" s="67">
        <v>1</v>
      </c>
      <c r="B907" s="68">
        <v>42384</v>
      </c>
      <c r="C907" s="138">
        <f t="shared" si="43"/>
        <v>2016</v>
      </c>
      <c r="D907" s="71">
        <v>180</v>
      </c>
      <c r="E907" s="72">
        <v>163.44999999999999</v>
      </c>
      <c r="F907" s="71">
        <v>180.86666666666599</v>
      </c>
      <c r="G907" s="67" t="str">
        <f t="shared" si="42"/>
        <v>15/01/2016</v>
      </c>
      <c r="H907" s="7">
        <f t="shared" si="44"/>
        <v>180</v>
      </c>
      <c r="K907" s="7"/>
    </row>
    <row r="908" spans="1:11" x14ac:dyDescent="0.3">
      <c r="A908" s="67">
        <v>1</v>
      </c>
      <c r="B908" s="68">
        <v>42387</v>
      </c>
      <c r="C908" s="138">
        <f t="shared" si="43"/>
        <v>2016</v>
      </c>
      <c r="D908" s="71">
        <v>179.5</v>
      </c>
      <c r="E908" s="72">
        <v>163.44999999999999</v>
      </c>
      <c r="F908" s="71">
        <v>180.86666666666599</v>
      </c>
      <c r="G908" s="67" t="str">
        <f t="shared" si="42"/>
        <v>18/01/2016</v>
      </c>
      <c r="H908" s="7">
        <f t="shared" si="44"/>
        <v>179.5</v>
      </c>
      <c r="K908" s="7"/>
    </row>
    <row r="909" spans="1:11" x14ac:dyDescent="0.3">
      <c r="A909" s="67">
        <v>1</v>
      </c>
      <c r="B909" s="68">
        <v>42388</v>
      </c>
      <c r="C909" s="138">
        <f t="shared" si="43"/>
        <v>2016</v>
      </c>
      <c r="D909" s="71">
        <v>180.25</v>
      </c>
      <c r="E909" s="72">
        <v>163.44999999999999</v>
      </c>
      <c r="F909" s="71">
        <v>180.86666666666599</v>
      </c>
      <c r="G909" s="67" t="str">
        <f t="shared" si="42"/>
        <v>19/01/2016</v>
      </c>
      <c r="H909" s="7">
        <f t="shared" si="44"/>
        <v>180.25</v>
      </c>
      <c r="K909" s="7"/>
    </row>
    <row r="910" spans="1:11" x14ac:dyDescent="0.3">
      <c r="A910" s="67">
        <v>1</v>
      </c>
      <c r="B910" s="68">
        <v>42389</v>
      </c>
      <c r="C910" s="138">
        <f t="shared" si="43"/>
        <v>2016</v>
      </c>
      <c r="D910" s="71">
        <v>178</v>
      </c>
      <c r="E910" s="72">
        <v>163.44999999999999</v>
      </c>
      <c r="F910" s="71">
        <v>180.86666666666599</v>
      </c>
      <c r="G910" s="67" t="str">
        <f t="shared" si="42"/>
        <v>20/01/2016</v>
      </c>
      <c r="H910" s="7">
        <f t="shared" si="44"/>
        <v>178</v>
      </c>
      <c r="K910" s="7"/>
    </row>
    <row r="911" spans="1:11" x14ac:dyDescent="0.3">
      <c r="A911" s="67">
        <v>1</v>
      </c>
      <c r="B911" s="68">
        <v>42390</v>
      </c>
      <c r="C911" s="138">
        <f t="shared" si="43"/>
        <v>2016</v>
      </c>
      <c r="D911" s="71">
        <v>178</v>
      </c>
      <c r="E911" s="72">
        <v>163.44999999999999</v>
      </c>
      <c r="F911" s="71">
        <v>180.86666666666599</v>
      </c>
      <c r="G911" s="67" t="str">
        <f t="shared" si="42"/>
        <v>21/01/2016</v>
      </c>
      <c r="H911" s="7">
        <f t="shared" si="44"/>
        <v>178</v>
      </c>
      <c r="K911" s="7"/>
    </row>
    <row r="912" spans="1:11" x14ac:dyDescent="0.3">
      <c r="A912" s="67">
        <v>1</v>
      </c>
      <c r="B912" s="68">
        <v>42391</v>
      </c>
      <c r="C912" s="138">
        <f t="shared" si="43"/>
        <v>2016</v>
      </c>
      <c r="D912" s="71">
        <v>179.25</v>
      </c>
      <c r="E912" s="72">
        <v>163.44999999999999</v>
      </c>
      <c r="F912" s="71">
        <v>180.86666666666599</v>
      </c>
      <c r="G912" s="67" t="str">
        <f t="shared" si="42"/>
        <v>22/01/2016</v>
      </c>
      <c r="H912" s="7">
        <f t="shared" si="44"/>
        <v>179.25</v>
      </c>
      <c r="K912" s="7"/>
    </row>
    <row r="913" spans="1:11" x14ac:dyDescent="0.3">
      <c r="A913" s="67">
        <v>1</v>
      </c>
      <c r="B913" s="68">
        <v>42394</v>
      </c>
      <c r="C913" s="138">
        <f t="shared" si="43"/>
        <v>2016</v>
      </c>
      <c r="D913" s="71">
        <v>181.75</v>
      </c>
      <c r="E913" s="72">
        <v>163.44999999999999</v>
      </c>
      <c r="F913" s="71">
        <v>180.86666666666599</v>
      </c>
      <c r="G913" s="67" t="str">
        <f t="shared" si="42"/>
        <v>25/01/2016</v>
      </c>
      <c r="H913" s="7">
        <f t="shared" si="44"/>
        <v>181.75</v>
      </c>
      <c r="K913" s="7"/>
    </row>
    <row r="914" spans="1:11" x14ac:dyDescent="0.3">
      <c r="A914" s="67">
        <v>1</v>
      </c>
      <c r="B914" s="68">
        <v>42395</v>
      </c>
      <c r="C914" s="138">
        <f t="shared" si="43"/>
        <v>2016</v>
      </c>
      <c r="D914" s="71">
        <v>183</v>
      </c>
      <c r="E914" s="72">
        <v>163.44999999999999</v>
      </c>
      <c r="F914" s="71">
        <v>180.86666666666599</v>
      </c>
      <c r="G914" s="67" t="str">
        <f t="shared" si="42"/>
        <v>26/01/2016</v>
      </c>
      <c r="H914" s="7">
        <f t="shared" si="44"/>
        <v>183</v>
      </c>
      <c r="K914" s="7"/>
    </row>
    <row r="915" spans="1:11" x14ac:dyDescent="0.3">
      <c r="A915" s="67">
        <v>1</v>
      </c>
      <c r="B915" s="68">
        <v>42396</v>
      </c>
      <c r="C915" s="138">
        <f t="shared" si="43"/>
        <v>2016</v>
      </c>
      <c r="D915" s="71">
        <v>181.25</v>
      </c>
      <c r="E915" s="72">
        <v>163.44999999999999</v>
      </c>
      <c r="F915" s="71">
        <v>180.86666666666599</v>
      </c>
      <c r="G915" s="67" t="str">
        <f t="shared" si="42"/>
        <v>27/01/2016</v>
      </c>
      <c r="H915" s="7">
        <f t="shared" si="44"/>
        <v>181.25</v>
      </c>
      <c r="K915" s="7"/>
    </row>
    <row r="916" spans="1:11" x14ac:dyDescent="0.3">
      <c r="A916" s="67">
        <v>1</v>
      </c>
      <c r="B916" s="68">
        <v>42397</v>
      </c>
      <c r="C916" s="138">
        <f t="shared" si="43"/>
        <v>2016</v>
      </c>
      <c r="D916" s="71">
        <v>179.5</v>
      </c>
      <c r="E916" s="72">
        <v>163.44999999999999</v>
      </c>
      <c r="F916" s="71">
        <v>180.86666666666599</v>
      </c>
      <c r="G916" s="67" t="str">
        <f t="shared" si="42"/>
        <v>28/01/2016</v>
      </c>
      <c r="H916" s="7">
        <f t="shared" si="44"/>
        <v>179.5</v>
      </c>
      <c r="K916" s="7"/>
    </row>
    <row r="917" spans="1:11" x14ac:dyDescent="0.3">
      <c r="A917" s="67">
        <v>1</v>
      </c>
      <c r="B917" s="68">
        <v>42398</v>
      </c>
      <c r="C917" s="138">
        <f t="shared" si="43"/>
        <v>2016</v>
      </c>
      <c r="D917" s="71">
        <v>179.5</v>
      </c>
      <c r="E917" s="72">
        <v>163.44999999999999</v>
      </c>
      <c r="F917" s="71">
        <v>180.86666666666599</v>
      </c>
      <c r="G917" s="67" t="str">
        <f t="shared" si="42"/>
        <v>29/01/2016</v>
      </c>
      <c r="H917" s="7">
        <f t="shared" si="44"/>
        <v>179.5</v>
      </c>
      <c r="K917" s="7"/>
    </row>
    <row r="918" spans="1:11" x14ac:dyDescent="0.3">
      <c r="A918" s="67">
        <v>1</v>
      </c>
      <c r="B918" s="68">
        <v>42401</v>
      </c>
      <c r="C918" s="138">
        <f t="shared" si="43"/>
        <v>2016</v>
      </c>
      <c r="D918" s="71">
        <v>177</v>
      </c>
      <c r="E918" s="72">
        <v>163.44999999999999</v>
      </c>
      <c r="F918" s="71">
        <v>180.86666666666599</v>
      </c>
      <c r="G918" s="67" t="str">
        <f t="shared" si="42"/>
        <v>01/02/2016</v>
      </c>
      <c r="H918" s="7">
        <f t="shared" si="44"/>
        <v>177</v>
      </c>
      <c r="K918" s="7"/>
    </row>
    <row r="919" spans="1:11" x14ac:dyDescent="0.3">
      <c r="A919" s="67">
        <v>1</v>
      </c>
      <c r="B919" s="68">
        <v>42402</v>
      </c>
      <c r="C919" s="138">
        <f t="shared" si="43"/>
        <v>2016</v>
      </c>
      <c r="D919" s="71">
        <v>176.25</v>
      </c>
      <c r="E919" s="72">
        <v>163.44999999999999</v>
      </c>
      <c r="F919" s="71">
        <v>180.86666666666599</v>
      </c>
      <c r="G919" s="67" t="str">
        <f t="shared" si="42"/>
        <v>02/02/2016</v>
      </c>
      <c r="H919" s="7">
        <f t="shared" si="44"/>
        <v>176.25</v>
      </c>
      <c r="K919" s="7"/>
    </row>
    <row r="920" spans="1:11" x14ac:dyDescent="0.3">
      <c r="A920" s="67">
        <v>1</v>
      </c>
      <c r="B920" s="68">
        <v>42403</v>
      </c>
      <c r="C920" s="138">
        <f t="shared" si="43"/>
        <v>2016</v>
      </c>
      <c r="D920" s="71">
        <v>176.25</v>
      </c>
      <c r="E920" s="72">
        <v>163.44999999999999</v>
      </c>
      <c r="F920" s="71">
        <v>180.86666666666599</v>
      </c>
      <c r="G920" s="67" t="str">
        <f t="shared" si="42"/>
        <v>03/02/2016</v>
      </c>
      <c r="H920" s="7">
        <f t="shared" si="44"/>
        <v>176.25</v>
      </c>
      <c r="K920" s="7"/>
    </row>
    <row r="921" spans="1:11" x14ac:dyDescent="0.3">
      <c r="A921" s="67">
        <v>1</v>
      </c>
      <c r="B921" s="68">
        <v>42404</v>
      </c>
      <c r="C921" s="138">
        <f t="shared" si="43"/>
        <v>2016</v>
      </c>
      <c r="D921" s="71">
        <v>175.75</v>
      </c>
      <c r="E921" s="72">
        <v>163.44999999999999</v>
      </c>
      <c r="F921" s="71">
        <v>180.86666666666599</v>
      </c>
      <c r="G921" s="67" t="str">
        <f t="shared" si="42"/>
        <v>04/02/2016</v>
      </c>
      <c r="H921" s="7">
        <f t="shared" si="44"/>
        <v>175.75</v>
      </c>
      <c r="K921" s="7"/>
    </row>
    <row r="922" spans="1:11" x14ac:dyDescent="0.3">
      <c r="A922" s="67">
        <v>1</v>
      </c>
      <c r="B922" s="68">
        <v>42405</v>
      </c>
      <c r="C922" s="138">
        <f t="shared" si="43"/>
        <v>2016</v>
      </c>
      <c r="D922" s="71">
        <v>174</v>
      </c>
      <c r="E922" s="72">
        <v>163.44999999999999</v>
      </c>
      <c r="F922" s="71">
        <v>180.86666666666599</v>
      </c>
      <c r="G922" s="67" t="str">
        <f t="shared" si="42"/>
        <v>05/02/2016</v>
      </c>
      <c r="H922" s="7">
        <f t="shared" si="44"/>
        <v>174</v>
      </c>
      <c r="K922" s="7"/>
    </row>
    <row r="923" spans="1:11" x14ac:dyDescent="0.3">
      <c r="A923" s="67">
        <v>1</v>
      </c>
      <c r="B923" s="68">
        <v>42408</v>
      </c>
      <c r="C923" s="138">
        <f t="shared" si="43"/>
        <v>2016</v>
      </c>
      <c r="D923" s="71">
        <v>173</v>
      </c>
      <c r="E923" s="72">
        <v>163.44999999999999</v>
      </c>
      <c r="F923" s="71">
        <v>180.86666666666599</v>
      </c>
      <c r="G923" s="67" t="str">
        <f t="shared" si="42"/>
        <v>08/02/2016</v>
      </c>
      <c r="H923" s="7">
        <f t="shared" si="44"/>
        <v>173</v>
      </c>
      <c r="K923" s="7"/>
    </row>
    <row r="924" spans="1:11" x14ac:dyDescent="0.3">
      <c r="A924" s="67">
        <v>1</v>
      </c>
      <c r="B924" s="68">
        <v>42409</v>
      </c>
      <c r="C924" s="138">
        <f t="shared" si="43"/>
        <v>2016</v>
      </c>
      <c r="D924" s="71">
        <v>170.25</v>
      </c>
      <c r="E924" s="72">
        <v>163.44999999999999</v>
      </c>
      <c r="F924" s="71">
        <v>180.86666666666599</v>
      </c>
      <c r="G924" s="67" t="str">
        <f t="shared" si="42"/>
        <v>09/02/2016</v>
      </c>
      <c r="H924" s="7">
        <f t="shared" si="44"/>
        <v>170.25</v>
      </c>
      <c r="K924" s="7"/>
    </row>
    <row r="925" spans="1:11" x14ac:dyDescent="0.3">
      <c r="A925" s="67">
        <v>1</v>
      </c>
      <c r="B925" s="68">
        <v>42410</v>
      </c>
      <c r="C925" s="138">
        <f t="shared" si="43"/>
        <v>2016</v>
      </c>
      <c r="D925" s="71">
        <v>172.5</v>
      </c>
      <c r="E925" s="72">
        <v>163.44999999999999</v>
      </c>
      <c r="F925" s="71">
        <v>180.86666666666599</v>
      </c>
      <c r="G925" s="67" t="str">
        <f t="shared" si="42"/>
        <v>10/02/2016</v>
      </c>
      <c r="H925" s="7">
        <f t="shared" si="44"/>
        <v>172.5</v>
      </c>
      <c r="K925" s="7"/>
    </row>
    <row r="926" spans="1:11" x14ac:dyDescent="0.3">
      <c r="A926" s="67">
        <v>1</v>
      </c>
      <c r="B926" s="68">
        <v>42411</v>
      </c>
      <c r="C926" s="138">
        <f t="shared" si="43"/>
        <v>2016</v>
      </c>
      <c r="D926" s="71">
        <v>171.75</v>
      </c>
      <c r="E926" s="72">
        <v>163.44999999999999</v>
      </c>
      <c r="F926" s="71">
        <v>180.86666666666599</v>
      </c>
      <c r="G926" s="67" t="str">
        <f t="shared" si="42"/>
        <v>11/02/2016</v>
      </c>
      <c r="H926" s="7">
        <f t="shared" si="44"/>
        <v>171.75</v>
      </c>
      <c r="K926" s="7"/>
    </row>
    <row r="927" spans="1:11" x14ac:dyDescent="0.3">
      <c r="A927" s="67">
        <v>1</v>
      </c>
      <c r="B927" s="68">
        <v>42412</v>
      </c>
      <c r="C927" s="138">
        <f t="shared" si="43"/>
        <v>2016</v>
      </c>
      <c r="D927" s="71">
        <v>172.25</v>
      </c>
      <c r="E927" s="72">
        <v>163.44999999999999</v>
      </c>
      <c r="F927" s="71">
        <v>180.86666666666599</v>
      </c>
      <c r="G927" s="67" t="str">
        <f t="shared" si="42"/>
        <v>12/02/2016</v>
      </c>
      <c r="H927" s="7">
        <f t="shared" si="44"/>
        <v>172.25</v>
      </c>
      <c r="K927" s="7"/>
    </row>
    <row r="928" spans="1:11" x14ac:dyDescent="0.3">
      <c r="A928" s="67">
        <v>1</v>
      </c>
      <c r="B928" s="68">
        <v>42415</v>
      </c>
      <c r="C928" s="138">
        <f t="shared" si="43"/>
        <v>2016</v>
      </c>
      <c r="D928" s="71">
        <v>173.5</v>
      </c>
      <c r="E928" s="72">
        <v>163.44999999999999</v>
      </c>
      <c r="F928" s="71">
        <v>180.86666666666599</v>
      </c>
      <c r="G928" s="67" t="str">
        <f t="shared" si="42"/>
        <v>15/02/2016</v>
      </c>
      <c r="H928" s="7">
        <f t="shared" si="44"/>
        <v>173.5</v>
      </c>
      <c r="K928" s="7"/>
    </row>
    <row r="929" spans="1:11" x14ac:dyDescent="0.3">
      <c r="A929" s="67">
        <v>1</v>
      </c>
      <c r="B929" s="68">
        <v>42416</v>
      </c>
      <c r="C929" s="138">
        <f t="shared" si="43"/>
        <v>2016</v>
      </c>
      <c r="D929" s="71">
        <v>172.5</v>
      </c>
      <c r="E929" s="72">
        <v>163.44999999999999</v>
      </c>
      <c r="F929" s="71">
        <v>180.86666666666599</v>
      </c>
      <c r="G929" s="67" t="str">
        <f t="shared" si="42"/>
        <v>16/02/2016</v>
      </c>
      <c r="H929" s="7">
        <f t="shared" si="44"/>
        <v>172.5</v>
      </c>
      <c r="K929" s="7"/>
    </row>
    <row r="930" spans="1:11" x14ac:dyDescent="0.3">
      <c r="A930" s="67">
        <v>1</v>
      </c>
      <c r="B930" s="68">
        <v>42417</v>
      </c>
      <c r="C930" s="138">
        <f t="shared" si="43"/>
        <v>2016</v>
      </c>
      <c r="D930" s="71">
        <v>172.5</v>
      </c>
      <c r="E930" s="72">
        <v>163.44999999999999</v>
      </c>
      <c r="F930" s="71">
        <v>180.86666666666599</v>
      </c>
      <c r="G930" s="67" t="str">
        <f t="shared" si="42"/>
        <v>17/02/2016</v>
      </c>
      <c r="H930" s="7">
        <f t="shared" si="44"/>
        <v>172.5</v>
      </c>
      <c r="K930" s="7"/>
    </row>
    <row r="931" spans="1:11" x14ac:dyDescent="0.3">
      <c r="A931" s="67">
        <v>1</v>
      </c>
      <c r="B931" s="68">
        <v>42418</v>
      </c>
      <c r="C931" s="138">
        <f t="shared" si="43"/>
        <v>2016</v>
      </c>
      <c r="D931" s="71">
        <v>172</v>
      </c>
      <c r="E931" s="72">
        <v>163.44999999999999</v>
      </c>
      <c r="F931" s="71">
        <v>180.86666666666599</v>
      </c>
      <c r="G931" s="67" t="str">
        <f t="shared" si="42"/>
        <v>18/02/2016</v>
      </c>
      <c r="H931" s="7">
        <f t="shared" si="44"/>
        <v>172</v>
      </c>
      <c r="K931" s="7"/>
    </row>
    <row r="932" spans="1:11" x14ac:dyDescent="0.3">
      <c r="A932" s="67">
        <v>1</v>
      </c>
      <c r="B932" s="68">
        <v>42419</v>
      </c>
      <c r="C932" s="138">
        <f t="shared" si="43"/>
        <v>2016</v>
      </c>
      <c r="D932" s="71">
        <v>171.5</v>
      </c>
      <c r="E932" s="72">
        <v>163.44999999999999</v>
      </c>
      <c r="F932" s="71">
        <v>180.86666666666599</v>
      </c>
      <c r="G932" s="67" t="str">
        <f t="shared" si="42"/>
        <v>19/02/2016</v>
      </c>
      <c r="H932" s="7">
        <f t="shared" si="44"/>
        <v>171.5</v>
      </c>
      <c r="K932" s="7"/>
    </row>
    <row r="933" spans="1:11" x14ac:dyDescent="0.3">
      <c r="A933" s="67">
        <v>1</v>
      </c>
      <c r="B933" s="68">
        <v>42422</v>
      </c>
      <c r="C933" s="138">
        <f t="shared" si="43"/>
        <v>2016</v>
      </c>
      <c r="D933" s="71">
        <v>171</v>
      </c>
      <c r="E933" s="72">
        <v>163.44999999999999</v>
      </c>
      <c r="F933" s="71">
        <v>180.86666666666599</v>
      </c>
      <c r="G933" s="67" t="str">
        <f t="shared" si="42"/>
        <v>22/02/2016</v>
      </c>
      <c r="H933" s="7">
        <f t="shared" si="44"/>
        <v>171</v>
      </c>
      <c r="K933" s="7"/>
    </row>
    <row r="934" spans="1:11" x14ac:dyDescent="0.3">
      <c r="A934" s="67">
        <v>1</v>
      </c>
      <c r="B934" s="68">
        <v>42423</v>
      </c>
      <c r="C934" s="138">
        <f t="shared" si="43"/>
        <v>2016</v>
      </c>
      <c r="D934" s="71">
        <v>170</v>
      </c>
      <c r="E934" s="72">
        <v>163.44999999999999</v>
      </c>
      <c r="F934" s="71">
        <v>180.86666666666599</v>
      </c>
      <c r="G934" s="67" t="str">
        <f t="shared" si="42"/>
        <v>23/02/2016</v>
      </c>
      <c r="H934" s="7">
        <f t="shared" si="44"/>
        <v>170</v>
      </c>
      <c r="K934" s="7"/>
    </row>
    <row r="935" spans="1:11" x14ac:dyDescent="0.3">
      <c r="A935" s="67">
        <v>1</v>
      </c>
      <c r="B935" s="68">
        <v>42424</v>
      </c>
      <c r="C935" s="138">
        <f t="shared" si="43"/>
        <v>2016</v>
      </c>
      <c r="D935" s="71">
        <v>166.75</v>
      </c>
      <c r="E935" s="72">
        <v>163.44999999999999</v>
      </c>
      <c r="F935" s="71">
        <v>180.86666666666599</v>
      </c>
      <c r="G935" s="67" t="str">
        <f t="shared" si="42"/>
        <v>24/02/2016</v>
      </c>
      <c r="H935" s="7">
        <f t="shared" si="44"/>
        <v>166.75</v>
      </c>
      <c r="K935" s="7"/>
    </row>
    <row r="936" spans="1:11" x14ac:dyDescent="0.3">
      <c r="A936" s="67">
        <v>1</v>
      </c>
      <c r="B936" s="68">
        <v>42425</v>
      </c>
      <c r="C936" s="138">
        <f t="shared" si="43"/>
        <v>2016</v>
      </c>
      <c r="D936" s="71">
        <v>167</v>
      </c>
      <c r="E936" s="72">
        <v>163.44999999999999</v>
      </c>
      <c r="F936" s="71">
        <v>180.86666666666599</v>
      </c>
      <c r="G936" s="67" t="str">
        <f t="shared" si="42"/>
        <v>25/02/2016</v>
      </c>
      <c r="H936" s="7">
        <f t="shared" si="44"/>
        <v>167</v>
      </c>
      <c r="K936" s="7"/>
    </row>
    <row r="937" spans="1:11" x14ac:dyDescent="0.3">
      <c r="A937" s="67">
        <v>1</v>
      </c>
      <c r="B937" s="68">
        <v>42426</v>
      </c>
      <c r="C937" s="138">
        <f t="shared" si="43"/>
        <v>2016</v>
      </c>
      <c r="D937" s="71">
        <v>166.25</v>
      </c>
      <c r="E937" s="72">
        <v>163.44999999999999</v>
      </c>
      <c r="F937" s="71">
        <v>180.86666666666599</v>
      </c>
      <c r="G937" s="67" t="str">
        <f t="shared" si="42"/>
        <v>26/02/2016</v>
      </c>
      <c r="H937" s="7">
        <f t="shared" si="44"/>
        <v>166.25</v>
      </c>
      <c r="K937" s="7"/>
    </row>
    <row r="938" spans="1:11" x14ac:dyDescent="0.3">
      <c r="A938" s="67">
        <v>1</v>
      </c>
      <c r="B938" s="68">
        <v>42429</v>
      </c>
      <c r="C938" s="138">
        <f t="shared" si="43"/>
        <v>2016</v>
      </c>
      <c r="D938" s="71">
        <v>166.75</v>
      </c>
      <c r="E938" s="72">
        <v>163.44999999999999</v>
      </c>
      <c r="F938" s="71">
        <v>180.86666666666599</v>
      </c>
      <c r="G938" s="67" t="str">
        <f t="shared" si="42"/>
        <v>29/02/2016</v>
      </c>
      <c r="H938" s="7">
        <f t="shared" si="44"/>
        <v>166.75</v>
      </c>
      <c r="K938" s="7"/>
    </row>
    <row r="939" spans="1:11" x14ac:dyDescent="0.3">
      <c r="A939" s="67">
        <v>1</v>
      </c>
      <c r="B939" s="68">
        <v>42430</v>
      </c>
      <c r="C939" s="138">
        <f t="shared" si="43"/>
        <v>2016</v>
      </c>
      <c r="D939" s="71">
        <v>165.75</v>
      </c>
      <c r="E939" s="72">
        <v>163.44999999999999</v>
      </c>
      <c r="F939" s="71">
        <v>180.86666666666599</v>
      </c>
      <c r="G939" s="67" t="str">
        <f t="shared" si="42"/>
        <v>01/03/2016</v>
      </c>
      <c r="H939" s="7">
        <f t="shared" si="44"/>
        <v>165.75</v>
      </c>
      <c r="K939" s="7"/>
    </row>
    <row r="940" spans="1:11" x14ac:dyDescent="0.3">
      <c r="A940" s="67">
        <v>1</v>
      </c>
      <c r="B940" s="68">
        <v>42431</v>
      </c>
      <c r="C940" s="138">
        <f t="shared" si="43"/>
        <v>2016</v>
      </c>
      <c r="D940" s="71">
        <v>164</v>
      </c>
      <c r="E940" s="72">
        <v>163.44999999999999</v>
      </c>
      <c r="F940" s="71">
        <v>180.86666666666599</v>
      </c>
      <c r="G940" s="67" t="str">
        <f t="shared" si="42"/>
        <v>02/03/2016</v>
      </c>
      <c r="H940" s="7">
        <f t="shared" si="44"/>
        <v>164</v>
      </c>
      <c r="K940" s="7"/>
    </row>
    <row r="941" spans="1:11" x14ac:dyDescent="0.3">
      <c r="A941" s="67">
        <v>1</v>
      </c>
      <c r="B941" s="68">
        <v>42432</v>
      </c>
      <c r="C941" s="138">
        <f t="shared" si="43"/>
        <v>2016</v>
      </c>
      <c r="D941" s="71">
        <v>165.75</v>
      </c>
      <c r="E941" s="72">
        <v>163.44999999999999</v>
      </c>
      <c r="F941" s="71">
        <v>180.86666666666599</v>
      </c>
      <c r="G941" s="67" t="str">
        <f t="shared" si="42"/>
        <v>03/03/2016</v>
      </c>
      <c r="H941" s="7">
        <f t="shared" si="44"/>
        <v>165.75</v>
      </c>
      <c r="K941" s="7"/>
    </row>
    <row r="942" spans="1:11" x14ac:dyDescent="0.3">
      <c r="A942" s="67">
        <v>1</v>
      </c>
      <c r="B942" s="68">
        <v>42433</v>
      </c>
      <c r="C942" s="138">
        <f t="shared" si="43"/>
        <v>2016</v>
      </c>
      <c r="D942" s="71">
        <v>165</v>
      </c>
      <c r="E942" s="72">
        <v>163.44999999999999</v>
      </c>
      <c r="F942" s="71">
        <v>180.86666666666599</v>
      </c>
      <c r="G942" s="67" t="str">
        <f t="shared" si="42"/>
        <v>04/03/2016</v>
      </c>
      <c r="H942" s="7">
        <f t="shared" si="44"/>
        <v>165</v>
      </c>
      <c r="K942" s="7"/>
    </row>
    <row r="943" spans="1:11" x14ac:dyDescent="0.3">
      <c r="A943" s="67">
        <v>1</v>
      </c>
      <c r="B943" s="68">
        <v>42436</v>
      </c>
      <c r="C943" s="138">
        <f t="shared" si="43"/>
        <v>2016</v>
      </c>
      <c r="D943" s="71">
        <v>167.75</v>
      </c>
      <c r="E943" s="72">
        <v>163.44999999999999</v>
      </c>
      <c r="F943" s="71">
        <v>180.86666666666599</v>
      </c>
      <c r="G943" s="67" t="str">
        <f t="shared" si="42"/>
        <v>07/03/2016</v>
      </c>
      <c r="H943" s="7">
        <f t="shared" si="44"/>
        <v>167.75</v>
      </c>
      <c r="K943" s="7"/>
    </row>
    <row r="944" spans="1:11" x14ac:dyDescent="0.3">
      <c r="A944" s="67">
        <v>1</v>
      </c>
      <c r="B944" s="68">
        <v>42437</v>
      </c>
      <c r="C944" s="138">
        <f t="shared" si="43"/>
        <v>2016</v>
      </c>
      <c r="D944" s="71">
        <v>168</v>
      </c>
      <c r="E944" s="72">
        <v>163.44999999999999</v>
      </c>
      <c r="F944" s="71">
        <v>180.86666666666599</v>
      </c>
      <c r="G944" s="67" t="str">
        <f t="shared" si="42"/>
        <v>08/03/2016</v>
      </c>
      <c r="H944" s="7">
        <f t="shared" si="44"/>
        <v>168</v>
      </c>
      <c r="K944" s="7"/>
    </row>
    <row r="945" spans="1:11" x14ac:dyDescent="0.3">
      <c r="A945" s="67">
        <v>1</v>
      </c>
      <c r="B945" s="68">
        <v>42438</v>
      </c>
      <c r="C945" s="138">
        <f t="shared" si="43"/>
        <v>2016</v>
      </c>
      <c r="D945" s="71">
        <v>168.75</v>
      </c>
      <c r="E945" s="72">
        <v>163.44999999999999</v>
      </c>
      <c r="F945" s="71">
        <v>180.86666666666599</v>
      </c>
      <c r="G945" s="67" t="str">
        <f t="shared" si="42"/>
        <v>09/03/2016</v>
      </c>
      <c r="H945" s="7">
        <f t="shared" si="44"/>
        <v>168.75</v>
      </c>
      <c r="K945" s="7"/>
    </row>
    <row r="946" spans="1:11" x14ac:dyDescent="0.3">
      <c r="A946" s="67">
        <v>1</v>
      </c>
      <c r="B946" s="68">
        <v>42439</v>
      </c>
      <c r="C946" s="138">
        <f t="shared" si="43"/>
        <v>2016</v>
      </c>
      <c r="D946" s="71">
        <v>168.5</v>
      </c>
      <c r="E946" s="72">
        <v>163.44999999999999</v>
      </c>
      <c r="F946" s="71">
        <v>180.86666666666599</v>
      </c>
      <c r="G946" s="67" t="str">
        <f t="shared" si="42"/>
        <v>10/03/2016</v>
      </c>
      <c r="H946" s="7">
        <f t="shared" si="44"/>
        <v>168.5</v>
      </c>
      <c r="K946" s="7"/>
    </row>
    <row r="947" spans="1:11" x14ac:dyDescent="0.3">
      <c r="A947" s="67">
        <v>1</v>
      </c>
      <c r="B947" s="68">
        <v>42440</v>
      </c>
      <c r="C947" s="138">
        <f t="shared" si="43"/>
        <v>2016</v>
      </c>
      <c r="D947" s="71">
        <v>168.75</v>
      </c>
      <c r="E947" s="72">
        <v>163.44999999999999</v>
      </c>
      <c r="F947" s="71">
        <v>180.86666666666599</v>
      </c>
      <c r="G947" s="67" t="str">
        <f t="shared" si="42"/>
        <v>11/03/2016</v>
      </c>
      <c r="H947" s="7">
        <f t="shared" si="44"/>
        <v>168.75</v>
      </c>
      <c r="K947" s="7"/>
    </row>
    <row r="948" spans="1:11" x14ac:dyDescent="0.3">
      <c r="A948" s="67">
        <v>1</v>
      </c>
      <c r="B948" s="68">
        <v>42443</v>
      </c>
      <c r="C948" s="138">
        <f t="shared" si="43"/>
        <v>2016</v>
      </c>
      <c r="D948" s="71">
        <v>169.75</v>
      </c>
      <c r="E948" s="72">
        <v>163.44999999999999</v>
      </c>
      <c r="F948" s="71">
        <v>180.86666666666599</v>
      </c>
      <c r="G948" s="67" t="str">
        <f t="shared" si="42"/>
        <v>14/03/2016</v>
      </c>
      <c r="H948" s="7">
        <f t="shared" si="44"/>
        <v>169.75</v>
      </c>
      <c r="K948" s="7"/>
    </row>
    <row r="949" spans="1:11" x14ac:dyDescent="0.3">
      <c r="A949" s="67">
        <v>1</v>
      </c>
      <c r="B949" s="68">
        <v>42444</v>
      </c>
      <c r="C949" s="138">
        <f t="shared" si="43"/>
        <v>2016</v>
      </c>
      <c r="D949" s="71">
        <v>170.5</v>
      </c>
      <c r="E949" s="72">
        <v>163.44999999999999</v>
      </c>
      <c r="F949" s="71">
        <v>180.86666666666599</v>
      </c>
      <c r="G949" s="67" t="str">
        <f t="shared" si="42"/>
        <v>15/03/2016</v>
      </c>
      <c r="H949" s="7">
        <f t="shared" si="44"/>
        <v>170.5</v>
      </c>
      <c r="K949" s="7"/>
    </row>
    <row r="950" spans="1:11" x14ac:dyDescent="0.3">
      <c r="A950" s="67">
        <v>1</v>
      </c>
      <c r="B950" s="68">
        <v>42445</v>
      </c>
      <c r="C950" s="138">
        <f t="shared" si="43"/>
        <v>2016</v>
      </c>
      <c r="D950" s="71">
        <v>171.25</v>
      </c>
      <c r="E950" s="72">
        <v>163.44999999999999</v>
      </c>
      <c r="F950" s="71">
        <v>180.86666666666599</v>
      </c>
      <c r="G950" s="67" t="str">
        <f t="shared" si="42"/>
        <v>16/03/2016</v>
      </c>
      <c r="H950" s="7">
        <f t="shared" si="44"/>
        <v>171.25</v>
      </c>
      <c r="K950" s="7"/>
    </row>
    <row r="951" spans="1:11" x14ac:dyDescent="0.3">
      <c r="A951" s="67">
        <v>1</v>
      </c>
      <c r="B951" s="68">
        <v>42446</v>
      </c>
      <c r="C951" s="138">
        <f t="shared" si="43"/>
        <v>2016</v>
      </c>
      <c r="D951" s="71">
        <v>168.25</v>
      </c>
      <c r="E951" s="72">
        <v>163.44999999999999</v>
      </c>
      <c r="F951" s="71">
        <v>180.86666666666599</v>
      </c>
      <c r="G951" s="67" t="str">
        <f t="shared" si="42"/>
        <v>17/03/2016</v>
      </c>
      <c r="H951" s="7">
        <f t="shared" si="44"/>
        <v>168.25</v>
      </c>
      <c r="K951" s="7"/>
    </row>
    <row r="952" spans="1:11" x14ac:dyDescent="0.3">
      <c r="A952" s="67">
        <v>1</v>
      </c>
      <c r="B952" s="68">
        <v>42447</v>
      </c>
      <c r="C952" s="138">
        <f t="shared" si="43"/>
        <v>2016</v>
      </c>
      <c r="D952" s="71">
        <v>167.25</v>
      </c>
      <c r="E952" s="72">
        <v>163.44999999999999</v>
      </c>
      <c r="F952" s="71">
        <v>180.86666666666599</v>
      </c>
      <c r="G952" s="67" t="str">
        <f t="shared" si="42"/>
        <v>18/03/2016</v>
      </c>
      <c r="H952" s="7">
        <f t="shared" si="44"/>
        <v>167.25</v>
      </c>
      <c r="K952" s="7"/>
    </row>
    <row r="953" spans="1:11" x14ac:dyDescent="0.3">
      <c r="A953" s="67">
        <v>1</v>
      </c>
      <c r="B953" s="68">
        <v>42450</v>
      </c>
      <c r="C953" s="138">
        <f t="shared" si="43"/>
        <v>2016</v>
      </c>
      <c r="D953" s="71">
        <v>168.25</v>
      </c>
      <c r="E953" s="72">
        <v>163.44999999999999</v>
      </c>
      <c r="F953" s="71">
        <v>180.86666666666599</v>
      </c>
      <c r="G953" s="67" t="str">
        <f t="shared" si="42"/>
        <v>21/03/2016</v>
      </c>
      <c r="H953" s="7">
        <f t="shared" si="44"/>
        <v>168.25</v>
      </c>
      <c r="K953" s="7"/>
    </row>
    <row r="954" spans="1:11" x14ac:dyDescent="0.3">
      <c r="A954" s="67">
        <v>1</v>
      </c>
      <c r="B954" s="68">
        <v>42451</v>
      </c>
      <c r="C954" s="138">
        <f t="shared" si="43"/>
        <v>2016</v>
      </c>
      <c r="D954" s="71">
        <v>170</v>
      </c>
      <c r="E954" s="72">
        <v>163.44999999999999</v>
      </c>
      <c r="F954" s="71">
        <v>180.86666666666599</v>
      </c>
      <c r="G954" s="67" t="str">
        <f t="shared" si="42"/>
        <v>22/03/2016</v>
      </c>
      <c r="H954" s="7">
        <f t="shared" si="44"/>
        <v>170</v>
      </c>
      <c r="K954" s="7"/>
    </row>
    <row r="955" spans="1:11" x14ac:dyDescent="0.3">
      <c r="A955" s="67">
        <v>1</v>
      </c>
      <c r="B955" s="68">
        <v>42452</v>
      </c>
      <c r="C955" s="138">
        <f t="shared" si="43"/>
        <v>2016</v>
      </c>
      <c r="D955" s="71">
        <v>169</v>
      </c>
      <c r="E955" s="72">
        <v>163.44999999999999</v>
      </c>
      <c r="F955" s="71">
        <v>180.86666666666599</v>
      </c>
      <c r="G955" s="67" t="str">
        <f t="shared" si="42"/>
        <v>23/03/2016</v>
      </c>
      <c r="H955" s="7">
        <f t="shared" si="44"/>
        <v>169</v>
      </c>
      <c r="K955" s="7"/>
    </row>
    <row r="956" spans="1:11" x14ac:dyDescent="0.3">
      <c r="A956" s="67">
        <v>1</v>
      </c>
      <c r="B956" s="68">
        <v>42453</v>
      </c>
      <c r="C956" s="138">
        <f t="shared" si="43"/>
        <v>2016</v>
      </c>
      <c r="D956" s="71">
        <v>170</v>
      </c>
      <c r="E956" s="72">
        <v>163.44999999999999</v>
      </c>
      <c r="F956" s="71">
        <v>180.86666666666599</v>
      </c>
      <c r="G956" s="67" t="str">
        <f t="shared" si="42"/>
        <v>24/03/2016</v>
      </c>
      <c r="H956" s="7">
        <f t="shared" si="44"/>
        <v>170</v>
      </c>
      <c r="K956" s="7"/>
    </row>
    <row r="957" spans="1:11" x14ac:dyDescent="0.3">
      <c r="A957" s="67">
        <v>1</v>
      </c>
      <c r="B957" s="68">
        <v>42458</v>
      </c>
      <c r="C957" s="138">
        <f t="shared" si="43"/>
        <v>2016</v>
      </c>
      <c r="D957" s="71">
        <v>172</v>
      </c>
      <c r="E957" s="72">
        <v>163.44999999999999</v>
      </c>
      <c r="F957" s="71">
        <v>180.86666666666599</v>
      </c>
      <c r="G957" s="67" t="str">
        <f t="shared" si="42"/>
        <v>29/03/2016</v>
      </c>
      <c r="H957" s="7">
        <f t="shared" si="44"/>
        <v>172</v>
      </c>
      <c r="K957" s="7"/>
    </row>
    <row r="958" spans="1:11" x14ac:dyDescent="0.3">
      <c r="A958" s="67">
        <v>1</v>
      </c>
      <c r="B958" s="68">
        <v>42459</v>
      </c>
      <c r="C958" s="138">
        <f t="shared" si="43"/>
        <v>2016</v>
      </c>
      <c r="D958" s="71">
        <v>169.25</v>
      </c>
      <c r="E958" s="72">
        <v>163.44999999999999</v>
      </c>
      <c r="F958" s="71">
        <v>180.86666666666599</v>
      </c>
      <c r="G958" s="67" t="str">
        <f t="shared" si="42"/>
        <v>30/03/2016</v>
      </c>
      <c r="H958" s="7">
        <f t="shared" si="44"/>
        <v>169.25</v>
      </c>
      <c r="K958" s="7"/>
    </row>
    <row r="959" spans="1:11" x14ac:dyDescent="0.3">
      <c r="A959" s="67">
        <v>1</v>
      </c>
      <c r="B959" s="68">
        <v>42460</v>
      </c>
      <c r="C959" s="138">
        <f t="shared" si="43"/>
        <v>2016</v>
      </c>
      <c r="D959" s="71">
        <v>167.25</v>
      </c>
      <c r="E959" s="72">
        <v>163.44999999999999</v>
      </c>
      <c r="F959" s="71">
        <v>180.86666666666599</v>
      </c>
      <c r="G959" s="67" t="str">
        <f t="shared" si="42"/>
        <v>31/03/2016</v>
      </c>
      <c r="H959" s="7">
        <f t="shared" si="44"/>
        <v>167.25</v>
      </c>
      <c r="K959" s="7"/>
    </row>
    <row r="960" spans="1:11" x14ac:dyDescent="0.3">
      <c r="A960" s="67">
        <v>1</v>
      </c>
      <c r="B960" s="68">
        <v>42461</v>
      </c>
      <c r="C960" s="138">
        <f t="shared" si="43"/>
        <v>2016</v>
      </c>
      <c r="D960" s="71">
        <v>169.25</v>
      </c>
      <c r="E960" s="72">
        <v>163.44999999999999</v>
      </c>
      <c r="F960" s="71">
        <v>180.86666666666599</v>
      </c>
      <c r="G960" s="67" t="str">
        <f t="shared" si="42"/>
        <v>01/04/2016</v>
      </c>
      <c r="H960" s="7">
        <f t="shared" si="44"/>
        <v>169.25</v>
      </c>
      <c r="K960" s="7"/>
    </row>
    <row r="961" spans="1:11" x14ac:dyDescent="0.3">
      <c r="A961" s="67">
        <v>1</v>
      </c>
      <c r="B961" s="68">
        <v>42464</v>
      </c>
      <c r="C961" s="138">
        <f t="shared" si="43"/>
        <v>2016</v>
      </c>
      <c r="D961" s="79">
        <v>170</v>
      </c>
      <c r="E961" s="72">
        <v>163.44999999999999</v>
      </c>
      <c r="F961" s="71">
        <v>180.86666666666599</v>
      </c>
      <c r="G961" s="67" t="str">
        <f t="shared" si="42"/>
        <v>04/04/2016</v>
      </c>
      <c r="H961" s="7">
        <f t="shared" si="44"/>
        <v>170</v>
      </c>
      <c r="K961" s="7"/>
    </row>
    <row r="962" spans="1:11" x14ac:dyDescent="0.3">
      <c r="A962" s="67">
        <v>1</v>
      </c>
      <c r="B962" s="68">
        <v>42465</v>
      </c>
      <c r="C962" s="138">
        <f t="shared" si="43"/>
        <v>2016</v>
      </c>
      <c r="D962" s="79">
        <v>170.25</v>
      </c>
      <c r="E962" s="72">
        <v>163.44999999999999</v>
      </c>
      <c r="F962" s="71">
        <v>180.86666666666599</v>
      </c>
      <c r="G962" s="67" t="str">
        <f t="shared" ref="G962:G1025" si="45">TEXT(B962,"jj/mm/aaaa")</f>
        <v>05/04/2016</v>
      </c>
      <c r="H962" s="7">
        <f t="shared" si="44"/>
        <v>170.25</v>
      </c>
      <c r="K962" s="7"/>
    </row>
    <row r="963" spans="1:11" x14ac:dyDescent="0.3">
      <c r="A963" s="67">
        <v>1</v>
      </c>
      <c r="B963" s="68">
        <v>42466</v>
      </c>
      <c r="C963" s="138">
        <f t="shared" ref="C963:C1026" si="46">YEAR(B963)</f>
        <v>2016</v>
      </c>
      <c r="D963" s="79">
        <v>167.5</v>
      </c>
      <c r="E963" s="72">
        <v>163.44999999999999</v>
      </c>
      <c r="F963" s="71">
        <v>180.86666666666599</v>
      </c>
      <c r="G963" s="67" t="str">
        <f t="shared" si="45"/>
        <v>06/04/2016</v>
      </c>
      <c r="H963" s="7">
        <f t="shared" ref="H963:H1026" si="47">D963</f>
        <v>167.5</v>
      </c>
      <c r="K963" s="7"/>
    </row>
    <row r="964" spans="1:11" x14ac:dyDescent="0.3">
      <c r="A964" s="67">
        <v>1</v>
      </c>
      <c r="B964" s="68">
        <v>42467</v>
      </c>
      <c r="C964" s="138">
        <f t="shared" si="46"/>
        <v>2016</v>
      </c>
      <c r="D964" s="79">
        <v>167.25</v>
      </c>
      <c r="E964" s="72">
        <v>163.44999999999999</v>
      </c>
      <c r="F964" s="71">
        <v>180.86666666666599</v>
      </c>
      <c r="G964" s="67" t="str">
        <f t="shared" si="45"/>
        <v>07/04/2016</v>
      </c>
      <c r="H964" s="7">
        <f t="shared" si="47"/>
        <v>167.25</v>
      </c>
      <c r="K964" s="7"/>
    </row>
    <row r="965" spans="1:11" x14ac:dyDescent="0.3">
      <c r="A965" s="67">
        <v>1</v>
      </c>
      <c r="B965" s="68">
        <v>42468</v>
      </c>
      <c r="C965" s="138">
        <f t="shared" si="46"/>
        <v>2016</v>
      </c>
      <c r="D965" s="79">
        <v>167.75</v>
      </c>
      <c r="E965" s="72">
        <v>163.44999999999999</v>
      </c>
      <c r="F965" s="71">
        <v>180.86666666666599</v>
      </c>
      <c r="G965" s="67" t="str">
        <f t="shared" si="45"/>
        <v>08/04/2016</v>
      </c>
      <c r="H965" s="7">
        <f t="shared" si="47"/>
        <v>167.75</v>
      </c>
      <c r="K965" s="7"/>
    </row>
    <row r="966" spans="1:11" x14ac:dyDescent="0.3">
      <c r="A966" s="67">
        <v>1</v>
      </c>
      <c r="B966" s="68">
        <v>42471</v>
      </c>
      <c r="C966" s="138">
        <f t="shared" si="46"/>
        <v>2016</v>
      </c>
      <c r="D966" s="79">
        <v>165</v>
      </c>
      <c r="E966" s="72">
        <v>163.44999999999999</v>
      </c>
      <c r="F966" s="71">
        <v>180.86666666666599</v>
      </c>
      <c r="G966" s="67" t="str">
        <f t="shared" si="45"/>
        <v>11/04/2016</v>
      </c>
      <c r="H966" s="7">
        <f t="shared" si="47"/>
        <v>165</v>
      </c>
      <c r="K966" s="7"/>
    </row>
    <row r="967" spans="1:11" x14ac:dyDescent="0.3">
      <c r="A967" s="67">
        <v>1</v>
      </c>
      <c r="B967" s="68">
        <v>42472</v>
      </c>
      <c r="C967" s="138">
        <f t="shared" si="46"/>
        <v>2016</v>
      </c>
      <c r="D967" s="79">
        <v>165.75</v>
      </c>
      <c r="E967" s="72">
        <v>163.44999999999999</v>
      </c>
      <c r="F967" s="71">
        <v>180.86666666666599</v>
      </c>
      <c r="G967" s="67" t="str">
        <f t="shared" si="45"/>
        <v>12/04/2016</v>
      </c>
      <c r="H967" s="7">
        <f t="shared" si="47"/>
        <v>165.75</v>
      </c>
      <c r="K967" s="7"/>
    </row>
    <row r="968" spans="1:11" x14ac:dyDescent="0.3">
      <c r="A968" s="67">
        <v>1</v>
      </c>
      <c r="B968" s="68">
        <v>42473</v>
      </c>
      <c r="C968" s="138">
        <f t="shared" si="46"/>
        <v>2016</v>
      </c>
      <c r="D968" s="79">
        <v>167.75</v>
      </c>
      <c r="E968" s="72">
        <v>163.44999999999999</v>
      </c>
      <c r="F968" s="71">
        <v>180.86666666666599</v>
      </c>
      <c r="G968" s="67" t="str">
        <f t="shared" si="45"/>
        <v>13/04/2016</v>
      </c>
      <c r="H968" s="7">
        <f t="shared" si="47"/>
        <v>167.75</v>
      </c>
      <c r="K968" s="7"/>
    </row>
    <row r="969" spans="1:11" x14ac:dyDescent="0.3">
      <c r="A969" s="67">
        <v>1</v>
      </c>
      <c r="B969" s="68">
        <v>42474</v>
      </c>
      <c r="C969" s="138">
        <f t="shared" si="46"/>
        <v>2016</v>
      </c>
      <c r="D969" s="79">
        <v>166.5</v>
      </c>
      <c r="E969" s="72">
        <v>163.44999999999999</v>
      </c>
      <c r="F969" s="71">
        <v>180.86666666666599</v>
      </c>
      <c r="G969" s="67" t="str">
        <f t="shared" si="45"/>
        <v>14/04/2016</v>
      </c>
      <c r="H969" s="7">
        <f t="shared" si="47"/>
        <v>166.5</v>
      </c>
      <c r="K969" s="7"/>
    </row>
    <row r="970" spans="1:11" x14ac:dyDescent="0.3">
      <c r="A970" s="67">
        <v>1</v>
      </c>
      <c r="B970" s="68">
        <v>42475</v>
      </c>
      <c r="C970" s="138">
        <f t="shared" si="46"/>
        <v>2016</v>
      </c>
      <c r="D970" s="79">
        <v>165.75</v>
      </c>
      <c r="E970" s="72">
        <v>163.44999999999999</v>
      </c>
      <c r="F970" s="71">
        <v>180.86666666666599</v>
      </c>
      <c r="G970" s="67" t="str">
        <f t="shared" si="45"/>
        <v>15/04/2016</v>
      </c>
      <c r="H970" s="7">
        <f t="shared" si="47"/>
        <v>165.75</v>
      </c>
      <c r="K970" s="7"/>
    </row>
    <row r="971" spans="1:11" x14ac:dyDescent="0.3">
      <c r="A971" s="67">
        <v>1</v>
      </c>
      <c r="B971" s="68">
        <v>42478</v>
      </c>
      <c r="C971" s="138">
        <f t="shared" si="46"/>
        <v>2016</v>
      </c>
      <c r="D971" s="79">
        <v>167.5</v>
      </c>
      <c r="E971" s="72">
        <v>163.44999999999999</v>
      </c>
      <c r="F971" s="71">
        <v>180.86666666666599</v>
      </c>
      <c r="G971" s="67" t="str">
        <f t="shared" si="45"/>
        <v>18/04/2016</v>
      </c>
      <c r="H971" s="7">
        <f t="shared" si="47"/>
        <v>167.5</v>
      </c>
      <c r="K971" s="7"/>
    </row>
    <row r="972" spans="1:11" x14ac:dyDescent="0.3">
      <c r="A972" s="67">
        <v>1</v>
      </c>
      <c r="B972" s="68">
        <v>42479</v>
      </c>
      <c r="C972" s="138">
        <f t="shared" si="46"/>
        <v>2016</v>
      </c>
      <c r="D972" s="71">
        <v>168.5</v>
      </c>
      <c r="E972" s="72">
        <v>163.44999999999999</v>
      </c>
      <c r="F972" s="71">
        <v>180.86666666666599</v>
      </c>
      <c r="G972" s="67" t="str">
        <f t="shared" si="45"/>
        <v>19/04/2016</v>
      </c>
      <c r="H972" s="7">
        <f t="shared" si="47"/>
        <v>168.5</v>
      </c>
      <c r="K972" s="7"/>
    </row>
    <row r="973" spans="1:11" x14ac:dyDescent="0.3">
      <c r="A973" s="67">
        <v>1</v>
      </c>
      <c r="B973" s="68">
        <v>42480</v>
      </c>
      <c r="C973" s="138">
        <f t="shared" si="46"/>
        <v>2016</v>
      </c>
      <c r="D973" s="71">
        <v>172.25</v>
      </c>
      <c r="E973" s="72">
        <v>163.44999999999999</v>
      </c>
      <c r="F973" s="71">
        <v>180.86666666666599</v>
      </c>
      <c r="G973" s="67" t="str">
        <f t="shared" si="45"/>
        <v>20/04/2016</v>
      </c>
      <c r="H973" s="7">
        <f t="shared" si="47"/>
        <v>172.25</v>
      </c>
      <c r="K973" s="7"/>
    </row>
    <row r="974" spans="1:11" x14ac:dyDescent="0.3">
      <c r="A974" s="67">
        <v>1</v>
      </c>
      <c r="B974" s="68">
        <v>42481</v>
      </c>
      <c r="C974" s="138">
        <f t="shared" si="46"/>
        <v>2016</v>
      </c>
      <c r="D974" s="71">
        <v>174</v>
      </c>
      <c r="E974" s="72">
        <v>163.44999999999999</v>
      </c>
      <c r="F974" s="71">
        <v>180.86666666666599</v>
      </c>
      <c r="G974" s="67" t="str">
        <f t="shared" si="45"/>
        <v>21/04/2016</v>
      </c>
      <c r="H974" s="7">
        <f t="shared" si="47"/>
        <v>174</v>
      </c>
      <c r="K974" s="7"/>
    </row>
    <row r="975" spans="1:11" x14ac:dyDescent="0.3">
      <c r="A975" s="67">
        <v>1</v>
      </c>
      <c r="B975" s="68">
        <v>42482</v>
      </c>
      <c r="C975" s="138">
        <f t="shared" si="46"/>
        <v>2016</v>
      </c>
      <c r="D975" s="71">
        <v>168.5</v>
      </c>
      <c r="E975" s="72">
        <v>163.44999999999999</v>
      </c>
      <c r="F975" s="71">
        <v>180.86666666666599</v>
      </c>
      <c r="G975" s="67" t="str">
        <f t="shared" si="45"/>
        <v>22/04/2016</v>
      </c>
      <c r="H975" s="7">
        <f t="shared" si="47"/>
        <v>168.5</v>
      </c>
      <c r="K975" s="7"/>
    </row>
    <row r="976" spans="1:11" x14ac:dyDescent="0.3">
      <c r="A976" s="67">
        <v>1</v>
      </c>
      <c r="B976" s="68">
        <v>42485</v>
      </c>
      <c r="C976" s="138">
        <f t="shared" si="46"/>
        <v>2016</v>
      </c>
      <c r="D976" s="71">
        <v>169.5</v>
      </c>
      <c r="E976" s="72">
        <v>163.44999999999999</v>
      </c>
      <c r="F976" s="71">
        <v>180.86666666666599</v>
      </c>
      <c r="G976" s="67" t="str">
        <f t="shared" si="45"/>
        <v>25/04/2016</v>
      </c>
      <c r="H976" s="7">
        <f t="shared" si="47"/>
        <v>169.5</v>
      </c>
      <c r="K976" s="7"/>
    </row>
    <row r="977" spans="1:11" x14ac:dyDescent="0.3">
      <c r="A977" s="67">
        <v>1</v>
      </c>
      <c r="B977" s="68">
        <v>42486</v>
      </c>
      <c r="C977" s="138">
        <f t="shared" si="46"/>
        <v>2016</v>
      </c>
      <c r="D977" s="71">
        <v>169.25</v>
      </c>
      <c r="E977" s="72">
        <v>163.44999999999999</v>
      </c>
      <c r="F977" s="71">
        <v>180.86666666666599</v>
      </c>
      <c r="G977" s="67" t="str">
        <f t="shared" si="45"/>
        <v>26/04/2016</v>
      </c>
      <c r="H977" s="7">
        <f t="shared" si="47"/>
        <v>169.25</v>
      </c>
      <c r="K977" s="7"/>
    </row>
    <row r="978" spans="1:11" x14ac:dyDescent="0.3">
      <c r="A978" s="67">
        <v>1</v>
      </c>
      <c r="B978" s="68">
        <v>42487</v>
      </c>
      <c r="C978" s="138">
        <f t="shared" si="46"/>
        <v>2016</v>
      </c>
      <c r="D978" s="71">
        <v>168.75</v>
      </c>
      <c r="E978" s="72">
        <v>163.44999999999999</v>
      </c>
      <c r="F978" s="71">
        <v>180.86666666666599</v>
      </c>
      <c r="G978" s="67" t="str">
        <f t="shared" si="45"/>
        <v>27/04/2016</v>
      </c>
      <c r="H978" s="7">
        <f t="shared" si="47"/>
        <v>168.75</v>
      </c>
      <c r="K978" s="7"/>
    </row>
    <row r="979" spans="1:11" x14ac:dyDescent="0.3">
      <c r="A979" s="67">
        <v>1</v>
      </c>
      <c r="B979" s="68">
        <v>42488</v>
      </c>
      <c r="C979" s="138">
        <f t="shared" si="46"/>
        <v>2016</v>
      </c>
      <c r="D979" s="71">
        <v>171.5</v>
      </c>
      <c r="E979" s="72">
        <v>163.44999999999999</v>
      </c>
      <c r="F979" s="71">
        <v>180.86666666666599</v>
      </c>
      <c r="G979" s="67" t="str">
        <f t="shared" si="45"/>
        <v>28/04/2016</v>
      </c>
      <c r="H979" s="7">
        <f t="shared" si="47"/>
        <v>171.5</v>
      </c>
      <c r="K979" s="7"/>
    </row>
    <row r="980" spans="1:11" x14ac:dyDescent="0.3">
      <c r="A980" s="67">
        <v>1</v>
      </c>
      <c r="B980" s="68">
        <v>42489</v>
      </c>
      <c r="C980" s="138">
        <f t="shared" si="46"/>
        <v>2016</v>
      </c>
      <c r="D980" s="71">
        <v>169.75</v>
      </c>
      <c r="E980" s="72">
        <v>163.44999999999999</v>
      </c>
      <c r="F980" s="71">
        <v>180.86666666666599</v>
      </c>
      <c r="G980" s="67" t="str">
        <f t="shared" si="45"/>
        <v>29/04/2016</v>
      </c>
      <c r="H980" s="7">
        <f t="shared" si="47"/>
        <v>169.75</v>
      </c>
      <c r="K980" s="7"/>
    </row>
    <row r="981" spans="1:11" x14ac:dyDescent="0.3">
      <c r="A981" s="67">
        <v>1</v>
      </c>
      <c r="B981" s="68">
        <v>42492</v>
      </c>
      <c r="C981" s="138">
        <f t="shared" si="46"/>
        <v>2016</v>
      </c>
      <c r="D981" s="71">
        <v>169.25</v>
      </c>
      <c r="E981" s="72">
        <v>163.44999999999999</v>
      </c>
      <c r="F981" s="71">
        <v>180.86666666666599</v>
      </c>
      <c r="G981" s="67" t="str">
        <f t="shared" si="45"/>
        <v>02/05/2016</v>
      </c>
      <c r="H981" s="7">
        <f t="shared" si="47"/>
        <v>169.25</v>
      </c>
      <c r="K981" s="7"/>
    </row>
    <row r="982" spans="1:11" x14ac:dyDescent="0.3">
      <c r="A982" s="67">
        <v>1</v>
      </c>
      <c r="B982" s="68">
        <v>42493</v>
      </c>
      <c r="C982" s="138">
        <f t="shared" si="46"/>
        <v>2016</v>
      </c>
      <c r="D982" s="71">
        <v>168</v>
      </c>
      <c r="E982" s="72">
        <v>163.44999999999999</v>
      </c>
      <c r="F982" s="71">
        <v>180.86666666666599</v>
      </c>
      <c r="G982" s="67" t="str">
        <f t="shared" si="45"/>
        <v>03/05/2016</v>
      </c>
      <c r="H982" s="7">
        <f t="shared" si="47"/>
        <v>168</v>
      </c>
      <c r="K982" s="7"/>
    </row>
    <row r="983" spans="1:11" x14ac:dyDescent="0.3">
      <c r="A983" s="67">
        <v>1</v>
      </c>
      <c r="B983" s="68">
        <v>42494</v>
      </c>
      <c r="C983" s="138">
        <f t="shared" si="46"/>
        <v>2016</v>
      </c>
      <c r="D983" s="71">
        <v>167.75</v>
      </c>
      <c r="E983" s="72">
        <v>163.44999999999999</v>
      </c>
      <c r="F983" s="71">
        <v>180.86666666666599</v>
      </c>
      <c r="G983" s="67" t="str">
        <f t="shared" si="45"/>
        <v>04/05/2016</v>
      </c>
      <c r="H983" s="7">
        <f t="shared" si="47"/>
        <v>167.75</v>
      </c>
      <c r="K983" s="7"/>
    </row>
    <row r="984" spans="1:11" x14ac:dyDescent="0.3">
      <c r="A984" s="67">
        <v>1</v>
      </c>
      <c r="B984" s="68">
        <v>42495</v>
      </c>
      <c r="C984" s="138">
        <f t="shared" si="46"/>
        <v>2016</v>
      </c>
      <c r="D984" s="71">
        <v>166.25</v>
      </c>
      <c r="E984" s="72">
        <v>163.44999999999999</v>
      </c>
      <c r="F984" s="71">
        <v>180.86666666666599</v>
      </c>
      <c r="G984" s="67" t="str">
        <f t="shared" si="45"/>
        <v>05/05/2016</v>
      </c>
      <c r="H984" s="7">
        <f t="shared" si="47"/>
        <v>166.25</v>
      </c>
      <c r="K984" s="7"/>
    </row>
    <row r="985" spans="1:11" x14ac:dyDescent="0.3">
      <c r="A985" s="67">
        <v>1</v>
      </c>
      <c r="B985" s="68">
        <v>42496</v>
      </c>
      <c r="C985" s="138">
        <f t="shared" si="46"/>
        <v>2016</v>
      </c>
      <c r="D985" s="79">
        <v>167.5</v>
      </c>
      <c r="E985" s="72">
        <v>163.44999999999999</v>
      </c>
      <c r="F985" s="71">
        <v>180.86666666666599</v>
      </c>
      <c r="G985" s="67" t="str">
        <f t="shared" si="45"/>
        <v>06/05/2016</v>
      </c>
      <c r="H985" s="7">
        <f t="shared" si="47"/>
        <v>167.5</v>
      </c>
      <c r="K985" s="7"/>
    </row>
    <row r="986" spans="1:11" x14ac:dyDescent="0.3">
      <c r="A986" s="67">
        <v>1</v>
      </c>
      <c r="B986" s="68">
        <v>42499</v>
      </c>
      <c r="C986" s="138">
        <f t="shared" si="46"/>
        <v>2016</v>
      </c>
      <c r="D986" s="79">
        <v>166</v>
      </c>
      <c r="E986" s="72">
        <v>163.44999999999999</v>
      </c>
      <c r="F986" s="71">
        <v>180.86666666666599</v>
      </c>
      <c r="G986" s="67" t="str">
        <f t="shared" si="45"/>
        <v>09/05/2016</v>
      </c>
      <c r="H986" s="7">
        <f t="shared" si="47"/>
        <v>166</v>
      </c>
      <c r="K986" s="7"/>
    </row>
    <row r="987" spans="1:11" x14ac:dyDescent="0.3">
      <c r="A987" s="67">
        <v>1</v>
      </c>
      <c r="B987" s="68">
        <v>42500</v>
      </c>
      <c r="C987" s="138">
        <f t="shared" si="46"/>
        <v>2016</v>
      </c>
      <c r="D987" s="79">
        <v>166</v>
      </c>
      <c r="E987" s="72">
        <v>163.44999999999999</v>
      </c>
      <c r="F987" s="71">
        <v>180.86666666666599</v>
      </c>
      <c r="G987" s="67" t="str">
        <f t="shared" si="45"/>
        <v>10/05/2016</v>
      </c>
      <c r="H987" s="7">
        <f t="shared" si="47"/>
        <v>166</v>
      </c>
      <c r="K987" s="7"/>
    </row>
    <row r="988" spans="1:11" x14ac:dyDescent="0.3">
      <c r="A988" s="67">
        <v>1</v>
      </c>
      <c r="B988" s="68">
        <v>42501</v>
      </c>
      <c r="C988" s="138">
        <f t="shared" si="46"/>
        <v>2016</v>
      </c>
      <c r="D988" s="79">
        <v>166.5</v>
      </c>
      <c r="E988" s="72">
        <v>163.44999999999999</v>
      </c>
      <c r="F988" s="71">
        <v>180.86666666666599</v>
      </c>
      <c r="G988" s="67" t="str">
        <f t="shared" si="45"/>
        <v>11/05/2016</v>
      </c>
      <c r="H988" s="7">
        <f t="shared" si="47"/>
        <v>166.5</v>
      </c>
      <c r="K988" s="7"/>
    </row>
    <row r="989" spans="1:11" x14ac:dyDescent="0.3">
      <c r="A989" s="67">
        <v>1</v>
      </c>
      <c r="B989" s="68">
        <v>42502</v>
      </c>
      <c r="C989" s="138">
        <f t="shared" si="46"/>
        <v>2016</v>
      </c>
      <c r="D989" s="79">
        <v>167.25</v>
      </c>
      <c r="E989" s="72">
        <v>163.44999999999999</v>
      </c>
      <c r="F989" s="71">
        <v>180.86666666666599</v>
      </c>
      <c r="G989" s="67" t="str">
        <f t="shared" si="45"/>
        <v>12/05/2016</v>
      </c>
      <c r="H989" s="7">
        <f t="shared" si="47"/>
        <v>167.25</v>
      </c>
      <c r="K989" s="7"/>
    </row>
    <row r="990" spans="1:11" x14ac:dyDescent="0.3">
      <c r="A990" s="67">
        <v>1</v>
      </c>
      <c r="B990" s="68">
        <v>42503</v>
      </c>
      <c r="C990" s="138">
        <f t="shared" si="46"/>
        <v>2016</v>
      </c>
      <c r="D990" s="79">
        <v>169.25</v>
      </c>
      <c r="E990" s="72">
        <v>163.44999999999999</v>
      </c>
      <c r="F990" s="71">
        <v>180.86666666666599</v>
      </c>
      <c r="G990" s="67" t="str">
        <f t="shared" si="45"/>
        <v>13/05/2016</v>
      </c>
      <c r="H990" s="7">
        <f t="shared" si="47"/>
        <v>169.25</v>
      </c>
      <c r="K990" s="7"/>
    </row>
    <row r="991" spans="1:11" x14ac:dyDescent="0.3">
      <c r="A991" s="67">
        <v>1</v>
      </c>
      <c r="B991" s="68">
        <v>42506</v>
      </c>
      <c r="C991" s="138">
        <f t="shared" si="46"/>
        <v>2016</v>
      </c>
      <c r="D991" s="79">
        <v>168.5</v>
      </c>
      <c r="E991" s="72">
        <v>163.44999999999999</v>
      </c>
      <c r="F991" s="71">
        <v>180.86666666666599</v>
      </c>
      <c r="G991" s="67" t="str">
        <f t="shared" si="45"/>
        <v>16/05/2016</v>
      </c>
      <c r="H991" s="7">
        <f t="shared" si="47"/>
        <v>168.5</v>
      </c>
      <c r="K991" s="7"/>
    </row>
    <row r="992" spans="1:11" x14ac:dyDescent="0.3">
      <c r="A992" s="67">
        <v>1</v>
      </c>
      <c r="B992" s="68">
        <v>42507</v>
      </c>
      <c r="C992" s="138">
        <f t="shared" si="46"/>
        <v>2016</v>
      </c>
      <c r="D992" s="79">
        <v>169.5</v>
      </c>
      <c r="E992" s="72">
        <v>163.44999999999999</v>
      </c>
      <c r="F992" s="71">
        <v>180.86666666666599</v>
      </c>
      <c r="G992" s="67" t="str">
        <f t="shared" si="45"/>
        <v>17/05/2016</v>
      </c>
      <c r="H992" s="7">
        <f t="shared" si="47"/>
        <v>169.5</v>
      </c>
      <c r="K992" s="7"/>
    </row>
    <row r="993" spans="1:11" x14ac:dyDescent="0.3">
      <c r="A993" s="67">
        <v>1</v>
      </c>
      <c r="B993" s="68">
        <v>42508</v>
      </c>
      <c r="C993" s="138">
        <f t="shared" si="46"/>
        <v>2016</v>
      </c>
      <c r="D993" s="79">
        <v>169</v>
      </c>
      <c r="E993" s="72">
        <v>163.44999999999999</v>
      </c>
      <c r="F993" s="71">
        <v>180.86666666666599</v>
      </c>
      <c r="G993" s="67" t="str">
        <f t="shared" si="45"/>
        <v>18/05/2016</v>
      </c>
      <c r="H993" s="7">
        <f t="shared" si="47"/>
        <v>169</v>
      </c>
      <c r="K993" s="7"/>
    </row>
    <row r="994" spans="1:11" x14ac:dyDescent="0.3">
      <c r="A994" s="67">
        <v>1</v>
      </c>
      <c r="B994" s="68">
        <v>42509</v>
      </c>
      <c r="C994" s="138">
        <f t="shared" si="46"/>
        <v>2016</v>
      </c>
      <c r="D994" s="79">
        <v>167.25</v>
      </c>
      <c r="E994" s="72">
        <v>163.44999999999999</v>
      </c>
      <c r="F994" s="71">
        <v>180.86666666666599</v>
      </c>
      <c r="G994" s="67" t="str">
        <f t="shared" si="45"/>
        <v>19/05/2016</v>
      </c>
      <c r="H994" s="7">
        <f t="shared" si="47"/>
        <v>167.25</v>
      </c>
      <c r="K994" s="7"/>
    </row>
    <row r="995" spans="1:11" x14ac:dyDescent="0.3">
      <c r="A995" s="67">
        <v>1</v>
      </c>
      <c r="B995" s="68">
        <v>42510</v>
      </c>
      <c r="C995" s="138">
        <f t="shared" si="46"/>
        <v>2016</v>
      </c>
      <c r="D995" s="79">
        <v>169</v>
      </c>
      <c r="E995" s="72">
        <v>163.44999999999999</v>
      </c>
      <c r="F995" s="71">
        <v>180.86666666666599</v>
      </c>
      <c r="G995" s="67" t="str">
        <f t="shared" si="45"/>
        <v>20/05/2016</v>
      </c>
      <c r="H995" s="7">
        <f t="shared" si="47"/>
        <v>169</v>
      </c>
      <c r="K995" s="7"/>
    </row>
    <row r="996" spans="1:11" x14ac:dyDescent="0.3">
      <c r="A996" s="67">
        <v>1</v>
      </c>
      <c r="B996" s="68">
        <v>42513</v>
      </c>
      <c r="C996" s="138">
        <f t="shared" si="46"/>
        <v>2016</v>
      </c>
      <c r="D996" s="79">
        <v>168.25</v>
      </c>
      <c r="E996" s="72">
        <v>163.44999999999999</v>
      </c>
      <c r="F996" s="71">
        <v>180.86666666666599</v>
      </c>
      <c r="G996" s="67" t="str">
        <f t="shared" si="45"/>
        <v>23/05/2016</v>
      </c>
      <c r="H996" s="7">
        <f t="shared" si="47"/>
        <v>168.25</v>
      </c>
      <c r="K996" s="7"/>
    </row>
    <row r="997" spans="1:11" x14ac:dyDescent="0.3">
      <c r="A997" s="67">
        <v>1</v>
      </c>
      <c r="B997" s="68">
        <v>42514</v>
      </c>
      <c r="C997" s="138">
        <f t="shared" si="46"/>
        <v>2016</v>
      </c>
      <c r="D997" s="79">
        <v>168.75</v>
      </c>
      <c r="E997" s="72">
        <v>163.44999999999999</v>
      </c>
      <c r="F997" s="71">
        <v>180.86666666666599</v>
      </c>
      <c r="G997" s="67" t="str">
        <f t="shared" si="45"/>
        <v>24/05/2016</v>
      </c>
      <c r="H997" s="7">
        <f t="shared" si="47"/>
        <v>168.75</v>
      </c>
      <c r="K997" s="7"/>
    </row>
    <row r="998" spans="1:11" x14ac:dyDescent="0.3">
      <c r="A998" s="67">
        <v>1</v>
      </c>
      <c r="B998" s="68">
        <v>42515</v>
      </c>
      <c r="C998" s="138">
        <f t="shared" si="46"/>
        <v>2016</v>
      </c>
      <c r="D998" s="79">
        <v>169</v>
      </c>
      <c r="E998" s="72">
        <v>163.44999999999999</v>
      </c>
      <c r="F998" s="71">
        <v>180.86666666666599</v>
      </c>
      <c r="G998" s="67" t="str">
        <f t="shared" si="45"/>
        <v>25/05/2016</v>
      </c>
      <c r="H998" s="7">
        <f t="shared" si="47"/>
        <v>169</v>
      </c>
      <c r="K998" s="7"/>
    </row>
    <row r="999" spans="1:11" x14ac:dyDescent="0.3">
      <c r="A999" s="67">
        <v>1</v>
      </c>
      <c r="B999" s="68">
        <v>42516</v>
      </c>
      <c r="C999" s="138">
        <f t="shared" si="46"/>
        <v>2016</v>
      </c>
      <c r="D999" s="79">
        <v>171.75</v>
      </c>
      <c r="E999" s="72">
        <v>163.44999999999999</v>
      </c>
      <c r="F999" s="71">
        <v>180.86666666666599</v>
      </c>
      <c r="G999" s="67" t="str">
        <f t="shared" si="45"/>
        <v>26/05/2016</v>
      </c>
      <c r="H999" s="7">
        <f t="shared" si="47"/>
        <v>171.75</v>
      </c>
      <c r="K999" s="7"/>
    </row>
    <row r="1000" spans="1:11" x14ac:dyDescent="0.3">
      <c r="A1000" s="67">
        <v>1</v>
      </c>
      <c r="B1000" s="68">
        <v>42517</v>
      </c>
      <c r="C1000" s="138">
        <f t="shared" si="46"/>
        <v>2016</v>
      </c>
      <c r="D1000" s="79">
        <v>171.25</v>
      </c>
      <c r="E1000" s="72">
        <v>163.44999999999999</v>
      </c>
      <c r="F1000" s="71">
        <v>180.86666666666599</v>
      </c>
      <c r="G1000" s="67" t="str">
        <f t="shared" si="45"/>
        <v>27/05/2016</v>
      </c>
      <c r="H1000" s="7">
        <f t="shared" si="47"/>
        <v>171.25</v>
      </c>
      <c r="K1000" s="7"/>
    </row>
    <row r="1001" spans="1:11" x14ac:dyDescent="0.3">
      <c r="A1001" s="67">
        <v>1</v>
      </c>
      <c r="B1001" s="68">
        <v>42520</v>
      </c>
      <c r="C1001" s="138">
        <f t="shared" si="46"/>
        <v>2016</v>
      </c>
      <c r="D1001" s="79">
        <v>171.75</v>
      </c>
      <c r="E1001" s="72">
        <v>163.44999999999999</v>
      </c>
      <c r="F1001" s="71">
        <v>180.86666666666599</v>
      </c>
      <c r="G1001" s="67" t="str">
        <f t="shared" si="45"/>
        <v>30/05/2016</v>
      </c>
      <c r="H1001" s="7">
        <f t="shared" si="47"/>
        <v>171.75</v>
      </c>
      <c r="K1001" s="7"/>
    </row>
    <row r="1002" spans="1:11" x14ac:dyDescent="0.3">
      <c r="A1002" s="67">
        <v>1</v>
      </c>
      <c r="B1002" s="68">
        <v>42521</v>
      </c>
      <c r="C1002" s="138">
        <f t="shared" si="46"/>
        <v>2016</v>
      </c>
      <c r="D1002" s="79">
        <v>170.25</v>
      </c>
      <c r="E1002" s="72">
        <v>163.44999999999999</v>
      </c>
      <c r="F1002" s="71">
        <v>180.86666666666599</v>
      </c>
      <c r="G1002" s="67" t="str">
        <f t="shared" si="45"/>
        <v>31/05/2016</v>
      </c>
      <c r="H1002" s="7">
        <f t="shared" si="47"/>
        <v>170.25</v>
      </c>
      <c r="K1002" s="7"/>
    </row>
    <row r="1003" spans="1:11" x14ac:dyDescent="0.3">
      <c r="A1003" s="67">
        <v>1</v>
      </c>
      <c r="B1003" s="68">
        <v>42522</v>
      </c>
      <c r="C1003" s="138">
        <f t="shared" si="46"/>
        <v>2016</v>
      </c>
      <c r="D1003" s="79">
        <v>170.25</v>
      </c>
      <c r="E1003" s="72">
        <v>163.44999999999999</v>
      </c>
      <c r="F1003" s="71">
        <v>180.86666666666599</v>
      </c>
      <c r="G1003" s="67" t="str">
        <f t="shared" si="45"/>
        <v>01/06/2016</v>
      </c>
      <c r="H1003" s="7">
        <f t="shared" si="47"/>
        <v>170.25</v>
      </c>
      <c r="K1003" s="7"/>
    </row>
    <row r="1004" spans="1:11" x14ac:dyDescent="0.3">
      <c r="A1004" s="67">
        <v>1</v>
      </c>
      <c r="B1004" s="68">
        <v>42523</v>
      </c>
      <c r="C1004" s="138">
        <f t="shared" si="46"/>
        <v>2016</v>
      </c>
      <c r="D1004" s="79">
        <v>173</v>
      </c>
      <c r="E1004" s="72">
        <v>163.44999999999999</v>
      </c>
      <c r="F1004" s="71">
        <v>180.86666666666599</v>
      </c>
      <c r="G1004" s="67" t="str">
        <f t="shared" si="45"/>
        <v>02/06/2016</v>
      </c>
      <c r="H1004" s="7">
        <f t="shared" si="47"/>
        <v>173</v>
      </c>
      <c r="K1004" s="7"/>
    </row>
    <row r="1005" spans="1:11" x14ac:dyDescent="0.3">
      <c r="A1005" s="67">
        <v>1</v>
      </c>
      <c r="B1005" s="68">
        <v>42524</v>
      </c>
      <c r="C1005" s="138">
        <f t="shared" si="46"/>
        <v>2016</v>
      </c>
      <c r="D1005" s="79">
        <v>173.75</v>
      </c>
      <c r="E1005" s="72">
        <v>163.44999999999999</v>
      </c>
      <c r="F1005" s="71">
        <v>180.86666666666599</v>
      </c>
      <c r="G1005" s="67" t="str">
        <f t="shared" si="45"/>
        <v>03/06/2016</v>
      </c>
      <c r="H1005" s="7">
        <f t="shared" si="47"/>
        <v>173.75</v>
      </c>
      <c r="K1005" s="7"/>
    </row>
    <row r="1006" spans="1:11" x14ac:dyDescent="0.3">
      <c r="A1006" s="67">
        <v>1</v>
      </c>
      <c r="B1006" s="68">
        <v>42527</v>
      </c>
      <c r="C1006" s="138">
        <f t="shared" si="46"/>
        <v>2016</v>
      </c>
      <c r="D1006" s="79">
        <v>175.5</v>
      </c>
      <c r="E1006" s="72">
        <v>163.44999999999999</v>
      </c>
      <c r="F1006" s="71">
        <v>180.86666666666599</v>
      </c>
      <c r="G1006" s="67" t="str">
        <f t="shared" si="45"/>
        <v>06/06/2016</v>
      </c>
      <c r="H1006" s="7">
        <f t="shared" si="47"/>
        <v>175.5</v>
      </c>
      <c r="K1006" s="7"/>
    </row>
    <row r="1007" spans="1:11" x14ac:dyDescent="0.3">
      <c r="A1007" s="67">
        <v>1</v>
      </c>
      <c r="B1007" s="68">
        <v>42528</v>
      </c>
      <c r="C1007" s="138">
        <f t="shared" si="46"/>
        <v>2016</v>
      </c>
      <c r="D1007" s="79">
        <v>174.5</v>
      </c>
      <c r="E1007" s="72">
        <v>163.44999999999999</v>
      </c>
      <c r="F1007" s="71">
        <v>180.86666666666599</v>
      </c>
      <c r="G1007" s="67" t="str">
        <f t="shared" si="45"/>
        <v>07/06/2016</v>
      </c>
      <c r="H1007" s="7">
        <f t="shared" si="47"/>
        <v>174.5</v>
      </c>
      <c r="K1007" s="7"/>
    </row>
    <row r="1008" spans="1:11" x14ac:dyDescent="0.3">
      <c r="A1008" s="67">
        <v>1</v>
      </c>
      <c r="B1008" s="68">
        <v>42529</v>
      </c>
      <c r="C1008" s="138">
        <f t="shared" si="46"/>
        <v>2016</v>
      </c>
      <c r="D1008" s="79">
        <v>177</v>
      </c>
      <c r="E1008" s="72">
        <v>163.44999999999999</v>
      </c>
      <c r="F1008" s="71">
        <v>180.86666666666599</v>
      </c>
      <c r="G1008" s="67" t="str">
        <f t="shared" si="45"/>
        <v>08/06/2016</v>
      </c>
      <c r="H1008" s="7">
        <f t="shared" si="47"/>
        <v>177</v>
      </c>
      <c r="K1008" s="7"/>
    </row>
    <row r="1009" spans="1:11" x14ac:dyDescent="0.3">
      <c r="A1009" s="67">
        <v>1</v>
      </c>
      <c r="B1009" s="68">
        <v>42530</v>
      </c>
      <c r="C1009" s="138">
        <f t="shared" si="46"/>
        <v>2016</v>
      </c>
      <c r="D1009" s="79">
        <v>176.75</v>
      </c>
      <c r="E1009" s="72">
        <v>163.44999999999999</v>
      </c>
      <c r="F1009" s="71">
        <v>180.86666666666599</v>
      </c>
      <c r="G1009" s="67" t="str">
        <f t="shared" si="45"/>
        <v>09/06/2016</v>
      </c>
      <c r="H1009" s="7">
        <f t="shared" si="47"/>
        <v>176.75</v>
      </c>
      <c r="K1009" s="7"/>
    </row>
    <row r="1010" spans="1:11" x14ac:dyDescent="0.3">
      <c r="A1010" s="67">
        <v>1</v>
      </c>
      <c r="B1010" s="68">
        <v>42531</v>
      </c>
      <c r="C1010" s="138">
        <f t="shared" si="46"/>
        <v>2016</v>
      </c>
      <c r="D1010" s="79">
        <v>174.25</v>
      </c>
      <c r="E1010" s="72">
        <v>163.44999999999999</v>
      </c>
      <c r="F1010" s="71">
        <v>180.86666666666599</v>
      </c>
      <c r="G1010" s="67" t="str">
        <f t="shared" si="45"/>
        <v>10/06/2016</v>
      </c>
      <c r="H1010" s="7">
        <f t="shared" si="47"/>
        <v>174.25</v>
      </c>
      <c r="K1010" s="7"/>
    </row>
    <row r="1011" spans="1:11" x14ac:dyDescent="0.3">
      <c r="A1011" s="67">
        <v>1</v>
      </c>
      <c r="B1011" s="68">
        <v>42534</v>
      </c>
      <c r="C1011" s="138">
        <f t="shared" si="46"/>
        <v>2016</v>
      </c>
      <c r="D1011" s="79">
        <v>174</v>
      </c>
      <c r="E1011" s="72">
        <v>163.44999999999999</v>
      </c>
      <c r="F1011" s="71">
        <v>180.86666666666599</v>
      </c>
      <c r="G1011" s="67" t="str">
        <f t="shared" si="45"/>
        <v>13/06/2016</v>
      </c>
      <c r="H1011" s="7">
        <f t="shared" si="47"/>
        <v>174</v>
      </c>
      <c r="K1011" s="7"/>
    </row>
    <row r="1012" spans="1:11" x14ac:dyDescent="0.3">
      <c r="A1012" s="67">
        <v>1</v>
      </c>
      <c r="B1012" s="68">
        <v>42535</v>
      </c>
      <c r="C1012" s="138">
        <f t="shared" si="46"/>
        <v>2016</v>
      </c>
      <c r="D1012" s="79">
        <v>170.5</v>
      </c>
      <c r="E1012" s="72">
        <v>163.44999999999999</v>
      </c>
      <c r="F1012" s="71">
        <v>180.86666666666599</v>
      </c>
      <c r="G1012" s="67" t="str">
        <f t="shared" si="45"/>
        <v>14/06/2016</v>
      </c>
      <c r="H1012" s="7">
        <f t="shared" si="47"/>
        <v>170.5</v>
      </c>
      <c r="K1012" s="7"/>
    </row>
    <row r="1013" spans="1:11" x14ac:dyDescent="0.3">
      <c r="A1013" s="67">
        <v>1</v>
      </c>
      <c r="B1013" s="68">
        <v>42536</v>
      </c>
      <c r="C1013" s="138">
        <f t="shared" si="46"/>
        <v>2016</v>
      </c>
      <c r="D1013" s="79">
        <v>169.25</v>
      </c>
      <c r="E1013" s="72">
        <v>163.44999999999999</v>
      </c>
      <c r="F1013" s="71">
        <v>180.86666666666599</v>
      </c>
      <c r="G1013" s="67" t="str">
        <f t="shared" si="45"/>
        <v>15/06/2016</v>
      </c>
      <c r="H1013" s="7">
        <f t="shared" si="47"/>
        <v>169.25</v>
      </c>
      <c r="K1013" s="7"/>
    </row>
    <row r="1014" spans="1:11" x14ac:dyDescent="0.3">
      <c r="A1014" s="67">
        <v>1</v>
      </c>
      <c r="B1014" s="68">
        <v>42537</v>
      </c>
      <c r="C1014" s="138">
        <f t="shared" si="46"/>
        <v>2016</v>
      </c>
      <c r="D1014" s="79">
        <v>168</v>
      </c>
      <c r="E1014" s="72">
        <v>163.44999999999999</v>
      </c>
      <c r="F1014" s="71">
        <v>180.86666666666599</v>
      </c>
      <c r="G1014" s="67" t="str">
        <f t="shared" si="45"/>
        <v>16/06/2016</v>
      </c>
      <c r="H1014" s="7">
        <f t="shared" si="47"/>
        <v>168</v>
      </c>
      <c r="K1014" s="7"/>
    </row>
    <row r="1015" spans="1:11" x14ac:dyDescent="0.3">
      <c r="A1015" s="67">
        <v>1</v>
      </c>
      <c r="B1015" s="68">
        <v>42538</v>
      </c>
      <c r="C1015" s="138">
        <f t="shared" si="46"/>
        <v>2016</v>
      </c>
      <c r="D1015" s="79">
        <v>168.25</v>
      </c>
      <c r="E1015" s="72">
        <v>163.44999999999999</v>
      </c>
      <c r="F1015" s="71">
        <v>180.86666666666599</v>
      </c>
      <c r="G1015" s="67" t="str">
        <f t="shared" si="45"/>
        <v>17/06/2016</v>
      </c>
      <c r="H1015" s="7">
        <f t="shared" si="47"/>
        <v>168.25</v>
      </c>
      <c r="K1015" s="7"/>
    </row>
    <row r="1016" spans="1:11" x14ac:dyDescent="0.3">
      <c r="A1016" s="67">
        <v>1</v>
      </c>
      <c r="B1016" s="68">
        <v>42541</v>
      </c>
      <c r="C1016" s="138">
        <f t="shared" si="46"/>
        <v>2016</v>
      </c>
      <c r="D1016" s="79">
        <v>169</v>
      </c>
      <c r="E1016" s="72">
        <v>163.44999999999999</v>
      </c>
      <c r="F1016" s="71">
        <v>180.86666666666599</v>
      </c>
      <c r="G1016" s="67" t="str">
        <f t="shared" si="45"/>
        <v>20/06/2016</v>
      </c>
      <c r="H1016" s="7">
        <f t="shared" si="47"/>
        <v>169</v>
      </c>
      <c r="K1016" s="7"/>
    </row>
    <row r="1017" spans="1:11" x14ac:dyDescent="0.3">
      <c r="A1017" s="67">
        <v>1</v>
      </c>
      <c r="B1017" s="68">
        <v>42542</v>
      </c>
      <c r="C1017" s="138">
        <f t="shared" si="46"/>
        <v>2016</v>
      </c>
      <c r="D1017" s="79">
        <v>167.5</v>
      </c>
      <c r="E1017" s="72">
        <v>163.44999999999999</v>
      </c>
      <c r="F1017" s="71">
        <v>180.86666666666599</v>
      </c>
      <c r="G1017" s="67" t="str">
        <f t="shared" si="45"/>
        <v>21/06/2016</v>
      </c>
      <c r="H1017" s="7">
        <f t="shared" si="47"/>
        <v>167.5</v>
      </c>
      <c r="K1017" s="7"/>
    </row>
    <row r="1018" spans="1:11" x14ac:dyDescent="0.3">
      <c r="A1018" s="67">
        <v>1</v>
      </c>
      <c r="B1018" s="68">
        <v>42543</v>
      </c>
      <c r="C1018" s="138">
        <f t="shared" si="46"/>
        <v>2016</v>
      </c>
      <c r="D1018" s="71">
        <v>166.25</v>
      </c>
      <c r="E1018" s="72">
        <v>163.44999999999999</v>
      </c>
      <c r="F1018" s="71">
        <v>180.86666666666599</v>
      </c>
      <c r="G1018" s="67" t="str">
        <f t="shared" si="45"/>
        <v>22/06/2016</v>
      </c>
      <c r="H1018" s="7">
        <f t="shared" si="47"/>
        <v>166.25</v>
      </c>
      <c r="K1018" s="7"/>
    </row>
    <row r="1019" spans="1:11" x14ac:dyDescent="0.3">
      <c r="A1019" s="67">
        <v>1</v>
      </c>
      <c r="B1019" s="68">
        <v>42544</v>
      </c>
      <c r="C1019" s="138">
        <f t="shared" si="46"/>
        <v>2016</v>
      </c>
      <c r="D1019" s="71">
        <v>164</v>
      </c>
      <c r="E1019" s="72">
        <v>163.44999999999999</v>
      </c>
      <c r="F1019" s="71">
        <v>180.86666666666599</v>
      </c>
      <c r="G1019" s="67" t="str">
        <f t="shared" si="45"/>
        <v>23/06/2016</v>
      </c>
      <c r="H1019" s="7">
        <f t="shared" si="47"/>
        <v>164</v>
      </c>
      <c r="K1019" s="7"/>
    </row>
    <row r="1020" spans="1:11" x14ac:dyDescent="0.3">
      <c r="A1020" s="67">
        <v>1</v>
      </c>
      <c r="B1020" s="68">
        <v>42545</v>
      </c>
      <c r="C1020" s="138">
        <f t="shared" si="46"/>
        <v>2016</v>
      </c>
      <c r="D1020" s="71">
        <v>165.25</v>
      </c>
      <c r="E1020" s="72">
        <v>163.44999999999999</v>
      </c>
      <c r="F1020" s="71">
        <v>180.86666666666599</v>
      </c>
      <c r="G1020" s="67" t="str">
        <f t="shared" si="45"/>
        <v>24/06/2016</v>
      </c>
      <c r="H1020" s="7">
        <f t="shared" si="47"/>
        <v>165.25</v>
      </c>
      <c r="K1020" s="7"/>
    </row>
    <row r="1021" spans="1:11" x14ac:dyDescent="0.3">
      <c r="A1021" s="67">
        <v>1</v>
      </c>
      <c r="B1021" s="68">
        <v>42548</v>
      </c>
      <c r="C1021" s="138">
        <f t="shared" si="46"/>
        <v>2016</v>
      </c>
      <c r="D1021" s="71">
        <v>166.5</v>
      </c>
      <c r="E1021" s="72">
        <v>163.44999999999999</v>
      </c>
      <c r="F1021" s="71">
        <v>180.86666666666599</v>
      </c>
      <c r="G1021" s="67" t="str">
        <f t="shared" si="45"/>
        <v>27/06/2016</v>
      </c>
      <c r="H1021" s="7">
        <f t="shared" si="47"/>
        <v>166.5</v>
      </c>
      <c r="K1021" s="7"/>
    </row>
    <row r="1022" spans="1:11" x14ac:dyDescent="0.3">
      <c r="A1022" s="67">
        <v>1</v>
      </c>
      <c r="B1022" s="68">
        <v>42549</v>
      </c>
      <c r="C1022" s="138">
        <f t="shared" si="46"/>
        <v>2016</v>
      </c>
      <c r="D1022" s="71">
        <v>165</v>
      </c>
      <c r="E1022" s="72">
        <v>163.44999999999999</v>
      </c>
      <c r="F1022" s="71">
        <v>180.86666666666599</v>
      </c>
      <c r="G1022" s="67" t="str">
        <f t="shared" si="45"/>
        <v>28/06/2016</v>
      </c>
      <c r="H1022" s="7">
        <f t="shared" si="47"/>
        <v>165</v>
      </c>
      <c r="K1022" s="7"/>
    </row>
    <row r="1023" spans="1:11" x14ac:dyDescent="0.3">
      <c r="A1023" s="67">
        <v>1</v>
      </c>
      <c r="B1023" s="68">
        <v>42550</v>
      </c>
      <c r="C1023" s="138">
        <f t="shared" si="46"/>
        <v>2016</v>
      </c>
      <c r="D1023" s="71">
        <v>162</v>
      </c>
      <c r="E1023" s="72">
        <v>163.44999999999999</v>
      </c>
      <c r="F1023" s="71">
        <v>180.86666666666599</v>
      </c>
      <c r="G1023" s="67" t="str">
        <f t="shared" si="45"/>
        <v>29/06/2016</v>
      </c>
      <c r="H1023" s="7">
        <f t="shared" si="47"/>
        <v>162</v>
      </c>
      <c r="K1023" s="7"/>
    </row>
    <row r="1024" spans="1:11" x14ac:dyDescent="0.3">
      <c r="A1024" s="67">
        <v>1</v>
      </c>
      <c r="B1024" s="68">
        <v>42551</v>
      </c>
      <c r="C1024" s="138">
        <f t="shared" si="46"/>
        <v>2016</v>
      </c>
      <c r="D1024" s="71">
        <v>161</v>
      </c>
      <c r="E1024" s="72">
        <v>163.44999999999999</v>
      </c>
      <c r="F1024" s="71">
        <v>180.86666666666599</v>
      </c>
      <c r="G1024" s="67" t="str">
        <f t="shared" si="45"/>
        <v>30/06/2016</v>
      </c>
      <c r="H1024" s="7">
        <f t="shared" si="47"/>
        <v>161</v>
      </c>
      <c r="K1024" s="7"/>
    </row>
    <row r="1025" spans="1:11" x14ac:dyDescent="0.3">
      <c r="A1025" s="67">
        <v>1</v>
      </c>
      <c r="B1025" s="68">
        <v>42552</v>
      </c>
      <c r="C1025" s="138">
        <f t="shared" si="46"/>
        <v>2016</v>
      </c>
      <c r="D1025" s="72">
        <v>157.75</v>
      </c>
      <c r="E1025" s="72">
        <v>163.44999999999999</v>
      </c>
      <c r="F1025" s="71">
        <v>180.86666666666645</v>
      </c>
      <c r="G1025" s="67" t="str">
        <f t="shared" si="45"/>
        <v>01/07/2016</v>
      </c>
      <c r="H1025" s="7">
        <f t="shared" si="47"/>
        <v>157.75</v>
      </c>
      <c r="K1025" s="7"/>
    </row>
    <row r="1026" spans="1:11" x14ac:dyDescent="0.3">
      <c r="A1026" s="67">
        <v>1</v>
      </c>
      <c r="B1026" s="68">
        <v>42555</v>
      </c>
      <c r="C1026" s="138">
        <f t="shared" si="46"/>
        <v>2016</v>
      </c>
      <c r="D1026" s="72">
        <v>159.5</v>
      </c>
      <c r="E1026" s="72">
        <v>163.44999999999999</v>
      </c>
      <c r="F1026" s="71">
        <v>180.86666666666645</v>
      </c>
      <c r="G1026" s="67" t="str">
        <f t="shared" ref="G1026:G1089" si="48">TEXT(B1026,"jj/mm/aaaa")</f>
        <v>04/07/2016</v>
      </c>
      <c r="H1026" s="7">
        <f t="shared" si="47"/>
        <v>159.5</v>
      </c>
      <c r="K1026" s="7"/>
    </row>
    <row r="1027" spans="1:11" x14ac:dyDescent="0.3">
      <c r="A1027" s="67">
        <v>1</v>
      </c>
      <c r="B1027" s="68">
        <v>42556</v>
      </c>
      <c r="C1027" s="138">
        <f t="shared" ref="C1027:C1090" si="49">YEAR(B1027)</f>
        <v>2016</v>
      </c>
      <c r="D1027" s="72">
        <v>159</v>
      </c>
      <c r="E1027" s="72">
        <v>163.44999999999999</v>
      </c>
      <c r="F1027" s="71">
        <v>180.86666666666645</v>
      </c>
      <c r="G1027" s="67" t="str">
        <f t="shared" si="48"/>
        <v>05/07/2016</v>
      </c>
      <c r="H1027" s="7">
        <f t="shared" ref="H1027:H1090" si="50">D1027</f>
        <v>159</v>
      </c>
      <c r="K1027" s="7"/>
    </row>
    <row r="1028" spans="1:11" x14ac:dyDescent="0.3">
      <c r="A1028" s="67">
        <v>1</v>
      </c>
      <c r="B1028" s="68">
        <v>42557</v>
      </c>
      <c r="C1028" s="138">
        <f t="shared" si="49"/>
        <v>2016</v>
      </c>
      <c r="D1028" s="72">
        <v>158.25</v>
      </c>
      <c r="E1028" s="72">
        <v>163.44999999999999</v>
      </c>
      <c r="F1028" s="71">
        <v>180.86666666666645</v>
      </c>
      <c r="G1028" s="67" t="str">
        <f t="shared" si="48"/>
        <v>06/07/2016</v>
      </c>
      <c r="H1028" s="7">
        <f t="shared" si="50"/>
        <v>158.25</v>
      </c>
      <c r="K1028" s="7"/>
    </row>
    <row r="1029" spans="1:11" x14ac:dyDescent="0.3">
      <c r="A1029" s="67">
        <v>1</v>
      </c>
      <c r="B1029" s="68">
        <v>42558</v>
      </c>
      <c r="C1029" s="138">
        <f t="shared" si="49"/>
        <v>2016</v>
      </c>
      <c r="D1029" s="72">
        <v>160</v>
      </c>
      <c r="E1029" s="72">
        <v>163.44999999999999</v>
      </c>
      <c r="F1029" s="71">
        <v>180.86666666666645</v>
      </c>
      <c r="G1029" s="67" t="str">
        <f t="shared" si="48"/>
        <v>07/07/2016</v>
      </c>
      <c r="H1029" s="7">
        <f t="shared" si="50"/>
        <v>160</v>
      </c>
      <c r="K1029" s="7"/>
    </row>
    <row r="1030" spans="1:11" x14ac:dyDescent="0.3">
      <c r="A1030" s="67">
        <v>1</v>
      </c>
      <c r="B1030" s="68">
        <v>42559</v>
      </c>
      <c r="C1030" s="138">
        <f t="shared" si="49"/>
        <v>2016</v>
      </c>
      <c r="D1030" s="72">
        <v>163.25</v>
      </c>
      <c r="E1030" s="72">
        <v>163.44999999999999</v>
      </c>
      <c r="F1030" s="71">
        <v>180.86666666666645</v>
      </c>
      <c r="G1030" s="67" t="str">
        <f t="shared" si="48"/>
        <v>08/07/2016</v>
      </c>
      <c r="H1030" s="7">
        <f t="shared" si="50"/>
        <v>163.25</v>
      </c>
      <c r="K1030" s="7"/>
    </row>
    <row r="1031" spans="1:11" x14ac:dyDescent="0.3">
      <c r="A1031" s="67">
        <v>1</v>
      </c>
      <c r="B1031" s="68">
        <v>42562</v>
      </c>
      <c r="C1031" s="138">
        <f t="shared" si="49"/>
        <v>2016</v>
      </c>
      <c r="D1031" s="72">
        <v>164.5</v>
      </c>
      <c r="E1031" s="72">
        <v>163.44999999999999</v>
      </c>
      <c r="F1031" s="71">
        <v>180.86666666666645</v>
      </c>
      <c r="G1031" s="67" t="str">
        <f t="shared" si="48"/>
        <v>11/07/2016</v>
      </c>
      <c r="H1031" s="7">
        <f t="shared" si="50"/>
        <v>164.5</v>
      </c>
      <c r="K1031" s="7"/>
    </row>
    <row r="1032" spans="1:11" x14ac:dyDescent="0.3">
      <c r="A1032" s="67">
        <v>1</v>
      </c>
      <c r="B1032" s="68">
        <v>42563</v>
      </c>
      <c r="C1032" s="138">
        <f t="shared" si="49"/>
        <v>2016</v>
      </c>
      <c r="D1032" s="72">
        <v>164.25</v>
      </c>
      <c r="E1032" s="72">
        <v>163.44999999999999</v>
      </c>
      <c r="F1032" s="71">
        <v>180.86666666666645</v>
      </c>
      <c r="G1032" s="67" t="str">
        <f t="shared" si="48"/>
        <v>12/07/2016</v>
      </c>
      <c r="H1032" s="7">
        <f t="shared" si="50"/>
        <v>164.25</v>
      </c>
      <c r="K1032" s="7"/>
    </row>
    <row r="1033" spans="1:11" x14ac:dyDescent="0.3">
      <c r="A1033" s="67">
        <v>1</v>
      </c>
      <c r="B1033" s="68">
        <v>42564</v>
      </c>
      <c r="C1033" s="138">
        <f t="shared" si="49"/>
        <v>2016</v>
      </c>
      <c r="D1033" s="72">
        <v>165</v>
      </c>
      <c r="E1033" s="72">
        <v>163.44999999999999</v>
      </c>
      <c r="F1033" s="71">
        <v>180.86666666666645</v>
      </c>
      <c r="G1033" s="67" t="str">
        <f t="shared" si="48"/>
        <v>13/07/2016</v>
      </c>
      <c r="H1033" s="7">
        <f t="shared" si="50"/>
        <v>165</v>
      </c>
      <c r="K1033" s="7"/>
    </row>
    <row r="1034" spans="1:11" x14ac:dyDescent="0.3">
      <c r="A1034" s="67">
        <v>1</v>
      </c>
      <c r="B1034" s="68">
        <v>42565</v>
      </c>
      <c r="C1034" s="138">
        <f t="shared" si="49"/>
        <v>2016</v>
      </c>
      <c r="D1034" s="72">
        <v>163.25</v>
      </c>
      <c r="E1034" s="72">
        <v>163.44999999999999</v>
      </c>
      <c r="F1034" s="71">
        <v>180.86666666666645</v>
      </c>
      <c r="G1034" s="67" t="str">
        <f t="shared" si="48"/>
        <v>14/07/2016</v>
      </c>
      <c r="H1034" s="7">
        <f t="shared" si="50"/>
        <v>163.25</v>
      </c>
      <c r="K1034" s="7"/>
    </row>
    <row r="1035" spans="1:11" x14ac:dyDescent="0.3">
      <c r="A1035" s="67">
        <v>1</v>
      </c>
      <c r="B1035" s="68">
        <v>42566</v>
      </c>
      <c r="C1035" s="138">
        <f t="shared" si="49"/>
        <v>2016</v>
      </c>
      <c r="D1035" s="72">
        <v>163.75</v>
      </c>
      <c r="E1035" s="72">
        <v>163.44999999999999</v>
      </c>
      <c r="F1035" s="71">
        <v>180.86666666666645</v>
      </c>
      <c r="G1035" s="67" t="str">
        <f t="shared" si="48"/>
        <v>15/07/2016</v>
      </c>
      <c r="H1035" s="7">
        <f t="shared" si="50"/>
        <v>163.75</v>
      </c>
      <c r="K1035" s="7"/>
    </row>
    <row r="1036" spans="1:11" x14ac:dyDescent="0.3">
      <c r="A1036" s="67">
        <v>1</v>
      </c>
      <c r="B1036" s="68">
        <v>42569</v>
      </c>
      <c r="C1036" s="138">
        <f t="shared" si="49"/>
        <v>2016</v>
      </c>
      <c r="D1036" s="72">
        <v>164.5</v>
      </c>
      <c r="E1036" s="72">
        <v>163.44999999999999</v>
      </c>
      <c r="F1036" s="71">
        <v>180.86666666666645</v>
      </c>
      <c r="G1036" s="67" t="str">
        <f t="shared" si="48"/>
        <v>18/07/2016</v>
      </c>
      <c r="H1036" s="7">
        <f t="shared" si="50"/>
        <v>164.5</v>
      </c>
      <c r="K1036" s="7"/>
    </row>
    <row r="1037" spans="1:11" x14ac:dyDescent="0.3">
      <c r="A1037" s="67">
        <v>1</v>
      </c>
      <c r="B1037" s="68">
        <v>42570</v>
      </c>
      <c r="C1037" s="138">
        <f t="shared" si="49"/>
        <v>2016</v>
      </c>
      <c r="D1037" s="72">
        <v>163.5</v>
      </c>
      <c r="E1037" s="72">
        <v>163.44999999999999</v>
      </c>
      <c r="F1037" s="71">
        <v>180.86666666666645</v>
      </c>
      <c r="G1037" s="67" t="str">
        <f t="shared" si="48"/>
        <v>19/07/2016</v>
      </c>
      <c r="H1037" s="7">
        <f t="shared" si="50"/>
        <v>163.5</v>
      </c>
      <c r="K1037" s="7"/>
    </row>
    <row r="1038" spans="1:11" x14ac:dyDescent="0.3">
      <c r="A1038" s="67">
        <v>1</v>
      </c>
      <c r="B1038" s="68">
        <v>42571</v>
      </c>
      <c r="C1038" s="138">
        <f t="shared" si="49"/>
        <v>2016</v>
      </c>
      <c r="D1038" s="72">
        <v>163.5</v>
      </c>
      <c r="E1038" s="72">
        <v>163.44999999999999</v>
      </c>
      <c r="F1038" s="71">
        <v>180.86666666666645</v>
      </c>
      <c r="G1038" s="67" t="str">
        <f t="shared" si="48"/>
        <v>20/07/2016</v>
      </c>
      <c r="H1038" s="7">
        <f t="shared" si="50"/>
        <v>163.5</v>
      </c>
      <c r="K1038" s="7"/>
    </row>
    <row r="1039" spans="1:11" x14ac:dyDescent="0.3">
      <c r="A1039" s="67">
        <v>1</v>
      </c>
      <c r="B1039" s="68">
        <v>42572</v>
      </c>
      <c r="C1039" s="138">
        <f t="shared" si="49"/>
        <v>2016</v>
      </c>
      <c r="D1039" s="72">
        <v>168.75</v>
      </c>
      <c r="E1039" s="72">
        <v>163.44999999999999</v>
      </c>
      <c r="F1039" s="71">
        <v>180.86666666666645</v>
      </c>
      <c r="G1039" s="67" t="str">
        <f t="shared" si="48"/>
        <v>21/07/2016</v>
      </c>
      <c r="H1039" s="7">
        <f t="shared" si="50"/>
        <v>168.75</v>
      </c>
      <c r="K1039" s="7"/>
    </row>
    <row r="1040" spans="1:11" x14ac:dyDescent="0.3">
      <c r="A1040" s="67">
        <v>1</v>
      </c>
      <c r="B1040" s="68">
        <v>42573</v>
      </c>
      <c r="C1040" s="138">
        <f t="shared" si="49"/>
        <v>2016</v>
      </c>
      <c r="D1040" s="72">
        <v>173.75</v>
      </c>
      <c r="E1040" s="72">
        <v>163.44999999999999</v>
      </c>
      <c r="F1040" s="71">
        <v>180.86666666666645</v>
      </c>
      <c r="G1040" s="67" t="str">
        <f t="shared" si="48"/>
        <v>22/07/2016</v>
      </c>
      <c r="H1040" s="7">
        <f t="shared" si="50"/>
        <v>173.75</v>
      </c>
      <c r="K1040" s="7"/>
    </row>
    <row r="1041" spans="1:11" x14ac:dyDescent="0.3">
      <c r="A1041" s="67">
        <v>1</v>
      </c>
      <c r="B1041" s="68">
        <v>42576</v>
      </c>
      <c r="C1041" s="138">
        <f t="shared" si="49"/>
        <v>2016</v>
      </c>
      <c r="D1041" s="72">
        <v>173.25</v>
      </c>
      <c r="E1041" s="72">
        <v>163.44999999999999</v>
      </c>
      <c r="F1041" s="71">
        <v>180.86666666666645</v>
      </c>
      <c r="G1041" s="67" t="str">
        <f t="shared" si="48"/>
        <v>25/07/2016</v>
      </c>
      <c r="H1041" s="7">
        <f t="shared" si="50"/>
        <v>173.25</v>
      </c>
      <c r="K1041" s="7"/>
    </row>
    <row r="1042" spans="1:11" x14ac:dyDescent="0.3">
      <c r="A1042" s="67">
        <v>1</v>
      </c>
      <c r="B1042" s="68">
        <v>42577</v>
      </c>
      <c r="C1042" s="138">
        <f t="shared" si="49"/>
        <v>2016</v>
      </c>
      <c r="D1042" s="72">
        <v>170.75</v>
      </c>
      <c r="E1042" s="72">
        <v>163.44999999999999</v>
      </c>
      <c r="F1042" s="71">
        <v>180.86666666666645</v>
      </c>
      <c r="G1042" s="67" t="str">
        <f t="shared" si="48"/>
        <v>26/07/2016</v>
      </c>
      <c r="H1042" s="7">
        <f t="shared" si="50"/>
        <v>170.75</v>
      </c>
      <c r="K1042" s="7"/>
    </row>
    <row r="1043" spans="1:11" x14ac:dyDescent="0.3">
      <c r="A1043" s="67">
        <v>1</v>
      </c>
      <c r="B1043" s="68">
        <v>42578</v>
      </c>
      <c r="C1043" s="138">
        <f t="shared" si="49"/>
        <v>2016</v>
      </c>
      <c r="D1043" s="72">
        <v>167.75</v>
      </c>
      <c r="E1043" s="72">
        <v>163.44999999999999</v>
      </c>
      <c r="F1043" s="71">
        <v>180.86666666666645</v>
      </c>
      <c r="G1043" s="67" t="str">
        <f t="shared" si="48"/>
        <v>27/07/2016</v>
      </c>
      <c r="H1043" s="7">
        <f t="shared" si="50"/>
        <v>167.75</v>
      </c>
      <c r="K1043" s="7"/>
    </row>
    <row r="1044" spans="1:11" x14ac:dyDescent="0.3">
      <c r="A1044" s="67">
        <v>1</v>
      </c>
      <c r="B1044" s="68">
        <v>42579</v>
      </c>
      <c r="C1044" s="138">
        <f t="shared" si="49"/>
        <v>2016</v>
      </c>
      <c r="D1044" s="72">
        <v>169</v>
      </c>
      <c r="E1044" s="72">
        <v>163.44999999999999</v>
      </c>
      <c r="F1044" s="71">
        <v>180.86666666666645</v>
      </c>
      <c r="G1044" s="67" t="str">
        <f t="shared" si="48"/>
        <v>28/07/2016</v>
      </c>
      <c r="H1044" s="7">
        <f t="shared" si="50"/>
        <v>169</v>
      </c>
      <c r="K1044" s="7"/>
    </row>
    <row r="1045" spans="1:11" x14ac:dyDescent="0.3">
      <c r="A1045" s="67">
        <v>1</v>
      </c>
      <c r="B1045" s="68">
        <v>42580</v>
      </c>
      <c r="C1045" s="138">
        <f t="shared" si="49"/>
        <v>2016</v>
      </c>
      <c r="D1045" s="72">
        <v>169.5</v>
      </c>
      <c r="E1045" s="72">
        <v>163.44999999999999</v>
      </c>
      <c r="F1045" s="71">
        <v>180.86666666666645</v>
      </c>
      <c r="G1045" s="67" t="str">
        <f t="shared" si="48"/>
        <v>29/07/2016</v>
      </c>
      <c r="H1045" s="7">
        <f t="shared" si="50"/>
        <v>169.5</v>
      </c>
      <c r="K1045" s="7"/>
    </row>
    <row r="1046" spans="1:11" x14ac:dyDescent="0.3">
      <c r="A1046" s="67">
        <v>1</v>
      </c>
      <c r="B1046" s="68">
        <v>42583</v>
      </c>
      <c r="C1046" s="138">
        <f t="shared" si="49"/>
        <v>2016</v>
      </c>
      <c r="D1046" s="72">
        <v>169.25</v>
      </c>
      <c r="E1046" s="72">
        <v>163.44999999999999</v>
      </c>
      <c r="F1046" s="71">
        <v>180.86666666666645</v>
      </c>
      <c r="G1046" s="67" t="str">
        <f t="shared" si="48"/>
        <v>01/08/2016</v>
      </c>
      <c r="H1046" s="7">
        <f t="shared" si="50"/>
        <v>169.25</v>
      </c>
      <c r="K1046" s="7"/>
    </row>
    <row r="1047" spans="1:11" x14ac:dyDescent="0.3">
      <c r="A1047" s="67">
        <v>1</v>
      </c>
      <c r="B1047" s="68">
        <v>42584</v>
      </c>
      <c r="C1047" s="138">
        <f t="shared" si="49"/>
        <v>2016</v>
      </c>
      <c r="D1047" s="72">
        <v>169.75</v>
      </c>
      <c r="E1047" s="72">
        <v>163.44999999999999</v>
      </c>
      <c r="F1047" s="71">
        <v>180.86666666666645</v>
      </c>
      <c r="G1047" s="67" t="str">
        <f t="shared" si="48"/>
        <v>02/08/2016</v>
      </c>
      <c r="H1047" s="7">
        <f t="shared" si="50"/>
        <v>169.75</v>
      </c>
      <c r="K1047" s="7"/>
    </row>
    <row r="1048" spans="1:11" x14ac:dyDescent="0.3">
      <c r="A1048" s="67">
        <v>1</v>
      </c>
      <c r="B1048" s="68">
        <v>42585</v>
      </c>
      <c r="C1048" s="138">
        <f t="shared" si="49"/>
        <v>2016</v>
      </c>
      <c r="D1048" s="72">
        <v>170.5</v>
      </c>
      <c r="E1048" s="72">
        <v>163.44999999999999</v>
      </c>
      <c r="F1048" s="71">
        <v>180.86666666666645</v>
      </c>
      <c r="G1048" s="67" t="str">
        <f t="shared" si="48"/>
        <v>03/08/2016</v>
      </c>
      <c r="H1048" s="7">
        <f t="shared" si="50"/>
        <v>170.5</v>
      </c>
      <c r="K1048" s="7"/>
    </row>
    <row r="1049" spans="1:11" x14ac:dyDescent="0.3">
      <c r="A1049" s="67">
        <v>1</v>
      </c>
      <c r="B1049" s="68">
        <v>42586</v>
      </c>
      <c r="C1049" s="138">
        <f t="shared" si="49"/>
        <v>2016</v>
      </c>
      <c r="D1049" s="72">
        <v>169.5</v>
      </c>
      <c r="E1049" s="72">
        <v>163.44999999999999</v>
      </c>
      <c r="F1049" s="71">
        <v>180.86666666666645</v>
      </c>
      <c r="G1049" s="67" t="str">
        <f t="shared" si="48"/>
        <v>04/08/2016</v>
      </c>
      <c r="H1049" s="7">
        <f t="shared" si="50"/>
        <v>169.5</v>
      </c>
      <c r="K1049" s="7"/>
    </row>
    <row r="1050" spans="1:11" x14ac:dyDescent="0.3">
      <c r="A1050" s="67">
        <v>1</v>
      </c>
      <c r="B1050" s="68">
        <v>42587</v>
      </c>
      <c r="C1050" s="138">
        <f t="shared" si="49"/>
        <v>2016</v>
      </c>
      <c r="D1050" s="72">
        <v>170</v>
      </c>
      <c r="E1050" s="72">
        <v>163.44999999999999</v>
      </c>
      <c r="F1050" s="71">
        <v>180.86666666666645</v>
      </c>
      <c r="G1050" s="67" t="str">
        <f t="shared" si="48"/>
        <v>05/08/2016</v>
      </c>
      <c r="H1050" s="7">
        <f t="shared" si="50"/>
        <v>170</v>
      </c>
      <c r="K1050" s="7"/>
    </row>
    <row r="1051" spans="1:11" x14ac:dyDescent="0.3">
      <c r="A1051" s="67">
        <v>1</v>
      </c>
      <c r="B1051" s="68">
        <v>42590</v>
      </c>
      <c r="C1051" s="138">
        <f t="shared" si="49"/>
        <v>2016</v>
      </c>
      <c r="D1051" s="72">
        <v>169</v>
      </c>
      <c r="E1051" s="72">
        <v>163.44999999999999</v>
      </c>
      <c r="F1051" s="71">
        <v>180.86666666666645</v>
      </c>
      <c r="G1051" s="67" t="str">
        <f t="shared" si="48"/>
        <v>08/08/2016</v>
      </c>
      <c r="H1051" s="7">
        <f t="shared" si="50"/>
        <v>169</v>
      </c>
      <c r="K1051" s="7"/>
    </row>
    <row r="1052" spans="1:11" x14ac:dyDescent="0.3">
      <c r="A1052" s="67">
        <v>1</v>
      </c>
      <c r="B1052" s="68">
        <v>42591</v>
      </c>
      <c r="C1052" s="138">
        <f t="shared" si="49"/>
        <v>2016</v>
      </c>
      <c r="D1052" s="72">
        <v>167.75</v>
      </c>
      <c r="E1052" s="72">
        <v>163.44999999999999</v>
      </c>
      <c r="F1052" s="71">
        <v>180.86666666666645</v>
      </c>
      <c r="G1052" s="67" t="str">
        <f t="shared" si="48"/>
        <v>09/08/2016</v>
      </c>
      <c r="H1052" s="7">
        <f t="shared" si="50"/>
        <v>167.75</v>
      </c>
      <c r="K1052" s="7"/>
    </row>
    <row r="1053" spans="1:11" x14ac:dyDescent="0.3">
      <c r="A1053" s="67">
        <v>1</v>
      </c>
      <c r="B1053" s="68">
        <v>42592</v>
      </c>
      <c r="C1053" s="138">
        <f t="shared" si="49"/>
        <v>2016</v>
      </c>
      <c r="D1053" s="72">
        <v>169.75</v>
      </c>
      <c r="E1053" s="72">
        <v>163.44999999999999</v>
      </c>
      <c r="F1053" s="71">
        <v>180.86666666666645</v>
      </c>
      <c r="G1053" s="67" t="str">
        <f t="shared" si="48"/>
        <v>10/08/2016</v>
      </c>
      <c r="H1053" s="7">
        <f t="shared" si="50"/>
        <v>169.75</v>
      </c>
      <c r="K1053" s="7"/>
    </row>
    <row r="1054" spans="1:11" x14ac:dyDescent="0.3">
      <c r="A1054" s="67">
        <v>1</v>
      </c>
      <c r="B1054" s="68">
        <v>42593</v>
      </c>
      <c r="C1054" s="138">
        <f t="shared" si="49"/>
        <v>2016</v>
      </c>
      <c r="D1054" s="72">
        <v>171.25</v>
      </c>
      <c r="E1054" s="72">
        <v>163.44999999999999</v>
      </c>
      <c r="F1054" s="71">
        <v>180.86666666666645</v>
      </c>
      <c r="G1054" s="67" t="str">
        <f t="shared" si="48"/>
        <v>11/08/2016</v>
      </c>
      <c r="H1054" s="7">
        <f t="shared" si="50"/>
        <v>171.25</v>
      </c>
      <c r="K1054" s="7"/>
    </row>
    <row r="1055" spans="1:11" x14ac:dyDescent="0.3">
      <c r="A1055" s="67">
        <v>1</v>
      </c>
      <c r="B1055" s="68">
        <v>42594</v>
      </c>
      <c r="C1055" s="138">
        <f t="shared" si="49"/>
        <v>2016</v>
      </c>
      <c r="D1055" s="72">
        <v>169</v>
      </c>
      <c r="E1055" s="72">
        <v>163.44999999999999</v>
      </c>
      <c r="F1055" s="71">
        <v>180.86666666666645</v>
      </c>
      <c r="G1055" s="67" t="str">
        <f t="shared" si="48"/>
        <v>12/08/2016</v>
      </c>
      <c r="H1055" s="7">
        <f t="shared" si="50"/>
        <v>169</v>
      </c>
      <c r="K1055" s="7"/>
    </row>
    <row r="1056" spans="1:11" x14ac:dyDescent="0.3">
      <c r="A1056" s="67">
        <v>1</v>
      </c>
      <c r="B1056" s="68">
        <v>42597</v>
      </c>
      <c r="C1056" s="138">
        <f t="shared" si="49"/>
        <v>2016</v>
      </c>
      <c r="D1056" s="72">
        <v>168.25</v>
      </c>
      <c r="E1056" s="72">
        <v>163.44999999999999</v>
      </c>
      <c r="F1056" s="71">
        <v>180.86666666666645</v>
      </c>
      <c r="G1056" s="67" t="str">
        <f t="shared" si="48"/>
        <v>15/08/2016</v>
      </c>
      <c r="H1056" s="7">
        <f t="shared" si="50"/>
        <v>168.25</v>
      </c>
      <c r="K1056" s="7"/>
    </row>
    <row r="1057" spans="1:11" x14ac:dyDescent="0.3">
      <c r="A1057" s="67">
        <v>1</v>
      </c>
      <c r="B1057" s="68">
        <v>42598</v>
      </c>
      <c r="C1057" s="138">
        <f t="shared" si="49"/>
        <v>2016</v>
      </c>
      <c r="D1057" s="72">
        <v>169</v>
      </c>
      <c r="E1057" s="72">
        <v>163.44999999999999</v>
      </c>
      <c r="F1057" s="71">
        <v>180.86666666666645</v>
      </c>
      <c r="G1057" s="67" t="str">
        <f t="shared" si="48"/>
        <v>16/08/2016</v>
      </c>
      <c r="H1057" s="7">
        <f t="shared" si="50"/>
        <v>169</v>
      </c>
      <c r="K1057" s="7"/>
    </row>
    <row r="1058" spans="1:11" x14ac:dyDescent="0.3">
      <c r="A1058" s="67">
        <v>1</v>
      </c>
      <c r="B1058" s="68">
        <v>42599</v>
      </c>
      <c r="C1058" s="138">
        <f t="shared" si="49"/>
        <v>2016</v>
      </c>
      <c r="D1058" s="72">
        <v>169.25</v>
      </c>
      <c r="E1058" s="72">
        <v>163.44999999999999</v>
      </c>
      <c r="F1058" s="71">
        <v>180.86666666666645</v>
      </c>
      <c r="G1058" s="67" t="str">
        <f t="shared" si="48"/>
        <v>17/08/2016</v>
      </c>
      <c r="H1058" s="7">
        <f t="shared" si="50"/>
        <v>169.25</v>
      </c>
      <c r="K1058" s="7"/>
    </row>
    <row r="1059" spans="1:11" x14ac:dyDescent="0.3">
      <c r="A1059" s="67">
        <v>1</v>
      </c>
      <c r="B1059" s="68">
        <v>42600</v>
      </c>
      <c r="C1059" s="138">
        <f t="shared" si="49"/>
        <v>2016</v>
      </c>
      <c r="D1059" s="72">
        <v>169.5</v>
      </c>
      <c r="E1059" s="72">
        <v>163.44999999999999</v>
      </c>
      <c r="F1059" s="71">
        <v>180.86666666666645</v>
      </c>
      <c r="G1059" s="67" t="str">
        <f t="shared" si="48"/>
        <v>18/08/2016</v>
      </c>
      <c r="H1059" s="7">
        <f t="shared" si="50"/>
        <v>169.5</v>
      </c>
      <c r="K1059" s="7"/>
    </row>
    <row r="1060" spans="1:11" x14ac:dyDescent="0.3">
      <c r="A1060" s="67">
        <v>1</v>
      </c>
      <c r="B1060" s="68">
        <v>42601</v>
      </c>
      <c r="C1060" s="138">
        <f t="shared" si="49"/>
        <v>2016</v>
      </c>
      <c r="D1060" s="72">
        <v>169.75</v>
      </c>
      <c r="E1060" s="72">
        <v>163.44999999999999</v>
      </c>
      <c r="F1060" s="71">
        <v>180.86666666666645</v>
      </c>
      <c r="G1060" s="67" t="str">
        <f t="shared" si="48"/>
        <v>19/08/2016</v>
      </c>
      <c r="H1060" s="7">
        <f t="shared" si="50"/>
        <v>169.75</v>
      </c>
      <c r="K1060" s="7"/>
    </row>
    <row r="1061" spans="1:11" x14ac:dyDescent="0.3">
      <c r="A1061" s="67">
        <v>1</v>
      </c>
      <c r="B1061" s="68">
        <v>42604</v>
      </c>
      <c r="C1061" s="138">
        <f t="shared" si="49"/>
        <v>2016</v>
      </c>
      <c r="D1061" s="72">
        <v>167.25</v>
      </c>
      <c r="E1061" s="72">
        <v>163.44999999999999</v>
      </c>
      <c r="F1061" s="71">
        <v>180.86666666666645</v>
      </c>
      <c r="G1061" s="67" t="str">
        <f t="shared" si="48"/>
        <v>22/08/2016</v>
      </c>
      <c r="H1061" s="7">
        <f t="shared" si="50"/>
        <v>167.25</v>
      </c>
      <c r="K1061" s="7"/>
    </row>
    <row r="1062" spans="1:11" x14ac:dyDescent="0.3">
      <c r="A1062" s="67">
        <v>1</v>
      </c>
      <c r="B1062" s="68">
        <v>42605</v>
      </c>
      <c r="C1062" s="138">
        <f t="shared" si="49"/>
        <v>2016</v>
      </c>
      <c r="D1062" s="72">
        <v>164.5</v>
      </c>
      <c r="E1062" s="72">
        <v>163.44999999999999</v>
      </c>
      <c r="F1062" s="71">
        <v>180.86666666666645</v>
      </c>
      <c r="G1062" s="67" t="str">
        <f t="shared" si="48"/>
        <v>23/08/2016</v>
      </c>
      <c r="H1062" s="7">
        <f t="shared" si="50"/>
        <v>164.5</v>
      </c>
      <c r="K1062" s="7"/>
    </row>
    <row r="1063" spans="1:11" x14ac:dyDescent="0.3">
      <c r="A1063" s="67">
        <v>1</v>
      </c>
      <c r="B1063" s="68">
        <v>42606</v>
      </c>
      <c r="C1063" s="138">
        <f t="shared" si="49"/>
        <v>2016</v>
      </c>
      <c r="D1063" s="72">
        <v>166.5</v>
      </c>
      <c r="E1063" s="72">
        <v>163.44999999999999</v>
      </c>
      <c r="F1063" s="71">
        <v>180.86666666666645</v>
      </c>
      <c r="G1063" s="67" t="str">
        <f t="shared" si="48"/>
        <v>24/08/2016</v>
      </c>
      <c r="H1063" s="7">
        <f t="shared" si="50"/>
        <v>166.5</v>
      </c>
      <c r="K1063" s="7"/>
    </row>
    <row r="1064" spans="1:11" x14ac:dyDescent="0.3">
      <c r="A1064" s="67">
        <v>1</v>
      </c>
      <c r="B1064" s="68">
        <v>42607</v>
      </c>
      <c r="C1064" s="138">
        <f t="shared" si="49"/>
        <v>2016</v>
      </c>
      <c r="D1064" s="72">
        <v>165.25</v>
      </c>
      <c r="E1064" s="72">
        <v>163.44999999999999</v>
      </c>
      <c r="F1064" s="71">
        <v>180.86666666666645</v>
      </c>
      <c r="G1064" s="67" t="str">
        <f t="shared" si="48"/>
        <v>25/08/2016</v>
      </c>
      <c r="H1064" s="7">
        <f t="shared" si="50"/>
        <v>165.25</v>
      </c>
      <c r="K1064" s="7"/>
    </row>
    <row r="1065" spans="1:11" x14ac:dyDescent="0.3">
      <c r="A1065" s="67">
        <v>1</v>
      </c>
      <c r="B1065" s="68">
        <v>42608</v>
      </c>
      <c r="C1065" s="138">
        <f t="shared" si="49"/>
        <v>2016</v>
      </c>
      <c r="D1065" s="72">
        <v>164</v>
      </c>
      <c r="E1065" s="72">
        <v>163.44999999999999</v>
      </c>
      <c r="F1065" s="71">
        <v>180.86666666666645</v>
      </c>
      <c r="G1065" s="67" t="str">
        <f t="shared" si="48"/>
        <v>26/08/2016</v>
      </c>
      <c r="H1065" s="7">
        <f t="shared" si="50"/>
        <v>164</v>
      </c>
      <c r="K1065" s="7"/>
    </row>
    <row r="1066" spans="1:11" x14ac:dyDescent="0.3">
      <c r="A1066" s="67">
        <v>1</v>
      </c>
      <c r="B1066" s="68">
        <v>42611</v>
      </c>
      <c r="C1066" s="138">
        <f t="shared" si="49"/>
        <v>2016</v>
      </c>
      <c r="D1066" s="72">
        <v>161</v>
      </c>
      <c r="E1066" s="72">
        <v>163.44999999999999</v>
      </c>
      <c r="F1066" s="71">
        <v>180.86666666666645</v>
      </c>
      <c r="G1066" s="67" t="str">
        <f t="shared" si="48"/>
        <v>29/08/2016</v>
      </c>
      <c r="H1066" s="7">
        <f t="shared" si="50"/>
        <v>161</v>
      </c>
      <c r="K1066" s="7"/>
    </row>
    <row r="1067" spans="1:11" x14ac:dyDescent="0.3">
      <c r="A1067" s="67">
        <v>1</v>
      </c>
      <c r="B1067" s="68">
        <v>42612</v>
      </c>
      <c r="C1067" s="138">
        <f t="shared" si="49"/>
        <v>2016</v>
      </c>
      <c r="D1067" s="72">
        <v>162</v>
      </c>
      <c r="E1067" s="72">
        <v>163.44999999999999</v>
      </c>
      <c r="F1067" s="71">
        <v>180.86666666666645</v>
      </c>
      <c r="G1067" s="67" t="str">
        <f t="shared" si="48"/>
        <v>30/08/2016</v>
      </c>
      <c r="H1067" s="7">
        <f t="shared" si="50"/>
        <v>162</v>
      </c>
      <c r="K1067" s="7"/>
    </row>
    <row r="1068" spans="1:11" x14ac:dyDescent="0.3">
      <c r="A1068" s="67">
        <v>1</v>
      </c>
      <c r="B1068" s="68">
        <v>42613</v>
      </c>
      <c r="C1068" s="138">
        <f t="shared" si="49"/>
        <v>2016</v>
      </c>
      <c r="D1068" s="72">
        <v>160.5</v>
      </c>
      <c r="E1068" s="72">
        <v>163.44999999999999</v>
      </c>
      <c r="F1068" s="71">
        <v>180.86666666666645</v>
      </c>
      <c r="G1068" s="67" t="str">
        <f t="shared" si="48"/>
        <v>31/08/2016</v>
      </c>
      <c r="H1068" s="7">
        <f t="shared" si="50"/>
        <v>160.5</v>
      </c>
      <c r="K1068" s="7"/>
    </row>
    <row r="1069" spans="1:11" x14ac:dyDescent="0.3">
      <c r="A1069" s="67">
        <v>1</v>
      </c>
      <c r="B1069" s="68">
        <v>42614</v>
      </c>
      <c r="C1069" s="138">
        <f t="shared" si="49"/>
        <v>2016</v>
      </c>
      <c r="D1069" s="72">
        <v>162</v>
      </c>
      <c r="E1069" s="72">
        <v>163.44999999999999</v>
      </c>
      <c r="F1069" s="71">
        <v>180.86666666666645</v>
      </c>
      <c r="G1069" s="67" t="str">
        <f t="shared" si="48"/>
        <v>01/09/2016</v>
      </c>
      <c r="H1069" s="7">
        <f t="shared" si="50"/>
        <v>162</v>
      </c>
      <c r="K1069" s="7"/>
    </row>
    <row r="1070" spans="1:11" x14ac:dyDescent="0.3">
      <c r="A1070" s="67">
        <v>1</v>
      </c>
      <c r="B1070" s="68">
        <v>42615</v>
      </c>
      <c r="C1070" s="138">
        <f t="shared" si="49"/>
        <v>2016</v>
      </c>
      <c r="D1070" s="72">
        <v>161.5</v>
      </c>
      <c r="E1070" s="72">
        <v>163.44999999999999</v>
      </c>
      <c r="F1070" s="71">
        <v>180.86666666666645</v>
      </c>
      <c r="G1070" s="67" t="str">
        <f t="shared" si="48"/>
        <v>02/09/2016</v>
      </c>
      <c r="H1070" s="7">
        <f t="shared" si="50"/>
        <v>161.5</v>
      </c>
      <c r="K1070" s="7"/>
    </row>
    <row r="1071" spans="1:11" x14ac:dyDescent="0.3">
      <c r="A1071" s="67">
        <v>1</v>
      </c>
      <c r="B1071" s="68">
        <v>42618</v>
      </c>
      <c r="C1071" s="138">
        <f t="shared" si="49"/>
        <v>2016</v>
      </c>
      <c r="D1071" s="72">
        <v>161</v>
      </c>
      <c r="E1071" s="72">
        <v>163.44999999999999</v>
      </c>
      <c r="F1071" s="71">
        <v>180.86666666666645</v>
      </c>
      <c r="G1071" s="67" t="str">
        <f t="shared" si="48"/>
        <v>05/09/2016</v>
      </c>
      <c r="H1071" s="7">
        <f t="shared" si="50"/>
        <v>161</v>
      </c>
      <c r="K1071" s="7"/>
    </row>
    <row r="1072" spans="1:11" x14ac:dyDescent="0.3">
      <c r="A1072" s="67">
        <v>1</v>
      </c>
      <c r="B1072" s="68">
        <v>42619</v>
      </c>
      <c r="C1072" s="138">
        <f t="shared" si="49"/>
        <v>2016</v>
      </c>
      <c r="D1072" s="72">
        <v>159.5</v>
      </c>
      <c r="E1072" s="72">
        <v>163.44999999999999</v>
      </c>
      <c r="F1072" s="71">
        <v>180.86666666666645</v>
      </c>
      <c r="G1072" s="67" t="str">
        <f t="shared" si="48"/>
        <v>06/09/2016</v>
      </c>
      <c r="H1072" s="7">
        <f t="shared" si="50"/>
        <v>159.5</v>
      </c>
      <c r="K1072" s="7"/>
    </row>
    <row r="1073" spans="1:11" x14ac:dyDescent="0.3">
      <c r="A1073" s="67">
        <v>1</v>
      </c>
      <c r="B1073" s="68">
        <v>42620</v>
      </c>
      <c r="C1073" s="138">
        <f t="shared" si="49"/>
        <v>2016</v>
      </c>
      <c r="D1073" s="72">
        <v>159.25</v>
      </c>
      <c r="E1073" s="72">
        <v>163.44999999999999</v>
      </c>
      <c r="F1073" s="71">
        <v>180.86666666666645</v>
      </c>
      <c r="G1073" s="67" t="str">
        <f t="shared" si="48"/>
        <v>07/09/2016</v>
      </c>
      <c r="H1073" s="7">
        <f t="shared" si="50"/>
        <v>159.25</v>
      </c>
      <c r="K1073" s="7"/>
    </row>
    <row r="1074" spans="1:11" x14ac:dyDescent="0.3">
      <c r="A1074" s="67">
        <v>1</v>
      </c>
      <c r="B1074" s="68">
        <v>42621</v>
      </c>
      <c r="C1074" s="138">
        <f t="shared" si="49"/>
        <v>2016</v>
      </c>
      <c r="D1074" s="72">
        <v>159.75</v>
      </c>
      <c r="E1074" s="72">
        <v>163.44999999999999</v>
      </c>
      <c r="F1074" s="71">
        <v>180.86666666666645</v>
      </c>
      <c r="G1074" s="67" t="str">
        <f t="shared" si="48"/>
        <v>08/09/2016</v>
      </c>
      <c r="H1074" s="7">
        <f t="shared" si="50"/>
        <v>159.75</v>
      </c>
      <c r="K1074" s="7"/>
    </row>
    <row r="1075" spans="1:11" x14ac:dyDescent="0.3">
      <c r="A1075" s="67">
        <v>1</v>
      </c>
      <c r="B1075" s="68">
        <v>42622</v>
      </c>
      <c r="C1075" s="138">
        <f t="shared" si="49"/>
        <v>2016</v>
      </c>
      <c r="D1075" s="72">
        <v>158.25</v>
      </c>
      <c r="E1075" s="72">
        <v>163.44999999999999</v>
      </c>
      <c r="F1075" s="71">
        <v>180.86666666666645</v>
      </c>
      <c r="G1075" s="67" t="str">
        <f t="shared" si="48"/>
        <v>09/09/2016</v>
      </c>
      <c r="H1075" s="7">
        <f t="shared" si="50"/>
        <v>158.25</v>
      </c>
      <c r="K1075" s="7"/>
    </row>
    <row r="1076" spans="1:11" x14ac:dyDescent="0.3">
      <c r="A1076" s="67">
        <v>1</v>
      </c>
      <c r="B1076" s="68">
        <v>42625</v>
      </c>
      <c r="C1076" s="138">
        <f t="shared" si="49"/>
        <v>2016</v>
      </c>
      <c r="D1076" s="72">
        <v>158.25</v>
      </c>
      <c r="E1076" s="72">
        <v>163.44999999999999</v>
      </c>
      <c r="F1076" s="71">
        <v>180.86666666666645</v>
      </c>
      <c r="G1076" s="67" t="str">
        <f t="shared" si="48"/>
        <v>12/09/2016</v>
      </c>
      <c r="H1076" s="7">
        <f t="shared" si="50"/>
        <v>158.25</v>
      </c>
      <c r="K1076" s="7"/>
    </row>
    <row r="1077" spans="1:11" x14ac:dyDescent="0.3">
      <c r="A1077" s="67">
        <v>1</v>
      </c>
      <c r="B1077" s="68">
        <v>42626</v>
      </c>
      <c r="C1077" s="138">
        <f t="shared" si="49"/>
        <v>2016</v>
      </c>
      <c r="D1077" s="72">
        <v>158.75</v>
      </c>
      <c r="E1077" s="72">
        <v>163.44999999999999</v>
      </c>
      <c r="F1077" s="71">
        <v>180.86666666666645</v>
      </c>
      <c r="G1077" s="67" t="str">
        <f t="shared" si="48"/>
        <v>13/09/2016</v>
      </c>
      <c r="H1077" s="7">
        <f t="shared" si="50"/>
        <v>158.75</v>
      </c>
      <c r="K1077" s="7"/>
    </row>
    <row r="1078" spans="1:11" x14ac:dyDescent="0.3">
      <c r="A1078" s="67">
        <v>1</v>
      </c>
      <c r="B1078" s="68">
        <v>42627</v>
      </c>
      <c r="C1078" s="138">
        <f t="shared" si="49"/>
        <v>2016</v>
      </c>
      <c r="D1078" s="72">
        <v>159.25</v>
      </c>
      <c r="E1078" s="72">
        <v>163.44999999999999</v>
      </c>
      <c r="F1078" s="71">
        <v>180.86666666666645</v>
      </c>
      <c r="G1078" s="67" t="str">
        <f t="shared" si="48"/>
        <v>14/09/2016</v>
      </c>
      <c r="H1078" s="7">
        <f t="shared" si="50"/>
        <v>159.25</v>
      </c>
      <c r="K1078" s="7"/>
    </row>
    <row r="1079" spans="1:11" x14ac:dyDescent="0.3">
      <c r="A1079" s="67">
        <v>1</v>
      </c>
      <c r="B1079" s="68">
        <v>42628</v>
      </c>
      <c r="C1079" s="138">
        <f t="shared" si="49"/>
        <v>2016</v>
      </c>
      <c r="D1079" s="72">
        <v>158.75</v>
      </c>
      <c r="E1079" s="72">
        <v>163.44999999999999</v>
      </c>
      <c r="F1079" s="71">
        <v>180.86666666666645</v>
      </c>
      <c r="G1079" s="67" t="str">
        <f t="shared" si="48"/>
        <v>15/09/2016</v>
      </c>
      <c r="H1079" s="7">
        <f t="shared" si="50"/>
        <v>158.75</v>
      </c>
      <c r="K1079" s="7"/>
    </row>
    <row r="1080" spans="1:11" x14ac:dyDescent="0.3">
      <c r="A1080" s="67">
        <v>1</v>
      </c>
      <c r="B1080" s="68">
        <v>42629</v>
      </c>
      <c r="C1080" s="138">
        <f t="shared" si="49"/>
        <v>2016</v>
      </c>
      <c r="D1080" s="72">
        <v>159</v>
      </c>
      <c r="E1080" s="72">
        <v>163.44999999999999</v>
      </c>
      <c r="F1080" s="71">
        <v>180.86666666666645</v>
      </c>
      <c r="G1080" s="67" t="str">
        <f t="shared" si="48"/>
        <v>16/09/2016</v>
      </c>
      <c r="H1080" s="7">
        <f t="shared" si="50"/>
        <v>159</v>
      </c>
      <c r="K1080" s="7"/>
    </row>
    <row r="1081" spans="1:11" x14ac:dyDescent="0.3">
      <c r="A1081" s="67">
        <v>1</v>
      </c>
      <c r="B1081" s="68">
        <v>42632</v>
      </c>
      <c r="C1081" s="138">
        <f t="shared" si="49"/>
        <v>2016</v>
      </c>
      <c r="D1081" s="72">
        <v>160.75</v>
      </c>
      <c r="E1081" s="72">
        <v>163.44999999999999</v>
      </c>
      <c r="F1081" s="71">
        <v>180.86666666666645</v>
      </c>
      <c r="G1081" s="67" t="str">
        <f t="shared" si="48"/>
        <v>19/09/2016</v>
      </c>
      <c r="H1081" s="7">
        <f t="shared" si="50"/>
        <v>160.75</v>
      </c>
      <c r="K1081" s="7"/>
    </row>
    <row r="1082" spans="1:11" x14ac:dyDescent="0.3">
      <c r="A1082" s="67">
        <v>1</v>
      </c>
      <c r="B1082" s="68">
        <v>42633</v>
      </c>
      <c r="C1082" s="138">
        <f t="shared" si="49"/>
        <v>2016</v>
      </c>
      <c r="D1082" s="72">
        <v>162</v>
      </c>
      <c r="E1082" s="72">
        <v>163.44999999999999</v>
      </c>
      <c r="F1082" s="71">
        <v>180.86666666666645</v>
      </c>
      <c r="G1082" s="67" t="str">
        <f t="shared" si="48"/>
        <v>20/09/2016</v>
      </c>
      <c r="H1082" s="7">
        <f t="shared" si="50"/>
        <v>162</v>
      </c>
      <c r="K1082" s="7"/>
    </row>
    <row r="1083" spans="1:11" x14ac:dyDescent="0.3">
      <c r="A1083" s="67">
        <v>1</v>
      </c>
      <c r="B1083" s="68">
        <v>42634</v>
      </c>
      <c r="C1083" s="138">
        <f t="shared" si="49"/>
        <v>2016</v>
      </c>
      <c r="D1083" s="72">
        <v>161.5</v>
      </c>
      <c r="E1083" s="72">
        <v>163.44999999999999</v>
      </c>
      <c r="F1083" s="71">
        <v>180.86666666666645</v>
      </c>
      <c r="G1083" s="67" t="str">
        <f t="shared" si="48"/>
        <v>21/09/2016</v>
      </c>
      <c r="H1083" s="7">
        <f t="shared" si="50"/>
        <v>161.5</v>
      </c>
      <c r="K1083" s="7"/>
    </row>
    <row r="1084" spans="1:11" x14ac:dyDescent="0.3">
      <c r="A1084" s="67">
        <v>1</v>
      </c>
      <c r="B1084" s="68">
        <v>42635</v>
      </c>
      <c r="C1084" s="138">
        <f t="shared" si="49"/>
        <v>2016</v>
      </c>
      <c r="D1084" s="72">
        <v>162</v>
      </c>
      <c r="E1084" s="72">
        <v>163.44999999999999</v>
      </c>
      <c r="F1084" s="71">
        <v>180.86666666666645</v>
      </c>
      <c r="G1084" s="67" t="str">
        <f t="shared" si="48"/>
        <v>22/09/2016</v>
      </c>
      <c r="H1084" s="7">
        <f t="shared" si="50"/>
        <v>162</v>
      </c>
      <c r="K1084" s="7"/>
    </row>
    <row r="1085" spans="1:11" x14ac:dyDescent="0.3">
      <c r="A1085" s="67">
        <v>1</v>
      </c>
      <c r="B1085" s="68">
        <v>42636</v>
      </c>
      <c r="C1085" s="138">
        <f t="shared" si="49"/>
        <v>2016</v>
      </c>
      <c r="D1085" s="72">
        <v>161.25</v>
      </c>
      <c r="E1085" s="72">
        <v>163.44999999999999</v>
      </c>
      <c r="F1085" s="71">
        <v>180.86666666666645</v>
      </c>
      <c r="G1085" s="67" t="str">
        <f t="shared" si="48"/>
        <v>23/09/2016</v>
      </c>
      <c r="H1085" s="7">
        <f t="shared" si="50"/>
        <v>161.25</v>
      </c>
      <c r="K1085" s="7"/>
    </row>
    <row r="1086" spans="1:11" x14ac:dyDescent="0.3">
      <c r="A1086" s="67">
        <v>1</v>
      </c>
      <c r="B1086" s="68">
        <v>42639</v>
      </c>
      <c r="C1086" s="138">
        <f t="shared" si="49"/>
        <v>2016</v>
      </c>
      <c r="D1086" s="72">
        <v>160</v>
      </c>
      <c r="E1086" s="72">
        <v>163.44999999999999</v>
      </c>
      <c r="F1086" s="71">
        <v>180.86666666666645</v>
      </c>
      <c r="G1086" s="67" t="str">
        <f t="shared" si="48"/>
        <v>26/09/2016</v>
      </c>
      <c r="H1086" s="7">
        <f t="shared" si="50"/>
        <v>160</v>
      </c>
      <c r="K1086" s="7"/>
    </row>
    <row r="1087" spans="1:11" x14ac:dyDescent="0.3">
      <c r="A1087" s="67">
        <v>1</v>
      </c>
      <c r="B1087" s="68">
        <v>42640</v>
      </c>
      <c r="C1087" s="138">
        <f t="shared" si="49"/>
        <v>2016</v>
      </c>
      <c r="D1087" s="72">
        <v>161.5</v>
      </c>
      <c r="E1087" s="72">
        <v>163.44999999999999</v>
      </c>
      <c r="F1087" s="71">
        <v>180.86666666666645</v>
      </c>
      <c r="G1087" s="67" t="str">
        <f t="shared" si="48"/>
        <v>27/09/2016</v>
      </c>
      <c r="H1087" s="7">
        <f t="shared" si="50"/>
        <v>161.5</v>
      </c>
      <c r="K1087" s="7"/>
    </row>
    <row r="1088" spans="1:11" x14ac:dyDescent="0.3">
      <c r="A1088" s="67">
        <v>1</v>
      </c>
      <c r="B1088" s="68">
        <v>42641</v>
      </c>
      <c r="C1088" s="138">
        <f t="shared" si="49"/>
        <v>2016</v>
      </c>
      <c r="D1088" s="72">
        <v>161</v>
      </c>
      <c r="E1088" s="72">
        <v>163.44999999999999</v>
      </c>
      <c r="F1088" s="71">
        <v>180.86666666666645</v>
      </c>
      <c r="G1088" s="67" t="str">
        <f t="shared" si="48"/>
        <v>28/09/2016</v>
      </c>
      <c r="H1088" s="7">
        <f t="shared" si="50"/>
        <v>161</v>
      </c>
      <c r="K1088" s="7"/>
    </row>
    <row r="1089" spans="1:11" x14ac:dyDescent="0.3">
      <c r="A1089" s="67">
        <v>1</v>
      </c>
      <c r="B1089" s="68">
        <v>42642</v>
      </c>
      <c r="C1089" s="138">
        <f t="shared" si="49"/>
        <v>2016</v>
      </c>
      <c r="D1089" s="72">
        <v>161.75</v>
      </c>
      <c r="E1089" s="72">
        <v>163.44999999999999</v>
      </c>
      <c r="F1089" s="71">
        <v>180.86666666666645</v>
      </c>
      <c r="G1089" s="67" t="str">
        <f t="shared" si="48"/>
        <v>29/09/2016</v>
      </c>
      <c r="H1089" s="7">
        <f t="shared" si="50"/>
        <v>161.75</v>
      </c>
      <c r="K1089" s="7"/>
    </row>
    <row r="1090" spans="1:11" x14ac:dyDescent="0.3">
      <c r="A1090" s="67">
        <v>1</v>
      </c>
      <c r="B1090" s="68">
        <v>42643</v>
      </c>
      <c r="C1090" s="138">
        <f t="shared" si="49"/>
        <v>2016</v>
      </c>
      <c r="D1090" s="72">
        <v>160.5</v>
      </c>
      <c r="E1090" s="72">
        <v>163.44999999999999</v>
      </c>
      <c r="F1090" s="71">
        <v>180.86666666666645</v>
      </c>
      <c r="G1090" s="67" t="str">
        <f t="shared" ref="G1090:G1153" si="51">TEXT(B1090,"jj/mm/aaaa")</f>
        <v>30/09/2016</v>
      </c>
      <c r="H1090" s="7">
        <f t="shared" si="50"/>
        <v>160.5</v>
      </c>
      <c r="K1090" s="7"/>
    </row>
    <row r="1091" spans="1:11" x14ac:dyDescent="0.3">
      <c r="A1091" s="67">
        <v>1</v>
      </c>
      <c r="B1091" s="68">
        <v>42646</v>
      </c>
      <c r="C1091" s="138">
        <f t="shared" ref="C1091:C1154" si="52">YEAR(B1091)</f>
        <v>2016</v>
      </c>
      <c r="D1091" s="72">
        <v>160</v>
      </c>
      <c r="E1091" s="72">
        <v>163.44999999999999</v>
      </c>
      <c r="F1091" s="71">
        <v>180.86666666666645</v>
      </c>
      <c r="G1091" s="67" t="str">
        <f t="shared" si="51"/>
        <v>03/10/2016</v>
      </c>
      <c r="H1091" s="7">
        <f t="shared" ref="H1091:H1154" si="53">D1091</f>
        <v>160</v>
      </c>
      <c r="K1091" s="7"/>
    </row>
    <row r="1092" spans="1:11" x14ac:dyDescent="0.3">
      <c r="A1092" s="67">
        <v>1</v>
      </c>
      <c r="B1092" s="68">
        <v>42647</v>
      </c>
      <c r="C1092" s="138">
        <f t="shared" si="52"/>
        <v>2016</v>
      </c>
      <c r="D1092" s="72">
        <v>160.25</v>
      </c>
      <c r="E1092" s="72">
        <v>163.44999999999999</v>
      </c>
      <c r="F1092" s="71">
        <v>180.86666666666645</v>
      </c>
      <c r="G1092" s="67" t="str">
        <f t="shared" si="51"/>
        <v>04/10/2016</v>
      </c>
      <c r="H1092" s="7">
        <f t="shared" si="53"/>
        <v>160.25</v>
      </c>
      <c r="K1092" s="7"/>
    </row>
    <row r="1093" spans="1:11" x14ac:dyDescent="0.3">
      <c r="A1093" s="67">
        <v>1</v>
      </c>
      <c r="B1093" s="68">
        <v>42648</v>
      </c>
      <c r="C1093" s="138">
        <f t="shared" si="52"/>
        <v>2016</v>
      </c>
      <c r="D1093" s="72">
        <v>160.5</v>
      </c>
      <c r="E1093" s="72">
        <v>163.44999999999999</v>
      </c>
      <c r="F1093" s="71">
        <v>180.86666666666645</v>
      </c>
      <c r="G1093" s="67" t="str">
        <f t="shared" si="51"/>
        <v>05/10/2016</v>
      </c>
      <c r="H1093" s="7">
        <f t="shared" si="53"/>
        <v>160.5</v>
      </c>
      <c r="K1093" s="7"/>
    </row>
    <row r="1094" spans="1:11" x14ac:dyDescent="0.3">
      <c r="A1094" s="67">
        <v>1</v>
      </c>
      <c r="B1094" s="68">
        <v>42649</v>
      </c>
      <c r="C1094" s="138">
        <f t="shared" si="52"/>
        <v>2016</v>
      </c>
      <c r="D1094" s="72">
        <v>158.25</v>
      </c>
      <c r="E1094" s="72">
        <v>163.44999999999999</v>
      </c>
      <c r="F1094" s="71">
        <v>180.86666666666645</v>
      </c>
      <c r="G1094" s="67" t="str">
        <f t="shared" si="51"/>
        <v>06/10/2016</v>
      </c>
      <c r="H1094" s="7">
        <f t="shared" si="53"/>
        <v>158.25</v>
      </c>
      <c r="K1094" s="7"/>
    </row>
    <row r="1095" spans="1:11" x14ac:dyDescent="0.3">
      <c r="A1095" s="67">
        <v>1</v>
      </c>
      <c r="B1095" s="68">
        <v>42650</v>
      </c>
      <c r="C1095" s="138">
        <f t="shared" si="52"/>
        <v>2016</v>
      </c>
      <c r="D1095" s="72">
        <v>157</v>
      </c>
      <c r="E1095" s="72">
        <v>163.44999999999999</v>
      </c>
      <c r="F1095" s="71">
        <v>180.86666666666645</v>
      </c>
      <c r="G1095" s="67" t="str">
        <f t="shared" si="51"/>
        <v>07/10/2016</v>
      </c>
      <c r="H1095" s="7">
        <f t="shared" si="53"/>
        <v>157</v>
      </c>
      <c r="K1095" s="7"/>
    </row>
    <row r="1096" spans="1:11" x14ac:dyDescent="0.3">
      <c r="A1096" s="67">
        <v>1</v>
      </c>
      <c r="B1096" s="68">
        <v>42653</v>
      </c>
      <c r="C1096" s="138">
        <f t="shared" si="52"/>
        <v>2016</v>
      </c>
      <c r="D1096" s="72">
        <v>157.75</v>
      </c>
      <c r="E1096" s="72">
        <v>163.44999999999999</v>
      </c>
      <c r="F1096" s="71">
        <v>180.86666666666645</v>
      </c>
      <c r="G1096" s="67" t="str">
        <f t="shared" si="51"/>
        <v>10/10/2016</v>
      </c>
      <c r="H1096" s="7">
        <f t="shared" si="53"/>
        <v>157.75</v>
      </c>
      <c r="K1096" s="7"/>
    </row>
    <row r="1097" spans="1:11" x14ac:dyDescent="0.3">
      <c r="A1097" s="67">
        <v>1</v>
      </c>
      <c r="B1097" s="68">
        <v>42654</v>
      </c>
      <c r="C1097" s="138">
        <f t="shared" si="52"/>
        <v>2016</v>
      </c>
      <c r="D1097" s="72">
        <v>158</v>
      </c>
      <c r="E1097" s="72">
        <v>163.44999999999999</v>
      </c>
      <c r="F1097" s="71">
        <v>180.86666666666645</v>
      </c>
      <c r="G1097" s="67" t="str">
        <f t="shared" si="51"/>
        <v>11/10/2016</v>
      </c>
      <c r="H1097" s="7">
        <f t="shared" si="53"/>
        <v>158</v>
      </c>
      <c r="K1097" s="7"/>
    </row>
    <row r="1098" spans="1:11" x14ac:dyDescent="0.3">
      <c r="A1098" s="67">
        <v>1</v>
      </c>
      <c r="B1098" s="68">
        <v>42655</v>
      </c>
      <c r="C1098" s="138">
        <f t="shared" si="52"/>
        <v>2016</v>
      </c>
      <c r="D1098" s="72">
        <v>159.5</v>
      </c>
      <c r="E1098" s="72">
        <v>163.44999999999999</v>
      </c>
      <c r="F1098" s="71">
        <v>180.86666666666645</v>
      </c>
      <c r="G1098" s="67" t="str">
        <f t="shared" si="51"/>
        <v>12/10/2016</v>
      </c>
      <c r="H1098" s="7">
        <f t="shared" si="53"/>
        <v>159.5</v>
      </c>
      <c r="K1098" s="7"/>
    </row>
    <row r="1099" spans="1:11" x14ac:dyDescent="0.3">
      <c r="A1099" s="67">
        <v>1</v>
      </c>
      <c r="B1099" s="68">
        <v>42656</v>
      </c>
      <c r="C1099" s="138">
        <f t="shared" si="52"/>
        <v>2016</v>
      </c>
      <c r="D1099" s="72">
        <v>161.25</v>
      </c>
      <c r="E1099" s="72">
        <v>163.44999999999999</v>
      </c>
      <c r="F1099" s="71">
        <v>180.86666666666645</v>
      </c>
      <c r="G1099" s="67" t="str">
        <f t="shared" si="51"/>
        <v>13/10/2016</v>
      </c>
      <c r="H1099" s="7">
        <f t="shared" si="53"/>
        <v>161.25</v>
      </c>
      <c r="K1099" s="7"/>
    </row>
    <row r="1100" spans="1:11" x14ac:dyDescent="0.3">
      <c r="A1100" s="67">
        <v>1</v>
      </c>
      <c r="B1100" s="68">
        <v>42657</v>
      </c>
      <c r="C1100" s="138">
        <f t="shared" si="52"/>
        <v>2016</v>
      </c>
      <c r="D1100" s="72">
        <v>163.75</v>
      </c>
      <c r="E1100" s="72">
        <v>163.44999999999999</v>
      </c>
      <c r="F1100" s="71">
        <v>180.86666666666645</v>
      </c>
      <c r="G1100" s="67" t="str">
        <f t="shared" si="51"/>
        <v>14/10/2016</v>
      </c>
      <c r="H1100" s="7">
        <f t="shared" si="53"/>
        <v>163.75</v>
      </c>
      <c r="K1100" s="7"/>
    </row>
    <row r="1101" spans="1:11" x14ac:dyDescent="0.3">
      <c r="A1101" s="67">
        <v>1</v>
      </c>
      <c r="B1101" s="68">
        <v>42660</v>
      </c>
      <c r="C1101" s="138">
        <f t="shared" si="52"/>
        <v>2016</v>
      </c>
      <c r="D1101" s="72">
        <v>164.25</v>
      </c>
      <c r="E1101" s="72">
        <v>163.44999999999999</v>
      </c>
      <c r="F1101" s="71">
        <v>180.86666666666645</v>
      </c>
      <c r="G1101" s="67" t="str">
        <f t="shared" si="51"/>
        <v>17/10/2016</v>
      </c>
      <c r="H1101" s="7">
        <f t="shared" si="53"/>
        <v>164.25</v>
      </c>
      <c r="K1101" s="7"/>
    </row>
    <row r="1102" spans="1:11" x14ac:dyDescent="0.3">
      <c r="A1102" s="67">
        <v>1</v>
      </c>
      <c r="B1102" s="68">
        <v>42661</v>
      </c>
      <c r="C1102" s="138">
        <f t="shared" si="52"/>
        <v>2016</v>
      </c>
      <c r="D1102" s="72">
        <v>163.75</v>
      </c>
      <c r="E1102" s="72">
        <v>163.44999999999999</v>
      </c>
      <c r="F1102" s="71">
        <v>180.86666666666645</v>
      </c>
      <c r="G1102" s="67" t="str">
        <f t="shared" si="51"/>
        <v>18/10/2016</v>
      </c>
      <c r="H1102" s="7">
        <f t="shared" si="53"/>
        <v>163.75</v>
      </c>
      <c r="K1102" s="7"/>
    </row>
    <row r="1103" spans="1:11" x14ac:dyDescent="0.3">
      <c r="A1103" s="67">
        <v>1</v>
      </c>
      <c r="B1103" s="68">
        <v>42662</v>
      </c>
      <c r="C1103" s="138">
        <f t="shared" si="52"/>
        <v>2016</v>
      </c>
      <c r="D1103" s="72">
        <v>162.75</v>
      </c>
      <c r="E1103" s="72">
        <v>163.44999999999999</v>
      </c>
      <c r="F1103" s="71">
        <v>180.86666666666645</v>
      </c>
      <c r="G1103" s="67" t="str">
        <f t="shared" si="51"/>
        <v>19/10/2016</v>
      </c>
      <c r="H1103" s="7">
        <f t="shared" si="53"/>
        <v>162.75</v>
      </c>
      <c r="K1103" s="7"/>
    </row>
    <row r="1104" spans="1:11" x14ac:dyDescent="0.3">
      <c r="A1104" s="67">
        <v>1</v>
      </c>
      <c r="B1104" s="68">
        <v>42663</v>
      </c>
      <c r="C1104" s="138">
        <f t="shared" si="52"/>
        <v>2016</v>
      </c>
      <c r="D1104" s="72">
        <v>162.5</v>
      </c>
      <c r="E1104" s="72">
        <v>163.44999999999999</v>
      </c>
      <c r="F1104" s="71">
        <v>180.86666666666645</v>
      </c>
      <c r="G1104" s="67" t="str">
        <f t="shared" si="51"/>
        <v>20/10/2016</v>
      </c>
      <c r="H1104" s="7">
        <f t="shared" si="53"/>
        <v>162.5</v>
      </c>
      <c r="K1104" s="7"/>
    </row>
    <row r="1105" spans="1:11" x14ac:dyDescent="0.3">
      <c r="A1105" s="67">
        <v>1</v>
      </c>
      <c r="B1105" s="68">
        <v>42664</v>
      </c>
      <c r="C1105" s="138">
        <f t="shared" si="52"/>
        <v>2016</v>
      </c>
      <c r="D1105" s="72">
        <v>163</v>
      </c>
      <c r="E1105" s="72">
        <v>163.44999999999999</v>
      </c>
      <c r="F1105" s="71">
        <v>180.86666666666645</v>
      </c>
      <c r="G1105" s="67" t="str">
        <f t="shared" si="51"/>
        <v>21/10/2016</v>
      </c>
      <c r="H1105" s="7">
        <f t="shared" si="53"/>
        <v>163</v>
      </c>
      <c r="K1105" s="7"/>
    </row>
    <row r="1106" spans="1:11" x14ac:dyDescent="0.3">
      <c r="A1106" s="67">
        <v>1</v>
      </c>
      <c r="B1106" s="68">
        <v>42667</v>
      </c>
      <c r="C1106" s="138">
        <f t="shared" si="52"/>
        <v>2016</v>
      </c>
      <c r="D1106" s="72">
        <v>162</v>
      </c>
      <c r="E1106" s="72">
        <v>163.44999999999999</v>
      </c>
      <c r="F1106" s="71">
        <v>180.86666666666645</v>
      </c>
      <c r="G1106" s="67" t="str">
        <f t="shared" si="51"/>
        <v>24/10/2016</v>
      </c>
      <c r="H1106" s="7">
        <f t="shared" si="53"/>
        <v>162</v>
      </c>
      <c r="K1106" s="7"/>
    </row>
    <row r="1107" spans="1:11" x14ac:dyDescent="0.3">
      <c r="A1107" s="67">
        <v>1</v>
      </c>
      <c r="B1107" s="68">
        <v>42668</v>
      </c>
      <c r="C1107" s="138">
        <f t="shared" si="52"/>
        <v>2016</v>
      </c>
      <c r="D1107" s="72">
        <v>162.75</v>
      </c>
      <c r="E1107" s="72">
        <v>163.44999999999999</v>
      </c>
      <c r="F1107" s="71">
        <v>180.86666666666645</v>
      </c>
      <c r="G1107" s="67" t="str">
        <f t="shared" si="51"/>
        <v>25/10/2016</v>
      </c>
      <c r="H1107" s="7">
        <f t="shared" si="53"/>
        <v>162.75</v>
      </c>
      <c r="K1107" s="7"/>
    </row>
    <row r="1108" spans="1:11" x14ac:dyDescent="0.3">
      <c r="A1108" s="67">
        <v>1</v>
      </c>
      <c r="B1108" s="68">
        <v>42669</v>
      </c>
      <c r="C1108" s="138">
        <f t="shared" si="52"/>
        <v>2016</v>
      </c>
      <c r="D1108" s="72">
        <v>163.5</v>
      </c>
      <c r="E1108" s="72">
        <v>163.44999999999999</v>
      </c>
      <c r="F1108" s="71">
        <v>180.86666666666645</v>
      </c>
      <c r="G1108" s="67" t="str">
        <f t="shared" si="51"/>
        <v>26/10/2016</v>
      </c>
      <c r="H1108" s="7">
        <f t="shared" si="53"/>
        <v>163.5</v>
      </c>
      <c r="K1108" s="7"/>
    </row>
    <row r="1109" spans="1:11" x14ac:dyDescent="0.3">
      <c r="A1109" s="67">
        <v>1</v>
      </c>
      <c r="B1109" s="68">
        <v>42670</v>
      </c>
      <c r="C1109" s="138">
        <f t="shared" si="52"/>
        <v>2016</v>
      </c>
      <c r="D1109" s="72">
        <v>164.25</v>
      </c>
      <c r="E1109" s="72">
        <v>163.44999999999999</v>
      </c>
      <c r="F1109" s="71">
        <v>180.86666666666645</v>
      </c>
      <c r="G1109" s="67" t="str">
        <f t="shared" si="51"/>
        <v>27/10/2016</v>
      </c>
      <c r="H1109" s="7">
        <f t="shared" si="53"/>
        <v>164.25</v>
      </c>
      <c r="K1109" s="7"/>
    </row>
    <row r="1110" spans="1:11" x14ac:dyDescent="0.3">
      <c r="A1110" s="67">
        <v>1</v>
      </c>
      <c r="B1110" s="68">
        <v>42671</v>
      </c>
      <c r="C1110" s="138">
        <f t="shared" si="52"/>
        <v>2016</v>
      </c>
      <c r="D1110" s="72">
        <v>164.5</v>
      </c>
      <c r="E1110" s="72">
        <v>163.44999999999999</v>
      </c>
      <c r="F1110" s="71">
        <v>180.86666666666645</v>
      </c>
      <c r="G1110" s="67" t="str">
        <f t="shared" si="51"/>
        <v>28/10/2016</v>
      </c>
      <c r="H1110" s="7">
        <f t="shared" si="53"/>
        <v>164.5</v>
      </c>
      <c r="K1110" s="7"/>
    </row>
    <row r="1111" spans="1:11" x14ac:dyDescent="0.3">
      <c r="A1111" s="67">
        <v>1</v>
      </c>
      <c r="B1111" s="68">
        <v>42674</v>
      </c>
      <c r="C1111" s="138">
        <f t="shared" si="52"/>
        <v>2016</v>
      </c>
      <c r="D1111" s="72">
        <v>165.75</v>
      </c>
      <c r="E1111" s="72">
        <v>163.44999999999999</v>
      </c>
      <c r="F1111" s="71">
        <v>180.86666666666645</v>
      </c>
      <c r="G1111" s="67" t="str">
        <f t="shared" si="51"/>
        <v>31/10/2016</v>
      </c>
      <c r="H1111" s="7">
        <f t="shared" si="53"/>
        <v>165.75</v>
      </c>
      <c r="K1111" s="7"/>
    </row>
    <row r="1112" spans="1:11" x14ac:dyDescent="0.3">
      <c r="A1112" s="67">
        <v>1</v>
      </c>
      <c r="B1112" s="68">
        <v>42675</v>
      </c>
      <c r="C1112" s="138">
        <f t="shared" si="52"/>
        <v>2016</v>
      </c>
      <c r="D1112" s="72">
        <v>163</v>
      </c>
      <c r="E1112" s="72">
        <v>163.44999999999999</v>
      </c>
      <c r="F1112" s="71">
        <v>180.86666666666645</v>
      </c>
      <c r="G1112" s="67" t="str">
        <f t="shared" si="51"/>
        <v>01/11/2016</v>
      </c>
      <c r="H1112" s="7">
        <f t="shared" si="53"/>
        <v>163</v>
      </c>
      <c r="K1112" s="7"/>
    </row>
    <row r="1113" spans="1:11" x14ac:dyDescent="0.3">
      <c r="A1113" s="67">
        <v>1</v>
      </c>
      <c r="B1113" s="68">
        <v>42676</v>
      </c>
      <c r="C1113" s="138">
        <f t="shared" si="52"/>
        <v>2016</v>
      </c>
      <c r="D1113" s="72">
        <v>162.75</v>
      </c>
      <c r="E1113" s="72">
        <v>163.44999999999999</v>
      </c>
      <c r="F1113" s="71">
        <v>180.86666666666645</v>
      </c>
      <c r="G1113" s="67" t="str">
        <f t="shared" si="51"/>
        <v>02/11/2016</v>
      </c>
      <c r="H1113" s="7">
        <f t="shared" si="53"/>
        <v>162.75</v>
      </c>
      <c r="K1113" s="7"/>
    </row>
    <row r="1114" spans="1:11" x14ac:dyDescent="0.3">
      <c r="A1114" s="67">
        <v>1</v>
      </c>
      <c r="B1114" s="68">
        <v>42677</v>
      </c>
      <c r="C1114" s="138">
        <f t="shared" si="52"/>
        <v>2016</v>
      </c>
      <c r="D1114" s="72">
        <v>162.25</v>
      </c>
      <c r="E1114" s="72">
        <v>163.44999999999999</v>
      </c>
      <c r="F1114" s="71">
        <v>180.86666666666645</v>
      </c>
      <c r="G1114" s="67" t="str">
        <f t="shared" si="51"/>
        <v>03/11/2016</v>
      </c>
      <c r="H1114" s="7">
        <f t="shared" si="53"/>
        <v>162.25</v>
      </c>
      <c r="K1114" s="7"/>
    </row>
    <row r="1115" spans="1:11" x14ac:dyDescent="0.3">
      <c r="A1115" s="67">
        <v>1</v>
      </c>
      <c r="B1115" s="68">
        <v>42678</v>
      </c>
      <c r="C1115" s="138">
        <f t="shared" si="52"/>
        <v>2016</v>
      </c>
      <c r="D1115" s="72">
        <v>161.75</v>
      </c>
      <c r="E1115" s="72">
        <v>163.44999999999999</v>
      </c>
      <c r="F1115" s="71">
        <v>180.86666666666645</v>
      </c>
      <c r="G1115" s="67" t="str">
        <f t="shared" si="51"/>
        <v>04/11/2016</v>
      </c>
      <c r="H1115" s="7">
        <f t="shared" si="53"/>
        <v>161.75</v>
      </c>
      <c r="K1115" s="7"/>
    </row>
    <row r="1116" spans="1:11" x14ac:dyDescent="0.3">
      <c r="A1116" s="67">
        <v>1</v>
      </c>
      <c r="B1116" s="68">
        <v>42681</v>
      </c>
      <c r="C1116" s="138">
        <f t="shared" si="52"/>
        <v>2016</v>
      </c>
      <c r="D1116" s="72">
        <v>160.25</v>
      </c>
      <c r="E1116" s="72">
        <v>163.44999999999999</v>
      </c>
      <c r="F1116" s="71">
        <v>180.86666666666645</v>
      </c>
      <c r="G1116" s="67" t="str">
        <f t="shared" si="51"/>
        <v>07/11/2016</v>
      </c>
      <c r="H1116" s="7">
        <f t="shared" si="53"/>
        <v>160.25</v>
      </c>
      <c r="K1116" s="7"/>
    </row>
    <row r="1117" spans="1:11" x14ac:dyDescent="0.3">
      <c r="A1117" s="67">
        <v>1</v>
      </c>
      <c r="B1117" s="68">
        <v>42682</v>
      </c>
      <c r="C1117" s="138">
        <f t="shared" si="52"/>
        <v>2016</v>
      </c>
      <c r="D1117" s="72">
        <v>161.75</v>
      </c>
      <c r="E1117" s="72">
        <v>163.44999999999999</v>
      </c>
      <c r="F1117" s="71">
        <v>180.86666666666645</v>
      </c>
      <c r="G1117" s="67" t="str">
        <f t="shared" si="51"/>
        <v>08/11/2016</v>
      </c>
      <c r="H1117" s="7">
        <f t="shared" si="53"/>
        <v>161.75</v>
      </c>
      <c r="K1117" s="7"/>
    </row>
    <row r="1118" spans="1:11" x14ac:dyDescent="0.3">
      <c r="A1118" s="67">
        <v>1</v>
      </c>
      <c r="B1118" s="68">
        <v>42683</v>
      </c>
      <c r="C1118" s="138">
        <f t="shared" si="52"/>
        <v>2016</v>
      </c>
      <c r="D1118" s="72">
        <v>160.75</v>
      </c>
      <c r="E1118" s="72">
        <v>163.44999999999999</v>
      </c>
      <c r="F1118" s="71">
        <v>180.86666666666645</v>
      </c>
      <c r="G1118" s="67" t="str">
        <f t="shared" si="51"/>
        <v>09/11/2016</v>
      </c>
      <c r="H1118" s="7">
        <f t="shared" si="53"/>
        <v>160.75</v>
      </c>
      <c r="K1118" s="7"/>
    </row>
    <row r="1119" spans="1:11" x14ac:dyDescent="0.3">
      <c r="A1119" s="67">
        <v>1</v>
      </c>
      <c r="B1119" s="68">
        <v>42684</v>
      </c>
      <c r="C1119" s="138">
        <f t="shared" si="52"/>
        <v>2016</v>
      </c>
      <c r="D1119" s="72">
        <v>161.5</v>
      </c>
      <c r="E1119" s="72">
        <v>163.44999999999999</v>
      </c>
      <c r="F1119" s="71">
        <v>180.86666666666645</v>
      </c>
      <c r="G1119" s="67" t="str">
        <f t="shared" si="51"/>
        <v>10/11/2016</v>
      </c>
      <c r="H1119" s="7">
        <f t="shared" si="53"/>
        <v>161.5</v>
      </c>
      <c r="K1119" s="7"/>
    </row>
    <row r="1120" spans="1:11" x14ac:dyDescent="0.3">
      <c r="A1120" s="67">
        <v>1</v>
      </c>
      <c r="B1120" s="68">
        <v>42685</v>
      </c>
      <c r="C1120" s="138">
        <f t="shared" si="52"/>
        <v>2016</v>
      </c>
      <c r="D1120" s="72">
        <v>161.5</v>
      </c>
      <c r="E1120" s="72">
        <v>163.44999999999999</v>
      </c>
      <c r="F1120" s="71">
        <v>180.86666666666645</v>
      </c>
      <c r="G1120" s="67" t="str">
        <f t="shared" si="51"/>
        <v>11/11/2016</v>
      </c>
      <c r="H1120" s="7">
        <f t="shared" si="53"/>
        <v>161.5</v>
      </c>
      <c r="K1120" s="7"/>
    </row>
    <row r="1121" spans="1:11" x14ac:dyDescent="0.3">
      <c r="A1121" s="67">
        <v>1</v>
      </c>
      <c r="B1121" s="68">
        <v>42688</v>
      </c>
      <c r="C1121" s="138">
        <f t="shared" si="52"/>
        <v>2016</v>
      </c>
      <c r="D1121" s="72">
        <v>162</v>
      </c>
      <c r="E1121" s="72">
        <v>163.44999999999999</v>
      </c>
      <c r="F1121" s="71">
        <v>180.86666666666645</v>
      </c>
      <c r="G1121" s="67" t="str">
        <f t="shared" si="51"/>
        <v>14/11/2016</v>
      </c>
      <c r="H1121" s="7">
        <f t="shared" si="53"/>
        <v>162</v>
      </c>
      <c r="K1121" s="7"/>
    </row>
    <row r="1122" spans="1:11" x14ac:dyDescent="0.3">
      <c r="A1122" s="67">
        <v>1</v>
      </c>
      <c r="B1122" s="68">
        <v>42689</v>
      </c>
      <c r="C1122" s="138">
        <f t="shared" si="52"/>
        <v>2016</v>
      </c>
      <c r="D1122" s="72">
        <v>163</v>
      </c>
      <c r="E1122" s="72">
        <v>163.44999999999999</v>
      </c>
      <c r="F1122" s="71">
        <v>180.86666666666645</v>
      </c>
      <c r="G1122" s="67" t="str">
        <f t="shared" si="51"/>
        <v>15/11/2016</v>
      </c>
      <c r="H1122" s="7">
        <f t="shared" si="53"/>
        <v>163</v>
      </c>
      <c r="K1122" s="7"/>
    </row>
    <row r="1123" spans="1:11" x14ac:dyDescent="0.3">
      <c r="A1123" s="67">
        <v>1</v>
      </c>
      <c r="B1123" s="68">
        <v>42690</v>
      </c>
      <c r="C1123" s="138">
        <f t="shared" si="52"/>
        <v>2016</v>
      </c>
      <c r="D1123" s="71">
        <v>164</v>
      </c>
      <c r="E1123" s="72">
        <v>163.44999999999999</v>
      </c>
      <c r="F1123" s="71">
        <v>180.86666666666599</v>
      </c>
      <c r="G1123" s="67" t="str">
        <f t="shared" si="51"/>
        <v>16/11/2016</v>
      </c>
      <c r="H1123" s="7">
        <f t="shared" si="53"/>
        <v>164</v>
      </c>
      <c r="K1123" s="7"/>
    </row>
    <row r="1124" spans="1:11" x14ac:dyDescent="0.3">
      <c r="A1124" s="67">
        <v>1</v>
      </c>
      <c r="B1124" s="68">
        <v>42691</v>
      </c>
      <c r="C1124" s="138">
        <f t="shared" si="52"/>
        <v>2016</v>
      </c>
      <c r="D1124" s="71">
        <v>164.75</v>
      </c>
      <c r="E1124" s="72">
        <v>163.44999999999999</v>
      </c>
      <c r="F1124" s="71">
        <v>180.86666666666599</v>
      </c>
      <c r="G1124" s="67" t="str">
        <f t="shared" si="51"/>
        <v>17/11/2016</v>
      </c>
      <c r="H1124" s="7">
        <f t="shared" si="53"/>
        <v>164.75</v>
      </c>
      <c r="K1124" s="7"/>
    </row>
    <row r="1125" spans="1:11" x14ac:dyDescent="0.3">
      <c r="A1125" s="67">
        <v>1</v>
      </c>
      <c r="B1125" s="68">
        <v>42692</v>
      </c>
      <c r="C1125" s="138">
        <f t="shared" si="52"/>
        <v>2016</v>
      </c>
      <c r="D1125" s="71">
        <v>167.5</v>
      </c>
      <c r="E1125" s="72">
        <v>163.44999999999999</v>
      </c>
      <c r="F1125" s="71">
        <v>180.86666666666599</v>
      </c>
      <c r="G1125" s="67" t="str">
        <f t="shared" si="51"/>
        <v>18/11/2016</v>
      </c>
      <c r="H1125" s="7">
        <f t="shared" si="53"/>
        <v>167.5</v>
      </c>
      <c r="K1125" s="7"/>
    </row>
    <row r="1126" spans="1:11" x14ac:dyDescent="0.3">
      <c r="A1126" s="67">
        <v>1</v>
      </c>
      <c r="B1126" s="68">
        <v>42695</v>
      </c>
      <c r="C1126" s="138">
        <f t="shared" si="52"/>
        <v>2016</v>
      </c>
      <c r="D1126" s="71">
        <v>168.25</v>
      </c>
      <c r="E1126" s="72">
        <v>163.44999999999999</v>
      </c>
      <c r="F1126" s="71">
        <v>180.86666666666599</v>
      </c>
      <c r="G1126" s="67" t="str">
        <f t="shared" si="51"/>
        <v>21/11/2016</v>
      </c>
      <c r="H1126" s="7">
        <f t="shared" si="53"/>
        <v>168.25</v>
      </c>
      <c r="K1126" s="7"/>
    </row>
    <row r="1127" spans="1:11" x14ac:dyDescent="0.3">
      <c r="A1127" s="67">
        <v>1</v>
      </c>
      <c r="B1127" s="68">
        <v>42696</v>
      </c>
      <c r="C1127" s="138">
        <f t="shared" si="52"/>
        <v>2016</v>
      </c>
      <c r="D1127" s="71">
        <v>169.25</v>
      </c>
      <c r="E1127" s="72">
        <v>163.44999999999999</v>
      </c>
      <c r="F1127" s="71">
        <v>180.86666666666599</v>
      </c>
      <c r="G1127" s="67" t="str">
        <f t="shared" si="51"/>
        <v>22/11/2016</v>
      </c>
      <c r="H1127" s="7">
        <f t="shared" si="53"/>
        <v>169.25</v>
      </c>
      <c r="K1127" s="7"/>
    </row>
    <row r="1128" spans="1:11" x14ac:dyDescent="0.3">
      <c r="A1128" s="67">
        <v>1</v>
      </c>
      <c r="B1128" s="68">
        <v>42697</v>
      </c>
      <c r="C1128" s="138">
        <f t="shared" si="52"/>
        <v>2016</v>
      </c>
      <c r="D1128" s="71">
        <v>168.75</v>
      </c>
      <c r="E1128" s="72">
        <v>163.44999999999999</v>
      </c>
      <c r="F1128" s="71">
        <v>180.86666666666599</v>
      </c>
      <c r="G1128" s="67" t="str">
        <f t="shared" si="51"/>
        <v>23/11/2016</v>
      </c>
      <c r="H1128" s="7">
        <f t="shared" si="53"/>
        <v>168.75</v>
      </c>
      <c r="K1128" s="7"/>
    </row>
    <row r="1129" spans="1:11" x14ac:dyDescent="0.3">
      <c r="A1129" s="67">
        <v>1</v>
      </c>
      <c r="B1129" s="68">
        <v>42698</v>
      </c>
      <c r="C1129" s="138">
        <f t="shared" si="52"/>
        <v>2016</v>
      </c>
      <c r="D1129" s="71">
        <v>168.25</v>
      </c>
      <c r="E1129" s="72">
        <v>163.44999999999999</v>
      </c>
      <c r="F1129" s="71">
        <v>180.86666666666599</v>
      </c>
      <c r="G1129" s="67" t="str">
        <f t="shared" si="51"/>
        <v>24/11/2016</v>
      </c>
      <c r="H1129" s="7">
        <f t="shared" si="53"/>
        <v>168.25</v>
      </c>
      <c r="K1129" s="7"/>
    </row>
    <row r="1130" spans="1:11" x14ac:dyDescent="0.3">
      <c r="A1130" s="67">
        <v>1</v>
      </c>
      <c r="B1130" s="68">
        <v>42699</v>
      </c>
      <c r="C1130" s="138">
        <f t="shared" si="52"/>
        <v>2016</v>
      </c>
      <c r="D1130" s="71">
        <v>168.25</v>
      </c>
      <c r="E1130" s="72">
        <v>163.44999999999999</v>
      </c>
      <c r="F1130" s="71">
        <v>180.86666666666599</v>
      </c>
      <c r="G1130" s="67" t="str">
        <f t="shared" si="51"/>
        <v>25/11/2016</v>
      </c>
      <c r="H1130" s="7">
        <f t="shared" si="53"/>
        <v>168.25</v>
      </c>
      <c r="K1130" s="7"/>
    </row>
    <row r="1131" spans="1:11" x14ac:dyDescent="0.3">
      <c r="A1131" s="67">
        <v>1</v>
      </c>
      <c r="B1131" s="68">
        <v>42702</v>
      </c>
      <c r="C1131" s="138">
        <f t="shared" si="52"/>
        <v>2016</v>
      </c>
      <c r="D1131" s="71">
        <v>165.25</v>
      </c>
      <c r="E1131" s="72">
        <v>163.44999999999999</v>
      </c>
      <c r="F1131" s="71">
        <v>180.86666666666599</v>
      </c>
      <c r="G1131" s="67" t="str">
        <f t="shared" si="51"/>
        <v>28/11/2016</v>
      </c>
      <c r="H1131" s="7">
        <f t="shared" si="53"/>
        <v>165.25</v>
      </c>
      <c r="K1131" s="7"/>
    </row>
    <row r="1132" spans="1:11" x14ac:dyDescent="0.3">
      <c r="A1132" s="67">
        <v>1</v>
      </c>
      <c r="B1132" s="68">
        <v>42703</v>
      </c>
      <c r="C1132" s="138">
        <f t="shared" si="52"/>
        <v>2016</v>
      </c>
      <c r="D1132" s="71">
        <v>161</v>
      </c>
      <c r="E1132" s="72">
        <v>163.44999999999999</v>
      </c>
      <c r="F1132" s="71">
        <v>180.86666666666599</v>
      </c>
      <c r="G1132" s="67" t="str">
        <f t="shared" si="51"/>
        <v>29/11/2016</v>
      </c>
      <c r="H1132" s="7">
        <f t="shared" si="53"/>
        <v>161</v>
      </c>
      <c r="K1132" s="7"/>
    </row>
    <row r="1133" spans="1:11" x14ac:dyDescent="0.3">
      <c r="A1133" s="67">
        <v>1</v>
      </c>
      <c r="B1133" s="68">
        <v>42704</v>
      </c>
      <c r="C1133" s="138">
        <f t="shared" si="52"/>
        <v>2016</v>
      </c>
      <c r="D1133" s="71">
        <v>162</v>
      </c>
      <c r="E1133" s="72">
        <v>163.44999999999999</v>
      </c>
      <c r="F1133" s="71">
        <v>180.86666666666599</v>
      </c>
      <c r="G1133" s="67" t="str">
        <f t="shared" si="51"/>
        <v>30/11/2016</v>
      </c>
      <c r="H1133" s="7">
        <f t="shared" si="53"/>
        <v>162</v>
      </c>
      <c r="K1133" s="7"/>
    </row>
    <row r="1134" spans="1:11" x14ac:dyDescent="0.3">
      <c r="A1134" s="67">
        <v>1</v>
      </c>
      <c r="B1134" s="68">
        <v>42705</v>
      </c>
      <c r="C1134" s="138">
        <f t="shared" si="52"/>
        <v>2016</v>
      </c>
      <c r="D1134" s="71">
        <v>160.25</v>
      </c>
      <c r="E1134" s="72">
        <v>163.44999999999999</v>
      </c>
      <c r="F1134" s="71">
        <v>180.86666666666599</v>
      </c>
      <c r="G1134" s="67" t="str">
        <f t="shared" si="51"/>
        <v>01/12/2016</v>
      </c>
      <c r="H1134" s="7">
        <f t="shared" si="53"/>
        <v>160.25</v>
      </c>
      <c r="K1134" s="7"/>
    </row>
    <row r="1135" spans="1:11" x14ac:dyDescent="0.3">
      <c r="A1135" s="67">
        <v>1</v>
      </c>
      <c r="B1135" s="68">
        <v>42706</v>
      </c>
      <c r="C1135" s="138">
        <f t="shared" si="52"/>
        <v>2016</v>
      </c>
      <c r="D1135" s="71">
        <v>160</v>
      </c>
      <c r="E1135" s="72">
        <v>163.44999999999999</v>
      </c>
      <c r="F1135" s="71">
        <v>180.86666666666599</v>
      </c>
      <c r="G1135" s="67" t="str">
        <f t="shared" si="51"/>
        <v>02/12/2016</v>
      </c>
      <c r="H1135" s="7">
        <f t="shared" si="53"/>
        <v>160</v>
      </c>
      <c r="K1135" s="7"/>
    </row>
    <row r="1136" spans="1:11" x14ac:dyDescent="0.3">
      <c r="A1136" s="67">
        <v>1</v>
      </c>
      <c r="B1136" s="68">
        <v>42709</v>
      </c>
      <c r="C1136" s="138">
        <f t="shared" si="52"/>
        <v>2016</v>
      </c>
      <c r="D1136" s="71">
        <v>156.5</v>
      </c>
      <c r="E1136" s="72">
        <v>163.44999999999999</v>
      </c>
      <c r="F1136" s="71">
        <v>180.86666666666599</v>
      </c>
      <c r="G1136" s="67" t="str">
        <f t="shared" si="51"/>
        <v>05/12/2016</v>
      </c>
      <c r="H1136" s="7">
        <f t="shared" si="53"/>
        <v>156.5</v>
      </c>
      <c r="K1136" s="7"/>
    </row>
    <row r="1137" spans="1:11" x14ac:dyDescent="0.3">
      <c r="A1137" s="67">
        <v>1</v>
      </c>
      <c r="B1137" s="68">
        <v>42710</v>
      </c>
      <c r="C1137" s="138">
        <f t="shared" si="52"/>
        <v>2016</v>
      </c>
      <c r="D1137" s="71">
        <v>159.5</v>
      </c>
      <c r="E1137" s="72">
        <v>163.44999999999999</v>
      </c>
      <c r="F1137" s="71">
        <v>180.86666666666599</v>
      </c>
      <c r="G1137" s="67" t="str">
        <f t="shared" si="51"/>
        <v>06/12/2016</v>
      </c>
      <c r="H1137" s="7">
        <f t="shared" si="53"/>
        <v>159.5</v>
      </c>
      <c r="K1137" s="7"/>
    </row>
    <row r="1138" spans="1:11" x14ac:dyDescent="0.3">
      <c r="A1138" s="67">
        <v>1</v>
      </c>
      <c r="B1138" s="68">
        <v>42711</v>
      </c>
      <c r="C1138" s="138">
        <f t="shared" si="52"/>
        <v>2016</v>
      </c>
      <c r="D1138" s="71">
        <v>162</v>
      </c>
      <c r="E1138" s="72">
        <v>163.44999999999999</v>
      </c>
      <c r="F1138" s="71">
        <v>180.86666666666599</v>
      </c>
      <c r="G1138" s="67" t="str">
        <f t="shared" si="51"/>
        <v>07/12/2016</v>
      </c>
      <c r="H1138" s="7">
        <f t="shared" si="53"/>
        <v>162</v>
      </c>
      <c r="K1138" s="7"/>
    </row>
    <row r="1139" spans="1:11" x14ac:dyDescent="0.3">
      <c r="A1139" s="67">
        <v>1</v>
      </c>
      <c r="B1139" s="68">
        <v>42712</v>
      </c>
      <c r="C1139" s="138">
        <f t="shared" si="52"/>
        <v>2016</v>
      </c>
      <c r="D1139" s="71">
        <v>162.25</v>
      </c>
      <c r="E1139" s="72">
        <v>163.44999999999999</v>
      </c>
      <c r="F1139" s="71">
        <v>180.86666666666599</v>
      </c>
      <c r="G1139" s="67" t="str">
        <f t="shared" si="51"/>
        <v>08/12/2016</v>
      </c>
      <c r="H1139" s="7">
        <f t="shared" si="53"/>
        <v>162.25</v>
      </c>
      <c r="K1139" s="7"/>
    </row>
    <row r="1140" spans="1:11" x14ac:dyDescent="0.3">
      <c r="A1140" s="67">
        <v>1</v>
      </c>
      <c r="B1140" s="68">
        <v>42713</v>
      </c>
      <c r="C1140" s="138">
        <f t="shared" si="52"/>
        <v>2016</v>
      </c>
      <c r="D1140" s="71">
        <v>161.75</v>
      </c>
      <c r="E1140" s="72">
        <v>163.44999999999999</v>
      </c>
      <c r="F1140" s="71">
        <v>180.86666666666599</v>
      </c>
      <c r="G1140" s="67" t="str">
        <f t="shared" si="51"/>
        <v>09/12/2016</v>
      </c>
      <c r="H1140" s="7">
        <f t="shared" si="53"/>
        <v>161.75</v>
      </c>
      <c r="K1140" s="7"/>
    </row>
    <row r="1141" spans="1:11" x14ac:dyDescent="0.3">
      <c r="A1141" s="67">
        <v>1</v>
      </c>
      <c r="B1141" s="68">
        <v>42716</v>
      </c>
      <c r="C1141" s="138">
        <f t="shared" si="52"/>
        <v>2016</v>
      </c>
      <c r="D1141" s="71">
        <v>172.5</v>
      </c>
      <c r="E1141" s="72">
        <v>163.44999999999999</v>
      </c>
      <c r="F1141" s="71">
        <v>180.86666666666599</v>
      </c>
      <c r="G1141" s="67" t="str">
        <f t="shared" si="51"/>
        <v>12/12/2016</v>
      </c>
      <c r="H1141" s="7">
        <f t="shared" si="53"/>
        <v>172.5</v>
      </c>
      <c r="K1141" s="7"/>
    </row>
    <row r="1142" spans="1:11" x14ac:dyDescent="0.3">
      <c r="A1142" s="67">
        <v>1</v>
      </c>
      <c r="B1142" s="68">
        <v>42717</v>
      </c>
      <c r="C1142" s="138">
        <f t="shared" si="52"/>
        <v>2016</v>
      </c>
      <c r="D1142" s="71">
        <v>173.25</v>
      </c>
      <c r="E1142" s="72">
        <v>163.44999999999999</v>
      </c>
      <c r="F1142" s="71">
        <v>180.86666666666599</v>
      </c>
      <c r="G1142" s="67" t="str">
        <f t="shared" si="51"/>
        <v>13/12/2016</v>
      </c>
      <c r="H1142" s="7">
        <f t="shared" si="53"/>
        <v>173.25</v>
      </c>
      <c r="K1142" s="7"/>
    </row>
    <row r="1143" spans="1:11" x14ac:dyDescent="0.3">
      <c r="A1143" s="67">
        <v>1</v>
      </c>
      <c r="B1143" s="68">
        <v>42718</v>
      </c>
      <c r="C1143" s="138">
        <f t="shared" si="52"/>
        <v>2016</v>
      </c>
      <c r="D1143" s="71">
        <v>173.25</v>
      </c>
      <c r="E1143" s="72">
        <v>163.44999999999999</v>
      </c>
      <c r="F1143" s="71">
        <v>180.86666666666599</v>
      </c>
      <c r="G1143" s="67" t="str">
        <f t="shared" si="51"/>
        <v>14/12/2016</v>
      </c>
      <c r="H1143" s="7">
        <f t="shared" si="53"/>
        <v>173.25</v>
      </c>
      <c r="K1143" s="7"/>
    </row>
    <row r="1144" spans="1:11" x14ac:dyDescent="0.3">
      <c r="A1144" s="67">
        <v>1</v>
      </c>
      <c r="B1144" s="68">
        <v>42719</v>
      </c>
      <c r="C1144" s="138">
        <f t="shared" si="52"/>
        <v>2016</v>
      </c>
      <c r="D1144" s="71">
        <v>174</v>
      </c>
      <c r="E1144" s="72">
        <v>163.44999999999999</v>
      </c>
      <c r="F1144" s="71">
        <v>180.86666666666599</v>
      </c>
      <c r="G1144" s="67" t="str">
        <f t="shared" si="51"/>
        <v>15/12/2016</v>
      </c>
      <c r="H1144" s="7">
        <f t="shared" si="53"/>
        <v>174</v>
      </c>
      <c r="K1144" s="7"/>
    </row>
    <row r="1145" spans="1:11" x14ac:dyDescent="0.3">
      <c r="A1145" s="67">
        <v>1</v>
      </c>
      <c r="B1145" s="68">
        <v>42720</v>
      </c>
      <c r="C1145" s="138">
        <f t="shared" si="52"/>
        <v>2016</v>
      </c>
      <c r="D1145" s="71">
        <v>174.25</v>
      </c>
      <c r="E1145" s="72">
        <v>163.44999999999999</v>
      </c>
      <c r="F1145" s="71">
        <v>180.86666666666599</v>
      </c>
      <c r="G1145" s="67" t="str">
        <f t="shared" si="51"/>
        <v>16/12/2016</v>
      </c>
      <c r="H1145" s="7">
        <f t="shared" si="53"/>
        <v>174.25</v>
      </c>
      <c r="K1145" s="7"/>
    </row>
    <row r="1146" spans="1:11" x14ac:dyDescent="0.3">
      <c r="A1146" s="67">
        <v>1</v>
      </c>
      <c r="B1146" s="68">
        <v>42723</v>
      </c>
      <c r="C1146" s="138">
        <f t="shared" si="52"/>
        <v>2016</v>
      </c>
      <c r="D1146" s="71">
        <v>174.75</v>
      </c>
      <c r="E1146" s="72">
        <v>163.44999999999999</v>
      </c>
      <c r="F1146" s="71">
        <v>180.86666666666599</v>
      </c>
      <c r="G1146" s="67" t="str">
        <f t="shared" si="51"/>
        <v>19/12/2016</v>
      </c>
      <c r="H1146" s="7">
        <f t="shared" si="53"/>
        <v>174.75</v>
      </c>
      <c r="K1146" s="7"/>
    </row>
    <row r="1147" spans="1:11" x14ac:dyDescent="0.3">
      <c r="A1147" s="67">
        <v>1</v>
      </c>
      <c r="B1147" s="68">
        <v>42724</v>
      </c>
      <c r="C1147" s="138">
        <f t="shared" si="52"/>
        <v>2016</v>
      </c>
      <c r="D1147" s="71">
        <v>174.25</v>
      </c>
      <c r="E1147" s="72">
        <v>163.44999999999999</v>
      </c>
      <c r="F1147" s="71">
        <v>180.86666666666599</v>
      </c>
      <c r="G1147" s="67" t="str">
        <f t="shared" si="51"/>
        <v>20/12/2016</v>
      </c>
      <c r="H1147" s="7">
        <f t="shared" si="53"/>
        <v>174.25</v>
      </c>
      <c r="K1147" s="7"/>
    </row>
    <row r="1148" spans="1:11" x14ac:dyDescent="0.3">
      <c r="A1148" s="67">
        <v>1</v>
      </c>
      <c r="B1148" s="68">
        <v>42725</v>
      </c>
      <c r="C1148" s="138">
        <f t="shared" si="52"/>
        <v>2016</v>
      </c>
      <c r="D1148" s="71">
        <v>174.75</v>
      </c>
      <c r="E1148" s="72">
        <v>163.44999999999999</v>
      </c>
      <c r="F1148" s="71">
        <v>180.86666666666599</v>
      </c>
      <c r="G1148" s="67" t="str">
        <f t="shared" si="51"/>
        <v>21/12/2016</v>
      </c>
      <c r="H1148" s="7">
        <f t="shared" si="53"/>
        <v>174.75</v>
      </c>
      <c r="K1148" s="7"/>
    </row>
    <row r="1149" spans="1:11" x14ac:dyDescent="0.3">
      <c r="A1149" s="67">
        <v>1</v>
      </c>
      <c r="B1149" s="68">
        <v>42726</v>
      </c>
      <c r="C1149" s="138">
        <f t="shared" si="52"/>
        <v>2016</v>
      </c>
      <c r="D1149" s="71">
        <v>174.5</v>
      </c>
      <c r="E1149" s="72">
        <v>163.44999999999999</v>
      </c>
      <c r="F1149" s="71">
        <v>180.86666666666599</v>
      </c>
      <c r="G1149" s="67" t="str">
        <f t="shared" si="51"/>
        <v>22/12/2016</v>
      </c>
      <c r="H1149" s="7">
        <f t="shared" si="53"/>
        <v>174.5</v>
      </c>
      <c r="K1149" s="7"/>
    </row>
    <row r="1150" spans="1:11" x14ac:dyDescent="0.3">
      <c r="A1150" s="67">
        <v>1</v>
      </c>
      <c r="B1150" s="68">
        <v>42727</v>
      </c>
      <c r="C1150" s="138">
        <f t="shared" si="52"/>
        <v>2016</v>
      </c>
      <c r="D1150" s="71">
        <v>174.25</v>
      </c>
      <c r="E1150" s="72">
        <v>163.44999999999999</v>
      </c>
      <c r="F1150" s="71">
        <v>180.86666666666599</v>
      </c>
      <c r="G1150" s="67" t="str">
        <f t="shared" si="51"/>
        <v>23/12/2016</v>
      </c>
      <c r="H1150" s="7">
        <f t="shared" si="53"/>
        <v>174.25</v>
      </c>
      <c r="K1150" s="7"/>
    </row>
    <row r="1151" spans="1:11" x14ac:dyDescent="0.3">
      <c r="A1151" s="67">
        <v>1</v>
      </c>
      <c r="B1151" s="68">
        <v>42731</v>
      </c>
      <c r="C1151" s="138">
        <f t="shared" si="52"/>
        <v>2016</v>
      </c>
      <c r="D1151" s="71">
        <v>175</v>
      </c>
      <c r="E1151" s="72">
        <v>163.44999999999999</v>
      </c>
      <c r="F1151" s="71">
        <v>180.86666666666599</v>
      </c>
      <c r="G1151" s="67" t="str">
        <f t="shared" si="51"/>
        <v>27/12/2016</v>
      </c>
      <c r="H1151" s="7">
        <f t="shared" si="53"/>
        <v>175</v>
      </c>
      <c r="K1151" s="7"/>
    </row>
    <row r="1152" spans="1:11" x14ac:dyDescent="0.3">
      <c r="A1152" s="67">
        <v>1</v>
      </c>
      <c r="B1152" s="68">
        <v>42732</v>
      </c>
      <c r="C1152" s="138">
        <f t="shared" si="52"/>
        <v>2016</v>
      </c>
      <c r="D1152" s="71">
        <v>174.5</v>
      </c>
      <c r="E1152" s="72">
        <v>163.44999999999999</v>
      </c>
      <c r="F1152" s="71">
        <v>180.86666666666599</v>
      </c>
      <c r="G1152" s="67" t="str">
        <f t="shared" si="51"/>
        <v>28/12/2016</v>
      </c>
      <c r="H1152" s="7">
        <f t="shared" si="53"/>
        <v>174.5</v>
      </c>
      <c r="K1152" s="7"/>
    </row>
    <row r="1153" spans="1:11" x14ac:dyDescent="0.3">
      <c r="A1153" s="67">
        <v>1</v>
      </c>
      <c r="B1153" s="68">
        <v>42733</v>
      </c>
      <c r="C1153" s="138">
        <f t="shared" si="52"/>
        <v>2016</v>
      </c>
      <c r="D1153" s="71">
        <v>174.75</v>
      </c>
      <c r="E1153" s="72">
        <v>163.44999999999999</v>
      </c>
      <c r="F1153" s="71">
        <v>180.86666666666599</v>
      </c>
      <c r="G1153" s="67" t="str">
        <f t="shared" si="51"/>
        <v>29/12/2016</v>
      </c>
      <c r="H1153" s="7">
        <f t="shared" si="53"/>
        <v>174.75</v>
      </c>
      <c r="K1153" s="7"/>
    </row>
    <row r="1154" spans="1:11" x14ac:dyDescent="0.3">
      <c r="A1154" s="67">
        <v>1</v>
      </c>
      <c r="B1154" s="68">
        <v>42734</v>
      </c>
      <c r="C1154" s="138">
        <f t="shared" si="52"/>
        <v>2016</v>
      </c>
      <c r="D1154" s="71">
        <v>175</v>
      </c>
      <c r="E1154" s="72">
        <v>163.44999999999999</v>
      </c>
      <c r="F1154" s="71">
        <v>180.86666666666599</v>
      </c>
      <c r="G1154" s="67" t="str">
        <f t="shared" ref="G1154:G1217" si="54">TEXT(B1154,"jj/mm/aaaa")</f>
        <v>30/12/2016</v>
      </c>
      <c r="H1154" s="7">
        <f t="shared" si="53"/>
        <v>175</v>
      </c>
      <c r="K1154" s="7"/>
    </row>
    <row r="1155" spans="1:11" x14ac:dyDescent="0.3">
      <c r="A1155" s="67">
        <v>1</v>
      </c>
      <c r="B1155" s="68">
        <v>42737</v>
      </c>
      <c r="C1155" s="138">
        <f t="shared" ref="C1155:C1218" si="55">YEAR(B1155)</f>
        <v>2017</v>
      </c>
      <c r="D1155" s="71">
        <v>175</v>
      </c>
      <c r="E1155" s="69">
        <v>166.61</v>
      </c>
      <c r="F1155" s="71">
        <v>172.75</v>
      </c>
      <c r="G1155" s="67" t="str">
        <f t="shared" si="54"/>
        <v>02/01/2017</v>
      </c>
      <c r="H1155" s="7">
        <f t="shared" ref="H1155:H1218" si="56">D1155</f>
        <v>175</v>
      </c>
      <c r="K1155" s="7"/>
    </row>
    <row r="1156" spans="1:11" x14ac:dyDescent="0.3">
      <c r="A1156" s="73">
        <v>1</v>
      </c>
      <c r="B1156" s="74">
        <v>42738</v>
      </c>
      <c r="C1156" s="138">
        <f t="shared" si="55"/>
        <v>2017</v>
      </c>
      <c r="D1156" s="77">
        <v>175.75</v>
      </c>
      <c r="E1156" s="78">
        <v>166.61</v>
      </c>
      <c r="F1156" s="77">
        <v>172.75</v>
      </c>
      <c r="G1156" s="73" t="str">
        <f t="shared" si="54"/>
        <v>03/01/2017</v>
      </c>
      <c r="H1156" s="7">
        <f t="shared" si="56"/>
        <v>175.75</v>
      </c>
      <c r="K1156" s="7"/>
    </row>
    <row r="1157" spans="1:11" x14ac:dyDescent="0.3">
      <c r="A1157" s="73">
        <v>1</v>
      </c>
      <c r="B1157" s="74">
        <v>42739</v>
      </c>
      <c r="C1157" s="138">
        <f t="shared" si="55"/>
        <v>2017</v>
      </c>
      <c r="D1157" s="77">
        <v>175.5</v>
      </c>
      <c r="E1157" s="78">
        <v>166.61</v>
      </c>
      <c r="F1157" s="77">
        <v>172.75</v>
      </c>
      <c r="G1157" s="73" t="str">
        <f t="shared" si="54"/>
        <v>04/01/2017</v>
      </c>
      <c r="H1157" s="7">
        <f t="shared" si="56"/>
        <v>175.5</v>
      </c>
      <c r="K1157" s="7"/>
    </row>
    <row r="1158" spans="1:11" x14ac:dyDescent="0.3">
      <c r="A1158" s="73">
        <v>1</v>
      </c>
      <c r="B1158" s="74">
        <v>42740</v>
      </c>
      <c r="C1158" s="138">
        <f t="shared" si="55"/>
        <v>2017</v>
      </c>
      <c r="D1158" s="77">
        <v>175.5</v>
      </c>
      <c r="E1158" s="78">
        <v>166.61</v>
      </c>
      <c r="F1158" s="77">
        <v>172.75</v>
      </c>
      <c r="G1158" s="73" t="str">
        <f t="shared" si="54"/>
        <v>05/01/2017</v>
      </c>
      <c r="H1158" s="7">
        <f t="shared" si="56"/>
        <v>175.5</v>
      </c>
      <c r="K1158" s="7"/>
    </row>
    <row r="1159" spans="1:11" x14ac:dyDescent="0.3">
      <c r="A1159" s="73">
        <v>1</v>
      </c>
      <c r="B1159" s="74">
        <v>42741</v>
      </c>
      <c r="C1159" s="138">
        <f t="shared" si="55"/>
        <v>2017</v>
      </c>
      <c r="D1159" s="77">
        <v>176.5</v>
      </c>
      <c r="E1159" s="78">
        <v>166.61</v>
      </c>
      <c r="F1159" s="77">
        <v>172.75</v>
      </c>
      <c r="G1159" s="73" t="str">
        <f t="shared" si="54"/>
        <v>06/01/2017</v>
      </c>
      <c r="H1159" s="7">
        <f t="shared" si="56"/>
        <v>176.5</v>
      </c>
      <c r="K1159" s="7"/>
    </row>
    <row r="1160" spans="1:11" x14ac:dyDescent="0.3">
      <c r="A1160" s="73">
        <v>1</v>
      </c>
      <c r="B1160" s="74">
        <v>42744</v>
      </c>
      <c r="C1160" s="138">
        <f t="shared" si="55"/>
        <v>2017</v>
      </c>
      <c r="D1160" s="77">
        <v>176</v>
      </c>
      <c r="E1160" s="78">
        <v>166.61</v>
      </c>
      <c r="F1160" s="77">
        <v>172.75</v>
      </c>
      <c r="G1160" s="73" t="str">
        <f t="shared" si="54"/>
        <v>09/01/2017</v>
      </c>
      <c r="H1160" s="7">
        <f t="shared" si="56"/>
        <v>176</v>
      </c>
      <c r="K1160" s="7"/>
    </row>
    <row r="1161" spans="1:11" x14ac:dyDescent="0.3">
      <c r="A1161" s="73">
        <v>1</v>
      </c>
      <c r="B1161" s="74">
        <v>42745</v>
      </c>
      <c r="C1161" s="138">
        <f t="shared" si="55"/>
        <v>2017</v>
      </c>
      <c r="D1161" s="77">
        <v>175.25</v>
      </c>
      <c r="E1161" s="78">
        <v>166.61</v>
      </c>
      <c r="F1161" s="77">
        <v>172.75</v>
      </c>
      <c r="G1161" s="73" t="str">
        <f t="shared" si="54"/>
        <v>10/01/2017</v>
      </c>
      <c r="H1161" s="7">
        <f t="shared" si="56"/>
        <v>175.25</v>
      </c>
      <c r="K1161" s="7"/>
    </row>
    <row r="1162" spans="1:11" x14ac:dyDescent="0.3">
      <c r="A1162" s="73">
        <v>1</v>
      </c>
      <c r="B1162" s="74">
        <v>42746</v>
      </c>
      <c r="C1162" s="138">
        <f t="shared" si="55"/>
        <v>2017</v>
      </c>
      <c r="D1162" s="77">
        <v>175</v>
      </c>
      <c r="E1162" s="78">
        <v>166.61</v>
      </c>
      <c r="F1162" s="77">
        <v>172.75</v>
      </c>
      <c r="G1162" s="73" t="str">
        <f t="shared" si="54"/>
        <v>11/01/2017</v>
      </c>
      <c r="H1162" s="7">
        <f t="shared" si="56"/>
        <v>175</v>
      </c>
      <c r="K1162" s="7"/>
    </row>
    <row r="1163" spans="1:11" x14ac:dyDescent="0.3">
      <c r="A1163" s="73">
        <v>1</v>
      </c>
      <c r="B1163" s="74">
        <v>42747</v>
      </c>
      <c r="C1163" s="138">
        <f t="shared" si="55"/>
        <v>2017</v>
      </c>
      <c r="D1163" s="77">
        <v>174.5</v>
      </c>
      <c r="E1163" s="78">
        <v>166.61</v>
      </c>
      <c r="F1163" s="77">
        <v>172.75</v>
      </c>
      <c r="G1163" s="73" t="str">
        <f t="shared" si="54"/>
        <v>12/01/2017</v>
      </c>
      <c r="H1163" s="7">
        <f t="shared" si="56"/>
        <v>174.5</v>
      </c>
      <c r="K1163" s="7"/>
    </row>
    <row r="1164" spans="1:11" x14ac:dyDescent="0.3">
      <c r="A1164" s="73">
        <v>1</v>
      </c>
      <c r="B1164" s="74">
        <v>42748</v>
      </c>
      <c r="C1164" s="138">
        <f t="shared" si="55"/>
        <v>2017</v>
      </c>
      <c r="D1164" s="77">
        <v>175</v>
      </c>
      <c r="E1164" s="78">
        <v>166.61</v>
      </c>
      <c r="F1164" s="77">
        <v>172.75</v>
      </c>
      <c r="G1164" s="73" t="str">
        <f t="shared" si="54"/>
        <v>13/01/2017</v>
      </c>
      <c r="H1164" s="7">
        <f t="shared" si="56"/>
        <v>175</v>
      </c>
      <c r="K1164" s="7"/>
    </row>
    <row r="1165" spans="1:11" x14ac:dyDescent="0.3">
      <c r="A1165" s="73">
        <v>1</v>
      </c>
      <c r="B1165" s="74">
        <v>42751</v>
      </c>
      <c r="C1165" s="138">
        <f t="shared" si="55"/>
        <v>2017</v>
      </c>
      <c r="D1165" s="77">
        <v>175</v>
      </c>
      <c r="E1165" s="78">
        <v>166.61</v>
      </c>
      <c r="F1165" s="77">
        <v>172.75</v>
      </c>
      <c r="G1165" s="73" t="str">
        <f t="shared" si="54"/>
        <v>16/01/2017</v>
      </c>
      <c r="H1165" s="7">
        <f t="shared" si="56"/>
        <v>175</v>
      </c>
      <c r="K1165" s="7"/>
    </row>
    <row r="1166" spans="1:11" x14ac:dyDescent="0.3">
      <c r="A1166" s="73">
        <v>1</v>
      </c>
      <c r="B1166" s="74">
        <v>42752</v>
      </c>
      <c r="C1166" s="138">
        <f t="shared" si="55"/>
        <v>2017</v>
      </c>
      <c r="D1166" s="77">
        <v>176.5</v>
      </c>
      <c r="E1166" s="78">
        <v>166.61</v>
      </c>
      <c r="F1166" s="77">
        <v>172.75</v>
      </c>
      <c r="G1166" s="73" t="str">
        <f t="shared" si="54"/>
        <v>17/01/2017</v>
      </c>
      <c r="H1166" s="7">
        <f t="shared" si="56"/>
        <v>176.5</v>
      </c>
      <c r="K1166" s="7"/>
    </row>
    <row r="1167" spans="1:11" x14ac:dyDescent="0.3">
      <c r="A1167" s="73">
        <v>1</v>
      </c>
      <c r="B1167" s="74">
        <v>42753</v>
      </c>
      <c r="C1167" s="138">
        <f t="shared" si="55"/>
        <v>2017</v>
      </c>
      <c r="D1167" s="77">
        <v>175.75</v>
      </c>
      <c r="E1167" s="78">
        <v>166.61</v>
      </c>
      <c r="F1167" s="77">
        <v>172.75</v>
      </c>
      <c r="G1167" s="73" t="str">
        <f t="shared" si="54"/>
        <v>18/01/2017</v>
      </c>
      <c r="H1167" s="7">
        <f t="shared" si="56"/>
        <v>175.75</v>
      </c>
      <c r="K1167" s="7"/>
    </row>
    <row r="1168" spans="1:11" x14ac:dyDescent="0.3">
      <c r="A1168" s="73">
        <v>1</v>
      </c>
      <c r="B1168" s="74">
        <v>42754</v>
      </c>
      <c r="C1168" s="138">
        <f t="shared" si="55"/>
        <v>2017</v>
      </c>
      <c r="D1168" s="77">
        <v>175.25</v>
      </c>
      <c r="E1168" s="78">
        <v>166.61</v>
      </c>
      <c r="F1168" s="77">
        <v>172.75</v>
      </c>
      <c r="G1168" s="73" t="str">
        <f t="shared" si="54"/>
        <v>19/01/2017</v>
      </c>
      <c r="H1168" s="7">
        <f t="shared" si="56"/>
        <v>175.25</v>
      </c>
      <c r="K1168" s="7"/>
    </row>
    <row r="1169" spans="1:11" x14ac:dyDescent="0.3">
      <c r="A1169" s="73">
        <v>1</v>
      </c>
      <c r="B1169" s="74">
        <v>42755</v>
      </c>
      <c r="C1169" s="138">
        <f t="shared" si="55"/>
        <v>2017</v>
      </c>
      <c r="D1169" s="77">
        <v>174.75</v>
      </c>
      <c r="E1169" s="78">
        <v>166.61</v>
      </c>
      <c r="F1169" s="77">
        <v>172.75</v>
      </c>
      <c r="G1169" s="73" t="str">
        <f t="shared" si="54"/>
        <v>20/01/2017</v>
      </c>
      <c r="H1169" s="7">
        <f t="shared" si="56"/>
        <v>174.75</v>
      </c>
      <c r="K1169" s="7"/>
    </row>
    <row r="1170" spans="1:11" x14ac:dyDescent="0.3">
      <c r="A1170" s="73">
        <v>1</v>
      </c>
      <c r="B1170" s="74">
        <v>42758</v>
      </c>
      <c r="C1170" s="138">
        <f t="shared" si="55"/>
        <v>2017</v>
      </c>
      <c r="D1170" s="77">
        <v>174.5</v>
      </c>
      <c r="E1170" s="78">
        <v>166.61</v>
      </c>
      <c r="F1170" s="77">
        <v>172.75</v>
      </c>
      <c r="G1170" s="73" t="str">
        <f t="shared" si="54"/>
        <v>23/01/2017</v>
      </c>
      <c r="H1170" s="7">
        <f t="shared" si="56"/>
        <v>174.5</v>
      </c>
      <c r="K1170" s="7"/>
    </row>
    <row r="1171" spans="1:11" x14ac:dyDescent="0.3">
      <c r="A1171" s="73">
        <v>1</v>
      </c>
      <c r="B1171" s="74">
        <v>42759</v>
      </c>
      <c r="C1171" s="138">
        <f t="shared" si="55"/>
        <v>2017</v>
      </c>
      <c r="D1171" s="77">
        <v>174.75</v>
      </c>
      <c r="E1171" s="78">
        <v>166.61</v>
      </c>
      <c r="F1171" s="77">
        <v>172.75</v>
      </c>
      <c r="G1171" s="73" t="str">
        <f t="shared" si="54"/>
        <v>24/01/2017</v>
      </c>
      <c r="H1171" s="7">
        <f t="shared" si="56"/>
        <v>174.75</v>
      </c>
      <c r="K1171" s="7"/>
    </row>
    <row r="1172" spans="1:11" x14ac:dyDescent="0.3">
      <c r="A1172" s="73">
        <v>1</v>
      </c>
      <c r="B1172" s="74">
        <v>42760</v>
      </c>
      <c r="C1172" s="138">
        <f t="shared" si="55"/>
        <v>2017</v>
      </c>
      <c r="D1172" s="77">
        <v>174.25</v>
      </c>
      <c r="E1172" s="78">
        <v>166.61</v>
      </c>
      <c r="F1172" s="77">
        <v>172.75</v>
      </c>
      <c r="G1172" s="73" t="str">
        <f t="shared" si="54"/>
        <v>25/01/2017</v>
      </c>
      <c r="H1172" s="7">
        <f t="shared" si="56"/>
        <v>174.25</v>
      </c>
      <c r="K1172" s="7"/>
    </row>
    <row r="1173" spans="1:11" x14ac:dyDescent="0.3">
      <c r="A1173" s="73">
        <v>1</v>
      </c>
      <c r="B1173" s="74">
        <v>42761</v>
      </c>
      <c r="C1173" s="138">
        <f t="shared" si="55"/>
        <v>2017</v>
      </c>
      <c r="D1173" s="77">
        <v>174.25</v>
      </c>
      <c r="E1173" s="78">
        <v>166.61</v>
      </c>
      <c r="F1173" s="77">
        <v>172.75</v>
      </c>
      <c r="G1173" s="73" t="str">
        <f t="shared" si="54"/>
        <v>26/01/2017</v>
      </c>
      <c r="H1173" s="7">
        <f t="shared" si="56"/>
        <v>174.25</v>
      </c>
      <c r="K1173" s="7"/>
    </row>
    <row r="1174" spans="1:11" x14ac:dyDescent="0.3">
      <c r="A1174" s="73">
        <v>1</v>
      </c>
      <c r="B1174" s="74">
        <v>42762</v>
      </c>
      <c r="C1174" s="138">
        <f t="shared" si="55"/>
        <v>2017</v>
      </c>
      <c r="D1174" s="77">
        <v>173.75</v>
      </c>
      <c r="E1174" s="78">
        <v>166.61</v>
      </c>
      <c r="F1174" s="77">
        <v>172.75</v>
      </c>
      <c r="G1174" s="73" t="str">
        <f t="shared" si="54"/>
        <v>27/01/2017</v>
      </c>
      <c r="H1174" s="7">
        <f t="shared" si="56"/>
        <v>173.75</v>
      </c>
      <c r="K1174" s="7"/>
    </row>
    <row r="1175" spans="1:11" x14ac:dyDescent="0.3">
      <c r="A1175" s="73">
        <v>1</v>
      </c>
      <c r="B1175" s="74">
        <v>42765</v>
      </c>
      <c r="C1175" s="138">
        <f t="shared" si="55"/>
        <v>2017</v>
      </c>
      <c r="D1175" s="77">
        <v>172.5</v>
      </c>
      <c r="E1175" s="78">
        <v>166.61</v>
      </c>
      <c r="F1175" s="77">
        <v>172.75</v>
      </c>
      <c r="G1175" s="73" t="str">
        <f t="shared" si="54"/>
        <v>30/01/2017</v>
      </c>
      <c r="H1175" s="7">
        <f t="shared" si="56"/>
        <v>172.5</v>
      </c>
      <c r="K1175" s="7"/>
    </row>
    <row r="1176" spans="1:11" x14ac:dyDescent="0.3">
      <c r="A1176" s="73">
        <v>1</v>
      </c>
      <c r="B1176" s="74">
        <v>42766</v>
      </c>
      <c r="C1176" s="138">
        <f t="shared" si="55"/>
        <v>2017</v>
      </c>
      <c r="D1176" s="77">
        <v>172</v>
      </c>
      <c r="E1176" s="78">
        <v>166.61</v>
      </c>
      <c r="F1176" s="77">
        <v>172.75</v>
      </c>
      <c r="G1176" s="73" t="str">
        <f t="shared" si="54"/>
        <v>31/01/2017</v>
      </c>
      <c r="H1176" s="7">
        <f t="shared" si="56"/>
        <v>172</v>
      </c>
      <c r="K1176" s="7"/>
    </row>
    <row r="1177" spans="1:11" x14ac:dyDescent="0.3">
      <c r="A1177" s="73">
        <v>1</v>
      </c>
      <c r="B1177" s="74">
        <v>42767</v>
      </c>
      <c r="C1177" s="138">
        <f t="shared" si="55"/>
        <v>2017</v>
      </c>
      <c r="D1177" s="77">
        <v>173.5</v>
      </c>
      <c r="E1177" s="78">
        <v>166.61</v>
      </c>
      <c r="F1177" s="77">
        <v>172.75</v>
      </c>
      <c r="G1177" s="73" t="str">
        <f t="shared" si="54"/>
        <v>01/02/2017</v>
      </c>
      <c r="H1177" s="7">
        <f t="shared" si="56"/>
        <v>173.5</v>
      </c>
      <c r="K1177" s="7"/>
    </row>
    <row r="1178" spans="1:11" x14ac:dyDescent="0.3">
      <c r="A1178" s="73">
        <v>1</v>
      </c>
      <c r="B1178" s="74">
        <v>42768</v>
      </c>
      <c r="C1178" s="138">
        <f t="shared" si="55"/>
        <v>2017</v>
      </c>
      <c r="D1178" s="77">
        <v>174.25</v>
      </c>
      <c r="E1178" s="78">
        <v>166.61</v>
      </c>
      <c r="F1178" s="77">
        <v>172.75</v>
      </c>
      <c r="G1178" s="73" t="str">
        <f t="shared" si="54"/>
        <v>02/02/2017</v>
      </c>
      <c r="H1178" s="7">
        <f t="shared" si="56"/>
        <v>174.25</v>
      </c>
      <c r="K1178" s="7"/>
    </row>
    <row r="1179" spans="1:11" x14ac:dyDescent="0.3">
      <c r="A1179" s="73">
        <v>1</v>
      </c>
      <c r="B1179" s="74">
        <v>42769</v>
      </c>
      <c r="C1179" s="138">
        <f t="shared" si="55"/>
        <v>2017</v>
      </c>
      <c r="D1179" s="77">
        <v>174.5</v>
      </c>
      <c r="E1179" s="78">
        <v>166.61</v>
      </c>
      <c r="F1179" s="77">
        <v>172.75</v>
      </c>
      <c r="G1179" s="73" t="str">
        <f t="shared" si="54"/>
        <v>03/02/2017</v>
      </c>
      <c r="H1179" s="7">
        <f t="shared" si="56"/>
        <v>174.5</v>
      </c>
      <c r="K1179" s="7"/>
    </row>
    <row r="1180" spans="1:11" x14ac:dyDescent="0.3">
      <c r="A1180" s="73">
        <v>1</v>
      </c>
      <c r="B1180" s="74">
        <v>42772</v>
      </c>
      <c r="C1180" s="138">
        <f t="shared" si="55"/>
        <v>2017</v>
      </c>
      <c r="D1180" s="77">
        <v>173.5</v>
      </c>
      <c r="E1180" s="78">
        <v>166.61</v>
      </c>
      <c r="F1180" s="77">
        <v>172.75</v>
      </c>
      <c r="G1180" s="73" t="str">
        <f t="shared" si="54"/>
        <v>06/02/2017</v>
      </c>
      <c r="H1180" s="7">
        <f t="shared" si="56"/>
        <v>173.5</v>
      </c>
      <c r="K1180" s="7"/>
    </row>
    <row r="1181" spans="1:11" x14ac:dyDescent="0.3">
      <c r="A1181" s="73">
        <v>1</v>
      </c>
      <c r="B1181" s="74">
        <v>42773</v>
      </c>
      <c r="C1181" s="138">
        <f t="shared" si="55"/>
        <v>2017</v>
      </c>
      <c r="D1181" s="77">
        <v>173.75</v>
      </c>
      <c r="E1181" s="78">
        <v>166.61</v>
      </c>
      <c r="F1181" s="77">
        <v>172.75</v>
      </c>
      <c r="G1181" s="73" t="str">
        <f t="shared" si="54"/>
        <v>07/02/2017</v>
      </c>
      <c r="H1181" s="7">
        <f t="shared" si="56"/>
        <v>173.75</v>
      </c>
      <c r="K1181" s="7"/>
    </row>
    <row r="1182" spans="1:11" x14ac:dyDescent="0.3">
      <c r="A1182" s="73">
        <v>1</v>
      </c>
      <c r="B1182" s="74">
        <v>42774</v>
      </c>
      <c r="C1182" s="138">
        <f t="shared" si="55"/>
        <v>2017</v>
      </c>
      <c r="D1182" s="77">
        <v>174.75</v>
      </c>
      <c r="E1182" s="78">
        <v>166.61</v>
      </c>
      <c r="F1182" s="77">
        <v>172.75</v>
      </c>
      <c r="G1182" s="73" t="str">
        <f t="shared" si="54"/>
        <v>08/02/2017</v>
      </c>
      <c r="H1182" s="7">
        <f t="shared" si="56"/>
        <v>174.75</v>
      </c>
      <c r="K1182" s="7"/>
    </row>
    <row r="1183" spans="1:11" x14ac:dyDescent="0.3">
      <c r="A1183" s="73">
        <v>1</v>
      </c>
      <c r="B1183" s="74">
        <v>42775</v>
      </c>
      <c r="C1183" s="138">
        <f t="shared" si="55"/>
        <v>2017</v>
      </c>
      <c r="D1183" s="77">
        <v>175</v>
      </c>
      <c r="E1183" s="78">
        <v>166.61</v>
      </c>
      <c r="F1183" s="77">
        <v>172.75</v>
      </c>
      <c r="G1183" s="73" t="str">
        <f t="shared" si="54"/>
        <v>09/02/2017</v>
      </c>
      <c r="H1183" s="7">
        <f t="shared" si="56"/>
        <v>175</v>
      </c>
      <c r="K1183" s="7"/>
    </row>
    <row r="1184" spans="1:11" x14ac:dyDescent="0.3">
      <c r="A1184" s="73">
        <v>1</v>
      </c>
      <c r="B1184" s="74">
        <v>42776</v>
      </c>
      <c r="C1184" s="138">
        <f t="shared" si="55"/>
        <v>2017</v>
      </c>
      <c r="D1184" s="77">
        <v>175.75</v>
      </c>
      <c r="E1184" s="78">
        <v>166.61</v>
      </c>
      <c r="F1184" s="77">
        <v>172.75</v>
      </c>
      <c r="G1184" s="73" t="str">
        <f t="shared" si="54"/>
        <v>10/02/2017</v>
      </c>
      <c r="H1184" s="7">
        <f t="shared" si="56"/>
        <v>175.75</v>
      </c>
      <c r="K1184" s="7"/>
    </row>
    <row r="1185" spans="1:11" x14ac:dyDescent="0.3">
      <c r="A1185" s="73">
        <v>1</v>
      </c>
      <c r="B1185" s="74">
        <v>42779</v>
      </c>
      <c r="C1185" s="138">
        <f t="shared" si="55"/>
        <v>2017</v>
      </c>
      <c r="D1185" s="77">
        <v>177.25</v>
      </c>
      <c r="E1185" s="78">
        <v>166.61</v>
      </c>
      <c r="F1185" s="77">
        <v>172.75</v>
      </c>
      <c r="G1185" s="73" t="str">
        <f t="shared" si="54"/>
        <v>13/02/2017</v>
      </c>
      <c r="H1185" s="7">
        <f t="shared" si="56"/>
        <v>177.25</v>
      </c>
      <c r="K1185" s="7"/>
    </row>
    <row r="1186" spans="1:11" x14ac:dyDescent="0.3">
      <c r="A1186" s="73">
        <v>1</v>
      </c>
      <c r="B1186" s="74">
        <v>42780</v>
      </c>
      <c r="C1186" s="138">
        <f t="shared" si="55"/>
        <v>2017</v>
      </c>
      <c r="D1186" s="77">
        <v>176.5</v>
      </c>
      <c r="E1186" s="78">
        <v>166.61</v>
      </c>
      <c r="F1186" s="77">
        <v>172.75</v>
      </c>
      <c r="G1186" s="73" t="str">
        <f t="shared" si="54"/>
        <v>14/02/2017</v>
      </c>
      <c r="H1186" s="7">
        <f t="shared" si="56"/>
        <v>176.5</v>
      </c>
      <c r="K1186" s="7"/>
    </row>
    <row r="1187" spans="1:11" x14ac:dyDescent="0.3">
      <c r="A1187" s="73">
        <v>1</v>
      </c>
      <c r="B1187" s="74">
        <v>42781</v>
      </c>
      <c r="C1187" s="138">
        <f t="shared" si="55"/>
        <v>2017</v>
      </c>
      <c r="D1187" s="77">
        <v>177.25</v>
      </c>
      <c r="E1187" s="78">
        <v>166.61</v>
      </c>
      <c r="F1187" s="77">
        <v>172.75</v>
      </c>
      <c r="G1187" s="73" t="str">
        <f t="shared" si="54"/>
        <v>15/02/2017</v>
      </c>
      <c r="H1187" s="7">
        <f t="shared" si="56"/>
        <v>177.25</v>
      </c>
      <c r="K1187" s="7"/>
    </row>
    <row r="1188" spans="1:11" x14ac:dyDescent="0.3">
      <c r="A1188" s="73">
        <v>1</v>
      </c>
      <c r="B1188" s="74">
        <v>42782</v>
      </c>
      <c r="C1188" s="138">
        <f t="shared" si="55"/>
        <v>2017</v>
      </c>
      <c r="D1188" s="77">
        <v>177.5</v>
      </c>
      <c r="E1188" s="78">
        <v>166.61</v>
      </c>
      <c r="F1188" s="77">
        <v>172.75</v>
      </c>
      <c r="G1188" s="73" t="str">
        <f t="shared" si="54"/>
        <v>16/02/2017</v>
      </c>
      <c r="H1188" s="7">
        <f t="shared" si="56"/>
        <v>177.5</v>
      </c>
      <c r="K1188" s="7"/>
    </row>
    <row r="1189" spans="1:11" x14ac:dyDescent="0.3">
      <c r="A1189" s="73">
        <v>1</v>
      </c>
      <c r="B1189" s="74">
        <v>42783</v>
      </c>
      <c r="C1189" s="138">
        <f t="shared" si="55"/>
        <v>2017</v>
      </c>
      <c r="D1189" s="77">
        <v>176.5</v>
      </c>
      <c r="E1189" s="78">
        <v>166.61</v>
      </c>
      <c r="F1189" s="77">
        <v>172.75</v>
      </c>
      <c r="G1189" s="73" t="str">
        <f t="shared" si="54"/>
        <v>17/02/2017</v>
      </c>
      <c r="H1189" s="7">
        <f t="shared" si="56"/>
        <v>176.5</v>
      </c>
      <c r="K1189" s="7"/>
    </row>
    <row r="1190" spans="1:11" x14ac:dyDescent="0.3">
      <c r="A1190" s="73">
        <v>1</v>
      </c>
      <c r="B1190" s="74">
        <v>42786</v>
      </c>
      <c r="C1190" s="138">
        <f t="shared" si="55"/>
        <v>2017</v>
      </c>
      <c r="D1190" s="77">
        <v>175.5</v>
      </c>
      <c r="E1190" s="78">
        <v>166.61</v>
      </c>
      <c r="F1190" s="77">
        <v>172.75</v>
      </c>
      <c r="G1190" s="73" t="str">
        <f t="shared" si="54"/>
        <v>20/02/2017</v>
      </c>
      <c r="H1190" s="7">
        <f t="shared" si="56"/>
        <v>175.5</v>
      </c>
      <c r="K1190" s="7"/>
    </row>
    <row r="1191" spans="1:11" x14ac:dyDescent="0.3">
      <c r="A1191" s="73">
        <v>1</v>
      </c>
      <c r="B1191" s="74">
        <v>42787</v>
      </c>
      <c r="C1191" s="138">
        <f t="shared" si="55"/>
        <v>2017</v>
      </c>
      <c r="D1191" s="77">
        <v>175.75</v>
      </c>
      <c r="E1191" s="78">
        <v>166.61</v>
      </c>
      <c r="F1191" s="77">
        <v>172.75</v>
      </c>
      <c r="G1191" s="73" t="str">
        <f t="shared" si="54"/>
        <v>21/02/2017</v>
      </c>
      <c r="H1191" s="7">
        <f t="shared" si="56"/>
        <v>175.75</v>
      </c>
      <c r="K1191" s="7"/>
    </row>
    <row r="1192" spans="1:11" x14ac:dyDescent="0.3">
      <c r="A1192" s="73">
        <v>1</v>
      </c>
      <c r="B1192" s="74">
        <v>42788</v>
      </c>
      <c r="C1192" s="138">
        <f t="shared" si="55"/>
        <v>2017</v>
      </c>
      <c r="D1192" s="77">
        <v>176</v>
      </c>
      <c r="E1192" s="78">
        <v>166.61</v>
      </c>
      <c r="F1192" s="77">
        <v>172.75</v>
      </c>
      <c r="G1192" s="73" t="str">
        <f t="shared" si="54"/>
        <v>22/02/2017</v>
      </c>
      <c r="H1192" s="7">
        <f t="shared" si="56"/>
        <v>176</v>
      </c>
      <c r="K1192" s="7"/>
    </row>
    <row r="1193" spans="1:11" x14ac:dyDescent="0.3">
      <c r="A1193" s="73">
        <v>1</v>
      </c>
      <c r="B1193" s="74">
        <v>42789</v>
      </c>
      <c r="C1193" s="138">
        <f t="shared" si="55"/>
        <v>2017</v>
      </c>
      <c r="D1193" s="77">
        <v>176</v>
      </c>
      <c r="E1193" s="78">
        <v>166.61</v>
      </c>
      <c r="F1193" s="77">
        <v>172.75</v>
      </c>
      <c r="G1193" s="73" t="str">
        <f t="shared" si="54"/>
        <v>23/02/2017</v>
      </c>
      <c r="H1193" s="7">
        <f t="shared" si="56"/>
        <v>176</v>
      </c>
      <c r="K1193" s="7"/>
    </row>
    <row r="1194" spans="1:11" x14ac:dyDescent="0.3">
      <c r="A1194" s="73">
        <v>1</v>
      </c>
      <c r="B1194" s="74">
        <v>42790</v>
      </c>
      <c r="C1194" s="138">
        <f t="shared" si="55"/>
        <v>2017</v>
      </c>
      <c r="D1194" s="77">
        <v>175.75</v>
      </c>
      <c r="E1194" s="78">
        <v>166.61</v>
      </c>
      <c r="F1194" s="77">
        <v>172.75</v>
      </c>
      <c r="G1194" s="73" t="str">
        <f t="shared" si="54"/>
        <v>24/02/2017</v>
      </c>
      <c r="H1194" s="7">
        <f t="shared" si="56"/>
        <v>175.75</v>
      </c>
      <c r="K1194" s="7"/>
    </row>
    <row r="1195" spans="1:11" x14ac:dyDescent="0.3">
      <c r="A1195" s="73">
        <v>1</v>
      </c>
      <c r="B1195" s="74">
        <v>42793</v>
      </c>
      <c r="C1195" s="138">
        <f t="shared" si="55"/>
        <v>2017</v>
      </c>
      <c r="D1195" s="77">
        <v>174</v>
      </c>
      <c r="E1195" s="78">
        <v>166.61</v>
      </c>
      <c r="F1195" s="77">
        <v>172.75</v>
      </c>
      <c r="G1195" s="73" t="str">
        <f t="shared" si="54"/>
        <v>27/02/2017</v>
      </c>
      <c r="H1195" s="7">
        <f t="shared" si="56"/>
        <v>174</v>
      </c>
      <c r="K1195" s="7"/>
    </row>
    <row r="1196" spans="1:11" x14ac:dyDescent="0.3">
      <c r="A1196" s="73">
        <v>1</v>
      </c>
      <c r="B1196" s="74">
        <v>42794</v>
      </c>
      <c r="C1196" s="138">
        <f t="shared" si="55"/>
        <v>2017</v>
      </c>
      <c r="D1196" s="77">
        <v>175.5</v>
      </c>
      <c r="E1196" s="78">
        <v>166.61</v>
      </c>
      <c r="F1196" s="77">
        <v>172.75</v>
      </c>
      <c r="G1196" s="73" t="str">
        <f t="shared" si="54"/>
        <v>28/02/2017</v>
      </c>
      <c r="H1196" s="7">
        <f t="shared" si="56"/>
        <v>175.5</v>
      </c>
      <c r="K1196" s="7"/>
    </row>
    <row r="1197" spans="1:11" x14ac:dyDescent="0.3">
      <c r="A1197" s="73">
        <v>1</v>
      </c>
      <c r="B1197" s="74">
        <v>42795</v>
      </c>
      <c r="C1197" s="138">
        <f t="shared" si="55"/>
        <v>2017</v>
      </c>
      <c r="D1197" s="77">
        <v>176</v>
      </c>
      <c r="E1197" s="78">
        <v>166.61</v>
      </c>
      <c r="F1197" s="77">
        <v>172.75</v>
      </c>
      <c r="G1197" s="73" t="str">
        <f t="shared" si="54"/>
        <v>01/03/2017</v>
      </c>
      <c r="H1197" s="7">
        <f t="shared" si="56"/>
        <v>176</v>
      </c>
      <c r="K1197" s="7"/>
    </row>
    <row r="1198" spans="1:11" x14ac:dyDescent="0.3">
      <c r="A1198" s="73">
        <v>1</v>
      </c>
      <c r="B1198" s="74">
        <v>42796</v>
      </c>
      <c r="C1198" s="138">
        <f t="shared" si="55"/>
        <v>2017</v>
      </c>
      <c r="D1198" s="77">
        <v>177</v>
      </c>
      <c r="E1198" s="78">
        <v>166.61</v>
      </c>
      <c r="F1198" s="77">
        <v>172.75</v>
      </c>
      <c r="G1198" s="73" t="str">
        <f t="shared" si="54"/>
        <v>02/03/2017</v>
      </c>
      <c r="H1198" s="7">
        <f t="shared" si="56"/>
        <v>177</v>
      </c>
      <c r="K1198" s="7"/>
    </row>
    <row r="1199" spans="1:11" x14ac:dyDescent="0.3">
      <c r="A1199" s="73">
        <v>1</v>
      </c>
      <c r="B1199" s="74">
        <v>42797</v>
      </c>
      <c r="C1199" s="138">
        <f t="shared" si="55"/>
        <v>2017</v>
      </c>
      <c r="D1199" s="77">
        <v>176.5</v>
      </c>
      <c r="E1199" s="78">
        <v>166.61</v>
      </c>
      <c r="F1199" s="77">
        <v>172.75</v>
      </c>
      <c r="G1199" s="73" t="str">
        <f t="shared" si="54"/>
        <v>03/03/2017</v>
      </c>
      <c r="H1199" s="7">
        <f t="shared" si="56"/>
        <v>176.5</v>
      </c>
      <c r="K1199" s="7"/>
    </row>
    <row r="1200" spans="1:11" x14ac:dyDescent="0.3">
      <c r="A1200" s="73">
        <v>1</v>
      </c>
      <c r="B1200" s="74">
        <v>42800</v>
      </c>
      <c r="C1200" s="138">
        <f t="shared" si="55"/>
        <v>2017</v>
      </c>
      <c r="D1200" s="77">
        <v>176.5</v>
      </c>
      <c r="E1200" s="78">
        <v>166.61</v>
      </c>
      <c r="F1200" s="77">
        <v>172.75</v>
      </c>
      <c r="G1200" s="73" t="str">
        <f t="shared" si="54"/>
        <v>06/03/2017</v>
      </c>
      <c r="H1200" s="7">
        <f t="shared" si="56"/>
        <v>176.5</v>
      </c>
      <c r="K1200" s="7"/>
    </row>
    <row r="1201" spans="1:11" x14ac:dyDescent="0.3">
      <c r="A1201" s="73">
        <v>1</v>
      </c>
      <c r="B1201" s="74">
        <v>42801</v>
      </c>
      <c r="C1201" s="138">
        <f t="shared" si="55"/>
        <v>2017</v>
      </c>
      <c r="D1201" s="77">
        <v>175.75</v>
      </c>
      <c r="E1201" s="78">
        <v>166.61</v>
      </c>
      <c r="F1201" s="77">
        <v>172.75</v>
      </c>
      <c r="G1201" s="73" t="str">
        <f t="shared" si="54"/>
        <v>07/03/2017</v>
      </c>
      <c r="H1201" s="7">
        <f t="shared" si="56"/>
        <v>175.75</v>
      </c>
      <c r="K1201" s="7"/>
    </row>
    <row r="1202" spans="1:11" x14ac:dyDescent="0.3">
      <c r="A1202" s="73">
        <v>1</v>
      </c>
      <c r="B1202" s="74">
        <v>42802</v>
      </c>
      <c r="C1202" s="138">
        <f t="shared" si="55"/>
        <v>2017</v>
      </c>
      <c r="D1202" s="77">
        <v>175.75</v>
      </c>
      <c r="E1202" s="78">
        <v>166.61</v>
      </c>
      <c r="F1202" s="77">
        <v>172.75</v>
      </c>
      <c r="G1202" s="73" t="str">
        <f t="shared" si="54"/>
        <v>08/03/2017</v>
      </c>
      <c r="H1202" s="7">
        <f t="shared" si="56"/>
        <v>175.75</v>
      </c>
      <c r="K1202" s="7"/>
    </row>
    <row r="1203" spans="1:11" x14ac:dyDescent="0.3">
      <c r="A1203" s="73">
        <v>1</v>
      </c>
      <c r="B1203" s="74">
        <v>42803</v>
      </c>
      <c r="C1203" s="138">
        <f t="shared" si="55"/>
        <v>2017</v>
      </c>
      <c r="D1203" s="77">
        <v>175.25</v>
      </c>
      <c r="E1203" s="78">
        <v>166.61</v>
      </c>
      <c r="F1203" s="77">
        <v>172.75</v>
      </c>
      <c r="G1203" s="73" t="str">
        <f t="shared" si="54"/>
        <v>09/03/2017</v>
      </c>
      <c r="H1203" s="7">
        <f t="shared" si="56"/>
        <v>175.25</v>
      </c>
      <c r="K1203" s="7"/>
    </row>
    <row r="1204" spans="1:11" x14ac:dyDescent="0.3">
      <c r="A1204" s="73">
        <v>1</v>
      </c>
      <c r="B1204" s="74">
        <v>42804</v>
      </c>
      <c r="C1204" s="138">
        <f t="shared" si="55"/>
        <v>2017</v>
      </c>
      <c r="D1204" s="77">
        <v>174.5</v>
      </c>
      <c r="E1204" s="78">
        <v>166.61</v>
      </c>
      <c r="F1204" s="77">
        <v>172.75</v>
      </c>
      <c r="G1204" s="73" t="str">
        <f t="shared" si="54"/>
        <v>10/03/2017</v>
      </c>
      <c r="H1204" s="7">
        <f t="shared" si="56"/>
        <v>174.5</v>
      </c>
      <c r="K1204" s="7"/>
    </row>
    <row r="1205" spans="1:11" x14ac:dyDescent="0.3">
      <c r="A1205" s="73">
        <v>1</v>
      </c>
      <c r="B1205" s="74">
        <v>42807</v>
      </c>
      <c r="C1205" s="138">
        <f t="shared" si="55"/>
        <v>2017</v>
      </c>
      <c r="D1205" s="77">
        <v>172.5</v>
      </c>
      <c r="E1205" s="78">
        <v>166.61</v>
      </c>
      <c r="F1205" s="77">
        <v>172.75</v>
      </c>
      <c r="G1205" s="73" t="str">
        <f t="shared" si="54"/>
        <v>13/03/2017</v>
      </c>
      <c r="H1205" s="7">
        <f t="shared" si="56"/>
        <v>172.5</v>
      </c>
      <c r="K1205" s="7"/>
    </row>
    <row r="1206" spans="1:11" x14ac:dyDescent="0.3">
      <c r="A1206" s="73">
        <v>1</v>
      </c>
      <c r="B1206" s="74">
        <v>42808</v>
      </c>
      <c r="C1206" s="138">
        <f t="shared" si="55"/>
        <v>2017</v>
      </c>
      <c r="D1206" s="77">
        <v>172.75</v>
      </c>
      <c r="E1206" s="78">
        <v>166.61</v>
      </c>
      <c r="F1206" s="77">
        <v>172.75</v>
      </c>
      <c r="G1206" s="73" t="str">
        <f t="shared" si="54"/>
        <v>14/03/2017</v>
      </c>
      <c r="H1206" s="7">
        <f t="shared" si="56"/>
        <v>172.75</v>
      </c>
      <c r="K1206" s="7"/>
    </row>
    <row r="1207" spans="1:11" x14ac:dyDescent="0.3">
      <c r="A1207" s="73">
        <v>1</v>
      </c>
      <c r="B1207" s="74">
        <v>42809</v>
      </c>
      <c r="C1207" s="138">
        <f t="shared" si="55"/>
        <v>2017</v>
      </c>
      <c r="D1207" s="77">
        <v>174.25</v>
      </c>
      <c r="E1207" s="78">
        <v>166.61</v>
      </c>
      <c r="F1207" s="77">
        <v>172.75</v>
      </c>
      <c r="G1207" s="73" t="str">
        <f t="shared" si="54"/>
        <v>15/03/2017</v>
      </c>
      <c r="H1207" s="7">
        <f t="shared" si="56"/>
        <v>174.25</v>
      </c>
      <c r="K1207" s="7"/>
    </row>
    <row r="1208" spans="1:11" x14ac:dyDescent="0.3">
      <c r="A1208" s="73">
        <v>1</v>
      </c>
      <c r="B1208" s="74">
        <v>42810</v>
      </c>
      <c r="C1208" s="138">
        <f t="shared" si="55"/>
        <v>2017</v>
      </c>
      <c r="D1208" s="77">
        <v>173.75</v>
      </c>
      <c r="E1208" s="78">
        <v>166.61</v>
      </c>
      <c r="F1208" s="77">
        <v>172.75</v>
      </c>
      <c r="G1208" s="73" t="str">
        <f t="shared" si="54"/>
        <v>16/03/2017</v>
      </c>
      <c r="H1208" s="7">
        <f t="shared" si="56"/>
        <v>173.75</v>
      </c>
      <c r="K1208" s="7"/>
    </row>
    <row r="1209" spans="1:11" x14ac:dyDescent="0.3">
      <c r="A1209" s="73">
        <v>1</v>
      </c>
      <c r="B1209" s="74">
        <v>42811</v>
      </c>
      <c r="C1209" s="138">
        <f t="shared" si="55"/>
        <v>2017</v>
      </c>
      <c r="D1209" s="77">
        <v>173.25</v>
      </c>
      <c r="E1209" s="78">
        <v>166.61</v>
      </c>
      <c r="F1209" s="77">
        <v>172.75</v>
      </c>
      <c r="G1209" s="73" t="str">
        <f t="shared" si="54"/>
        <v>17/03/2017</v>
      </c>
      <c r="H1209" s="7">
        <f t="shared" si="56"/>
        <v>173.25</v>
      </c>
      <c r="K1209" s="7"/>
    </row>
    <row r="1210" spans="1:11" x14ac:dyDescent="0.3">
      <c r="A1210" s="73">
        <v>1</v>
      </c>
      <c r="B1210" s="74">
        <v>42814</v>
      </c>
      <c r="C1210" s="138">
        <f t="shared" si="55"/>
        <v>2017</v>
      </c>
      <c r="D1210" s="77">
        <v>172.5</v>
      </c>
      <c r="E1210" s="78">
        <v>166.61</v>
      </c>
      <c r="F1210" s="77">
        <v>172.75</v>
      </c>
      <c r="G1210" s="73" t="str">
        <f t="shared" si="54"/>
        <v>20/03/2017</v>
      </c>
      <c r="H1210" s="7">
        <f t="shared" si="56"/>
        <v>172.5</v>
      </c>
      <c r="K1210" s="7"/>
    </row>
    <row r="1211" spans="1:11" x14ac:dyDescent="0.3">
      <c r="A1211" s="73">
        <v>1</v>
      </c>
      <c r="B1211" s="74">
        <v>42815</v>
      </c>
      <c r="C1211" s="138">
        <f t="shared" si="55"/>
        <v>2017</v>
      </c>
      <c r="D1211" s="77">
        <v>172</v>
      </c>
      <c r="E1211" s="78">
        <v>166.61</v>
      </c>
      <c r="F1211" s="77">
        <v>172.75</v>
      </c>
      <c r="G1211" s="73" t="str">
        <f t="shared" si="54"/>
        <v>21/03/2017</v>
      </c>
      <c r="H1211" s="7">
        <f t="shared" si="56"/>
        <v>172</v>
      </c>
      <c r="K1211" s="7"/>
    </row>
    <row r="1212" spans="1:11" x14ac:dyDescent="0.3">
      <c r="A1212" s="73">
        <v>1</v>
      </c>
      <c r="B1212" s="74">
        <v>42816</v>
      </c>
      <c r="C1212" s="138">
        <f t="shared" si="55"/>
        <v>2017</v>
      </c>
      <c r="D1212" s="77">
        <v>171</v>
      </c>
      <c r="E1212" s="78">
        <v>166.61</v>
      </c>
      <c r="F1212" s="77">
        <v>172.75</v>
      </c>
      <c r="G1212" s="73" t="str">
        <f t="shared" si="54"/>
        <v>22/03/2017</v>
      </c>
      <c r="H1212" s="7">
        <f t="shared" si="56"/>
        <v>171</v>
      </c>
      <c r="K1212" s="7"/>
    </row>
    <row r="1213" spans="1:11" x14ac:dyDescent="0.3">
      <c r="A1213" s="73">
        <v>1</v>
      </c>
      <c r="B1213" s="74">
        <v>42817</v>
      </c>
      <c r="C1213" s="138">
        <f t="shared" si="55"/>
        <v>2017</v>
      </c>
      <c r="D1213" s="77">
        <v>171</v>
      </c>
      <c r="E1213" s="78">
        <v>166.61</v>
      </c>
      <c r="F1213" s="77">
        <v>172.75</v>
      </c>
      <c r="G1213" s="73" t="str">
        <f t="shared" si="54"/>
        <v>23/03/2017</v>
      </c>
      <c r="H1213" s="7">
        <f t="shared" si="56"/>
        <v>171</v>
      </c>
      <c r="K1213" s="7"/>
    </row>
    <row r="1214" spans="1:11" x14ac:dyDescent="0.3">
      <c r="A1214" s="73">
        <v>1</v>
      </c>
      <c r="B1214" s="74">
        <v>42818</v>
      </c>
      <c r="C1214" s="138">
        <f t="shared" si="55"/>
        <v>2017</v>
      </c>
      <c r="D1214" s="77">
        <v>170.5</v>
      </c>
      <c r="E1214" s="78">
        <v>166.61</v>
      </c>
      <c r="F1214" s="77">
        <v>172.75</v>
      </c>
      <c r="G1214" s="73" t="str">
        <f t="shared" si="54"/>
        <v>24/03/2017</v>
      </c>
      <c r="H1214" s="7">
        <f t="shared" si="56"/>
        <v>170.5</v>
      </c>
      <c r="K1214" s="7"/>
    </row>
    <row r="1215" spans="1:11" x14ac:dyDescent="0.3">
      <c r="A1215" s="73">
        <v>1</v>
      </c>
      <c r="B1215" s="74">
        <v>42821</v>
      </c>
      <c r="C1215" s="138">
        <f t="shared" si="55"/>
        <v>2017</v>
      </c>
      <c r="D1215" s="77">
        <v>169.75</v>
      </c>
      <c r="E1215" s="78">
        <v>166.61</v>
      </c>
      <c r="F1215" s="77">
        <v>172.75</v>
      </c>
      <c r="G1215" s="73" t="str">
        <f t="shared" si="54"/>
        <v>27/03/2017</v>
      </c>
      <c r="H1215" s="7">
        <f t="shared" si="56"/>
        <v>169.75</v>
      </c>
      <c r="K1215" s="7"/>
    </row>
    <row r="1216" spans="1:11" x14ac:dyDescent="0.3">
      <c r="A1216" s="73">
        <v>1</v>
      </c>
      <c r="B1216" s="74">
        <v>42822</v>
      </c>
      <c r="C1216" s="138">
        <f t="shared" si="55"/>
        <v>2017</v>
      </c>
      <c r="D1216" s="77">
        <v>171</v>
      </c>
      <c r="E1216" s="78">
        <v>166.61</v>
      </c>
      <c r="F1216" s="77">
        <v>172.75</v>
      </c>
      <c r="G1216" s="73" t="str">
        <f t="shared" si="54"/>
        <v>28/03/2017</v>
      </c>
      <c r="H1216" s="7">
        <f t="shared" si="56"/>
        <v>171</v>
      </c>
      <c r="K1216" s="7"/>
    </row>
    <row r="1217" spans="1:11" x14ac:dyDescent="0.3">
      <c r="A1217" s="73">
        <v>1</v>
      </c>
      <c r="B1217" s="74">
        <v>42823</v>
      </c>
      <c r="C1217" s="138">
        <f t="shared" si="55"/>
        <v>2017</v>
      </c>
      <c r="D1217" s="77">
        <v>171.25</v>
      </c>
      <c r="E1217" s="78">
        <v>166.61</v>
      </c>
      <c r="F1217" s="77">
        <v>172.75</v>
      </c>
      <c r="G1217" s="73" t="str">
        <f t="shared" si="54"/>
        <v>29/03/2017</v>
      </c>
      <c r="H1217" s="7">
        <f t="shared" si="56"/>
        <v>171.25</v>
      </c>
      <c r="K1217" s="7"/>
    </row>
    <row r="1218" spans="1:11" x14ac:dyDescent="0.3">
      <c r="A1218" s="73">
        <v>1</v>
      </c>
      <c r="B1218" s="74">
        <v>42824</v>
      </c>
      <c r="C1218" s="138">
        <f t="shared" si="55"/>
        <v>2017</v>
      </c>
      <c r="D1218" s="77">
        <v>170.5</v>
      </c>
      <c r="E1218" s="78">
        <v>166.61</v>
      </c>
      <c r="F1218" s="77">
        <v>172.75</v>
      </c>
      <c r="G1218" s="73" t="str">
        <f t="shared" ref="G1218:G1281" si="57">TEXT(B1218,"jj/mm/aaaa")</f>
        <v>30/03/2017</v>
      </c>
      <c r="H1218" s="7">
        <f t="shared" si="56"/>
        <v>170.5</v>
      </c>
      <c r="K1218" s="7"/>
    </row>
    <row r="1219" spans="1:11" x14ac:dyDescent="0.3">
      <c r="A1219" s="73">
        <v>1</v>
      </c>
      <c r="B1219" s="74">
        <v>42825</v>
      </c>
      <c r="C1219" s="138">
        <f t="shared" ref="C1219:C1282" si="58">YEAR(B1219)</f>
        <v>2017</v>
      </c>
      <c r="D1219" s="77">
        <v>172</v>
      </c>
      <c r="E1219" s="78">
        <v>166.61</v>
      </c>
      <c r="F1219" s="77">
        <v>172.75</v>
      </c>
      <c r="G1219" s="73" t="str">
        <f t="shared" si="57"/>
        <v>31/03/2017</v>
      </c>
      <c r="H1219" s="7">
        <f t="shared" ref="H1219:H1282" si="59">D1219</f>
        <v>172</v>
      </c>
      <c r="K1219" s="7"/>
    </row>
    <row r="1220" spans="1:11" x14ac:dyDescent="0.3">
      <c r="A1220" s="73">
        <v>1</v>
      </c>
      <c r="B1220" s="74">
        <v>42828</v>
      </c>
      <c r="C1220" s="138">
        <f t="shared" si="58"/>
        <v>2017</v>
      </c>
      <c r="D1220" s="77">
        <v>173.75</v>
      </c>
      <c r="E1220" s="78">
        <v>166.61</v>
      </c>
      <c r="F1220" s="77">
        <v>172.75</v>
      </c>
      <c r="G1220" s="73" t="str">
        <f t="shared" si="57"/>
        <v>03/04/2017</v>
      </c>
      <c r="H1220" s="7">
        <f t="shared" si="59"/>
        <v>173.75</v>
      </c>
      <c r="K1220" s="7"/>
    </row>
    <row r="1221" spans="1:11" x14ac:dyDescent="0.3">
      <c r="A1221" s="73">
        <v>1</v>
      </c>
      <c r="B1221" s="74">
        <v>42829</v>
      </c>
      <c r="C1221" s="138">
        <f t="shared" si="58"/>
        <v>2017</v>
      </c>
      <c r="D1221" s="77">
        <v>173</v>
      </c>
      <c r="E1221" s="78">
        <v>166.61</v>
      </c>
      <c r="F1221" s="77">
        <v>172.75</v>
      </c>
      <c r="G1221" s="73" t="str">
        <f t="shared" si="57"/>
        <v>04/04/2017</v>
      </c>
      <c r="H1221" s="7">
        <f t="shared" si="59"/>
        <v>173</v>
      </c>
      <c r="K1221" s="7"/>
    </row>
    <row r="1222" spans="1:11" x14ac:dyDescent="0.3">
      <c r="A1222" s="73">
        <v>1</v>
      </c>
      <c r="B1222" s="74">
        <v>42830</v>
      </c>
      <c r="C1222" s="138">
        <f t="shared" si="58"/>
        <v>2017</v>
      </c>
      <c r="D1222" s="77">
        <v>172.5</v>
      </c>
      <c r="E1222" s="78">
        <v>166.61</v>
      </c>
      <c r="F1222" s="77">
        <v>172.75</v>
      </c>
      <c r="G1222" s="73" t="str">
        <f t="shared" si="57"/>
        <v>05/04/2017</v>
      </c>
      <c r="H1222" s="7">
        <f t="shared" si="59"/>
        <v>172.5</v>
      </c>
      <c r="K1222" s="7"/>
    </row>
    <row r="1223" spans="1:11" x14ac:dyDescent="0.3">
      <c r="A1223" s="73">
        <v>1</v>
      </c>
      <c r="B1223" s="74">
        <v>42831</v>
      </c>
      <c r="C1223" s="138">
        <f t="shared" si="58"/>
        <v>2017</v>
      </c>
      <c r="D1223" s="77">
        <v>172.5</v>
      </c>
      <c r="E1223" s="78">
        <v>166.61</v>
      </c>
      <c r="F1223" s="77">
        <v>172.75</v>
      </c>
      <c r="G1223" s="73" t="str">
        <f t="shared" si="57"/>
        <v>06/04/2017</v>
      </c>
      <c r="H1223" s="7">
        <f t="shared" si="59"/>
        <v>172.5</v>
      </c>
      <c r="K1223" s="7"/>
    </row>
    <row r="1224" spans="1:11" x14ac:dyDescent="0.3">
      <c r="A1224" s="73">
        <v>1</v>
      </c>
      <c r="B1224" s="74">
        <v>42832</v>
      </c>
      <c r="C1224" s="138">
        <f t="shared" si="58"/>
        <v>2017</v>
      </c>
      <c r="D1224" s="77">
        <v>173.25</v>
      </c>
      <c r="E1224" s="78">
        <v>166.61</v>
      </c>
      <c r="F1224" s="77">
        <v>172.75</v>
      </c>
      <c r="G1224" s="73" t="str">
        <f t="shared" si="57"/>
        <v>07/04/2017</v>
      </c>
      <c r="H1224" s="7">
        <f t="shared" si="59"/>
        <v>173.25</v>
      </c>
      <c r="K1224" s="7"/>
    </row>
    <row r="1225" spans="1:11" x14ac:dyDescent="0.3">
      <c r="A1225" s="73">
        <v>1</v>
      </c>
      <c r="B1225" s="74">
        <v>42835</v>
      </c>
      <c r="C1225" s="138">
        <f t="shared" si="58"/>
        <v>2017</v>
      </c>
      <c r="D1225" s="77">
        <v>174.5</v>
      </c>
      <c r="E1225" s="78">
        <v>166.61</v>
      </c>
      <c r="F1225" s="77">
        <v>172.75</v>
      </c>
      <c r="G1225" s="73" t="str">
        <f t="shared" si="57"/>
        <v>10/04/2017</v>
      </c>
      <c r="H1225" s="7">
        <f t="shared" si="59"/>
        <v>174.5</v>
      </c>
      <c r="K1225" s="7"/>
    </row>
    <row r="1226" spans="1:11" x14ac:dyDescent="0.3">
      <c r="A1226" s="73">
        <v>1</v>
      </c>
      <c r="B1226" s="74">
        <v>42836</v>
      </c>
      <c r="C1226" s="138">
        <f t="shared" si="58"/>
        <v>2017</v>
      </c>
      <c r="D1226" s="77">
        <v>173.5</v>
      </c>
      <c r="E1226" s="78">
        <v>166.61</v>
      </c>
      <c r="F1226" s="77">
        <v>172.75</v>
      </c>
      <c r="G1226" s="73" t="str">
        <f t="shared" si="57"/>
        <v>11/04/2017</v>
      </c>
      <c r="H1226" s="7">
        <f t="shared" si="59"/>
        <v>173.5</v>
      </c>
      <c r="K1226" s="7"/>
    </row>
    <row r="1227" spans="1:11" x14ac:dyDescent="0.3">
      <c r="A1227" s="73">
        <v>1</v>
      </c>
      <c r="B1227" s="74">
        <v>42837</v>
      </c>
      <c r="C1227" s="138">
        <f t="shared" si="58"/>
        <v>2017</v>
      </c>
      <c r="D1227" s="77">
        <v>174.75</v>
      </c>
      <c r="E1227" s="78">
        <v>166.61</v>
      </c>
      <c r="F1227" s="77">
        <v>172.75</v>
      </c>
      <c r="G1227" s="73" t="str">
        <f t="shared" si="57"/>
        <v>12/04/2017</v>
      </c>
      <c r="H1227" s="7">
        <f t="shared" si="59"/>
        <v>174.75</v>
      </c>
      <c r="K1227" s="7"/>
    </row>
    <row r="1228" spans="1:11" x14ac:dyDescent="0.3">
      <c r="A1228" s="73">
        <v>1</v>
      </c>
      <c r="B1228" s="74">
        <v>42838</v>
      </c>
      <c r="C1228" s="138">
        <f t="shared" si="58"/>
        <v>2017</v>
      </c>
      <c r="D1228" s="77">
        <v>175.25</v>
      </c>
      <c r="E1228" s="78">
        <v>166.61</v>
      </c>
      <c r="F1228" s="77">
        <v>172.75</v>
      </c>
      <c r="G1228" s="73" t="str">
        <f t="shared" si="57"/>
        <v>13/04/2017</v>
      </c>
      <c r="H1228" s="7">
        <f t="shared" si="59"/>
        <v>175.25</v>
      </c>
      <c r="K1228" s="7"/>
    </row>
    <row r="1229" spans="1:11" x14ac:dyDescent="0.3">
      <c r="A1229" s="73">
        <v>1</v>
      </c>
      <c r="B1229" s="74">
        <v>42843</v>
      </c>
      <c r="C1229" s="138">
        <f t="shared" si="58"/>
        <v>2017</v>
      </c>
      <c r="D1229" s="77">
        <v>174</v>
      </c>
      <c r="E1229" s="78">
        <v>166.61</v>
      </c>
      <c r="F1229" s="77">
        <v>172.75</v>
      </c>
      <c r="G1229" s="73" t="str">
        <f t="shared" si="57"/>
        <v>18/04/2017</v>
      </c>
      <c r="H1229" s="7">
        <f t="shared" si="59"/>
        <v>174</v>
      </c>
      <c r="K1229" s="7"/>
    </row>
    <row r="1230" spans="1:11" x14ac:dyDescent="0.3">
      <c r="A1230" s="73">
        <v>1</v>
      </c>
      <c r="B1230" s="74">
        <v>42844</v>
      </c>
      <c r="C1230" s="138">
        <f t="shared" si="58"/>
        <v>2017</v>
      </c>
      <c r="D1230" s="77">
        <v>174.25</v>
      </c>
      <c r="E1230" s="78">
        <v>166.61</v>
      </c>
      <c r="F1230" s="77">
        <v>172.75</v>
      </c>
      <c r="G1230" s="73" t="str">
        <f t="shared" si="57"/>
        <v>19/04/2017</v>
      </c>
      <c r="H1230" s="7">
        <f t="shared" si="59"/>
        <v>174.25</v>
      </c>
      <c r="K1230" s="7"/>
    </row>
    <row r="1231" spans="1:11" x14ac:dyDescent="0.3">
      <c r="A1231" s="73">
        <v>1</v>
      </c>
      <c r="B1231" s="74">
        <v>42845</v>
      </c>
      <c r="C1231" s="138">
        <f t="shared" si="58"/>
        <v>2017</v>
      </c>
      <c r="D1231" s="77">
        <v>174</v>
      </c>
      <c r="E1231" s="78">
        <v>166.61</v>
      </c>
      <c r="F1231" s="77">
        <v>172.75</v>
      </c>
      <c r="G1231" s="73" t="str">
        <f t="shared" si="57"/>
        <v>20/04/2017</v>
      </c>
      <c r="H1231" s="7">
        <f t="shared" si="59"/>
        <v>174</v>
      </c>
      <c r="K1231" s="7"/>
    </row>
    <row r="1232" spans="1:11" x14ac:dyDescent="0.3">
      <c r="A1232" s="73">
        <v>1</v>
      </c>
      <c r="B1232" s="74">
        <v>42846</v>
      </c>
      <c r="C1232" s="138">
        <f t="shared" si="58"/>
        <v>2017</v>
      </c>
      <c r="D1232" s="77">
        <v>172.25</v>
      </c>
      <c r="E1232" s="78">
        <v>166.61</v>
      </c>
      <c r="F1232" s="77">
        <v>172.75</v>
      </c>
      <c r="G1232" s="73" t="str">
        <f t="shared" si="57"/>
        <v>21/04/2017</v>
      </c>
      <c r="H1232" s="7">
        <f t="shared" si="59"/>
        <v>172.25</v>
      </c>
      <c r="K1232" s="7"/>
    </row>
    <row r="1233" spans="1:11" x14ac:dyDescent="0.3">
      <c r="A1233" s="73">
        <v>1</v>
      </c>
      <c r="B1233" s="74">
        <v>42849</v>
      </c>
      <c r="C1233" s="138">
        <f t="shared" si="58"/>
        <v>2017</v>
      </c>
      <c r="D1233" s="77">
        <v>170.75</v>
      </c>
      <c r="E1233" s="78">
        <v>166.61</v>
      </c>
      <c r="F1233" s="77">
        <v>172.75</v>
      </c>
      <c r="G1233" s="73" t="str">
        <f t="shared" si="57"/>
        <v>24/04/2017</v>
      </c>
      <c r="H1233" s="7">
        <f t="shared" si="59"/>
        <v>170.75</v>
      </c>
      <c r="K1233" s="7"/>
    </row>
    <row r="1234" spans="1:11" x14ac:dyDescent="0.3">
      <c r="A1234" s="73">
        <v>1</v>
      </c>
      <c r="B1234" s="74">
        <v>42850</v>
      </c>
      <c r="C1234" s="138">
        <f t="shared" si="58"/>
        <v>2017</v>
      </c>
      <c r="D1234" s="77">
        <v>171</v>
      </c>
      <c r="E1234" s="78">
        <v>166.61</v>
      </c>
      <c r="F1234" s="77">
        <v>172.75</v>
      </c>
      <c r="G1234" s="73" t="str">
        <f t="shared" si="57"/>
        <v>25/04/2017</v>
      </c>
      <c r="H1234" s="7">
        <f t="shared" si="59"/>
        <v>171</v>
      </c>
      <c r="K1234" s="7"/>
    </row>
    <row r="1235" spans="1:11" x14ac:dyDescent="0.3">
      <c r="A1235" s="73">
        <v>1</v>
      </c>
      <c r="B1235" s="74">
        <v>42851</v>
      </c>
      <c r="C1235" s="138">
        <f t="shared" si="58"/>
        <v>2017</v>
      </c>
      <c r="D1235" s="77">
        <v>171.75</v>
      </c>
      <c r="E1235" s="78">
        <v>166.61</v>
      </c>
      <c r="F1235" s="77">
        <v>172.75</v>
      </c>
      <c r="G1235" s="73" t="str">
        <f t="shared" si="57"/>
        <v>26/04/2017</v>
      </c>
      <c r="H1235" s="7">
        <f t="shared" si="59"/>
        <v>171.75</v>
      </c>
      <c r="K1235" s="7"/>
    </row>
    <row r="1236" spans="1:11" x14ac:dyDescent="0.3">
      <c r="A1236" s="73">
        <v>1</v>
      </c>
      <c r="B1236" s="74">
        <v>42852</v>
      </c>
      <c r="C1236" s="138">
        <f t="shared" si="58"/>
        <v>2017</v>
      </c>
      <c r="D1236" s="77">
        <v>171.5</v>
      </c>
      <c r="E1236" s="78">
        <v>166.61</v>
      </c>
      <c r="F1236" s="77">
        <v>172.75</v>
      </c>
      <c r="G1236" s="73" t="str">
        <f t="shared" si="57"/>
        <v>27/04/2017</v>
      </c>
      <c r="H1236" s="7">
        <f t="shared" si="59"/>
        <v>171.5</v>
      </c>
      <c r="K1236" s="7"/>
    </row>
    <row r="1237" spans="1:11" x14ac:dyDescent="0.3">
      <c r="A1237" s="73">
        <v>1</v>
      </c>
      <c r="B1237" s="74">
        <v>42853</v>
      </c>
      <c r="C1237" s="138">
        <f t="shared" si="58"/>
        <v>2017</v>
      </c>
      <c r="D1237" s="77">
        <v>172.75</v>
      </c>
      <c r="E1237" s="78">
        <v>166.61</v>
      </c>
      <c r="F1237" s="77">
        <v>172.75</v>
      </c>
      <c r="G1237" s="73" t="str">
        <f t="shared" si="57"/>
        <v>28/04/2017</v>
      </c>
      <c r="H1237" s="7">
        <f t="shared" si="59"/>
        <v>172.75</v>
      </c>
      <c r="K1237" s="7"/>
    </row>
    <row r="1238" spans="1:11" x14ac:dyDescent="0.3">
      <c r="A1238" s="73">
        <v>1</v>
      </c>
      <c r="B1238" s="74">
        <v>42857</v>
      </c>
      <c r="C1238" s="138">
        <f t="shared" si="58"/>
        <v>2017</v>
      </c>
      <c r="D1238" s="77">
        <v>174.75</v>
      </c>
      <c r="E1238" s="78">
        <v>166.61</v>
      </c>
      <c r="F1238" s="77">
        <v>172.75</v>
      </c>
      <c r="G1238" s="73" t="str">
        <f t="shared" si="57"/>
        <v>02/05/2017</v>
      </c>
      <c r="H1238" s="7">
        <f t="shared" si="59"/>
        <v>174.75</v>
      </c>
      <c r="K1238" s="7"/>
    </row>
    <row r="1239" spans="1:11" x14ac:dyDescent="0.3">
      <c r="A1239" s="73">
        <v>1</v>
      </c>
      <c r="B1239" s="74">
        <v>42858</v>
      </c>
      <c r="C1239" s="138">
        <f t="shared" si="58"/>
        <v>2017</v>
      </c>
      <c r="D1239" s="77">
        <v>173.25</v>
      </c>
      <c r="E1239" s="78">
        <v>166.61</v>
      </c>
      <c r="F1239" s="77">
        <v>172.75</v>
      </c>
      <c r="G1239" s="73" t="str">
        <f t="shared" si="57"/>
        <v>03/05/2017</v>
      </c>
      <c r="H1239" s="7">
        <f t="shared" si="59"/>
        <v>173.25</v>
      </c>
      <c r="K1239" s="7"/>
    </row>
    <row r="1240" spans="1:11" x14ac:dyDescent="0.3">
      <c r="A1240" s="73">
        <v>1</v>
      </c>
      <c r="B1240" s="74">
        <v>42859</v>
      </c>
      <c r="C1240" s="138">
        <f t="shared" si="58"/>
        <v>2017</v>
      </c>
      <c r="D1240" s="77">
        <v>171.5</v>
      </c>
      <c r="E1240" s="78">
        <v>166.61</v>
      </c>
      <c r="F1240" s="77">
        <v>172.75</v>
      </c>
      <c r="G1240" s="73" t="str">
        <f t="shared" si="57"/>
        <v>04/05/2017</v>
      </c>
      <c r="H1240" s="7">
        <f t="shared" si="59"/>
        <v>171.5</v>
      </c>
      <c r="K1240" s="7"/>
    </row>
    <row r="1241" spans="1:11" x14ac:dyDescent="0.3">
      <c r="A1241" s="73">
        <v>1</v>
      </c>
      <c r="B1241" s="74">
        <v>42860</v>
      </c>
      <c r="C1241" s="138">
        <f t="shared" si="58"/>
        <v>2017</v>
      </c>
      <c r="D1241" s="77">
        <v>173</v>
      </c>
      <c r="E1241" s="78">
        <v>166.61</v>
      </c>
      <c r="F1241" s="77">
        <v>172.75</v>
      </c>
      <c r="G1241" s="73" t="str">
        <f t="shared" si="57"/>
        <v>05/05/2017</v>
      </c>
      <c r="H1241" s="7">
        <f t="shared" si="59"/>
        <v>173</v>
      </c>
      <c r="K1241" s="7"/>
    </row>
    <row r="1242" spans="1:11" x14ac:dyDescent="0.3">
      <c r="A1242" s="73">
        <v>1</v>
      </c>
      <c r="B1242" s="74">
        <v>42863</v>
      </c>
      <c r="C1242" s="138">
        <f t="shared" si="58"/>
        <v>2017</v>
      </c>
      <c r="D1242" s="77">
        <v>171.75</v>
      </c>
      <c r="E1242" s="78">
        <v>166.61</v>
      </c>
      <c r="F1242" s="77">
        <v>172.75</v>
      </c>
      <c r="G1242" s="73" t="str">
        <f t="shared" si="57"/>
        <v>08/05/2017</v>
      </c>
      <c r="H1242" s="7">
        <f t="shared" si="59"/>
        <v>171.75</v>
      </c>
      <c r="K1242" s="7"/>
    </row>
    <row r="1243" spans="1:11" x14ac:dyDescent="0.3">
      <c r="A1243" s="73">
        <v>1</v>
      </c>
      <c r="B1243" s="74">
        <v>42864</v>
      </c>
      <c r="C1243" s="138">
        <f t="shared" si="58"/>
        <v>2017</v>
      </c>
      <c r="D1243" s="77">
        <v>172.5</v>
      </c>
      <c r="E1243" s="78">
        <v>166.61</v>
      </c>
      <c r="F1243" s="77">
        <v>172.75</v>
      </c>
      <c r="G1243" s="73" t="str">
        <f t="shared" si="57"/>
        <v>09/05/2017</v>
      </c>
      <c r="H1243" s="7">
        <f t="shared" si="59"/>
        <v>172.5</v>
      </c>
      <c r="K1243" s="7"/>
    </row>
    <row r="1244" spans="1:11" x14ac:dyDescent="0.3">
      <c r="A1244" s="73">
        <v>1</v>
      </c>
      <c r="B1244" s="74">
        <v>42865</v>
      </c>
      <c r="C1244" s="138">
        <f t="shared" si="58"/>
        <v>2017</v>
      </c>
      <c r="D1244" s="77">
        <v>173</v>
      </c>
      <c r="E1244" s="78">
        <v>166.61</v>
      </c>
      <c r="F1244" s="77">
        <v>172.75</v>
      </c>
      <c r="G1244" s="73" t="str">
        <f t="shared" si="57"/>
        <v>10/05/2017</v>
      </c>
      <c r="H1244" s="7">
        <f t="shared" si="59"/>
        <v>173</v>
      </c>
      <c r="K1244" s="7"/>
    </row>
    <row r="1245" spans="1:11" x14ac:dyDescent="0.3">
      <c r="A1245" s="73">
        <v>1</v>
      </c>
      <c r="B1245" s="74">
        <v>42866</v>
      </c>
      <c r="C1245" s="138">
        <f t="shared" si="58"/>
        <v>2017</v>
      </c>
      <c r="D1245" s="77">
        <v>173</v>
      </c>
      <c r="E1245" s="78">
        <v>166.61</v>
      </c>
      <c r="F1245" s="77">
        <v>172.75</v>
      </c>
      <c r="G1245" s="73" t="str">
        <f t="shared" si="57"/>
        <v>11/05/2017</v>
      </c>
      <c r="H1245" s="7">
        <f t="shared" si="59"/>
        <v>173</v>
      </c>
      <c r="K1245" s="7"/>
    </row>
    <row r="1246" spans="1:11" x14ac:dyDescent="0.3">
      <c r="A1246" s="73">
        <v>1</v>
      </c>
      <c r="B1246" s="74">
        <v>42867</v>
      </c>
      <c r="C1246" s="138">
        <f t="shared" si="58"/>
        <v>2017</v>
      </c>
      <c r="D1246" s="77">
        <v>172.5</v>
      </c>
      <c r="E1246" s="78">
        <v>166.61</v>
      </c>
      <c r="F1246" s="77">
        <v>172.75</v>
      </c>
      <c r="G1246" s="73" t="str">
        <f t="shared" si="57"/>
        <v>12/05/2017</v>
      </c>
      <c r="H1246" s="7">
        <f t="shared" si="59"/>
        <v>172.5</v>
      </c>
      <c r="K1246" s="7"/>
    </row>
    <row r="1247" spans="1:11" x14ac:dyDescent="0.3">
      <c r="A1247" s="73">
        <v>1</v>
      </c>
      <c r="B1247" s="74">
        <v>42870</v>
      </c>
      <c r="C1247" s="138">
        <f t="shared" si="58"/>
        <v>2017</v>
      </c>
      <c r="D1247" s="77">
        <v>171.25</v>
      </c>
      <c r="E1247" s="78">
        <v>166.61</v>
      </c>
      <c r="F1247" s="77">
        <v>172.75</v>
      </c>
      <c r="G1247" s="73" t="str">
        <f t="shared" si="57"/>
        <v>15/05/2017</v>
      </c>
      <c r="H1247" s="7">
        <f t="shared" si="59"/>
        <v>171.25</v>
      </c>
      <c r="K1247" s="7"/>
    </row>
    <row r="1248" spans="1:11" x14ac:dyDescent="0.3">
      <c r="A1248" s="73">
        <v>1</v>
      </c>
      <c r="B1248" s="74">
        <v>42871</v>
      </c>
      <c r="C1248" s="138">
        <f t="shared" si="58"/>
        <v>2017</v>
      </c>
      <c r="D1248" s="77">
        <v>170.25</v>
      </c>
      <c r="E1248" s="78">
        <v>166.61</v>
      </c>
      <c r="F1248" s="77">
        <v>172.75</v>
      </c>
      <c r="G1248" s="73" t="str">
        <f t="shared" si="57"/>
        <v>16/05/2017</v>
      </c>
      <c r="H1248" s="7">
        <f t="shared" si="59"/>
        <v>170.25</v>
      </c>
      <c r="K1248" s="7"/>
    </row>
    <row r="1249" spans="1:11" x14ac:dyDescent="0.3">
      <c r="A1249" s="73">
        <v>1</v>
      </c>
      <c r="B1249" s="74">
        <v>42872</v>
      </c>
      <c r="C1249" s="138">
        <f t="shared" si="58"/>
        <v>2017</v>
      </c>
      <c r="D1249" s="77">
        <v>170.5</v>
      </c>
      <c r="E1249" s="78">
        <v>166.61</v>
      </c>
      <c r="F1249" s="77">
        <v>172.75</v>
      </c>
      <c r="G1249" s="73" t="str">
        <f t="shared" si="57"/>
        <v>17/05/2017</v>
      </c>
      <c r="H1249" s="7">
        <f t="shared" si="59"/>
        <v>170.5</v>
      </c>
      <c r="K1249" s="7"/>
    </row>
    <row r="1250" spans="1:11" x14ac:dyDescent="0.3">
      <c r="A1250" s="73">
        <v>1</v>
      </c>
      <c r="B1250" s="74">
        <v>42873</v>
      </c>
      <c r="C1250" s="138">
        <f t="shared" si="58"/>
        <v>2017</v>
      </c>
      <c r="D1250" s="77">
        <v>170</v>
      </c>
      <c r="E1250" s="78">
        <v>166.61</v>
      </c>
      <c r="F1250" s="77">
        <v>172.75</v>
      </c>
      <c r="G1250" s="73" t="str">
        <f t="shared" si="57"/>
        <v>18/05/2017</v>
      </c>
      <c r="H1250" s="7">
        <f t="shared" si="59"/>
        <v>170</v>
      </c>
      <c r="K1250" s="7"/>
    </row>
    <row r="1251" spans="1:11" x14ac:dyDescent="0.3">
      <c r="A1251" s="73">
        <v>1</v>
      </c>
      <c r="B1251" s="74">
        <v>42874</v>
      </c>
      <c r="C1251" s="138">
        <f t="shared" si="58"/>
        <v>2017</v>
      </c>
      <c r="D1251" s="77">
        <v>170</v>
      </c>
      <c r="E1251" s="78">
        <v>166.61</v>
      </c>
      <c r="F1251" s="77">
        <v>172.75</v>
      </c>
      <c r="G1251" s="73" t="str">
        <f t="shared" si="57"/>
        <v>19/05/2017</v>
      </c>
      <c r="H1251" s="7">
        <f t="shared" si="59"/>
        <v>170</v>
      </c>
      <c r="K1251" s="7"/>
    </row>
    <row r="1252" spans="1:11" x14ac:dyDescent="0.3">
      <c r="A1252" s="73">
        <v>1</v>
      </c>
      <c r="B1252" s="74">
        <v>42877</v>
      </c>
      <c r="C1252" s="138">
        <f t="shared" si="58"/>
        <v>2017</v>
      </c>
      <c r="D1252" s="77">
        <v>171.75</v>
      </c>
      <c r="E1252" s="78">
        <v>166.61</v>
      </c>
      <c r="F1252" s="77">
        <v>172.75</v>
      </c>
      <c r="G1252" s="73" t="str">
        <f t="shared" si="57"/>
        <v>22/05/2017</v>
      </c>
      <c r="H1252" s="7">
        <f t="shared" si="59"/>
        <v>171.75</v>
      </c>
      <c r="K1252" s="7"/>
    </row>
    <row r="1253" spans="1:11" x14ac:dyDescent="0.3">
      <c r="A1253" s="73">
        <v>1</v>
      </c>
      <c r="B1253" s="74">
        <v>42878</v>
      </c>
      <c r="C1253" s="138">
        <f t="shared" si="58"/>
        <v>2017</v>
      </c>
      <c r="D1253" s="77">
        <v>171.25</v>
      </c>
      <c r="E1253" s="78">
        <v>166.61</v>
      </c>
      <c r="F1253" s="77">
        <v>172.75</v>
      </c>
      <c r="G1253" s="73" t="str">
        <f t="shared" si="57"/>
        <v>23/05/2017</v>
      </c>
      <c r="H1253" s="7">
        <f t="shared" si="59"/>
        <v>171.25</v>
      </c>
      <c r="K1253" s="7"/>
    </row>
    <row r="1254" spans="1:11" x14ac:dyDescent="0.3">
      <c r="A1254" s="73">
        <v>1</v>
      </c>
      <c r="B1254" s="74">
        <v>42879</v>
      </c>
      <c r="C1254" s="138">
        <f t="shared" si="58"/>
        <v>2017</v>
      </c>
      <c r="D1254" s="77">
        <v>171.25</v>
      </c>
      <c r="E1254" s="78">
        <v>166.61</v>
      </c>
      <c r="F1254" s="77">
        <v>172.75</v>
      </c>
      <c r="G1254" s="73" t="str">
        <f t="shared" si="57"/>
        <v>24/05/2017</v>
      </c>
      <c r="H1254" s="7">
        <f t="shared" si="59"/>
        <v>171.25</v>
      </c>
      <c r="K1254" s="7"/>
    </row>
    <row r="1255" spans="1:11" x14ac:dyDescent="0.3">
      <c r="A1255" s="73">
        <v>1</v>
      </c>
      <c r="B1255" s="74">
        <v>42880</v>
      </c>
      <c r="C1255" s="138">
        <f t="shared" si="58"/>
        <v>2017</v>
      </c>
      <c r="D1255" s="77">
        <v>171.25</v>
      </c>
      <c r="E1255" s="78">
        <v>166.61</v>
      </c>
      <c r="F1255" s="77">
        <v>172.75</v>
      </c>
      <c r="G1255" s="73" t="str">
        <f t="shared" si="57"/>
        <v>25/05/2017</v>
      </c>
      <c r="H1255" s="7">
        <f t="shared" si="59"/>
        <v>171.25</v>
      </c>
      <c r="K1255" s="7"/>
    </row>
    <row r="1256" spans="1:11" x14ac:dyDescent="0.3">
      <c r="A1256" s="73">
        <v>1</v>
      </c>
      <c r="B1256" s="74">
        <v>42881</v>
      </c>
      <c r="C1256" s="138">
        <f t="shared" si="58"/>
        <v>2017</v>
      </c>
      <c r="D1256" s="77">
        <v>172.25</v>
      </c>
      <c r="E1256" s="78">
        <v>166.61</v>
      </c>
      <c r="F1256" s="77">
        <v>172.75</v>
      </c>
      <c r="G1256" s="73" t="str">
        <f t="shared" si="57"/>
        <v>26/05/2017</v>
      </c>
      <c r="H1256" s="7">
        <f t="shared" si="59"/>
        <v>172.25</v>
      </c>
      <c r="K1256" s="7"/>
    </row>
    <row r="1257" spans="1:11" x14ac:dyDescent="0.3">
      <c r="A1257" s="73">
        <v>1</v>
      </c>
      <c r="B1257" s="74">
        <v>42884</v>
      </c>
      <c r="C1257" s="138">
        <f t="shared" si="58"/>
        <v>2017</v>
      </c>
      <c r="D1257" s="77">
        <v>172.5</v>
      </c>
      <c r="E1257" s="78">
        <v>166.61</v>
      </c>
      <c r="F1257" s="77">
        <v>172.75</v>
      </c>
      <c r="G1257" s="73" t="str">
        <f t="shared" si="57"/>
        <v>29/05/2017</v>
      </c>
      <c r="H1257" s="7">
        <f t="shared" si="59"/>
        <v>172.5</v>
      </c>
      <c r="K1257" s="7"/>
    </row>
    <row r="1258" spans="1:11" x14ac:dyDescent="0.3">
      <c r="A1258" s="73">
        <v>1</v>
      </c>
      <c r="B1258" s="74">
        <v>42885</v>
      </c>
      <c r="C1258" s="138">
        <f t="shared" si="58"/>
        <v>2017</v>
      </c>
      <c r="D1258" s="77">
        <v>171</v>
      </c>
      <c r="E1258" s="78">
        <v>166.61</v>
      </c>
      <c r="F1258" s="77">
        <v>172.75</v>
      </c>
      <c r="G1258" s="73" t="str">
        <f t="shared" si="57"/>
        <v>30/05/2017</v>
      </c>
      <c r="H1258" s="7">
        <f t="shared" si="59"/>
        <v>171</v>
      </c>
      <c r="K1258" s="7"/>
    </row>
    <row r="1259" spans="1:11" x14ac:dyDescent="0.3">
      <c r="A1259" s="73">
        <v>1</v>
      </c>
      <c r="B1259" s="74">
        <v>42886</v>
      </c>
      <c r="C1259" s="138">
        <f t="shared" si="58"/>
        <v>2017</v>
      </c>
      <c r="D1259" s="77">
        <v>171.25</v>
      </c>
      <c r="E1259" s="78">
        <v>166.61</v>
      </c>
      <c r="F1259" s="77">
        <v>172.75</v>
      </c>
      <c r="G1259" s="73" t="str">
        <f t="shared" si="57"/>
        <v>31/05/2017</v>
      </c>
      <c r="H1259" s="7">
        <f t="shared" si="59"/>
        <v>171.25</v>
      </c>
      <c r="K1259" s="7"/>
    </row>
    <row r="1260" spans="1:11" x14ac:dyDescent="0.3">
      <c r="A1260" s="73">
        <v>1</v>
      </c>
      <c r="B1260" s="74">
        <v>42887</v>
      </c>
      <c r="C1260" s="138">
        <f t="shared" si="58"/>
        <v>2017</v>
      </c>
      <c r="D1260" s="77">
        <v>170.25</v>
      </c>
      <c r="E1260" s="78">
        <v>166.61</v>
      </c>
      <c r="F1260" s="77">
        <v>172.75</v>
      </c>
      <c r="G1260" s="73" t="str">
        <f t="shared" si="57"/>
        <v>01/06/2017</v>
      </c>
      <c r="H1260" s="7">
        <f t="shared" si="59"/>
        <v>170.25</v>
      </c>
      <c r="K1260" s="7"/>
    </row>
    <row r="1261" spans="1:11" x14ac:dyDescent="0.3">
      <c r="A1261" s="73">
        <v>1</v>
      </c>
      <c r="B1261" s="74">
        <v>42888</v>
      </c>
      <c r="C1261" s="138">
        <f t="shared" si="58"/>
        <v>2017</v>
      </c>
      <c r="D1261" s="77">
        <v>170.75</v>
      </c>
      <c r="E1261" s="78">
        <v>166.61</v>
      </c>
      <c r="F1261" s="77">
        <v>172.75</v>
      </c>
      <c r="G1261" s="73" t="str">
        <f t="shared" si="57"/>
        <v>02/06/2017</v>
      </c>
      <c r="H1261" s="7">
        <f t="shared" si="59"/>
        <v>170.75</v>
      </c>
      <c r="K1261" s="7"/>
    </row>
    <row r="1262" spans="1:11" x14ac:dyDescent="0.3">
      <c r="A1262" s="73">
        <v>1</v>
      </c>
      <c r="B1262" s="74">
        <v>42891</v>
      </c>
      <c r="C1262" s="138">
        <f t="shared" si="58"/>
        <v>2017</v>
      </c>
      <c r="D1262" s="77">
        <v>169.75</v>
      </c>
      <c r="E1262" s="78">
        <v>166.61</v>
      </c>
      <c r="F1262" s="77">
        <v>172.75</v>
      </c>
      <c r="G1262" s="73" t="str">
        <f t="shared" si="57"/>
        <v>05/06/2017</v>
      </c>
      <c r="H1262" s="7">
        <f t="shared" si="59"/>
        <v>169.75</v>
      </c>
      <c r="K1262" s="7"/>
    </row>
    <row r="1263" spans="1:11" x14ac:dyDescent="0.3">
      <c r="A1263" s="73">
        <v>1</v>
      </c>
      <c r="B1263" s="74">
        <v>42892</v>
      </c>
      <c r="C1263" s="138">
        <f t="shared" si="58"/>
        <v>2017</v>
      </c>
      <c r="D1263" s="77">
        <v>171</v>
      </c>
      <c r="E1263" s="78">
        <v>166.61</v>
      </c>
      <c r="F1263" s="77">
        <v>172.75</v>
      </c>
      <c r="G1263" s="73" t="str">
        <f t="shared" si="57"/>
        <v>06/06/2017</v>
      </c>
      <c r="H1263" s="7">
        <f t="shared" si="59"/>
        <v>171</v>
      </c>
      <c r="K1263" s="7"/>
    </row>
    <row r="1264" spans="1:11" x14ac:dyDescent="0.3">
      <c r="A1264" s="73">
        <v>1</v>
      </c>
      <c r="B1264" s="74">
        <v>42893</v>
      </c>
      <c r="C1264" s="138">
        <f t="shared" si="58"/>
        <v>2017</v>
      </c>
      <c r="D1264" s="77">
        <v>172.75</v>
      </c>
      <c r="E1264" s="78">
        <v>166.61</v>
      </c>
      <c r="F1264" s="77">
        <v>172.75</v>
      </c>
      <c r="G1264" s="73" t="str">
        <f t="shared" si="57"/>
        <v>07/06/2017</v>
      </c>
      <c r="H1264" s="7">
        <f t="shared" si="59"/>
        <v>172.75</v>
      </c>
      <c r="K1264" s="7"/>
    </row>
    <row r="1265" spans="1:11" x14ac:dyDescent="0.3">
      <c r="A1265" s="73">
        <v>1</v>
      </c>
      <c r="B1265" s="74">
        <v>42894</v>
      </c>
      <c r="C1265" s="138">
        <f t="shared" si="58"/>
        <v>2017</v>
      </c>
      <c r="D1265" s="77">
        <v>174.25</v>
      </c>
      <c r="E1265" s="78">
        <v>166.61</v>
      </c>
      <c r="F1265" s="77">
        <v>172.75</v>
      </c>
      <c r="G1265" s="73" t="str">
        <f t="shared" si="57"/>
        <v>08/06/2017</v>
      </c>
      <c r="H1265" s="7">
        <f t="shared" si="59"/>
        <v>174.25</v>
      </c>
      <c r="K1265" s="7"/>
    </row>
    <row r="1266" spans="1:11" x14ac:dyDescent="0.3">
      <c r="A1266" s="73">
        <v>1</v>
      </c>
      <c r="B1266" s="74">
        <v>42895</v>
      </c>
      <c r="C1266" s="138">
        <f t="shared" si="58"/>
        <v>2017</v>
      </c>
      <c r="D1266" s="77">
        <v>173.25</v>
      </c>
      <c r="E1266" s="78">
        <v>166.61</v>
      </c>
      <c r="F1266" s="77">
        <v>172.75</v>
      </c>
      <c r="G1266" s="73" t="str">
        <f t="shared" si="57"/>
        <v>09/06/2017</v>
      </c>
      <c r="H1266" s="7">
        <f t="shared" si="59"/>
        <v>173.25</v>
      </c>
      <c r="K1266" s="7"/>
    </row>
    <row r="1267" spans="1:11" x14ac:dyDescent="0.3">
      <c r="A1267" s="73">
        <v>1</v>
      </c>
      <c r="B1267" s="74">
        <v>42898</v>
      </c>
      <c r="C1267" s="138">
        <f t="shared" si="58"/>
        <v>2017</v>
      </c>
      <c r="D1267" s="77">
        <v>172</v>
      </c>
      <c r="E1267" s="78">
        <v>166.61</v>
      </c>
      <c r="F1267" s="77">
        <v>172.75</v>
      </c>
      <c r="G1267" s="73" t="str">
        <f t="shared" si="57"/>
        <v>12/06/2017</v>
      </c>
      <c r="H1267" s="7">
        <f t="shared" si="59"/>
        <v>172</v>
      </c>
      <c r="K1267" s="7"/>
    </row>
    <row r="1268" spans="1:11" x14ac:dyDescent="0.3">
      <c r="A1268" s="73">
        <v>1</v>
      </c>
      <c r="B1268" s="74">
        <v>42899</v>
      </c>
      <c r="C1268" s="138">
        <f t="shared" si="58"/>
        <v>2017</v>
      </c>
      <c r="D1268" s="77">
        <v>173.75</v>
      </c>
      <c r="E1268" s="78">
        <v>166.61</v>
      </c>
      <c r="F1268" s="77">
        <v>172.75</v>
      </c>
      <c r="G1268" s="73" t="str">
        <f t="shared" si="57"/>
        <v>13/06/2017</v>
      </c>
      <c r="H1268" s="7">
        <f t="shared" si="59"/>
        <v>173.75</v>
      </c>
      <c r="K1268" s="7"/>
    </row>
    <row r="1269" spans="1:11" x14ac:dyDescent="0.3">
      <c r="A1269" s="73">
        <v>1</v>
      </c>
      <c r="B1269" s="74">
        <v>42900</v>
      </c>
      <c r="C1269" s="138">
        <f t="shared" si="58"/>
        <v>2017</v>
      </c>
      <c r="D1269" s="77">
        <v>173.5</v>
      </c>
      <c r="E1269" s="78">
        <v>166.61</v>
      </c>
      <c r="F1269" s="77">
        <v>172.75</v>
      </c>
      <c r="G1269" s="73" t="str">
        <f t="shared" si="57"/>
        <v>14/06/2017</v>
      </c>
      <c r="H1269" s="7">
        <f t="shared" si="59"/>
        <v>173.5</v>
      </c>
      <c r="K1269" s="7"/>
    </row>
    <row r="1270" spans="1:11" x14ac:dyDescent="0.3">
      <c r="A1270" s="73">
        <v>1</v>
      </c>
      <c r="B1270" s="74">
        <v>42901</v>
      </c>
      <c r="C1270" s="138">
        <f t="shared" si="58"/>
        <v>2017</v>
      </c>
      <c r="D1270" s="77">
        <v>174.75</v>
      </c>
      <c r="E1270" s="78">
        <v>166.61</v>
      </c>
      <c r="F1270" s="77">
        <v>172.75</v>
      </c>
      <c r="G1270" s="73" t="str">
        <f t="shared" si="57"/>
        <v>15/06/2017</v>
      </c>
      <c r="H1270" s="7">
        <f t="shared" si="59"/>
        <v>174.75</v>
      </c>
      <c r="K1270" s="7"/>
    </row>
    <row r="1271" spans="1:11" x14ac:dyDescent="0.3">
      <c r="A1271" s="73">
        <v>1</v>
      </c>
      <c r="B1271" s="74">
        <v>42902</v>
      </c>
      <c r="C1271" s="138">
        <f t="shared" si="58"/>
        <v>2017</v>
      </c>
      <c r="D1271" s="77">
        <v>177.25</v>
      </c>
      <c r="E1271" s="78">
        <v>166.61</v>
      </c>
      <c r="F1271" s="77">
        <v>172.75</v>
      </c>
      <c r="G1271" s="73" t="str">
        <f t="shared" si="57"/>
        <v>16/06/2017</v>
      </c>
      <c r="H1271" s="7">
        <f t="shared" si="59"/>
        <v>177.25</v>
      </c>
      <c r="K1271" s="7"/>
    </row>
    <row r="1272" spans="1:11" x14ac:dyDescent="0.3">
      <c r="A1272" s="73">
        <v>1</v>
      </c>
      <c r="B1272" s="74">
        <v>42905</v>
      </c>
      <c r="C1272" s="138">
        <f t="shared" si="58"/>
        <v>2017</v>
      </c>
      <c r="D1272" s="77">
        <v>180.75</v>
      </c>
      <c r="E1272" s="78">
        <v>166.61</v>
      </c>
      <c r="F1272" s="77">
        <v>172.75</v>
      </c>
      <c r="G1272" s="73" t="str">
        <f t="shared" si="57"/>
        <v>19/06/2017</v>
      </c>
      <c r="H1272" s="7">
        <f t="shared" si="59"/>
        <v>180.75</v>
      </c>
      <c r="K1272" s="7"/>
    </row>
    <row r="1273" spans="1:11" x14ac:dyDescent="0.3">
      <c r="A1273" s="73">
        <v>1</v>
      </c>
      <c r="B1273" s="74">
        <v>42906</v>
      </c>
      <c r="C1273" s="138">
        <f t="shared" si="58"/>
        <v>2017</v>
      </c>
      <c r="D1273" s="77">
        <v>180</v>
      </c>
      <c r="E1273" s="78">
        <v>166.61</v>
      </c>
      <c r="F1273" s="77">
        <v>172.75</v>
      </c>
      <c r="G1273" s="73" t="str">
        <f t="shared" si="57"/>
        <v>20/06/2017</v>
      </c>
      <c r="H1273" s="7">
        <f t="shared" si="59"/>
        <v>180</v>
      </c>
      <c r="K1273" s="7"/>
    </row>
    <row r="1274" spans="1:11" x14ac:dyDescent="0.3">
      <c r="A1274" s="73">
        <v>1</v>
      </c>
      <c r="B1274" s="74">
        <v>42907</v>
      </c>
      <c r="C1274" s="138">
        <f t="shared" si="58"/>
        <v>2017</v>
      </c>
      <c r="D1274" s="77">
        <v>178.75</v>
      </c>
      <c r="E1274" s="78">
        <v>166.61</v>
      </c>
      <c r="F1274" s="77">
        <v>172.75</v>
      </c>
      <c r="G1274" s="73" t="str">
        <f t="shared" si="57"/>
        <v>21/06/2017</v>
      </c>
      <c r="H1274" s="7">
        <f t="shared" si="59"/>
        <v>178.75</v>
      </c>
      <c r="K1274" s="7"/>
    </row>
    <row r="1275" spans="1:11" x14ac:dyDescent="0.3">
      <c r="A1275" s="73">
        <v>1</v>
      </c>
      <c r="B1275" s="74">
        <v>42908</v>
      </c>
      <c r="C1275" s="138">
        <f t="shared" si="58"/>
        <v>2017</v>
      </c>
      <c r="D1275" s="77">
        <v>177.5</v>
      </c>
      <c r="E1275" s="78">
        <v>166.61</v>
      </c>
      <c r="F1275" s="77">
        <v>172.75</v>
      </c>
      <c r="G1275" s="73" t="str">
        <f t="shared" si="57"/>
        <v>22/06/2017</v>
      </c>
      <c r="H1275" s="7">
        <f t="shared" si="59"/>
        <v>177.5</v>
      </c>
      <c r="K1275" s="7"/>
    </row>
    <row r="1276" spans="1:11" x14ac:dyDescent="0.3">
      <c r="A1276" s="73">
        <v>1</v>
      </c>
      <c r="B1276" s="74">
        <v>42909</v>
      </c>
      <c r="C1276" s="138">
        <f t="shared" si="58"/>
        <v>2017</v>
      </c>
      <c r="D1276" s="77">
        <v>178</v>
      </c>
      <c r="E1276" s="78">
        <v>166.61</v>
      </c>
      <c r="F1276" s="77">
        <v>172.75</v>
      </c>
      <c r="G1276" s="73" t="str">
        <f t="shared" si="57"/>
        <v>23/06/2017</v>
      </c>
      <c r="H1276" s="7">
        <f t="shared" si="59"/>
        <v>178</v>
      </c>
      <c r="K1276" s="7"/>
    </row>
    <row r="1277" spans="1:11" x14ac:dyDescent="0.3">
      <c r="A1277" s="73">
        <v>1</v>
      </c>
      <c r="B1277" s="74">
        <v>42912</v>
      </c>
      <c r="C1277" s="138">
        <f t="shared" si="58"/>
        <v>2017</v>
      </c>
      <c r="D1277" s="77">
        <v>176</v>
      </c>
      <c r="E1277" s="78">
        <v>166.61</v>
      </c>
      <c r="F1277" s="77">
        <v>172.75</v>
      </c>
      <c r="G1277" s="73" t="str">
        <f t="shared" si="57"/>
        <v>26/06/2017</v>
      </c>
      <c r="H1277" s="7">
        <f t="shared" si="59"/>
        <v>176</v>
      </c>
      <c r="K1277" s="7"/>
    </row>
    <row r="1278" spans="1:11" x14ac:dyDescent="0.3">
      <c r="A1278" s="73">
        <v>1</v>
      </c>
      <c r="B1278" s="74">
        <v>42913</v>
      </c>
      <c r="C1278" s="138">
        <f t="shared" si="58"/>
        <v>2017</v>
      </c>
      <c r="D1278" s="77">
        <v>175.25</v>
      </c>
      <c r="E1278" s="78">
        <v>166.61</v>
      </c>
      <c r="F1278" s="77">
        <v>172.75</v>
      </c>
      <c r="G1278" s="73" t="str">
        <f t="shared" si="57"/>
        <v>27/06/2017</v>
      </c>
      <c r="H1278" s="7">
        <f t="shared" si="59"/>
        <v>175.25</v>
      </c>
      <c r="K1278" s="7"/>
    </row>
    <row r="1279" spans="1:11" x14ac:dyDescent="0.3">
      <c r="A1279" s="73">
        <v>1</v>
      </c>
      <c r="B1279" s="74">
        <v>42914</v>
      </c>
      <c r="C1279" s="138">
        <f t="shared" si="58"/>
        <v>2017</v>
      </c>
      <c r="D1279" s="77">
        <v>174.5</v>
      </c>
      <c r="E1279" s="78">
        <v>166.61</v>
      </c>
      <c r="F1279" s="77">
        <v>172.75</v>
      </c>
      <c r="G1279" s="73" t="str">
        <f t="shared" si="57"/>
        <v>28/06/2017</v>
      </c>
      <c r="H1279" s="7">
        <f t="shared" si="59"/>
        <v>174.5</v>
      </c>
      <c r="K1279" s="7"/>
    </row>
    <row r="1280" spans="1:11" x14ac:dyDescent="0.3">
      <c r="A1280" s="73">
        <v>1</v>
      </c>
      <c r="B1280" s="74">
        <v>42915</v>
      </c>
      <c r="C1280" s="138">
        <f t="shared" si="58"/>
        <v>2017</v>
      </c>
      <c r="D1280" s="77">
        <v>178.5</v>
      </c>
      <c r="E1280" s="78">
        <v>166.61</v>
      </c>
      <c r="F1280" s="77">
        <v>172.75</v>
      </c>
      <c r="G1280" s="73" t="str">
        <f t="shared" si="57"/>
        <v>29/06/2017</v>
      </c>
      <c r="H1280" s="7">
        <f t="shared" si="59"/>
        <v>178.5</v>
      </c>
      <c r="K1280" s="7"/>
    </row>
    <row r="1281" spans="1:11" x14ac:dyDescent="0.3">
      <c r="A1281" s="73">
        <v>1</v>
      </c>
      <c r="B1281" s="74">
        <v>42916</v>
      </c>
      <c r="C1281" s="138">
        <f t="shared" si="58"/>
        <v>2017</v>
      </c>
      <c r="D1281" s="77">
        <v>181.75</v>
      </c>
      <c r="E1281" s="78">
        <v>166.61</v>
      </c>
      <c r="F1281" s="77">
        <v>172.75</v>
      </c>
      <c r="G1281" s="73" t="str">
        <f t="shared" si="57"/>
        <v>30/06/2017</v>
      </c>
      <c r="H1281" s="7">
        <f t="shared" si="59"/>
        <v>181.75</v>
      </c>
      <c r="K1281" s="7"/>
    </row>
    <row r="1282" spans="1:11" x14ac:dyDescent="0.3">
      <c r="A1282" s="73">
        <v>1</v>
      </c>
      <c r="B1282" s="74">
        <v>42919</v>
      </c>
      <c r="C1282" s="138">
        <f t="shared" si="58"/>
        <v>2017</v>
      </c>
      <c r="D1282" s="78">
        <v>185.5</v>
      </c>
      <c r="E1282" s="78">
        <v>166.61</v>
      </c>
      <c r="F1282" s="77">
        <v>172.75</v>
      </c>
      <c r="G1282" s="73" t="str">
        <f t="shared" ref="G1282:G1345" si="60">TEXT(B1282,"jj/mm/aaaa")</f>
        <v>03/07/2017</v>
      </c>
      <c r="H1282" s="7">
        <f t="shared" si="59"/>
        <v>185.5</v>
      </c>
      <c r="K1282" s="7"/>
    </row>
    <row r="1283" spans="1:11" x14ac:dyDescent="0.3">
      <c r="A1283" s="73">
        <v>1</v>
      </c>
      <c r="B1283" s="74">
        <v>42920</v>
      </c>
      <c r="C1283" s="138">
        <f t="shared" ref="C1283:C1346" si="61">YEAR(B1283)</f>
        <v>2017</v>
      </c>
      <c r="D1283" s="78">
        <v>185.75</v>
      </c>
      <c r="E1283" s="78">
        <v>166.61</v>
      </c>
      <c r="F1283" s="77">
        <v>172.75</v>
      </c>
      <c r="G1283" s="73" t="str">
        <f t="shared" si="60"/>
        <v>04/07/2017</v>
      </c>
      <c r="H1283" s="7">
        <f t="shared" ref="H1283:H1346" si="62">D1283</f>
        <v>185.75</v>
      </c>
      <c r="K1283" s="7"/>
    </row>
    <row r="1284" spans="1:11" x14ac:dyDescent="0.3">
      <c r="A1284" s="73">
        <v>1</v>
      </c>
      <c r="B1284" s="74">
        <v>42921</v>
      </c>
      <c r="C1284" s="138">
        <f t="shared" si="61"/>
        <v>2017</v>
      </c>
      <c r="D1284" s="78">
        <v>187</v>
      </c>
      <c r="E1284" s="78">
        <v>166.61</v>
      </c>
      <c r="F1284" s="77">
        <v>172.75</v>
      </c>
      <c r="G1284" s="73" t="str">
        <f t="shared" si="60"/>
        <v>05/07/2017</v>
      </c>
      <c r="H1284" s="7">
        <f t="shared" si="62"/>
        <v>187</v>
      </c>
      <c r="K1284" s="7"/>
    </row>
    <row r="1285" spans="1:11" x14ac:dyDescent="0.3">
      <c r="A1285" s="73">
        <v>1</v>
      </c>
      <c r="B1285" s="74">
        <v>42922</v>
      </c>
      <c r="C1285" s="138">
        <f t="shared" si="61"/>
        <v>2017</v>
      </c>
      <c r="D1285" s="78">
        <v>184.25</v>
      </c>
      <c r="E1285" s="78">
        <v>166.61</v>
      </c>
      <c r="F1285" s="77">
        <v>172.75</v>
      </c>
      <c r="G1285" s="73" t="str">
        <f t="shared" si="60"/>
        <v>06/07/2017</v>
      </c>
      <c r="H1285" s="7">
        <f t="shared" si="62"/>
        <v>184.25</v>
      </c>
      <c r="K1285" s="7"/>
    </row>
    <row r="1286" spans="1:11" x14ac:dyDescent="0.3">
      <c r="A1286" s="73">
        <v>1</v>
      </c>
      <c r="B1286" s="74">
        <v>42923</v>
      </c>
      <c r="C1286" s="138">
        <f t="shared" si="61"/>
        <v>2017</v>
      </c>
      <c r="D1286" s="78">
        <v>185.5</v>
      </c>
      <c r="E1286" s="78">
        <v>166.61</v>
      </c>
      <c r="F1286" s="77">
        <v>172.75</v>
      </c>
      <c r="G1286" s="73" t="str">
        <f t="shared" si="60"/>
        <v>07/07/2017</v>
      </c>
      <c r="H1286" s="7">
        <f t="shared" si="62"/>
        <v>185.5</v>
      </c>
      <c r="K1286" s="7"/>
    </row>
    <row r="1287" spans="1:11" x14ac:dyDescent="0.3">
      <c r="A1287" s="73">
        <v>1</v>
      </c>
      <c r="B1287" s="74">
        <v>42926</v>
      </c>
      <c r="C1287" s="138">
        <f t="shared" si="61"/>
        <v>2017</v>
      </c>
      <c r="D1287" s="78">
        <v>187.25</v>
      </c>
      <c r="E1287" s="78">
        <v>166.61</v>
      </c>
      <c r="F1287" s="77">
        <v>172.75</v>
      </c>
      <c r="G1287" s="73" t="str">
        <f t="shared" si="60"/>
        <v>10/07/2017</v>
      </c>
      <c r="H1287" s="7">
        <f t="shared" si="62"/>
        <v>187.25</v>
      </c>
      <c r="K1287" s="7"/>
    </row>
    <row r="1288" spans="1:11" x14ac:dyDescent="0.3">
      <c r="A1288" s="73">
        <v>1</v>
      </c>
      <c r="B1288" s="74">
        <v>42927</v>
      </c>
      <c r="C1288" s="138">
        <f t="shared" si="61"/>
        <v>2017</v>
      </c>
      <c r="D1288" s="78">
        <v>187</v>
      </c>
      <c r="E1288" s="78">
        <v>166.61</v>
      </c>
      <c r="F1288" s="77">
        <v>172.75</v>
      </c>
      <c r="G1288" s="73" t="str">
        <f t="shared" si="60"/>
        <v>11/07/2017</v>
      </c>
      <c r="H1288" s="7">
        <f t="shared" si="62"/>
        <v>187</v>
      </c>
      <c r="K1288" s="7"/>
    </row>
    <row r="1289" spans="1:11" x14ac:dyDescent="0.3">
      <c r="A1289" s="73">
        <v>1</v>
      </c>
      <c r="B1289" s="74">
        <v>42928</v>
      </c>
      <c r="C1289" s="138">
        <f t="shared" si="61"/>
        <v>2017</v>
      </c>
      <c r="D1289" s="78">
        <v>184.75</v>
      </c>
      <c r="E1289" s="78">
        <v>166.61</v>
      </c>
      <c r="F1289" s="77">
        <v>172.75</v>
      </c>
      <c r="G1289" s="73" t="str">
        <f t="shared" si="60"/>
        <v>12/07/2017</v>
      </c>
      <c r="H1289" s="7">
        <f t="shared" si="62"/>
        <v>184.75</v>
      </c>
      <c r="K1289" s="7"/>
    </row>
    <row r="1290" spans="1:11" x14ac:dyDescent="0.3">
      <c r="A1290" s="73">
        <v>1</v>
      </c>
      <c r="B1290" s="74">
        <v>42929</v>
      </c>
      <c r="C1290" s="138">
        <f t="shared" si="61"/>
        <v>2017</v>
      </c>
      <c r="D1290" s="78">
        <v>181.25</v>
      </c>
      <c r="E1290" s="78">
        <v>166.61</v>
      </c>
      <c r="F1290" s="77">
        <v>172.75</v>
      </c>
      <c r="G1290" s="73" t="str">
        <f t="shared" si="60"/>
        <v>13/07/2017</v>
      </c>
      <c r="H1290" s="7">
        <f t="shared" si="62"/>
        <v>181.25</v>
      </c>
      <c r="K1290" s="7"/>
    </row>
    <row r="1291" spans="1:11" x14ac:dyDescent="0.3">
      <c r="A1291" s="73">
        <v>1</v>
      </c>
      <c r="B1291" s="74">
        <v>42930</v>
      </c>
      <c r="C1291" s="138">
        <f t="shared" si="61"/>
        <v>2017</v>
      </c>
      <c r="D1291" s="78">
        <v>180.75</v>
      </c>
      <c r="E1291" s="78">
        <v>166.61</v>
      </c>
      <c r="F1291" s="77">
        <v>172.75</v>
      </c>
      <c r="G1291" s="73" t="str">
        <f t="shared" si="60"/>
        <v>14/07/2017</v>
      </c>
      <c r="H1291" s="7">
        <f t="shared" si="62"/>
        <v>180.75</v>
      </c>
      <c r="K1291" s="7"/>
    </row>
    <row r="1292" spans="1:11" x14ac:dyDescent="0.3">
      <c r="A1292" s="73">
        <v>1</v>
      </c>
      <c r="B1292" s="74">
        <v>42933</v>
      </c>
      <c r="C1292" s="138">
        <f t="shared" si="61"/>
        <v>2017</v>
      </c>
      <c r="D1292" s="78">
        <v>179.5</v>
      </c>
      <c r="E1292" s="78">
        <v>166.61</v>
      </c>
      <c r="F1292" s="77">
        <v>172.75</v>
      </c>
      <c r="G1292" s="73" t="str">
        <f t="shared" si="60"/>
        <v>17/07/2017</v>
      </c>
      <c r="H1292" s="7">
        <f t="shared" si="62"/>
        <v>179.5</v>
      </c>
      <c r="K1292" s="7"/>
    </row>
    <row r="1293" spans="1:11" x14ac:dyDescent="0.3">
      <c r="A1293" s="73">
        <v>1</v>
      </c>
      <c r="B1293" s="74">
        <v>42934</v>
      </c>
      <c r="C1293" s="138">
        <f t="shared" si="61"/>
        <v>2017</v>
      </c>
      <c r="D1293" s="78">
        <v>179.25</v>
      </c>
      <c r="E1293" s="78">
        <v>166.61</v>
      </c>
      <c r="F1293" s="77">
        <v>172.75</v>
      </c>
      <c r="G1293" s="73" t="str">
        <f t="shared" si="60"/>
        <v>18/07/2017</v>
      </c>
      <c r="H1293" s="7">
        <f t="shared" si="62"/>
        <v>179.25</v>
      </c>
      <c r="K1293" s="7"/>
    </row>
    <row r="1294" spans="1:11" x14ac:dyDescent="0.3">
      <c r="A1294" s="73">
        <v>1</v>
      </c>
      <c r="B1294" s="74">
        <v>42935</v>
      </c>
      <c r="C1294" s="138">
        <f t="shared" si="61"/>
        <v>2017</v>
      </c>
      <c r="D1294" s="78">
        <v>178.25</v>
      </c>
      <c r="E1294" s="78">
        <v>166.61</v>
      </c>
      <c r="F1294" s="77">
        <v>172.75</v>
      </c>
      <c r="G1294" s="73" t="str">
        <f t="shared" si="60"/>
        <v>19/07/2017</v>
      </c>
      <c r="H1294" s="7">
        <f t="shared" si="62"/>
        <v>178.25</v>
      </c>
      <c r="K1294" s="7"/>
    </row>
    <row r="1295" spans="1:11" x14ac:dyDescent="0.3">
      <c r="A1295" s="73">
        <v>1</v>
      </c>
      <c r="B1295" s="74">
        <v>42936</v>
      </c>
      <c r="C1295" s="138">
        <f t="shared" si="61"/>
        <v>2017</v>
      </c>
      <c r="D1295" s="78">
        <v>176.75</v>
      </c>
      <c r="E1295" s="78">
        <v>166.61</v>
      </c>
      <c r="F1295" s="77">
        <v>172.75</v>
      </c>
      <c r="G1295" s="73" t="str">
        <f t="shared" si="60"/>
        <v>20/07/2017</v>
      </c>
      <c r="H1295" s="7">
        <f t="shared" si="62"/>
        <v>176.75</v>
      </c>
      <c r="K1295" s="7"/>
    </row>
    <row r="1296" spans="1:11" x14ac:dyDescent="0.3">
      <c r="A1296" s="73">
        <v>1</v>
      </c>
      <c r="B1296" s="74">
        <v>42937</v>
      </c>
      <c r="C1296" s="138">
        <f t="shared" si="61"/>
        <v>2017</v>
      </c>
      <c r="D1296" s="78">
        <v>176.75</v>
      </c>
      <c r="E1296" s="78">
        <v>166.61</v>
      </c>
      <c r="F1296" s="77">
        <v>172.75</v>
      </c>
      <c r="G1296" s="73" t="str">
        <f t="shared" si="60"/>
        <v>21/07/2017</v>
      </c>
      <c r="H1296" s="7">
        <f t="shared" si="62"/>
        <v>176.75</v>
      </c>
      <c r="K1296" s="7"/>
    </row>
    <row r="1297" spans="1:11" x14ac:dyDescent="0.3">
      <c r="A1297" s="73">
        <v>1</v>
      </c>
      <c r="B1297" s="74">
        <v>42940</v>
      </c>
      <c r="C1297" s="138">
        <f t="shared" si="61"/>
        <v>2017</v>
      </c>
      <c r="D1297" s="78">
        <v>175.25</v>
      </c>
      <c r="E1297" s="78">
        <v>166.61</v>
      </c>
      <c r="F1297" s="77">
        <v>172.75</v>
      </c>
      <c r="G1297" s="73" t="str">
        <f t="shared" si="60"/>
        <v>24/07/2017</v>
      </c>
      <c r="H1297" s="7">
        <f t="shared" si="62"/>
        <v>175.25</v>
      </c>
      <c r="K1297" s="7"/>
    </row>
    <row r="1298" spans="1:11" x14ac:dyDescent="0.3">
      <c r="A1298" s="73">
        <v>1</v>
      </c>
      <c r="B1298" s="74">
        <v>42941</v>
      </c>
      <c r="C1298" s="138">
        <f t="shared" si="61"/>
        <v>2017</v>
      </c>
      <c r="D1298" s="78">
        <v>173.75</v>
      </c>
      <c r="E1298" s="78">
        <v>166.61</v>
      </c>
      <c r="F1298" s="77">
        <v>172.75</v>
      </c>
      <c r="G1298" s="73" t="str">
        <f t="shared" si="60"/>
        <v>25/07/2017</v>
      </c>
      <c r="H1298" s="7">
        <f t="shared" si="62"/>
        <v>173.75</v>
      </c>
      <c r="K1298" s="7"/>
    </row>
    <row r="1299" spans="1:11" x14ac:dyDescent="0.3">
      <c r="A1299" s="73">
        <v>1</v>
      </c>
      <c r="B1299" s="74">
        <v>42942</v>
      </c>
      <c r="C1299" s="138">
        <f t="shared" si="61"/>
        <v>2017</v>
      </c>
      <c r="D1299" s="78">
        <v>173.5</v>
      </c>
      <c r="E1299" s="78">
        <v>166.61</v>
      </c>
      <c r="F1299" s="77">
        <v>172.75</v>
      </c>
      <c r="G1299" s="73" t="str">
        <f t="shared" si="60"/>
        <v>26/07/2017</v>
      </c>
      <c r="H1299" s="7">
        <f t="shared" si="62"/>
        <v>173.5</v>
      </c>
      <c r="K1299" s="7"/>
    </row>
    <row r="1300" spans="1:11" x14ac:dyDescent="0.3">
      <c r="A1300" s="73">
        <v>1</v>
      </c>
      <c r="B1300" s="74">
        <v>42943</v>
      </c>
      <c r="C1300" s="138">
        <f t="shared" si="61"/>
        <v>2017</v>
      </c>
      <c r="D1300" s="78">
        <v>174.5</v>
      </c>
      <c r="E1300" s="78">
        <v>166.61</v>
      </c>
      <c r="F1300" s="77">
        <v>172.75</v>
      </c>
      <c r="G1300" s="73" t="str">
        <f t="shared" si="60"/>
        <v>27/07/2017</v>
      </c>
      <c r="H1300" s="7">
        <f t="shared" si="62"/>
        <v>174.5</v>
      </c>
      <c r="K1300" s="7"/>
    </row>
    <row r="1301" spans="1:11" x14ac:dyDescent="0.3">
      <c r="A1301" s="73">
        <v>1</v>
      </c>
      <c r="B1301" s="74">
        <v>42944</v>
      </c>
      <c r="C1301" s="138">
        <f t="shared" si="61"/>
        <v>2017</v>
      </c>
      <c r="D1301" s="78">
        <v>176</v>
      </c>
      <c r="E1301" s="78">
        <v>166.61</v>
      </c>
      <c r="F1301" s="77">
        <v>172.75</v>
      </c>
      <c r="G1301" s="73" t="str">
        <f t="shared" si="60"/>
        <v>28/07/2017</v>
      </c>
      <c r="H1301" s="7">
        <f t="shared" si="62"/>
        <v>176</v>
      </c>
      <c r="K1301" s="7"/>
    </row>
    <row r="1302" spans="1:11" x14ac:dyDescent="0.3">
      <c r="A1302" s="73">
        <v>1</v>
      </c>
      <c r="B1302" s="74">
        <v>42947</v>
      </c>
      <c r="C1302" s="138">
        <f t="shared" si="61"/>
        <v>2017</v>
      </c>
      <c r="D1302" s="78">
        <v>173.75</v>
      </c>
      <c r="E1302" s="78">
        <v>166.61</v>
      </c>
      <c r="F1302" s="77">
        <v>172.75</v>
      </c>
      <c r="G1302" s="73" t="str">
        <f t="shared" si="60"/>
        <v>31/07/2017</v>
      </c>
      <c r="H1302" s="7">
        <f t="shared" si="62"/>
        <v>173.75</v>
      </c>
      <c r="K1302" s="7"/>
    </row>
    <row r="1303" spans="1:11" x14ac:dyDescent="0.3">
      <c r="A1303" s="73">
        <v>1</v>
      </c>
      <c r="B1303" s="74">
        <v>42948</v>
      </c>
      <c r="C1303" s="138">
        <f t="shared" si="61"/>
        <v>2017</v>
      </c>
      <c r="D1303" s="78">
        <v>171.25</v>
      </c>
      <c r="E1303" s="78">
        <v>166.61</v>
      </c>
      <c r="F1303" s="77">
        <v>172.75</v>
      </c>
      <c r="G1303" s="73" t="str">
        <f t="shared" si="60"/>
        <v>01/08/2017</v>
      </c>
      <c r="H1303" s="7">
        <f t="shared" si="62"/>
        <v>171.25</v>
      </c>
      <c r="K1303" s="7"/>
    </row>
    <row r="1304" spans="1:11" x14ac:dyDescent="0.3">
      <c r="A1304" s="73">
        <v>1</v>
      </c>
      <c r="B1304" s="74">
        <v>42949</v>
      </c>
      <c r="C1304" s="138">
        <f t="shared" si="61"/>
        <v>2017</v>
      </c>
      <c r="D1304" s="78">
        <v>169.75</v>
      </c>
      <c r="E1304" s="78">
        <v>166.61</v>
      </c>
      <c r="F1304" s="77">
        <v>172.75</v>
      </c>
      <c r="G1304" s="73" t="str">
        <f t="shared" si="60"/>
        <v>02/08/2017</v>
      </c>
      <c r="H1304" s="7">
        <f t="shared" si="62"/>
        <v>169.75</v>
      </c>
      <c r="K1304" s="7"/>
    </row>
    <row r="1305" spans="1:11" x14ac:dyDescent="0.3">
      <c r="A1305" s="73">
        <v>1</v>
      </c>
      <c r="B1305" s="74">
        <v>42950</v>
      </c>
      <c r="C1305" s="138">
        <f t="shared" si="61"/>
        <v>2017</v>
      </c>
      <c r="D1305" s="78">
        <v>168.25</v>
      </c>
      <c r="E1305" s="78">
        <v>166.61</v>
      </c>
      <c r="F1305" s="77">
        <v>172.75</v>
      </c>
      <c r="G1305" s="73" t="str">
        <f t="shared" si="60"/>
        <v>03/08/2017</v>
      </c>
      <c r="H1305" s="7">
        <f t="shared" si="62"/>
        <v>168.25</v>
      </c>
      <c r="K1305" s="7"/>
    </row>
    <row r="1306" spans="1:11" x14ac:dyDescent="0.3">
      <c r="A1306" s="73">
        <v>1</v>
      </c>
      <c r="B1306" s="74">
        <v>42951</v>
      </c>
      <c r="C1306" s="138">
        <f t="shared" si="61"/>
        <v>2017</v>
      </c>
      <c r="D1306" s="78">
        <v>169</v>
      </c>
      <c r="E1306" s="78">
        <v>166.61</v>
      </c>
      <c r="F1306" s="77">
        <v>172.75</v>
      </c>
      <c r="G1306" s="73" t="str">
        <f t="shared" si="60"/>
        <v>04/08/2017</v>
      </c>
      <c r="H1306" s="7">
        <f t="shared" si="62"/>
        <v>169</v>
      </c>
      <c r="K1306" s="7"/>
    </row>
    <row r="1307" spans="1:11" x14ac:dyDescent="0.3">
      <c r="A1307" s="73">
        <v>1</v>
      </c>
      <c r="B1307" s="74">
        <v>42954</v>
      </c>
      <c r="C1307" s="138">
        <f t="shared" si="61"/>
        <v>2017</v>
      </c>
      <c r="D1307" s="78">
        <v>168</v>
      </c>
      <c r="E1307" s="78">
        <v>166.61</v>
      </c>
      <c r="F1307" s="77">
        <v>172.75</v>
      </c>
      <c r="G1307" s="73" t="str">
        <f t="shared" si="60"/>
        <v>07/08/2017</v>
      </c>
      <c r="H1307" s="7">
        <f t="shared" si="62"/>
        <v>168</v>
      </c>
      <c r="K1307" s="7"/>
    </row>
    <row r="1308" spans="1:11" x14ac:dyDescent="0.3">
      <c r="A1308" s="73">
        <v>1</v>
      </c>
      <c r="B1308" s="74">
        <v>42955</v>
      </c>
      <c r="C1308" s="138">
        <f t="shared" si="61"/>
        <v>2017</v>
      </c>
      <c r="D1308" s="78">
        <v>167.5</v>
      </c>
      <c r="E1308" s="78">
        <v>166.61</v>
      </c>
      <c r="F1308" s="77">
        <v>172.75</v>
      </c>
      <c r="G1308" s="73" t="str">
        <f t="shared" si="60"/>
        <v>08/08/2017</v>
      </c>
      <c r="H1308" s="7">
        <f t="shared" si="62"/>
        <v>167.5</v>
      </c>
      <c r="K1308" s="7"/>
    </row>
    <row r="1309" spans="1:11" x14ac:dyDescent="0.3">
      <c r="A1309" s="73">
        <v>1</v>
      </c>
      <c r="B1309" s="74">
        <v>42956</v>
      </c>
      <c r="C1309" s="138">
        <f t="shared" si="61"/>
        <v>2017</v>
      </c>
      <c r="D1309" s="78">
        <v>167.75</v>
      </c>
      <c r="E1309" s="78">
        <v>166.61</v>
      </c>
      <c r="F1309" s="77">
        <v>172.75</v>
      </c>
      <c r="G1309" s="73" t="str">
        <f t="shared" si="60"/>
        <v>09/08/2017</v>
      </c>
      <c r="H1309" s="7">
        <f t="shared" si="62"/>
        <v>167.75</v>
      </c>
      <c r="K1309" s="7"/>
    </row>
    <row r="1310" spans="1:11" x14ac:dyDescent="0.3">
      <c r="A1310" s="73">
        <v>1</v>
      </c>
      <c r="B1310" s="74">
        <v>42957</v>
      </c>
      <c r="C1310" s="138">
        <f t="shared" si="61"/>
        <v>2017</v>
      </c>
      <c r="D1310" s="78">
        <v>167.25</v>
      </c>
      <c r="E1310" s="78">
        <v>166.61</v>
      </c>
      <c r="F1310" s="77">
        <v>172.75</v>
      </c>
      <c r="G1310" s="73" t="str">
        <f t="shared" si="60"/>
        <v>10/08/2017</v>
      </c>
      <c r="H1310" s="7">
        <f t="shared" si="62"/>
        <v>167.25</v>
      </c>
      <c r="K1310" s="7"/>
    </row>
    <row r="1311" spans="1:11" x14ac:dyDescent="0.3">
      <c r="A1311" s="73">
        <v>1</v>
      </c>
      <c r="B1311" s="74">
        <v>42958</v>
      </c>
      <c r="C1311" s="138">
        <f t="shared" si="61"/>
        <v>2017</v>
      </c>
      <c r="D1311" s="78">
        <v>165.5</v>
      </c>
      <c r="E1311" s="78">
        <v>166.61</v>
      </c>
      <c r="F1311" s="77">
        <v>172.75</v>
      </c>
      <c r="G1311" s="73" t="str">
        <f t="shared" si="60"/>
        <v>11/08/2017</v>
      </c>
      <c r="H1311" s="7">
        <f t="shared" si="62"/>
        <v>165.5</v>
      </c>
      <c r="K1311" s="7"/>
    </row>
    <row r="1312" spans="1:11" x14ac:dyDescent="0.3">
      <c r="A1312" s="73">
        <v>1</v>
      </c>
      <c r="B1312" s="74">
        <v>42961</v>
      </c>
      <c r="C1312" s="138">
        <f t="shared" si="61"/>
        <v>2017</v>
      </c>
      <c r="D1312" s="78">
        <v>163.5</v>
      </c>
      <c r="E1312" s="78">
        <v>166.61</v>
      </c>
      <c r="F1312" s="77">
        <v>172.75</v>
      </c>
      <c r="G1312" s="73" t="str">
        <f t="shared" si="60"/>
        <v>14/08/2017</v>
      </c>
      <c r="H1312" s="7">
        <f t="shared" si="62"/>
        <v>163.5</v>
      </c>
      <c r="K1312" s="7"/>
    </row>
    <row r="1313" spans="1:11" x14ac:dyDescent="0.3">
      <c r="A1313" s="73">
        <v>1</v>
      </c>
      <c r="B1313" s="74">
        <v>42962</v>
      </c>
      <c r="C1313" s="138">
        <f t="shared" si="61"/>
        <v>2017</v>
      </c>
      <c r="D1313" s="78">
        <v>163.25</v>
      </c>
      <c r="E1313" s="78">
        <v>166.61</v>
      </c>
      <c r="F1313" s="77">
        <v>172.75</v>
      </c>
      <c r="G1313" s="73" t="str">
        <f t="shared" si="60"/>
        <v>15/08/2017</v>
      </c>
      <c r="H1313" s="7">
        <f t="shared" si="62"/>
        <v>163.25</v>
      </c>
      <c r="K1313" s="7"/>
    </row>
    <row r="1314" spans="1:11" x14ac:dyDescent="0.3">
      <c r="A1314" s="73">
        <v>1</v>
      </c>
      <c r="B1314" s="74">
        <v>42963</v>
      </c>
      <c r="C1314" s="138">
        <f t="shared" si="61"/>
        <v>2017</v>
      </c>
      <c r="D1314" s="78">
        <v>163.25</v>
      </c>
      <c r="E1314" s="78">
        <v>166.61</v>
      </c>
      <c r="F1314" s="77">
        <v>172.75</v>
      </c>
      <c r="G1314" s="73" t="str">
        <f t="shared" si="60"/>
        <v>16/08/2017</v>
      </c>
      <c r="H1314" s="7">
        <f t="shared" si="62"/>
        <v>163.25</v>
      </c>
      <c r="K1314" s="7"/>
    </row>
    <row r="1315" spans="1:11" x14ac:dyDescent="0.3">
      <c r="A1315" s="73">
        <v>1</v>
      </c>
      <c r="B1315" s="74">
        <v>42964</v>
      </c>
      <c r="C1315" s="138">
        <f t="shared" si="61"/>
        <v>2017</v>
      </c>
      <c r="D1315" s="78">
        <v>162.5</v>
      </c>
      <c r="E1315" s="78">
        <v>166.61</v>
      </c>
      <c r="F1315" s="77">
        <v>172.75</v>
      </c>
      <c r="G1315" s="73" t="str">
        <f t="shared" si="60"/>
        <v>17/08/2017</v>
      </c>
      <c r="H1315" s="7">
        <f t="shared" si="62"/>
        <v>162.5</v>
      </c>
      <c r="K1315" s="7"/>
    </row>
    <row r="1316" spans="1:11" x14ac:dyDescent="0.3">
      <c r="A1316" s="73">
        <v>1</v>
      </c>
      <c r="B1316" s="74">
        <v>42965</v>
      </c>
      <c r="C1316" s="138">
        <f t="shared" si="61"/>
        <v>2017</v>
      </c>
      <c r="D1316" s="78">
        <v>162</v>
      </c>
      <c r="E1316" s="78">
        <v>166.61</v>
      </c>
      <c r="F1316" s="77">
        <v>172.75</v>
      </c>
      <c r="G1316" s="73" t="str">
        <f t="shared" si="60"/>
        <v>18/08/2017</v>
      </c>
      <c r="H1316" s="7">
        <f t="shared" si="62"/>
        <v>162</v>
      </c>
      <c r="K1316" s="7"/>
    </row>
    <row r="1317" spans="1:11" x14ac:dyDescent="0.3">
      <c r="A1317" s="73">
        <v>1</v>
      </c>
      <c r="B1317" s="74">
        <v>42968</v>
      </c>
      <c r="C1317" s="138">
        <f t="shared" si="61"/>
        <v>2017</v>
      </c>
      <c r="D1317" s="78">
        <v>160</v>
      </c>
      <c r="E1317" s="78">
        <v>166.61</v>
      </c>
      <c r="F1317" s="77">
        <v>172.75</v>
      </c>
      <c r="G1317" s="73" t="str">
        <f t="shared" si="60"/>
        <v>21/08/2017</v>
      </c>
      <c r="H1317" s="7">
        <f t="shared" si="62"/>
        <v>160</v>
      </c>
      <c r="K1317" s="7"/>
    </row>
    <row r="1318" spans="1:11" x14ac:dyDescent="0.3">
      <c r="A1318" s="73">
        <v>1</v>
      </c>
      <c r="B1318" s="74">
        <v>42969</v>
      </c>
      <c r="C1318" s="138">
        <f t="shared" si="61"/>
        <v>2017</v>
      </c>
      <c r="D1318" s="78">
        <v>159.25</v>
      </c>
      <c r="E1318" s="78">
        <v>166.61</v>
      </c>
      <c r="F1318" s="77">
        <v>172.75</v>
      </c>
      <c r="G1318" s="73" t="str">
        <f t="shared" si="60"/>
        <v>22/08/2017</v>
      </c>
      <c r="H1318" s="7">
        <f t="shared" si="62"/>
        <v>159.25</v>
      </c>
      <c r="K1318" s="7"/>
    </row>
    <row r="1319" spans="1:11" x14ac:dyDescent="0.3">
      <c r="A1319" s="73">
        <v>1</v>
      </c>
      <c r="B1319" s="74">
        <v>42970</v>
      </c>
      <c r="C1319" s="138">
        <f t="shared" si="61"/>
        <v>2017</v>
      </c>
      <c r="D1319" s="78">
        <v>160.5</v>
      </c>
      <c r="E1319" s="78">
        <v>166.61</v>
      </c>
      <c r="F1319" s="77">
        <v>172.75</v>
      </c>
      <c r="G1319" s="73" t="str">
        <f t="shared" si="60"/>
        <v>23/08/2017</v>
      </c>
      <c r="H1319" s="7">
        <f t="shared" si="62"/>
        <v>160.5</v>
      </c>
      <c r="K1319" s="7"/>
    </row>
    <row r="1320" spans="1:11" x14ac:dyDescent="0.3">
      <c r="A1320" s="73">
        <v>1</v>
      </c>
      <c r="B1320" s="74">
        <v>42971</v>
      </c>
      <c r="C1320" s="138">
        <f t="shared" si="61"/>
        <v>2017</v>
      </c>
      <c r="D1320" s="78">
        <v>160.5</v>
      </c>
      <c r="E1320" s="78">
        <v>166.61</v>
      </c>
      <c r="F1320" s="77">
        <v>172.75</v>
      </c>
      <c r="G1320" s="73" t="str">
        <f t="shared" si="60"/>
        <v>24/08/2017</v>
      </c>
      <c r="H1320" s="7">
        <f t="shared" si="62"/>
        <v>160.5</v>
      </c>
      <c r="K1320" s="7"/>
    </row>
    <row r="1321" spans="1:11" x14ac:dyDescent="0.3">
      <c r="A1321" s="73">
        <v>1</v>
      </c>
      <c r="B1321" s="74">
        <v>42972</v>
      </c>
      <c r="C1321" s="138">
        <f t="shared" si="61"/>
        <v>2017</v>
      </c>
      <c r="D1321" s="78">
        <v>161</v>
      </c>
      <c r="E1321" s="78">
        <v>166.61</v>
      </c>
      <c r="F1321" s="77">
        <v>172.75</v>
      </c>
      <c r="G1321" s="73" t="str">
        <f t="shared" si="60"/>
        <v>25/08/2017</v>
      </c>
      <c r="H1321" s="7">
        <f t="shared" si="62"/>
        <v>161</v>
      </c>
      <c r="K1321" s="7"/>
    </row>
    <row r="1322" spans="1:11" x14ac:dyDescent="0.3">
      <c r="A1322" s="73">
        <v>1</v>
      </c>
      <c r="B1322" s="74">
        <v>42975</v>
      </c>
      <c r="C1322" s="138">
        <f t="shared" si="61"/>
        <v>2017</v>
      </c>
      <c r="D1322" s="78">
        <v>158.25</v>
      </c>
      <c r="E1322" s="78">
        <v>166.61</v>
      </c>
      <c r="F1322" s="77">
        <v>172.75</v>
      </c>
      <c r="G1322" s="73" t="str">
        <f t="shared" si="60"/>
        <v>28/08/2017</v>
      </c>
      <c r="H1322" s="7">
        <f t="shared" si="62"/>
        <v>158.25</v>
      </c>
      <c r="K1322" s="7"/>
    </row>
    <row r="1323" spans="1:11" x14ac:dyDescent="0.3">
      <c r="A1323" s="73">
        <v>1</v>
      </c>
      <c r="B1323" s="74">
        <v>42976</v>
      </c>
      <c r="C1323" s="138">
        <f t="shared" si="61"/>
        <v>2017</v>
      </c>
      <c r="D1323" s="78">
        <v>157.5</v>
      </c>
      <c r="E1323" s="78">
        <v>166.61</v>
      </c>
      <c r="F1323" s="77">
        <v>172.75</v>
      </c>
      <c r="G1323" s="73" t="str">
        <f t="shared" si="60"/>
        <v>29/08/2017</v>
      </c>
      <c r="H1323" s="7">
        <f t="shared" si="62"/>
        <v>157.5</v>
      </c>
      <c r="K1323" s="7"/>
    </row>
    <row r="1324" spans="1:11" x14ac:dyDescent="0.3">
      <c r="A1324" s="73">
        <v>1</v>
      </c>
      <c r="B1324" s="74">
        <v>42977</v>
      </c>
      <c r="C1324" s="138">
        <f t="shared" si="61"/>
        <v>2017</v>
      </c>
      <c r="D1324" s="78">
        <v>159.75</v>
      </c>
      <c r="E1324" s="78">
        <v>166.61</v>
      </c>
      <c r="F1324" s="77">
        <v>172.75</v>
      </c>
      <c r="G1324" s="73" t="str">
        <f t="shared" si="60"/>
        <v>30/08/2017</v>
      </c>
      <c r="H1324" s="7">
        <f t="shared" si="62"/>
        <v>159.75</v>
      </c>
      <c r="K1324" s="7"/>
    </row>
    <row r="1325" spans="1:11" x14ac:dyDescent="0.3">
      <c r="A1325" s="73">
        <v>1</v>
      </c>
      <c r="B1325" s="74">
        <v>42978</v>
      </c>
      <c r="C1325" s="138">
        <f t="shared" si="61"/>
        <v>2017</v>
      </c>
      <c r="D1325" s="78">
        <v>161.5</v>
      </c>
      <c r="E1325" s="78">
        <v>166.61</v>
      </c>
      <c r="F1325" s="77">
        <v>172.75</v>
      </c>
      <c r="G1325" s="73" t="str">
        <f t="shared" si="60"/>
        <v>31/08/2017</v>
      </c>
      <c r="H1325" s="7">
        <f t="shared" si="62"/>
        <v>161.5</v>
      </c>
      <c r="K1325" s="7"/>
    </row>
    <row r="1326" spans="1:11" x14ac:dyDescent="0.3">
      <c r="A1326" s="73">
        <v>1</v>
      </c>
      <c r="B1326" s="74">
        <v>42979</v>
      </c>
      <c r="C1326" s="138">
        <f t="shared" si="61"/>
        <v>2017</v>
      </c>
      <c r="D1326" s="78">
        <v>160.5</v>
      </c>
      <c r="E1326" s="78">
        <v>166.61</v>
      </c>
      <c r="F1326" s="77">
        <v>172.75</v>
      </c>
      <c r="G1326" s="73" t="str">
        <f t="shared" si="60"/>
        <v>01/09/2017</v>
      </c>
      <c r="H1326" s="7">
        <f t="shared" si="62"/>
        <v>160.5</v>
      </c>
      <c r="K1326" s="7"/>
    </row>
    <row r="1327" spans="1:11" x14ac:dyDescent="0.3">
      <c r="A1327" s="73">
        <v>1</v>
      </c>
      <c r="B1327" s="74">
        <v>42982</v>
      </c>
      <c r="C1327" s="138">
        <f t="shared" si="61"/>
        <v>2017</v>
      </c>
      <c r="D1327" s="78">
        <v>160.5</v>
      </c>
      <c r="E1327" s="78">
        <v>166.61</v>
      </c>
      <c r="F1327" s="77">
        <v>172.75</v>
      </c>
      <c r="G1327" s="73" t="str">
        <f t="shared" si="60"/>
        <v>04/09/2017</v>
      </c>
      <c r="H1327" s="7">
        <f t="shared" si="62"/>
        <v>160.5</v>
      </c>
      <c r="K1327" s="7"/>
    </row>
    <row r="1328" spans="1:11" x14ac:dyDescent="0.3">
      <c r="A1328" s="73">
        <v>1</v>
      </c>
      <c r="B1328" s="74">
        <v>42983</v>
      </c>
      <c r="C1328" s="138">
        <f t="shared" si="61"/>
        <v>2017</v>
      </c>
      <c r="D1328" s="78">
        <v>162.5</v>
      </c>
      <c r="E1328" s="78">
        <v>166.61</v>
      </c>
      <c r="F1328" s="77">
        <v>172.75</v>
      </c>
      <c r="G1328" s="73" t="str">
        <f t="shared" si="60"/>
        <v>05/09/2017</v>
      </c>
      <c r="H1328" s="7">
        <f t="shared" si="62"/>
        <v>162.5</v>
      </c>
      <c r="K1328" s="7"/>
    </row>
    <row r="1329" spans="1:11" x14ac:dyDescent="0.3">
      <c r="A1329" s="73">
        <v>1</v>
      </c>
      <c r="B1329" s="74">
        <v>42984</v>
      </c>
      <c r="C1329" s="138">
        <f t="shared" si="61"/>
        <v>2017</v>
      </c>
      <c r="D1329" s="78">
        <v>161.75</v>
      </c>
      <c r="E1329" s="78">
        <v>166.61</v>
      </c>
      <c r="F1329" s="77">
        <v>172.75</v>
      </c>
      <c r="G1329" s="73" t="str">
        <f t="shared" si="60"/>
        <v>06/09/2017</v>
      </c>
      <c r="H1329" s="7">
        <f t="shared" si="62"/>
        <v>161.75</v>
      </c>
      <c r="K1329" s="7"/>
    </row>
    <row r="1330" spans="1:11" x14ac:dyDescent="0.3">
      <c r="A1330" s="73">
        <v>1</v>
      </c>
      <c r="B1330" s="74">
        <v>42985</v>
      </c>
      <c r="C1330" s="138">
        <f t="shared" si="61"/>
        <v>2017</v>
      </c>
      <c r="D1330" s="78">
        <v>160.25</v>
      </c>
      <c r="E1330" s="78">
        <v>166.61</v>
      </c>
      <c r="F1330" s="77">
        <v>172.75</v>
      </c>
      <c r="G1330" s="73" t="str">
        <f t="shared" si="60"/>
        <v>07/09/2017</v>
      </c>
      <c r="H1330" s="7">
        <f t="shared" si="62"/>
        <v>160.25</v>
      </c>
      <c r="K1330" s="7"/>
    </row>
    <row r="1331" spans="1:11" x14ac:dyDescent="0.3">
      <c r="A1331" s="73">
        <v>1</v>
      </c>
      <c r="B1331" s="74">
        <v>42986</v>
      </c>
      <c r="C1331" s="138">
        <f t="shared" si="61"/>
        <v>2017</v>
      </c>
      <c r="D1331" s="78">
        <v>159.5</v>
      </c>
      <c r="E1331" s="78">
        <v>166.61</v>
      </c>
      <c r="F1331" s="77">
        <v>172.75</v>
      </c>
      <c r="G1331" s="73" t="str">
        <f t="shared" si="60"/>
        <v>08/09/2017</v>
      </c>
      <c r="H1331" s="7">
        <f t="shared" si="62"/>
        <v>159.5</v>
      </c>
      <c r="K1331" s="7"/>
    </row>
    <row r="1332" spans="1:11" x14ac:dyDescent="0.3">
      <c r="A1332" s="73">
        <v>1</v>
      </c>
      <c r="B1332" s="74">
        <v>42989</v>
      </c>
      <c r="C1332" s="138">
        <f t="shared" si="61"/>
        <v>2017</v>
      </c>
      <c r="D1332" s="78">
        <v>159</v>
      </c>
      <c r="E1332" s="78">
        <v>166.61</v>
      </c>
      <c r="F1332" s="77">
        <v>172.75</v>
      </c>
      <c r="G1332" s="73" t="str">
        <f t="shared" si="60"/>
        <v>11/09/2017</v>
      </c>
      <c r="H1332" s="7">
        <f t="shared" si="62"/>
        <v>159</v>
      </c>
      <c r="K1332" s="7"/>
    </row>
    <row r="1333" spans="1:11" x14ac:dyDescent="0.3">
      <c r="A1333" s="73">
        <v>1</v>
      </c>
      <c r="B1333" s="74">
        <v>42990</v>
      </c>
      <c r="C1333" s="138">
        <f t="shared" si="61"/>
        <v>2017</v>
      </c>
      <c r="D1333" s="78">
        <v>159.5</v>
      </c>
      <c r="E1333" s="78">
        <v>166.61</v>
      </c>
      <c r="F1333" s="77">
        <v>172.75</v>
      </c>
      <c r="G1333" s="73" t="str">
        <f t="shared" si="60"/>
        <v>12/09/2017</v>
      </c>
      <c r="H1333" s="7">
        <f t="shared" si="62"/>
        <v>159.5</v>
      </c>
      <c r="K1333" s="7"/>
    </row>
    <row r="1334" spans="1:11" x14ac:dyDescent="0.3">
      <c r="A1334" s="73">
        <v>1</v>
      </c>
      <c r="B1334" s="74">
        <v>42991</v>
      </c>
      <c r="C1334" s="138">
        <f t="shared" si="61"/>
        <v>2017</v>
      </c>
      <c r="D1334" s="78">
        <v>161.25</v>
      </c>
      <c r="E1334" s="78">
        <v>166.61</v>
      </c>
      <c r="F1334" s="77">
        <v>172.75</v>
      </c>
      <c r="G1334" s="73" t="str">
        <f t="shared" si="60"/>
        <v>13/09/2017</v>
      </c>
      <c r="H1334" s="7">
        <f t="shared" si="62"/>
        <v>161.25</v>
      </c>
      <c r="K1334" s="7"/>
    </row>
    <row r="1335" spans="1:11" x14ac:dyDescent="0.3">
      <c r="A1335" s="73">
        <v>1</v>
      </c>
      <c r="B1335" s="74">
        <v>42992</v>
      </c>
      <c r="C1335" s="138">
        <f t="shared" si="61"/>
        <v>2017</v>
      </c>
      <c r="D1335" s="78">
        <v>163.25</v>
      </c>
      <c r="E1335" s="78">
        <v>166.61</v>
      </c>
      <c r="F1335" s="77">
        <v>172.75</v>
      </c>
      <c r="G1335" s="73" t="str">
        <f t="shared" si="60"/>
        <v>14/09/2017</v>
      </c>
      <c r="H1335" s="7">
        <f t="shared" si="62"/>
        <v>163.25</v>
      </c>
      <c r="K1335" s="7"/>
    </row>
    <row r="1336" spans="1:11" x14ac:dyDescent="0.3">
      <c r="A1336" s="73">
        <v>1</v>
      </c>
      <c r="B1336" s="74">
        <v>42993</v>
      </c>
      <c r="C1336" s="138">
        <f t="shared" si="61"/>
        <v>2017</v>
      </c>
      <c r="D1336" s="78">
        <v>163.25</v>
      </c>
      <c r="E1336" s="78">
        <v>166.61</v>
      </c>
      <c r="F1336" s="77">
        <v>172.75</v>
      </c>
      <c r="G1336" s="73" t="str">
        <f t="shared" si="60"/>
        <v>15/09/2017</v>
      </c>
      <c r="H1336" s="7">
        <f t="shared" si="62"/>
        <v>163.25</v>
      </c>
      <c r="K1336" s="7"/>
    </row>
    <row r="1337" spans="1:11" x14ac:dyDescent="0.3">
      <c r="A1337" s="73">
        <v>1</v>
      </c>
      <c r="B1337" s="74">
        <v>42996</v>
      </c>
      <c r="C1337" s="138">
        <f t="shared" si="61"/>
        <v>2017</v>
      </c>
      <c r="D1337" s="78">
        <v>161.5</v>
      </c>
      <c r="E1337" s="78">
        <v>166.61</v>
      </c>
      <c r="F1337" s="77">
        <v>172.75</v>
      </c>
      <c r="G1337" s="73" t="str">
        <f t="shared" si="60"/>
        <v>18/09/2017</v>
      </c>
      <c r="H1337" s="7">
        <f t="shared" si="62"/>
        <v>161.5</v>
      </c>
      <c r="K1337" s="7"/>
    </row>
    <row r="1338" spans="1:11" x14ac:dyDescent="0.3">
      <c r="A1338" s="73">
        <v>1</v>
      </c>
      <c r="B1338" s="74">
        <v>42997</v>
      </c>
      <c r="C1338" s="138">
        <f t="shared" si="61"/>
        <v>2017</v>
      </c>
      <c r="D1338" s="78">
        <v>162</v>
      </c>
      <c r="E1338" s="78">
        <v>166.61</v>
      </c>
      <c r="F1338" s="77">
        <v>172.75</v>
      </c>
      <c r="G1338" s="73" t="str">
        <f t="shared" si="60"/>
        <v>19/09/2017</v>
      </c>
      <c r="H1338" s="7">
        <f t="shared" si="62"/>
        <v>162</v>
      </c>
      <c r="K1338" s="7"/>
    </row>
    <row r="1339" spans="1:11" x14ac:dyDescent="0.3">
      <c r="A1339" s="73">
        <v>1</v>
      </c>
      <c r="B1339" s="74">
        <v>42998</v>
      </c>
      <c r="C1339" s="138">
        <f t="shared" si="61"/>
        <v>2017</v>
      </c>
      <c r="D1339" s="78">
        <v>163</v>
      </c>
      <c r="E1339" s="78">
        <v>166.61</v>
      </c>
      <c r="F1339" s="77">
        <v>172.75</v>
      </c>
      <c r="G1339" s="73" t="str">
        <f t="shared" si="60"/>
        <v>20/09/2017</v>
      </c>
      <c r="H1339" s="7">
        <f t="shared" si="62"/>
        <v>163</v>
      </c>
      <c r="K1339" s="7"/>
    </row>
    <row r="1340" spans="1:11" x14ac:dyDescent="0.3">
      <c r="A1340" s="73">
        <v>1</v>
      </c>
      <c r="B1340" s="74">
        <v>42999</v>
      </c>
      <c r="C1340" s="138">
        <f t="shared" si="61"/>
        <v>2017</v>
      </c>
      <c r="D1340" s="78">
        <v>164.75</v>
      </c>
      <c r="E1340" s="78">
        <v>166.61</v>
      </c>
      <c r="F1340" s="77">
        <v>172.75</v>
      </c>
      <c r="G1340" s="73" t="str">
        <f t="shared" si="60"/>
        <v>21/09/2017</v>
      </c>
      <c r="H1340" s="7">
        <f t="shared" si="62"/>
        <v>164.75</v>
      </c>
      <c r="K1340" s="7"/>
    </row>
    <row r="1341" spans="1:11" x14ac:dyDescent="0.3">
      <c r="A1341" s="73">
        <v>1</v>
      </c>
      <c r="B1341" s="74">
        <v>43000</v>
      </c>
      <c r="C1341" s="138">
        <f t="shared" si="61"/>
        <v>2017</v>
      </c>
      <c r="D1341" s="78">
        <v>164.75</v>
      </c>
      <c r="E1341" s="78">
        <v>166.61</v>
      </c>
      <c r="F1341" s="77">
        <v>172.75</v>
      </c>
      <c r="G1341" s="73" t="str">
        <f t="shared" si="60"/>
        <v>22/09/2017</v>
      </c>
      <c r="H1341" s="7">
        <f t="shared" si="62"/>
        <v>164.75</v>
      </c>
      <c r="K1341" s="7"/>
    </row>
    <row r="1342" spans="1:11" x14ac:dyDescent="0.3">
      <c r="A1342" s="73">
        <v>1</v>
      </c>
      <c r="B1342" s="74">
        <v>43003</v>
      </c>
      <c r="C1342" s="138">
        <f t="shared" si="61"/>
        <v>2017</v>
      </c>
      <c r="D1342" s="78">
        <v>166</v>
      </c>
      <c r="E1342" s="78">
        <v>166.61</v>
      </c>
      <c r="F1342" s="77">
        <v>172.75</v>
      </c>
      <c r="G1342" s="73" t="str">
        <f t="shared" si="60"/>
        <v>25/09/2017</v>
      </c>
      <c r="H1342" s="7">
        <f t="shared" si="62"/>
        <v>166</v>
      </c>
      <c r="K1342" s="7"/>
    </row>
    <row r="1343" spans="1:11" x14ac:dyDescent="0.3">
      <c r="A1343" s="73">
        <v>1</v>
      </c>
      <c r="B1343" s="74">
        <v>43004</v>
      </c>
      <c r="C1343" s="138">
        <f t="shared" si="61"/>
        <v>2017</v>
      </c>
      <c r="D1343" s="78">
        <v>166.5</v>
      </c>
      <c r="E1343" s="78">
        <v>166.61</v>
      </c>
      <c r="F1343" s="77">
        <v>172.75</v>
      </c>
      <c r="G1343" s="73" t="str">
        <f t="shared" si="60"/>
        <v>26/09/2017</v>
      </c>
      <c r="H1343" s="7">
        <f t="shared" si="62"/>
        <v>166.5</v>
      </c>
      <c r="K1343" s="7"/>
    </row>
    <row r="1344" spans="1:11" x14ac:dyDescent="0.3">
      <c r="A1344" s="73">
        <v>1</v>
      </c>
      <c r="B1344" s="74">
        <v>43005</v>
      </c>
      <c r="C1344" s="138">
        <f t="shared" si="61"/>
        <v>2017</v>
      </c>
      <c r="D1344" s="78">
        <v>167</v>
      </c>
      <c r="E1344" s="78">
        <v>166.61</v>
      </c>
      <c r="F1344" s="77">
        <v>172.75</v>
      </c>
      <c r="G1344" s="73" t="str">
        <f t="shared" si="60"/>
        <v>27/09/2017</v>
      </c>
      <c r="H1344" s="7">
        <f t="shared" si="62"/>
        <v>167</v>
      </c>
      <c r="K1344" s="7"/>
    </row>
    <row r="1345" spans="1:11" x14ac:dyDescent="0.3">
      <c r="A1345" s="73">
        <v>1</v>
      </c>
      <c r="B1345" s="74">
        <v>43006</v>
      </c>
      <c r="C1345" s="138">
        <f t="shared" si="61"/>
        <v>2017</v>
      </c>
      <c r="D1345" s="78">
        <v>166.5</v>
      </c>
      <c r="E1345" s="78">
        <v>166.61</v>
      </c>
      <c r="F1345" s="77">
        <v>172.75</v>
      </c>
      <c r="G1345" s="73" t="str">
        <f t="shared" si="60"/>
        <v>28/09/2017</v>
      </c>
      <c r="H1345" s="7">
        <f t="shared" si="62"/>
        <v>166.5</v>
      </c>
      <c r="K1345" s="7"/>
    </row>
    <row r="1346" spans="1:11" x14ac:dyDescent="0.3">
      <c r="A1346" s="73">
        <v>1</v>
      </c>
      <c r="B1346" s="74">
        <v>43007</v>
      </c>
      <c r="C1346" s="138">
        <f t="shared" si="61"/>
        <v>2017</v>
      </c>
      <c r="D1346" s="78">
        <v>166</v>
      </c>
      <c r="E1346" s="78">
        <v>166.61</v>
      </c>
      <c r="F1346" s="77">
        <v>172.75</v>
      </c>
      <c r="G1346" s="73" t="str">
        <f t="shared" ref="G1346:G1409" si="63">TEXT(B1346,"jj/mm/aaaa")</f>
        <v>29/09/2017</v>
      </c>
      <c r="H1346" s="7">
        <f t="shared" si="62"/>
        <v>166</v>
      </c>
      <c r="K1346" s="7"/>
    </row>
    <row r="1347" spans="1:11" x14ac:dyDescent="0.3">
      <c r="A1347" s="73">
        <v>1</v>
      </c>
      <c r="B1347" s="74">
        <v>43010</v>
      </c>
      <c r="C1347" s="138">
        <f t="shared" ref="C1347:C1410" si="64">YEAR(B1347)</f>
        <v>2017</v>
      </c>
      <c r="D1347" s="78">
        <v>165.5</v>
      </c>
      <c r="E1347" s="78">
        <v>166.61</v>
      </c>
      <c r="F1347" s="77">
        <v>172.75</v>
      </c>
      <c r="G1347" s="73" t="str">
        <f t="shared" si="63"/>
        <v>02/10/2017</v>
      </c>
      <c r="H1347" s="7">
        <f t="shared" ref="H1347:H1410" si="65">D1347</f>
        <v>165.5</v>
      </c>
      <c r="K1347" s="7"/>
    </row>
    <row r="1348" spans="1:11" x14ac:dyDescent="0.3">
      <c r="A1348" s="73">
        <v>1</v>
      </c>
      <c r="B1348" s="74">
        <v>43011</v>
      </c>
      <c r="C1348" s="138">
        <f t="shared" si="64"/>
        <v>2017</v>
      </c>
      <c r="D1348" s="78">
        <v>167</v>
      </c>
      <c r="E1348" s="78">
        <v>166.61</v>
      </c>
      <c r="F1348" s="77">
        <v>172.75</v>
      </c>
      <c r="G1348" s="73" t="str">
        <f t="shared" si="63"/>
        <v>03/10/2017</v>
      </c>
      <c r="H1348" s="7">
        <f t="shared" si="65"/>
        <v>167</v>
      </c>
      <c r="K1348" s="7"/>
    </row>
    <row r="1349" spans="1:11" x14ac:dyDescent="0.3">
      <c r="A1349" s="73">
        <v>1</v>
      </c>
      <c r="B1349" s="74">
        <v>43012</v>
      </c>
      <c r="C1349" s="138">
        <f t="shared" si="64"/>
        <v>2017</v>
      </c>
      <c r="D1349" s="78">
        <v>166</v>
      </c>
      <c r="E1349" s="78">
        <v>166.61</v>
      </c>
      <c r="F1349" s="77">
        <v>172.75</v>
      </c>
      <c r="G1349" s="73" t="str">
        <f t="shared" si="63"/>
        <v>04/10/2017</v>
      </c>
      <c r="H1349" s="7">
        <f t="shared" si="65"/>
        <v>166</v>
      </c>
      <c r="K1349" s="7"/>
    </row>
    <row r="1350" spans="1:11" x14ac:dyDescent="0.3">
      <c r="A1350" s="73">
        <v>1</v>
      </c>
      <c r="B1350" s="74">
        <v>43013</v>
      </c>
      <c r="C1350" s="138">
        <f t="shared" si="64"/>
        <v>2017</v>
      </c>
      <c r="D1350" s="78">
        <v>166</v>
      </c>
      <c r="E1350" s="78">
        <v>166.61</v>
      </c>
      <c r="F1350" s="77">
        <v>172.75</v>
      </c>
      <c r="G1350" s="73" t="str">
        <f t="shared" si="63"/>
        <v>05/10/2017</v>
      </c>
      <c r="H1350" s="7">
        <f t="shared" si="65"/>
        <v>166</v>
      </c>
      <c r="K1350" s="7"/>
    </row>
    <row r="1351" spans="1:11" x14ac:dyDescent="0.3">
      <c r="A1351" s="73">
        <v>1</v>
      </c>
      <c r="B1351" s="74">
        <v>43014</v>
      </c>
      <c r="C1351" s="138">
        <f t="shared" si="64"/>
        <v>2017</v>
      </c>
      <c r="D1351" s="78">
        <v>165.25</v>
      </c>
      <c r="E1351" s="78">
        <v>166.61</v>
      </c>
      <c r="F1351" s="77">
        <v>172.75</v>
      </c>
      <c r="G1351" s="73" t="str">
        <f t="shared" si="63"/>
        <v>06/10/2017</v>
      </c>
      <c r="H1351" s="7">
        <f t="shared" si="65"/>
        <v>165.25</v>
      </c>
      <c r="K1351" s="7"/>
    </row>
    <row r="1352" spans="1:11" x14ac:dyDescent="0.3">
      <c r="A1352" s="73">
        <v>1</v>
      </c>
      <c r="B1352" s="74">
        <v>43017</v>
      </c>
      <c r="C1352" s="138">
        <f t="shared" si="64"/>
        <v>2017</v>
      </c>
      <c r="D1352" s="78">
        <v>164</v>
      </c>
      <c r="E1352" s="78">
        <v>166.61</v>
      </c>
      <c r="F1352" s="77">
        <v>172.75</v>
      </c>
      <c r="G1352" s="73" t="str">
        <f t="shared" si="63"/>
        <v>09/10/2017</v>
      </c>
      <c r="H1352" s="7">
        <f t="shared" si="65"/>
        <v>164</v>
      </c>
      <c r="K1352" s="7"/>
    </row>
    <row r="1353" spans="1:11" x14ac:dyDescent="0.3">
      <c r="A1353" s="73">
        <v>1</v>
      </c>
      <c r="B1353" s="74">
        <v>43018</v>
      </c>
      <c r="C1353" s="138">
        <f t="shared" si="64"/>
        <v>2017</v>
      </c>
      <c r="D1353" s="78">
        <v>163</v>
      </c>
      <c r="E1353" s="78">
        <v>166.61</v>
      </c>
      <c r="F1353" s="77">
        <v>172.75</v>
      </c>
      <c r="G1353" s="73" t="str">
        <f t="shared" si="63"/>
        <v>10/10/2017</v>
      </c>
      <c r="H1353" s="7">
        <f t="shared" si="65"/>
        <v>163</v>
      </c>
      <c r="K1353" s="7"/>
    </row>
    <row r="1354" spans="1:11" x14ac:dyDescent="0.3">
      <c r="A1354" s="73">
        <v>1</v>
      </c>
      <c r="B1354" s="74">
        <v>43019</v>
      </c>
      <c r="C1354" s="138">
        <f t="shared" si="64"/>
        <v>2017</v>
      </c>
      <c r="D1354" s="78">
        <v>161.75</v>
      </c>
      <c r="E1354" s="78">
        <v>166.61</v>
      </c>
      <c r="F1354" s="77">
        <v>172.75</v>
      </c>
      <c r="G1354" s="73" t="str">
        <f t="shared" si="63"/>
        <v>11/10/2017</v>
      </c>
      <c r="H1354" s="7">
        <f t="shared" si="65"/>
        <v>161.75</v>
      </c>
      <c r="K1354" s="7"/>
    </row>
    <row r="1355" spans="1:11" x14ac:dyDescent="0.3">
      <c r="A1355" s="73">
        <v>1</v>
      </c>
      <c r="B1355" s="74">
        <v>43020</v>
      </c>
      <c r="C1355" s="138">
        <f t="shared" si="64"/>
        <v>2017</v>
      </c>
      <c r="D1355" s="78">
        <v>161.75</v>
      </c>
      <c r="E1355" s="78">
        <v>166.61</v>
      </c>
      <c r="F1355" s="77">
        <v>172.75</v>
      </c>
      <c r="G1355" s="73" t="str">
        <f t="shared" si="63"/>
        <v>12/10/2017</v>
      </c>
      <c r="H1355" s="7">
        <f t="shared" si="65"/>
        <v>161.75</v>
      </c>
      <c r="K1355" s="7"/>
    </row>
    <row r="1356" spans="1:11" x14ac:dyDescent="0.3">
      <c r="A1356" s="73">
        <v>1</v>
      </c>
      <c r="B1356" s="74">
        <v>43021</v>
      </c>
      <c r="C1356" s="138">
        <f t="shared" si="64"/>
        <v>2017</v>
      </c>
      <c r="D1356" s="78">
        <v>162</v>
      </c>
      <c r="E1356" s="78">
        <v>166.61</v>
      </c>
      <c r="F1356" s="77">
        <v>172.75</v>
      </c>
      <c r="G1356" s="73" t="str">
        <f t="shared" si="63"/>
        <v>13/10/2017</v>
      </c>
      <c r="H1356" s="7">
        <f t="shared" si="65"/>
        <v>162</v>
      </c>
      <c r="K1356" s="7"/>
    </row>
    <row r="1357" spans="1:11" x14ac:dyDescent="0.3">
      <c r="A1357" s="73">
        <v>1</v>
      </c>
      <c r="B1357" s="74">
        <v>43024</v>
      </c>
      <c r="C1357" s="138">
        <f t="shared" si="64"/>
        <v>2017</v>
      </c>
      <c r="D1357" s="78">
        <v>162.25</v>
      </c>
      <c r="E1357" s="78">
        <v>166.61</v>
      </c>
      <c r="F1357" s="77">
        <v>172.75</v>
      </c>
      <c r="G1357" s="73" t="str">
        <f t="shared" si="63"/>
        <v>16/10/2017</v>
      </c>
      <c r="H1357" s="7">
        <f t="shared" si="65"/>
        <v>162.25</v>
      </c>
      <c r="K1357" s="7"/>
    </row>
    <row r="1358" spans="1:11" x14ac:dyDescent="0.3">
      <c r="A1358" s="73">
        <v>1</v>
      </c>
      <c r="B1358" s="74">
        <v>43025</v>
      </c>
      <c r="C1358" s="138">
        <f t="shared" si="64"/>
        <v>2017</v>
      </c>
      <c r="D1358" s="78">
        <v>162.5</v>
      </c>
      <c r="E1358" s="78">
        <v>166.61</v>
      </c>
      <c r="F1358" s="77">
        <v>172.75</v>
      </c>
      <c r="G1358" s="73" t="str">
        <f t="shared" si="63"/>
        <v>17/10/2017</v>
      </c>
      <c r="H1358" s="7">
        <f t="shared" si="65"/>
        <v>162.5</v>
      </c>
      <c r="K1358" s="7"/>
    </row>
    <row r="1359" spans="1:11" x14ac:dyDescent="0.3">
      <c r="A1359" s="73">
        <v>1</v>
      </c>
      <c r="B1359" s="74">
        <v>43026</v>
      </c>
      <c r="C1359" s="138">
        <f t="shared" si="64"/>
        <v>2017</v>
      </c>
      <c r="D1359" s="78">
        <v>161.5</v>
      </c>
      <c r="E1359" s="78">
        <v>166.61</v>
      </c>
      <c r="F1359" s="77">
        <v>172.75</v>
      </c>
      <c r="G1359" s="73" t="str">
        <f t="shared" si="63"/>
        <v>18/10/2017</v>
      </c>
      <c r="H1359" s="7">
        <f t="shared" si="65"/>
        <v>161.5</v>
      </c>
      <c r="K1359" s="7"/>
    </row>
    <row r="1360" spans="1:11" x14ac:dyDescent="0.3">
      <c r="A1360" s="73">
        <v>1</v>
      </c>
      <c r="B1360" s="74">
        <v>43027</v>
      </c>
      <c r="C1360" s="138">
        <f t="shared" si="64"/>
        <v>2017</v>
      </c>
      <c r="D1360" s="78">
        <v>161.5</v>
      </c>
      <c r="E1360" s="78">
        <v>166.61</v>
      </c>
      <c r="F1360" s="77">
        <v>172.75</v>
      </c>
      <c r="G1360" s="73" t="str">
        <f t="shared" si="63"/>
        <v>19/10/2017</v>
      </c>
      <c r="H1360" s="7">
        <f t="shared" si="65"/>
        <v>161.5</v>
      </c>
      <c r="K1360" s="7"/>
    </row>
    <row r="1361" spans="1:11" x14ac:dyDescent="0.3">
      <c r="A1361" s="73">
        <v>1</v>
      </c>
      <c r="B1361" s="74">
        <v>43028</v>
      </c>
      <c r="C1361" s="138">
        <f t="shared" si="64"/>
        <v>2017</v>
      </c>
      <c r="D1361" s="78">
        <v>161.25</v>
      </c>
      <c r="E1361" s="78">
        <v>166.61</v>
      </c>
      <c r="F1361" s="77">
        <v>172.75</v>
      </c>
      <c r="G1361" s="73" t="str">
        <f t="shared" si="63"/>
        <v>20/10/2017</v>
      </c>
      <c r="H1361" s="7">
        <f t="shared" si="65"/>
        <v>161.25</v>
      </c>
      <c r="K1361" s="7"/>
    </row>
    <row r="1362" spans="1:11" x14ac:dyDescent="0.3">
      <c r="A1362" s="73">
        <v>1</v>
      </c>
      <c r="B1362" s="74">
        <v>43031</v>
      </c>
      <c r="C1362" s="138">
        <f t="shared" si="64"/>
        <v>2017</v>
      </c>
      <c r="D1362" s="78">
        <v>161.75</v>
      </c>
      <c r="E1362" s="78">
        <v>166.61</v>
      </c>
      <c r="F1362" s="77">
        <v>172.75</v>
      </c>
      <c r="G1362" s="73" t="str">
        <f t="shared" si="63"/>
        <v>23/10/2017</v>
      </c>
      <c r="H1362" s="7">
        <f t="shared" si="65"/>
        <v>161.75</v>
      </c>
      <c r="K1362" s="7"/>
    </row>
    <row r="1363" spans="1:11" x14ac:dyDescent="0.3">
      <c r="A1363" s="73">
        <v>1</v>
      </c>
      <c r="B1363" s="74">
        <v>43032</v>
      </c>
      <c r="C1363" s="138">
        <f t="shared" si="64"/>
        <v>2017</v>
      </c>
      <c r="D1363" s="78">
        <v>161.25</v>
      </c>
      <c r="E1363" s="78">
        <v>166.61</v>
      </c>
      <c r="F1363" s="77">
        <v>172.75</v>
      </c>
      <c r="G1363" s="73" t="str">
        <f t="shared" si="63"/>
        <v>24/10/2017</v>
      </c>
      <c r="H1363" s="7">
        <f t="shared" si="65"/>
        <v>161.25</v>
      </c>
      <c r="K1363" s="7"/>
    </row>
    <row r="1364" spans="1:11" x14ac:dyDescent="0.3">
      <c r="A1364" s="73">
        <v>1</v>
      </c>
      <c r="B1364" s="74">
        <v>43033</v>
      </c>
      <c r="C1364" s="138">
        <f t="shared" si="64"/>
        <v>2017</v>
      </c>
      <c r="D1364" s="78">
        <v>161.75</v>
      </c>
      <c r="E1364" s="78">
        <v>166.61</v>
      </c>
      <c r="F1364" s="77">
        <v>172.75</v>
      </c>
      <c r="G1364" s="73" t="str">
        <f t="shared" si="63"/>
        <v>25/10/2017</v>
      </c>
      <c r="H1364" s="7">
        <f t="shared" si="65"/>
        <v>161.75</v>
      </c>
      <c r="K1364" s="7"/>
    </row>
    <row r="1365" spans="1:11" x14ac:dyDescent="0.3">
      <c r="A1365" s="73">
        <v>1</v>
      </c>
      <c r="B1365" s="74">
        <v>43034</v>
      </c>
      <c r="C1365" s="138">
        <f t="shared" si="64"/>
        <v>2017</v>
      </c>
      <c r="D1365" s="78">
        <v>162.5</v>
      </c>
      <c r="E1365" s="78">
        <v>166.61</v>
      </c>
      <c r="F1365" s="77">
        <v>172.75</v>
      </c>
      <c r="G1365" s="73" t="str">
        <f t="shared" si="63"/>
        <v>26/10/2017</v>
      </c>
      <c r="H1365" s="7">
        <f t="shared" si="65"/>
        <v>162.5</v>
      </c>
      <c r="K1365" s="7"/>
    </row>
    <row r="1366" spans="1:11" x14ac:dyDescent="0.3">
      <c r="A1366" s="73">
        <v>1</v>
      </c>
      <c r="B1366" s="74">
        <v>43035</v>
      </c>
      <c r="C1366" s="138">
        <f t="shared" si="64"/>
        <v>2017</v>
      </c>
      <c r="D1366" s="78">
        <v>163</v>
      </c>
      <c r="E1366" s="78">
        <v>166.61</v>
      </c>
      <c r="F1366" s="77">
        <v>172.75</v>
      </c>
      <c r="G1366" s="73" t="str">
        <f t="shared" si="63"/>
        <v>27/10/2017</v>
      </c>
      <c r="H1366" s="7">
        <f t="shared" si="65"/>
        <v>163</v>
      </c>
      <c r="K1366" s="7"/>
    </row>
    <row r="1367" spans="1:11" x14ac:dyDescent="0.3">
      <c r="A1367" s="73">
        <v>1</v>
      </c>
      <c r="B1367" s="74">
        <v>43038</v>
      </c>
      <c r="C1367" s="138">
        <f t="shared" si="64"/>
        <v>2017</v>
      </c>
      <c r="D1367" s="78">
        <v>163.5</v>
      </c>
      <c r="E1367" s="78">
        <v>166.61</v>
      </c>
      <c r="F1367" s="77">
        <v>172.75</v>
      </c>
      <c r="G1367" s="73" t="str">
        <f t="shared" si="63"/>
        <v>30/10/2017</v>
      </c>
      <c r="H1367" s="7">
        <f t="shared" si="65"/>
        <v>163.5</v>
      </c>
      <c r="K1367" s="7"/>
    </row>
    <row r="1368" spans="1:11" x14ac:dyDescent="0.3">
      <c r="A1368" s="73">
        <v>1</v>
      </c>
      <c r="B1368" s="74">
        <v>43039</v>
      </c>
      <c r="C1368" s="138">
        <f t="shared" si="64"/>
        <v>2017</v>
      </c>
      <c r="D1368" s="78">
        <v>162</v>
      </c>
      <c r="E1368" s="78">
        <v>166.61</v>
      </c>
      <c r="F1368" s="77">
        <v>172.75</v>
      </c>
      <c r="G1368" s="73" t="str">
        <f t="shared" si="63"/>
        <v>31/10/2017</v>
      </c>
      <c r="H1368" s="7">
        <f t="shared" si="65"/>
        <v>162</v>
      </c>
      <c r="K1368" s="7"/>
    </row>
    <row r="1369" spans="1:11" x14ac:dyDescent="0.3">
      <c r="A1369" s="73">
        <v>1</v>
      </c>
      <c r="B1369" s="74">
        <v>43040</v>
      </c>
      <c r="C1369" s="138">
        <f t="shared" si="64"/>
        <v>2017</v>
      </c>
      <c r="D1369" s="78">
        <v>159.5</v>
      </c>
      <c r="E1369" s="78">
        <v>166.61</v>
      </c>
      <c r="F1369" s="77">
        <v>172.75</v>
      </c>
      <c r="G1369" s="73" t="str">
        <f t="shared" si="63"/>
        <v>01/11/2017</v>
      </c>
      <c r="H1369" s="7">
        <f t="shared" si="65"/>
        <v>159.5</v>
      </c>
      <c r="K1369" s="7"/>
    </row>
    <row r="1370" spans="1:11" x14ac:dyDescent="0.3">
      <c r="A1370" s="73">
        <v>1</v>
      </c>
      <c r="B1370" s="74">
        <v>43041</v>
      </c>
      <c r="C1370" s="138">
        <f t="shared" si="64"/>
        <v>2017</v>
      </c>
      <c r="D1370" s="78">
        <v>163</v>
      </c>
      <c r="E1370" s="78">
        <v>166.61</v>
      </c>
      <c r="F1370" s="77">
        <v>172.75</v>
      </c>
      <c r="G1370" s="73" t="str">
        <f t="shared" si="63"/>
        <v>02/11/2017</v>
      </c>
      <c r="H1370" s="7">
        <f t="shared" si="65"/>
        <v>163</v>
      </c>
      <c r="K1370" s="7"/>
    </row>
    <row r="1371" spans="1:11" x14ac:dyDescent="0.3">
      <c r="A1371" s="73">
        <v>1</v>
      </c>
      <c r="B1371" s="74">
        <v>43042</v>
      </c>
      <c r="C1371" s="138">
        <f t="shared" si="64"/>
        <v>2017</v>
      </c>
      <c r="D1371" s="78">
        <v>162</v>
      </c>
      <c r="E1371" s="78">
        <v>166.61</v>
      </c>
      <c r="F1371" s="77">
        <v>172.75</v>
      </c>
      <c r="G1371" s="73" t="str">
        <f t="shared" si="63"/>
        <v>03/11/2017</v>
      </c>
      <c r="H1371" s="7">
        <f t="shared" si="65"/>
        <v>162</v>
      </c>
      <c r="K1371" s="7"/>
    </row>
    <row r="1372" spans="1:11" x14ac:dyDescent="0.3">
      <c r="A1372" s="73">
        <v>1</v>
      </c>
      <c r="B1372" s="74">
        <v>43045</v>
      </c>
      <c r="C1372" s="138">
        <f t="shared" si="64"/>
        <v>2017</v>
      </c>
      <c r="D1372" s="78">
        <v>162.75</v>
      </c>
      <c r="E1372" s="78">
        <v>166.61</v>
      </c>
      <c r="F1372" s="77">
        <v>172.75</v>
      </c>
      <c r="G1372" s="73" t="str">
        <f t="shared" si="63"/>
        <v>06/11/2017</v>
      </c>
      <c r="H1372" s="7">
        <f t="shared" si="65"/>
        <v>162.75</v>
      </c>
      <c r="K1372" s="7"/>
    </row>
    <row r="1373" spans="1:11" x14ac:dyDescent="0.3">
      <c r="A1373" s="73">
        <v>1</v>
      </c>
      <c r="B1373" s="74">
        <v>43046</v>
      </c>
      <c r="C1373" s="138">
        <f t="shared" si="64"/>
        <v>2017</v>
      </c>
      <c r="D1373" s="78">
        <v>161.75</v>
      </c>
      <c r="E1373" s="78">
        <v>166.61</v>
      </c>
      <c r="F1373" s="77">
        <v>172.75</v>
      </c>
      <c r="G1373" s="73" t="str">
        <f t="shared" si="63"/>
        <v>07/11/2017</v>
      </c>
      <c r="H1373" s="7">
        <f t="shared" si="65"/>
        <v>161.75</v>
      </c>
      <c r="K1373" s="7"/>
    </row>
    <row r="1374" spans="1:11" x14ac:dyDescent="0.3">
      <c r="A1374" s="73">
        <v>1</v>
      </c>
      <c r="B1374" s="74">
        <v>43047</v>
      </c>
      <c r="C1374" s="138">
        <f t="shared" si="64"/>
        <v>2017</v>
      </c>
      <c r="D1374" s="78">
        <v>160.5</v>
      </c>
      <c r="E1374" s="78">
        <v>166.61</v>
      </c>
      <c r="F1374" s="77">
        <v>172.75</v>
      </c>
      <c r="G1374" s="73" t="str">
        <f t="shared" si="63"/>
        <v>08/11/2017</v>
      </c>
      <c r="H1374" s="7">
        <f t="shared" si="65"/>
        <v>160.5</v>
      </c>
      <c r="K1374" s="7"/>
    </row>
    <row r="1375" spans="1:11" x14ac:dyDescent="0.3">
      <c r="A1375" s="73">
        <v>1</v>
      </c>
      <c r="B1375" s="74">
        <v>43048</v>
      </c>
      <c r="C1375" s="138">
        <f t="shared" si="64"/>
        <v>2017</v>
      </c>
      <c r="D1375" s="78">
        <v>160.25</v>
      </c>
      <c r="E1375" s="78">
        <v>166.61</v>
      </c>
      <c r="F1375" s="77">
        <v>172.75</v>
      </c>
      <c r="G1375" s="73" t="str">
        <f t="shared" si="63"/>
        <v>09/11/2017</v>
      </c>
      <c r="H1375" s="7">
        <f t="shared" si="65"/>
        <v>160.25</v>
      </c>
      <c r="K1375" s="7"/>
    </row>
    <row r="1376" spans="1:11" x14ac:dyDescent="0.3">
      <c r="A1376" s="73">
        <v>1</v>
      </c>
      <c r="B1376" s="74">
        <v>43049</v>
      </c>
      <c r="C1376" s="138">
        <f t="shared" si="64"/>
        <v>2017</v>
      </c>
      <c r="D1376" s="78">
        <v>160.5</v>
      </c>
      <c r="E1376" s="78">
        <v>166.61</v>
      </c>
      <c r="F1376" s="77">
        <v>172.75</v>
      </c>
      <c r="G1376" s="73" t="str">
        <f t="shared" si="63"/>
        <v>10/11/2017</v>
      </c>
      <c r="H1376" s="7">
        <f t="shared" si="65"/>
        <v>160.5</v>
      </c>
      <c r="K1376" s="7"/>
    </row>
    <row r="1377" spans="1:11" x14ac:dyDescent="0.3">
      <c r="A1377" s="73">
        <v>1</v>
      </c>
      <c r="B1377" s="74">
        <v>43052</v>
      </c>
      <c r="C1377" s="138">
        <f t="shared" si="64"/>
        <v>2017</v>
      </c>
      <c r="D1377" s="78">
        <v>159.5</v>
      </c>
      <c r="E1377" s="78">
        <v>166.61</v>
      </c>
      <c r="F1377" s="77">
        <v>172.75</v>
      </c>
      <c r="G1377" s="73" t="str">
        <f t="shared" si="63"/>
        <v>13/11/2017</v>
      </c>
      <c r="H1377" s="7">
        <f t="shared" si="65"/>
        <v>159.5</v>
      </c>
      <c r="K1377" s="7"/>
    </row>
    <row r="1378" spans="1:11" x14ac:dyDescent="0.3">
      <c r="A1378" s="73">
        <v>1</v>
      </c>
      <c r="B1378" s="74">
        <v>43053</v>
      </c>
      <c r="C1378" s="138">
        <f t="shared" si="64"/>
        <v>2017</v>
      </c>
      <c r="D1378" s="78">
        <v>159.75</v>
      </c>
      <c r="E1378" s="78">
        <v>166.61</v>
      </c>
      <c r="F1378" s="77">
        <v>172.75</v>
      </c>
      <c r="G1378" s="73" t="str">
        <f t="shared" si="63"/>
        <v>14/11/2017</v>
      </c>
      <c r="H1378" s="7">
        <f t="shared" si="65"/>
        <v>159.75</v>
      </c>
      <c r="K1378" s="7"/>
    </row>
    <row r="1379" spans="1:11" x14ac:dyDescent="0.3">
      <c r="A1379" s="73">
        <v>1</v>
      </c>
      <c r="B1379" s="74">
        <v>43054</v>
      </c>
      <c r="C1379" s="138">
        <f t="shared" si="64"/>
        <v>2017</v>
      </c>
      <c r="D1379" s="78">
        <v>159.25</v>
      </c>
      <c r="E1379" s="78">
        <v>166.61</v>
      </c>
      <c r="F1379" s="77">
        <v>172.75</v>
      </c>
      <c r="G1379" s="73" t="str">
        <f t="shared" si="63"/>
        <v>15/11/2017</v>
      </c>
      <c r="H1379" s="7">
        <f t="shared" si="65"/>
        <v>159.25</v>
      </c>
      <c r="K1379" s="7"/>
    </row>
    <row r="1380" spans="1:11" x14ac:dyDescent="0.3">
      <c r="A1380" s="73">
        <v>1</v>
      </c>
      <c r="B1380" s="74">
        <v>43055</v>
      </c>
      <c r="C1380" s="138">
        <f t="shared" si="64"/>
        <v>2017</v>
      </c>
      <c r="D1380" s="77">
        <v>173.5</v>
      </c>
      <c r="E1380" s="78">
        <v>166.61</v>
      </c>
      <c r="F1380" s="77">
        <v>172.75</v>
      </c>
      <c r="G1380" s="73" t="str">
        <f t="shared" si="63"/>
        <v>16/11/2017</v>
      </c>
      <c r="H1380" s="7">
        <f t="shared" si="65"/>
        <v>173.5</v>
      </c>
      <c r="K1380" s="7"/>
    </row>
    <row r="1381" spans="1:11" x14ac:dyDescent="0.3">
      <c r="A1381" s="73">
        <v>1</v>
      </c>
      <c r="B1381" s="74">
        <v>43056</v>
      </c>
      <c r="C1381" s="138">
        <f t="shared" si="64"/>
        <v>2017</v>
      </c>
      <c r="D1381" s="77">
        <v>173.25</v>
      </c>
      <c r="E1381" s="78">
        <v>166.61</v>
      </c>
      <c r="F1381" s="77">
        <v>172.75</v>
      </c>
      <c r="G1381" s="73" t="str">
        <f t="shared" si="63"/>
        <v>17/11/2017</v>
      </c>
      <c r="H1381" s="7">
        <f t="shared" si="65"/>
        <v>173.25</v>
      </c>
      <c r="K1381" s="7"/>
    </row>
    <row r="1382" spans="1:11" x14ac:dyDescent="0.3">
      <c r="A1382" s="73">
        <v>1</v>
      </c>
      <c r="B1382" s="74">
        <v>43059</v>
      </c>
      <c r="C1382" s="138">
        <f t="shared" si="64"/>
        <v>2017</v>
      </c>
      <c r="D1382" s="77">
        <v>172.75</v>
      </c>
      <c r="E1382" s="78">
        <v>166.61</v>
      </c>
      <c r="F1382" s="77">
        <v>172.75</v>
      </c>
      <c r="G1382" s="73" t="str">
        <f t="shared" si="63"/>
        <v>20/11/2017</v>
      </c>
      <c r="H1382" s="7">
        <f t="shared" si="65"/>
        <v>172.75</v>
      </c>
      <c r="K1382" s="7"/>
    </row>
    <row r="1383" spans="1:11" x14ac:dyDescent="0.3">
      <c r="A1383" s="73">
        <v>1</v>
      </c>
      <c r="B1383" s="74">
        <v>43060</v>
      </c>
      <c r="C1383" s="138">
        <f t="shared" si="64"/>
        <v>2017</v>
      </c>
      <c r="D1383" s="77">
        <v>173.5</v>
      </c>
      <c r="E1383" s="78">
        <v>166.61</v>
      </c>
      <c r="F1383" s="77">
        <v>172.75</v>
      </c>
      <c r="G1383" s="73" t="str">
        <f t="shared" si="63"/>
        <v>21/11/2017</v>
      </c>
      <c r="H1383" s="7">
        <f t="shared" si="65"/>
        <v>173.5</v>
      </c>
      <c r="K1383" s="7"/>
    </row>
    <row r="1384" spans="1:11" x14ac:dyDescent="0.3">
      <c r="A1384" s="73">
        <v>1</v>
      </c>
      <c r="B1384" s="74">
        <v>43061</v>
      </c>
      <c r="C1384" s="138">
        <f t="shared" si="64"/>
        <v>2017</v>
      </c>
      <c r="D1384" s="77">
        <v>173.5</v>
      </c>
      <c r="E1384" s="78">
        <v>166.61</v>
      </c>
      <c r="F1384" s="77">
        <v>172.75</v>
      </c>
      <c r="G1384" s="73" t="str">
        <f t="shared" si="63"/>
        <v>22/11/2017</v>
      </c>
      <c r="H1384" s="7">
        <f t="shared" si="65"/>
        <v>173.5</v>
      </c>
      <c r="K1384" s="7"/>
    </row>
    <row r="1385" spans="1:11" x14ac:dyDescent="0.3">
      <c r="A1385" s="73">
        <v>1</v>
      </c>
      <c r="B1385" s="74">
        <v>43062</v>
      </c>
      <c r="C1385" s="138">
        <f t="shared" si="64"/>
        <v>2017</v>
      </c>
      <c r="D1385" s="77">
        <v>173</v>
      </c>
      <c r="E1385" s="78">
        <v>166.61</v>
      </c>
      <c r="F1385" s="77">
        <v>172.75</v>
      </c>
      <c r="G1385" s="73" t="str">
        <f t="shared" si="63"/>
        <v>23/11/2017</v>
      </c>
      <c r="H1385" s="7">
        <f t="shared" si="65"/>
        <v>173</v>
      </c>
      <c r="K1385" s="7"/>
    </row>
    <row r="1386" spans="1:11" x14ac:dyDescent="0.3">
      <c r="A1386" s="73">
        <v>1</v>
      </c>
      <c r="B1386" s="74">
        <v>43063</v>
      </c>
      <c r="C1386" s="138">
        <f t="shared" si="64"/>
        <v>2017</v>
      </c>
      <c r="D1386" s="77">
        <v>171.5</v>
      </c>
      <c r="E1386" s="78">
        <v>166.61</v>
      </c>
      <c r="F1386" s="77">
        <v>172.75</v>
      </c>
      <c r="G1386" s="73" t="str">
        <f t="shared" si="63"/>
        <v>24/11/2017</v>
      </c>
      <c r="H1386" s="7">
        <f t="shared" si="65"/>
        <v>171.5</v>
      </c>
      <c r="K1386" s="7"/>
    </row>
    <row r="1387" spans="1:11" x14ac:dyDescent="0.3">
      <c r="A1387" s="73">
        <v>1</v>
      </c>
      <c r="B1387" s="74">
        <v>43066</v>
      </c>
      <c r="C1387" s="138">
        <f t="shared" si="64"/>
        <v>2017</v>
      </c>
      <c r="D1387" s="77">
        <v>170.75</v>
      </c>
      <c r="E1387" s="78">
        <v>166.61</v>
      </c>
      <c r="F1387" s="77">
        <v>172.75</v>
      </c>
      <c r="G1387" s="73" t="str">
        <f t="shared" si="63"/>
        <v>27/11/2017</v>
      </c>
      <c r="H1387" s="7">
        <f t="shared" si="65"/>
        <v>170.75</v>
      </c>
      <c r="K1387" s="7"/>
    </row>
    <row r="1388" spans="1:11" x14ac:dyDescent="0.3">
      <c r="A1388" s="73">
        <v>1</v>
      </c>
      <c r="B1388" s="74">
        <v>43067</v>
      </c>
      <c r="C1388" s="138">
        <f t="shared" si="64"/>
        <v>2017</v>
      </c>
      <c r="D1388" s="77">
        <v>170.75</v>
      </c>
      <c r="E1388" s="78">
        <v>166.61</v>
      </c>
      <c r="F1388" s="77">
        <v>172.75</v>
      </c>
      <c r="G1388" s="73" t="str">
        <f t="shared" si="63"/>
        <v>28/11/2017</v>
      </c>
      <c r="H1388" s="7">
        <f t="shared" si="65"/>
        <v>170.75</v>
      </c>
      <c r="K1388" s="7"/>
    </row>
    <row r="1389" spans="1:11" x14ac:dyDescent="0.3">
      <c r="A1389" s="73">
        <v>1</v>
      </c>
      <c r="B1389" s="74">
        <v>43068</v>
      </c>
      <c r="C1389" s="138">
        <f t="shared" si="64"/>
        <v>2017</v>
      </c>
      <c r="D1389" s="77">
        <v>172.25</v>
      </c>
      <c r="E1389" s="78">
        <v>166.61</v>
      </c>
      <c r="F1389" s="77">
        <v>172.75</v>
      </c>
      <c r="G1389" s="73" t="str">
        <f t="shared" si="63"/>
        <v>29/11/2017</v>
      </c>
      <c r="H1389" s="7">
        <f t="shared" si="65"/>
        <v>172.25</v>
      </c>
      <c r="K1389" s="7"/>
    </row>
    <row r="1390" spans="1:11" x14ac:dyDescent="0.3">
      <c r="A1390" s="73">
        <v>1</v>
      </c>
      <c r="B1390" s="74">
        <v>43069</v>
      </c>
      <c r="C1390" s="138">
        <f t="shared" si="64"/>
        <v>2017</v>
      </c>
      <c r="D1390" s="77">
        <v>173</v>
      </c>
      <c r="E1390" s="78">
        <v>166.61</v>
      </c>
      <c r="F1390" s="77">
        <v>172.75</v>
      </c>
      <c r="G1390" s="73" t="str">
        <f t="shared" si="63"/>
        <v>30/11/2017</v>
      </c>
      <c r="H1390" s="7">
        <f t="shared" si="65"/>
        <v>173</v>
      </c>
      <c r="K1390" s="7"/>
    </row>
    <row r="1391" spans="1:11" x14ac:dyDescent="0.3">
      <c r="A1391" s="73">
        <v>1</v>
      </c>
      <c r="B1391" s="74">
        <v>43070</v>
      </c>
      <c r="C1391" s="138">
        <f t="shared" si="64"/>
        <v>2017</v>
      </c>
      <c r="D1391" s="77">
        <v>173</v>
      </c>
      <c r="E1391" s="78">
        <v>166.61</v>
      </c>
      <c r="F1391" s="77">
        <v>172.75</v>
      </c>
      <c r="G1391" s="73" t="str">
        <f t="shared" si="63"/>
        <v>01/12/2017</v>
      </c>
      <c r="H1391" s="7">
        <f t="shared" si="65"/>
        <v>173</v>
      </c>
      <c r="K1391" s="7"/>
    </row>
    <row r="1392" spans="1:11" x14ac:dyDescent="0.3">
      <c r="A1392" s="73">
        <v>1</v>
      </c>
      <c r="B1392" s="74">
        <v>43073</v>
      </c>
      <c r="C1392" s="138">
        <f t="shared" si="64"/>
        <v>2017</v>
      </c>
      <c r="D1392" s="77">
        <v>172.75</v>
      </c>
      <c r="E1392" s="78">
        <v>166.61</v>
      </c>
      <c r="F1392" s="77">
        <v>172.75</v>
      </c>
      <c r="G1392" s="73" t="str">
        <f t="shared" si="63"/>
        <v>04/12/2017</v>
      </c>
      <c r="H1392" s="7">
        <f t="shared" si="65"/>
        <v>172.75</v>
      </c>
      <c r="K1392" s="7"/>
    </row>
    <row r="1393" spans="1:11" x14ac:dyDescent="0.3">
      <c r="A1393" s="73">
        <v>1</v>
      </c>
      <c r="B1393" s="74">
        <v>43074</v>
      </c>
      <c r="C1393" s="138">
        <f t="shared" si="64"/>
        <v>2017</v>
      </c>
      <c r="D1393" s="77">
        <v>172.25</v>
      </c>
      <c r="E1393" s="78">
        <v>166.61</v>
      </c>
      <c r="F1393" s="77">
        <v>172.75</v>
      </c>
      <c r="G1393" s="73" t="str">
        <f t="shared" si="63"/>
        <v>05/12/2017</v>
      </c>
      <c r="H1393" s="7">
        <f t="shared" si="65"/>
        <v>172.25</v>
      </c>
      <c r="K1393" s="7"/>
    </row>
    <row r="1394" spans="1:11" x14ac:dyDescent="0.3">
      <c r="A1394" s="73">
        <v>1</v>
      </c>
      <c r="B1394" s="74">
        <v>43075</v>
      </c>
      <c r="C1394" s="138">
        <f t="shared" si="64"/>
        <v>2017</v>
      </c>
      <c r="D1394" s="77">
        <v>171.5</v>
      </c>
      <c r="E1394" s="78">
        <v>166.61</v>
      </c>
      <c r="F1394" s="77">
        <v>172.75</v>
      </c>
      <c r="G1394" s="73" t="str">
        <f t="shared" si="63"/>
        <v>06/12/2017</v>
      </c>
      <c r="H1394" s="7">
        <f t="shared" si="65"/>
        <v>171.5</v>
      </c>
      <c r="K1394" s="7"/>
    </row>
    <row r="1395" spans="1:11" x14ac:dyDescent="0.3">
      <c r="A1395" s="73">
        <v>1</v>
      </c>
      <c r="B1395" s="74">
        <v>43076</v>
      </c>
      <c r="C1395" s="138">
        <f t="shared" si="64"/>
        <v>2017</v>
      </c>
      <c r="D1395" s="77">
        <v>171</v>
      </c>
      <c r="E1395" s="78">
        <v>166.61</v>
      </c>
      <c r="F1395" s="77">
        <v>172.75</v>
      </c>
      <c r="G1395" s="73" t="str">
        <f t="shared" si="63"/>
        <v>07/12/2017</v>
      </c>
      <c r="H1395" s="7">
        <f t="shared" si="65"/>
        <v>171</v>
      </c>
      <c r="K1395" s="7"/>
    </row>
    <row r="1396" spans="1:11" x14ac:dyDescent="0.3">
      <c r="A1396" s="73">
        <v>1</v>
      </c>
      <c r="B1396" s="74">
        <v>43077</v>
      </c>
      <c r="C1396" s="138">
        <f t="shared" si="64"/>
        <v>2017</v>
      </c>
      <c r="D1396" s="77">
        <v>171.25</v>
      </c>
      <c r="E1396" s="78">
        <v>166.61</v>
      </c>
      <c r="F1396" s="77">
        <v>172.75</v>
      </c>
      <c r="G1396" s="73" t="str">
        <f t="shared" si="63"/>
        <v>08/12/2017</v>
      </c>
      <c r="H1396" s="7">
        <f t="shared" si="65"/>
        <v>171.25</v>
      </c>
      <c r="K1396" s="7"/>
    </row>
    <row r="1397" spans="1:11" x14ac:dyDescent="0.3">
      <c r="A1397" s="73">
        <v>1</v>
      </c>
      <c r="B1397" s="74">
        <v>43080</v>
      </c>
      <c r="C1397" s="138">
        <f t="shared" si="64"/>
        <v>2017</v>
      </c>
      <c r="D1397" s="77">
        <v>170.75</v>
      </c>
      <c r="E1397" s="78">
        <v>166.61</v>
      </c>
      <c r="F1397" s="77">
        <v>172.75</v>
      </c>
      <c r="G1397" s="73" t="str">
        <f t="shared" si="63"/>
        <v>11/12/2017</v>
      </c>
      <c r="H1397" s="7">
        <f t="shared" si="65"/>
        <v>170.75</v>
      </c>
      <c r="K1397" s="7"/>
    </row>
    <row r="1398" spans="1:11" x14ac:dyDescent="0.3">
      <c r="A1398" s="73">
        <v>1</v>
      </c>
      <c r="B1398" s="74">
        <v>43081</v>
      </c>
      <c r="C1398" s="138">
        <f t="shared" si="64"/>
        <v>2017</v>
      </c>
      <c r="D1398" s="77">
        <v>171</v>
      </c>
      <c r="E1398" s="78">
        <v>166.61</v>
      </c>
      <c r="F1398" s="77">
        <v>172.75</v>
      </c>
      <c r="G1398" s="73" t="str">
        <f t="shared" si="63"/>
        <v>12/12/2017</v>
      </c>
      <c r="H1398" s="7">
        <f t="shared" si="65"/>
        <v>171</v>
      </c>
      <c r="K1398" s="7"/>
    </row>
    <row r="1399" spans="1:11" x14ac:dyDescent="0.3">
      <c r="A1399" s="73">
        <v>1</v>
      </c>
      <c r="B1399" s="74">
        <v>43082</v>
      </c>
      <c r="C1399" s="138">
        <f t="shared" si="64"/>
        <v>2017</v>
      </c>
      <c r="D1399" s="77">
        <v>171</v>
      </c>
      <c r="E1399" s="78">
        <v>166.61</v>
      </c>
      <c r="F1399" s="77">
        <v>172.75</v>
      </c>
      <c r="G1399" s="73" t="str">
        <f t="shared" si="63"/>
        <v>13/12/2017</v>
      </c>
      <c r="H1399" s="7">
        <f t="shared" si="65"/>
        <v>171</v>
      </c>
      <c r="K1399" s="7"/>
    </row>
    <row r="1400" spans="1:11" x14ac:dyDescent="0.3">
      <c r="A1400" s="73">
        <v>1</v>
      </c>
      <c r="B1400" s="74">
        <v>43083</v>
      </c>
      <c r="C1400" s="138">
        <f t="shared" si="64"/>
        <v>2017</v>
      </c>
      <c r="D1400" s="77">
        <v>170.5</v>
      </c>
      <c r="E1400" s="78">
        <v>166.61</v>
      </c>
      <c r="F1400" s="77">
        <v>172.75</v>
      </c>
      <c r="G1400" s="73" t="str">
        <f t="shared" si="63"/>
        <v>14/12/2017</v>
      </c>
      <c r="H1400" s="7">
        <f t="shared" si="65"/>
        <v>170.5</v>
      </c>
      <c r="K1400" s="7"/>
    </row>
    <row r="1401" spans="1:11" x14ac:dyDescent="0.3">
      <c r="A1401" s="73">
        <v>1</v>
      </c>
      <c r="B1401" s="74">
        <v>43084</v>
      </c>
      <c r="C1401" s="138">
        <f t="shared" si="64"/>
        <v>2017</v>
      </c>
      <c r="D1401" s="77">
        <v>170.25</v>
      </c>
      <c r="E1401" s="78">
        <v>166.61</v>
      </c>
      <c r="F1401" s="77">
        <v>172.75</v>
      </c>
      <c r="G1401" s="73" t="str">
        <f t="shared" si="63"/>
        <v>15/12/2017</v>
      </c>
      <c r="H1401" s="7">
        <f t="shared" si="65"/>
        <v>170.25</v>
      </c>
      <c r="K1401" s="7"/>
    </row>
    <row r="1402" spans="1:11" x14ac:dyDescent="0.3">
      <c r="A1402" s="73">
        <v>1</v>
      </c>
      <c r="B1402" s="74">
        <v>43087</v>
      </c>
      <c r="C1402" s="138">
        <f t="shared" si="64"/>
        <v>2017</v>
      </c>
      <c r="D1402" s="77">
        <v>171</v>
      </c>
      <c r="E1402" s="78">
        <v>166.61</v>
      </c>
      <c r="F1402" s="77">
        <v>172.75</v>
      </c>
      <c r="G1402" s="73" t="str">
        <f t="shared" si="63"/>
        <v>18/12/2017</v>
      </c>
      <c r="H1402" s="7">
        <f t="shared" si="65"/>
        <v>171</v>
      </c>
      <c r="K1402" s="7"/>
    </row>
    <row r="1403" spans="1:11" x14ac:dyDescent="0.3">
      <c r="A1403" s="73">
        <v>1</v>
      </c>
      <c r="B1403" s="74">
        <v>43088</v>
      </c>
      <c r="C1403" s="138">
        <f t="shared" si="64"/>
        <v>2017</v>
      </c>
      <c r="D1403" s="77">
        <v>171.25</v>
      </c>
      <c r="E1403" s="78">
        <v>166.61</v>
      </c>
      <c r="F1403" s="77">
        <v>172.75</v>
      </c>
      <c r="G1403" s="73" t="str">
        <f t="shared" si="63"/>
        <v>19/12/2017</v>
      </c>
      <c r="H1403" s="7">
        <f t="shared" si="65"/>
        <v>171.25</v>
      </c>
      <c r="K1403" s="7"/>
    </row>
    <row r="1404" spans="1:11" x14ac:dyDescent="0.3">
      <c r="A1404" s="73">
        <v>1</v>
      </c>
      <c r="B1404" s="74">
        <v>43089</v>
      </c>
      <c r="C1404" s="138">
        <f t="shared" si="64"/>
        <v>2017</v>
      </c>
      <c r="D1404" s="77">
        <v>170.75</v>
      </c>
      <c r="E1404" s="78">
        <v>166.61</v>
      </c>
      <c r="F1404" s="77">
        <v>172.75</v>
      </c>
      <c r="G1404" s="73" t="str">
        <f t="shared" si="63"/>
        <v>20/12/2017</v>
      </c>
      <c r="H1404" s="7">
        <f t="shared" si="65"/>
        <v>170.75</v>
      </c>
      <c r="K1404" s="7"/>
    </row>
    <row r="1405" spans="1:11" x14ac:dyDescent="0.3">
      <c r="A1405" s="73">
        <v>1</v>
      </c>
      <c r="B1405" s="74">
        <v>43090</v>
      </c>
      <c r="C1405" s="138">
        <f t="shared" si="64"/>
        <v>2017</v>
      </c>
      <c r="D1405" s="77">
        <v>171</v>
      </c>
      <c r="E1405" s="78">
        <v>166.61</v>
      </c>
      <c r="F1405" s="77">
        <v>172.75</v>
      </c>
      <c r="G1405" s="73" t="str">
        <f t="shared" si="63"/>
        <v>21/12/2017</v>
      </c>
      <c r="H1405" s="7">
        <f t="shared" si="65"/>
        <v>171</v>
      </c>
      <c r="K1405" s="7"/>
    </row>
    <row r="1406" spans="1:11" x14ac:dyDescent="0.3">
      <c r="A1406" s="73">
        <v>1</v>
      </c>
      <c r="B1406" s="74">
        <v>43091</v>
      </c>
      <c r="C1406" s="138">
        <f t="shared" si="64"/>
        <v>2017</v>
      </c>
      <c r="D1406" s="77">
        <v>170.75</v>
      </c>
      <c r="E1406" s="78">
        <v>166.61</v>
      </c>
      <c r="F1406" s="77">
        <v>172.75</v>
      </c>
      <c r="G1406" s="73" t="str">
        <f t="shared" si="63"/>
        <v>22/12/2017</v>
      </c>
      <c r="H1406" s="7">
        <f t="shared" si="65"/>
        <v>170.75</v>
      </c>
      <c r="K1406" s="7"/>
    </row>
    <row r="1407" spans="1:11" x14ac:dyDescent="0.3">
      <c r="A1407" s="73">
        <v>1</v>
      </c>
      <c r="B1407" s="74">
        <v>43096</v>
      </c>
      <c r="C1407" s="138">
        <f t="shared" si="64"/>
        <v>2017</v>
      </c>
      <c r="D1407" s="77">
        <v>171</v>
      </c>
      <c r="E1407" s="78">
        <v>166.61</v>
      </c>
      <c r="F1407" s="77">
        <v>172.75</v>
      </c>
      <c r="G1407" s="73" t="str">
        <f t="shared" si="63"/>
        <v>27/12/2017</v>
      </c>
      <c r="H1407" s="7">
        <f t="shared" si="65"/>
        <v>171</v>
      </c>
      <c r="K1407" s="7"/>
    </row>
    <row r="1408" spans="1:11" x14ac:dyDescent="0.3">
      <c r="A1408" s="73">
        <v>1</v>
      </c>
      <c r="B1408" s="74">
        <v>43097</v>
      </c>
      <c r="C1408" s="138">
        <f t="shared" si="64"/>
        <v>2017</v>
      </c>
      <c r="D1408" s="77">
        <v>170.75</v>
      </c>
      <c r="E1408" s="78">
        <v>166.61</v>
      </c>
      <c r="F1408" s="77">
        <v>172.75</v>
      </c>
      <c r="G1408" s="73" t="str">
        <f t="shared" si="63"/>
        <v>28/12/2017</v>
      </c>
      <c r="H1408" s="7">
        <f t="shared" si="65"/>
        <v>170.75</v>
      </c>
      <c r="K1408" s="7"/>
    </row>
    <row r="1409" spans="1:11" x14ac:dyDescent="0.3">
      <c r="A1409" s="73">
        <v>1</v>
      </c>
      <c r="B1409" s="74">
        <v>43098</v>
      </c>
      <c r="C1409" s="138">
        <f t="shared" si="64"/>
        <v>2017</v>
      </c>
      <c r="D1409" s="77">
        <v>170</v>
      </c>
      <c r="E1409" s="78">
        <v>166.61</v>
      </c>
      <c r="F1409" s="77">
        <v>172.75</v>
      </c>
      <c r="G1409" s="73" t="str">
        <f t="shared" si="63"/>
        <v>29/12/2017</v>
      </c>
      <c r="H1409" s="7">
        <f t="shared" si="65"/>
        <v>170</v>
      </c>
      <c r="K1409" s="7"/>
    </row>
    <row r="1410" spans="1:11" x14ac:dyDescent="0.3">
      <c r="A1410" s="22">
        <v>1</v>
      </c>
      <c r="B1410" s="81">
        <v>43102</v>
      </c>
      <c r="C1410" s="138">
        <f t="shared" si="64"/>
        <v>2018</v>
      </c>
      <c r="D1410" s="82">
        <v>170.5</v>
      </c>
      <c r="E1410" s="83">
        <v>200.53</v>
      </c>
      <c r="F1410" s="84">
        <v>172.75</v>
      </c>
      <c r="G1410" s="22" t="str">
        <f t="shared" ref="G1410:G1473" si="66">TEXT(B1410,"jj/mm/aaaa")</f>
        <v>02/01/2018</v>
      </c>
      <c r="H1410" s="7">
        <f t="shared" si="65"/>
        <v>170.5</v>
      </c>
      <c r="K1410" s="7"/>
    </row>
    <row r="1411" spans="1:11" x14ac:dyDescent="0.3">
      <c r="A1411" s="22">
        <v>1</v>
      </c>
      <c r="B1411" s="81">
        <v>43103</v>
      </c>
      <c r="C1411" s="138">
        <f t="shared" ref="C1411:C1474" si="67">YEAR(B1411)</f>
        <v>2018</v>
      </c>
      <c r="D1411" s="85">
        <v>171.5</v>
      </c>
      <c r="E1411" s="83">
        <v>200.53</v>
      </c>
      <c r="F1411" s="86">
        <v>172.75</v>
      </c>
      <c r="G1411" s="22" t="str">
        <f t="shared" si="66"/>
        <v>03/01/2018</v>
      </c>
      <c r="H1411" s="7">
        <f t="shared" ref="H1411:H1474" si="68">D1411</f>
        <v>171.5</v>
      </c>
      <c r="K1411" s="7"/>
    </row>
    <row r="1412" spans="1:11" x14ac:dyDescent="0.3">
      <c r="A1412" s="22">
        <v>1</v>
      </c>
      <c r="B1412" s="81">
        <v>43104</v>
      </c>
      <c r="C1412" s="138">
        <f t="shared" si="67"/>
        <v>2018</v>
      </c>
      <c r="D1412" s="85">
        <v>171.5</v>
      </c>
      <c r="E1412" s="83">
        <v>200.53</v>
      </c>
      <c r="F1412" s="86">
        <v>172.75</v>
      </c>
      <c r="G1412" s="22" t="str">
        <f t="shared" si="66"/>
        <v>04/01/2018</v>
      </c>
      <c r="H1412" s="7">
        <f t="shared" si="68"/>
        <v>171.5</v>
      </c>
      <c r="K1412" s="7"/>
    </row>
    <row r="1413" spans="1:11" x14ac:dyDescent="0.3">
      <c r="A1413" s="22">
        <v>1</v>
      </c>
      <c r="B1413" s="81">
        <v>43105</v>
      </c>
      <c r="C1413" s="138">
        <f t="shared" si="67"/>
        <v>2018</v>
      </c>
      <c r="D1413" s="85">
        <v>171.5</v>
      </c>
      <c r="E1413" s="83">
        <v>200.53</v>
      </c>
      <c r="F1413" s="86">
        <v>172.75</v>
      </c>
      <c r="G1413" s="22" t="str">
        <f t="shared" si="66"/>
        <v>05/01/2018</v>
      </c>
      <c r="H1413" s="7">
        <f t="shared" si="68"/>
        <v>171.5</v>
      </c>
      <c r="K1413" s="7"/>
    </row>
    <row r="1414" spans="1:11" x14ac:dyDescent="0.3">
      <c r="A1414" s="22">
        <v>1</v>
      </c>
      <c r="B1414" s="81">
        <v>43108</v>
      </c>
      <c r="C1414" s="138">
        <f t="shared" si="67"/>
        <v>2018</v>
      </c>
      <c r="D1414" s="85">
        <v>171.25</v>
      </c>
      <c r="E1414" s="83">
        <v>200.53</v>
      </c>
      <c r="F1414" s="86">
        <v>172.75</v>
      </c>
      <c r="G1414" s="22" t="str">
        <f t="shared" si="66"/>
        <v>08/01/2018</v>
      </c>
      <c r="H1414" s="7">
        <f t="shared" si="68"/>
        <v>171.25</v>
      </c>
      <c r="K1414" s="7"/>
    </row>
    <row r="1415" spans="1:11" x14ac:dyDescent="0.3">
      <c r="A1415" s="22">
        <v>1</v>
      </c>
      <c r="B1415" s="81">
        <v>43109</v>
      </c>
      <c r="C1415" s="138">
        <f t="shared" si="67"/>
        <v>2018</v>
      </c>
      <c r="D1415" s="85">
        <v>171.75</v>
      </c>
      <c r="E1415" s="83">
        <v>200.53</v>
      </c>
      <c r="F1415" s="86">
        <v>172.75</v>
      </c>
      <c r="G1415" s="22" t="str">
        <f t="shared" si="66"/>
        <v>09/01/2018</v>
      </c>
      <c r="H1415" s="7">
        <f t="shared" si="68"/>
        <v>171.75</v>
      </c>
      <c r="K1415" s="7"/>
    </row>
    <row r="1416" spans="1:11" x14ac:dyDescent="0.3">
      <c r="A1416" s="22">
        <v>1</v>
      </c>
      <c r="B1416" s="81">
        <v>43110</v>
      </c>
      <c r="C1416" s="138">
        <f t="shared" si="67"/>
        <v>2018</v>
      </c>
      <c r="D1416" s="85">
        <v>171.75</v>
      </c>
      <c r="E1416" s="83">
        <v>200.53</v>
      </c>
      <c r="F1416" s="86">
        <v>172.75</v>
      </c>
      <c r="G1416" s="22" t="str">
        <f t="shared" si="66"/>
        <v>10/01/2018</v>
      </c>
      <c r="H1416" s="7">
        <f t="shared" si="68"/>
        <v>171.75</v>
      </c>
      <c r="K1416" s="7"/>
    </row>
    <row r="1417" spans="1:11" x14ac:dyDescent="0.3">
      <c r="A1417" s="22">
        <v>1</v>
      </c>
      <c r="B1417" s="81">
        <v>43111</v>
      </c>
      <c r="C1417" s="138">
        <f t="shared" si="67"/>
        <v>2018</v>
      </c>
      <c r="D1417" s="85">
        <v>170.75</v>
      </c>
      <c r="E1417" s="83">
        <v>200.53</v>
      </c>
      <c r="F1417" s="86">
        <v>172.75</v>
      </c>
      <c r="G1417" s="22" t="str">
        <f t="shared" si="66"/>
        <v>11/01/2018</v>
      </c>
      <c r="H1417" s="7">
        <f t="shared" si="68"/>
        <v>170.75</v>
      </c>
      <c r="K1417" s="7"/>
    </row>
    <row r="1418" spans="1:11" x14ac:dyDescent="0.3">
      <c r="A1418" s="22">
        <v>1</v>
      </c>
      <c r="B1418" s="81">
        <v>43112</v>
      </c>
      <c r="C1418" s="138">
        <f t="shared" si="67"/>
        <v>2018</v>
      </c>
      <c r="D1418" s="85">
        <v>168.5</v>
      </c>
      <c r="E1418" s="83">
        <v>200.53</v>
      </c>
      <c r="F1418" s="86">
        <v>172.75</v>
      </c>
      <c r="G1418" s="22" t="str">
        <f t="shared" si="66"/>
        <v>12/01/2018</v>
      </c>
      <c r="H1418" s="7">
        <f t="shared" si="68"/>
        <v>168.5</v>
      </c>
      <c r="K1418" s="7"/>
    </row>
    <row r="1419" spans="1:11" x14ac:dyDescent="0.3">
      <c r="A1419" s="22">
        <v>1</v>
      </c>
      <c r="B1419" s="81">
        <v>43115</v>
      </c>
      <c r="C1419" s="138">
        <f t="shared" si="67"/>
        <v>2018</v>
      </c>
      <c r="D1419" s="85">
        <v>167.75</v>
      </c>
      <c r="E1419" s="83">
        <v>200.53</v>
      </c>
      <c r="F1419" s="86">
        <v>172.75</v>
      </c>
      <c r="G1419" s="22" t="str">
        <f t="shared" si="66"/>
        <v>15/01/2018</v>
      </c>
      <c r="H1419" s="7">
        <f t="shared" si="68"/>
        <v>167.75</v>
      </c>
      <c r="K1419" s="7"/>
    </row>
    <row r="1420" spans="1:11" x14ac:dyDescent="0.3">
      <c r="A1420" s="22">
        <v>1</v>
      </c>
      <c r="B1420" s="81">
        <v>43116</v>
      </c>
      <c r="C1420" s="138">
        <f t="shared" si="67"/>
        <v>2018</v>
      </c>
      <c r="D1420" s="85">
        <v>166.25</v>
      </c>
      <c r="E1420" s="83">
        <v>200.53</v>
      </c>
      <c r="F1420" s="86">
        <v>172.75</v>
      </c>
      <c r="G1420" s="22" t="str">
        <f t="shared" si="66"/>
        <v>16/01/2018</v>
      </c>
      <c r="H1420" s="7">
        <f t="shared" si="68"/>
        <v>166.25</v>
      </c>
      <c r="K1420" s="7"/>
    </row>
    <row r="1421" spans="1:11" x14ac:dyDescent="0.3">
      <c r="A1421" s="22">
        <v>1</v>
      </c>
      <c r="B1421" s="81">
        <v>43117</v>
      </c>
      <c r="C1421" s="138">
        <f t="shared" si="67"/>
        <v>2018</v>
      </c>
      <c r="D1421" s="85">
        <v>168</v>
      </c>
      <c r="E1421" s="83">
        <v>200.53</v>
      </c>
      <c r="F1421" s="86">
        <v>172.75</v>
      </c>
      <c r="G1421" s="22" t="str">
        <f t="shared" si="66"/>
        <v>17/01/2018</v>
      </c>
      <c r="H1421" s="7">
        <f t="shared" si="68"/>
        <v>168</v>
      </c>
      <c r="K1421" s="7"/>
    </row>
    <row r="1422" spans="1:11" x14ac:dyDescent="0.3">
      <c r="A1422" s="22">
        <v>1</v>
      </c>
      <c r="B1422" s="81">
        <v>43118</v>
      </c>
      <c r="C1422" s="138">
        <f t="shared" si="67"/>
        <v>2018</v>
      </c>
      <c r="D1422" s="85">
        <v>167.5</v>
      </c>
      <c r="E1422" s="83">
        <v>200.53</v>
      </c>
      <c r="F1422" s="86">
        <v>172.75</v>
      </c>
      <c r="G1422" s="22" t="str">
        <f t="shared" si="66"/>
        <v>18/01/2018</v>
      </c>
      <c r="H1422" s="7">
        <f t="shared" si="68"/>
        <v>167.5</v>
      </c>
      <c r="K1422" s="7"/>
    </row>
    <row r="1423" spans="1:11" x14ac:dyDescent="0.3">
      <c r="A1423" s="22">
        <v>1</v>
      </c>
      <c r="B1423" s="81">
        <v>43119</v>
      </c>
      <c r="C1423" s="138">
        <f t="shared" si="67"/>
        <v>2018</v>
      </c>
      <c r="D1423" s="85">
        <v>167</v>
      </c>
      <c r="E1423" s="83">
        <v>200.53</v>
      </c>
      <c r="F1423" s="86">
        <v>172.75</v>
      </c>
      <c r="G1423" s="22" t="str">
        <f t="shared" si="66"/>
        <v>19/01/2018</v>
      </c>
      <c r="H1423" s="7">
        <f t="shared" si="68"/>
        <v>167</v>
      </c>
      <c r="K1423" s="7"/>
    </row>
    <row r="1424" spans="1:11" x14ac:dyDescent="0.3">
      <c r="A1424" s="22">
        <v>1</v>
      </c>
      <c r="B1424" s="81">
        <v>43122</v>
      </c>
      <c r="C1424" s="138">
        <f t="shared" si="67"/>
        <v>2018</v>
      </c>
      <c r="D1424" s="85">
        <v>167.75</v>
      </c>
      <c r="E1424" s="83">
        <v>200.53</v>
      </c>
      <c r="F1424" s="86">
        <v>172.75</v>
      </c>
      <c r="G1424" s="22" t="str">
        <f t="shared" si="66"/>
        <v>22/01/2018</v>
      </c>
      <c r="H1424" s="7">
        <f t="shared" si="68"/>
        <v>167.75</v>
      </c>
      <c r="K1424" s="7"/>
    </row>
    <row r="1425" spans="1:11" x14ac:dyDescent="0.3">
      <c r="A1425" s="22">
        <v>1</v>
      </c>
      <c r="B1425" s="81">
        <v>43123</v>
      </c>
      <c r="C1425" s="138">
        <f t="shared" si="67"/>
        <v>2018</v>
      </c>
      <c r="D1425" s="85">
        <v>167.75</v>
      </c>
      <c r="E1425" s="83">
        <v>200.53</v>
      </c>
      <c r="F1425" s="86">
        <v>172.75</v>
      </c>
      <c r="G1425" s="22" t="str">
        <f t="shared" si="66"/>
        <v>23/01/2018</v>
      </c>
      <c r="H1425" s="7">
        <f t="shared" si="68"/>
        <v>167.75</v>
      </c>
      <c r="K1425" s="7"/>
    </row>
    <row r="1426" spans="1:11" x14ac:dyDescent="0.3">
      <c r="A1426" s="22">
        <v>1</v>
      </c>
      <c r="B1426" s="81">
        <v>43124</v>
      </c>
      <c r="C1426" s="138">
        <f t="shared" si="67"/>
        <v>2018</v>
      </c>
      <c r="D1426" s="85">
        <v>168.75</v>
      </c>
      <c r="E1426" s="83">
        <v>200.53</v>
      </c>
      <c r="F1426" s="86">
        <v>172.75</v>
      </c>
      <c r="G1426" s="22" t="str">
        <f t="shared" si="66"/>
        <v>24/01/2018</v>
      </c>
      <c r="H1426" s="7">
        <f t="shared" si="68"/>
        <v>168.75</v>
      </c>
      <c r="K1426" s="7"/>
    </row>
    <row r="1427" spans="1:11" x14ac:dyDescent="0.3">
      <c r="A1427" s="22">
        <v>1</v>
      </c>
      <c r="B1427" s="81">
        <v>43125</v>
      </c>
      <c r="C1427" s="138">
        <f t="shared" si="67"/>
        <v>2018</v>
      </c>
      <c r="D1427" s="85">
        <v>168</v>
      </c>
      <c r="E1427" s="83">
        <v>200.53</v>
      </c>
      <c r="F1427" s="86">
        <v>172.75</v>
      </c>
      <c r="G1427" s="22" t="str">
        <f t="shared" si="66"/>
        <v>25/01/2018</v>
      </c>
      <c r="H1427" s="7">
        <f t="shared" si="68"/>
        <v>168</v>
      </c>
      <c r="K1427" s="7"/>
    </row>
    <row r="1428" spans="1:11" x14ac:dyDescent="0.3">
      <c r="A1428" s="22">
        <v>1</v>
      </c>
      <c r="B1428" s="81">
        <v>43126</v>
      </c>
      <c r="C1428" s="138">
        <f t="shared" si="67"/>
        <v>2018</v>
      </c>
      <c r="D1428" s="85">
        <v>168.75</v>
      </c>
      <c r="E1428" s="83">
        <v>200.53</v>
      </c>
      <c r="F1428" s="86">
        <v>172.75</v>
      </c>
      <c r="G1428" s="22" t="str">
        <f t="shared" si="66"/>
        <v>26/01/2018</v>
      </c>
      <c r="H1428" s="7">
        <f t="shared" si="68"/>
        <v>168.75</v>
      </c>
      <c r="K1428" s="7"/>
    </row>
    <row r="1429" spans="1:11" x14ac:dyDescent="0.3">
      <c r="A1429" s="22">
        <v>1</v>
      </c>
      <c r="B1429" s="81">
        <v>43129</v>
      </c>
      <c r="C1429" s="138">
        <f t="shared" si="67"/>
        <v>2018</v>
      </c>
      <c r="D1429" s="85">
        <v>170</v>
      </c>
      <c r="E1429" s="83">
        <v>200.53</v>
      </c>
      <c r="F1429" s="86">
        <v>172.75</v>
      </c>
      <c r="G1429" s="22" t="str">
        <f t="shared" si="66"/>
        <v>29/01/2018</v>
      </c>
      <c r="H1429" s="7">
        <f t="shared" si="68"/>
        <v>170</v>
      </c>
      <c r="K1429" s="7"/>
    </row>
    <row r="1430" spans="1:11" x14ac:dyDescent="0.3">
      <c r="A1430" s="22">
        <v>1</v>
      </c>
      <c r="B1430" s="81">
        <v>43130</v>
      </c>
      <c r="C1430" s="138">
        <f t="shared" si="67"/>
        <v>2018</v>
      </c>
      <c r="D1430" s="85">
        <v>171.25</v>
      </c>
      <c r="E1430" s="83">
        <v>200.53</v>
      </c>
      <c r="F1430" s="86">
        <v>172.75</v>
      </c>
      <c r="G1430" s="22" t="str">
        <f t="shared" si="66"/>
        <v>30/01/2018</v>
      </c>
      <c r="H1430" s="7">
        <f t="shared" si="68"/>
        <v>171.25</v>
      </c>
      <c r="K1430" s="7"/>
    </row>
    <row r="1431" spans="1:11" x14ac:dyDescent="0.3">
      <c r="A1431" s="22">
        <v>1</v>
      </c>
      <c r="B1431" s="81">
        <v>43131</v>
      </c>
      <c r="C1431" s="138">
        <f t="shared" si="67"/>
        <v>2018</v>
      </c>
      <c r="D1431" s="85">
        <v>169</v>
      </c>
      <c r="E1431" s="83">
        <v>200.53</v>
      </c>
      <c r="F1431" s="86">
        <v>172.75</v>
      </c>
      <c r="G1431" s="22" t="str">
        <f t="shared" si="66"/>
        <v>31/01/2018</v>
      </c>
      <c r="H1431" s="7">
        <f t="shared" si="68"/>
        <v>169</v>
      </c>
      <c r="K1431" s="7"/>
    </row>
    <row r="1432" spans="1:11" x14ac:dyDescent="0.3">
      <c r="A1432" s="22">
        <v>1</v>
      </c>
      <c r="B1432" s="81">
        <v>43132</v>
      </c>
      <c r="C1432" s="138">
        <f t="shared" si="67"/>
        <v>2018</v>
      </c>
      <c r="D1432" s="85">
        <v>168.25</v>
      </c>
      <c r="E1432" s="83">
        <v>200.53</v>
      </c>
      <c r="F1432" s="86">
        <v>172.75</v>
      </c>
      <c r="G1432" s="22" t="str">
        <f t="shared" si="66"/>
        <v>01/02/2018</v>
      </c>
      <c r="H1432" s="7">
        <f t="shared" si="68"/>
        <v>168.25</v>
      </c>
      <c r="K1432" s="7"/>
    </row>
    <row r="1433" spans="1:11" x14ac:dyDescent="0.3">
      <c r="A1433" s="22">
        <v>1</v>
      </c>
      <c r="B1433" s="81">
        <v>43133</v>
      </c>
      <c r="C1433" s="138">
        <f t="shared" si="67"/>
        <v>2018</v>
      </c>
      <c r="D1433" s="85">
        <v>169</v>
      </c>
      <c r="E1433" s="83">
        <v>200.53</v>
      </c>
      <c r="F1433" s="86">
        <v>172.75</v>
      </c>
      <c r="G1433" s="22" t="str">
        <f t="shared" si="66"/>
        <v>02/02/2018</v>
      </c>
      <c r="H1433" s="7">
        <f t="shared" si="68"/>
        <v>169</v>
      </c>
      <c r="K1433" s="7"/>
    </row>
    <row r="1434" spans="1:11" x14ac:dyDescent="0.3">
      <c r="A1434" s="22">
        <v>1</v>
      </c>
      <c r="B1434" s="81">
        <v>43136</v>
      </c>
      <c r="C1434" s="138">
        <f t="shared" si="67"/>
        <v>2018</v>
      </c>
      <c r="D1434" s="85">
        <v>168.75</v>
      </c>
      <c r="E1434" s="83">
        <v>200.53</v>
      </c>
      <c r="F1434" s="86">
        <v>172.75</v>
      </c>
      <c r="G1434" s="22" t="str">
        <f t="shared" si="66"/>
        <v>05/02/2018</v>
      </c>
      <c r="H1434" s="7">
        <f t="shared" si="68"/>
        <v>168.75</v>
      </c>
      <c r="K1434" s="7"/>
    </row>
    <row r="1435" spans="1:11" x14ac:dyDescent="0.3">
      <c r="A1435" s="22">
        <v>1</v>
      </c>
      <c r="B1435" s="81">
        <v>43137</v>
      </c>
      <c r="C1435" s="138">
        <f t="shared" si="67"/>
        <v>2018</v>
      </c>
      <c r="D1435" s="85">
        <v>170</v>
      </c>
      <c r="E1435" s="83">
        <v>200.53</v>
      </c>
      <c r="F1435" s="86">
        <v>172.75</v>
      </c>
      <c r="G1435" s="22" t="str">
        <f t="shared" si="66"/>
        <v>06/02/2018</v>
      </c>
      <c r="H1435" s="7">
        <f t="shared" si="68"/>
        <v>170</v>
      </c>
      <c r="K1435" s="7"/>
    </row>
    <row r="1436" spans="1:11" x14ac:dyDescent="0.3">
      <c r="A1436" s="22">
        <v>1</v>
      </c>
      <c r="B1436" s="81">
        <v>43138</v>
      </c>
      <c r="C1436" s="138">
        <f t="shared" si="67"/>
        <v>2018</v>
      </c>
      <c r="D1436" s="85">
        <v>171.5</v>
      </c>
      <c r="E1436" s="83">
        <v>200.53</v>
      </c>
      <c r="F1436" s="86">
        <v>172.75</v>
      </c>
      <c r="G1436" s="22" t="str">
        <f t="shared" si="66"/>
        <v>07/02/2018</v>
      </c>
      <c r="H1436" s="7">
        <f t="shared" si="68"/>
        <v>171.5</v>
      </c>
      <c r="K1436" s="7"/>
    </row>
    <row r="1437" spans="1:11" x14ac:dyDescent="0.3">
      <c r="A1437" s="22">
        <v>1</v>
      </c>
      <c r="B1437" s="81">
        <v>43139</v>
      </c>
      <c r="C1437" s="138">
        <f t="shared" si="67"/>
        <v>2018</v>
      </c>
      <c r="D1437" s="85">
        <v>171</v>
      </c>
      <c r="E1437" s="83">
        <v>200.53</v>
      </c>
      <c r="F1437" s="86">
        <v>172.75</v>
      </c>
      <c r="G1437" s="22" t="str">
        <f t="shared" si="66"/>
        <v>08/02/2018</v>
      </c>
      <c r="H1437" s="7">
        <f t="shared" si="68"/>
        <v>171</v>
      </c>
      <c r="K1437" s="7"/>
    </row>
    <row r="1438" spans="1:11" x14ac:dyDescent="0.3">
      <c r="A1438" s="22">
        <v>1</v>
      </c>
      <c r="B1438" s="81">
        <v>43140</v>
      </c>
      <c r="C1438" s="138">
        <f t="shared" si="67"/>
        <v>2018</v>
      </c>
      <c r="D1438" s="85">
        <v>171</v>
      </c>
      <c r="E1438" s="83">
        <v>200.53</v>
      </c>
      <c r="F1438" s="86">
        <v>172.75</v>
      </c>
      <c r="G1438" s="22" t="str">
        <f t="shared" si="66"/>
        <v>09/02/2018</v>
      </c>
      <c r="H1438" s="7">
        <f t="shared" si="68"/>
        <v>171</v>
      </c>
      <c r="K1438" s="7"/>
    </row>
    <row r="1439" spans="1:11" x14ac:dyDescent="0.3">
      <c r="A1439" s="22">
        <v>1</v>
      </c>
      <c r="B1439" s="81">
        <v>43143</v>
      </c>
      <c r="C1439" s="138">
        <f t="shared" si="67"/>
        <v>2018</v>
      </c>
      <c r="D1439" s="85">
        <v>172</v>
      </c>
      <c r="E1439" s="83">
        <v>200.53</v>
      </c>
      <c r="F1439" s="86">
        <v>172.75</v>
      </c>
      <c r="G1439" s="22" t="str">
        <f t="shared" si="66"/>
        <v>12/02/2018</v>
      </c>
      <c r="H1439" s="7">
        <f t="shared" si="68"/>
        <v>172</v>
      </c>
      <c r="K1439" s="7"/>
    </row>
    <row r="1440" spans="1:11" x14ac:dyDescent="0.3">
      <c r="A1440" s="22">
        <v>1</v>
      </c>
      <c r="B1440" s="81">
        <v>43144</v>
      </c>
      <c r="C1440" s="138">
        <f t="shared" si="67"/>
        <v>2018</v>
      </c>
      <c r="D1440" s="85">
        <v>171.75</v>
      </c>
      <c r="E1440" s="83">
        <v>200.53</v>
      </c>
      <c r="F1440" s="86">
        <v>172.75</v>
      </c>
      <c r="G1440" s="22" t="str">
        <f t="shared" si="66"/>
        <v>13/02/2018</v>
      </c>
      <c r="H1440" s="7">
        <f t="shared" si="68"/>
        <v>171.75</v>
      </c>
      <c r="K1440" s="7"/>
    </row>
    <row r="1441" spans="1:11" x14ac:dyDescent="0.3">
      <c r="A1441" s="22">
        <v>1</v>
      </c>
      <c r="B1441" s="81">
        <v>43145</v>
      </c>
      <c r="C1441" s="138">
        <f t="shared" si="67"/>
        <v>2018</v>
      </c>
      <c r="D1441" s="85">
        <v>170.5</v>
      </c>
      <c r="E1441" s="83">
        <v>200.53</v>
      </c>
      <c r="F1441" s="86">
        <v>172.75</v>
      </c>
      <c r="G1441" s="22" t="str">
        <f t="shared" si="66"/>
        <v>14/02/2018</v>
      </c>
      <c r="H1441" s="7">
        <f t="shared" si="68"/>
        <v>170.5</v>
      </c>
      <c r="K1441" s="7"/>
    </row>
    <row r="1442" spans="1:11" x14ac:dyDescent="0.3">
      <c r="A1442" s="22">
        <v>1</v>
      </c>
      <c r="B1442" s="81">
        <v>43146</v>
      </c>
      <c r="C1442" s="138">
        <f t="shared" si="67"/>
        <v>2018</v>
      </c>
      <c r="D1442" s="85">
        <v>170.5</v>
      </c>
      <c r="E1442" s="83">
        <v>200.53</v>
      </c>
      <c r="F1442" s="86">
        <v>172.75</v>
      </c>
      <c r="G1442" s="22" t="str">
        <f t="shared" si="66"/>
        <v>15/02/2018</v>
      </c>
      <c r="H1442" s="7">
        <f t="shared" si="68"/>
        <v>170.5</v>
      </c>
      <c r="K1442" s="7"/>
    </row>
    <row r="1443" spans="1:11" x14ac:dyDescent="0.3">
      <c r="A1443" s="22">
        <v>1</v>
      </c>
      <c r="B1443" s="81">
        <v>43147</v>
      </c>
      <c r="C1443" s="138">
        <f t="shared" si="67"/>
        <v>2018</v>
      </c>
      <c r="D1443" s="85">
        <v>169.75</v>
      </c>
      <c r="E1443" s="83">
        <v>200.53</v>
      </c>
      <c r="F1443" s="86">
        <v>172.75</v>
      </c>
      <c r="G1443" s="22" t="str">
        <f t="shared" si="66"/>
        <v>16/02/2018</v>
      </c>
      <c r="H1443" s="7">
        <f t="shared" si="68"/>
        <v>169.75</v>
      </c>
      <c r="K1443" s="7"/>
    </row>
    <row r="1444" spans="1:11" x14ac:dyDescent="0.3">
      <c r="A1444" s="22">
        <v>1</v>
      </c>
      <c r="B1444" s="81">
        <v>43150</v>
      </c>
      <c r="C1444" s="138">
        <f t="shared" si="67"/>
        <v>2018</v>
      </c>
      <c r="D1444" s="85">
        <v>171</v>
      </c>
      <c r="E1444" s="83">
        <v>200.53</v>
      </c>
      <c r="F1444" s="86">
        <v>172.75</v>
      </c>
      <c r="G1444" s="22" t="str">
        <f t="shared" si="66"/>
        <v>19/02/2018</v>
      </c>
      <c r="H1444" s="7">
        <f t="shared" si="68"/>
        <v>171</v>
      </c>
      <c r="K1444" s="7"/>
    </row>
    <row r="1445" spans="1:11" x14ac:dyDescent="0.3">
      <c r="A1445" s="22">
        <v>1</v>
      </c>
      <c r="B1445" s="81">
        <v>43151</v>
      </c>
      <c r="C1445" s="138">
        <f t="shared" si="67"/>
        <v>2018</v>
      </c>
      <c r="D1445" s="85">
        <v>170.75</v>
      </c>
      <c r="E1445" s="83">
        <v>200.53</v>
      </c>
      <c r="F1445" s="86">
        <v>172.75</v>
      </c>
      <c r="G1445" s="22" t="str">
        <f t="shared" si="66"/>
        <v>20/02/2018</v>
      </c>
      <c r="H1445" s="7">
        <f t="shared" si="68"/>
        <v>170.75</v>
      </c>
      <c r="K1445" s="7"/>
    </row>
    <row r="1446" spans="1:11" x14ac:dyDescent="0.3">
      <c r="A1446" s="22">
        <v>1</v>
      </c>
      <c r="B1446" s="81">
        <v>43152</v>
      </c>
      <c r="C1446" s="138">
        <f t="shared" si="67"/>
        <v>2018</v>
      </c>
      <c r="D1446" s="85">
        <v>171.25</v>
      </c>
      <c r="E1446" s="83">
        <v>200.53</v>
      </c>
      <c r="F1446" s="86">
        <v>172.75</v>
      </c>
      <c r="G1446" s="22" t="str">
        <f t="shared" si="66"/>
        <v>21/02/2018</v>
      </c>
      <c r="H1446" s="7">
        <f t="shared" si="68"/>
        <v>171.25</v>
      </c>
      <c r="K1446" s="7"/>
    </row>
    <row r="1447" spans="1:11" x14ac:dyDescent="0.3">
      <c r="A1447" s="22">
        <v>1</v>
      </c>
      <c r="B1447" s="81">
        <v>43153</v>
      </c>
      <c r="C1447" s="138">
        <f t="shared" si="67"/>
        <v>2018</v>
      </c>
      <c r="D1447" s="85">
        <v>171.75</v>
      </c>
      <c r="E1447" s="83">
        <v>200.53</v>
      </c>
      <c r="F1447" s="86">
        <v>172.75</v>
      </c>
      <c r="G1447" s="22" t="str">
        <f t="shared" si="66"/>
        <v>22/02/2018</v>
      </c>
      <c r="H1447" s="7">
        <f t="shared" si="68"/>
        <v>171.75</v>
      </c>
      <c r="K1447" s="7"/>
    </row>
    <row r="1448" spans="1:11" x14ac:dyDescent="0.3">
      <c r="A1448" s="22">
        <v>1</v>
      </c>
      <c r="B1448" s="81">
        <v>43154</v>
      </c>
      <c r="C1448" s="138">
        <f t="shared" si="67"/>
        <v>2018</v>
      </c>
      <c r="D1448" s="85">
        <v>172</v>
      </c>
      <c r="E1448" s="83">
        <v>200.53</v>
      </c>
      <c r="F1448" s="86">
        <v>172.75</v>
      </c>
      <c r="G1448" s="22" t="str">
        <f t="shared" si="66"/>
        <v>23/02/2018</v>
      </c>
      <c r="H1448" s="7">
        <f t="shared" si="68"/>
        <v>172</v>
      </c>
      <c r="K1448" s="7"/>
    </row>
    <row r="1449" spans="1:11" x14ac:dyDescent="0.3">
      <c r="A1449" s="22">
        <v>1</v>
      </c>
      <c r="B1449" s="81">
        <v>43157</v>
      </c>
      <c r="C1449" s="138">
        <f t="shared" si="67"/>
        <v>2018</v>
      </c>
      <c r="D1449" s="85">
        <v>173.25</v>
      </c>
      <c r="E1449" s="83">
        <v>200.53</v>
      </c>
      <c r="F1449" s="86">
        <v>172.75</v>
      </c>
      <c r="G1449" s="22" t="str">
        <f t="shared" si="66"/>
        <v>26/02/2018</v>
      </c>
      <c r="H1449" s="7">
        <f t="shared" si="68"/>
        <v>173.25</v>
      </c>
      <c r="K1449" s="7"/>
    </row>
    <row r="1450" spans="1:11" x14ac:dyDescent="0.3">
      <c r="A1450" s="22">
        <v>1</v>
      </c>
      <c r="B1450" s="81">
        <v>43158</v>
      </c>
      <c r="C1450" s="138">
        <f t="shared" si="67"/>
        <v>2018</v>
      </c>
      <c r="D1450" s="85">
        <v>173</v>
      </c>
      <c r="E1450" s="83">
        <v>200.53</v>
      </c>
      <c r="F1450" s="86">
        <v>172.75</v>
      </c>
      <c r="G1450" s="22" t="str">
        <f t="shared" si="66"/>
        <v>27/02/2018</v>
      </c>
      <c r="H1450" s="7">
        <f t="shared" si="68"/>
        <v>173</v>
      </c>
      <c r="K1450" s="7"/>
    </row>
    <row r="1451" spans="1:11" x14ac:dyDescent="0.3">
      <c r="A1451" s="22">
        <v>1</v>
      </c>
      <c r="B1451" s="81">
        <v>43159</v>
      </c>
      <c r="C1451" s="138">
        <f t="shared" si="67"/>
        <v>2018</v>
      </c>
      <c r="D1451" s="85">
        <v>176.25</v>
      </c>
      <c r="E1451" s="83">
        <v>200.53</v>
      </c>
      <c r="F1451" s="86">
        <v>172.75</v>
      </c>
      <c r="G1451" s="22" t="str">
        <f t="shared" si="66"/>
        <v>28/02/2018</v>
      </c>
      <c r="H1451" s="7">
        <f t="shared" si="68"/>
        <v>176.25</v>
      </c>
      <c r="K1451" s="7"/>
    </row>
    <row r="1452" spans="1:11" x14ac:dyDescent="0.3">
      <c r="A1452" s="22">
        <v>1</v>
      </c>
      <c r="B1452" s="81">
        <v>43160</v>
      </c>
      <c r="C1452" s="138">
        <f t="shared" si="67"/>
        <v>2018</v>
      </c>
      <c r="D1452" s="85">
        <v>177.75</v>
      </c>
      <c r="E1452" s="83">
        <v>200.53</v>
      </c>
      <c r="F1452" s="86">
        <v>172.75</v>
      </c>
      <c r="G1452" s="22" t="str">
        <f t="shared" si="66"/>
        <v>01/03/2018</v>
      </c>
      <c r="H1452" s="7">
        <f t="shared" si="68"/>
        <v>177.75</v>
      </c>
      <c r="K1452" s="7"/>
    </row>
    <row r="1453" spans="1:11" x14ac:dyDescent="0.3">
      <c r="A1453" s="22">
        <v>1</v>
      </c>
      <c r="B1453" s="81">
        <v>43161</v>
      </c>
      <c r="C1453" s="138">
        <f t="shared" si="67"/>
        <v>2018</v>
      </c>
      <c r="D1453" s="85">
        <v>173.5</v>
      </c>
      <c r="E1453" s="83">
        <v>200.53</v>
      </c>
      <c r="F1453" s="86">
        <v>172.75</v>
      </c>
      <c r="G1453" s="22" t="str">
        <f t="shared" si="66"/>
        <v>02/03/2018</v>
      </c>
      <c r="H1453" s="7">
        <f t="shared" si="68"/>
        <v>173.5</v>
      </c>
      <c r="K1453" s="7"/>
    </row>
    <row r="1454" spans="1:11" x14ac:dyDescent="0.3">
      <c r="A1454" s="22">
        <v>1</v>
      </c>
      <c r="B1454" s="81">
        <v>43164</v>
      </c>
      <c r="C1454" s="138">
        <f t="shared" si="67"/>
        <v>2018</v>
      </c>
      <c r="D1454" s="85">
        <v>174.25</v>
      </c>
      <c r="E1454" s="83">
        <v>200.53</v>
      </c>
      <c r="F1454" s="86">
        <v>172.75</v>
      </c>
      <c r="G1454" s="22" t="str">
        <f t="shared" si="66"/>
        <v>05/03/2018</v>
      </c>
      <c r="H1454" s="7">
        <f t="shared" si="68"/>
        <v>174.25</v>
      </c>
      <c r="K1454" s="7"/>
    </row>
    <row r="1455" spans="1:11" x14ac:dyDescent="0.3">
      <c r="A1455" s="22">
        <v>1</v>
      </c>
      <c r="B1455" s="81">
        <v>43165</v>
      </c>
      <c r="C1455" s="138">
        <f t="shared" si="67"/>
        <v>2018</v>
      </c>
      <c r="D1455" s="85">
        <v>174</v>
      </c>
      <c r="E1455" s="83">
        <v>200.53</v>
      </c>
      <c r="F1455" s="86">
        <v>172.75</v>
      </c>
      <c r="G1455" s="22" t="str">
        <f t="shared" si="66"/>
        <v>06/03/2018</v>
      </c>
      <c r="H1455" s="7">
        <f t="shared" si="68"/>
        <v>174</v>
      </c>
      <c r="K1455" s="7"/>
    </row>
    <row r="1456" spans="1:11" x14ac:dyDescent="0.3">
      <c r="A1456" s="22">
        <v>1</v>
      </c>
      <c r="B1456" s="81">
        <v>43166</v>
      </c>
      <c r="C1456" s="138">
        <f t="shared" si="67"/>
        <v>2018</v>
      </c>
      <c r="D1456" s="85">
        <v>173.25</v>
      </c>
      <c r="E1456" s="83">
        <v>200.53</v>
      </c>
      <c r="F1456" s="86">
        <v>172.75</v>
      </c>
      <c r="G1456" s="22" t="str">
        <f t="shared" si="66"/>
        <v>07/03/2018</v>
      </c>
      <c r="H1456" s="7">
        <f t="shared" si="68"/>
        <v>173.25</v>
      </c>
      <c r="K1456" s="7"/>
    </row>
    <row r="1457" spans="1:11" x14ac:dyDescent="0.3">
      <c r="A1457" s="22">
        <v>1</v>
      </c>
      <c r="B1457" s="81">
        <v>43167</v>
      </c>
      <c r="C1457" s="138">
        <f t="shared" si="67"/>
        <v>2018</v>
      </c>
      <c r="D1457" s="85">
        <v>174</v>
      </c>
      <c r="E1457" s="83">
        <v>200.53</v>
      </c>
      <c r="F1457" s="86">
        <v>172.75</v>
      </c>
      <c r="G1457" s="22" t="str">
        <f t="shared" si="66"/>
        <v>08/03/2018</v>
      </c>
      <c r="H1457" s="7">
        <f t="shared" si="68"/>
        <v>174</v>
      </c>
      <c r="K1457" s="7"/>
    </row>
    <row r="1458" spans="1:11" x14ac:dyDescent="0.3">
      <c r="A1458" s="22">
        <v>1</v>
      </c>
      <c r="B1458" s="81">
        <v>43168</v>
      </c>
      <c r="C1458" s="138">
        <f t="shared" si="67"/>
        <v>2018</v>
      </c>
      <c r="D1458" s="85">
        <v>172.5</v>
      </c>
      <c r="E1458" s="83">
        <v>200.53</v>
      </c>
      <c r="F1458" s="86">
        <v>172.75</v>
      </c>
      <c r="G1458" s="22" t="str">
        <f t="shared" si="66"/>
        <v>09/03/2018</v>
      </c>
      <c r="H1458" s="7">
        <f t="shared" si="68"/>
        <v>172.5</v>
      </c>
      <c r="K1458" s="7"/>
    </row>
    <row r="1459" spans="1:11" x14ac:dyDescent="0.3">
      <c r="A1459" s="22">
        <v>1</v>
      </c>
      <c r="B1459" s="81">
        <v>43171</v>
      </c>
      <c r="C1459" s="138">
        <f t="shared" si="67"/>
        <v>2018</v>
      </c>
      <c r="D1459" s="85">
        <v>172.75</v>
      </c>
      <c r="E1459" s="83">
        <v>200.53</v>
      </c>
      <c r="F1459" s="86">
        <v>172.75</v>
      </c>
      <c r="G1459" s="22" t="str">
        <f t="shared" si="66"/>
        <v>12/03/2018</v>
      </c>
      <c r="H1459" s="7">
        <f t="shared" si="68"/>
        <v>172.75</v>
      </c>
      <c r="K1459" s="7"/>
    </row>
    <row r="1460" spans="1:11" x14ac:dyDescent="0.3">
      <c r="A1460" s="22">
        <v>1</v>
      </c>
      <c r="B1460" s="81">
        <v>43172</v>
      </c>
      <c r="C1460" s="138">
        <f t="shared" si="67"/>
        <v>2018</v>
      </c>
      <c r="D1460" s="85">
        <v>173.5</v>
      </c>
      <c r="E1460" s="83">
        <v>200.53</v>
      </c>
      <c r="F1460" s="86">
        <v>172.75</v>
      </c>
      <c r="G1460" s="22" t="str">
        <f t="shared" si="66"/>
        <v>13/03/2018</v>
      </c>
      <c r="H1460" s="7">
        <f t="shared" si="68"/>
        <v>173.5</v>
      </c>
      <c r="K1460" s="7"/>
    </row>
    <row r="1461" spans="1:11" x14ac:dyDescent="0.3">
      <c r="A1461" s="22">
        <v>1</v>
      </c>
      <c r="B1461" s="81">
        <v>43173</v>
      </c>
      <c r="C1461" s="138">
        <f t="shared" si="67"/>
        <v>2018</v>
      </c>
      <c r="D1461" s="85">
        <v>173.75</v>
      </c>
      <c r="E1461" s="83">
        <v>200.53</v>
      </c>
      <c r="F1461" s="86">
        <v>172.75</v>
      </c>
      <c r="G1461" s="22" t="str">
        <f t="shared" si="66"/>
        <v>14/03/2018</v>
      </c>
      <c r="H1461" s="7">
        <f t="shared" si="68"/>
        <v>173.75</v>
      </c>
      <c r="K1461" s="7"/>
    </row>
    <row r="1462" spans="1:11" x14ac:dyDescent="0.3">
      <c r="A1462" s="22">
        <v>1</v>
      </c>
      <c r="B1462" s="81">
        <v>43174</v>
      </c>
      <c r="C1462" s="138">
        <f t="shared" si="67"/>
        <v>2018</v>
      </c>
      <c r="D1462" s="85">
        <v>173.75</v>
      </c>
      <c r="E1462" s="83">
        <v>200.53</v>
      </c>
      <c r="F1462" s="86">
        <v>172.75</v>
      </c>
      <c r="G1462" s="22" t="str">
        <f t="shared" si="66"/>
        <v>15/03/2018</v>
      </c>
      <c r="H1462" s="7">
        <f t="shared" si="68"/>
        <v>173.75</v>
      </c>
      <c r="K1462" s="7"/>
    </row>
    <row r="1463" spans="1:11" x14ac:dyDescent="0.3">
      <c r="A1463" s="22">
        <v>1</v>
      </c>
      <c r="B1463" s="81">
        <v>43175</v>
      </c>
      <c r="C1463" s="138">
        <f t="shared" si="67"/>
        <v>2018</v>
      </c>
      <c r="D1463" s="85">
        <v>172.75</v>
      </c>
      <c r="E1463" s="83">
        <v>200.53</v>
      </c>
      <c r="F1463" s="86">
        <v>172.75</v>
      </c>
      <c r="G1463" s="22" t="str">
        <f t="shared" si="66"/>
        <v>16/03/2018</v>
      </c>
      <c r="H1463" s="7">
        <f t="shared" si="68"/>
        <v>172.75</v>
      </c>
      <c r="K1463" s="7"/>
    </row>
    <row r="1464" spans="1:11" x14ac:dyDescent="0.3">
      <c r="A1464" s="22">
        <v>1</v>
      </c>
      <c r="B1464" s="81">
        <v>43178</v>
      </c>
      <c r="C1464" s="138">
        <f t="shared" si="67"/>
        <v>2018</v>
      </c>
      <c r="D1464" s="85">
        <v>170.75</v>
      </c>
      <c r="E1464" s="83">
        <v>200.53</v>
      </c>
      <c r="F1464" s="86">
        <v>172.75</v>
      </c>
      <c r="G1464" s="22" t="str">
        <f t="shared" si="66"/>
        <v>19/03/2018</v>
      </c>
      <c r="H1464" s="7">
        <f t="shared" si="68"/>
        <v>170.75</v>
      </c>
      <c r="K1464" s="7"/>
    </row>
    <row r="1465" spans="1:11" x14ac:dyDescent="0.3">
      <c r="A1465" s="22">
        <v>1</v>
      </c>
      <c r="B1465" s="81">
        <v>43179</v>
      </c>
      <c r="C1465" s="138">
        <f t="shared" si="67"/>
        <v>2018</v>
      </c>
      <c r="D1465" s="85">
        <v>171.25</v>
      </c>
      <c r="E1465" s="83">
        <v>200.53</v>
      </c>
      <c r="F1465" s="86">
        <v>172.75</v>
      </c>
      <c r="G1465" s="22" t="str">
        <f t="shared" si="66"/>
        <v>20/03/2018</v>
      </c>
      <c r="H1465" s="7">
        <f t="shared" si="68"/>
        <v>171.25</v>
      </c>
      <c r="K1465" s="7"/>
    </row>
    <row r="1466" spans="1:11" x14ac:dyDescent="0.3">
      <c r="A1466" s="22">
        <v>1</v>
      </c>
      <c r="B1466" s="81">
        <v>43180</v>
      </c>
      <c r="C1466" s="138">
        <f t="shared" si="67"/>
        <v>2018</v>
      </c>
      <c r="D1466" s="85">
        <v>171.25</v>
      </c>
      <c r="E1466" s="83">
        <v>200.53</v>
      </c>
      <c r="F1466" s="86">
        <v>172.75</v>
      </c>
      <c r="G1466" s="22" t="str">
        <f t="shared" si="66"/>
        <v>21/03/2018</v>
      </c>
      <c r="H1466" s="7">
        <f t="shared" si="68"/>
        <v>171.25</v>
      </c>
      <c r="K1466" s="7"/>
    </row>
    <row r="1467" spans="1:11" x14ac:dyDescent="0.3">
      <c r="A1467" s="22">
        <v>1</v>
      </c>
      <c r="B1467" s="81">
        <v>43181</v>
      </c>
      <c r="C1467" s="138">
        <f t="shared" si="67"/>
        <v>2018</v>
      </c>
      <c r="D1467" s="85">
        <v>171.5</v>
      </c>
      <c r="E1467" s="83">
        <v>200.53</v>
      </c>
      <c r="F1467" s="86">
        <v>172.75</v>
      </c>
      <c r="G1467" s="22" t="str">
        <f t="shared" si="66"/>
        <v>22/03/2018</v>
      </c>
      <c r="H1467" s="7">
        <f t="shared" si="68"/>
        <v>171.5</v>
      </c>
      <c r="K1467" s="7"/>
    </row>
    <row r="1468" spans="1:11" x14ac:dyDescent="0.3">
      <c r="A1468" s="22">
        <v>1</v>
      </c>
      <c r="B1468" s="81">
        <v>43182</v>
      </c>
      <c r="C1468" s="138">
        <f t="shared" si="67"/>
        <v>2018</v>
      </c>
      <c r="D1468" s="85">
        <v>171</v>
      </c>
      <c r="E1468" s="83">
        <v>200.53</v>
      </c>
      <c r="F1468" s="86">
        <v>172.75</v>
      </c>
      <c r="G1468" s="22" t="str">
        <f t="shared" si="66"/>
        <v>23/03/2018</v>
      </c>
      <c r="H1468" s="7">
        <f t="shared" si="68"/>
        <v>171</v>
      </c>
      <c r="K1468" s="7"/>
    </row>
    <row r="1469" spans="1:11" x14ac:dyDescent="0.3">
      <c r="A1469" s="22">
        <v>1</v>
      </c>
      <c r="B1469" s="81">
        <v>43185</v>
      </c>
      <c r="C1469" s="138">
        <f t="shared" si="67"/>
        <v>2018</v>
      </c>
      <c r="D1469" s="85">
        <v>171.5</v>
      </c>
      <c r="E1469" s="83">
        <v>200.53</v>
      </c>
      <c r="F1469" s="86">
        <v>172.75</v>
      </c>
      <c r="G1469" s="22" t="str">
        <f t="shared" si="66"/>
        <v>26/03/2018</v>
      </c>
      <c r="H1469" s="7">
        <f t="shared" si="68"/>
        <v>171.5</v>
      </c>
      <c r="K1469" s="7"/>
    </row>
    <row r="1470" spans="1:11" x14ac:dyDescent="0.3">
      <c r="A1470" s="22">
        <v>1</v>
      </c>
      <c r="B1470" s="81">
        <v>43186</v>
      </c>
      <c r="C1470" s="138">
        <f t="shared" si="67"/>
        <v>2018</v>
      </c>
      <c r="D1470" s="85">
        <v>171.25</v>
      </c>
      <c r="E1470" s="83">
        <v>200.53</v>
      </c>
      <c r="F1470" s="86">
        <v>172.75</v>
      </c>
      <c r="G1470" s="22" t="str">
        <f t="shared" si="66"/>
        <v>27/03/2018</v>
      </c>
      <c r="H1470" s="7">
        <f t="shared" si="68"/>
        <v>171.25</v>
      </c>
      <c r="K1470" s="7"/>
    </row>
    <row r="1471" spans="1:11" x14ac:dyDescent="0.3">
      <c r="A1471" s="22">
        <v>1</v>
      </c>
      <c r="B1471" s="81">
        <v>43187</v>
      </c>
      <c r="C1471" s="138">
        <f t="shared" si="67"/>
        <v>2018</v>
      </c>
      <c r="D1471" s="85">
        <v>171</v>
      </c>
      <c r="E1471" s="83">
        <v>200.53</v>
      </c>
      <c r="F1471" s="86">
        <v>172.75</v>
      </c>
      <c r="G1471" s="22" t="str">
        <f t="shared" si="66"/>
        <v>28/03/2018</v>
      </c>
      <c r="H1471" s="7">
        <f t="shared" si="68"/>
        <v>171</v>
      </c>
      <c r="K1471" s="7"/>
    </row>
    <row r="1472" spans="1:11" x14ac:dyDescent="0.3">
      <c r="A1472" s="22">
        <v>1</v>
      </c>
      <c r="B1472" s="81">
        <v>43188</v>
      </c>
      <c r="C1472" s="138">
        <f t="shared" si="67"/>
        <v>2018</v>
      </c>
      <c r="D1472" s="85">
        <v>171.5</v>
      </c>
      <c r="E1472" s="83">
        <v>200.53</v>
      </c>
      <c r="F1472" s="86">
        <v>172.75</v>
      </c>
      <c r="G1472" s="22" t="str">
        <f t="shared" si="66"/>
        <v>29/03/2018</v>
      </c>
      <c r="H1472" s="7">
        <f t="shared" si="68"/>
        <v>171.5</v>
      </c>
      <c r="K1472" s="7"/>
    </row>
    <row r="1473" spans="1:11" x14ac:dyDescent="0.3">
      <c r="A1473" s="22">
        <v>1</v>
      </c>
      <c r="B1473" s="81">
        <v>43193</v>
      </c>
      <c r="C1473" s="138">
        <f t="shared" si="67"/>
        <v>2018</v>
      </c>
      <c r="D1473" s="85">
        <v>174.25</v>
      </c>
      <c r="E1473" s="83">
        <v>200.53</v>
      </c>
      <c r="F1473" s="86">
        <v>172.75</v>
      </c>
      <c r="G1473" s="22" t="str">
        <f t="shared" si="66"/>
        <v>03/04/2018</v>
      </c>
      <c r="H1473" s="7">
        <f t="shared" si="68"/>
        <v>174.25</v>
      </c>
      <c r="K1473" s="7"/>
    </row>
    <row r="1474" spans="1:11" x14ac:dyDescent="0.3">
      <c r="A1474" s="22">
        <v>1</v>
      </c>
      <c r="B1474" s="81">
        <v>43194</v>
      </c>
      <c r="C1474" s="138">
        <f t="shared" si="67"/>
        <v>2018</v>
      </c>
      <c r="D1474" s="85">
        <v>173.5</v>
      </c>
      <c r="E1474" s="83">
        <v>200.53</v>
      </c>
      <c r="F1474" s="86">
        <v>172.75</v>
      </c>
      <c r="G1474" s="22" t="str">
        <f t="shared" ref="G1474:G1537" si="69">TEXT(B1474,"jj/mm/aaaa")</f>
        <v>04/04/2018</v>
      </c>
      <c r="H1474" s="7">
        <f t="shared" si="68"/>
        <v>173.5</v>
      </c>
      <c r="K1474" s="7"/>
    </row>
    <row r="1475" spans="1:11" x14ac:dyDescent="0.3">
      <c r="A1475" s="22">
        <v>1</v>
      </c>
      <c r="B1475" s="81">
        <v>43195</v>
      </c>
      <c r="C1475" s="138">
        <f t="shared" ref="C1475:C1538" si="70">YEAR(B1475)</f>
        <v>2018</v>
      </c>
      <c r="D1475" s="85">
        <v>173.75</v>
      </c>
      <c r="E1475" s="83">
        <v>200.53</v>
      </c>
      <c r="F1475" s="86">
        <v>172.75</v>
      </c>
      <c r="G1475" s="22" t="str">
        <f t="shared" si="69"/>
        <v>05/04/2018</v>
      </c>
      <c r="H1475" s="7">
        <f t="shared" ref="H1475:H1538" si="71">D1475</f>
        <v>173.75</v>
      </c>
      <c r="K1475" s="7"/>
    </row>
    <row r="1476" spans="1:11" x14ac:dyDescent="0.3">
      <c r="A1476" s="22">
        <v>1</v>
      </c>
      <c r="B1476" s="81">
        <v>43196</v>
      </c>
      <c r="C1476" s="138">
        <f t="shared" si="70"/>
        <v>2018</v>
      </c>
      <c r="D1476" s="85">
        <v>173.75</v>
      </c>
      <c r="E1476" s="83">
        <v>200.53</v>
      </c>
      <c r="F1476" s="86">
        <v>172.75</v>
      </c>
      <c r="G1476" s="22" t="str">
        <f t="shared" si="69"/>
        <v>06/04/2018</v>
      </c>
      <c r="H1476" s="7">
        <f t="shared" si="71"/>
        <v>173.75</v>
      </c>
      <c r="K1476" s="7"/>
    </row>
    <row r="1477" spans="1:11" x14ac:dyDescent="0.3">
      <c r="A1477" s="22">
        <v>1</v>
      </c>
      <c r="B1477" s="81">
        <v>43199</v>
      </c>
      <c r="C1477" s="138">
        <f t="shared" si="70"/>
        <v>2018</v>
      </c>
      <c r="D1477" s="85">
        <v>175</v>
      </c>
      <c r="E1477" s="83">
        <v>200.53</v>
      </c>
      <c r="F1477" s="86">
        <v>172.75</v>
      </c>
      <c r="G1477" s="22" t="str">
        <f t="shared" si="69"/>
        <v>09/04/2018</v>
      </c>
      <c r="H1477" s="7">
        <f t="shared" si="71"/>
        <v>175</v>
      </c>
      <c r="K1477" s="7"/>
    </row>
    <row r="1478" spans="1:11" x14ac:dyDescent="0.3">
      <c r="A1478" s="22">
        <v>1</v>
      </c>
      <c r="B1478" s="81">
        <v>43200</v>
      </c>
      <c r="C1478" s="138">
        <f t="shared" si="70"/>
        <v>2018</v>
      </c>
      <c r="D1478" s="85">
        <v>175</v>
      </c>
      <c r="E1478" s="83">
        <v>200.53</v>
      </c>
      <c r="F1478" s="86">
        <v>172.75</v>
      </c>
      <c r="G1478" s="22" t="str">
        <f t="shared" si="69"/>
        <v>10/04/2018</v>
      </c>
      <c r="H1478" s="7">
        <f t="shared" si="71"/>
        <v>175</v>
      </c>
      <c r="K1478" s="7"/>
    </row>
    <row r="1479" spans="1:11" x14ac:dyDescent="0.3">
      <c r="A1479" s="22">
        <v>1</v>
      </c>
      <c r="B1479" s="81">
        <v>43201</v>
      </c>
      <c r="C1479" s="138">
        <f t="shared" si="70"/>
        <v>2018</v>
      </c>
      <c r="D1479" s="85">
        <v>174</v>
      </c>
      <c r="E1479" s="83">
        <v>200.53</v>
      </c>
      <c r="F1479" s="86">
        <v>172.75</v>
      </c>
      <c r="G1479" s="22" t="str">
        <f t="shared" si="69"/>
        <v>11/04/2018</v>
      </c>
      <c r="H1479" s="7">
        <f t="shared" si="71"/>
        <v>174</v>
      </c>
      <c r="K1479" s="7"/>
    </row>
    <row r="1480" spans="1:11" x14ac:dyDescent="0.3">
      <c r="A1480" s="22">
        <v>1</v>
      </c>
      <c r="B1480" s="81">
        <v>43202</v>
      </c>
      <c r="C1480" s="138">
        <f t="shared" si="70"/>
        <v>2018</v>
      </c>
      <c r="D1480" s="85">
        <v>173</v>
      </c>
      <c r="E1480" s="83">
        <v>200.53</v>
      </c>
      <c r="F1480" s="86">
        <v>172.75</v>
      </c>
      <c r="G1480" s="22" t="str">
        <f t="shared" si="69"/>
        <v>12/04/2018</v>
      </c>
      <c r="H1480" s="7">
        <f t="shared" si="71"/>
        <v>173</v>
      </c>
      <c r="K1480" s="7"/>
    </row>
    <row r="1481" spans="1:11" x14ac:dyDescent="0.3">
      <c r="A1481" s="22">
        <v>1</v>
      </c>
      <c r="B1481" s="81">
        <v>43203</v>
      </c>
      <c r="C1481" s="138">
        <f t="shared" si="70"/>
        <v>2018</v>
      </c>
      <c r="D1481" s="85">
        <v>172.5</v>
      </c>
      <c r="E1481" s="83">
        <v>200.53</v>
      </c>
      <c r="F1481" s="86">
        <v>172.75</v>
      </c>
      <c r="G1481" s="22" t="str">
        <f t="shared" si="69"/>
        <v>13/04/2018</v>
      </c>
      <c r="H1481" s="7">
        <f t="shared" si="71"/>
        <v>172.5</v>
      </c>
      <c r="K1481" s="7"/>
    </row>
    <row r="1482" spans="1:11" x14ac:dyDescent="0.3">
      <c r="A1482" s="22">
        <v>1</v>
      </c>
      <c r="B1482" s="81">
        <v>43206</v>
      </c>
      <c r="C1482" s="138">
        <f t="shared" si="70"/>
        <v>2018</v>
      </c>
      <c r="D1482" s="85">
        <v>171.25</v>
      </c>
      <c r="E1482" s="83">
        <v>200.53</v>
      </c>
      <c r="F1482" s="86">
        <v>172.75</v>
      </c>
      <c r="G1482" s="22" t="str">
        <f t="shared" si="69"/>
        <v>16/04/2018</v>
      </c>
      <c r="H1482" s="7">
        <f t="shared" si="71"/>
        <v>171.25</v>
      </c>
      <c r="K1482" s="7"/>
    </row>
    <row r="1483" spans="1:11" x14ac:dyDescent="0.3">
      <c r="A1483" s="22">
        <v>1</v>
      </c>
      <c r="B1483" s="81">
        <v>43207</v>
      </c>
      <c r="C1483" s="138">
        <f t="shared" si="70"/>
        <v>2018</v>
      </c>
      <c r="D1483" s="85">
        <v>171.5</v>
      </c>
      <c r="E1483" s="83">
        <v>200.53</v>
      </c>
      <c r="F1483" s="86">
        <v>172.75</v>
      </c>
      <c r="G1483" s="22" t="str">
        <f t="shared" si="69"/>
        <v>17/04/2018</v>
      </c>
      <c r="H1483" s="7">
        <f t="shared" si="71"/>
        <v>171.5</v>
      </c>
      <c r="K1483" s="7"/>
    </row>
    <row r="1484" spans="1:11" x14ac:dyDescent="0.3">
      <c r="A1484" s="22">
        <v>1</v>
      </c>
      <c r="B1484" s="81">
        <v>43208</v>
      </c>
      <c r="C1484" s="138">
        <f t="shared" si="70"/>
        <v>2018</v>
      </c>
      <c r="D1484" s="85">
        <v>171.75</v>
      </c>
      <c r="E1484" s="83">
        <v>200.53</v>
      </c>
      <c r="F1484" s="86">
        <v>172.75</v>
      </c>
      <c r="G1484" s="22" t="str">
        <f t="shared" si="69"/>
        <v>18/04/2018</v>
      </c>
      <c r="H1484" s="7">
        <f t="shared" si="71"/>
        <v>171.75</v>
      </c>
      <c r="K1484" s="7"/>
    </row>
    <row r="1485" spans="1:11" x14ac:dyDescent="0.3">
      <c r="A1485" s="22">
        <v>1</v>
      </c>
      <c r="B1485" s="81">
        <v>43209</v>
      </c>
      <c r="C1485" s="138">
        <f t="shared" si="70"/>
        <v>2018</v>
      </c>
      <c r="D1485" s="85">
        <v>171</v>
      </c>
      <c r="E1485" s="83">
        <v>200.53</v>
      </c>
      <c r="F1485" s="86">
        <v>172.75</v>
      </c>
      <c r="G1485" s="22" t="str">
        <f t="shared" si="69"/>
        <v>19/04/2018</v>
      </c>
      <c r="H1485" s="7">
        <f t="shared" si="71"/>
        <v>171</v>
      </c>
      <c r="K1485" s="7"/>
    </row>
    <row r="1486" spans="1:11" x14ac:dyDescent="0.3">
      <c r="A1486" s="22">
        <v>1</v>
      </c>
      <c r="B1486" s="81">
        <v>43210</v>
      </c>
      <c r="C1486" s="138">
        <f t="shared" si="70"/>
        <v>2018</v>
      </c>
      <c r="D1486" s="85">
        <v>170</v>
      </c>
      <c r="E1486" s="83">
        <v>200.53</v>
      </c>
      <c r="F1486" s="86">
        <v>172.75</v>
      </c>
      <c r="G1486" s="22" t="str">
        <f t="shared" si="69"/>
        <v>20/04/2018</v>
      </c>
      <c r="H1486" s="7">
        <f t="shared" si="71"/>
        <v>170</v>
      </c>
      <c r="K1486" s="7"/>
    </row>
    <row r="1487" spans="1:11" x14ac:dyDescent="0.3">
      <c r="A1487" s="22">
        <v>1</v>
      </c>
      <c r="B1487" s="81">
        <v>43213</v>
      </c>
      <c r="C1487" s="138">
        <f t="shared" si="70"/>
        <v>2018</v>
      </c>
      <c r="D1487" s="85">
        <v>170</v>
      </c>
      <c r="E1487" s="83">
        <v>200.53</v>
      </c>
      <c r="F1487" s="86">
        <v>172.75</v>
      </c>
      <c r="G1487" s="22" t="str">
        <f t="shared" si="69"/>
        <v>23/04/2018</v>
      </c>
      <c r="H1487" s="7">
        <f t="shared" si="71"/>
        <v>170</v>
      </c>
      <c r="K1487" s="7"/>
    </row>
    <row r="1488" spans="1:11" x14ac:dyDescent="0.3">
      <c r="A1488" s="22">
        <v>1</v>
      </c>
      <c r="B1488" s="81">
        <v>43214</v>
      </c>
      <c r="C1488" s="138">
        <f t="shared" si="70"/>
        <v>2018</v>
      </c>
      <c r="D1488" s="85">
        <v>170</v>
      </c>
      <c r="E1488" s="83">
        <v>200.53</v>
      </c>
      <c r="F1488" s="86">
        <v>172.75</v>
      </c>
      <c r="G1488" s="22" t="str">
        <f t="shared" si="69"/>
        <v>24/04/2018</v>
      </c>
      <c r="H1488" s="7">
        <f t="shared" si="71"/>
        <v>170</v>
      </c>
      <c r="K1488" s="7"/>
    </row>
    <row r="1489" spans="1:11" x14ac:dyDescent="0.3">
      <c r="A1489" s="22">
        <v>1</v>
      </c>
      <c r="B1489" s="81">
        <v>43215</v>
      </c>
      <c r="C1489" s="138">
        <f t="shared" si="70"/>
        <v>2018</v>
      </c>
      <c r="D1489" s="85">
        <v>172.25</v>
      </c>
      <c r="E1489" s="83">
        <v>200.53</v>
      </c>
      <c r="F1489" s="86">
        <v>172.75</v>
      </c>
      <c r="G1489" s="22" t="str">
        <f t="shared" si="69"/>
        <v>25/04/2018</v>
      </c>
      <c r="H1489" s="7">
        <f t="shared" si="71"/>
        <v>172.25</v>
      </c>
      <c r="K1489" s="7"/>
    </row>
    <row r="1490" spans="1:11" x14ac:dyDescent="0.3">
      <c r="A1490" s="22">
        <v>1</v>
      </c>
      <c r="B1490" s="81">
        <v>43216</v>
      </c>
      <c r="C1490" s="138">
        <f t="shared" si="70"/>
        <v>2018</v>
      </c>
      <c r="D1490" s="85">
        <v>173</v>
      </c>
      <c r="E1490" s="83">
        <v>200.53</v>
      </c>
      <c r="F1490" s="86">
        <v>172.75</v>
      </c>
      <c r="G1490" s="22" t="str">
        <f t="shared" si="69"/>
        <v>26/04/2018</v>
      </c>
      <c r="H1490" s="7">
        <f t="shared" si="71"/>
        <v>173</v>
      </c>
      <c r="K1490" s="7"/>
    </row>
    <row r="1491" spans="1:11" x14ac:dyDescent="0.3">
      <c r="A1491" s="22">
        <v>1</v>
      </c>
      <c r="B1491" s="81">
        <v>43217</v>
      </c>
      <c r="C1491" s="138">
        <f t="shared" si="70"/>
        <v>2018</v>
      </c>
      <c r="D1491" s="85">
        <v>172.5</v>
      </c>
      <c r="E1491" s="83">
        <v>200.53</v>
      </c>
      <c r="F1491" s="86">
        <v>172.75</v>
      </c>
      <c r="G1491" s="22" t="str">
        <f t="shared" si="69"/>
        <v>27/04/2018</v>
      </c>
      <c r="H1491" s="7">
        <f t="shared" si="71"/>
        <v>172.5</v>
      </c>
      <c r="K1491" s="7"/>
    </row>
    <row r="1492" spans="1:11" x14ac:dyDescent="0.3">
      <c r="A1492" s="22">
        <v>1</v>
      </c>
      <c r="B1492" s="81">
        <v>43220</v>
      </c>
      <c r="C1492" s="138">
        <f t="shared" si="70"/>
        <v>2018</v>
      </c>
      <c r="D1492" s="85">
        <v>175.25</v>
      </c>
      <c r="E1492" s="83">
        <v>200.53</v>
      </c>
      <c r="F1492" s="86">
        <v>172.75</v>
      </c>
      <c r="G1492" s="22" t="str">
        <f t="shared" si="69"/>
        <v>30/04/2018</v>
      </c>
      <c r="H1492" s="7">
        <f t="shared" si="71"/>
        <v>175.25</v>
      </c>
      <c r="K1492" s="7"/>
    </row>
    <row r="1493" spans="1:11" x14ac:dyDescent="0.3">
      <c r="A1493" s="22">
        <v>1</v>
      </c>
      <c r="B1493" s="81">
        <v>43222</v>
      </c>
      <c r="C1493" s="138">
        <f t="shared" si="70"/>
        <v>2018</v>
      </c>
      <c r="D1493" s="85">
        <v>177.75</v>
      </c>
      <c r="E1493" s="83">
        <v>200.53</v>
      </c>
      <c r="F1493" s="86">
        <v>172.75</v>
      </c>
      <c r="G1493" s="22" t="str">
        <f t="shared" si="69"/>
        <v>02/05/2018</v>
      </c>
      <c r="H1493" s="7">
        <f t="shared" si="71"/>
        <v>177.75</v>
      </c>
      <c r="K1493" s="7"/>
    </row>
    <row r="1494" spans="1:11" x14ac:dyDescent="0.3">
      <c r="A1494" s="22">
        <v>1</v>
      </c>
      <c r="B1494" s="81">
        <v>43223</v>
      </c>
      <c r="C1494" s="138">
        <f t="shared" si="70"/>
        <v>2018</v>
      </c>
      <c r="D1494" s="85">
        <v>178.25</v>
      </c>
      <c r="E1494" s="83">
        <v>200.53</v>
      </c>
      <c r="F1494" s="86">
        <v>172.75</v>
      </c>
      <c r="G1494" s="22" t="str">
        <f t="shared" si="69"/>
        <v>03/05/2018</v>
      </c>
      <c r="H1494" s="7">
        <f t="shared" si="71"/>
        <v>178.25</v>
      </c>
      <c r="K1494" s="7"/>
    </row>
    <row r="1495" spans="1:11" x14ac:dyDescent="0.3">
      <c r="A1495" s="22">
        <v>1</v>
      </c>
      <c r="B1495" s="81">
        <v>43224</v>
      </c>
      <c r="C1495" s="138">
        <f t="shared" si="70"/>
        <v>2018</v>
      </c>
      <c r="D1495" s="85">
        <v>178.5</v>
      </c>
      <c r="E1495" s="83">
        <v>200.53</v>
      </c>
      <c r="F1495" s="86">
        <v>172.75</v>
      </c>
      <c r="G1495" s="22" t="str">
        <f t="shared" si="69"/>
        <v>04/05/2018</v>
      </c>
      <c r="H1495" s="7">
        <f t="shared" si="71"/>
        <v>178.5</v>
      </c>
      <c r="K1495" s="7"/>
    </row>
    <row r="1496" spans="1:11" x14ac:dyDescent="0.3">
      <c r="A1496" s="22">
        <v>1</v>
      </c>
      <c r="B1496" s="81">
        <v>43227</v>
      </c>
      <c r="C1496" s="138">
        <f t="shared" si="70"/>
        <v>2018</v>
      </c>
      <c r="D1496" s="85">
        <v>176.75</v>
      </c>
      <c r="E1496" s="83">
        <v>200.53</v>
      </c>
      <c r="F1496" s="86">
        <v>172.75</v>
      </c>
      <c r="G1496" s="22" t="str">
        <f t="shared" si="69"/>
        <v>07/05/2018</v>
      </c>
      <c r="H1496" s="7">
        <f t="shared" si="71"/>
        <v>176.75</v>
      </c>
      <c r="K1496" s="7"/>
    </row>
    <row r="1497" spans="1:11" x14ac:dyDescent="0.3">
      <c r="A1497" s="22">
        <v>1</v>
      </c>
      <c r="B1497" s="81">
        <v>43228</v>
      </c>
      <c r="C1497" s="138">
        <f t="shared" si="70"/>
        <v>2018</v>
      </c>
      <c r="D1497" s="85">
        <v>178.25</v>
      </c>
      <c r="E1497" s="83">
        <v>200.53</v>
      </c>
      <c r="F1497" s="86">
        <v>172.75</v>
      </c>
      <c r="G1497" s="22" t="str">
        <f t="shared" si="69"/>
        <v>08/05/2018</v>
      </c>
      <c r="H1497" s="7">
        <f t="shared" si="71"/>
        <v>178.25</v>
      </c>
      <c r="K1497" s="7"/>
    </row>
    <row r="1498" spans="1:11" x14ac:dyDescent="0.3">
      <c r="A1498" s="22">
        <v>1</v>
      </c>
      <c r="B1498" s="81">
        <v>43229</v>
      </c>
      <c r="C1498" s="138">
        <f t="shared" si="70"/>
        <v>2018</v>
      </c>
      <c r="D1498" s="85">
        <v>176.25</v>
      </c>
      <c r="E1498" s="83">
        <v>200.53</v>
      </c>
      <c r="F1498" s="86">
        <v>172.75</v>
      </c>
      <c r="G1498" s="22" t="str">
        <f t="shared" si="69"/>
        <v>09/05/2018</v>
      </c>
      <c r="H1498" s="7">
        <f t="shared" si="71"/>
        <v>176.25</v>
      </c>
      <c r="K1498" s="7"/>
    </row>
    <row r="1499" spans="1:11" x14ac:dyDescent="0.3">
      <c r="A1499" s="22">
        <v>1</v>
      </c>
      <c r="B1499" s="81">
        <v>43230</v>
      </c>
      <c r="C1499" s="138">
        <f t="shared" si="70"/>
        <v>2018</v>
      </c>
      <c r="D1499" s="85">
        <v>175.75</v>
      </c>
      <c r="E1499" s="83">
        <v>200.53</v>
      </c>
      <c r="F1499" s="86">
        <v>172.75</v>
      </c>
      <c r="G1499" s="22" t="str">
        <f t="shared" si="69"/>
        <v>10/05/2018</v>
      </c>
      <c r="H1499" s="7">
        <f t="shared" si="71"/>
        <v>175.75</v>
      </c>
      <c r="K1499" s="7"/>
    </row>
    <row r="1500" spans="1:11" x14ac:dyDescent="0.3">
      <c r="A1500" s="22">
        <v>1</v>
      </c>
      <c r="B1500" s="81">
        <v>43231</v>
      </c>
      <c r="C1500" s="138">
        <f t="shared" si="70"/>
        <v>2018</v>
      </c>
      <c r="D1500" s="85">
        <v>175</v>
      </c>
      <c r="E1500" s="83">
        <v>200.53</v>
      </c>
      <c r="F1500" s="86">
        <v>172.75</v>
      </c>
      <c r="G1500" s="22" t="str">
        <f t="shared" si="69"/>
        <v>11/05/2018</v>
      </c>
      <c r="H1500" s="7">
        <f t="shared" si="71"/>
        <v>175</v>
      </c>
      <c r="K1500" s="7"/>
    </row>
    <row r="1501" spans="1:11" x14ac:dyDescent="0.3">
      <c r="A1501" s="22">
        <v>1</v>
      </c>
      <c r="B1501" s="81">
        <v>43234</v>
      </c>
      <c r="C1501" s="138">
        <f t="shared" si="70"/>
        <v>2018</v>
      </c>
      <c r="D1501" s="85">
        <v>173.5</v>
      </c>
      <c r="E1501" s="83">
        <v>200.53</v>
      </c>
      <c r="F1501" s="86">
        <v>172.75</v>
      </c>
      <c r="G1501" s="22" t="str">
        <f t="shared" si="69"/>
        <v>14/05/2018</v>
      </c>
      <c r="H1501" s="7">
        <f t="shared" si="71"/>
        <v>173.5</v>
      </c>
      <c r="K1501" s="7"/>
    </row>
    <row r="1502" spans="1:11" x14ac:dyDescent="0.3">
      <c r="A1502" s="22">
        <v>1</v>
      </c>
      <c r="B1502" s="81">
        <v>43235</v>
      </c>
      <c r="C1502" s="138">
        <f t="shared" si="70"/>
        <v>2018</v>
      </c>
      <c r="D1502" s="85">
        <v>173.5</v>
      </c>
      <c r="E1502" s="83">
        <v>200.53</v>
      </c>
      <c r="F1502" s="86">
        <v>172.75</v>
      </c>
      <c r="G1502" s="22" t="str">
        <f t="shared" si="69"/>
        <v>15/05/2018</v>
      </c>
      <c r="H1502" s="7">
        <f t="shared" si="71"/>
        <v>173.5</v>
      </c>
      <c r="K1502" s="7"/>
    </row>
    <row r="1503" spans="1:11" x14ac:dyDescent="0.3">
      <c r="A1503" s="22">
        <v>1</v>
      </c>
      <c r="B1503" s="81">
        <v>43236</v>
      </c>
      <c r="C1503" s="138">
        <f t="shared" si="70"/>
        <v>2018</v>
      </c>
      <c r="D1503" s="85">
        <v>174.5</v>
      </c>
      <c r="E1503" s="83">
        <v>200.53</v>
      </c>
      <c r="F1503" s="86">
        <v>172.75</v>
      </c>
      <c r="G1503" s="22" t="str">
        <f t="shared" si="69"/>
        <v>16/05/2018</v>
      </c>
      <c r="H1503" s="7">
        <f t="shared" si="71"/>
        <v>174.5</v>
      </c>
      <c r="K1503" s="7"/>
    </row>
    <row r="1504" spans="1:11" x14ac:dyDescent="0.3">
      <c r="A1504" s="22">
        <v>1</v>
      </c>
      <c r="B1504" s="81">
        <v>43237</v>
      </c>
      <c r="C1504" s="138">
        <f t="shared" si="70"/>
        <v>2018</v>
      </c>
      <c r="D1504" s="85">
        <v>177</v>
      </c>
      <c r="E1504" s="83">
        <v>200.53</v>
      </c>
      <c r="F1504" s="86">
        <v>172.75</v>
      </c>
      <c r="G1504" s="22" t="str">
        <f t="shared" si="69"/>
        <v>17/05/2018</v>
      </c>
      <c r="H1504" s="7">
        <f t="shared" si="71"/>
        <v>177</v>
      </c>
      <c r="K1504" s="7"/>
    </row>
    <row r="1505" spans="1:11" x14ac:dyDescent="0.3">
      <c r="A1505" s="22">
        <v>1</v>
      </c>
      <c r="B1505" s="81">
        <v>43238</v>
      </c>
      <c r="C1505" s="138">
        <f t="shared" si="70"/>
        <v>2018</v>
      </c>
      <c r="D1505" s="85">
        <v>179.25</v>
      </c>
      <c r="E1505" s="83">
        <v>200.53</v>
      </c>
      <c r="F1505" s="86">
        <v>172.75</v>
      </c>
      <c r="G1505" s="22" t="str">
        <f t="shared" si="69"/>
        <v>18/05/2018</v>
      </c>
      <c r="H1505" s="7">
        <f t="shared" si="71"/>
        <v>179.25</v>
      </c>
      <c r="K1505" s="7"/>
    </row>
    <row r="1506" spans="1:11" x14ac:dyDescent="0.3">
      <c r="A1506" s="22">
        <v>1</v>
      </c>
      <c r="B1506" s="81">
        <v>43241</v>
      </c>
      <c r="C1506" s="138">
        <f t="shared" si="70"/>
        <v>2018</v>
      </c>
      <c r="D1506" s="85">
        <v>179.25</v>
      </c>
      <c r="E1506" s="83">
        <v>200.53</v>
      </c>
      <c r="F1506" s="86">
        <v>172.75</v>
      </c>
      <c r="G1506" s="22" t="str">
        <f t="shared" si="69"/>
        <v>21/05/2018</v>
      </c>
      <c r="H1506" s="7">
        <f t="shared" si="71"/>
        <v>179.25</v>
      </c>
      <c r="K1506" s="7"/>
    </row>
    <row r="1507" spans="1:11" x14ac:dyDescent="0.3">
      <c r="A1507" s="22">
        <v>1</v>
      </c>
      <c r="B1507" s="81">
        <v>43242</v>
      </c>
      <c r="C1507" s="138">
        <f t="shared" si="70"/>
        <v>2018</v>
      </c>
      <c r="D1507" s="85">
        <v>182.25</v>
      </c>
      <c r="E1507" s="83">
        <v>200.53</v>
      </c>
      <c r="F1507" s="86">
        <v>172.75</v>
      </c>
      <c r="G1507" s="22" t="str">
        <f t="shared" si="69"/>
        <v>22/05/2018</v>
      </c>
      <c r="H1507" s="7">
        <f t="shared" si="71"/>
        <v>182.25</v>
      </c>
      <c r="K1507" s="7"/>
    </row>
    <row r="1508" spans="1:11" x14ac:dyDescent="0.3">
      <c r="A1508" s="22">
        <v>1</v>
      </c>
      <c r="B1508" s="81">
        <v>43243</v>
      </c>
      <c r="C1508" s="138">
        <f t="shared" si="70"/>
        <v>2018</v>
      </c>
      <c r="D1508" s="85">
        <v>182.5</v>
      </c>
      <c r="E1508" s="83">
        <v>200.53</v>
      </c>
      <c r="F1508" s="86">
        <v>172.75</v>
      </c>
      <c r="G1508" s="22" t="str">
        <f t="shared" si="69"/>
        <v>23/05/2018</v>
      </c>
      <c r="H1508" s="7">
        <f t="shared" si="71"/>
        <v>182.5</v>
      </c>
      <c r="K1508" s="7"/>
    </row>
    <row r="1509" spans="1:11" x14ac:dyDescent="0.3">
      <c r="A1509" s="22">
        <v>1</v>
      </c>
      <c r="B1509" s="81">
        <v>43244</v>
      </c>
      <c r="C1509" s="138">
        <f t="shared" si="70"/>
        <v>2018</v>
      </c>
      <c r="D1509" s="85">
        <v>183.75</v>
      </c>
      <c r="E1509" s="83">
        <v>200.53</v>
      </c>
      <c r="F1509" s="86">
        <v>172.75</v>
      </c>
      <c r="G1509" s="22" t="str">
        <f t="shared" si="69"/>
        <v>24/05/2018</v>
      </c>
      <c r="H1509" s="7">
        <f t="shared" si="71"/>
        <v>183.75</v>
      </c>
      <c r="K1509" s="7"/>
    </row>
    <row r="1510" spans="1:11" x14ac:dyDescent="0.3">
      <c r="A1510" s="22">
        <v>1</v>
      </c>
      <c r="B1510" s="81">
        <v>43245</v>
      </c>
      <c r="C1510" s="138">
        <f t="shared" si="70"/>
        <v>2018</v>
      </c>
      <c r="D1510" s="85">
        <v>186</v>
      </c>
      <c r="E1510" s="83">
        <v>200.53</v>
      </c>
      <c r="F1510" s="86">
        <v>172.75</v>
      </c>
      <c r="G1510" s="22" t="str">
        <f t="shared" si="69"/>
        <v>25/05/2018</v>
      </c>
      <c r="H1510" s="7">
        <f t="shared" si="71"/>
        <v>186</v>
      </c>
      <c r="K1510" s="7"/>
    </row>
    <row r="1511" spans="1:11" x14ac:dyDescent="0.3">
      <c r="A1511" s="22">
        <v>1</v>
      </c>
      <c r="B1511" s="81">
        <v>43248</v>
      </c>
      <c r="C1511" s="138">
        <f t="shared" si="70"/>
        <v>2018</v>
      </c>
      <c r="D1511" s="85">
        <v>187</v>
      </c>
      <c r="E1511" s="83">
        <v>200.53</v>
      </c>
      <c r="F1511" s="86">
        <v>172.75</v>
      </c>
      <c r="G1511" s="22" t="str">
        <f t="shared" si="69"/>
        <v>28/05/2018</v>
      </c>
      <c r="H1511" s="7">
        <f t="shared" si="71"/>
        <v>187</v>
      </c>
      <c r="K1511" s="7"/>
    </row>
    <row r="1512" spans="1:11" x14ac:dyDescent="0.3">
      <c r="A1512" s="22">
        <v>1</v>
      </c>
      <c r="B1512" s="81">
        <v>43249</v>
      </c>
      <c r="C1512" s="138">
        <f t="shared" si="70"/>
        <v>2018</v>
      </c>
      <c r="D1512" s="85">
        <v>188.75</v>
      </c>
      <c r="E1512" s="83">
        <v>200.53</v>
      </c>
      <c r="F1512" s="86">
        <v>172.75</v>
      </c>
      <c r="G1512" s="22" t="str">
        <f t="shared" si="69"/>
        <v>29/05/2018</v>
      </c>
      <c r="H1512" s="7">
        <f t="shared" si="71"/>
        <v>188.75</v>
      </c>
      <c r="K1512" s="7"/>
    </row>
    <row r="1513" spans="1:11" x14ac:dyDescent="0.3">
      <c r="A1513" s="22">
        <v>1</v>
      </c>
      <c r="B1513" s="81">
        <v>43250</v>
      </c>
      <c r="C1513" s="138">
        <f t="shared" si="70"/>
        <v>2018</v>
      </c>
      <c r="D1513" s="85">
        <v>183.25</v>
      </c>
      <c r="E1513" s="83">
        <v>200.53</v>
      </c>
      <c r="F1513" s="86">
        <v>172.75</v>
      </c>
      <c r="G1513" s="22" t="str">
        <f t="shared" si="69"/>
        <v>30/05/2018</v>
      </c>
      <c r="H1513" s="7">
        <f t="shared" si="71"/>
        <v>183.25</v>
      </c>
      <c r="K1513" s="7"/>
    </row>
    <row r="1514" spans="1:11" x14ac:dyDescent="0.3">
      <c r="A1514" s="22">
        <v>1</v>
      </c>
      <c r="B1514" s="81">
        <v>43251</v>
      </c>
      <c r="C1514" s="138">
        <f t="shared" si="70"/>
        <v>2018</v>
      </c>
      <c r="D1514" s="85">
        <v>186.25</v>
      </c>
      <c r="E1514" s="83">
        <v>200.53</v>
      </c>
      <c r="F1514" s="86">
        <v>172.75</v>
      </c>
      <c r="G1514" s="22" t="str">
        <f t="shared" si="69"/>
        <v>31/05/2018</v>
      </c>
      <c r="H1514" s="7">
        <f t="shared" si="71"/>
        <v>186.25</v>
      </c>
      <c r="K1514" s="7"/>
    </row>
    <row r="1515" spans="1:11" x14ac:dyDescent="0.3">
      <c r="A1515" s="22">
        <v>1</v>
      </c>
      <c r="B1515" s="81">
        <v>43252</v>
      </c>
      <c r="C1515" s="138">
        <f t="shared" si="70"/>
        <v>2018</v>
      </c>
      <c r="D1515" s="85">
        <v>185</v>
      </c>
      <c r="E1515" s="83">
        <v>200.53</v>
      </c>
      <c r="F1515" s="86">
        <v>172.75</v>
      </c>
      <c r="G1515" s="22" t="str">
        <f t="shared" si="69"/>
        <v>01/06/2018</v>
      </c>
      <c r="H1515" s="7">
        <f t="shared" si="71"/>
        <v>185</v>
      </c>
      <c r="K1515" s="7"/>
    </row>
    <row r="1516" spans="1:11" x14ac:dyDescent="0.3">
      <c r="A1516" s="22">
        <v>1</v>
      </c>
      <c r="B1516" s="81">
        <v>43255</v>
      </c>
      <c r="C1516" s="138">
        <f t="shared" si="70"/>
        <v>2018</v>
      </c>
      <c r="D1516" s="85">
        <v>182.5</v>
      </c>
      <c r="E1516" s="83">
        <v>200.53</v>
      </c>
      <c r="F1516" s="86">
        <v>172.75</v>
      </c>
      <c r="G1516" s="22" t="str">
        <f t="shared" si="69"/>
        <v>04/06/2018</v>
      </c>
      <c r="H1516" s="7">
        <f t="shared" si="71"/>
        <v>182.5</v>
      </c>
      <c r="K1516" s="7"/>
    </row>
    <row r="1517" spans="1:11" x14ac:dyDescent="0.3">
      <c r="A1517" s="22">
        <v>1</v>
      </c>
      <c r="B1517" s="81">
        <v>43256</v>
      </c>
      <c r="C1517" s="138">
        <f t="shared" si="70"/>
        <v>2018</v>
      </c>
      <c r="D1517" s="85">
        <v>185.75</v>
      </c>
      <c r="E1517" s="83">
        <v>200.53</v>
      </c>
      <c r="F1517" s="86">
        <v>172.75</v>
      </c>
      <c r="G1517" s="22" t="str">
        <f t="shared" si="69"/>
        <v>05/06/2018</v>
      </c>
      <c r="H1517" s="7">
        <f t="shared" si="71"/>
        <v>185.75</v>
      </c>
      <c r="K1517" s="7"/>
    </row>
    <row r="1518" spans="1:11" x14ac:dyDescent="0.3">
      <c r="A1518" s="22">
        <v>1</v>
      </c>
      <c r="B1518" s="81">
        <v>43257</v>
      </c>
      <c r="C1518" s="138">
        <f t="shared" si="70"/>
        <v>2018</v>
      </c>
      <c r="D1518" s="85">
        <v>186.5</v>
      </c>
      <c r="E1518" s="83">
        <v>200.53</v>
      </c>
      <c r="F1518" s="86">
        <v>172.75</v>
      </c>
      <c r="G1518" s="22" t="str">
        <f t="shared" si="69"/>
        <v>06/06/2018</v>
      </c>
      <c r="H1518" s="7">
        <f t="shared" si="71"/>
        <v>186.5</v>
      </c>
      <c r="K1518" s="7"/>
    </row>
    <row r="1519" spans="1:11" x14ac:dyDescent="0.3">
      <c r="A1519" s="22">
        <v>1</v>
      </c>
      <c r="B1519" s="81">
        <v>43258</v>
      </c>
      <c r="C1519" s="138">
        <f t="shared" si="70"/>
        <v>2018</v>
      </c>
      <c r="D1519" s="85">
        <v>186</v>
      </c>
      <c r="E1519" s="83">
        <v>200.53</v>
      </c>
      <c r="F1519" s="86">
        <v>172.75</v>
      </c>
      <c r="G1519" s="22" t="str">
        <f t="shared" si="69"/>
        <v>07/06/2018</v>
      </c>
      <c r="H1519" s="7">
        <f t="shared" si="71"/>
        <v>186</v>
      </c>
      <c r="K1519" s="7"/>
    </row>
    <row r="1520" spans="1:11" x14ac:dyDescent="0.3">
      <c r="A1520" s="22">
        <v>1</v>
      </c>
      <c r="B1520" s="81">
        <v>43259</v>
      </c>
      <c r="C1520" s="138">
        <f t="shared" si="70"/>
        <v>2018</v>
      </c>
      <c r="D1520" s="85">
        <v>186</v>
      </c>
      <c r="E1520" s="83">
        <v>200.53</v>
      </c>
      <c r="F1520" s="86">
        <v>172.75</v>
      </c>
      <c r="G1520" s="22" t="str">
        <f t="shared" si="69"/>
        <v>08/06/2018</v>
      </c>
      <c r="H1520" s="7">
        <f t="shared" si="71"/>
        <v>186</v>
      </c>
      <c r="K1520" s="7"/>
    </row>
    <row r="1521" spans="1:11" x14ac:dyDescent="0.3">
      <c r="A1521" s="22">
        <v>1</v>
      </c>
      <c r="B1521" s="81">
        <v>43262</v>
      </c>
      <c r="C1521" s="138">
        <f t="shared" si="70"/>
        <v>2018</v>
      </c>
      <c r="D1521" s="85">
        <v>184.75</v>
      </c>
      <c r="E1521" s="83">
        <v>200.53</v>
      </c>
      <c r="F1521" s="86">
        <v>172.75</v>
      </c>
      <c r="G1521" s="22" t="str">
        <f t="shared" si="69"/>
        <v>11/06/2018</v>
      </c>
      <c r="H1521" s="7">
        <f t="shared" si="71"/>
        <v>184.75</v>
      </c>
      <c r="K1521" s="7"/>
    </row>
    <row r="1522" spans="1:11" x14ac:dyDescent="0.3">
      <c r="A1522" s="22">
        <v>1</v>
      </c>
      <c r="B1522" s="81">
        <v>43263</v>
      </c>
      <c r="C1522" s="138">
        <f t="shared" si="70"/>
        <v>2018</v>
      </c>
      <c r="D1522" s="85">
        <v>187</v>
      </c>
      <c r="E1522" s="83">
        <v>200.53</v>
      </c>
      <c r="F1522" s="86">
        <v>172.75</v>
      </c>
      <c r="G1522" s="22" t="str">
        <f t="shared" si="69"/>
        <v>12/06/2018</v>
      </c>
      <c r="H1522" s="7">
        <f t="shared" si="71"/>
        <v>187</v>
      </c>
      <c r="K1522" s="7"/>
    </row>
    <row r="1523" spans="1:11" x14ac:dyDescent="0.3">
      <c r="A1523" s="22">
        <v>1</v>
      </c>
      <c r="B1523" s="81">
        <v>43264</v>
      </c>
      <c r="C1523" s="138">
        <f t="shared" si="70"/>
        <v>2018</v>
      </c>
      <c r="D1523" s="85">
        <v>184.25</v>
      </c>
      <c r="E1523" s="83">
        <v>200.53</v>
      </c>
      <c r="F1523" s="86">
        <v>172.75</v>
      </c>
      <c r="G1523" s="22" t="str">
        <f t="shared" si="69"/>
        <v>13/06/2018</v>
      </c>
      <c r="H1523" s="7">
        <f t="shared" si="71"/>
        <v>184.25</v>
      </c>
      <c r="K1523" s="7"/>
    </row>
    <row r="1524" spans="1:11" x14ac:dyDescent="0.3">
      <c r="A1524" s="22">
        <v>1</v>
      </c>
      <c r="B1524" s="81">
        <v>43265</v>
      </c>
      <c r="C1524" s="138">
        <f t="shared" si="70"/>
        <v>2018</v>
      </c>
      <c r="D1524" s="85">
        <v>184</v>
      </c>
      <c r="E1524" s="83">
        <v>200.53</v>
      </c>
      <c r="F1524" s="86">
        <v>172.75</v>
      </c>
      <c r="G1524" s="22" t="str">
        <f t="shared" si="69"/>
        <v>14/06/2018</v>
      </c>
      <c r="H1524" s="7">
        <f t="shared" si="71"/>
        <v>184</v>
      </c>
      <c r="K1524" s="7"/>
    </row>
    <row r="1525" spans="1:11" x14ac:dyDescent="0.3">
      <c r="A1525" s="22">
        <v>1</v>
      </c>
      <c r="B1525" s="81">
        <v>43266</v>
      </c>
      <c r="C1525" s="138">
        <f t="shared" si="70"/>
        <v>2018</v>
      </c>
      <c r="D1525" s="85">
        <v>181.75</v>
      </c>
      <c r="E1525" s="83">
        <v>200.53</v>
      </c>
      <c r="F1525" s="86">
        <v>172.75</v>
      </c>
      <c r="G1525" s="22" t="str">
        <f t="shared" si="69"/>
        <v>15/06/2018</v>
      </c>
      <c r="H1525" s="7">
        <f t="shared" si="71"/>
        <v>181.75</v>
      </c>
      <c r="K1525" s="7"/>
    </row>
    <row r="1526" spans="1:11" x14ac:dyDescent="0.3">
      <c r="A1526" s="22">
        <v>1</v>
      </c>
      <c r="B1526" s="81">
        <v>43269</v>
      </c>
      <c r="C1526" s="138">
        <f t="shared" si="70"/>
        <v>2018</v>
      </c>
      <c r="D1526" s="85">
        <v>178.75</v>
      </c>
      <c r="E1526" s="83">
        <v>200.53</v>
      </c>
      <c r="F1526" s="86">
        <v>172.75</v>
      </c>
      <c r="G1526" s="22" t="str">
        <f t="shared" si="69"/>
        <v>18/06/2018</v>
      </c>
      <c r="H1526" s="7">
        <f t="shared" si="71"/>
        <v>178.75</v>
      </c>
      <c r="K1526" s="7"/>
    </row>
    <row r="1527" spans="1:11" x14ac:dyDescent="0.3">
      <c r="A1527" s="22">
        <v>1</v>
      </c>
      <c r="B1527" s="81">
        <v>43270</v>
      </c>
      <c r="C1527" s="138">
        <f t="shared" si="70"/>
        <v>2018</v>
      </c>
      <c r="D1527" s="85">
        <v>176.25</v>
      </c>
      <c r="E1527" s="83">
        <v>200.53</v>
      </c>
      <c r="F1527" s="86">
        <v>172.75</v>
      </c>
      <c r="G1527" s="22" t="str">
        <f t="shared" si="69"/>
        <v>19/06/2018</v>
      </c>
      <c r="H1527" s="7">
        <f t="shared" si="71"/>
        <v>176.25</v>
      </c>
      <c r="K1527" s="7"/>
    </row>
    <row r="1528" spans="1:11" x14ac:dyDescent="0.3">
      <c r="A1528" s="22">
        <v>1</v>
      </c>
      <c r="B1528" s="81">
        <v>43271</v>
      </c>
      <c r="C1528" s="138">
        <f t="shared" si="70"/>
        <v>2018</v>
      </c>
      <c r="D1528" s="85">
        <v>178</v>
      </c>
      <c r="E1528" s="83">
        <v>200.53</v>
      </c>
      <c r="F1528" s="86">
        <v>172.75</v>
      </c>
      <c r="G1528" s="22" t="str">
        <f t="shared" si="69"/>
        <v>20/06/2018</v>
      </c>
      <c r="H1528" s="7">
        <f t="shared" si="71"/>
        <v>178</v>
      </c>
      <c r="K1528" s="7"/>
    </row>
    <row r="1529" spans="1:11" x14ac:dyDescent="0.3">
      <c r="A1529" s="22">
        <v>1</v>
      </c>
      <c r="B1529" s="81">
        <v>43272</v>
      </c>
      <c r="C1529" s="138">
        <f t="shared" si="70"/>
        <v>2018</v>
      </c>
      <c r="D1529" s="85">
        <v>180.25</v>
      </c>
      <c r="E1529" s="83">
        <v>200.53</v>
      </c>
      <c r="F1529" s="86">
        <v>172.75</v>
      </c>
      <c r="G1529" s="22" t="str">
        <f t="shared" si="69"/>
        <v>21/06/2018</v>
      </c>
      <c r="H1529" s="7">
        <f t="shared" si="71"/>
        <v>180.25</v>
      </c>
      <c r="K1529" s="7"/>
    </row>
    <row r="1530" spans="1:11" x14ac:dyDescent="0.3">
      <c r="A1530" s="22">
        <v>1</v>
      </c>
      <c r="B1530" s="81">
        <v>43273</v>
      </c>
      <c r="C1530" s="138">
        <f t="shared" si="70"/>
        <v>2018</v>
      </c>
      <c r="D1530" s="85">
        <v>180.25</v>
      </c>
      <c r="E1530" s="83">
        <v>200.53</v>
      </c>
      <c r="F1530" s="86">
        <v>172.75</v>
      </c>
      <c r="G1530" s="22" t="str">
        <f t="shared" si="69"/>
        <v>22/06/2018</v>
      </c>
      <c r="H1530" s="7">
        <f t="shared" si="71"/>
        <v>180.25</v>
      </c>
      <c r="K1530" s="7"/>
    </row>
    <row r="1531" spans="1:11" x14ac:dyDescent="0.3">
      <c r="A1531" s="22">
        <v>1</v>
      </c>
      <c r="B1531" s="81">
        <v>43276</v>
      </c>
      <c r="C1531" s="138">
        <f t="shared" si="70"/>
        <v>2018</v>
      </c>
      <c r="D1531" s="85">
        <v>177.75</v>
      </c>
      <c r="E1531" s="83">
        <v>200.53</v>
      </c>
      <c r="F1531" s="86">
        <v>172.75</v>
      </c>
      <c r="G1531" s="22" t="str">
        <f t="shared" si="69"/>
        <v>25/06/2018</v>
      </c>
      <c r="H1531" s="7">
        <f t="shared" si="71"/>
        <v>177.75</v>
      </c>
      <c r="K1531" s="7"/>
    </row>
    <row r="1532" spans="1:11" x14ac:dyDescent="0.3">
      <c r="A1532" s="22">
        <v>1</v>
      </c>
      <c r="B1532" s="81">
        <v>43277</v>
      </c>
      <c r="C1532" s="138">
        <f t="shared" si="70"/>
        <v>2018</v>
      </c>
      <c r="D1532" s="85">
        <v>177</v>
      </c>
      <c r="E1532" s="83">
        <v>200.53</v>
      </c>
      <c r="F1532" s="86">
        <v>172.75</v>
      </c>
      <c r="G1532" s="22" t="str">
        <f t="shared" si="69"/>
        <v>26/06/2018</v>
      </c>
      <c r="H1532" s="7">
        <f t="shared" si="71"/>
        <v>177</v>
      </c>
      <c r="K1532" s="7"/>
    </row>
    <row r="1533" spans="1:11" x14ac:dyDescent="0.3">
      <c r="A1533" s="22">
        <v>1</v>
      </c>
      <c r="B1533" s="81">
        <v>43278</v>
      </c>
      <c r="C1533" s="138">
        <f t="shared" si="70"/>
        <v>2018</v>
      </c>
      <c r="D1533" s="85">
        <v>178.25</v>
      </c>
      <c r="E1533" s="83">
        <v>200.53</v>
      </c>
      <c r="F1533" s="86">
        <v>172.75</v>
      </c>
      <c r="G1533" s="22" t="str">
        <f t="shared" si="69"/>
        <v>27/06/2018</v>
      </c>
      <c r="H1533" s="7">
        <f t="shared" si="71"/>
        <v>178.25</v>
      </c>
      <c r="K1533" s="7"/>
    </row>
    <row r="1534" spans="1:11" x14ac:dyDescent="0.3">
      <c r="A1534" s="22">
        <v>1</v>
      </c>
      <c r="B1534" s="81">
        <v>43279</v>
      </c>
      <c r="C1534" s="138">
        <f t="shared" si="70"/>
        <v>2018</v>
      </c>
      <c r="D1534" s="85">
        <v>177.25</v>
      </c>
      <c r="E1534" s="83">
        <v>200.53</v>
      </c>
      <c r="F1534" s="86">
        <v>172.75</v>
      </c>
      <c r="G1534" s="22" t="str">
        <f t="shared" si="69"/>
        <v>28/06/2018</v>
      </c>
      <c r="H1534" s="7">
        <f t="shared" si="71"/>
        <v>177.25</v>
      </c>
      <c r="K1534" s="7"/>
    </row>
    <row r="1535" spans="1:11" x14ac:dyDescent="0.3">
      <c r="A1535" s="22">
        <v>1</v>
      </c>
      <c r="B1535" s="81">
        <v>43280</v>
      </c>
      <c r="C1535" s="138">
        <f t="shared" si="70"/>
        <v>2018</v>
      </c>
      <c r="D1535" s="85">
        <v>181.75</v>
      </c>
      <c r="E1535" s="83">
        <v>200.53</v>
      </c>
      <c r="F1535" s="86">
        <v>172.75</v>
      </c>
      <c r="G1535" s="22" t="str">
        <f t="shared" si="69"/>
        <v>29/06/2018</v>
      </c>
      <c r="H1535" s="7">
        <f t="shared" si="71"/>
        <v>181.75</v>
      </c>
      <c r="K1535" s="7"/>
    </row>
    <row r="1536" spans="1:11" x14ac:dyDescent="0.3">
      <c r="A1536" s="22">
        <v>1</v>
      </c>
      <c r="B1536" s="81">
        <v>43283</v>
      </c>
      <c r="C1536" s="138">
        <f t="shared" si="70"/>
        <v>2018</v>
      </c>
      <c r="D1536" s="85">
        <v>183.5</v>
      </c>
      <c r="E1536" s="83">
        <v>200.53</v>
      </c>
      <c r="F1536" s="86">
        <v>172.75</v>
      </c>
      <c r="G1536" s="22" t="str">
        <f t="shared" si="69"/>
        <v>02/07/2018</v>
      </c>
      <c r="H1536" s="7">
        <f t="shared" si="71"/>
        <v>183.5</v>
      </c>
      <c r="K1536" s="7"/>
    </row>
    <row r="1537" spans="1:11" x14ac:dyDescent="0.3">
      <c r="A1537" s="22">
        <v>1</v>
      </c>
      <c r="B1537" s="81">
        <v>43284</v>
      </c>
      <c r="C1537" s="138">
        <f t="shared" si="70"/>
        <v>2018</v>
      </c>
      <c r="D1537" s="85">
        <v>185.5</v>
      </c>
      <c r="E1537" s="83">
        <v>200.53</v>
      </c>
      <c r="F1537" s="86">
        <v>172.75</v>
      </c>
      <c r="G1537" s="22" t="str">
        <f t="shared" si="69"/>
        <v>03/07/2018</v>
      </c>
      <c r="H1537" s="7">
        <f t="shared" si="71"/>
        <v>185.5</v>
      </c>
      <c r="K1537" s="7"/>
    </row>
    <row r="1538" spans="1:11" x14ac:dyDescent="0.3">
      <c r="A1538" s="22">
        <v>1</v>
      </c>
      <c r="B1538" s="81">
        <v>43285</v>
      </c>
      <c r="C1538" s="138">
        <f t="shared" si="70"/>
        <v>2018</v>
      </c>
      <c r="D1538" s="85">
        <v>186.5</v>
      </c>
      <c r="E1538" s="83">
        <v>200.53</v>
      </c>
      <c r="F1538" s="86">
        <v>172.75</v>
      </c>
      <c r="G1538" s="22" t="str">
        <f t="shared" ref="G1538:G1601" si="72">TEXT(B1538,"jj/mm/aaaa")</f>
        <v>04/07/2018</v>
      </c>
      <c r="H1538" s="7">
        <f t="shared" si="71"/>
        <v>186.5</v>
      </c>
      <c r="K1538" s="7"/>
    </row>
    <row r="1539" spans="1:11" x14ac:dyDescent="0.3">
      <c r="A1539" s="22">
        <v>1</v>
      </c>
      <c r="B1539" s="81">
        <v>43286</v>
      </c>
      <c r="C1539" s="138">
        <f t="shared" ref="C1539:C1602" si="73">YEAR(B1539)</f>
        <v>2018</v>
      </c>
      <c r="D1539" s="85">
        <v>189.75</v>
      </c>
      <c r="E1539" s="83">
        <v>200.53</v>
      </c>
      <c r="F1539" s="86">
        <v>172.75</v>
      </c>
      <c r="G1539" s="22" t="str">
        <f t="shared" si="72"/>
        <v>05/07/2018</v>
      </c>
      <c r="H1539" s="7">
        <f t="shared" ref="H1539:H1602" si="74">D1539</f>
        <v>189.75</v>
      </c>
      <c r="K1539" s="7"/>
    </row>
    <row r="1540" spans="1:11" x14ac:dyDescent="0.3">
      <c r="A1540" s="22">
        <v>1</v>
      </c>
      <c r="B1540" s="81">
        <v>43287</v>
      </c>
      <c r="C1540" s="138">
        <f t="shared" si="73"/>
        <v>2018</v>
      </c>
      <c r="D1540" s="85">
        <v>188.25</v>
      </c>
      <c r="E1540" s="83">
        <v>200.53</v>
      </c>
      <c r="F1540" s="86">
        <v>172.75</v>
      </c>
      <c r="G1540" s="22" t="str">
        <f t="shared" si="72"/>
        <v>06/07/2018</v>
      </c>
      <c r="H1540" s="7">
        <f t="shared" si="74"/>
        <v>188.25</v>
      </c>
      <c r="K1540" s="7"/>
    </row>
    <row r="1541" spans="1:11" x14ac:dyDescent="0.3">
      <c r="A1541" s="22">
        <v>1</v>
      </c>
      <c r="B1541" s="81">
        <v>43290</v>
      </c>
      <c r="C1541" s="138">
        <f t="shared" si="73"/>
        <v>2018</v>
      </c>
      <c r="D1541" s="85">
        <v>186.75</v>
      </c>
      <c r="E1541" s="83">
        <v>200.53</v>
      </c>
      <c r="F1541" s="86">
        <v>172.75</v>
      </c>
      <c r="G1541" s="22" t="str">
        <f t="shared" si="72"/>
        <v>09/07/2018</v>
      </c>
      <c r="H1541" s="7">
        <f t="shared" si="74"/>
        <v>186.75</v>
      </c>
      <c r="K1541" s="7"/>
    </row>
    <row r="1542" spans="1:11" x14ac:dyDescent="0.3">
      <c r="A1542" s="22">
        <v>1</v>
      </c>
      <c r="B1542" s="81">
        <v>43291</v>
      </c>
      <c r="C1542" s="138">
        <f t="shared" si="73"/>
        <v>2018</v>
      </c>
      <c r="D1542" s="85">
        <v>183.25</v>
      </c>
      <c r="E1542" s="83">
        <v>200.53</v>
      </c>
      <c r="F1542" s="86">
        <v>172.75</v>
      </c>
      <c r="G1542" s="22" t="str">
        <f t="shared" si="72"/>
        <v>10/07/2018</v>
      </c>
      <c r="H1542" s="7">
        <f t="shared" si="74"/>
        <v>183.25</v>
      </c>
      <c r="K1542" s="7"/>
    </row>
    <row r="1543" spans="1:11" x14ac:dyDescent="0.3">
      <c r="A1543" s="22">
        <v>1</v>
      </c>
      <c r="B1543" s="81">
        <v>43292</v>
      </c>
      <c r="C1543" s="138">
        <f t="shared" si="73"/>
        <v>2018</v>
      </c>
      <c r="D1543" s="85">
        <v>181</v>
      </c>
      <c r="E1543" s="83">
        <v>200.53</v>
      </c>
      <c r="F1543" s="86">
        <v>172.75</v>
      </c>
      <c r="G1543" s="22" t="str">
        <f t="shared" si="72"/>
        <v>11/07/2018</v>
      </c>
      <c r="H1543" s="7">
        <f t="shared" si="74"/>
        <v>181</v>
      </c>
      <c r="K1543" s="7"/>
    </row>
    <row r="1544" spans="1:11" x14ac:dyDescent="0.3">
      <c r="A1544" s="22">
        <v>1</v>
      </c>
      <c r="B1544" s="81">
        <v>43293</v>
      </c>
      <c r="C1544" s="138">
        <f t="shared" si="73"/>
        <v>2018</v>
      </c>
      <c r="D1544" s="85">
        <v>183.25</v>
      </c>
      <c r="E1544" s="83">
        <v>200.53</v>
      </c>
      <c r="F1544" s="86">
        <v>172.75</v>
      </c>
      <c r="G1544" s="22" t="str">
        <f t="shared" si="72"/>
        <v>12/07/2018</v>
      </c>
      <c r="H1544" s="7">
        <f t="shared" si="74"/>
        <v>183.25</v>
      </c>
      <c r="K1544" s="7"/>
    </row>
    <row r="1545" spans="1:11" x14ac:dyDescent="0.3">
      <c r="A1545" s="22">
        <v>1</v>
      </c>
      <c r="B1545" s="81">
        <v>43294</v>
      </c>
      <c r="C1545" s="138">
        <f t="shared" si="73"/>
        <v>2018</v>
      </c>
      <c r="D1545" s="85">
        <v>185.5</v>
      </c>
      <c r="E1545" s="83">
        <v>200.53</v>
      </c>
      <c r="F1545" s="86">
        <v>172.75</v>
      </c>
      <c r="G1545" s="22" t="str">
        <f t="shared" si="72"/>
        <v>13/07/2018</v>
      </c>
      <c r="H1545" s="7">
        <f t="shared" si="74"/>
        <v>185.5</v>
      </c>
      <c r="K1545" s="7"/>
    </row>
    <row r="1546" spans="1:11" x14ac:dyDescent="0.3">
      <c r="A1546" s="22">
        <v>1</v>
      </c>
      <c r="B1546" s="81">
        <v>43297</v>
      </c>
      <c r="C1546" s="138">
        <f t="shared" si="73"/>
        <v>2018</v>
      </c>
      <c r="D1546" s="85">
        <v>186</v>
      </c>
      <c r="E1546" s="83">
        <v>200.53</v>
      </c>
      <c r="F1546" s="86">
        <v>172.75</v>
      </c>
      <c r="G1546" s="22" t="str">
        <f t="shared" si="72"/>
        <v>16/07/2018</v>
      </c>
      <c r="H1546" s="7">
        <f t="shared" si="74"/>
        <v>186</v>
      </c>
      <c r="K1546" s="7"/>
    </row>
    <row r="1547" spans="1:11" x14ac:dyDescent="0.3">
      <c r="A1547" s="22">
        <v>1</v>
      </c>
      <c r="B1547" s="81">
        <v>43298</v>
      </c>
      <c r="C1547" s="138">
        <f t="shared" si="73"/>
        <v>2018</v>
      </c>
      <c r="D1547" s="85">
        <v>188.75</v>
      </c>
      <c r="E1547" s="83">
        <v>200.53</v>
      </c>
      <c r="F1547" s="86">
        <v>172.75</v>
      </c>
      <c r="G1547" s="22" t="str">
        <f t="shared" si="72"/>
        <v>17/07/2018</v>
      </c>
      <c r="H1547" s="7">
        <f t="shared" si="74"/>
        <v>188.75</v>
      </c>
      <c r="K1547" s="7"/>
    </row>
    <row r="1548" spans="1:11" x14ac:dyDescent="0.3">
      <c r="A1548" s="22">
        <v>1</v>
      </c>
      <c r="B1548" s="81">
        <v>43299</v>
      </c>
      <c r="C1548" s="138">
        <f t="shared" si="73"/>
        <v>2018</v>
      </c>
      <c r="D1548" s="85">
        <v>187.75</v>
      </c>
      <c r="E1548" s="83">
        <v>200.53</v>
      </c>
      <c r="F1548" s="86">
        <v>172.75</v>
      </c>
      <c r="G1548" s="22" t="str">
        <f t="shared" si="72"/>
        <v>18/07/2018</v>
      </c>
      <c r="H1548" s="7">
        <f t="shared" si="74"/>
        <v>187.75</v>
      </c>
      <c r="K1548" s="7"/>
    </row>
    <row r="1549" spans="1:11" x14ac:dyDescent="0.3">
      <c r="A1549" s="22">
        <v>1</v>
      </c>
      <c r="B1549" s="81">
        <v>43300</v>
      </c>
      <c r="C1549" s="138">
        <f t="shared" si="73"/>
        <v>2018</v>
      </c>
      <c r="D1549" s="85">
        <v>189.25</v>
      </c>
      <c r="E1549" s="83">
        <v>200.53</v>
      </c>
      <c r="F1549" s="86">
        <v>172.75</v>
      </c>
      <c r="G1549" s="22" t="str">
        <f t="shared" si="72"/>
        <v>19/07/2018</v>
      </c>
      <c r="H1549" s="7">
        <f t="shared" si="74"/>
        <v>189.25</v>
      </c>
      <c r="K1549" s="7"/>
    </row>
    <row r="1550" spans="1:11" x14ac:dyDescent="0.3">
      <c r="A1550" s="22">
        <v>1</v>
      </c>
      <c r="B1550" s="81">
        <v>43301</v>
      </c>
      <c r="C1550" s="138">
        <f t="shared" si="73"/>
        <v>2018</v>
      </c>
      <c r="D1550" s="85">
        <v>193.25</v>
      </c>
      <c r="E1550" s="83">
        <v>200.53</v>
      </c>
      <c r="F1550" s="86">
        <v>172.75</v>
      </c>
      <c r="G1550" s="22" t="str">
        <f t="shared" si="72"/>
        <v>20/07/2018</v>
      </c>
      <c r="H1550" s="7">
        <f t="shared" si="74"/>
        <v>193.25</v>
      </c>
      <c r="K1550" s="7"/>
    </row>
    <row r="1551" spans="1:11" x14ac:dyDescent="0.3">
      <c r="A1551" s="22">
        <v>1</v>
      </c>
      <c r="B1551" s="81">
        <v>43304</v>
      </c>
      <c r="C1551" s="138">
        <f t="shared" si="73"/>
        <v>2018</v>
      </c>
      <c r="D1551" s="85">
        <v>194.75</v>
      </c>
      <c r="E1551" s="83">
        <v>200.53</v>
      </c>
      <c r="F1551" s="86">
        <v>172.75</v>
      </c>
      <c r="G1551" s="22" t="str">
        <f t="shared" si="72"/>
        <v>23/07/2018</v>
      </c>
      <c r="H1551" s="7">
        <f t="shared" si="74"/>
        <v>194.75</v>
      </c>
      <c r="K1551" s="7"/>
    </row>
    <row r="1552" spans="1:11" x14ac:dyDescent="0.3">
      <c r="A1552" s="22">
        <v>1</v>
      </c>
      <c r="B1552" s="81">
        <v>43305</v>
      </c>
      <c r="C1552" s="138">
        <f t="shared" si="73"/>
        <v>2018</v>
      </c>
      <c r="D1552" s="85">
        <v>197</v>
      </c>
      <c r="E1552" s="83">
        <v>200.53</v>
      </c>
      <c r="F1552" s="86">
        <v>172.75</v>
      </c>
      <c r="G1552" s="22" t="str">
        <f t="shared" si="72"/>
        <v>24/07/2018</v>
      </c>
      <c r="H1552" s="7">
        <f t="shared" si="74"/>
        <v>197</v>
      </c>
      <c r="K1552" s="7"/>
    </row>
    <row r="1553" spans="1:11" x14ac:dyDescent="0.3">
      <c r="A1553" s="22">
        <v>1</v>
      </c>
      <c r="B1553" s="81">
        <v>43306</v>
      </c>
      <c r="C1553" s="138">
        <f t="shared" si="73"/>
        <v>2018</v>
      </c>
      <c r="D1553" s="85">
        <v>202.5</v>
      </c>
      <c r="E1553" s="83">
        <v>200.53</v>
      </c>
      <c r="F1553" s="86">
        <v>172.75</v>
      </c>
      <c r="G1553" s="22" t="str">
        <f t="shared" si="72"/>
        <v>25/07/2018</v>
      </c>
      <c r="H1553" s="7">
        <f t="shared" si="74"/>
        <v>202.5</v>
      </c>
      <c r="K1553" s="7"/>
    </row>
    <row r="1554" spans="1:11" x14ac:dyDescent="0.3">
      <c r="A1554" s="22">
        <v>1</v>
      </c>
      <c r="B1554" s="81">
        <v>43307</v>
      </c>
      <c r="C1554" s="138">
        <f t="shared" si="73"/>
        <v>2018</v>
      </c>
      <c r="D1554" s="85">
        <v>200.75</v>
      </c>
      <c r="E1554" s="83">
        <v>200.53</v>
      </c>
      <c r="F1554" s="86">
        <v>172.75</v>
      </c>
      <c r="G1554" s="22" t="str">
        <f t="shared" si="72"/>
        <v>26/07/2018</v>
      </c>
      <c r="H1554" s="7">
        <f t="shared" si="74"/>
        <v>200.75</v>
      </c>
      <c r="K1554" s="7"/>
    </row>
    <row r="1555" spans="1:11" x14ac:dyDescent="0.3">
      <c r="A1555" s="22">
        <v>1</v>
      </c>
      <c r="B1555" s="81">
        <v>43308</v>
      </c>
      <c r="C1555" s="138">
        <f t="shared" si="73"/>
        <v>2018</v>
      </c>
      <c r="D1555" s="85">
        <v>199.75</v>
      </c>
      <c r="E1555" s="83">
        <v>200.53</v>
      </c>
      <c r="F1555" s="86">
        <v>172.75</v>
      </c>
      <c r="G1555" s="22" t="str">
        <f t="shared" si="72"/>
        <v>27/07/2018</v>
      </c>
      <c r="H1555" s="7">
        <f t="shared" si="74"/>
        <v>199.75</v>
      </c>
      <c r="K1555" s="7"/>
    </row>
    <row r="1556" spans="1:11" x14ac:dyDescent="0.3">
      <c r="A1556" s="22">
        <v>1</v>
      </c>
      <c r="B1556" s="81">
        <v>43311</v>
      </c>
      <c r="C1556" s="138">
        <f t="shared" si="73"/>
        <v>2018</v>
      </c>
      <c r="D1556" s="85">
        <v>204</v>
      </c>
      <c r="E1556" s="83">
        <v>200.53</v>
      </c>
      <c r="F1556" s="86">
        <v>172.75</v>
      </c>
      <c r="G1556" s="22" t="str">
        <f t="shared" si="72"/>
        <v>30/07/2018</v>
      </c>
      <c r="H1556" s="7">
        <f t="shared" si="74"/>
        <v>204</v>
      </c>
      <c r="K1556" s="7"/>
    </row>
    <row r="1557" spans="1:11" x14ac:dyDescent="0.3">
      <c r="A1557" s="22">
        <v>1</v>
      </c>
      <c r="B1557" s="81">
        <v>43312</v>
      </c>
      <c r="C1557" s="138">
        <f t="shared" si="73"/>
        <v>2018</v>
      </c>
      <c r="D1557" s="85">
        <v>204.25</v>
      </c>
      <c r="E1557" s="83">
        <v>200.53</v>
      </c>
      <c r="F1557" s="86">
        <v>172.75</v>
      </c>
      <c r="G1557" s="22" t="str">
        <f t="shared" si="72"/>
        <v>31/07/2018</v>
      </c>
      <c r="H1557" s="7">
        <f t="shared" si="74"/>
        <v>204.25</v>
      </c>
      <c r="K1557" s="7"/>
    </row>
    <row r="1558" spans="1:11" x14ac:dyDescent="0.3">
      <c r="A1558" s="22">
        <v>1</v>
      </c>
      <c r="B1558" s="81">
        <v>43313</v>
      </c>
      <c r="C1558" s="138">
        <f t="shared" si="73"/>
        <v>2018</v>
      </c>
      <c r="D1558" s="85">
        <v>208.25</v>
      </c>
      <c r="E1558" s="83">
        <v>200.53</v>
      </c>
      <c r="F1558" s="86">
        <v>172.75</v>
      </c>
      <c r="G1558" s="22" t="str">
        <f t="shared" si="72"/>
        <v>01/08/2018</v>
      </c>
      <c r="H1558" s="7">
        <f t="shared" si="74"/>
        <v>208.25</v>
      </c>
      <c r="K1558" s="7"/>
    </row>
    <row r="1559" spans="1:11" x14ac:dyDescent="0.3">
      <c r="A1559" s="22">
        <v>1</v>
      </c>
      <c r="B1559" s="81">
        <v>43314</v>
      </c>
      <c r="C1559" s="138">
        <f t="shared" si="73"/>
        <v>2018</v>
      </c>
      <c r="D1559" s="85">
        <v>213.25</v>
      </c>
      <c r="E1559" s="83">
        <v>200.53</v>
      </c>
      <c r="F1559" s="86">
        <v>172.75</v>
      </c>
      <c r="G1559" s="22" t="str">
        <f t="shared" si="72"/>
        <v>02/08/2018</v>
      </c>
      <c r="H1559" s="7">
        <f t="shared" si="74"/>
        <v>213.25</v>
      </c>
      <c r="K1559" s="7"/>
    </row>
    <row r="1560" spans="1:11" x14ac:dyDescent="0.3">
      <c r="A1560" s="22">
        <v>1</v>
      </c>
      <c r="B1560" s="81">
        <v>43315</v>
      </c>
      <c r="C1560" s="138">
        <f t="shared" si="73"/>
        <v>2018</v>
      </c>
      <c r="D1560" s="85">
        <v>211.75</v>
      </c>
      <c r="E1560" s="83">
        <v>200.53</v>
      </c>
      <c r="F1560" s="86">
        <v>172.75</v>
      </c>
      <c r="G1560" s="22" t="str">
        <f t="shared" si="72"/>
        <v>03/08/2018</v>
      </c>
      <c r="H1560" s="7">
        <f t="shared" si="74"/>
        <v>211.75</v>
      </c>
      <c r="K1560" s="7"/>
    </row>
    <row r="1561" spans="1:11" x14ac:dyDescent="0.3">
      <c r="A1561" s="22">
        <v>1</v>
      </c>
      <c r="B1561" s="81">
        <v>43318</v>
      </c>
      <c r="C1561" s="138">
        <f t="shared" si="73"/>
        <v>2018</v>
      </c>
      <c r="D1561" s="85">
        <v>214.75</v>
      </c>
      <c r="E1561" s="83">
        <v>200.53</v>
      </c>
      <c r="F1561" s="86">
        <v>172.75</v>
      </c>
      <c r="G1561" s="22" t="str">
        <f t="shared" si="72"/>
        <v>06/08/2018</v>
      </c>
      <c r="H1561" s="7">
        <f t="shared" si="74"/>
        <v>214.75</v>
      </c>
      <c r="K1561" s="7"/>
    </row>
    <row r="1562" spans="1:11" x14ac:dyDescent="0.3">
      <c r="A1562" s="22">
        <v>1</v>
      </c>
      <c r="B1562" s="81">
        <v>43319</v>
      </c>
      <c r="C1562" s="138">
        <f t="shared" si="73"/>
        <v>2018</v>
      </c>
      <c r="D1562" s="85">
        <v>216.5</v>
      </c>
      <c r="E1562" s="83">
        <v>200.53</v>
      </c>
      <c r="F1562" s="86">
        <v>172.75</v>
      </c>
      <c r="G1562" s="22" t="str">
        <f t="shared" si="72"/>
        <v>07/08/2018</v>
      </c>
      <c r="H1562" s="7">
        <f t="shared" si="74"/>
        <v>216.5</v>
      </c>
      <c r="K1562" s="7"/>
    </row>
    <row r="1563" spans="1:11" x14ac:dyDescent="0.3">
      <c r="A1563" s="22">
        <v>1</v>
      </c>
      <c r="B1563" s="81">
        <v>43320</v>
      </c>
      <c r="C1563" s="138">
        <f t="shared" si="73"/>
        <v>2018</v>
      </c>
      <c r="D1563" s="85">
        <v>215.25</v>
      </c>
      <c r="E1563" s="83">
        <v>200.53</v>
      </c>
      <c r="F1563" s="86">
        <v>172.75</v>
      </c>
      <c r="G1563" s="22" t="str">
        <f t="shared" si="72"/>
        <v>08/08/2018</v>
      </c>
      <c r="H1563" s="7">
        <f t="shared" si="74"/>
        <v>215.25</v>
      </c>
      <c r="K1563" s="7"/>
    </row>
    <row r="1564" spans="1:11" x14ac:dyDescent="0.3">
      <c r="A1564" s="22">
        <v>1</v>
      </c>
      <c r="B1564" s="81">
        <v>43321</v>
      </c>
      <c r="C1564" s="138">
        <f t="shared" si="73"/>
        <v>2018</v>
      </c>
      <c r="D1564" s="85">
        <v>213</v>
      </c>
      <c r="E1564" s="83">
        <v>200.53</v>
      </c>
      <c r="F1564" s="86">
        <v>172.75</v>
      </c>
      <c r="G1564" s="22" t="str">
        <f t="shared" si="72"/>
        <v>09/08/2018</v>
      </c>
      <c r="H1564" s="7">
        <f t="shared" si="74"/>
        <v>213</v>
      </c>
      <c r="K1564" s="7"/>
    </row>
    <row r="1565" spans="1:11" x14ac:dyDescent="0.3">
      <c r="A1565" s="22">
        <v>1</v>
      </c>
      <c r="B1565" s="81">
        <v>43322</v>
      </c>
      <c r="C1565" s="138">
        <f t="shared" si="73"/>
        <v>2018</v>
      </c>
      <c r="D1565" s="85">
        <v>212.75</v>
      </c>
      <c r="E1565" s="83">
        <v>200.53</v>
      </c>
      <c r="F1565" s="86">
        <v>172.75</v>
      </c>
      <c r="G1565" s="22" t="str">
        <f t="shared" si="72"/>
        <v>10/08/2018</v>
      </c>
      <c r="H1565" s="7">
        <f t="shared" si="74"/>
        <v>212.75</v>
      </c>
      <c r="K1565" s="7"/>
    </row>
    <row r="1566" spans="1:11" x14ac:dyDescent="0.3">
      <c r="A1566" s="22">
        <v>1</v>
      </c>
      <c r="B1566" s="81">
        <v>43325</v>
      </c>
      <c r="C1566" s="138">
        <f t="shared" si="73"/>
        <v>2018</v>
      </c>
      <c r="D1566" s="85">
        <v>206.75</v>
      </c>
      <c r="E1566" s="83">
        <v>200.53</v>
      </c>
      <c r="F1566" s="86">
        <v>172.75</v>
      </c>
      <c r="G1566" s="22" t="str">
        <f t="shared" si="72"/>
        <v>13/08/2018</v>
      </c>
      <c r="H1566" s="7">
        <f t="shared" si="74"/>
        <v>206.75</v>
      </c>
      <c r="K1566" s="7"/>
    </row>
    <row r="1567" spans="1:11" x14ac:dyDescent="0.3">
      <c r="A1567" s="22">
        <v>1</v>
      </c>
      <c r="B1567" s="81">
        <v>43326</v>
      </c>
      <c r="C1567" s="138">
        <f t="shared" si="73"/>
        <v>2018</v>
      </c>
      <c r="D1567" s="85">
        <v>208</v>
      </c>
      <c r="E1567" s="83">
        <v>200.53</v>
      </c>
      <c r="F1567" s="86">
        <v>172.75</v>
      </c>
      <c r="G1567" s="22" t="str">
        <f t="shared" si="72"/>
        <v>14/08/2018</v>
      </c>
      <c r="H1567" s="7">
        <f t="shared" si="74"/>
        <v>208</v>
      </c>
      <c r="K1567" s="7"/>
    </row>
    <row r="1568" spans="1:11" x14ac:dyDescent="0.3">
      <c r="A1568" s="22">
        <v>1</v>
      </c>
      <c r="B1568" s="81">
        <v>43327</v>
      </c>
      <c r="C1568" s="138">
        <f t="shared" si="73"/>
        <v>2018</v>
      </c>
      <c r="D1568" s="85">
        <v>207.5</v>
      </c>
      <c r="E1568" s="83">
        <v>200.53</v>
      </c>
      <c r="F1568" s="86">
        <v>172.75</v>
      </c>
      <c r="G1568" s="22" t="str">
        <f t="shared" si="72"/>
        <v>15/08/2018</v>
      </c>
      <c r="H1568" s="7">
        <f t="shared" si="74"/>
        <v>207.5</v>
      </c>
      <c r="K1568" s="7"/>
    </row>
    <row r="1569" spans="1:11" x14ac:dyDescent="0.3">
      <c r="A1569" s="22">
        <v>1</v>
      </c>
      <c r="B1569" s="81">
        <v>43328</v>
      </c>
      <c r="C1569" s="138">
        <f t="shared" si="73"/>
        <v>2018</v>
      </c>
      <c r="D1569" s="85">
        <v>210.25</v>
      </c>
      <c r="E1569" s="83">
        <v>200.53</v>
      </c>
      <c r="F1569" s="86">
        <v>172.75</v>
      </c>
      <c r="G1569" s="22" t="str">
        <f t="shared" si="72"/>
        <v>16/08/2018</v>
      </c>
      <c r="H1569" s="7">
        <f t="shared" si="74"/>
        <v>210.25</v>
      </c>
      <c r="K1569" s="7"/>
    </row>
    <row r="1570" spans="1:11" x14ac:dyDescent="0.3">
      <c r="A1570" s="22">
        <v>1</v>
      </c>
      <c r="B1570" s="81">
        <v>43329</v>
      </c>
      <c r="C1570" s="138">
        <f t="shared" si="73"/>
        <v>2018</v>
      </c>
      <c r="D1570" s="85">
        <v>214.75</v>
      </c>
      <c r="E1570" s="83">
        <v>200.53</v>
      </c>
      <c r="F1570" s="86">
        <v>172.75</v>
      </c>
      <c r="G1570" s="22" t="str">
        <f t="shared" si="72"/>
        <v>17/08/2018</v>
      </c>
      <c r="H1570" s="7">
        <f t="shared" si="74"/>
        <v>214.75</v>
      </c>
      <c r="K1570" s="7"/>
    </row>
    <row r="1571" spans="1:11" x14ac:dyDescent="0.3">
      <c r="A1571" s="22">
        <v>1</v>
      </c>
      <c r="B1571" s="81">
        <v>43332</v>
      </c>
      <c r="C1571" s="138">
        <f t="shared" si="73"/>
        <v>2018</v>
      </c>
      <c r="D1571" s="85">
        <v>211.75</v>
      </c>
      <c r="E1571" s="83">
        <v>200.53</v>
      </c>
      <c r="F1571" s="86">
        <v>172.75</v>
      </c>
      <c r="G1571" s="22" t="str">
        <f t="shared" si="72"/>
        <v>20/08/2018</v>
      </c>
      <c r="H1571" s="7">
        <f t="shared" si="74"/>
        <v>211.75</v>
      </c>
      <c r="K1571" s="7"/>
    </row>
    <row r="1572" spans="1:11" x14ac:dyDescent="0.3">
      <c r="A1572" s="22">
        <v>1</v>
      </c>
      <c r="B1572" s="81">
        <v>43333</v>
      </c>
      <c r="C1572" s="138">
        <f t="shared" si="73"/>
        <v>2018</v>
      </c>
      <c r="D1572" s="85">
        <v>206.75</v>
      </c>
      <c r="E1572" s="83">
        <v>200.53</v>
      </c>
      <c r="F1572" s="86">
        <v>172.75</v>
      </c>
      <c r="G1572" s="22" t="str">
        <f t="shared" si="72"/>
        <v>21/08/2018</v>
      </c>
      <c r="H1572" s="7">
        <f t="shared" si="74"/>
        <v>206.75</v>
      </c>
      <c r="K1572" s="7"/>
    </row>
    <row r="1573" spans="1:11" x14ac:dyDescent="0.3">
      <c r="A1573" s="22">
        <v>1</v>
      </c>
      <c r="B1573" s="81">
        <v>43334</v>
      </c>
      <c r="C1573" s="138">
        <f t="shared" si="73"/>
        <v>2018</v>
      </c>
      <c r="D1573" s="85">
        <v>206.75</v>
      </c>
      <c r="E1573" s="83">
        <v>200.53</v>
      </c>
      <c r="F1573" s="86">
        <v>172.75</v>
      </c>
      <c r="G1573" s="22" t="str">
        <f t="shared" si="72"/>
        <v>22/08/2018</v>
      </c>
      <c r="H1573" s="7">
        <f t="shared" si="74"/>
        <v>206.75</v>
      </c>
      <c r="K1573" s="7"/>
    </row>
    <row r="1574" spans="1:11" x14ac:dyDescent="0.3">
      <c r="A1574" s="22">
        <v>1</v>
      </c>
      <c r="B1574" s="81">
        <v>43335</v>
      </c>
      <c r="C1574" s="138">
        <f t="shared" si="73"/>
        <v>2018</v>
      </c>
      <c r="D1574" s="85">
        <v>205.75</v>
      </c>
      <c r="E1574" s="83">
        <v>200.53</v>
      </c>
      <c r="F1574" s="86">
        <v>172.75</v>
      </c>
      <c r="G1574" s="22" t="str">
        <f t="shared" si="72"/>
        <v>23/08/2018</v>
      </c>
      <c r="H1574" s="7">
        <f t="shared" si="74"/>
        <v>205.75</v>
      </c>
      <c r="K1574" s="7"/>
    </row>
    <row r="1575" spans="1:11" x14ac:dyDescent="0.3">
      <c r="A1575" s="22">
        <v>1</v>
      </c>
      <c r="B1575" s="81">
        <v>43336</v>
      </c>
      <c r="C1575" s="138">
        <f t="shared" si="73"/>
        <v>2018</v>
      </c>
      <c r="D1575" s="85">
        <v>202.75</v>
      </c>
      <c r="E1575" s="83">
        <v>200.53</v>
      </c>
      <c r="F1575" s="86">
        <v>172.75</v>
      </c>
      <c r="G1575" s="22" t="str">
        <f t="shared" si="72"/>
        <v>24/08/2018</v>
      </c>
      <c r="H1575" s="7">
        <f t="shared" si="74"/>
        <v>202.75</v>
      </c>
      <c r="K1575" s="7"/>
    </row>
    <row r="1576" spans="1:11" x14ac:dyDescent="0.3">
      <c r="A1576" s="22">
        <v>1</v>
      </c>
      <c r="B1576" s="81">
        <v>43339</v>
      </c>
      <c r="C1576" s="138">
        <f t="shared" si="73"/>
        <v>2018</v>
      </c>
      <c r="D1576" s="85">
        <v>199</v>
      </c>
      <c r="E1576" s="83">
        <v>200.53</v>
      </c>
      <c r="F1576" s="86">
        <v>172.75</v>
      </c>
      <c r="G1576" s="22" t="str">
        <f t="shared" si="72"/>
        <v>27/08/2018</v>
      </c>
      <c r="H1576" s="7">
        <f t="shared" si="74"/>
        <v>199</v>
      </c>
      <c r="K1576" s="7"/>
    </row>
    <row r="1577" spans="1:11" x14ac:dyDescent="0.3">
      <c r="A1577" s="22">
        <v>1</v>
      </c>
      <c r="B1577" s="81">
        <v>43340</v>
      </c>
      <c r="C1577" s="138">
        <f t="shared" si="73"/>
        <v>2018</v>
      </c>
      <c r="D1577" s="85">
        <v>198.25</v>
      </c>
      <c r="E1577" s="83">
        <v>200.53</v>
      </c>
      <c r="F1577" s="86">
        <v>172.75</v>
      </c>
      <c r="G1577" s="22" t="str">
        <f t="shared" si="72"/>
        <v>28/08/2018</v>
      </c>
      <c r="H1577" s="7">
        <f t="shared" si="74"/>
        <v>198.25</v>
      </c>
      <c r="K1577" s="7"/>
    </row>
    <row r="1578" spans="1:11" x14ac:dyDescent="0.3">
      <c r="A1578" s="22">
        <v>1</v>
      </c>
      <c r="B1578" s="81">
        <v>43341</v>
      </c>
      <c r="C1578" s="138">
        <f t="shared" si="73"/>
        <v>2018</v>
      </c>
      <c r="D1578" s="85">
        <v>203.25</v>
      </c>
      <c r="E1578" s="83">
        <v>200.53</v>
      </c>
      <c r="F1578" s="86">
        <v>172.75</v>
      </c>
      <c r="G1578" s="22" t="str">
        <f t="shared" si="72"/>
        <v>29/08/2018</v>
      </c>
      <c r="H1578" s="7">
        <f t="shared" si="74"/>
        <v>203.25</v>
      </c>
      <c r="K1578" s="7"/>
    </row>
    <row r="1579" spans="1:11" x14ac:dyDescent="0.3">
      <c r="A1579" s="22">
        <v>1</v>
      </c>
      <c r="B1579" s="81">
        <v>43342</v>
      </c>
      <c r="C1579" s="138">
        <f t="shared" si="73"/>
        <v>2018</v>
      </c>
      <c r="D1579" s="85">
        <v>201.75</v>
      </c>
      <c r="E1579" s="83">
        <v>200.53</v>
      </c>
      <c r="F1579" s="86">
        <v>172.75</v>
      </c>
      <c r="G1579" s="22" t="str">
        <f t="shared" si="72"/>
        <v>30/08/2018</v>
      </c>
      <c r="H1579" s="7">
        <f t="shared" si="74"/>
        <v>201.75</v>
      </c>
      <c r="K1579" s="7"/>
    </row>
    <row r="1580" spans="1:11" x14ac:dyDescent="0.3">
      <c r="A1580" s="22">
        <v>1</v>
      </c>
      <c r="B1580" s="81">
        <v>43343</v>
      </c>
      <c r="C1580" s="138">
        <f t="shared" si="73"/>
        <v>2018</v>
      </c>
      <c r="D1580" s="85">
        <v>205.5</v>
      </c>
      <c r="E1580" s="83">
        <v>200.53</v>
      </c>
      <c r="F1580" s="86">
        <v>172.75</v>
      </c>
      <c r="G1580" s="22" t="str">
        <f t="shared" si="72"/>
        <v>31/08/2018</v>
      </c>
      <c r="H1580" s="7">
        <f t="shared" si="74"/>
        <v>205.5</v>
      </c>
      <c r="K1580" s="7"/>
    </row>
    <row r="1581" spans="1:11" x14ac:dyDescent="0.3">
      <c r="A1581" s="22">
        <v>1</v>
      </c>
      <c r="B1581" s="81">
        <v>43346</v>
      </c>
      <c r="C1581" s="138">
        <f t="shared" si="73"/>
        <v>2018</v>
      </c>
      <c r="D1581" s="85">
        <v>203.25</v>
      </c>
      <c r="E1581" s="83">
        <v>200.53</v>
      </c>
      <c r="F1581" s="86">
        <v>172.75</v>
      </c>
      <c r="G1581" s="22" t="str">
        <f t="shared" si="72"/>
        <v>03/09/2018</v>
      </c>
      <c r="H1581" s="7">
        <f t="shared" si="74"/>
        <v>203.25</v>
      </c>
      <c r="K1581" s="7"/>
    </row>
    <row r="1582" spans="1:11" x14ac:dyDescent="0.3">
      <c r="A1582" s="22">
        <v>1</v>
      </c>
      <c r="B1582" s="81">
        <v>43347</v>
      </c>
      <c r="C1582" s="138">
        <f t="shared" si="73"/>
        <v>2018</v>
      </c>
      <c r="D1582" s="85">
        <v>200.5</v>
      </c>
      <c r="E1582" s="83">
        <v>200.53</v>
      </c>
      <c r="F1582" s="86">
        <v>172.75</v>
      </c>
      <c r="G1582" s="22" t="str">
        <f t="shared" si="72"/>
        <v>04/09/2018</v>
      </c>
      <c r="H1582" s="7">
        <f t="shared" si="74"/>
        <v>200.5</v>
      </c>
      <c r="K1582" s="7"/>
    </row>
    <row r="1583" spans="1:11" x14ac:dyDescent="0.3">
      <c r="A1583" s="22">
        <v>1</v>
      </c>
      <c r="B1583" s="81">
        <v>43348</v>
      </c>
      <c r="C1583" s="138">
        <f t="shared" si="73"/>
        <v>2018</v>
      </c>
      <c r="D1583" s="85">
        <v>199.75</v>
      </c>
      <c r="E1583" s="83">
        <v>200.53</v>
      </c>
      <c r="F1583" s="86">
        <v>172.75</v>
      </c>
      <c r="G1583" s="22" t="str">
        <f t="shared" si="72"/>
        <v>05/09/2018</v>
      </c>
      <c r="H1583" s="7">
        <f t="shared" si="74"/>
        <v>199.75</v>
      </c>
      <c r="K1583" s="7"/>
    </row>
    <row r="1584" spans="1:11" x14ac:dyDescent="0.3">
      <c r="A1584" s="22">
        <v>1</v>
      </c>
      <c r="B1584" s="81">
        <v>43349</v>
      </c>
      <c r="C1584" s="138">
        <f t="shared" si="73"/>
        <v>2018</v>
      </c>
      <c r="D1584" s="85">
        <v>198.25</v>
      </c>
      <c r="E1584" s="83">
        <v>200.53</v>
      </c>
      <c r="F1584" s="86">
        <v>172.75</v>
      </c>
      <c r="G1584" s="22" t="str">
        <f t="shared" si="72"/>
        <v>06/09/2018</v>
      </c>
      <c r="H1584" s="7">
        <f t="shared" si="74"/>
        <v>198.25</v>
      </c>
      <c r="K1584" s="7"/>
    </row>
    <row r="1585" spans="1:11" x14ac:dyDescent="0.3">
      <c r="A1585" s="22">
        <v>1</v>
      </c>
      <c r="B1585" s="81">
        <v>43350</v>
      </c>
      <c r="C1585" s="138">
        <f t="shared" si="73"/>
        <v>2018</v>
      </c>
      <c r="D1585" s="85">
        <v>197.75</v>
      </c>
      <c r="E1585" s="83">
        <v>200.53</v>
      </c>
      <c r="F1585" s="86">
        <v>172.75</v>
      </c>
      <c r="G1585" s="22" t="str">
        <f t="shared" si="72"/>
        <v>07/09/2018</v>
      </c>
      <c r="H1585" s="7">
        <f t="shared" si="74"/>
        <v>197.75</v>
      </c>
      <c r="K1585" s="7"/>
    </row>
    <row r="1586" spans="1:11" x14ac:dyDescent="0.3">
      <c r="A1586" s="22">
        <v>1</v>
      </c>
      <c r="B1586" s="81">
        <v>43353</v>
      </c>
      <c r="C1586" s="138">
        <f t="shared" si="73"/>
        <v>2018</v>
      </c>
      <c r="D1586" s="85">
        <v>202</v>
      </c>
      <c r="E1586" s="83">
        <v>200.53</v>
      </c>
      <c r="F1586" s="86">
        <v>172.75</v>
      </c>
      <c r="G1586" s="22" t="str">
        <f t="shared" si="72"/>
        <v>10/09/2018</v>
      </c>
      <c r="H1586" s="7">
        <f t="shared" si="74"/>
        <v>202</v>
      </c>
      <c r="K1586" s="7"/>
    </row>
    <row r="1587" spans="1:11" x14ac:dyDescent="0.3">
      <c r="A1587" s="22">
        <v>1</v>
      </c>
      <c r="B1587" s="81">
        <v>43354</v>
      </c>
      <c r="C1587" s="138">
        <f t="shared" si="73"/>
        <v>2018</v>
      </c>
      <c r="D1587" s="85">
        <v>201.25</v>
      </c>
      <c r="E1587" s="83">
        <v>200.53</v>
      </c>
      <c r="F1587" s="86">
        <v>172.75</v>
      </c>
      <c r="G1587" s="22" t="str">
        <f t="shared" si="72"/>
        <v>11/09/2018</v>
      </c>
      <c r="H1587" s="7">
        <f t="shared" si="74"/>
        <v>201.25</v>
      </c>
      <c r="K1587" s="7"/>
    </row>
    <row r="1588" spans="1:11" x14ac:dyDescent="0.3">
      <c r="A1588" s="22">
        <v>1</v>
      </c>
      <c r="B1588" s="81">
        <v>43355</v>
      </c>
      <c r="C1588" s="138">
        <f t="shared" si="73"/>
        <v>2018</v>
      </c>
      <c r="D1588" s="85">
        <v>199.5</v>
      </c>
      <c r="E1588" s="83">
        <v>200.53</v>
      </c>
      <c r="F1588" s="86">
        <v>172.75</v>
      </c>
      <c r="G1588" s="22" t="str">
        <f t="shared" si="72"/>
        <v>12/09/2018</v>
      </c>
      <c r="H1588" s="7">
        <f t="shared" si="74"/>
        <v>199.5</v>
      </c>
      <c r="K1588" s="7"/>
    </row>
    <row r="1589" spans="1:11" x14ac:dyDescent="0.3">
      <c r="A1589" s="22">
        <v>1</v>
      </c>
      <c r="B1589" s="81">
        <v>43356</v>
      </c>
      <c r="C1589" s="138">
        <f t="shared" si="73"/>
        <v>2018</v>
      </c>
      <c r="D1589" s="85">
        <v>196.75</v>
      </c>
      <c r="E1589" s="83">
        <v>200.53</v>
      </c>
      <c r="F1589" s="86">
        <v>172.75</v>
      </c>
      <c r="G1589" s="22" t="str">
        <f t="shared" si="72"/>
        <v>13/09/2018</v>
      </c>
      <c r="H1589" s="7">
        <f t="shared" si="74"/>
        <v>196.75</v>
      </c>
      <c r="K1589" s="7"/>
    </row>
    <row r="1590" spans="1:11" x14ac:dyDescent="0.3">
      <c r="A1590" s="22">
        <v>1</v>
      </c>
      <c r="B1590" s="81">
        <v>43357</v>
      </c>
      <c r="C1590" s="138">
        <f t="shared" si="73"/>
        <v>2018</v>
      </c>
      <c r="D1590" s="85">
        <v>197.75</v>
      </c>
      <c r="E1590" s="83">
        <v>200.53</v>
      </c>
      <c r="F1590" s="86">
        <v>172.75</v>
      </c>
      <c r="G1590" s="22" t="str">
        <f t="shared" si="72"/>
        <v>14/09/2018</v>
      </c>
      <c r="H1590" s="7">
        <f t="shared" si="74"/>
        <v>197.75</v>
      </c>
      <c r="K1590" s="7"/>
    </row>
    <row r="1591" spans="1:11" x14ac:dyDescent="0.3">
      <c r="A1591" s="22">
        <v>1</v>
      </c>
      <c r="B1591" s="81">
        <v>43360</v>
      </c>
      <c r="C1591" s="138">
        <f t="shared" si="73"/>
        <v>2018</v>
      </c>
      <c r="D1591" s="85">
        <v>198</v>
      </c>
      <c r="E1591" s="83">
        <v>200.53</v>
      </c>
      <c r="F1591" s="86">
        <v>172.75</v>
      </c>
      <c r="G1591" s="22" t="str">
        <f t="shared" si="72"/>
        <v>17/09/2018</v>
      </c>
      <c r="H1591" s="7">
        <f t="shared" si="74"/>
        <v>198</v>
      </c>
      <c r="K1591" s="7"/>
    </row>
    <row r="1592" spans="1:11" x14ac:dyDescent="0.3">
      <c r="A1592" s="22">
        <v>1</v>
      </c>
      <c r="B1592" s="81">
        <v>43361</v>
      </c>
      <c r="C1592" s="138">
        <f t="shared" si="73"/>
        <v>2018</v>
      </c>
      <c r="D1592" s="85">
        <v>199.25</v>
      </c>
      <c r="E1592" s="83">
        <v>200.53</v>
      </c>
      <c r="F1592" s="86">
        <v>172.75</v>
      </c>
      <c r="G1592" s="22" t="str">
        <f t="shared" si="72"/>
        <v>18/09/2018</v>
      </c>
      <c r="H1592" s="7">
        <f t="shared" si="74"/>
        <v>199.25</v>
      </c>
      <c r="K1592" s="7"/>
    </row>
    <row r="1593" spans="1:11" x14ac:dyDescent="0.3">
      <c r="A1593" s="22">
        <v>1</v>
      </c>
      <c r="B1593" s="81">
        <v>43362</v>
      </c>
      <c r="C1593" s="138">
        <f t="shared" si="73"/>
        <v>2018</v>
      </c>
      <c r="D1593" s="85">
        <v>202.5</v>
      </c>
      <c r="E1593" s="83">
        <v>200.53</v>
      </c>
      <c r="F1593" s="86">
        <v>172.75</v>
      </c>
      <c r="G1593" s="22" t="str">
        <f t="shared" si="72"/>
        <v>19/09/2018</v>
      </c>
      <c r="H1593" s="7">
        <f t="shared" si="74"/>
        <v>202.5</v>
      </c>
      <c r="K1593" s="7"/>
    </row>
    <row r="1594" spans="1:11" x14ac:dyDescent="0.3">
      <c r="A1594" s="22">
        <v>1</v>
      </c>
      <c r="B1594" s="81">
        <v>43363</v>
      </c>
      <c r="C1594" s="138">
        <f t="shared" si="73"/>
        <v>2018</v>
      </c>
      <c r="D1594" s="85">
        <v>202.5</v>
      </c>
      <c r="E1594" s="83">
        <v>200.53</v>
      </c>
      <c r="F1594" s="86">
        <v>172.75</v>
      </c>
      <c r="G1594" s="22" t="str">
        <f t="shared" si="72"/>
        <v>20/09/2018</v>
      </c>
      <c r="H1594" s="7">
        <f t="shared" si="74"/>
        <v>202.5</v>
      </c>
      <c r="K1594" s="7"/>
    </row>
    <row r="1595" spans="1:11" x14ac:dyDescent="0.3">
      <c r="A1595" s="22">
        <v>1</v>
      </c>
      <c r="B1595" s="81">
        <v>43364</v>
      </c>
      <c r="C1595" s="138">
        <f t="shared" si="73"/>
        <v>2018</v>
      </c>
      <c r="D1595" s="85">
        <v>201.75</v>
      </c>
      <c r="E1595" s="83">
        <v>200.53</v>
      </c>
      <c r="F1595" s="86">
        <v>172.75</v>
      </c>
      <c r="G1595" s="22" t="str">
        <f t="shared" si="72"/>
        <v>21/09/2018</v>
      </c>
      <c r="H1595" s="7">
        <f t="shared" si="74"/>
        <v>201.75</v>
      </c>
      <c r="K1595" s="7"/>
    </row>
    <row r="1596" spans="1:11" x14ac:dyDescent="0.3">
      <c r="A1596" s="22">
        <v>1</v>
      </c>
      <c r="B1596" s="81">
        <v>43367</v>
      </c>
      <c r="C1596" s="138">
        <f t="shared" si="73"/>
        <v>2018</v>
      </c>
      <c r="D1596" s="85">
        <v>203</v>
      </c>
      <c r="E1596" s="83">
        <v>200.53</v>
      </c>
      <c r="F1596" s="86">
        <v>172.75</v>
      </c>
      <c r="G1596" s="22" t="str">
        <f t="shared" si="72"/>
        <v>24/09/2018</v>
      </c>
      <c r="H1596" s="7">
        <f t="shared" si="74"/>
        <v>203</v>
      </c>
      <c r="K1596" s="7"/>
    </row>
    <row r="1597" spans="1:11" x14ac:dyDescent="0.3">
      <c r="A1597" s="22">
        <v>1</v>
      </c>
      <c r="B1597" s="81">
        <v>43368</v>
      </c>
      <c r="C1597" s="138">
        <f t="shared" si="73"/>
        <v>2018</v>
      </c>
      <c r="D1597" s="85">
        <v>201</v>
      </c>
      <c r="E1597" s="83">
        <v>200.53</v>
      </c>
      <c r="F1597" s="86">
        <v>172.75</v>
      </c>
      <c r="G1597" s="22" t="str">
        <f t="shared" si="72"/>
        <v>25/09/2018</v>
      </c>
      <c r="H1597" s="7">
        <f t="shared" si="74"/>
        <v>201</v>
      </c>
      <c r="K1597" s="7"/>
    </row>
    <row r="1598" spans="1:11" x14ac:dyDescent="0.3">
      <c r="A1598" s="22">
        <v>1</v>
      </c>
      <c r="B1598" s="81">
        <v>43369</v>
      </c>
      <c r="C1598" s="138">
        <f t="shared" si="73"/>
        <v>2018</v>
      </c>
      <c r="D1598" s="85">
        <v>201.25</v>
      </c>
      <c r="E1598" s="83">
        <v>200.53</v>
      </c>
      <c r="F1598" s="86">
        <v>172.75</v>
      </c>
      <c r="G1598" s="22" t="str">
        <f t="shared" si="72"/>
        <v>26/09/2018</v>
      </c>
      <c r="H1598" s="7">
        <f t="shared" si="74"/>
        <v>201.25</v>
      </c>
      <c r="K1598" s="7"/>
    </row>
    <row r="1599" spans="1:11" x14ac:dyDescent="0.3">
      <c r="A1599" s="22">
        <v>1</v>
      </c>
      <c r="B1599" s="81">
        <v>43370</v>
      </c>
      <c r="C1599" s="138">
        <f t="shared" si="73"/>
        <v>2018</v>
      </c>
      <c r="D1599" s="85">
        <v>200.75</v>
      </c>
      <c r="E1599" s="83">
        <v>200.53</v>
      </c>
      <c r="F1599" s="86">
        <v>172.75</v>
      </c>
      <c r="G1599" s="22" t="str">
        <f t="shared" si="72"/>
        <v>27/09/2018</v>
      </c>
      <c r="H1599" s="7">
        <f t="shared" si="74"/>
        <v>200.75</v>
      </c>
      <c r="K1599" s="7"/>
    </row>
    <row r="1600" spans="1:11" x14ac:dyDescent="0.3">
      <c r="A1600" s="22">
        <v>1</v>
      </c>
      <c r="B1600" s="81">
        <v>43371</v>
      </c>
      <c r="C1600" s="138">
        <f t="shared" si="73"/>
        <v>2018</v>
      </c>
      <c r="D1600" s="85">
        <v>201.5</v>
      </c>
      <c r="E1600" s="83">
        <v>200.53</v>
      </c>
      <c r="F1600" s="86">
        <v>172.75</v>
      </c>
      <c r="G1600" s="22" t="str">
        <f t="shared" si="72"/>
        <v>28/09/2018</v>
      </c>
      <c r="H1600" s="7">
        <f t="shared" si="74"/>
        <v>201.5</v>
      </c>
      <c r="K1600" s="7"/>
    </row>
    <row r="1601" spans="1:11" x14ac:dyDescent="0.3">
      <c r="A1601" s="22">
        <v>1</v>
      </c>
      <c r="B1601" s="81">
        <v>43374</v>
      </c>
      <c r="C1601" s="138">
        <f t="shared" si="73"/>
        <v>2018</v>
      </c>
      <c r="D1601" s="85">
        <v>201.25</v>
      </c>
      <c r="E1601" s="83">
        <v>200.53</v>
      </c>
      <c r="F1601" s="86">
        <v>172.75</v>
      </c>
      <c r="G1601" s="22" t="str">
        <f t="shared" si="72"/>
        <v>01/10/2018</v>
      </c>
      <c r="H1601" s="7">
        <f t="shared" si="74"/>
        <v>201.25</v>
      </c>
      <c r="K1601" s="7"/>
    </row>
    <row r="1602" spans="1:11" x14ac:dyDescent="0.3">
      <c r="A1602" s="22">
        <v>1</v>
      </c>
      <c r="B1602" s="81">
        <v>43375</v>
      </c>
      <c r="C1602" s="138">
        <f t="shared" si="73"/>
        <v>2018</v>
      </c>
      <c r="D1602" s="85">
        <v>200</v>
      </c>
      <c r="E1602" s="83">
        <v>200.53</v>
      </c>
      <c r="F1602" s="86">
        <v>172.75</v>
      </c>
      <c r="G1602" s="22" t="str">
        <f t="shared" ref="G1602:G1664" si="75">TEXT(B1602,"jj/mm/aaaa")</f>
        <v>02/10/2018</v>
      </c>
      <c r="H1602" s="7">
        <f t="shared" si="74"/>
        <v>200</v>
      </c>
      <c r="K1602" s="7"/>
    </row>
    <row r="1603" spans="1:11" x14ac:dyDescent="0.3">
      <c r="A1603" s="22">
        <v>1</v>
      </c>
      <c r="B1603" s="81">
        <v>43376</v>
      </c>
      <c r="C1603" s="138">
        <f t="shared" ref="C1603:C1666" si="76">YEAR(B1603)</f>
        <v>2018</v>
      </c>
      <c r="D1603" s="85">
        <v>201.25</v>
      </c>
      <c r="E1603" s="83">
        <v>200.53</v>
      </c>
      <c r="F1603" s="86">
        <v>172.75</v>
      </c>
      <c r="G1603" s="22" t="str">
        <f t="shared" si="75"/>
        <v>03/10/2018</v>
      </c>
      <c r="H1603" s="7">
        <f t="shared" ref="H1603:H1666" si="77">D1603</f>
        <v>201.25</v>
      </c>
      <c r="K1603" s="7"/>
    </row>
    <row r="1604" spans="1:11" x14ac:dyDescent="0.3">
      <c r="A1604" s="22">
        <v>1</v>
      </c>
      <c r="B1604" s="81">
        <v>43377</v>
      </c>
      <c r="C1604" s="138">
        <f t="shared" si="76"/>
        <v>2018</v>
      </c>
      <c r="D1604" s="85">
        <v>202.75</v>
      </c>
      <c r="E1604" s="83">
        <v>200.53</v>
      </c>
      <c r="F1604" s="86">
        <v>172.75</v>
      </c>
      <c r="G1604" s="22" t="str">
        <f t="shared" si="75"/>
        <v>04/10/2018</v>
      </c>
      <c r="H1604" s="7">
        <f t="shared" si="77"/>
        <v>202.75</v>
      </c>
      <c r="K1604" s="7"/>
    </row>
    <row r="1605" spans="1:11" x14ac:dyDescent="0.3">
      <c r="A1605" s="22">
        <v>1</v>
      </c>
      <c r="B1605" s="81">
        <v>43378</v>
      </c>
      <c r="C1605" s="138">
        <f t="shared" si="76"/>
        <v>2018</v>
      </c>
      <c r="D1605" s="85">
        <v>203.5</v>
      </c>
      <c r="E1605" s="83">
        <v>200.53</v>
      </c>
      <c r="F1605" s="86">
        <v>172.75</v>
      </c>
      <c r="G1605" s="22" t="str">
        <f t="shared" si="75"/>
        <v>05/10/2018</v>
      </c>
      <c r="H1605" s="7">
        <f t="shared" si="77"/>
        <v>203.5</v>
      </c>
      <c r="K1605" s="7"/>
    </row>
    <row r="1606" spans="1:11" x14ac:dyDescent="0.3">
      <c r="A1606" s="22">
        <v>1</v>
      </c>
      <c r="B1606" s="81">
        <v>43381</v>
      </c>
      <c r="C1606" s="138">
        <f t="shared" si="76"/>
        <v>2018</v>
      </c>
      <c r="D1606" s="85">
        <v>203</v>
      </c>
      <c r="E1606" s="83">
        <v>200.53</v>
      </c>
      <c r="F1606" s="86">
        <v>172.75</v>
      </c>
      <c r="G1606" s="22" t="str">
        <f t="shared" si="75"/>
        <v>08/10/2018</v>
      </c>
      <c r="H1606" s="7">
        <f t="shared" si="77"/>
        <v>203</v>
      </c>
      <c r="K1606" s="7"/>
    </row>
    <row r="1607" spans="1:11" x14ac:dyDescent="0.3">
      <c r="A1607" s="22">
        <v>1</v>
      </c>
      <c r="B1607" s="81">
        <v>43382</v>
      </c>
      <c r="C1607" s="138">
        <f t="shared" si="76"/>
        <v>2018</v>
      </c>
      <c r="D1607" s="85">
        <v>203.5</v>
      </c>
      <c r="E1607" s="83">
        <v>200.53</v>
      </c>
      <c r="F1607" s="86">
        <v>172.75</v>
      </c>
      <c r="G1607" s="22" t="str">
        <f t="shared" si="75"/>
        <v>09/10/2018</v>
      </c>
      <c r="H1607" s="7">
        <f t="shared" si="77"/>
        <v>203.5</v>
      </c>
      <c r="K1607" s="7"/>
    </row>
    <row r="1608" spans="1:11" x14ac:dyDescent="0.3">
      <c r="A1608" s="22">
        <v>1</v>
      </c>
      <c r="B1608" s="81">
        <v>43383</v>
      </c>
      <c r="C1608" s="138">
        <f t="shared" si="76"/>
        <v>2018</v>
      </c>
      <c r="D1608" s="85">
        <v>202.75</v>
      </c>
      <c r="E1608" s="83">
        <v>200.53</v>
      </c>
      <c r="F1608" s="86">
        <v>172.75</v>
      </c>
      <c r="G1608" s="22" t="str">
        <f t="shared" si="75"/>
        <v>10/10/2018</v>
      </c>
      <c r="H1608" s="7">
        <f t="shared" si="77"/>
        <v>202.75</v>
      </c>
      <c r="K1608" s="7"/>
    </row>
    <row r="1609" spans="1:11" x14ac:dyDescent="0.3">
      <c r="A1609" s="22">
        <v>1</v>
      </c>
      <c r="B1609" s="81">
        <v>43384</v>
      </c>
      <c r="C1609" s="138">
        <f t="shared" si="76"/>
        <v>2018</v>
      </c>
      <c r="D1609" s="85">
        <v>203.5</v>
      </c>
      <c r="E1609" s="83">
        <v>200.53</v>
      </c>
      <c r="F1609" s="86">
        <v>172.75</v>
      </c>
      <c r="G1609" s="22" t="str">
        <f t="shared" si="75"/>
        <v>11/10/2018</v>
      </c>
      <c r="H1609" s="7">
        <f t="shared" si="77"/>
        <v>203.5</v>
      </c>
      <c r="K1609" s="7"/>
    </row>
    <row r="1610" spans="1:11" x14ac:dyDescent="0.3">
      <c r="A1610" s="22">
        <v>1</v>
      </c>
      <c r="B1610" s="81">
        <v>43385</v>
      </c>
      <c r="C1610" s="138">
        <f t="shared" si="76"/>
        <v>2018</v>
      </c>
      <c r="D1610" s="85">
        <v>204.75</v>
      </c>
      <c r="E1610" s="83">
        <v>200.53</v>
      </c>
      <c r="F1610" s="86">
        <v>172.75</v>
      </c>
      <c r="G1610" s="22" t="str">
        <f t="shared" si="75"/>
        <v>12/10/2018</v>
      </c>
      <c r="H1610" s="7">
        <f t="shared" si="77"/>
        <v>204.75</v>
      </c>
      <c r="K1610" s="7"/>
    </row>
    <row r="1611" spans="1:11" x14ac:dyDescent="0.3">
      <c r="A1611" s="22">
        <v>1</v>
      </c>
      <c r="B1611" s="81">
        <v>43388</v>
      </c>
      <c r="C1611" s="138">
        <f t="shared" si="76"/>
        <v>2018</v>
      </c>
      <c r="D1611" s="85">
        <v>204.5</v>
      </c>
      <c r="E1611" s="83">
        <v>200.53</v>
      </c>
      <c r="F1611" s="86">
        <v>172.75</v>
      </c>
      <c r="G1611" s="22" t="str">
        <f t="shared" si="75"/>
        <v>15/10/2018</v>
      </c>
      <c r="H1611" s="7">
        <f t="shared" si="77"/>
        <v>204.5</v>
      </c>
      <c r="K1611" s="7"/>
    </row>
    <row r="1612" spans="1:11" x14ac:dyDescent="0.3">
      <c r="A1612" s="22">
        <v>1</v>
      </c>
      <c r="B1612" s="81">
        <v>43389</v>
      </c>
      <c r="C1612" s="138">
        <f t="shared" si="76"/>
        <v>2018</v>
      </c>
      <c r="D1612" s="85">
        <v>203.25</v>
      </c>
      <c r="E1612" s="83">
        <v>200.53</v>
      </c>
      <c r="F1612" s="86">
        <v>172.75</v>
      </c>
      <c r="G1612" s="22" t="str">
        <f t="shared" si="75"/>
        <v>16/10/2018</v>
      </c>
      <c r="H1612" s="7">
        <f t="shared" si="77"/>
        <v>203.25</v>
      </c>
      <c r="K1612" s="7"/>
    </row>
    <row r="1613" spans="1:11" x14ac:dyDescent="0.3">
      <c r="A1613" s="22">
        <v>1</v>
      </c>
      <c r="B1613" s="81">
        <v>43390</v>
      </c>
      <c r="C1613" s="138">
        <f t="shared" si="76"/>
        <v>2018</v>
      </c>
      <c r="D1613" s="85">
        <v>202</v>
      </c>
      <c r="E1613" s="83">
        <v>200.53</v>
      </c>
      <c r="F1613" s="86">
        <v>172.75</v>
      </c>
      <c r="G1613" s="22" t="str">
        <f t="shared" si="75"/>
        <v>17/10/2018</v>
      </c>
      <c r="H1613" s="7">
        <f t="shared" si="77"/>
        <v>202</v>
      </c>
      <c r="K1613" s="7"/>
    </row>
    <row r="1614" spans="1:11" x14ac:dyDescent="0.3">
      <c r="A1614" s="22">
        <v>1</v>
      </c>
      <c r="B1614" s="81">
        <v>43391</v>
      </c>
      <c r="C1614" s="138">
        <f t="shared" si="76"/>
        <v>2018</v>
      </c>
      <c r="D1614" s="85">
        <v>201.25</v>
      </c>
      <c r="E1614" s="83">
        <v>200.53</v>
      </c>
      <c r="F1614" s="86">
        <v>172.75</v>
      </c>
      <c r="G1614" s="22" t="str">
        <f t="shared" si="75"/>
        <v>18/10/2018</v>
      </c>
      <c r="H1614" s="7">
        <f t="shared" si="77"/>
        <v>201.25</v>
      </c>
      <c r="K1614" s="7"/>
    </row>
    <row r="1615" spans="1:11" x14ac:dyDescent="0.3">
      <c r="A1615" s="22">
        <v>1</v>
      </c>
      <c r="B1615" s="81">
        <v>43392</v>
      </c>
      <c r="C1615" s="138">
        <f t="shared" si="76"/>
        <v>2018</v>
      </c>
      <c r="D1615" s="85">
        <v>201.25</v>
      </c>
      <c r="E1615" s="83">
        <v>200.53</v>
      </c>
      <c r="F1615" s="86">
        <v>172.75</v>
      </c>
      <c r="G1615" s="22" t="str">
        <f t="shared" si="75"/>
        <v>19/10/2018</v>
      </c>
      <c r="H1615" s="7">
        <f t="shared" si="77"/>
        <v>201.25</v>
      </c>
      <c r="K1615" s="7"/>
    </row>
    <row r="1616" spans="1:11" x14ac:dyDescent="0.3">
      <c r="A1616" s="22">
        <v>1</v>
      </c>
      <c r="B1616" s="81">
        <v>43395</v>
      </c>
      <c r="C1616" s="138">
        <f t="shared" si="76"/>
        <v>2018</v>
      </c>
      <c r="D1616" s="85">
        <v>200.25</v>
      </c>
      <c r="E1616" s="83">
        <v>200.53</v>
      </c>
      <c r="F1616" s="86">
        <v>172.75</v>
      </c>
      <c r="G1616" s="22" t="str">
        <f t="shared" si="75"/>
        <v>22/10/2018</v>
      </c>
      <c r="H1616" s="7">
        <f t="shared" si="77"/>
        <v>200.25</v>
      </c>
      <c r="K1616" s="7"/>
    </row>
    <row r="1617" spans="1:11" x14ac:dyDescent="0.3">
      <c r="A1617" s="22">
        <v>1</v>
      </c>
      <c r="B1617" s="81">
        <v>43396</v>
      </c>
      <c r="C1617" s="138">
        <f t="shared" si="76"/>
        <v>2018</v>
      </c>
      <c r="D1617" s="85">
        <v>201</v>
      </c>
      <c r="E1617" s="83">
        <v>200.53</v>
      </c>
      <c r="F1617" s="86">
        <v>172.75</v>
      </c>
      <c r="G1617" s="22" t="str">
        <f t="shared" si="75"/>
        <v>23/10/2018</v>
      </c>
      <c r="H1617" s="7">
        <f t="shared" si="77"/>
        <v>201</v>
      </c>
      <c r="K1617" s="7"/>
    </row>
    <row r="1618" spans="1:11" x14ac:dyDescent="0.3">
      <c r="A1618" s="22">
        <v>1</v>
      </c>
      <c r="B1618" s="81">
        <v>43397</v>
      </c>
      <c r="C1618" s="138">
        <f t="shared" si="76"/>
        <v>2018</v>
      </c>
      <c r="D1618" s="85">
        <v>200.5</v>
      </c>
      <c r="E1618" s="83">
        <v>200.53</v>
      </c>
      <c r="F1618" s="86">
        <v>172.75</v>
      </c>
      <c r="G1618" s="22" t="str">
        <f t="shared" si="75"/>
        <v>24/10/2018</v>
      </c>
      <c r="H1618" s="7">
        <f t="shared" si="77"/>
        <v>200.5</v>
      </c>
      <c r="K1618" s="7"/>
    </row>
    <row r="1619" spans="1:11" x14ac:dyDescent="0.3">
      <c r="A1619" s="22">
        <v>1</v>
      </c>
      <c r="B1619" s="81">
        <v>43398</v>
      </c>
      <c r="C1619" s="138">
        <f t="shared" si="76"/>
        <v>2018</v>
      </c>
      <c r="D1619" s="85">
        <v>199.25</v>
      </c>
      <c r="E1619" s="83">
        <v>200.53</v>
      </c>
      <c r="F1619" s="86">
        <v>172.75</v>
      </c>
      <c r="G1619" s="22" t="str">
        <f t="shared" si="75"/>
        <v>25/10/2018</v>
      </c>
      <c r="H1619" s="7">
        <f t="shared" si="77"/>
        <v>199.25</v>
      </c>
      <c r="K1619" s="7"/>
    </row>
    <row r="1620" spans="1:11" x14ac:dyDescent="0.3">
      <c r="A1620" s="22">
        <v>1</v>
      </c>
      <c r="B1620" s="81">
        <v>43399</v>
      </c>
      <c r="C1620" s="138">
        <f t="shared" si="76"/>
        <v>2018</v>
      </c>
      <c r="D1620" s="85">
        <v>202.5</v>
      </c>
      <c r="E1620" s="83">
        <v>200.53</v>
      </c>
      <c r="F1620" s="86">
        <v>172.75</v>
      </c>
      <c r="G1620" s="22" t="str">
        <f t="shared" si="75"/>
        <v>26/10/2018</v>
      </c>
      <c r="H1620" s="7">
        <f t="shared" si="77"/>
        <v>202.5</v>
      </c>
      <c r="K1620" s="7"/>
    </row>
    <row r="1621" spans="1:11" x14ac:dyDescent="0.3">
      <c r="A1621" s="22">
        <v>1</v>
      </c>
      <c r="B1621" s="81">
        <v>43402</v>
      </c>
      <c r="C1621" s="138">
        <f t="shared" si="76"/>
        <v>2018</v>
      </c>
      <c r="D1621" s="85">
        <v>200.5</v>
      </c>
      <c r="E1621" s="83">
        <v>200.53</v>
      </c>
      <c r="F1621" s="86">
        <v>172.75</v>
      </c>
      <c r="G1621" s="22" t="str">
        <f t="shared" si="75"/>
        <v>29/10/2018</v>
      </c>
      <c r="H1621" s="7">
        <f t="shared" si="77"/>
        <v>200.5</v>
      </c>
      <c r="K1621" s="7"/>
    </row>
    <row r="1622" spans="1:11" x14ac:dyDescent="0.3">
      <c r="A1622" s="22">
        <v>1</v>
      </c>
      <c r="B1622" s="81">
        <v>43403</v>
      </c>
      <c r="C1622" s="138">
        <f t="shared" si="76"/>
        <v>2018</v>
      </c>
      <c r="D1622" s="85">
        <v>198.75</v>
      </c>
      <c r="E1622" s="83">
        <v>200.53</v>
      </c>
      <c r="F1622" s="86">
        <v>172.75</v>
      </c>
      <c r="G1622" s="22" t="str">
        <f t="shared" si="75"/>
        <v>30/10/2018</v>
      </c>
      <c r="H1622" s="7">
        <f t="shared" si="77"/>
        <v>198.75</v>
      </c>
      <c r="K1622" s="7"/>
    </row>
    <row r="1623" spans="1:11" x14ac:dyDescent="0.3">
      <c r="A1623" s="22">
        <v>1</v>
      </c>
      <c r="B1623" s="81">
        <v>43404</v>
      </c>
      <c r="C1623" s="138">
        <f t="shared" si="76"/>
        <v>2018</v>
      </c>
      <c r="D1623" s="85">
        <v>198.5</v>
      </c>
      <c r="E1623" s="83">
        <v>200.53</v>
      </c>
      <c r="F1623" s="86">
        <v>172.75</v>
      </c>
      <c r="G1623" s="22" t="str">
        <f t="shared" si="75"/>
        <v>31/10/2018</v>
      </c>
      <c r="H1623" s="7">
        <f t="shared" si="77"/>
        <v>198.5</v>
      </c>
      <c r="K1623" s="7"/>
    </row>
    <row r="1624" spans="1:11" x14ac:dyDescent="0.3">
      <c r="A1624" s="22">
        <v>1</v>
      </c>
      <c r="B1624" s="81">
        <v>43405</v>
      </c>
      <c r="C1624" s="138">
        <f t="shared" si="76"/>
        <v>2018</v>
      </c>
      <c r="D1624" s="85">
        <v>200.75</v>
      </c>
      <c r="E1624" s="83">
        <v>200.53</v>
      </c>
      <c r="F1624" s="86">
        <v>172.75</v>
      </c>
      <c r="G1624" s="22" t="str">
        <f t="shared" si="75"/>
        <v>01/11/2018</v>
      </c>
      <c r="H1624" s="7">
        <f t="shared" si="77"/>
        <v>200.75</v>
      </c>
      <c r="K1624" s="7"/>
    </row>
    <row r="1625" spans="1:11" x14ac:dyDescent="0.3">
      <c r="A1625" s="22">
        <v>1</v>
      </c>
      <c r="B1625" s="81">
        <v>43406</v>
      </c>
      <c r="C1625" s="138">
        <f t="shared" si="76"/>
        <v>2018</v>
      </c>
      <c r="D1625" s="85">
        <v>200.75</v>
      </c>
      <c r="E1625" s="83">
        <v>200.53</v>
      </c>
      <c r="F1625" s="86">
        <v>172.75</v>
      </c>
      <c r="G1625" s="22" t="str">
        <f t="shared" si="75"/>
        <v>02/11/2018</v>
      </c>
      <c r="H1625" s="7">
        <f t="shared" si="77"/>
        <v>200.75</v>
      </c>
      <c r="K1625" s="7"/>
    </row>
    <row r="1626" spans="1:11" x14ac:dyDescent="0.3">
      <c r="A1626" s="22">
        <v>1</v>
      </c>
      <c r="B1626" s="81">
        <v>43409</v>
      </c>
      <c r="C1626" s="138">
        <f t="shared" si="76"/>
        <v>2018</v>
      </c>
      <c r="D1626" s="85">
        <v>200.25</v>
      </c>
      <c r="E1626" s="83">
        <v>200.53</v>
      </c>
      <c r="F1626" s="86">
        <v>172.75</v>
      </c>
      <c r="G1626" s="22" t="str">
        <f t="shared" si="75"/>
        <v>05/11/2018</v>
      </c>
      <c r="H1626" s="7">
        <f t="shared" si="77"/>
        <v>200.25</v>
      </c>
      <c r="K1626" s="7"/>
    </row>
    <row r="1627" spans="1:11" x14ac:dyDescent="0.3">
      <c r="A1627" s="22">
        <v>1</v>
      </c>
      <c r="B1627" s="81">
        <v>43410</v>
      </c>
      <c r="C1627" s="138">
        <f t="shared" si="76"/>
        <v>2018</v>
      </c>
      <c r="D1627" s="87">
        <v>201.25</v>
      </c>
      <c r="E1627" s="83">
        <v>200.53</v>
      </c>
      <c r="F1627" s="86">
        <v>172.75</v>
      </c>
      <c r="G1627" s="22" t="str">
        <f t="shared" si="75"/>
        <v>06/11/2018</v>
      </c>
      <c r="H1627" s="7">
        <f t="shared" si="77"/>
        <v>201.25</v>
      </c>
      <c r="K1627" s="7"/>
    </row>
    <row r="1628" spans="1:11" x14ac:dyDescent="0.3">
      <c r="A1628" s="22">
        <v>1</v>
      </c>
      <c r="B1628" s="81">
        <v>43411</v>
      </c>
      <c r="C1628" s="138">
        <f t="shared" si="76"/>
        <v>2018</v>
      </c>
      <c r="D1628" s="87">
        <v>201.25</v>
      </c>
      <c r="E1628" s="83">
        <v>200.53</v>
      </c>
      <c r="F1628" s="86">
        <v>172.75</v>
      </c>
      <c r="G1628" s="22" t="str">
        <f t="shared" si="75"/>
        <v>07/11/2018</v>
      </c>
      <c r="H1628" s="7">
        <f t="shared" si="77"/>
        <v>201.25</v>
      </c>
      <c r="K1628" s="7"/>
    </row>
    <row r="1629" spans="1:11" x14ac:dyDescent="0.3">
      <c r="A1629" s="22">
        <v>1</v>
      </c>
      <c r="B1629" s="81">
        <v>43412</v>
      </c>
      <c r="C1629" s="138">
        <f t="shared" si="76"/>
        <v>2018</v>
      </c>
      <c r="D1629" s="87">
        <v>200</v>
      </c>
      <c r="E1629" s="83">
        <v>200.53</v>
      </c>
      <c r="F1629" s="86">
        <v>172.75</v>
      </c>
      <c r="G1629" s="22" t="str">
        <f t="shared" si="75"/>
        <v>08/11/2018</v>
      </c>
      <c r="H1629" s="7">
        <f t="shared" si="77"/>
        <v>200</v>
      </c>
      <c r="K1629" s="7"/>
    </row>
    <row r="1630" spans="1:11" x14ac:dyDescent="0.3">
      <c r="A1630" s="22">
        <v>1</v>
      </c>
      <c r="B1630" s="81">
        <v>43413</v>
      </c>
      <c r="C1630" s="138">
        <f t="shared" si="76"/>
        <v>2018</v>
      </c>
      <c r="D1630" s="87">
        <v>199.5</v>
      </c>
      <c r="E1630" s="83">
        <v>200.53</v>
      </c>
      <c r="F1630" s="86">
        <v>172.75</v>
      </c>
      <c r="G1630" s="22" t="str">
        <f t="shared" si="75"/>
        <v>09/11/2018</v>
      </c>
      <c r="H1630" s="7">
        <f t="shared" si="77"/>
        <v>199.5</v>
      </c>
      <c r="K1630" s="7"/>
    </row>
    <row r="1631" spans="1:11" x14ac:dyDescent="0.3">
      <c r="A1631" s="22">
        <v>1</v>
      </c>
      <c r="B1631" s="81">
        <v>43416</v>
      </c>
      <c r="C1631" s="138">
        <f t="shared" si="76"/>
        <v>2018</v>
      </c>
      <c r="D1631" s="87">
        <v>202</v>
      </c>
      <c r="E1631" s="83">
        <v>200.53</v>
      </c>
      <c r="F1631" s="86">
        <v>172.75</v>
      </c>
      <c r="G1631" s="22" t="str">
        <f t="shared" si="75"/>
        <v>12/11/2018</v>
      </c>
      <c r="H1631" s="7">
        <f t="shared" si="77"/>
        <v>202</v>
      </c>
      <c r="K1631" s="7"/>
    </row>
    <row r="1632" spans="1:11" x14ac:dyDescent="0.3">
      <c r="A1632" s="22">
        <v>1</v>
      </c>
      <c r="B1632" s="81">
        <v>43417</v>
      </c>
      <c r="C1632" s="138">
        <f t="shared" si="76"/>
        <v>2018</v>
      </c>
      <c r="D1632" s="87">
        <v>201.75</v>
      </c>
      <c r="E1632" s="83">
        <v>200.53</v>
      </c>
      <c r="F1632" s="86">
        <v>172.75</v>
      </c>
      <c r="G1632" s="22" t="str">
        <f t="shared" si="75"/>
        <v>13/11/2018</v>
      </c>
      <c r="H1632" s="7">
        <f t="shared" si="77"/>
        <v>201.75</v>
      </c>
      <c r="K1632" s="7"/>
    </row>
    <row r="1633" spans="1:11" x14ac:dyDescent="0.3">
      <c r="A1633" s="22">
        <v>1</v>
      </c>
      <c r="B1633" s="81">
        <v>43418</v>
      </c>
      <c r="C1633" s="138">
        <f t="shared" si="76"/>
        <v>2018</v>
      </c>
      <c r="D1633" s="87">
        <v>201</v>
      </c>
      <c r="E1633" s="83">
        <v>200.53</v>
      </c>
      <c r="F1633" s="86">
        <v>172.75</v>
      </c>
      <c r="G1633" s="22" t="str">
        <f t="shared" si="75"/>
        <v>14/11/2018</v>
      </c>
      <c r="H1633" s="7">
        <f t="shared" si="77"/>
        <v>201</v>
      </c>
      <c r="K1633" s="7"/>
    </row>
    <row r="1634" spans="1:11" x14ac:dyDescent="0.3">
      <c r="A1634" s="22">
        <v>1</v>
      </c>
      <c r="B1634" s="81">
        <v>43419</v>
      </c>
      <c r="C1634" s="138">
        <f t="shared" si="76"/>
        <v>2018</v>
      </c>
      <c r="D1634" s="87">
        <v>200.75</v>
      </c>
      <c r="E1634" s="83">
        <v>200.53</v>
      </c>
      <c r="F1634" s="86">
        <v>172.75</v>
      </c>
      <c r="G1634" s="22" t="str">
        <f t="shared" si="75"/>
        <v>15/11/2018</v>
      </c>
      <c r="H1634" s="7">
        <f t="shared" si="77"/>
        <v>200.75</v>
      </c>
      <c r="K1634" s="7"/>
    </row>
    <row r="1635" spans="1:11" x14ac:dyDescent="0.3">
      <c r="A1635" s="22">
        <v>1</v>
      </c>
      <c r="B1635" s="88">
        <v>43420</v>
      </c>
      <c r="C1635" s="138">
        <f t="shared" si="76"/>
        <v>2018</v>
      </c>
      <c r="D1635" s="85">
        <v>189.5</v>
      </c>
      <c r="E1635" s="83">
        <v>200.53</v>
      </c>
      <c r="F1635" s="86">
        <v>172.75</v>
      </c>
      <c r="G1635" s="22" t="str">
        <f t="shared" si="75"/>
        <v>16/11/2018</v>
      </c>
      <c r="H1635" s="7">
        <f t="shared" si="77"/>
        <v>189.5</v>
      </c>
      <c r="K1635" s="7"/>
    </row>
    <row r="1636" spans="1:11" x14ac:dyDescent="0.3">
      <c r="A1636" s="22">
        <v>1</v>
      </c>
      <c r="B1636" s="88">
        <v>43423</v>
      </c>
      <c r="C1636" s="138">
        <f t="shared" si="76"/>
        <v>2018</v>
      </c>
      <c r="D1636" s="85">
        <v>187.75</v>
      </c>
      <c r="E1636" s="83">
        <v>200.53</v>
      </c>
      <c r="F1636" s="86">
        <v>172.75</v>
      </c>
      <c r="G1636" s="22" t="str">
        <f t="shared" si="75"/>
        <v>19/11/2018</v>
      </c>
      <c r="H1636" s="7">
        <f t="shared" si="77"/>
        <v>187.75</v>
      </c>
      <c r="K1636" s="7"/>
    </row>
    <row r="1637" spans="1:11" x14ac:dyDescent="0.3">
      <c r="A1637" s="22">
        <v>1</v>
      </c>
      <c r="B1637" s="88">
        <v>43424</v>
      </c>
      <c r="C1637" s="138">
        <f t="shared" si="76"/>
        <v>2018</v>
      </c>
      <c r="D1637" s="85">
        <v>188.25</v>
      </c>
      <c r="E1637" s="83">
        <v>200.53</v>
      </c>
      <c r="F1637" s="86">
        <v>172.75</v>
      </c>
      <c r="G1637" s="22" t="str">
        <f t="shared" si="75"/>
        <v>20/11/2018</v>
      </c>
      <c r="H1637" s="7">
        <f t="shared" si="77"/>
        <v>188.25</v>
      </c>
      <c r="K1637" s="7"/>
    </row>
    <row r="1638" spans="1:11" x14ac:dyDescent="0.3">
      <c r="A1638" s="22">
        <v>1</v>
      </c>
      <c r="B1638" s="88">
        <v>43425</v>
      </c>
      <c r="C1638" s="138">
        <f t="shared" si="76"/>
        <v>2018</v>
      </c>
      <c r="D1638" s="85">
        <v>188.5</v>
      </c>
      <c r="E1638" s="83">
        <v>200.53</v>
      </c>
      <c r="F1638" s="86">
        <v>172.75</v>
      </c>
      <c r="G1638" s="22" t="str">
        <f t="shared" si="75"/>
        <v>21/11/2018</v>
      </c>
      <c r="H1638" s="7">
        <f t="shared" si="77"/>
        <v>188.5</v>
      </c>
      <c r="K1638" s="7"/>
    </row>
    <row r="1639" spans="1:11" x14ac:dyDescent="0.3">
      <c r="A1639" s="22">
        <v>1</v>
      </c>
      <c r="B1639" s="88">
        <v>43426</v>
      </c>
      <c r="C1639" s="138">
        <f t="shared" si="76"/>
        <v>2018</v>
      </c>
      <c r="D1639" s="85">
        <v>190.25</v>
      </c>
      <c r="E1639" s="83">
        <v>200.53</v>
      </c>
      <c r="F1639" s="86">
        <v>172.75</v>
      </c>
      <c r="G1639" s="22" t="str">
        <f t="shared" si="75"/>
        <v>22/11/2018</v>
      </c>
      <c r="H1639" s="7">
        <f t="shared" si="77"/>
        <v>190.25</v>
      </c>
      <c r="K1639" s="7"/>
    </row>
    <row r="1640" spans="1:11" x14ac:dyDescent="0.3">
      <c r="A1640" s="22">
        <v>1</v>
      </c>
      <c r="B1640" s="88">
        <v>43427</v>
      </c>
      <c r="C1640" s="138">
        <f t="shared" si="76"/>
        <v>2018</v>
      </c>
      <c r="D1640" s="85">
        <v>189</v>
      </c>
      <c r="E1640" s="83">
        <v>200.53</v>
      </c>
      <c r="F1640" s="86">
        <v>172.75</v>
      </c>
      <c r="G1640" s="22" t="str">
        <f t="shared" si="75"/>
        <v>23/11/2018</v>
      </c>
      <c r="H1640" s="7">
        <f t="shared" si="77"/>
        <v>189</v>
      </c>
      <c r="K1640" s="7"/>
    </row>
    <row r="1641" spans="1:11" x14ac:dyDescent="0.3">
      <c r="A1641" s="22">
        <v>1</v>
      </c>
      <c r="B1641" s="88">
        <v>43430</v>
      </c>
      <c r="C1641" s="138">
        <f t="shared" si="76"/>
        <v>2018</v>
      </c>
      <c r="D1641" s="85">
        <v>189</v>
      </c>
      <c r="E1641" s="83">
        <v>200.53</v>
      </c>
      <c r="F1641" s="86">
        <v>172.75</v>
      </c>
      <c r="G1641" s="22" t="str">
        <f t="shared" si="75"/>
        <v>26/11/2018</v>
      </c>
      <c r="H1641" s="7">
        <f t="shared" si="77"/>
        <v>189</v>
      </c>
      <c r="K1641" s="7"/>
    </row>
    <row r="1642" spans="1:11" x14ac:dyDescent="0.3">
      <c r="A1642" s="22">
        <v>1</v>
      </c>
      <c r="B1642" s="88">
        <v>43431</v>
      </c>
      <c r="C1642" s="138">
        <f t="shared" si="76"/>
        <v>2018</v>
      </c>
      <c r="D1642" s="85">
        <v>189</v>
      </c>
      <c r="E1642" s="83">
        <v>200.53</v>
      </c>
      <c r="F1642" s="86">
        <v>172.75</v>
      </c>
      <c r="G1642" s="22" t="str">
        <f t="shared" si="75"/>
        <v>27/11/2018</v>
      </c>
      <c r="H1642" s="7">
        <f t="shared" si="77"/>
        <v>189</v>
      </c>
      <c r="K1642" s="7"/>
    </row>
    <row r="1643" spans="1:11" x14ac:dyDescent="0.3">
      <c r="A1643" s="22">
        <v>1</v>
      </c>
      <c r="B1643" s="88">
        <v>43432</v>
      </c>
      <c r="C1643" s="138">
        <f t="shared" si="76"/>
        <v>2018</v>
      </c>
      <c r="D1643" s="85">
        <v>189.75</v>
      </c>
      <c r="E1643" s="83">
        <v>200.53</v>
      </c>
      <c r="F1643" s="86">
        <v>172.75</v>
      </c>
      <c r="G1643" s="22" t="str">
        <f t="shared" si="75"/>
        <v>28/11/2018</v>
      </c>
      <c r="H1643" s="7">
        <f t="shared" si="77"/>
        <v>189.75</v>
      </c>
      <c r="K1643" s="7"/>
    </row>
    <row r="1644" spans="1:11" x14ac:dyDescent="0.3">
      <c r="A1644" s="22">
        <v>1</v>
      </c>
      <c r="B1644" s="88">
        <v>43433</v>
      </c>
      <c r="C1644" s="138">
        <f t="shared" si="76"/>
        <v>2018</v>
      </c>
      <c r="D1644" s="85">
        <v>189.25</v>
      </c>
      <c r="E1644" s="83">
        <v>200.53</v>
      </c>
      <c r="F1644" s="86">
        <v>172.75</v>
      </c>
      <c r="G1644" s="22" t="str">
        <f t="shared" si="75"/>
        <v>29/11/2018</v>
      </c>
      <c r="H1644" s="7">
        <f t="shared" si="77"/>
        <v>189.25</v>
      </c>
      <c r="K1644" s="7"/>
    </row>
    <row r="1645" spans="1:11" x14ac:dyDescent="0.3">
      <c r="A1645" s="22">
        <v>1</v>
      </c>
      <c r="B1645" s="88">
        <v>43434</v>
      </c>
      <c r="C1645" s="138">
        <f t="shared" si="76"/>
        <v>2018</v>
      </c>
      <c r="D1645" s="85">
        <v>189.75</v>
      </c>
      <c r="E1645" s="83">
        <v>200.53</v>
      </c>
      <c r="F1645" s="86">
        <v>172.75</v>
      </c>
      <c r="G1645" s="22" t="str">
        <f t="shared" si="75"/>
        <v>30/11/2018</v>
      </c>
      <c r="H1645" s="7">
        <f t="shared" si="77"/>
        <v>189.75</v>
      </c>
      <c r="K1645" s="7"/>
    </row>
    <row r="1646" spans="1:11" x14ac:dyDescent="0.3">
      <c r="A1646" s="22">
        <v>1</v>
      </c>
      <c r="B1646" s="88">
        <v>43437</v>
      </c>
      <c r="C1646" s="138">
        <f t="shared" si="76"/>
        <v>2018</v>
      </c>
      <c r="D1646" s="85">
        <v>190.5</v>
      </c>
      <c r="E1646" s="83">
        <v>200.53</v>
      </c>
      <c r="F1646" s="86">
        <v>172.75</v>
      </c>
      <c r="G1646" s="22" t="str">
        <f t="shared" si="75"/>
        <v>03/12/2018</v>
      </c>
      <c r="H1646" s="7">
        <f t="shared" si="77"/>
        <v>190.5</v>
      </c>
      <c r="K1646" s="7"/>
    </row>
    <row r="1647" spans="1:11" x14ac:dyDescent="0.3">
      <c r="A1647" s="22">
        <v>1</v>
      </c>
      <c r="B1647" s="88">
        <v>43438</v>
      </c>
      <c r="C1647" s="138">
        <f t="shared" si="76"/>
        <v>2018</v>
      </c>
      <c r="D1647" s="85">
        <v>191</v>
      </c>
      <c r="E1647" s="83">
        <v>200.53</v>
      </c>
      <c r="F1647" s="86">
        <v>172.75</v>
      </c>
      <c r="G1647" s="22" t="str">
        <f t="shared" si="75"/>
        <v>04/12/2018</v>
      </c>
      <c r="H1647" s="7">
        <f t="shared" si="77"/>
        <v>191</v>
      </c>
      <c r="K1647" s="7"/>
    </row>
    <row r="1648" spans="1:11" x14ac:dyDescent="0.3">
      <c r="A1648" s="22">
        <v>1</v>
      </c>
      <c r="B1648" s="88">
        <v>43439</v>
      </c>
      <c r="C1648" s="138">
        <f t="shared" si="76"/>
        <v>2018</v>
      </c>
      <c r="D1648" s="85">
        <v>189.75</v>
      </c>
      <c r="E1648" s="83">
        <v>200.53</v>
      </c>
      <c r="F1648" s="86">
        <v>172.75</v>
      </c>
      <c r="G1648" s="22" t="str">
        <f t="shared" si="75"/>
        <v>05/12/2018</v>
      </c>
      <c r="H1648" s="7">
        <f t="shared" si="77"/>
        <v>189.75</v>
      </c>
      <c r="K1648" s="7"/>
    </row>
    <row r="1649" spans="1:11" x14ac:dyDescent="0.3">
      <c r="A1649" s="22">
        <v>1</v>
      </c>
      <c r="B1649" s="88">
        <v>43440</v>
      </c>
      <c r="C1649" s="138">
        <f t="shared" si="76"/>
        <v>2018</v>
      </c>
      <c r="D1649" s="85">
        <v>189.75</v>
      </c>
      <c r="E1649" s="83">
        <v>200.53</v>
      </c>
      <c r="F1649" s="86">
        <v>172.75</v>
      </c>
      <c r="G1649" s="22" t="str">
        <f t="shared" si="75"/>
        <v>06/12/2018</v>
      </c>
      <c r="H1649" s="7">
        <f t="shared" si="77"/>
        <v>189.75</v>
      </c>
      <c r="K1649" s="7"/>
    </row>
    <row r="1650" spans="1:11" x14ac:dyDescent="0.3">
      <c r="A1650" s="22">
        <v>1</v>
      </c>
      <c r="B1650" s="88">
        <v>43441</v>
      </c>
      <c r="C1650" s="138">
        <f t="shared" si="76"/>
        <v>2018</v>
      </c>
      <c r="D1650" s="85">
        <v>190.75</v>
      </c>
      <c r="E1650" s="83">
        <v>200.53</v>
      </c>
      <c r="F1650" s="86">
        <v>172.75</v>
      </c>
      <c r="G1650" s="22" t="str">
        <f t="shared" si="75"/>
        <v>07/12/2018</v>
      </c>
      <c r="H1650" s="7">
        <f t="shared" si="77"/>
        <v>190.75</v>
      </c>
      <c r="K1650" s="7"/>
    </row>
    <row r="1651" spans="1:11" x14ac:dyDescent="0.3">
      <c r="A1651" s="22">
        <v>1</v>
      </c>
      <c r="B1651" s="88">
        <v>43444</v>
      </c>
      <c r="C1651" s="138">
        <f t="shared" si="76"/>
        <v>2018</v>
      </c>
      <c r="D1651" s="85">
        <v>190.5</v>
      </c>
      <c r="E1651" s="83">
        <v>200.53</v>
      </c>
      <c r="F1651" s="86">
        <v>172.75</v>
      </c>
      <c r="G1651" s="22" t="str">
        <f t="shared" si="75"/>
        <v>10/12/2018</v>
      </c>
      <c r="H1651" s="7">
        <f t="shared" si="77"/>
        <v>190.5</v>
      </c>
      <c r="K1651" s="7"/>
    </row>
    <row r="1652" spans="1:11" x14ac:dyDescent="0.3">
      <c r="A1652" s="22">
        <v>1</v>
      </c>
      <c r="B1652" s="88">
        <v>43445</v>
      </c>
      <c r="C1652" s="138">
        <f t="shared" si="76"/>
        <v>2018</v>
      </c>
      <c r="D1652" s="85">
        <v>190.75</v>
      </c>
      <c r="E1652" s="83">
        <v>200.53</v>
      </c>
      <c r="F1652" s="86">
        <v>172.75</v>
      </c>
      <c r="G1652" s="22" t="str">
        <f t="shared" si="75"/>
        <v>11/12/2018</v>
      </c>
      <c r="H1652" s="7">
        <f t="shared" si="77"/>
        <v>190.75</v>
      </c>
      <c r="K1652" s="7"/>
    </row>
    <row r="1653" spans="1:11" x14ac:dyDescent="0.3">
      <c r="A1653" s="22">
        <v>1</v>
      </c>
      <c r="B1653" s="88">
        <v>43446</v>
      </c>
      <c r="C1653" s="138">
        <f t="shared" si="76"/>
        <v>2018</v>
      </c>
      <c r="D1653" s="85">
        <v>191</v>
      </c>
      <c r="E1653" s="83">
        <v>200.53</v>
      </c>
      <c r="F1653" s="86">
        <v>172.75</v>
      </c>
      <c r="G1653" s="22" t="str">
        <f t="shared" si="75"/>
        <v>12/12/2018</v>
      </c>
      <c r="H1653" s="7">
        <f t="shared" si="77"/>
        <v>191</v>
      </c>
      <c r="K1653" s="7"/>
    </row>
    <row r="1654" spans="1:11" x14ac:dyDescent="0.3">
      <c r="A1654" s="22">
        <v>1</v>
      </c>
      <c r="B1654" s="88">
        <v>43447</v>
      </c>
      <c r="C1654" s="138">
        <f t="shared" si="76"/>
        <v>2018</v>
      </c>
      <c r="D1654" s="85">
        <v>192</v>
      </c>
      <c r="E1654" s="83">
        <v>200.53</v>
      </c>
      <c r="F1654" s="86">
        <v>172.75</v>
      </c>
      <c r="G1654" s="22" t="str">
        <f t="shared" si="75"/>
        <v>13/12/2018</v>
      </c>
      <c r="H1654" s="7">
        <f t="shared" si="77"/>
        <v>192</v>
      </c>
      <c r="K1654" s="7"/>
    </row>
    <row r="1655" spans="1:11" x14ac:dyDescent="0.3">
      <c r="A1655" s="22">
        <v>1</v>
      </c>
      <c r="B1655" s="88">
        <v>43448</v>
      </c>
      <c r="C1655" s="138">
        <f t="shared" si="76"/>
        <v>2018</v>
      </c>
      <c r="D1655" s="85">
        <v>192.25</v>
      </c>
      <c r="E1655" s="83">
        <v>200.53</v>
      </c>
      <c r="F1655" s="86">
        <v>172.75</v>
      </c>
      <c r="G1655" s="22" t="str">
        <f t="shared" si="75"/>
        <v>14/12/2018</v>
      </c>
      <c r="H1655" s="7">
        <f t="shared" si="77"/>
        <v>192.25</v>
      </c>
      <c r="K1655" s="7"/>
    </row>
    <row r="1656" spans="1:11" x14ac:dyDescent="0.3">
      <c r="A1656" s="22">
        <v>1</v>
      </c>
      <c r="B1656" s="88">
        <v>43451</v>
      </c>
      <c r="C1656" s="138">
        <f t="shared" si="76"/>
        <v>2018</v>
      </c>
      <c r="D1656" s="85">
        <v>192.75</v>
      </c>
      <c r="E1656" s="83">
        <v>200.53</v>
      </c>
      <c r="F1656" s="86">
        <v>172.75</v>
      </c>
      <c r="G1656" s="22" t="str">
        <f t="shared" si="75"/>
        <v>17/12/2018</v>
      </c>
      <c r="H1656" s="7">
        <f t="shared" si="77"/>
        <v>192.75</v>
      </c>
      <c r="K1656" s="7"/>
    </row>
    <row r="1657" spans="1:11" x14ac:dyDescent="0.3">
      <c r="A1657" s="22">
        <v>1</v>
      </c>
      <c r="B1657" s="88">
        <v>43452</v>
      </c>
      <c r="C1657" s="138">
        <f t="shared" si="76"/>
        <v>2018</v>
      </c>
      <c r="D1657" s="85">
        <v>193</v>
      </c>
      <c r="E1657" s="83">
        <v>200.53</v>
      </c>
      <c r="F1657" s="86">
        <v>172.75</v>
      </c>
      <c r="G1657" s="22" t="str">
        <f t="shared" si="75"/>
        <v>18/12/2018</v>
      </c>
      <c r="H1657" s="7">
        <f t="shared" si="77"/>
        <v>193</v>
      </c>
      <c r="K1657" s="7"/>
    </row>
    <row r="1658" spans="1:11" x14ac:dyDescent="0.3">
      <c r="A1658" s="22">
        <v>1</v>
      </c>
      <c r="B1658" s="88">
        <v>43453</v>
      </c>
      <c r="C1658" s="138">
        <f t="shared" si="76"/>
        <v>2018</v>
      </c>
      <c r="D1658" s="85">
        <v>191.75</v>
      </c>
      <c r="E1658" s="83">
        <v>200.53</v>
      </c>
      <c r="F1658" s="86">
        <v>172.75</v>
      </c>
      <c r="G1658" s="22" t="str">
        <f t="shared" si="75"/>
        <v>19/12/2018</v>
      </c>
      <c r="H1658" s="7">
        <f t="shared" si="77"/>
        <v>191.75</v>
      </c>
      <c r="K1658" s="7"/>
    </row>
    <row r="1659" spans="1:11" x14ac:dyDescent="0.3">
      <c r="A1659" s="22">
        <v>1</v>
      </c>
      <c r="B1659" s="88">
        <v>43454</v>
      </c>
      <c r="C1659" s="138">
        <f t="shared" si="76"/>
        <v>2018</v>
      </c>
      <c r="D1659" s="85">
        <v>192.75</v>
      </c>
      <c r="E1659" s="83">
        <v>200.53</v>
      </c>
      <c r="F1659" s="86">
        <v>172.75</v>
      </c>
      <c r="G1659" s="22" t="str">
        <f t="shared" si="75"/>
        <v>20/12/2018</v>
      </c>
      <c r="H1659" s="7">
        <f t="shared" si="77"/>
        <v>192.75</v>
      </c>
      <c r="K1659" s="7"/>
    </row>
    <row r="1660" spans="1:11" x14ac:dyDescent="0.3">
      <c r="A1660" s="22">
        <v>1</v>
      </c>
      <c r="B1660" s="88">
        <v>43455</v>
      </c>
      <c r="C1660" s="138">
        <f t="shared" si="76"/>
        <v>2018</v>
      </c>
      <c r="D1660" s="85">
        <v>190.75</v>
      </c>
      <c r="E1660" s="83">
        <v>200.53</v>
      </c>
      <c r="F1660" s="86">
        <v>172.75</v>
      </c>
      <c r="G1660" s="22" t="str">
        <f t="shared" si="75"/>
        <v>21/12/2018</v>
      </c>
      <c r="H1660" s="7">
        <f t="shared" si="77"/>
        <v>190.75</v>
      </c>
      <c r="K1660" s="7"/>
    </row>
    <row r="1661" spans="1:11" x14ac:dyDescent="0.3">
      <c r="A1661" s="22">
        <v>1</v>
      </c>
      <c r="B1661" s="88">
        <v>43458</v>
      </c>
      <c r="C1661" s="138">
        <f t="shared" si="76"/>
        <v>2018</v>
      </c>
      <c r="D1661" s="85">
        <v>192.5</v>
      </c>
      <c r="E1661" s="83">
        <v>200.53</v>
      </c>
      <c r="F1661" s="86">
        <v>172.75</v>
      </c>
      <c r="G1661" s="22" t="str">
        <f t="shared" si="75"/>
        <v>24/12/2018</v>
      </c>
      <c r="H1661" s="7">
        <f t="shared" si="77"/>
        <v>192.5</v>
      </c>
      <c r="K1661" s="7"/>
    </row>
    <row r="1662" spans="1:11" x14ac:dyDescent="0.3">
      <c r="A1662" s="22">
        <v>1</v>
      </c>
      <c r="B1662" s="88">
        <v>43461</v>
      </c>
      <c r="C1662" s="138">
        <f t="shared" si="76"/>
        <v>2018</v>
      </c>
      <c r="D1662" s="85">
        <v>190.5</v>
      </c>
      <c r="E1662" s="83">
        <v>200.53</v>
      </c>
      <c r="F1662" s="86">
        <v>172.75</v>
      </c>
      <c r="G1662" s="22" t="str">
        <f t="shared" si="75"/>
        <v>27/12/2018</v>
      </c>
      <c r="H1662" s="7">
        <f t="shared" si="77"/>
        <v>190.5</v>
      </c>
      <c r="K1662" s="7"/>
    </row>
    <row r="1663" spans="1:11" x14ac:dyDescent="0.3">
      <c r="A1663" s="22">
        <v>1</v>
      </c>
      <c r="B1663" s="88">
        <v>43462</v>
      </c>
      <c r="C1663" s="138">
        <f t="shared" si="76"/>
        <v>2018</v>
      </c>
      <c r="D1663" s="85">
        <v>192</v>
      </c>
      <c r="E1663" s="83">
        <v>200.53</v>
      </c>
      <c r="F1663" s="86">
        <v>172.75</v>
      </c>
      <c r="G1663" s="22" t="str">
        <f t="shared" si="75"/>
        <v>28/12/2018</v>
      </c>
      <c r="H1663" s="7">
        <f t="shared" si="77"/>
        <v>192</v>
      </c>
      <c r="K1663" s="7"/>
    </row>
    <row r="1664" spans="1:11" x14ac:dyDescent="0.3">
      <c r="A1664" s="22">
        <v>1</v>
      </c>
      <c r="B1664" s="88">
        <v>43465</v>
      </c>
      <c r="C1664" s="138">
        <f t="shared" si="76"/>
        <v>2018</v>
      </c>
      <c r="D1664" s="85">
        <v>191.25</v>
      </c>
      <c r="E1664" s="83">
        <v>200.53</v>
      </c>
      <c r="F1664" s="86">
        <v>172.75</v>
      </c>
      <c r="G1664" s="22" t="str">
        <f t="shared" si="75"/>
        <v>31/12/2018</v>
      </c>
      <c r="H1664" s="7">
        <f t="shared" si="77"/>
        <v>191.25</v>
      </c>
      <c r="K1664" s="7"/>
    </row>
    <row r="1665" spans="1:11" x14ac:dyDescent="0.3">
      <c r="A1665" s="24">
        <v>1</v>
      </c>
      <c r="B1665" s="29">
        <v>43467</v>
      </c>
      <c r="C1665" s="138">
        <f t="shared" si="76"/>
        <v>2019</v>
      </c>
      <c r="D1665" s="27">
        <v>191.75</v>
      </c>
      <c r="E1665" s="24">
        <v>175.99</v>
      </c>
      <c r="F1665" s="21">
        <v>174.5</v>
      </c>
      <c r="G1665" s="42" t="str">
        <f>TEXT(B1665,"jj/mm/aaaa")</f>
        <v>02/01/2019</v>
      </c>
      <c r="H1665" s="7">
        <f t="shared" si="77"/>
        <v>191.75</v>
      </c>
      <c r="K1665" s="7"/>
    </row>
    <row r="1666" spans="1:11" x14ac:dyDescent="0.3">
      <c r="A1666" s="24">
        <v>1</v>
      </c>
      <c r="B1666" s="29">
        <v>43468</v>
      </c>
      <c r="C1666" s="138">
        <f t="shared" si="76"/>
        <v>2019</v>
      </c>
      <c r="D1666" s="27">
        <v>192</v>
      </c>
      <c r="E1666" s="24">
        <v>175.99</v>
      </c>
      <c r="F1666" s="21">
        <v>174.5</v>
      </c>
      <c r="G1666" s="42" t="str">
        <f>TEXT(B1666,"jj/mm/aaaa")</f>
        <v>03/01/2019</v>
      </c>
      <c r="H1666" s="7">
        <f t="shared" si="77"/>
        <v>192</v>
      </c>
      <c r="K1666" s="7"/>
    </row>
    <row r="1667" spans="1:11" x14ac:dyDescent="0.3">
      <c r="A1667" s="24">
        <v>1</v>
      </c>
      <c r="B1667" s="29">
        <v>43469</v>
      </c>
      <c r="C1667" s="138">
        <f t="shared" ref="C1667:C1730" si="78">YEAR(B1667)</f>
        <v>2019</v>
      </c>
      <c r="D1667" s="27">
        <v>192.75</v>
      </c>
      <c r="E1667" s="24">
        <v>175.99</v>
      </c>
      <c r="F1667" s="21">
        <v>174.5</v>
      </c>
      <c r="G1667" s="42" t="str">
        <f t="shared" ref="G1667:G1730" si="79">TEXT(B1667,"jj/mm/aaaa")</f>
        <v>04/01/2019</v>
      </c>
      <c r="H1667" s="7">
        <f t="shared" ref="H1667:H1730" si="80">D1667</f>
        <v>192.75</v>
      </c>
      <c r="K1667" s="7"/>
    </row>
    <row r="1668" spans="1:11" x14ac:dyDescent="0.3">
      <c r="A1668" s="24">
        <v>1</v>
      </c>
      <c r="B1668" s="29">
        <v>43472</v>
      </c>
      <c r="C1668" s="138">
        <f t="shared" si="78"/>
        <v>2019</v>
      </c>
      <c r="D1668" s="27">
        <v>191.5</v>
      </c>
      <c r="E1668" s="24">
        <v>175.99</v>
      </c>
      <c r="F1668" s="21">
        <v>174.5</v>
      </c>
      <c r="G1668" s="42" t="str">
        <f t="shared" si="79"/>
        <v>07/01/2019</v>
      </c>
      <c r="H1668" s="7">
        <f t="shared" si="80"/>
        <v>191.5</v>
      </c>
      <c r="K1668" s="7"/>
    </row>
    <row r="1669" spans="1:11" x14ac:dyDescent="0.3">
      <c r="A1669" s="24">
        <v>1</v>
      </c>
      <c r="B1669" s="29">
        <v>43473</v>
      </c>
      <c r="C1669" s="138">
        <f t="shared" si="78"/>
        <v>2019</v>
      </c>
      <c r="D1669" s="27">
        <v>191.5</v>
      </c>
      <c r="E1669" s="24">
        <v>175.99</v>
      </c>
      <c r="F1669" s="21">
        <v>174.5</v>
      </c>
      <c r="G1669" s="42" t="str">
        <f t="shared" si="79"/>
        <v>08/01/2019</v>
      </c>
      <c r="H1669" s="7">
        <f t="shared" si="80"/>
        <v>191.5</v>
      </c>
      <c r="K1669" s="7"/>
    </row>
    <row r="1670" spans="1:11" x14ac:dyDescent="0.3">
      <c r="A1670" s="24">
        <v>1</v>
      </c>
      <c r="B1670" s="29">
        <v>43474</v>
      </c>
      <c r="C1670" s="138">
        <f t="shared" si="78"/>
        <v>2019</v>
      </c>
      <c r="D1670" s="27">
        <v>191</v>
      </c>
      <c r="E1670" s="24">
        <v>175.99</v>
      </c>
      <c r="F1670" s="21">
        <v>174.5</v>
      </c>
      <c r="G1670" s="42" t="str">
        <f t="shared" si="79"/>
        <v>09/01/2019</v>
      </c>
      <c r="H1670" s="7">
        <f t="shared" si="80"/>
        <v>191</v>
      </c>
      <c r="K1670" s="7"/>
    </row>
    <row r="1671" spans="1:11" x14ac:dyDescent="0.3">
      <c r="A1671" s="24">
        <v>1</v>
      </c>
      <c r="B1671" s="29">
        <v>43475</v>
      </c>
      <c r="C1671" s="138">
        <f t="shared" si="78"/>
        <v>2019</v>
      </c>
      <c r="D1671" s="27">
        <v>190.25</v>
      </c>
      <c r="E1671" s="24">
        <v>175.99</v>
      </c>
      <c r="F1671" s="21">
        <v>174.5</v>
      </c>
      <c r="G1671" s="42" t="str">
        <f t="shared" si="79"/>
        <v>10/01/2019</v>
      </c>
      <c r="H1671" s="7">
        <f t="shared" si="80"/>
        <v>190.25</v>
      </c>
      <c r="K1671" s="7"/>
    </row>
    <row r="1672" spans="1:11" x14ac:dyDescent="0.3">
      <c r="A1672" s="24">
        <v>1</v>
      </c>
      <c r="B1672" s="29">
        <v>43476</v>
      </c>
      <c r="C1672" s="138">
        <f t="shared" si="78"/>
        <v>2019</v>
      </c>
      <c r="D1672" s="27">
        <v>191</v>
      </c>
      <c r="E1672" s="24">
        <v>175.99</v>
      </c>
      <c r="F1672" s="21">
        <v>174.5</v>
      </c>
      <c r="G1672" s="42" t="str">
        <f t="shared" si="79"/>
        <v>11/01/2019</v>
      </c>
      <c r="H1672" s="7">
        <f t="shared" si="80"/>
        <v>191</v>
      </c>
      <c r="K1672" s="7"/>
    </row>
    <row r="1673" spans="1:11" x14ac:dyDescent="0.3">
      <c r="A1673" s="24">
        <v>1</v>
      </c>
      <c r="B1673" s="29">
        <v>43479</v>
      </c>
      <c r="C1673" s="138">
        <f t="shared" si="78"/>
        <v>2019</v>
      </c>
      <c r="D1673" s="27">
        <v>189.75</v>
      </c>
      <c r="E1673" s="24">
        <v>175.99</v>
      </c>
      <c r="F1673" s="21">
        <v>174.5</v>
      </c>
      <c r="G1673" s="42" t="str">
        <f t="shared" si="79"/>
        <v>14/01/2019</v>
      </c>
      <c r="H1673" s="7">
        <f t="shared" si="80"/>
        <v>189.75</v>
      </c>
      <c r="K1673" s="7"/>
    </row>
    <row r="1674" spans="1:11" x14ac:dyDescent="0.3">
      <c r="A1674" s="24">
        <v>1</v>
      </c>
      <c r="B1674" s="29">
        <v>43480</v>
      </c>
      <c r="C1674" s="138">
        <f t="shared" si="78"/>
        <v>2019</v>
      </c>
      <c r="D1674" s="27">
        <v>189.5</v>
      </c>
      <c r="E1674" s="24">
        <v>175.99</v>
      </c>
      <c r="F1674" s="21">
        <v>174.5</v>
      </c>
      <c r="G1674" s="42" t="str">
        <f t="shared" si="79"/>
        <v>15/01/2019</v>
      </c>
      <c r="H1674" s="7">
        <f t="shared" si="80"/>
        <v>189.5</v>
      </c>
      <c r="K1674" s="7"/>
    </row>
    <row r="1675" spans="1:11" x14ac:dyDescent="0.3">
      <c r="A1675" s="24">
        <v>1</v>
      </c>
      <c r="B1675" s="29">
        <v>43481</v>
      </c>
      <c r="C1675" s="138">
        <f t="shared" si="78"/>
        <v>2019</v>
      </c>
      <c r="D1675" s="27">
        <v>189.75</v>
      </c>
      <c r="E1675" s="24">
        <v>175.99</v>
      </c>
      <c r="F1675" s="21">
        <v>174.5</v>
      </c>
      <c r="G1675" s="42" t="str">
        <f t="shared" si="79"/>
        <v>16/01/2019</v>
      </c>
      <c r="H1675" s="7">
        <f t="shared" si="80"/>
        <v>189.75</v>
      </c>
      <c r="K1675" s="7"/>
    </row>
    <row r="1676" spans="1:11" x14ac:dyDescent="0.3">
      <c r="A1676" s="24">
        <v>1</v>
      </c>
      <c r="B1676" s="29">
        <v>43482</v>
      </c>
      <c r="C1676" s="138">
        <f t="shared" si="78"/>
        <v>2019</v>
      </c>
      <c r="D1676" s="27">
        <v>190</v>
      </c>
      <c r="E1676" s="24">
        <v>175.99</v>
      </c>
      <c r="F1676" s="21">
        <v>174.5</v>
      </c>
      <c r="G1676" s="42" t="str">
        <f t="shared" si="79"/>
        <v>17/01/2019</v>
      </c>
      <c r="H1676" s="7">
        <f t="shared" si="80"/>
        <v>190</v>
      </c>
      <c r="K1676" s="7"/>
    </row>
    <row r="1677" spans="1:11" x14ac:dyDescent="0.3">
      <c r="A1677" s="24">
        <v>1</v>
      </c>
      <c r="B1677" s="29">
        <v>43483</v>
      </c>
      <c r="C1677" s="138">
        <f t="shared" si="78"/>
        <v>2019</v>
      </c>
      <c r="D1677" s="27">
        <v>189.5</v>
      </c>
      <c r="E1677" s="24">
        <v>175.99</v>
      </c>
      <c r="F1677" s="21">
        <v>174.5</v>
      </c>
      <c r="G1677" s="42" t="str">
        <f t="shared" si="79"/>
        <v>18/01/2019</v>
      </c>
      <c r="H1677" s="7">
        <f t="shared" si="80"/>
        <v>189.5</v>
      </c>
      <c r="K1677" s="7"/>
    </row>
    <row r="1678" spans="1:11" x14ac:dyDescent="0.3">
      <c r="A1678" s="24">
        <v>1</v>
      </c>
      <c r="B1678" s="29">
        <v>43486</v>
      </c>
      <c r="C1678" s="138">
        <f t="shared" si="78"/>
        <v>2019</v>
      </c>
      <c r="D1678" s="27">
        <v>190</v>
      </c>
      <c r="E1678" s="24">
        <v>175.99</v>
      </c>
      <c r="F1678" s="21">
        <v>174.5</v>
      </c>
      <c r="G1678" s="42" t="str">
        <f t="shared" si="79"/>
        <v>21/01/2019</v>
      </c>
      <c r="H1678" s="7">
        <f t="shared" si="80"/>
        <v>190</v>
      </c>
      <c r="K1678" s="7"/>
    </row>
    <row r="1679" spans="1:11" x14ac:dyDescent="0.3">
      <c r="A1679" s="24">
        <v>1</v>
      </c>
      <c r="B1679" s="29">
        <v>43487</v>
      </c>
      <c r="C1679" s="138">
        <f t="shared" si="78"/>
        <v>2019</v>
      </c>
      <c r="D1679" s="27">
        <v>190.25</v>
      </c>
      <c r="E1679" s="24">
        <v>175.99</v>
      </c>
      <c r="F1679" s="21">
        <v>174.5</v>
      </c>
      <c r="G1679" s="42" t="str">
        <f t="shared" si="79"/>
        <v>22/01/2019</v>
      </c>
      <c r="H1679" s="7">
        <f t="shared" si="80"/>
        <v>190.25</v>
      </c>
      <c r="K1679" s="7"/>
    </row>
    <row r="1680" spans="1:11" x14ac:dyDescent="0.3">
      <c r="A1680" s="24">
        <v>1</v>
      </c>
      <c r="B1680" s="29">
        <v>43488</v>
      </c>
      <c r="C1680" s="138">
        <f t="shared" si="78"/>
        <v>2019</v>
      </c>
      <c r="D1680" s="27">
        <v>190.25</v>
      </c>
      <c r="E1680" s="24">
        <v>175.99</v>
      </c>
      <c r="F1680" s="21">
        <v>174.5</v>
      </c>
      <c r="G1680" s="42" t="str">
        <f t="shared" si="79"/>
        <v>23/01/2019</v>
      </c>
      <c r="H1680" s="7">
        <f t="shared" si="80"/>
        <v>190.25</v>
      </c>
      <c r="K1680" s="7"/>
    </row>
    <row r="1681" spans="1:11" x14ac:dyDescent="0.3">
      <c r="A1681" s="24">
        <v>1</v>
      </c>
      <c r="B1681" s="29">
        <v>43489</v>
      </c>
      <c r="C1681" s="138">
        <f t="shared" si="78"/>
        <v>2019</v>
      </c>
      <c r="D1681" s="27">
        <v>190.25</v>
      </c>
      <c r="E1681" s="24">
        <v>175.99</v>
      </c>
      <c r="F1681" s="21">
        <v>174.5</v>
      </c>
      <c r="G1681" s="42" t="str">
        <f t="shared" si="79"/>
        <v>24/01/2019</v>
      </c>
      <c r="H1681" s="7">
        <f t="shared" si="80"/>
        <v>190.25</v>
      </c>
      <c r="K1681" s="7"/>
    </row>
    <row r="1682" spans="1:11" x14ac:dyDescent="0.3">
      <c r="A1682" s="24">
        <v>1</v>
      </c>
      <c r="B1682" s="29">
        <v>43490</v>
      </c>
      <c r="C1682" s="138">
        <f t="shared" si="78"/>
        <v>2019</v>
      </c>
      <c r="D1682" s="27">
        <v>189.75</v>
      </c>
      <c r="E1682" s="24">
        <v>175.99</v>
      </c>
      <c r="F1682" s="21">
        <v>174.5</v>
      </c>
      <c r="G1682" s="42" t="str">
        <f t="shared" si="79"/>
        <v>25/01/2019</v>
      </c>
      <c r="H1682" s="7">
        <f t="shared" si="80"/>
        <v>189.75</v>
      </c>
      <c r="K1682" s="7"/>
    </row>
    <row r="1683" spans="1:11" x14ac:dyDescent="0.3">
      <c r="A1683" s="24">
        <v>1</v>
      </c>
      <c r="B1683" s="29">
        <v>43493</v>
      </c>
      <c r="C1683" s="138">
        <f t="shared" si="78"/>
        <v>2019</v>
      </c>
      <c r="D1683" s="27">
        <v>189.25</v>
      </c>
      <c r="E1683" s="24">
        <v>175.99</v>
      </c>
      <c r="F1683" s="21">
        <v>174.5</v>
      </c>
      <c r="G1683" s="42" t="str">
        <f t="shared" si="79"/>
        <v>28/01/2019</v>
      </c>
      <c r="H1683" s="7">
        <f t="shared" si="80"/>
        <v>189.25</v>
      </c>
      <c r="K1683" s="7"/>
    </row>
    <row r="1684" spans="1:11" x14ac:dyDescent="0.3">
      <c r="A1684" s="24">
        <v>1</v>
      </c>
      <c r="B1684" s="29">
        <v>43494</v>
      </c>
      <c r="C1684" s="138">
        <f t="shared" si="78"/>
        <v>2019</v>
      </c>
      <c r="D1684" s="27">
        <v>189.75</v>
      </c>
      <c r="E1684" s="24">
        <v>175.99</v>
      </c>
      <c r="F1684" s="21">
        <v>174.5</v>
      </c>
      <c r="G1684" s="42" t="str">
        <f t="shared" si="79"/>
        <v>29/01/2019</v>
      </c>
      <c r="H1684" s="7">
        <f t="shared" si="80"/>
        <v>189.75</v>
      </c>
      <c r="K1684" s="7"/>
    </row>
    <row r="1685" spans="1:11" x14ac:dyDescent="0.3">
      <c r="A1685" s="24">
        <v>1</v>
      </c>
      <c r="B1685" s="29">
        <v>43495</v>
      </c>
      <c r="C1685" s="138">
        <f t="shared" si="78"/>
        <v>2019</v>
      </c>
      <c r="D1685" s="27">
        <v>189.5</v>
      </c>
      <c r="E1685" s="24">
        <v>175.99</v>
      </c>
      <c r="F1685" s="21">
        <v>174.5</v>
      </c>
      <c r="G1685" s="42" t="str">
        <f t="shared" si="79"/>
        <v>30/01/2019</v>
      </c>
      <c r="H1685" s="7">
        <f t="shared" si="80"/>
        <v>189.5</v>
      </c>
      <c r="K1685" s="7"/>
    </row>
    <row r="1686" spans="1:11" x14ac:dyDescent="0.3">
      <c r="A1686" s="24">
        <v>1</v>
      </c>
      <c r="B1686" s="29">
        <v>43496</v>
      </c>
      <c r="C1686" s="138">
        <f t="shared" si="78"/>
        <v>2019</v>
      </c>
      <c r="D1686" s="27">
        <v>188.5</v>
      </c>
      <c r="E1686" s="24">
        <v>175.99</v>
      </c>
      <c r="F1686" s="21">
        <v>174.5</v>
      </c>
      <c r="G1686" s="42" t="str">
        <f t="shared" si="79"/>
        <v>31/01/2019</v>
      </c>
      <c r="H1686" s="7">
        <f t="shared" si="80"/>
        <v>188.5</v>
      </c>
      <c r="K1686" s="7"/>
    </row>
    <row r="1687" spans="1:11" x14ac:dyDescent="0.3">
      <c r="A1687" s="24">
        <v>1</v>
      </c>
      <c r="B1687" s="29">
        <v>43497</v>
      </c>
      <c r="C1687" s="138">
        <f t="shared" si="78"/>
        <v>2019</v>
      </c>
      <c r="D1687" s="27">
        <v>188</v>
      </c>
      <c r="E1687" s="24">
        <v>175.99</v>
      </c>
      <c r="F1687" s="21">
        <v>174.5</v>
      </c>
      <c r="G1687" s="42" t="str">
        <f t="shared" si="79"/>
        <v>01/02/2019</v>
      </c>
      <c r="H1687" s="7">
        <f t="shared" si="80"/>
        <v>188</v>
      </c>
      <c r="K1687" s="7"/>
    </row>
    <row r="1688" spans="1:11" x14ac:dyDescent="0.3">
      <c r="A1688" s="24">
        <v>1</v>
      </c>
      <c r="B1688" s="29">
        <v>43500</v>
      </c>
      <c r="C1688" s="138">
        <f t="shared" si="78"/>
        <v>2019</v>
      </c>
      <c r="D1688" s="27">
        <v>188</v>
      </c>
      <c r="E1688" s="24">
        <v>175.99</v>
      </c>
      <c r="F1688" s="21">
        <v>174.5</v>
      </c>
      <c r="G1688" s="42" t="str">
        <f t="shared" si="79"/>
        <v>04/02/2019</v>
      </c>
      <c r="H1688" s="7">
        <f t="shared" si="80"/>
        <v>188</v>
      </c>
      <c r="K1688" s="7"/>
    </row>
    <row r="1689" spans="1:11" x14ac:dyDescent="0.3">
      <c r="A1689" s="24">
        <v>1</v>
      </c>
      <c r="B1689" s="29">
        <v>43501</v>
      </c>
      <c r="C1689" s="138">
        <f t="shared" si="78"/>
        <v>2019</v>
      </c>
      <c r="D1689" s="27">
        <v>188.25</v>
      </c>
      <c r="E1689" s="24">
        <v>175.99</v>
      </c>
      <c r="F1689" s="21">
        <v>174.5</v>
      </c>
      <c r="G1689" s="42" t="str">
        <f t="shared" si="79"/>
        <v>05/02/2019</v>
      </c>
      <c r="H1689" s="7">
        <f t="shared" si="80"/>
        <v>188.25</v>
      </c>
      <c r="K1689" s="7"/>
    </row>
    <row r="1690" spans="1:11" x14ac:dyDescent="0.3">
      <c r="A1690" s="24">
        <v>1</v>
      </c>
      <c r="B1690" s="29">
        <v>43502</v>
      </c>
      <c r="C1690" s="138">
        <f t="shared" si="78"/>
        <v>2019</v>
      </c>
      <c r="D1690" s="27">
        <v>187.25</v>
      </c>
      <c r="E1690" s="24">
        <v>175.99</v>
      </c>
      <c r="F1690" s="21">
        <v>174.5</v>
      </c>
      <c r="G1690" s="42" t="str">
        <f t="shared" si="79"/>
        <v>06/02/2019</v>
      </c>
      <c r="H1690" s="7">
        <f t="shared" si="80"/>
        <v>187.25</v>
      </c>
      <c r="K1690" s="7"/>
    </row>
    <row r="1691" spans="1:11" x14ac:dyDescent="0.3">
      <c r="A1691" s="24">
        <v>1</v>
      </c>
      <c r="B1691" s="29">
        <v>43503</v>
      </c>
      <c r="C1691" s="138">
        <f t="shared" si="78"/>
        <v>2019</v>
      </c>
      <c r="D1691" s="27">
        <v>186</v>
      </c>
      <c r="E1691" s="24">
        <v>175.99</v>
      </c>
      <c r="F1691" s="21">
        <v>174.5</v>
      </c>
      <c r="G1691" s="42" t="str">
        <f t="shared" si="79"/>
        <v>07/02/2019</v>
      </c>
      <c r="H1691" s="7">
        <f t="shared" si="80"/>
        <v>186</v>
      </c>
      <c r="K1691" s="7"/>
    </row>
    <row r="1692" spans="1:11" x14ac:dyDescent="0.3">
      <c r="A1692" s="24">
        <v>1</v>
      </c>
      <c r="B1692" s="29">
        <v>43504</v>
      </c>
      <c r="C1692" s="138">
        <f t="shared" si="78"/>
        <v>2019</v>
      </c>
      <c r="D1692" s="27">
        <v>187</v>
      </c>
      <c r="E1692" s="24">
        <v>175.99</v>
      </c>
      <c r="F1692" s="21">
        <v>174.5</v>
      </c>
      <c r="G1692" s="42" t="str">
        <f t="shared" si="79"/>
        <v>08/02/2019</v>
      </c>
      <c r="H1692" s="7">
        <f t="shared" si="80"/>
        <v>187</v>
      </c>
      <c r="K1692" s="7"/>
    </row>
    <row r="1693" spans="1:11" x14ac:dyDescent="0.3">
      <c r="A1693" s="24">
        <v>1</v>
      </c>
      <c r="B1693" s="29">
        <v>43507</v>
      </c>
      <c r="C1693" s="138">
        <f t="shared" si="78"/>
        <v>2019</v>
      </c>
      <c r="D1693" s="27">
        <v>186.5</v>
      </c>
      <c r="E1693" s="24">
        <v>175.99</v>
      </c>
      <c r="F1693" s="21">
        <v>174.5</v>
      </c>
      <c r="G1693" s="42" t="str">
        <f t="shared" si="79"/>
        <v>11/02/2019</v>
      </c>
      <c r="H1693" s="7">
        <f t="shared" si="80"/>
        <v>186.5</v>
      </c>
      <c r="K1693" s="7"/>
    </row>
    <row r="1694" spans="1:11" x14ac:dyDescent="0.3">
      <c r="A1694" s="24">
        <v>1</v>
      </c>
      <c r="B1694" s="29">
        <v>43508</v>
      </c>
      <c r="C1694" s="138">
        <f t="shared" si="78"/>
        <v>2019</v>
      </c>
      <c r="D1694" s="27">
        <v>187</v>
      </c>
      <c r="E1694" s="24">
        <v>175.99</v>
      </c>
      <c r="F1694" s="21">
        <v>174.5</v>
      </c>
      <c r="G1694" s="42" t="str">
        <f t="shared" si="79"/>
        <v>12/02/2019</v>
      </c>
      <c r="H1694" s="7">
        <f t="shared" si="80"/>
        <v>187</v>
      </c>
      <c r="K1694" s="7"/>
    </row>
    <row r="1695" spans="1:11" x14ac:dyDescent="0.3">
      <c r="A1695" s="24">
        <v>1</v>
      </c>
      <c r="B1695" s="29">
        <v>43509</v>
      </c>
      <c r="C1695" s="138">
        <f t="shared" si="78"/>
        <v>2019</v>
      </c>
      <c r="D1695" s="27">
        <v>186.75</v>
      </c>
      <c r="E1695" s="24">
        <v>175.99</v>
      </c>
      <c r="F1695" s="21">
        <v>174.5</v>
      </c>
      <c r="G1695" s="42" t="str">
        <f t="shared" si="79"/>
        <v>13/02/2019</v>
      </c>
      <c r="H1695" s="7">
        <f t="shared" si="80"/>
        <v>186.75</v>
      </c>
      <c r="K1695" s="7"/>
    </row>
    <row r="1696" spans="1:11" x14ac:dyDescent="0.3">
      <c r="A1696" s="24">
        <v>1</v>
      </c>
      <c r="B1696" s="29">
        <v>43510</v>
      </c>
      <c r="C1696" s="138">
        <f t="shared" si="78"/>
        <v>2019</v>
      </c>
      <c r="D1696" s="27">
        <v>185</v>
      </c>
      <c r="E1696" s="24">
        <v>175.99</v>
      </c>
      <c r="F1696" s="21">
        <v>174.5</v>
      </c>
      <c r="G1696" s="42" t="str">
        <f t="shared" si="79"/>
        <v>14/02/2019</v>
      </c>
      <c r="H1696" s="7">
        <f t="shared" si="80"/>
        <v>185</v>
      </c>
      <c r="K1696" s="7"/>
    </row>
    <row r="1697" spans="1:11" x14ac:dyDescent="0.3">
      <c r="A1697" s="24">
        <v>1</v>
      </c>
      <c r="B1697" s="29">
        <v>43511</v>
      </c>
      <c r="C1697" s="138">
        <f t="shared" si="78"/>
        <v>2019</v>
      </c>
      <c r="D1697" s="27">
        <v>183.5</v>
      </c>
      <c r="E1697" s="24">
        <v>175.99</v>
      </c>
      <c r="F1697" s="21">
        <v>174.5</v>
      </c>
      <c r="G1697" s="42" t="str">
        <f t="shared" si="79"/>
        <v>15/02/2019</v>
      </c>
      <c r="H1697" s="7">
        <f t="shared" si="80"/>
        <v>183.5</v>
      </c>
      <c r="K1697" s="7"/>
    </row>
    <row r="1698" spans="1:11" x14ac:dyDescent="0.3">
      <c r="A1698" s="24">
        <v>1</v>
      </c>
      <c r="B1698" s="29">
        <v>43514</v>
      </c>
      <c r="C1698" s="138">
        <f t="shared" si="78"/>
        <v>2019</v>
      </c>
      <c r="D1698" s="27">
        <v>183</v>
      </c>
      <c r="E1698" s="24">
        <v>175.99</v>
      </c>
      <c r="F1698" s="21">
        <v>174.5</v>
      </c>
      <c r="G1698" s="42" t="str">
        <f t="shared" si="79"/>
        <v>18/02/2019</v>
      </c>
      <c r="H1698" s="7">
        <f t="shared" si="80"/>
        <v>183</v>
      </c>
      <c r="K1698" s="7"/>
    </row>
    <row r="1699" spans="1:11" x14ac:dyDescent="0.3">
      <c r="A1699" s="24">
        <v>1</v>
      </c>
      <c r="B1699" s="29">
        <v>43515</v>
      </c>
      <c r="C1699" s="138">
        <f t="shared" si="78"/>
        <v>2019</v>
      </c>
      <c r="D1699" s="27">
        <v>182</v>
      </c>
      <c r="E1699" s="24">
        <v>175.99</v>
      </c>
      <c r="F1699" s="21">
        <v>174.5</v>
      </c>
      <c r="G1699" s="42" t="str">
        <f t="shared" si="79"/>
        <v>19/02/2019</v>
      </c>
      <c r="H1699" s="7">
        <f t="shared" si="80"/>
        <v>182</v>
      </c>
      <c r="K1699" s="7"/>
    </row>
    <row r="1700" spans="1:11" x14ac:dyDescent="0.3">
      <c r="A1700" s="24">
        <v>1</v>
      </c>
      <c r="B1700" s="29">
        <v>43516</v>
      </c>
      <c r="C1700" s="138">
        <f t="shared" si="78"/>
        <v>2019</v>
      </c>
      <c r="D1700" s="27">
        <v>181</v>
      </c>
      <c r="E1700" s="24">
        <v>175.99</v>
      </c>
      <c r="F1700" s="21">
        <v>174.5</v>
      </c>
      <c r="G1700" s="42" t="str">
        <f t="shared" si="79"/>
        <v>20/02/2019</v>
      </c>
      <c r="H1700" s="7">
        <f t="shared" si="80"/>
        <v>181</v>
      </c>
      <c r="K1700" s="7"/>
    </row>
    <row r="1701" spans="1:11" x14ac:dyDescent="0.3">
      <c r="A1701" s="24">
        <v>1</v>
      </c>
      <c r="B1701" s="29">
        <v>43517</v>
      </c>
      <c r="C1701" s="138">
        <f t="shared" si="78"/>
        <v>2019</v>
      </c>
      <c r="D1701" s="27">
        <v>182.25</v>
      </c>
      <c r="E1701" s="24">
        <v>175.99</v>
      </c>
      <c r="F1701" s="21">
        <v>174.5</v>
      </c>
      <c r="G1701" s="42" t="str">
        <f t="shared" si="79"/>
        <v>21/02/2019</v>
      </c>
      <c r="H1701" s="7">
        <f t="shared" si="80"/>
        <v>182.25</v>
      </c>
      <c r="K1701" s="7"/>
    </row>
    <row r="1702" spans="1:11" x14ac:dyDescent="0.3">
      <c r="A1702" s="24">
        <v>1</v>
      </c>
      <c r="B1702" s="29">
        <v>43518</v>
      </c>
      <c r="C1702" s="138">
        <f t="shared" si="78"/>
        <v>2019</v>
      </c>
      <c r="D1702" s="27">
        <v>181.75</v>
      </c>
      <c r="E1702" s="24">
        <v>175.99</v>
      </c>
      <c r="F1702" s="21">
        <v>174.5</v>
      </c>
      <c r="G1702" s="42" t="str">
        <f t="shared" si="79"/>
        <v>22/02/2019</v>
      </c>
      <c r="H1702" s="7">
        <f t="shared" si="80"/>
        <v>181.75</v>
      </c>
      <c r="K1702" s="7"/>
    </row>
    <row r="1703" spans="1:11" x14ac:dyDescent="0.3">
      <c r="A1703" s="24">
        <v>1</v>
      </c>
      <c r="B1703" s="29">
        <v>43521</v>
      </c>
      <c r="C1703" s="138">
        <f t="shared" si="78"/>
        <v>2019</v>
      </c>
      <c r="D1703" s="27">
        <v>179.75</v>
      </c>
      <c r="E1703" s="24">
        <v>175.99</v>
      </c>
      <c r="F1703" s="21">
        <v>174.5</v>
      </c>
      <c r="G1703" s="42" t="str">
        <f t="shared" si="79"/>
        <v>25/02/2019</v>
      </c>
      <c r="H1703" s="7">
        <f t="shared" si="80"/>
        <v>179.75</v>
      </c>
      <c r="K1703" s="7"/>
    </row>
    <row r="1704" spans="1:11" x14ac:dyDescent="0.3">
      <c r="A1704" s="24">
        <v>1</v>
      </c>
      <c r="B1704" s="29">
        <v>43522</v>
      </c>
      <c r="C1704" s="138">
        <f t="shared" si="78"/>
        <v>2019</v>
      </c>
      <c r="D1704" s="27">
        <v>179.25</v>
      </c>
      <c r="E1704" s="24">
        <v>175.99</v>
      </c>
      <c r="F1704" s="21">
        <v>174.5</v>
      </c>
      <c r="G1704" s="42" t="str">
        <f t="shared" si="79"/>
        <v>26/02/2019</v>
      </c>
      <c r="H1704" s="7">
        <f t="shared" si="80"/>
        <v>179.25</v>
      </c>
      <c r="K1704" s="7"/>
    </row>
    <row r="1705" spans="1:11" x14ac:dyDescent="0.3">
      <c r="A1705" s="24">
        <v>1</v>
      </c>
      <c r="B1705" s="29">
        <v>43523</v>
      </c>
      <c r="C1705" s="138">
        <f t="shared" si="78"/>
        <v>2019</v>
      </c>
      <c r="D1705" s="27">
        <v>180.5</v>
      </c>
      <c r="E1705" s="24">
        <v>175.99</v>
      </c>
      <c r="F1705" s="21">
        <v>174.5</v>
      </c>
      <c r="G1705" s="42" t="str">
        <f t="shared" si="79"/>
        <v>27/02/2019</v>
      </c>
      <c r="H1705" s="7">
        <f t="shared" si="80"/>
        <v>180.5</v>
      </c>
      <c r="K1705" s="7"/>
    </row>
    <row r="1706" spans="1:11" x14ac:dyDescent="0.3">
      <c r="A1706" s="24">
        <v>1</v>
      </c>
      <c r="B1706" s="29">
        <v>43524</v>
      </c>
      <c r="C1706" s="138">
        <f t="shared" si="78"/>
        <v>2019</v>
      </c>
      <c r="D1706" s="27">
        <v>179.75</v>
      </c>
      <c r="E1706" s="24">
        <v>175.99</v>
      </c>
      <c r="F1706" s="21">
        <v>174.5</v>
      </c>
      <c r="G1706" s="42" t="str">
        <f t="shared" si="79"/>
        <v>28/02/2019</v>
      </c>
      <c r="H1706" s="7">
        <f t="shared" si="80"/>
        <v>179.75</v>
      </c>
      <c r="K1706" s="7"/>
    </row>
    <row r="1707" spans="1:11" x14ac:dyDescent="0.3">
      <c r="A1707" s="24">
        <v>1</v>
      </c>
      <c r="B1707" s="29">
        <v>43525</v>
      </c>
      <c r="C1707" s="138">
        <f t="shared" si="78"/>
        <v>2019</v>
      </c>
      <c r="D1707" s="27">
        <v>177.5</v>
      </c>
      <c r="E1707" s="24">
        <v>175.99</v>
      </c>
      <c r="F1707" s="21">
        <v>174.5</v>
      </c>
      <c r="G1707" s="42" t="str">
        <f t="shared" si="79"/>
        <v>01/03/2019</v>
      </c>
      <c r="H1707" s="7">
        <f t="shared" si="80"/>
        <v>177.5</v>
      </c>
      <c r="K1707" s="7"/>
    </row>
    <row r="1708" spans="1:11" x14ac:dyDescent="0.3">
      <c r="A1708" s="24">
        <v>1</v>
      </c>
      <c r="B1708" s="29">
        <v>43528</v>
      </c>
      <c r="C1708" s="138">
        <f t="shared" si="78"/>
        <v>2019</v>
      </c>
      <c r="D1708" s="27">
        <v>178.5</v>
      </c>
      <c r="E1708" s="24">
        <v>175.99</v>
      </c>
      <c r="F1708" s="21">
        <v>174.5</v>
      </c>
      <c r="G1708" s="42" t="str">
        <f t="shared" si="79"/>
        <v>04/03/2019</v>
      </c>
      <c r="H1708" s="7">
        <f t="shared" si="80"/>
        <v>178.5</v>
      </c>
      <c r="K1708" s="7"/>
    </row>
    <row r="1709" spans="1:11" x14ac:dyDescent="0.3">
      <c r="A1709" s="24">
        <v>1</v>
      </c>
      <c r="B1709" s="29">
        <v>43529</v>
      </c>
      <c r="C1709" s="138">
        <f t="shared" si="78"/>
        <v>2019</v>
      </c>
      <c r="D1709" s="27">
        <v>180</v>
      </c>
      <c r="E1709" s="24">
        <v>175.99</v>
      </c>
      <c r="F1709" s="21">
        <v>174.5</v>
      </c>
      <c r="G1709" s="42" t="str">
        <f t="shared" si="79"/>
        <v>05/03/2019</v>
      </c>
      <c r="H1709" s="7">
        <f t="shared" si="80"/>
        <v>180</v>
      </c>
      <c r="K1709" s="7"/>
    </row>
    <row r="1710" spans="1:11" x14ac:dyDescent="0.3">
      <c r="A1710" s="24">
        <v>1</v>
      </c>
      <c r="B1710" s="29">
        <v>43530</v>
      </c>
      <c r="C1710" s="138">
        <f t="shared" si="78"/>
        <v>2019</v>
      </c>
      <c r="D1710" s="27">
        <v>178.75</v>
      </c>
      <c r="E1710" s="24">
        <v>175.99</v>
      </c>
      <c r="F1710" s="21">
        <v>174.5</v>
      </c>
      <c r="G1710" s="42" t="str">
        <f t="shared" si="79"/>
        <v>06/03/2019</v>
      </c>
      <c r="H1710" s="7">
        <f t="shared" si="80"/>
        <v>178.75</v>
      </c>
      <c r="K1710" s="7"/>
    </row>
    <row r="1711" spans="1:11" x14ac:dyDescent="0.3">
      <c r="A1711" s="24">
        <v>1</v>
      </c>
      <c r="B1711" s="29">
        <v>43531</v>
      </c>
      <c r="C1711" s="138">
        <f t="shared" si="78"/>
        <v>2019</v>
      </c>
      <c r="D1711" s="27">
        <v>178.25</v>
      </c>
      <c r="E1711" s="24">
        <v>175.99</v>
      </c>
      <c r="F1711" s="21">
        <v>174.5</v>
      </c>
      <c r="G1711" s="42" t="str">
        <f t="shared" si="79"/>
        <v>07/03/2019</v>
      </c>
      <c r="H1711" s="7">
        <f t="shared" si="80"/>
        <v>178.25</v>
      </c>
      <c r="K1711" s="7"/>
    </row>
    <row r="1712" spans="1:11" x14ac:dyDescent="0.3">
      <c r="A1712" s="24">
        <v>1</v>
      </c>
      <c r="B1712" s="29">
        <v>43532</v>
      </c>
      <c r="C1712" s="138">
        <f t="shared" si="78"/>
        <v>2019</v>
      </c>
      <c r="D1712" s="27">
        <v>178.25</v>
      </c>
      <c r="E1712" s="24">
        <v>175.99</v>
      </c>
      <c r="F1712" s="21">
        <v>174.5</v>
      </c>
      <c r="G1712" s="42" t="str">
        <f t="shared" si="79"/>
        <v>08/03/2019</v>
      </c>
      <c r="H1712" s="7">
        <f t="shared" si="80"/>
        <v>178.25</v>
      </c>
      <c r="K1712" s="7"/>
    </row>
    <row r="1713" spans="1:11" x14ac:dyDescent="0.3">
      <c r="A1713" s="24">
        <v>1</v>
      </c>
      <c r="B1713" s="29">
        <v>43535</v>
      </c>
      <c r="C1713" s="138">
        <f t="shared" si="78"/>
        <v>2019</v>
      </c>
      <c r="D1713" s="27">
        <v>177.25</v>
      </c>
      <c r="E1713" s="24">
        <v>175.99</v>
      </c>
      <c r="F1713" s="21">
        <v>174.5</v>
      </c>
      <c r="G1713" s="42" t="str">
        <f t="shared" si="79"/>
        <v>11/03/2019</v>
      </c>
      <c r="H1713" s="7">
        <f t="shared" si="80"/>
        <v>177.25</v>
      </c>
      <c r="K1713" s="7"/>
    </row>
    <row r="1714" spans="1:11" x14ac:dyDescent="0.3">
      <c r="A1714" s="24">
        <v>1</v>
      </c>
      <c r="B1714" s="29">
        <v>43536</v>
      </c>
      <c r="C1714" s="138">
        <f t="shared" si="78"/>
        <v>2019</v>
      </c>
      <c r="D1714" s="27">
        <v>180</v>
      </c>
      <c r="E1714" s="24">
        <v>175.99</v>
      </c>
      <c r="F1714" s="21">
        <v>174.5</v>
      </c>
      <c r="G1714" s="42" t="str">
        <f t="shared" si="79"/>
        <v>12/03/2019</v>
      </c>
      <c r="H1714" s="7">
        <f t="shared" si="80"/>
        <v>180</v>
      </c>
      <c r="K1714" s="7"/>
    </row>
    <row r="1715" spans="1:11" x14ac:dyDescent="0.3">
      <c r="A1715" s="24">
        <v>1</v>
      </c>
      <c r="B1715" s="29">
        <v>43537</v>
      </c>
      <c r="C1715" s="138">
        <f t="shared" si="78"/>
        <v>2019</v>
      </c>
      <c r="D1715" s="27">
        <v>180</v>
      </c>
      <c r="E1715" s="24">
        <v>175.99</v>
      </c>
      <c r="F1715" s="21">
        <v>174.5</v>
      </c>
      <c r="G1715" s="42" t="str">
        <f t="shared" si="79"/>
        <v>13/03/2019</v>
      </c>
      <c r="H1715" s="7">
        <f t="shared" si="80"/>
        <v>180</v>
      </c>
      <c r="K1715" s="7"/>
    </row>
    <row r="1716" spans="1:11" x14ac:dyDescent="0.3">
      <c r="A1716" s="24">
        <v>1</v>
      </c>
      <c r="B1716" s="29">
        <v>43538</v>
      </c>
      <c r="C1716" s="138">
        <f t="shared" si="78"/>
        <v>2019</v>
      </c>
      <c r="D1716" s="27">
        <v>181.25</v>
      </c>
      <c r="E1716" s="24">
        <v>175.99</v>
      </c>
      <c r="F1716" s="21">
        <v>174.5</v>
      </c>
      <c r="G1716" s="42" t="str">
        <f t="shared" si="79"/>
        <v>14/03/2019</v>
      </c>
      <c r="H1716" s="7">
        <f t="shared" si="80"/>
        <v>181.25</v>
      </c>
      <c r="K1716" s="7"/>
    </row>
    <row r="1717" spans="1:11" x14ac:dyDescent="0.3">
      <c r="A1717" s="24">
        <v>1</v>
      </c>
      <c r="B1717" s="29">
        <v>43539</v>
      </c>
      <c r="C1717" s="138">
        <f t="shared" si="78"/>
        <v>2019</v>
      </c>
      <c r="D1717" s="27">
        <v>180.25</v>
      </c>
      <c r="E1717" s="24">
        <v>175.99</v>
      </c>
      <c r="F1717" s="21">
        <v>174.5</v>
      </c>
      <c r="G1717" s="42" t="str">
        <f t="shared" si="79"/>
        <v>15/03/2019</v>
      </c>
      <c r="H1717" s="7">
        <f t="shared" si="80"/>
        <v>180.25</v>
      </c>
      <c r="K1717" s="7"/>
    </row>
    <row r="1718" spans="1:11" x14ac:dyDescent="0.3">
      <c r="A1718" s="24">
        <v>1</v>
      </c>
      <c r="B1718" s="29">
        <v>43542</v>
      </c>
      <c r="C1718" s="138">
        <f t="shared" si="78"/>
        <v>2019</v>
      </c>
      <c r="D1718" s="27">
        <v>179.5</v>
      </c>
      <c r="E1718" s="24">
        <v>175.99</v>
      </c>
      <c r="F1718" s="21">
        <v>174.5</v>
      </c>
      <c r="G1718" s="42" t="str">
        <f t="shared" si="79"/>
        <v>18/03/2019</v>
      </c>
      <c r="H1718" s="7">
        <f t="shared" si="80"/>
        <v>179.5</v>
      </c>
      <c r="K1718" s="7"/>
    </row>
    <row r="1719" spans="1:11" x14ac:dyDescent="0.3">
      <c r="A1719" s="24">
        <v>1</v>
      </c>
      <c r="B1719" s="29">
        <v>43543</v>
      </c>
      <c r="C1719" s="138">
        <f t="shared" si="78"/>
        <v>2019</v>
      </c>
      <c r="D1719" s="27">
        <v>180</v>
      </c>
      <c r="E1719" s="24">
        <v>175.99</v>
      </c>
      <c r="F1719" s="21">
        <v>174.5</v>
      </c>
      <c r="G1719" s="42" t="str">
        <f t="shared" si="79"/>
        <v>19/03/2019</v>
      </c>
      <c r="H1719" s="7">
        <f t="shared" si="80"/>
        <v>180</v>
      </c>
      <c r="K1719" s="7"/>
    </row>
    <row r="1720" spans="1:11" x14ac:dyDescent="0.3">
      <c r="A1720" s="24">
        <v>1</v>
      </c>
      <c r="B1720" s="29">
        <v>43544</v>
      </c>
      <c r="C1720" s="138">
        <f t="shared" si="78"/>
        <v>2019</v>
      </c>
      <c r="D1720" s="27">
        <v>179.75</v>
      </c>
      <c r="E1720" s="24">
        <v>175.99</v>
      </c>
      <c r="F1720" s="21">
        <v>174.5</v>
      </c>
      <c r="G1720" s="42" t="str">
        <f t="shared" si="79"/>
        <v>20/03/2019</v>
      </c>
      <c r="H1720" s="7">
        <f t="shared" si="80"/>
        <v>179.75</v>
      </c>
      <c r="K1720" s="7"/>
    </row>
    <row r="1721" spans="1:11" x14ac:dyDescent="0.3">
      <c r="A1721" s="24">
        <v>1</v>
      </c>
      <c r="B1721" s="29">
        <v>43545</v>
      </c>
      <c r="C1721" s="138">
        <f t="shared" si="78"/>
        <v>2019</v>
      </c>
      <c r="D1721" s="27">
        <v>180</v>
      </c>
      <c r="E1721" s="24">
        <v>175.99</v>
      </c>
      <c r="F1721" s="21">
        <v>174.5</v>
      </c>
      <c r="G1721" s="42" t="str">
        <f t="shared" si="79"/>
        <v>21/03/2019</v>
      </c>
      <c r="H1721" s="7">
        <f t="shared" si="80"/>
        <v>180</v>
      </c>
      <c r="K1721" s="7"/>
    </row>
    <row r="1722" spans="1:11" x14ac:dyDescent="0.3">
      <c r="A1722" s="24">
        <v>1</v>
      </c>
      <c r="B1722" s="29">
        <v>43546</v>
      </c>
      <c r="C1722" s="138">
        <f t="shared" si="78"/>
        <v>2019</v>
      </c>
      <c r="D1722" s="27">
        <v>180.75</v>
      </c>
      <c r="E1722" s="24">
        <v>175.99</v>
      </c>
      <c r="F1722" s="21">
        <v>174.5</v>
      </c>
      <c r="G1722" s="42" t="str">
        <f t="shared" si="79"/>
        <v>22/03/2019</v>
      </c>
      <c r="H1722" s="7">
        <f t="shared" si="80"/>
        <v>180.75</v>
      </c>
      <c r="K1722" s="7"/>
    </row>
    <row r="1723" spans="1:11" x14ac:dyDescent="0.3">
      <c r="A1723" s="24">
        <v>1</v>
      </c>
      <c r="B1723" s="29">
        <v>43549</v>
      </c>
      <c r="C1723" s="138">
        <f t="shared" si="78"/>
        <v>2019</v>
      </c>
      <c r="D1723" s="27">
        <v>182.25</v>
      </c>
      <c r="E1723" s="24">
        <v>175.99</v>
      </c>
      <c r="F1723" s="21">
        <v>174.5</v>
      </c>
      <c r="G1723" s="42" t="str">
        <f t="shared" si="79"/>
        <v>25/03/2019</v>
      </c>
      <c r="H1723" s="7">
        <f t="shared" si="80"/>
        <v>182.25</v>
      </c>
      <c r="K1723" s="7"/>
    </row>
    <row r="1724" spans="1:11" x14ac:dyDescent="0.3">
      <c r="A1724" s="24">
        <v>1</v>
      </c>
      <c r="B1724" s="29">
        <v>43550</v>
      </c>
      <c r="C1724" s="138">
        <f t="shared" si="78"/>
        <v>2019</v>
      </c>
      <c r="D1724" s="27">
        <v>182</v>
      </c>
      <c r="E1724" s="24">
        <v>175.99</v>
      </c>
      <c r="F1724" s="21">
        <v>174.5</v>
      </c>
      <c r="G1724" s="42" t="str">
        <f t="shared" si="79"/>
        <v>26/03/2019</v>
      </c>
      <c r="H1724" s="7">
        <f t="shared" si="80"/>
        <v>182</v>
      </c>
      <c r="K1724" s="7"/>
    </row>
    <row r="1725" spans="1:11" x14ac:dyDescent="0.3">
      <c r="A1725" s="24">
        <v>1</v>
      </c>
      <c r="B1725" s="29">
        <v>43551</v>
      </c>
      <c r="C1725" s="138">
        <f t="shared" si="78"/>
        <v>2019</v>
      </c>
      <c r="D1725" s="27">
        <v>182</v>
      </c>
      <c r="E1725" s="24">
        <v>175.99</v>
      </c>
      <c r="F1725" s="21">
        <v>174.5</v>
      </c>
      <c r="G1725" s="42" t="str">
        <f t="shared" si="79"/>
        <v>27/03/2019</v>
      </c>
      <c r="H1725" s="7">
        <f t="shared" si="80"/>
        <v>182</v>
      </c>
      <c r="K1725" s="7"/>
    </row>
    <row r="1726" spans="1:11" x14ac:dyDescent="0.3">
      <c r="A1726" s="24">
        <v>1</v>
      </c>
      <c r="B1726" s="29">
        <v>43552</v>
      </c>
      <c r="C1726" s="138">
        <f t="shared" si="78"/>
        <v>2019</v>
      </c>
      <c r="D1726" s="27">
        <v>181.75</v>
      </c>
      <c r="E1726" s="24">
        <v>175.99</v>
      </c>
      <c r="F1726" s="21">
        <v>174.5</v>
      </c>
      <c r="G1726" s="42" t="str">
        <f t="shared" si="79"/>
        <v>28/03/2019</v>
      </c>
      <c r="H1726" s="7">
        <f t="shared" si="80"/>
        <v>181.75</v>
      </c>
      <c r="K1726" s="7"/>
    </row>
    <row r="1727" spans="1:11" x14ac:dyDescent="0.3">
      <c r="A1727" s="24">
        <v>1</v>
      </c>
      <c r="B1727" s="29">
        <v>43553</v>
      </c>
      <c r="C1727" s="138">
        <f t="shared" si="78"/>
        <v>2019</v>
      </c>
      <c r="D1727" s="27">
        <v>180.75</v>
      </c>
      <c r="E1727" s="24">
        <v>175.99</v>
      </c>
      <c r="F1727" s="21">
        <v>174.5</v>
      </c>
      <c r="G1727" s="42" t="str">
        <f t="shared" si="79"/>
        <v>29/03/2019</v>
      </c>
      <c r="H1727" s="7">
        <f t="shared" si="80"/>
        <v>180.75</v>
      </c>
      <c r="K1727" s="7"/>
    </row>
    <row r="1728" spans="1:11" x14ac:dyDescent="0.3">
      <c r="A1728" s="24">
        <v>1</v>
      </c>
      <c r="B1728" s="29">
        <v>43556</v>
      </c>
      <c r="C1728" s="138">
        <f t="shared" si="78"/>
        <v>2019</v>
      </c>
      <c r="D1728" s="27">
        <v>181.25</v>
      </c>
      <c r="E1728" s="24">
        <v>175.99</v>
      </c>
      <c r="F1728" s="21">
        <v>174.5</v>
      </c>
      <c r="G1728" s="42" t="str">
        <f t="shared" si="79"/>
        <v>01/04/2019</v>
      </c>
      <c r="H1728" s="7">
        <f t="shared" si="80"/>
        <v>181.25</v>
      </c>
      <c r="K1728" s="7"/>
    </row>
    <row r="1729" spans="1:11" x14ac:dyDescent="0.3">
      <c r="A1729" s="24">
        <v>1</v>
      </c>
      <c r="B1729" s="29">
        <v>43557</v>
      </c>
      <c r="C1729" s="138">
        <f t="shared" si="78"/>
        <v>2019</v>
      </c>
      <c r="D1729" s="27">
        <v>181</v>
      </c>
      <c r="E1729" s="24">
        <v>175.99</v>
      </c>
      <c r="F1729" s="21">
        <v>174.5</v>
      </c>
      <c r="G1729" s="42" t="str">
        <f t="shared" si="79"/>
        <v>02/04/2019</v>
      </c>
      <c r="H1729" s="7">
        <f t="shared" si="80"/>
        <v>181</v>
      </c>
      <c r="K1729" s="7"/>
    </row>
    <row r="1730" spans="1:11" x14ac:dyDescent="0.3">
      <c r="A1730" s="24">
        <v>1</v>
      </c>
      <c r="B1730" s="29">
        <v>43558</v>
      </c>
      <c r="C1730" s="138">
        <f t="shared" si="78"/>
        <v>2019</v>
      </c>
      <c r="D1730" s="27">
        <v>180.75</v>
      </c>
      <c r="E1730" s="24">
        <v>175.99</v>
      </c>
      <c r="F1730" s="21">
        <v>174.5</v>
      </c>
      <c r="G1730" s="42" t="str">
        <f t="shared" si="79"/>
        <v>03/04/2019</v>
      </c>
      <c r="H1730" s="7">
        <f t="shared" si="80"/>
        <v>180.75</v>
      </c>
      <c r="K1730" s="7"/>
    </row>
    <row r="1731" spans="1:11" x14ac:dyDescent="0.3">
      <c r="A1731" s="24">
        <v>1</v>
      </c>
      <c r="B1731" s="29">
        <v>43559</v>
      </c>
      <c r="C1731" s="138">
        <f t="shared" ref="C1731:C1794" si="81">YEAR(B1731)</f>
        <v>2019</v>
      </c>
      <c r="D1731" s="27">
        <v>180.25</v>
      </c>
      <c r="E1731" s="24">
        <v>175.99</v>
      </c>
      <c r="F1731" s="21">
        <v>174.5</v>
      </c>
      <c r="G1731" s="42" t="str">
        <f t="shared" ref="G1731:G1794" si="82">TEXT(B1731,"jj/mm/aaaa")</f>
        <v>04/04/2019</v>
      </c>
      <c r="H1731" s="7">
        <f t="shared" ref="H1731:H1794" si="83">D1731</f>
        <v>180.25</v>
      </c>
      <c r="K1731" s="7"/>
    </row>
    <row r="1732" spans="1:11" x14ac:dyDescent="0.3">
      <c r="A1732" s="24">
        <v>1</v>
      </c>
      <c r="B1732" s="29">
        <v>43560</v>
      </c>
      <c r="C1732" s="138">
        <f t="shared" si="81"/>
        <v>2019</v>
      </c>
      <c r="D1732" s="27">
        <v>180</v>
      </c>
      <c r="E1732" s="24">
        <v>175.99</v>
      </c>
      <c r="F1732" s="21">
        <v>174.5</v>
      </c>
      <c r="G1732" s="42" t="str">
        <f t="shared" si="82"/>
        <v>05/04/2019</v>
      </c>
      <c r="H1732" s="7">
        <f t="shared" si="83"/>
        <v>180</v>
      </c>
      <c r="K1732" s="7"/>
    </row>
    <row r="1733" spans="1:11" x14ac:dyDescent="0.3">
      <c r="A1733" s="24">
        <v>1</v>
      </c>
      <c r="B1733" s="29">
        <v>43563</v>
      </c>
      <c r="C1733" s="138">
        <f t="shared" si="81"/>
        <v>2019</v>
      </c>
      <c r="D1733" s="27">
        <v>181</v>
      </c>
      <c r="E1733" s="24">
        <v>175.99</v>
      </c>
      <c r="F1733" s="21">
        <v>174.5</v>
      </c>
      <c r="G1733" s="42" t="str">
        <f t="shared" si="82"/>
        <v>08/04/2019</v>
      </c>
      <c r="H1733" s="7">
        <f t="shared" si="83"/>
        <v>181</v>
      </c>
      <c r="K1733" s="7"/>
    </row>
    <row r="1734" spans="1:11" x14ac:dyDescent="0.3">
      <c r="A1734" s="24">
        <v>1</v>
      </c>
      <c r="B1734" s="29">
        <v>43564</v>
      </c>
      <c r="C1734" s="138">
        <f t="shared" si="81"/>
        <v>2019</v>
      </c>
      <c r="D1734" s="27">
        <v>180</v>
      </c>
      <c r="E1734" s="24">
        <v>175.99</v>
      </c>
      <c r="F1734" s="21">
        <v>174.5</v>
      </c>
      <c r="G1734" s="42" t="str">
        <f t="shared" si="82"/>
        <v>09/04/2019</v>
      </c>
      <c r="H1734" s="7">
        <f t="shared" si="83"/>
        <v>180</v>
      </c>
      <c r="K1734" s="7"/>
    </row>
    <row r="1735" spans="1:11" x14ac:dyDescent="0.3">
      <c r="A1735" s="24">
        <v>1</v>
      </c>
      <c r="B1735" s="29">
        <v>43565</v>
      </c>
      <c r="C1735" s="138">
        <f t="shared" si="81"/>
        <v>2019</v>
      </c>
      <c r="D1735" s="27">
        <v>179.75</v>
      </c>
      <c r="E1735" s="24">
        <v>175.99</v>
      </c>
      <c r="F1735" s="21">
        <v>174.5</v>
      </c>
      <c r="G1735" s="42" t="str">
        <f t="shared" si="82"/>
        <v>10/04/2019</v>
      </c>
      <c r="H1735" s="7">
        <f t="shared" si="83"/>
        <v>179.75</v>
      </c>
      <c r="K1735" s="7"/>
    </row>
    <row r="1736" spans="1:11" x14ac:dyDescent="0.3">
      <c r="A1736" s="24">
        <v>1</v>
      </c>
      <c r="B1736" s="29">
        <v>43566</v>
      </c>
      <c r="C1736" s="138">
        <f t="shared" si="81"/>
        <v>2019</v>
      </c>
      <c r="D1736" s="27">
        <v>180</v>
      </c>
      <c r="E1736" s="24">
        <v>175.99</v>
      </c>
      <c r="F1736" s="21">
        <v>174.5</v>
      </c>
      <c r="G1736" s="42" t="str">
        <f t="shared" si="82"/>
        <v>11/04/2019</v>
      </c>
      <c r="H1736" s="7">
        <f t="shared" si="83"/>
        <v>180</v>
      </c>
      <c r="K1736" s="7"/>
    </row>
    <row r="1737" spans="1:11" x14ac:dyDescent="0.3">
      <c r="A1737" s="24">
        <v>1</v>
      </c>
      <c r="B1737" s="29">
        <v>43567</v>
      </c>
      <c r="C1737" s="138">
        <f t="shared" si="81"/>
        <v>2019</v>
      </c>
      <c r="D1737" s="27">
        <v>180.5</v>
      </c>
      <c r="E1737" s="24">
        <v>175.99</v>
      </c>
      <c r="F1737" s="21">
        <v>174.5</v>
      </c>
      <c r="G1737" s="42" t="str">
        <f t="shared" si="82"/>
        <v>12/04/2019</v>
      </c>
      <c r="H1737" s="7">
        <f t="shared" si="83"/>
        <v>180.5</v>
      </c>
      <c r="K1737" s="7"/>
    </row>
    <row r="1738" spans="1:11" x14ac:dyDescent="0.3">
      <c r="A1738" s="24">
        <v>1</v>
      </c>
      <c r="B1738" s="29">
        <v>43570</v>
      </c>
      <c r="C1738" s="138">
        <f t="shared" si="81"/>
        <v>2019</v>
      </c>
      <c r="D1738" s="27">
        <v>180.25</v>
      </c>
      <c r="E1738" s="24">
        <v>175.99</v>
      </c>
      <c r="F1738" s="21">
        <v>174.5</v>
      </c>
      <c r="G1738" s="42" t="str">
        <f t="shared" si="82"/>
        <v>15/04/2019</v>
      </c>
      <c r="H1738" s="7">
        <f t="shared" si="83"/>
        <v>180.25</v>
      </c>
      <c r="K1738" s="7"/>
    </row>
    <row r="1739" spans="1:11" x14ac:dyDescent="0.3">
      <c r="A1739" s="24">
        <v>1</v>
      </c>
      <c r="B1739" s="29">
        <v>43571</v>
      </c>
      <c r="C1739" s="138">
        <f t="shared" si="81"/>
        <v>2019</v>
      </c>
      <c r="D1739" s="27">
        <v>177.5</v>
      </c>
      <c r="E1739" s="24">
        <v>175.99</v>
      </c>
      <c r="F1739" s="21">
        <v>174.5</v>
      </c>
      <c r="G1739" s="42" t="str">
        <f t="shared" si="82"/>
        <v>16/04/2019</v>
      </c>
      <c r="H1739" s="7">
        <f t="shared" si="83"/>
        <v>177.5</v>
      </c>
      <c r="K1739" s="7"/>
    </row>
    <row r="1740" spans="1:11" x14ac:dyDescent="0.3">
      <c r="A1740" s="24">
        <v>1</v>
      </c>
      <c r="B1740" s="29">
        <v>43572</v>
      </c>
      <c r="C1740" s="138">
        <f t="shared" si="81"/>
        <v>2019</v>
      </c>
      <c r="D1740" s="27">
        <v>178.25</v>
      </c>
      <c r="E1740" s="24">
        <v>175.99</v>
      </c>
      <c r="F1740" s="21">
        <v>174.5</v>
      </c>
      <c r="G1740" s="42" t="str">
        <f t="shared" si="82"/>
        <v>17/04/2019</v>
      </c>
      <c r="H1740" s="7">
        <f t="shared" si="83"/>
        <v>178.25</v>
      </c>
      <c r="K1740" s="7"/>
    </row>
    <row r="1741" spans="1:11" x14ac:dyDescent="0.3">
      <c r="A1741" s="24">
        <v>1</v>
      </c>
      <c r="B1741" s="29">
        <v>43573</v>
      </c>
      <c r="C1741" s="138">
        <f t="shared" si="81"/>
        <v>2019</v>
      </c>
      <c r="D1741" s="27">
        <v>178.25</v>
      </c>
      <c r="E1741" s="24">
        <v>175.99</v>
      </c>
      <c r="F1741" s="21">
        <v>174.5</v>
      </c>
      <c r="G1741" s="42" t="str">
        <f t="shared" si="82"/>
        <v>18/04/2019</v>
      </c>
      <c r="H1741" s="7">
        <f t="shared" si="83"/>
        <v>178.25</v>
      </c>
      <c r="K1741" s="7"/>
    </row>
    <row r="1742" spans="1:11" x14ac:dyDescent="0.3">
      <c r="A1742" s="24">
        <v>1</v>
      </c>
      <c r="B1742" s="29">
        <v>43578</v>
      </c>
      <c r="C1742" s="138">
        <f t="shared" si="81"/>
        <v>2019</v>
      </c>
      <c r="D1742" s="27">
        <v>176.5</v>
      </c>
      <c r="E1742" s="24">
        <v>175.99</v>
      </c>
      <c r="F1742" s="21">
        <v>174.5</v>
      </c>
      <c r="G1742" s="42" t="str">
        <f t="shared" si="82"/>
        <v>23/04/2019</v>
      </c>
      <c r="H1742" s="7">
        <f t="shared" si="83"/>
        <v>176.5</v>
      </c>
      <c r="K1742" s="7"/>
    </row>
    <row r="1743" spans="1:11" x14ac:dyDescent="0.3">
      <c r="A1743" s="24">
        <v>1</v>
      </c>
      <c r="B1743" s="29">
        <v>43579</v>
      </c>
      <c r="C1743" s="138">
        <f t="shared" si="81"/>
        <v>2019</v>
      </c>
      <c r="D1743" s="27">
        <v>175.5</v>
      </c>
      <c r="E1743" s="24">
        <v>175.99</v>
      </c>
      <c r="F1743" s="21">
        <v>174.5</v>
      </c>
      <c r="G1743" s="42" t="str">
        <f t="shared" si="82"/>
        <v>24/04/2019</v>
      </c>
      <c r="H1743" s="7">
        <f t="shared" si="83"/>
        <v>175.5</v>
      </c>
      <c r="K1743" s="7"/>
    </row>
    <row r="1744" spans="1:11" x14ac:dyDescent="0.3">
      <c r="A1744" s="24">
        <v>1</v>
      </c>
      <c r="B1744" s="29">
        <v>43580</v>
      </c>
      <c r="C1744" s="138">
        <f t="shared" si="81"/>
        <v>2019</v>
      </c>
      <c r="D1744" s="27">
        <v>175.75</v>
      </c>
      <c r="E1744" s="24">
        <v>175.99</v>
      </c>
      <c r="F1744" s="21">
        <v>174.5</v>
      </c>
      <c r="G1744" s="42" t="str">
        <f t="shared" si="82"/>
        <v>25/04/2019</v>
      </c>
      <c r="H1744" s="7">
        <f t="shared" si="83"/>
        <v>175.75</v>
      </c>
      <c r="K1744" s="7"/>
    </row>
    <row r="1745" spans="1:11" x14ac:dyDescent="0.3">
      <c r="A1745" s="24">
        <v>1</v>
      </c>
      <c r="B1745" s="29">
        <v>43581</v>
      </c>
      <c r="C1745" s="138">
        <f t="shared" si="81"/>
        <v>2019</v>
      </c>
      <c r="D1745" s="27">
        <v>177.25</v>
      </c>
      <c r="E1745" s="24">
        <v>175.99</v>
      </c>
      <c r="F1745" s="21">
        <v>174.5</v>
      </c>
      <c r="G1745" s="42" t="str">
        <f t="shared" si="82"/>
        <v>26/04/2019</v>
      </c>
      <c r="H1745" s="7">
        <f t="shared" si="83"/>
        <v>177.25</v>
      </c>
      <c r="K1745" s="7"/>
    </row>
    <row r="1746" spans="1:11" x14ac:dyDescent="0.3">
      <c r="A1746" s="24">
        <v>1</v>
      </c>
      <c r="B1746" s="29">
        <v>43584</v>
      </c>
      <c r="C1746" s="138">
        <f t="shared" si="81"/>
        <v>2019</v>
      </c>
      <c r="D1746" s="27">
        <v>176.75</v>
      </c>
      <c r="E1746" s="24">
        <v>175.99</v>
      </c>
      <c r="F1746" s="21">
        <v>174.5</v>
      </c>
      <c r="G1746" s="42" t="str">
        <f t="shared" si="82"/>
        <v>29/04/2019</v>
      </c>
      <c r="H1746" s="7">
        <f t="shared" si="83"/>
        <v>176.75</v>
      </c>
      <c r="K1746" s="7"/>
    </row>
    <row r="1747" spans="1:11" x14ac:dyDescent="0.3">
      <c r="A1747" s="24">
        <v>1</v>
      </c>
      <c r="B1747" s="29">
        <v>43585</v>
      </c>
      <c r="C1747" s="138">
        <f t="shared" si="81"/>
        <v>2019</v>
      </c>
      <c r="D1747" s="27">
        <v>175</v>
      </c>
      <c r="E1747" s="24">
        <v>175.99</v>
      </c>
      <c r="F1747" s="21">
        <v>174.5</v>
      </c>
      <c r="G1747" s="42" t="str">
        <f t="shared" si="82"/>
        <v>30/04/2019</v>
      </c>
      <c r="H1747" s="7">
        <f t="shared" si="83"/>
        <v>175</v>
      </c>
      <c r="K1747" s="7"/>
    </row>
    <row r="1748" spans="1:11" x14ac:dyDescent="0.3">
      <c r="A1748" s="24">
        <v>1</v>
      </c>
      <c r="B1748" s="29">
        <v>43587</v>
      </c>
      <c r="C1748" s="138">
        <f t="shared" si="81"/>
        <v>2019</v>
      </c>
      <c r="D1748" s="27">
        <v>175.75</v>
      </c>
      <c r="E1748" s="24">
        <v>175.99</v>
      </c>
      <c r="F1748" s="21">
        <v>174.5</v>
      </c>
      <c r="G1748" s="42" t="str">
        <f t="shared" si="82"/>
        <v>02/05/2019</v>
      </c>
      <c r="H1748" s="7">
        <f t="shared" si="83"/>
        <v>175.75</v>
      </c>
      <c r="K1748" s="7"/>
    </row>
    <row r="1749" spans="1:11" x14ac:dyDescent="0.3">
      <c r="A1749" s="24">
        <v>1</v>
      </c>
      <c r="B1749" s="29">
        <v>43588</v>
      </c>
      <c r="C1749" s="138">
        <f t="shared" si="81"/>
        <v>2019</v>
      </c>
      <c r="D1749" s="27">
        <v>175.25</v>
      </c>
      <c r="E1749" s="24">
        <v>175.99</v>
      </c>
      <c r="F1749" s="21">
        <v>174.5</v>
      </c>
      <c r="G1749" s="42" t="str">
        <f t="shared" si="82"/>
        <v>03/05/2019</v>
      </c>
      <c r="H1749" s="7">
        <f t="shared" si="83"/>
        <v>175.25</v>
      </c>
      <c r="K1749" s="7"/>
    </row>
    <row r="1750" spans="1:11" x14ac:dyDescent="0.3">
      <c r="A1750" s="24">
        <v>1</v>
      </c>
      <c r="B1750" s="29">
        <v>43591</v>
      </c>
      <c r="C1750" s="138">
        <f t="shared" si="81"/>
        <v>2019</v>
      </c>
      <c r="D1750" s="27">
        <v>174.75</v>
      </c>
      <c r="E1750" s="24">
        <v>175.99</v>
      </c>
      <c r="F1750" s="21">
        <v>174.5</v>
      </c>
      <c r="G1750" s="42" t="str">
        <f t="shared" si="82"/>
        <v>06/05/2019</v>
      </c>
      <c r="H1750" s="7">
        <f t="shared" si="83"/>
        <v>174.75</v>
      </c>
      <c r="K1750" s="7"/>
    </row>
    <row r="1751" spans="1:11" x14ac:dyDescent="0.3">
      <c r="A1751" s="24">
        <v>1</v>
      </c>
      <c r="B1751" s="29">
        <v>43592</v>
      </c>
      <c r="C1751" s="138">
        <f t="shared" si="81"/>
        <v>2019</v>
      </c>
      <c r="D1751" s="27">
        <v>176.25</v>
      </c>
      <c r="E1751" s="24">
        <v>175.99</v>
      </c>
      <c r="F1751" s="21">
        <v>174.5</v>
      </c>
      <c r="G1751" s="42" t="str">
        <f t="shared" si="82"/>
        <v>07/05/2019</v>
      </c>
      <c r="H1751" s="7">
        <f t="shared" si="83"/>
        <v>176.25</v>
      </c>
      <c r="K1751" s="7"/>
    </row>
    <row r="1752" spans="1:11" x14ac:dyDescent="0.3">
      <c r="A1752" s="24">
        <v>1</v>
      </c>
      <c r="B1752" s="29">
        <v>43593</v>
      </c>
      <c r="C1752" s="138">
        <f t="shared" si="81"/>
        <v>2019</v>
      </c>
      <c r="D1752" s="27">
        <v>175.75</v>
      </c>
      <c r="E1752" s="24">
        <v>175.99</v>
      </c>
      <c r="F1752" s="21">
        <v>174.5</v>
      </c>
      <c r="G1752" s="42" t="str">
        <f t="shared" si="82"/>
        <v>08/05/2019</v>
      </c>
      <c r="H1752" s="7">
        <f t="shared" si="83"/>
        <v>175.75</v>
      </c>
      <c r="K1752" s="7"/>
    </row>
    <row r="1753" spans="1:11" x14ac:dyDescent="0.3">
      <c r="A1753" s="24">
        <v>1</v>
      </c>
      <c r="B1753" s="29">
        <v>43594</v>
      </c>
      <c r="C1753" s="138">
        <f t="shared" si="81"/>
        <v>2019</v>
      </c>
      <c r="D1753" s="27">
        <v>174.25</v>
      </c>
      <c r="E1753" s="24">
        <v>175.99</v>
      </c>
      <c r="F1753" s="21">
        <v>174.5</v>
      </c>
      <c r="G1753" s="42" t="str">
        <f t="shared" si="82"/>
        <v>09/05/2019</v>
      </c>
      <c r="H1753" s="7">
        <f t="shared" si="83"/>
        <v>174.25</v>
      </c>
      <c r="K1753" s="7"/>
    </row>
    <row r="1754" spans="1:11" x14ac:dyDescent="0.3">
      <c r="A1754" s="24">
        <v>1</v>
      </c>
      <c r="B1754" s="29">
        <v>43595</v>
      </c>
      <c r="C1754" s="138">
        <f t="shared" si="81"/>
        <v>2019</v>
      </c>
      <c r="D1754" s="27">
        <v>173</v>
      </c>
      <c r="E1754" s="24">
        <v>175.99</v>
      </c>
      <c r="F1754" s="21">
        <v>174.5</v>
      </c>
      <c r="G1754" s="42" t="str">
        <f t="shared" si="82"/>
        <v>10/05/2019</v>
      </c>
      <c r="H1754" s="7">
        <f t="shared" si="83"/>
        <v>173</v>
      </c>
      <c r="K1754" s="7"/>
    </row>
    <row r="1755" spans="1:11" x14ac:dyDescent="0.3">
      <c r="A1755" s="24">
        <v>1</v>
      </c>
      <c r="B1755" s="29">
        <v>43598</v>
      </c>
      <c r="C1755" s="138">
        <f t="shared" si="81"/>
        <v>2019</v>
      </c>
      <c r="D1755" s="27">
        <v>172.75</v>
      </c>
      <c r="E1755" s="24">
        <v>175.99</v>
      </c>
      <c r="F1755" s="21">
        <v>174.5</v>
      </c>
      <c r="G1755" s="42" t="str">
        <f t="shared" si="82"/>
        <v>13/05/2019</v>
      </c>
      <c r="H1755" s="7">
        <f t="shared" si="83"/>
        <v>172.75</v>
      </c>
      <c r="K1755" s="7"/>
    </row>
    <row r="1756" spans="1:11" x14ac:dyDescent="0.3">
      <c r="A1756" s="24">
        <v>1</v>
      </c>
      <c r="B1756" s="29">
        <v>43599</v>
      </c>
      <c r="C1756" s="138">
        <f t="shared" si="81"/>
        <v>2019</v>
      </c>
      <c r="D1756" s="27">
        <v>174.25</v>
      </c>
      <c r="E1756" s="24">
        <v>175.99</v>
      </c>
      <c r="F1756" s="21">
        <v>174.5</v>
      </c>
      <c r="G1756" s="42" t="str">
        <f t="shared" si="82"/>
        <v>14/05/2019</v>
      </c>
      <c r="H1756" s="7">
        <f t="shared" si="83"/>
        <v>174.25</v>
      </c>
      <c r="K1756" s="7"/>
    </row>
    <row r="1757" spans="1:11" x14ac:dyDescent="0.3">
      <c r="A1757" s="24">
        <v>1</v>
      </c>
      <c r="B1757" s="29">
        <v>43600</v>
      </c>
      <c r="C1757" s="138">
        <f t="shared" si="81"/>
        <v>2019</v>
      </c>
      <c r="D1757" s="27">
        <v>176</v>
      </c>
      <c r="E1757" s="24">
        <v>175.99</v>
      </c>
      <c r="F1757" s="21">
        <v>174.5</v>
      </c>
      <c r="G1757" s="42" t="str">
        <f t="shared" si="82"/>
        <v>15/05/2019</v>
      </c>
      <c r="H1757" s="7">
        <f t="shared" si="83"/>
        <v>176</v>
      </c>
      <c r="K1757" s="7"/>
    </row>
    <row r="1758" spans="1:11" x14ac:dyDescent="0.3">
      <c r="A1758" s="24">
        <v>1</v>
      </c>
      <c r="B1758" s="29">
        <v>43601</v>
      </c>
      <c r="C1758" s="138">
        <f t="shared" si="81"/>
        <v>2019</v>
      </c>
      <c r="D1758" s="27">
        <v>177.5</v>
      </c>
      <c r="E1758" s="24">
        <v>175.99</v>
      </c>
      <c r="F1758" s="21">
        <v>174.5</v>
      </c>
      <c r="G1758" s="42" t="str">
        <f t="shared" si="82"/>
        <v>16/05/2019</v>
      </c>
      <c r="H1758" s="7">
        <f t="shared" si="83"/>
        <v>177.5</v>
      </c>
      <c r="K1758" s="7"/>
    </row>
    <row r="1759" spans="1:11" x14ac:dyDescent="0.3">
      <c r="A1759" s="24">
        <v>1</v>
      </c>
      <c r="B1759" s="29">
        <v>43602</v>
      </c>
      <c r="C1759" s="138">
        <f t="shared" si="81"/>
        <v>2019</v>
      </c>
      <c r="D1759" s="27">
        <v>177.5</v>
      </c>
      <c r="E1759" s="24">
        <v>175.99</v>
      </c>
      <c r="F1759" s="21">
        <v>174.5</v>
      </c>
      <c r="G1759" s="42" t="str">
        <f t="shared" si="82"/>
        <v>17/05/2019</v>
      </c>
      <c r="H1759" s="7">
        <f t="shared" si="83"/>
        <v>177.5</v>
      </c>
      <c r="K1759" s="7"/>
    </row>
    <row r="1760" spans="1:11" x14ac:dyDescent="0.3">
      <c r="A1760" s="24">
        <v>1</v>
      </c>
      <c r="B1760" s="29">
        <v>43605</v>
      </c>
      <c r="C1760" s="138">
        <f t="shared" si="81"/>
        <v>2019</v>
      </c>
      <c r="D1760" s="27">
        <v>179.75</v>
      </c>
      <c r="E1760" s="24">
        <v>175.99</v>
      </c>
      <c r="F1760" s="21">
        <v>174.5</v>
      </c>
      <c r="G1760" s="42" t="str">
        <f t="shared" si="82"/>
        <v>20/05/2019</v>
      </c>
      <c r="H1760" s="7">
        <f t="shared" si="83"/>
        <v>179.75</v>
      </c>
      <c r="K1760" s="7"/>
    </row>
    <row r="1761" spans="1:11" x14ac:dyDescent="0.3">
      <c r="A1761" s="24">
        <v>1</v>
      </c>
      <c r="B1761" s="29">
        <v>43606</v>
      </c>
      <c r="C1761" s="138">
        <f t="shared" si="81"/>
        <v>2019</v>
      </c>
      <c r="D1761" s="27">
        <v>179.75</v>
      </c>
      <c r="E1761" s="24">
        <v>175.99</v>
      </c>
      <c r="F1761" s="21">
        <v>174.5</v>
      </c>
      <c r="G1761" s="42" t="str">
        <f t="shared" si="82"/>
        <v>21/05/2019</v>
      </c>
      <c r="H1761" s="7">
        <f t="shared" si="83"/>
        <v>179.75</v>
      </c>
      <c r="K1761" s="7"/>
    </row>
    <row r="1762" spans="1:11" x14ac:dyDescent="0.3">
      <c r="A1762" s="24">
        <v>1</v>
      </c>
      <c r="B1762" s="29">
        <v>43607</v>
      </c>
      <c r="C1762" s="138">
        <f t="shared" si="81"/>
        <v>2019</v>
      </c>
      <c r="D1762" s="27">
        <v>178.5</v>
      </c>
      <c r="E1762" s="24">
        <v>175.99</v>
      </c>
      <c r="F1762" s="21">
        <v>174.5</v>
      </c>
      <c r="G1762" s="42" t="str">
        <f t="shared" si="82"/>
        <v>22/05/2019</v>
      </c>
      <c r="H1762" s="7">
        <f t="shared" si="83"/>
        <v>178.5</v>
      </c>
      <c r="K1762" s="7"/>
    </row>
    <row r="1763" spans="1:11" x14ac:dyDescent="0.3">
      <c r="A1763" s="24">
        <v>1</v>
      </c>
      <c r="B1763" s="29">
        <v>43608</v>
      </c>
      <c r="C1763" s="138">
        <f t="shared" si="81"/>
        <v>2019</v>
      </c>
      <c r="D1763" s="27">
        <v>179.25</v>
      </c>
      <c r="E1763" s="24">
        <v>175.99</v>
      </c>
      <c r="F1763" s="21">
        <v>174.5</v>
      </c>
      <c r="G1763" s="42" t="str">
        <f t="shared" si="82"/>
        <v>23/05/2019</v>
      </c>
      <c r="H1763" s="7">
        <f t="shared" si="83"/>
        <v>179.25</v>
      </c>
      <c r="K1763" s="7"/>
    </row>
    <row r="1764" spans="1:11" x14ac:dyDescent="0.3">
      <c r="A1764" s="24">
        <v>1</v>
      </c>
      <c r="B1764" s="29">
        <v>43609</v>
      </c>
      <c r="C1764" s="138">
        <f t="shared" si="81"/>
        <v>2019</v>
      </c>
      <c r="D1764" s="27">
        <v>181.5</v>
      </c>
      <c r="E1764" s="24">
        <v>175.99</v>
      </c>
      <c r="F1764" s="21">
        <v>174.5</v>
      </c>
      <c r="G1764" s="42" t="str">
        <f t="shared" si="82"/>
        <v>24/05/2019</v>
      </c>
      <c r="H1764" s="7">
        <f t="shared" si="83"/>
        <v>181.5</v>
      </c>
      <c r="K1764" s="7"/>
    </row>
    <row r="1765" spans="1:11" x14ac:dyDescent="0.3">
      <c r="A1765" s="24">
        <v>1</v>
      </c>
      <c r="B1765" s="29">
        <v>43612</v>
      </c>
      <c r="C1765" s="138">
        <f t="shared" si="81"/>
        <v>2019</v>
      </c>
      <c r="D1765" s="27">
        <v>185.5</v>
      </c>
      <c r="E1765" s="24">
        <v>175.99</v>
      </c>
      <c r="F1765" s="21">
        <v>174.5</v>
      </c>
      <c r="G1765" s="42" t="str">
        <f t="shared" si="82"/>
        <v>27/05/2019</v>
      </c>
      <c r="H1765" s="7">
        <f t="shared" si="83"/>
        <v>185.5</v>
      </c>
      <c r="K1765" s="7"/>
    </row>
    <row r="1766" spans="1:11" x14ac:dyDescent="0.3">
      <c r="A1766" s="24">
        <v>1</v>
      </c>
      <c r="B1766" s="29">
        <v>43613</v>
      </c>
      <c r="C1766" s="138">
        <f t="shared" si="81"/>
        <v>2019</v>
      </c>
      <c r="D1766" s="27">
        <v>187.75</v>
      </c>
      <c r="E1766" s="24">
        <v>175.99</v>
      </c>
      <c r="F1766" s="21">
        <v>174.5</v>
      </c>
      <c r="G1766" s="42" t="str">
        <f t="shared" si="82"/>
        <v>28/05/2019</v>
      </c>
      <c r="H1766" s="7">
        <f t="shared" si="83"/>
        <v>187.75</v>
      </c>
      <c r="K1766" s="7"/>
    </row>
    <row r="1767" spans="1:11" x14ac:dyDescent="0.3">
      <c r="A1767" s="24">
        <v>1</v>
      </c>
      <c r="B1767" s="29">
        <v>43614</v>
      </c>
      <c r="C1767" s="138">
        <f t="shared" si="81"/>
        <v>2019</v>
      </c>
      <c r="D1767" s="27">
        <v>187</v>
      </c>
      <c r="E1767" s="24">
        <v>175.99</v>
      </c>
      <c r="F1767" s="21">
        <v>174.5</v>
      </c>
      <c r="G1767" s="42" t="str">
        <f t="shared" si="82"/>
        <v>29/05/2019</v>
      </c>
      <c r="H1767" s="7">
        <f t="shared" si="83"/>
        <v>187</v>
      </c>
      <c r="K1767" s="7"/>
    </row>
    <row r="1768" spans="1:11" x14ac:dyDescent="0.3">
      <c r="A1768" s="24">
        <v>1</v>
      </c>
      <c r="B1768" s="29">
        <v>43615</v>
      </c>
      <c r="C1768" s="138">
        <f t="shared" si="81"/>
        <v>2019</v>
      </c>
      <c r="D1768" s="27">
        <v>188.75</v>
      </c>
      <c r="E1768" s="24">
        <v>175.99</v>
      </c>
      <c r="F1768" s="21">
        <v>174.5</v>
      </c>
      <c r="G1768" s="42" t="str">
        <f t="shared" si="82"/>
        <v>30/05/2019</v>
      </c>
      <c r="H1768" s="7">
        <f t="shared" si="83"/>
        <v>188.75</v>
      </c>
      <c r="K1768" s="7"/>
    </row>
    <row r="1769" spans="1:11" x14ac:dyDescent="0.3">
      <c r="A1769" s="24">
        <v>1</v>
      </c>
      <c r="B1769" s="29">
        <v>43616</v>
      </c>
      <c r="C1769" s="138">
        <f t="shared" si="81"/>
        <v>2019</v>
      </c>
      <c r="D1769" s="27">
        <v>188.75</v>
      </c>
      <c r="E1769" s="24">
        <v>175.99</v>
      </c>
      <c r="F1769" s="21">
        <v>174.5</v>
      </c>
      <c r="G1769" s="42" t="str">
        <f t="shared" si="82"/>
        <v>31/05/2019</v>
      </c>
      <c r="H1769" s="7">
        <f t="shared" si="83"/>
        <v>188.75</v>
      </c>
      <c r="K1769" s="7"/>
    </row>
    <row r="1770" spans="1:11" x14ac:dyDescent="0.3">
      <c r="A1770" s="24">
        <v>1</v>
      </c>
      <c r="B1770" s="29">
        <v>43619</v>
      </c>
      <c r="C1770" s="138">
        <f t="shared" si="81"/>
        <v>2019</v>
      </c>
      <c r="D1770" s="27">
        <v>188.25</v>
      </c>
      <c r="E1770" s="24">
        <v>175.99</v>
      </c>
      <c r="F1770" s="21">
        <v>174.5</v>
      </c>
      <c r="G1770" s="42" t="str">
        <f t="shared" si="82"/>
        <v>03/06/2019</v>
      </c>
      <c r="H1770" s="7">
        <f t="shared" si="83"/>
        <v>188.25</v>
      </c>
      <c r="K1770" s="7"/>
    </row>
    <row r="1771" spans="1:11" x14ac:dyDescent="0.3">
      <c r="A1771" s="24">
        <v>1</v>
      </c>
      <c r="B1771" s="29">
        <v>43620</v>
      </c>
      <c r="C1771" s="138">
        <f t="shared" si="81"/>
        <v>2019</v>
      </c>
      <c r="D1771" s="27">
        <v>185.5</v>
      </c>
      <c r="E1771" s="24">
        <v>175.99</v>
      </c>
      <c r="F1771" s="21">
        <v>174.5</v>
      </c>
      <c r="G1771" s="42" t="str">
        <f t="shared" si="82"/>
        <v>04/06/2019</v>
      </c>
      <c r="H1771" s="7">
        <f t="shared" si="83"/>
        <v>185.5</v>
      </c>
      <c r="K1771" s="7"/>
    </row>
    <row r="1772" spans="1:11" x14ac:dyDescent="0.3">
      <c r="A1772" s="24">
        <v>1</v>
      </c>
      <c r="B1772" s="29">
        <v>43621</v>
      </c>
      <c r="C1772" s="138">
        <f t="shared" si="81"/>
        <v>2019</v>
      </c>
      <c r="D1772" s="27">
        <v>182.25</v>
      </c>
      <c r="E1772" s="24">
        <v>175.99</v>
      </c>
      <c r="F1772" s="21">
        <v>174.5</v>
      </c>
      <c r="G1772" s="42" t="str">
        <f t="shared" si="82"/>
        <v>05/06/2019</v>
      </c>
      <c r="H1772" s="7">
        <f t="shared" si="83"/>
        <v>182.25</v>
      </c>
      <c r="K1772" s="7"/>
    </row>
    <row r="1773" spans="1:11" x14ac:dyDescent="0.3">
      <c r="A1773" s="24">
        <v>1</v>
      </c>
      <c r="B1773" s="29">
        <v>43622</v>
      </c>
      <c r="C1773" s="138">
        <f t="shared" si="81"/>
        <v>2019</v>
      </c>
      <c r="D1773" s="27">
        <v>182.75</v>
      </c>
      <c r="E1773" s="24">
        <v>175.99</v>
      </c>
      <c r="F1773" s="21">
        <v>174.5</v>
      </c>
      <c r="G1773" s="42" t="str">
        <f t="shared" si="82"/>
        <v>06/06/2019</v>
      </c>
      <c r="H1773" s="7">
        <f t="shared" si="83"/>
        <v>182.75</v>
      </c>
      <c r="K1773" s="7"/>
    </row>
    <row r="1774" spans="1:11" x14ac:dyDescent="0.3">
      <c r="A1774" s="24">
        <v>1</v>
      </c>
      <c r="B1774" s="29">
        <v>43623</v>
      </c>
      <c r="C1774" s="138">
        <f t="shared" si="81"/>
        <v>2019</v>
      </c>
      <c r="D1774" s="27">
        <v>182.5</v>
      </c>
      <c r="E1774" s="24">
        <v>175.99</v>
      </c>
      <c r="F1774" s="21">
        <v>174.5</v>
      </c>
      <c r="G1774" s="42" t="str">
        <f t="shared" si="82"/>
        <v>07/06/2019</v>
      </c>
      <c r="H1774" s="7">
        <f t="shared" si="83"/>
        <v>182.5</v>
      </c>
      <c r="K1774" s="7"/>
    </row>
    <row r="1775" spans="1:11" x14ac:dyDescent="0.3">
      <c r="A1775" s="24">
        <v>1</v>
      </c>
      <c r="B1775" s="29">
        <v>43626</v>
      </c>
      <c r="C1775" s="138">
        <f t="shared" si="81"/>
        <v>2019</v>
      </c>
      <c r="D1775" s="27">
        <v>180.5</v>
      </c>
      <c r="E1775" s="24">
        <v>175.99</v>
      </c>
      <c r="F1775" s="21">
        <v>174.5</v>
      </c>
      <c r="G1775" s="42" t="str">
        <f t="shared" si="82"/>
        <v>10/06/2019</v>
      </c>
      <c r="H1775" s="7">
        <f t="shared" si="83"/>
        <v>180.5</v>
      </c>
      <c r="K1775" s="7"/>
    </row>
    <row r="1776" spans="1:11" x14ac:dyDescent="0.3">
      <c r="A1776" s="24">
        <v>1</v>
      </c>
      <c r="B1776" s="29">
        <v>43627</v>
      </c>
      <c r="C1776" s="138">
        <f t="shared" si="81"/>
        <v>2019</v>
      </c>
      <c r="D1776" s="27">
        <v>181</v>
      </c>
      <c r="E1776" s="24">
        <v>175.99</v>
      </c>
      <c r="F1776" s="21">
        <v>174.5</v>
      </c>
      <c r="G1776" s="42" t="str">
        <f t="shared" si="82"/>
        <v>11/06/2019</v>
      </c>
      <c r="H1776" s="7">
        <f t="shared" si="83"/>
        <v>181</v>
      </c>
      <c r="K1776" s="7"/>
    </row>
    <row r="1777" spans="1:11" x14ac:dyDescent="0.3">
      <c r="A1777" s="24">
        <v>1</v>
      </c>
      <c r="B1777" s="29">
        <v>43628</v>
      </c>
      <c r="C1777" s="138">
        <f t="shared" si="81"/>
        <v>2019</v>
      </c>
      <c r="D1777" s="27">
        <v>181</v>
      </c>
      <c r="E1777" s="24">
        <v>175.99</v>
      </c>
      <c r="F1777" s="21">
        <v>174.5</v>
      </c>
      <c r="G1777" s="42" t="str">
        <f t="shared" si="82"/>
        <v>12/06/2019</v>
      </c>
      <c r="H1777" s="7">
        <f t="shared" si="83"/>
        <v>181</v>
      </c>
      <c r="K1777" s="7"/>
    </row>
    <row r="1778" spans="1:11" x14ac:dyDescent="0.3">
      <c r="A1778" s="24">
        <v>1</v>
      </c>
      <c r="B1778" s="29">
        <v>43629</v>
      </c>
      <c r="C1778" s="138">
        <f t="shared" si="81"/>
        <v>2019</v>
      </c>
      <c r="D1778" s="27">
        <v>182.75</v>
      </c>
      <c r="E1778" s="24">
        <v>175.99</v>
      </c>
      <c r="F1778" s="21">
        <v>174.5</v>
      </c>
      <c r="G1778" s="42" t="str">
        <f t="shared" si="82"/>
        <v>13/06/2019</v>
      </c>
      <c r="H1778" s="7">
        <f t="shared" si="83"/>
        <v>182.75</v>
      </c>
      <c r="K1778" s="7"/>
    </row>
    <row r="1779" spans="1:11" x14ac:dyDescent="0.3">
      <c r="A1779" s="24">
        <v>1</v>
      </c>
      <c r="B1779" s="29">
        <v>43630</v>
      </c>
      <c r="C1779" s="138">
        <f t="shared" si="81"/>
        <v>2019</v>
      </c>
      <c r="D1779" s="27">
        <v>184.5</v>
      </c>
      <c r="E1779" s="24">
        <v>175.99</v>
      </c>
      <c r="F1779" s="21">
        <v>174.5</v>
      </c>
      <c r="G1779" s="42" t="str">
        <f t="shared" si="82"/>
        <v>14/06/2019</v>
      </c>
      <c r="H1779" s="7">
        <f t="shared" si="83"/>
        <v>184.5</v>
      </c>
      <c r="K1779" s="7"/>
    </row>
    <row r="1780" spans="1:11" x14ac:dyDescent="0.3">
      <c r="A1780" s="24">
        <v>1</v>
      </c>
      <c r="B1780" s="29">
        <v>43633</v>
      </c>
      <c r="C1780" s="138">
        <f t="shared" si="81"/>
        <v>2019</v>
      </c>
      <c r="D1780" s="27">
        <v>186.75</v>
      </c>
      <c r="E1780" s="24">
        <v>175.99</v>
      </c>
      <c r="F1780" s="21">
        <v>174.5</v>
      </c>
      <c r="G1780" s="42" t="str">
        <f t="shared" si="82"/>
        <v>17/06/2019</v>
      </c>
      <c r="H1780" s="7">
        <f t="shared" si="83"/>
        <v>186.75</v>
      </c>
      <c r="K1780" s="7"/>
    </row>
    <row r="1781" spans="1:11" x14ac:dyDescent="0.3">
      <c r="A1781" s="24">
        <v>1</v>
      </c>
      <c r="B1781" s="29">
        <v>43634</v>
      </c>
      <c r="C1781" s="138">
        <f t="shared" si="81"/>
        <v>2019</v>
      </c>
      <c r="D1781" s="27">
        <v>185</v>
      </c>
      <c r="E1781" s="24">
        <v>175.99</v>
      </c>
      <c r="F1781" s="21">
        <v>174.5</v>
      </c>
      <c r="G1781" s="42" t="str">
        <f t="shared" si="82"/>
        <v>18/06/2019</v>
      </c>
      <c r="H1781" s="7">
        <f t="shared" si="83"/>
        <v>185</v>
      </c>
      <c r="K1781" s="7"/>
    </row>
    <row r="1782" spans="1:11" x14ac:dyDescent="0.3">
      <c r="A1782" s="24">
        <v>1</v>
      </c>
      <c r="B1782" s="29">
        <v>43635</v>
      </c>
      <c r="C1782" s="138">
        <f t="shared" si="81"/>
        <v>2019</v>
      </c>
      <c r="D1782" s="27">
        <v>183</v>
      </c>
      <c r="E1782" s="24">
        <v>175.99</v>
      </c>
      <c r="F1782" s="21">
        <v>174.5</v>
      </c>
      <c r="G1782" s="42" t="str">
        <f t="shared" si="82"/>
        <v>19/06/2019</v>
      </c>
      <c r="H1782" s="7">
        <f t="shared" si="83"/>
        <v>183</v>
      </c>
      <c r="K1782" s="7"/>
    </row>
    <row r="1783" spans="1:11" x14ac:dyDescent="0.3">
      <c r="A1783" s="24">
        <v>1</v>
      </c>
      <c r="B1783" s="29">
        <v>43636</v>
      </c>
      <c r="C1783" s="138">
        <f t="shared" si="81"/>
        <v>2019</v>
      </c>
      <c r="D1783" s="27">
        <v>184.25</v>
      </c>
      <c r="E1783" s="24">
        <v>175.99</v>
      </c>
      <c r="F1783" s="21">
        <v>174.5</v>
      </c>
      <c r="G1783" s="42" t="str">
        <f t="shared" si="82"/>
        <v>20/06/2019</v>
      </c>
      <c r="H1783" s="7">
        <f t="shared" si="83"/>
        <v>184.25</v>
      </c>
      <c r="K1783" s="7"/>
    </row>
    <row r="1784" spans="1:11" x14ac:dyDescent="0.3">
      <c r="A1784" s="24">
        <v>1</v>
      </c>
      <c r="B1784" s="29">
        <v>43637</v>
      </c>
      <c r="C1784" s="138">
        <f t="shared" si="81"/>
        <v>2019</v>
      </c>
      <c r="D1784" s="27">
        <v>184.5</v>
      </c>
      <c r="E1784" s="24">
        <v>175.99</v>
      </c>
      <c r="F1784" s="21">
        <v>174.5</v>
      </c>
      <c r="G1784" s="42" t="str">
        <f t="shared" si="82"/>
        <v>21/06/2019</v>
      </c>
      <c r="H1784" s="7">
        <f t="shared" si="83"/>
        <v>184.5</v>
      </c>
      <c r="K1784" s="7"/>
    </row>
    <row r="1785" spans="1:11" x14ac:dyDescent="0.3">
      <c r="A1785" s="24">
        <v>1</v>
      </c>
      <c r="B1785" s="29">
        <v>43640</v>
      </c>
      <c r="C1785" s="138">
        <f t="shared" si="81"/>
        <v>2019</v>
      </c>
      <c r="D1785" s="27">
        <v>187.75</v>
      </c>
      <c r="E1785" s="24">
        <v>175.99</v>
      </c>
      <c r="F1785" s="21">
        <v>174.5</v>
      </c>
      <c r="G1785" s="42" t="str">
        <f t="shared" si="82"/>
        <v>24/06/2019</v>
      </c>
      <c r="H1785" s="7">
        <f t="shared" si="83"/>
        <v>187.75</v>
      </c>
      <c r="K1785" s="7"/>
    </row>
    <row r="1786" spans="1:11" x14ac:dyDescent="0.3">
      <c r="A1786" s="24">
        <v>1</v>
      </c>
      <c r="B1786" s="29">
        <v>43641</v>
      </c>
      <c r="C1786" s="138">
        <f t="shared" si="81"/>
        <v>2019</v>
      </c>
      <c r="D1786" s="27">
        <v>187.25</v>
      </c>
      <c r="E1786" s="24">
        <v>175.99</v>
      </c>
      <c r="F1786" s="21">
        <v>174.5</v>
      </c>
      <c r="G1786" s="42" t="str">
        <f t="shared" si="82"/>
        <v>25/06/2019</v>
      </c>
      <c r="H1786" s="7">
        <f t="shared" si="83"/>
        <v>187.25</v>
      </c>
      <c r="K1786" s="7"/>
    </row>
    <row r="1787" spans="1:11" x14ac:dyDescent="0.3">
      <c r="A1787" s="24">
        <v>1</v>
      </c>
      <c r="B1787" s="29">
        <v>43642</v>
      </c>
      <c r="C1787" s="138">
        <f t="shared" si="81"/>
        <v>2019</v>
      </c>
      <c r="D1787" s="27">
        <v>187.25</v>
      </c>
      <c r="E1787" s="24">
        <v>175.99</v>
      </c>
      <c r="F1787" s="21">
        <v>174.5</v>
      </c>
      <c r="G1787" s="42" t="str">
        <f t="shared" si="82"/>
        <v>26/06/2019</v>
      </c>
      <c r="H1787" s="7">
        <f t="shared" si="83"/>
        <v>187.25</v>
      </c>
      <c r="K1787" s="7"/>
    </row>
    <row r="1788" spans="1:11" x14ac:dyDescent="0.3">
      <c r="A1788" s="24">
        <v>1</v>
      </c>
      <c r="B1788" s="29">
        <v>43643</v>
      </c>
      <c r="C1788" s="138">
        <f t="shared" si="81"/>
        <v>2019</v>
      </c>
      <c r="D1788" s="27">
        <v>187</v>
      </c>
      <c r="E1788" s="24">
        <v>175.99</v>
      </c>
      <c r="F1788" s="21">
        <v>174.5</v>
      </c>
      <c r="G1788" s="42" t="str">
        <f t="shared" si="82"/>
        <v>27/06/2019</v>
      </c>
      <c r="H1788" s="7">
        <f t="shared" si="83"/>
        <v>187</v>
      </c>
      <c r="K1788" s="7"/>
    </row>
    <row r="1789" spans="1:11" x14ac:dyDescent="0.3">
      <c r="A1789" s="24">
        <v>1</v>
      </c>
      <c r="B1789" s="29">
        <v>43644</v>
      </c>
      <c r="C1789" s="138">
        <f t="shared" si="81"/>
        <v>2019</v>
      </c>
      <c r="D1789" s="27">
        <v>185.25</v>
      </c>
      <c r="E1789" s="24">
        <v>175.99</v>
      </c>
      <c r="F1789" s="21">
        <v>174.5</v>
      </c>
      <c r="G1789" s="42" t="str">
        <f t="shared" si="82"/>
        <v>28/06/2019</v>
      </c>
      <c r="H1789" s="7">
        <f t="shared" si="83"/>
        <v>185.25</v>
      </c>
      <c r="K1789" s="7"/>
    </row>
    <row r="1790" spans="1:11" x14ac:dyDescent="0.3">
      <c r="A1790" s="24">
        <v>1</v>
      </c>
      <c r="B1790" s="29">
        <v>43647</v>
      </c>
      <c r="C1790" s="138">
        <f t="shared" si="81"/>
        <v>2019</v>
      </c>
      <c r="D1790" s="27">
        <v>183.5</v>
      </c>
      <c r="E1790" s="24">
        <v>175.99</v>
      </c>
      <c r="F1790" s="21">
        <v>174.5</v>
      </c>
      <c r="G1790" s="42" t="str">
        <f t="shared" si="82"/>
        <v>01/07/2019</v>
      </c>
      <c r="H1790" s="7">
        <f t="shared" si="83"/>
        <v>183.5</v>
      </c>
      <c r="K1790" s="7"/>
    </row>
    <row r="1791" spans="1:11" x14ac:dyDescent="0.3">
      <c r="A1791" s="24">
        <v>1</v>
      </c>
      <c r="B1791" s="29">
        <v>43648</v>
      </c>
      <c r="C1791" s="138">
        <f t="shared" si="81"/>
        <v>2019</v>
      </c>
      <c r="D1791" s="27">
        <v>181.75</v>
      </c>
      <c r="E1791" s="21">
        <v>175.99</v>
      </c>
      <c r="F1791" s="21">
        <v>174.5</v>
      </c>
      <c r="G1791" s="42" t="str">
        <f t="shared" si="82"/>
        <v>02/07/2019</v>
      </c>
      <c r="H1791" s="7">
        <f t="shared" si="83"/>
        <v>181.75</v>
      </c>
      <c r="K1791" s="7"/>
    </row>
    <row r="1792" spans="1:11" x14ac:dyDescent="0.3">
      <c r="A1792" s="24">
        <v>1</v>
      </c>
      <c r="B1792" s="29">
        <v>43649</v>
      </c>
      <c r="C1792" s="138">
        <f t="shared" si="81"/>
        <v>2019</v>
      </c>
      <c r="D1792" s="27">
        <v>183</v>
      </c>
      <c r="E1792" s="21">
        <v>175.99</v>
      </c>
      <c r="F1792" s="21">
        <v>174.5</v>
      </c>
      <c r="G1792" s="42" t="str">
        <f t="shared" si="82"/>
        <v>03/07/2019</v>
      </c>
      <c r="H1792" s="7">
        <f t="shared" si="83"/>
        <v>183</v>
      </c>
      <c r="K1792" s="7"/>
    </row>
    <row r="1793" spans="1:11" x14ac:dyDescent="0.3">
      <c r="A1793" s="24">
        <v>1</v>
      </c>
      <c r="B1793" s="29">
        <v>43650</v>
      </c>
      <c r="C1793" s="138">
        <f t="shared" si="81"/>
        <v>2019</v>
      </c>
      <c r="D1793" s="27">
        <v>183.75</v>
      </c>
      <c r="E1793" s="21">
        <v>175.99</v>
      </c>
      <c r="F1793" s="21">
        <v>174.5</v>
      </c>
      <c r="G1793" s="42" t="str">
        <f t="shared" si="82"/>
        <v>04/07/2019</v>
      </c>
      <c r="H1793" s="7">
        <f t="shared" si="83"/>
        <v>183.75</v>
      </c>
      <c r="K1793" s="7"/>
    </row>
    <row r="1794" spans="1:11" x14ac:dyDescent="0.3">
      <c r="A1794" s="24">
        <v>1</v>
      </c>
      <c r="B1794" s="29">
        <v>43651</v>
      </c>
      <c r="C1794" s="138">
        <f t="shared" si="81"/>
        <v>2019</v>
      </c>
      <c r="D1794" s="27">
        <v>183</v>
      </c>
      <c r="E1794" s="21">
        <v>175.99</v>
      </c>
      <c r="F1794" s="21">
        <v>174.5</v>
      </c>
      <c r="G1794" s="42" t="str">
        <f t="shared" si="82"/>
        <v>05/07/2019</v>
      </c>
      <c r="H1794" s="7">
        <f t="shared" si="83"/>
        <v>183</v>
      </c>
      <c r="K1794" s="7"/>
    </row>
    <row r="1795" spans="1:11" x14ac:dyDescent="0.3">
      <c r="A1795" s="24">
        <v>1</v>
      </c>
      <c r="B1795" s="29">
        <v>43654</v>
      </c>
      <c r="C1795" s="138">
        <f t="shared" ref="C1795:C1858" si="84">YEAR(B1795)</f>
        <v>2019</v>
      </c>
      <c r="D1795" s="27">
        <v>181.75</v>
      </c>
      <c r="E1795" s="21">
        <v>175.99</v>
      </c>
      <c r="F1795" s="21">
        <v>174.5</v>
      </c>
      <c r="G1795" s="42" t="str">
        <f t="shared" ref="G1795:G1858" si="85">TEXT(B1795,"jj/mm/aaaa")</f>
        <v>08/07/2019</v>
      </c>
      <c r="H1795" s="7">
        <f t="shared" ref="H1795:H1858" si="86">D1795</f>
        <v>181.75</v>
      </c>
      <c r="K1795" s="7"/>
    </row>
    <row r="1796" spans="1:11" x14ac:dyDescent="0.3">
      <c r="A1796" s="24">
        <v>1</v>
      </c>
      <c r="B1796" s="29">
        <v>43655</v>
      </c>
      <c r="C1796" s="138">
        <f t="shared" si="84"/>
        <v>2019</v>
      </c>
      <c r="D1796" s="27">
        <v>178</v>
      </c>
      <c r="E1796" s="21">
        <v>175.99</v>
      </c>
      <c r="F1796" s="21">
        <v>174.5</v>
      </c>
      <c r="G1796" s="42" t="str">
        <f t="shared" si="85"/>
        <v>09/07/2019</v>
      </c>
      <c r="H1796" s="7">
        <f t="shared" si="86"/>
        <v>178</v>
      </c>
      <c r="K1796" s="7"/>
    </row>
    <row r="1797" spans="1:11" x14ac:dyDescent="0.3">
      <c r="A1797" s="24">
        <v>1</v>
      </c>
      <c r="B1797" s="29">
        <v>43656</v>
      </c>
      <c r="C1797" s="138">
        <f t="shared" si="84"/>
        <v>2019</v>
      </c>
      <c r="D1797" s="27">
        <v>178.25</v>
      </c>
      <c r="E1797" s="21">
        <v>175.99</v>
      </c>
      <c r="F1797" s="21">
        <v>174.5</v>
      </c>
      <c r="G1797" s="42" t="str">
        <f t="shared" si="85"/>
        <v>10/07/2019</v>
      </c>
      <c r="H1797" s="7">
        <f t="shared" si="86"/>
        <v>178.25</v>
      </c>
      <c r="K1797" s="7"/>
    </row>
    <row r="1798" spans="1:11" x14ac:dyDescent="0.3">
      <c r="A1798" s="24">
        <v>1</v>
      </c>
      <c r="B1798" s="29">
        <v>43657</v>
      </c>
      <c r="C1798" s="138">
        <f t="shared" si="84"/>
        <v>2019</v>
      </c>
      <c r="D1798" s="27">
        <v>181.25</v>
      </c>
      <c r="E1798" s="21">
        <v>175.99</v>
      </c>
      <c r="F1798" s="21">
        <v>174.5</v>
      </c>
      <c r="G1798" s="42" t="str">
        <f t="shared" si="85"/>
        <v>11/07/2019</v>
      </c>
      <c r="H1798" s="7">
        <f t="shared" si="86"/>
        <v>181.25</v>
      </c>
      <c r="K1798" s="7"/>
    </row>
    <row r="1799" spans="1:11" x14ac:dyDescent="0.3">
      <c r="A1799" s="24">
        <v>1</v>
      </c>
      <c r="B1799" s="29">
        <v>43658</v>
      </c>
      <c r="C1799" s="138">
        <f t="shared" si="84"/>
        <v>2019</v>
      </c>
      <c r="D1799" s="27">
        <v>183</v>
      </c>
      <c r="E1799" s="21">
        <v>175.99</v>
      </c>
      <c r="F1799" s="21">
        <v>174.5</v>
      </c>
      <c r="G1799" s="42" t="str">
        <f t="shared" si="85"/>
        <v>12/07/2019</v>
      </c>
      <c r="H1799" s="7">
        <f t="shared" si="86"/>
        <v>183</v>
      </c>
      <c r="K1799" s="7"/>
    </row>
    <row r="1800" spans="1:11" x14ac:dyDescent="0.3">
      <c r="A1800" s="24">
        <v>1</v>
      </c>
      <c r="B1800" s="29">
        <v>43661</v>
      </c>
      <c r="C1800" s="138">
        <f t="shared" si="84"/>
        <v>2019</v>
      </c>
      <c r="D1800" s="27">
        <v>181.5</v>
      </c>
      <c r="E1800" s="21">
        <v>175.99</v>
      </c>
      <c r="F1800" s="21">
        <v>174.5</v>
      </c>
      <c r="G1800" s="42" t="str">
        <f t="shared" si="85"/>
        <v>15/07/2019</v>
      </c>
      <c r="H1800" s="7">
        <f t="shared" si="86"/>
        <v>181.5</v>
      </c>
      <c r="K1800" s="7"/>
    </row>
    <row r="1801" spans="1:11" x14ac:dyDescent="0.3">
      <c r="A1801" s="24">
        <v>1</v>
      </c>
      <c r="B1801" s="29">
        <v>43662</v>
      </c>
      <c r="C1801" s="138">
        <f t="shared" si="84"/>
        <v>2019</v>
      </c>
      <c r="D1801" s="27">
        <v>180.25</v>
      </c>
      <c r="E1801" s="21">
        <v>175.99</v>
      </c>
      <c r="F1801" s="21">
        <v>174.5</v>
      </c>
      <c r="G1801" s="42" t="str">
        <f t="shared" si="85"/>
        <v>16/07/2019</v>
      </c>
      <c r="H1801" s="7">
        <f t="shared" si="86"/>
        <v>180.25</v>
      </c>
      <c r="K1801" s="7"/>
    </row>
    <row r="1802" spans="1:11" x14ac:dyDescent="0.3">
      <c r="A1802" s="24">
        <v>1</v>
      </c>
      <c r="B1802" s="29">
        <v>43663</v>
      </c>
      <c r="C1802" s="138">
        <f t="shared" si="84"/>
        <v>2019</v>
      </c>
      <c r="D1802" s="27">
        <v>181.25</v>
      </c>
      <c r="E1802" s="21">
        <v>175.99</v>
      </c>
      <c r="F1802" s="21">
        <v>174.5</v>
      </c>
      <c r="G1802" s="42" t="str">
        <f t="shared" si="85"/>
        <v>17/07/2019</v>
      </c>
      <c r="H1802" s="7">
        <f t="shared" si="86"/>
        <v>181.25</v>
      </c>
      <c r="K1802" s="7"/>
    </row>
    <row r="1803" spans="1:11" x14ac:dyDescent="0.3">
      <c r="A1803" s="24">
        <v>1</v>
      </c>
      <c r="B1803" s="29">
        <v>43664</v>
      </c>
      <c r="C1803" s="138">
        <f t="shared" si="84"/>
        <v>2019</v>
      </c>
      <c r="D1803" s="27">
        <v>179</v>
      </c>
      <c r="E1803" s="21">
        <v>175.99</v>
      </c>
      <c r="F1803" s="21">
        <v>174.5</v>
      </c>
      <c r="G1803" s="42" t="str">
        <f t="shared" si="85"/>
        <v>18/07/2019</v>
      </c>
      <c r="H1803" s="7">
        <f t="shared" si="86"/>
        <v>179</v>
      </c>
      <c r="K1803" s="7"/>
    </row>
    <row r="1804" spans="1:11" x14ac:dyDescent="0.3">
      <c r="A1804" s="24">
        <v>1</v>
      </c>
      <c r="B1804" s="29">
        <v>43665</v>
      </c>
      <c r="C1804" s="138">
        <f t="shared" si="84"/>
        <v>2019</v>
      </c>
      <c r="D1804" s="27">
        <v>181.5</v>
      </c>
      <c r="E1804" s="21">
        <v>175.99</v>
      </c>
      <c r="F1804" s="21">
        <v>174.5</v>
      </c>
      <c r="G1804" s="42" t="str">
        <f t="shared" si="85"/>
        <v>19/07/2019</v>
      </c>
      <c r="H1804" s="7">
        <f t="shared" si="86"/>
        <v>181.5</v>
      </c>
      <c r="K1804" s="7"/>
    </row>
    <row r="1805" spans="1:11" x14ac:dyDescent="0.3">
      <c r="A1805" s="24">
        <v>1</v>
      </c>
      <c r="B1805" s="29">
        <v>43668</v>
      </c>
      <c r="C1805" s="138">
        <f t="shared" si="84"/>
        <v>2019</v>
      </c>
      <c r="D1805" s="27">
        <v>179.5</v>
      </c>
      <c r="E1805" s="21">
        <v>175.99</v>
      </c>
      <c r="F1805" s="21">
        <v>174.5</v>
      </c>
      <c r="G1805" s="42" t="str">
        <f t="shared" si="85"/>
        <v>22/07/2019</v>
      </c>
      <c r="H1805" s="7">
        <f t="shared" si="86"/>
        <v>179.5</v>
      </c>
      <c r="K1805" s="7"/>
    </row>
    <row r="1806" spans="1:11" x14ac:dyDescent="0.3">
      <c r="A1806" s="24">
        <v>1</v>
      </c>
      <c r="B1806" s="29">
        <v>43669</v>
      </c>
      <c r="C1806" s="138">
        <f t="shared" si="84"/>
        <v>2019</v>
      </c>
      <c r="D1806" s="27">
        <v>179.25</v>
      </c>
      <c r="E1806" s="21">
        <v>175.99</v>
      </c>
      <c r="F1806" s="21">
        <v>174.5</v>
      </c>
      <c r="G1806" s="42" t="str">
        <f t="shared" si="85"/>
        <v>23/07/2019</v>
      </c>
      <c r="H1806" s="7">
        <f t="shared" si="86"/>
        <v>179.25</v>
      </c>
      <c r="K1806" s="7"/>
    </row>
    <row r="1807" spans="1:11" x14ac:dyDescent="0.3">
      <c r="A1807" s="24">
        <v>1</v>
      </c>
      <c r="B1807" s="29">
        <v>43670</v>
      </c>
      <c r="C1807" s="138">
        <f t="shared" si="84"/>
        <v>2019</v>
      </c>
      <c r="D1807" s="27">
        <v>180</v>
      </c>
      <c r="E1807" s="21">
        <v>175.99</v>
      </c>
      <c r="F1807" s="21">
        <v>174.5</v>
      </c>
      <c r="G1807" s="42" t="str">
        <f t="shared" si="85"/>
        <v>24/07/2019</v>
      </c>
      <c r="H1807" s="7">
        <f t="shared" si="86"/>
        <v>180</v>
      </c>
      <c r="K1807" s="7"/>
    </row>
    <row r="1808" spans="1:11" x14ac:dyDescent="0.3">
      <c r="A1808" s="24">
        <v>1</v>
      </c>
      <c r="B1808" s="29">
        <v>43671</v>
      </c>
      <c r="C1808" s="138">
        <f t="shared" si="84"/>
        <v>2019</v>
      </c>
      <c r="D1808" s="27">
        <v>180.75</v>
      </c>
      <c r="E1808" s="21">
        <v>175.99</v>
      </c>
      <c r="F1808" s="21">
        <v>174.5</v>
      </c>
      <c r="G1808" s="42" t="str">
        <f t="shared" si="85"/>
        <v>25/07/2019</v>
      </c>
      <c r="H1808" s="7">
        <f t="shared" si="86"/>
        <v>180.75</v>
      </c>
      <c r="K1808" s="7"/>
    </row>
    <row r="1809" spans="1:11" x14ac:dyDescent="0.3">
      <c r="A1809" s="24">
        <v>1</v>
      </c>
      <c r="B1809" s="29">
        <v>43672</v>
      </c>
      <c r="C1809" s="138">
        <f t="shared" si="84"/>
        <v>2019</v>
      </c>
      <c r="D1809" s="27">
        <v>180.5</v>
      </c>
      <c r="E1809" s="21">
        <v>175.99</v>
      </c>
      <c r="F1809" s="21">
        <v>174.5</v>
      </c>
      <c r="G1809" s="42" t="str">
        <f t="shared" si="85"/>
        <v>26/07/2019</v>
      </c>
      <c r="H1809" s="7">
        <f t="shared" si="86"/>
        <v>180.5</v>
      </c>
      <c r="K1809" s="7"/>
    </row>
    <row r="1810" spans="1:11" x14ac:dyDescent="0.3">
      <c r="A1810" s="24">
        <v>1</v>
      </c>
      <c r="B1810" s="29">
        <v>43675</v>
      </c>
      <c r="C1810" s="138">
        <f t="shared" si="84"/>
        <v>2019</v>
      </c>
      <c r="D1810" s="27">
        <v>180.5</v>
      </c>
      <c r="E1810" s="21">
        <v>175.99</v>
      </c>
      <c r="F1810" s="21">
        <v>174.5</v>
      </c>
      <c r="G1810" s="42" t="str">
        <f t="shared" si="85"/>
        <v>29/07/2019</v>
      </c>
      <c r="H1810" s="7">
        <f t="shared" si="86"/>
        <v>180.5</v>
      </c>
      <c r="K1810" s="7"/>
    </row>
    <row r="1811" spans="1:11" x14ac:dyDescent="0.3">
      <c r="A1811" s="24">
        <v>1</v>
      </c>
      <c r="B1811" s="29">
        <v>43676</v>
      </c>
      <c r="C1811" s="138">
        <f t="shared" si="84"/>
        <v>2019</v>
      </c>
      <c r="D1811" s="27">
        <v>181.5</v>
      </c>
      <c r="E1811" s="21">
        <v>175.99</v>
      </c>
      <c r="F1811" s="21">
        <v>174.5</v>
      </c>
      <c r="G1811" s="42" t="str">
        <f t="shared" si="85"/>
        <v>30/07/2019</v>
      </c>
      <c r="H1811" s="7">
        <f t="shared" si="86"/>
        <v>181.5</v>
      </c>
      <c r="K1811" s="7"/>
    </row>
    <row r="1812" spans="1:11" x14ac:dyDescent="0.3">
      <c r="A1812" s="24">
        <v>1</v>
      </c>
      <c r="B1812" s="29">
        <v>43677</v>
      </c>
      <c r="C1812" s="138">
        <f t="shared" si="84"/>
        <v>2019</v>
      </c>
      <c r="D1812" s="27">
        <v>179.75</v>
      </c>
      <c r="E1812" s="21">
        <v>175.99</v>
      </c>
      <c r="F1812" s="21">
        <v>174.5</v>
      </c>
      <c r="G1812" s="42" t="str">
        <f t="shared" si="85"/>
        <v>31/07/2019</v>
      </c>
      <c r="H1812" s="7">
        <f t="shared" si="86"/>
        <v>179.75</v>
      </c>
      <c r="K1812" s="7"/>
    </row>
    <row r="1813" spans="1:11" x14ac:dyDescent="0.3">
      <c r="A1813" s="24">
        <v>1</v>
      </c>
      <c r="B1813" s="29">
        <v>43678</v>
      </c>
      <c r="C1813" s="138">
        <f t="shared" si="84"/>
        <v>2019</v>
      </c>
      <c r="D1813" s="27">
        <v>178.25</v>
      </c>
      <c r="E1813" s="21">
        <v>175.99</v>
      </c>
      <c r="F1813" s="21">
        <v>174.5</v>
      </c>
      <c r="G1813" s="42" t="str">
        <f t="shared" si="85"/>
        <v>01/08/2019</v>
      </c>
      <c r="H1813" s="7">
        <f t="shared" si="86"/>
        <v>178.25</v>
      </c>
      <c r="K1813" s="7"/>
    </row>
    <row r="1814" spans="1:11" x14ac:dyDescent="0.3">
      <c r="A1814" s="24">
        <v>1</v>
      </c>
      <c r="B1814" s="29">
        <v>43679</v>
      </c>
      <c r="C1814" s="138">
        <f t="shared" si="84"/>
        <v>2019</v>
      </c>
      <c r="D1814" s="27">
        <v>178.5</v>
      </c>
      <c r="E1814" s="21">
        <v>175.99</v>
      </c>
      <c r="F1814" s="21">
        <v>174.5</v>
      </c>
      <c r="G1814" s="42" t="str">
        <f t="shared" si="85"/>
        <v>02/08/2019</v>
      </c>
      <c r="H1814" s="7">
        <f t="shared" si="86"/>
        <v>178.5</v>
      </c>
      <c r="K1814" s="7"/>
    </row>
    <row r="1815" spans="1:11" x14ac:dyDescent="0.3">
      <c r="A1815" s="24">
        <v>1</v>
      </c>
      <c r="B1815" s="29">
        <v>43682</v>
      </c>
      <c r="C1815" s="138">
        <f t="shared" si="84"/>
        <v>2019</v>
      </c>
      <c r="D1815" s="27">
        <v>177.5</v>
      </c>
      <c r="E1815" s="21">
        <v>175.99</v>
      </c>
      <c r="F1815" s="21">
        <v>174.5</v>
      </c>
      <c r="G1815" s="42" t="str">
        <f t="shared" si="85"/>
        <v>05/08/2019</v>
      </c>
      <c r="H1815" s="7">
        <f t="shared" si="86"/>
        <v>177.5</v>
      </c>
      <c r="K1815" s="7"/>
    </row>
    <row r="1816" spans="1:11" x14ac:dyDescent="0.3">
      <c r="A1816" s="24">
        <v>1</v>
      </c>
      <c r="B1816" s="29">
        <v>43683</v>
      </c>
      <c r="C1816" s="138">
        <f t="shared" si="84"/>
        <v>2019</v>
      </c>
      <c r="D1816" s="27">
        <v>175.5</v>
      </c>
      <c r="E1816" s="21">
        <v>175.99</v>
      </c>
      <c r="F1816" s="21">
        <v>174.5</v>
      </c>
      <c r="G1816" s="42" t="str">
        <f t="shared" si="85"/>
        <v>06/08/2019</v>
      </c>
      <c r="H1816" s="7">
        <f t="shared" si="86"/>
        <v>175.5</v>
      </c>
      <c r="K1816" s="7"/>
    </row>
    <row r="1817" spans="1:11" x14ac:dyDescent="0.3">
      <c r="A1817" s="24">
        <v>1</v>
      </c>
      <c r="B1817" s="29">
        <v>43684</v>
      </c>
      <c r="C1817" s="138">
        <f t="shared" si="84"/>
        <v>2019</v>
      </c>
      <c r="D1817" s="27">
        <v>174.75</v>
      </c>
      <c r="E1817" s="21">
        <v>175.99</v>
      </c>
      <c r="F1817" s="21">
        <v>174.5</v>
      </c>
      <c r="G1817" s="42" t="str">
        <f t="shared" si="85"/>
        <v>07/08/2019</v>
      </c>
      <c r="H1817" s="7">
        <f t="shared" si="86"/>
        <v>174.75</v>
      </c>
      <c r="K1817" s="7"/>
    </row>
    <row r="1818" spans="1:11" x14ac:dyDescent="0.3">
      <c r="A1818" s="24">
        <v>1</v>
      </c>
      <c r="B1818" s="29">
        <v>43685</v>
      </c>
      <c r="C1818" s="138">
        <f t="shared" si="84"/>
        <v>2019</v>
      </c>
      <c r="D1818" s="27">
        <v>175</v>
      </c>
      <c r="E1818" s="21">
        <v>175.99</v>
      </c>
      <c r="F1818" s="21">
        <v>174.5</v>
      </c>
      <c r="G1818" s="42" t="str">
        <f t="shared" si="85"/>
        <v>08/08/2019</v>
      </c>
      <c r="H1818" s="7">
        <f t="shared" si="86"/>
        <v>175</v>
      </c>
      <c r="K1818" s="7"/>
    </row>
    <row r="1819" spans="1:11" x14ac:dyDescent="0.3">
      <c r="A1819" s="24">
        <v>1</v>
      </c>
      <c r="B1819" s="29">
        <v>43686</v>
      </c>
      <c r="C1819" s="138">
        <f t="shared" si="84"/>
        <v>2019</v>
      </c>
      <c r="D1819" s="27">
        <v>175.75</v>
      </c>
      <c r="E1819" s="21">
        <v>175.99</v>
      </c>
      <c r="F1819" s="21">
        <v>174.5</v>
      </c>
      <c r="G1819" s="42" t="str">
        <f t="shared" si="85"/>
        <v>09/08/2019</v>
      </c>
      <c r="H1819" s="7">
        <f t="shared" si="86"/>
        <v>175.75</v>
      </c>
      <c r="K1819" s="7"/>
    </row>
    <row r="1820" spans="1:11" x14ac:dyDescent="0.3">
      <c r="A1820" s="24">
        <v>1</v>
      </c>
      <c r="B1820" s="29">
        <v>43689</v>
      </c>
      <c r="C1820" s="138">
        <f t="shared" si="84"/>
        <v>2019</v>
      </c>
      <c r="D1820" s="27">
        <v>172.5</v>
      </c>
      <c r="E1820" s="21">
        <v>175.99</v>
      </c>
      <c r="F1820" s="21">
        <v>174.5</v>
      </c>
      <c r="G1820" s="42" t="str">
        <f t="shared" si="85"/>
        <v>12/08/2019</v>
      </c>
      <c r="H1820" s="7">
        <f t="shared" si="86"/>
        <v>172.5</v>
      </c>
      <c r="K1820" s="7"/>
    </row>
    <row r="1821" spans="1:11" x14ac:dyDescent="0.3">
      <c r="A1821" s="24">
        <v>1</v>
      </c>
      <c r="B1821" s="29">
        <v>43690</v>
      </c>
      <c r="C1821" s="138">
        <f t="shared" si="84"/>
        <v>2019</v>
      </c>
      <c r="D1821" s="27">
        <v>171.25</v>
      </c>
      <c r="E1821" s="21">
        <v>175.99</v>
      </c>
      <c r="F1821" s="21">
        <v>174.5</v>
      </c>
      <c r="G1821" s="42" t="str">
        <f t="shared" si="85"/>
        <v>13/08/2019</v>
      </c>
      <c r="H1821" s="7">
        <f t="shared" si="86"/>
        <v>171.25</v>
      </c>
      <c r="K1821" s="7"/>
    </row>
    <row r="1822" spans="1:11" x14ac:dyDescent="0.3">
      <c r="A1822" s="24">
        <v>1</v>
      </c>
      <c r="B1822" s="29">
        <v>43691</v>
      </c>
      <c r="C1822" s="138">
        <f t="shared" si="84"/>
        <v>2019</v>
      </c>
      <c r="D1822" s="27">
        <v>171.75</v>
      </c>
      <c r="E1822" s="21">
        <v>175.99</v>
      </c>
      <c r="F1822" s="21">
        <v>174.5</v>
      </c>
      <c r="G1822" s="42" t="str">
        <f t="shared" si="85"/>
        <v>14/08/2019</v>
      </c>
      <c r="H1822" s="7">
        <f t="shared" si="86"/>
        <v>171.75</v>
      </c>
      <c r="K1822" s="7"/>
    </row>
    <row r="1823" spans="1:11" x14ac:dyDescent="0.3">
      <c r="A1823" s="24">
        <v>1</v>
      </c>
      <c r="B1823" s="29">
        <v>43692</v>
      </c>
      <c r="C1823" s="138">
        <f t="shared" si="84"/>
        <v>2019</v>
      </c>
      <c r="D1823" s="27">
        <v>172.75</v>
      </c>
      <c r="E1823" s="21">
        <v>175.99</v>
      </c>
      <c r="F1823" s="21">
        <v>174.5</v>
      </c>
      <c r="G1823" s="42" t="str">
        <f t="shared" si="85"/>
        <v>15/08/2019</v>
      </c>
      <c r="H1823" s="7">
        <f t="shared" si="86"/>
        <v>172.75</v>
      </c>
      <c r="K1823" s="7"/>
    </row>
    <row r="1824" spans="1:11" x14ac:dyDescent="0.3">
      <c r="A1824" s="24">
        <v>1</v>
      </c>
      <c r="B1824" s="29">
        <v>43693</v>
      </c>
      <c r="C1824" s="138">
        <f t="shared" si="84"/>
        <v>2019</v>
      </c>
      <c r="D1824" s="27">
        <v>173.5</v>
      </c>
      <c r="E1824" s="21">
        <v>175.99</v>
      </c>
      <c r="F1824" s="21">
        <v>174.5</v>
      </c>
      <c r="G1824" s="42" t="str">
        <f t="shared" si="85"/>
        <v>16/08/2019</v>
      </c>
      <c r="H1824" s="7">
        <f t="shared" si="86"/>
        <v>173.5</v>
      </c>
      <c r="K1824" s="7"/>
    </row>
    <row r="1825" spans="1:11" x14ac:dyDescent="0.3">
      <c r="A1825" s="24">
        <v>1</v>
      </c>
      <c r="B1825" s="29">
        <v>43696</v>
      </c>
      <c r="C1825" s="138">
        <f t="shared" si="84"/>
        <v>2019</v>
      </c>
      <c r="D1825" s="27">
        <v>171</v>
      </c>
      <c r="E1825" s="21">
        <v>175.99</v>
      </c>
      <c r="F1825" s="21">
        <v>174.5</v>
      </c>
      <c r="G1825" s="42" t="str">
        <f t="shared" si="85"/>
        <v>19/08/2019</v>
      </c>
      <c r="H1825" s="7">
        <f t="shared" si="86"/>
        <v>171</v>
      </c>
      <c r="K1825" s="7"/>
    </row>
    <row r="1826" spans="1:11" x14ac:dyDescent="0.3">
      <c r="A1826" s="24">
        <v>1</v>
      </c>
      <c r="B1826" s="29">
        <v>43697</v>
      </c>
      <c r="C1826" s="138">
        <f t="shared" si="84"/>
        <v>2019</v>
      </c>
      <c r="D1826" s="27">
        <v>170.25</v>
      </c>
      <c r="E1826" s="21">
        <v>175.99</v>
      </c>
      <c r="F1826" s="21">
        <v>174.5</v>
      </c>
      <c r="G1826" s="42" t="str">
        <f t="shared" si="85"/>
        <v>20/08/2019</v>
      </c>
      <c r="H1826" s="7">
        <f t="shared" si="86"/>
        <v>170.25</v>
      </c>
      <c r="K1826" s="7"/>
    </row>
    <row r="1827" spans="1:11" x14ac:dyDescent="0.3">
      <c r="A1827" s="24">
        <v>1</v>
      </c>
      <c r="B1827" s="29">
        <v>43698</v>
      </c>
      <c r="C1827" s="138">
        <f t="shared" si="84"/>
        <v>2019</v>
      </c>
      <c r="D1827" s="19">
        <v>169.75</v>
      </c>
      <c r="E1827" s="21">
        <v>175.99</v>
      </c>
      <c r="F1827" s="21">
        <v>174.5</v>
      </c>
      <c r="G1827" s="42" t="str">
        <f t="shared" si="85"/>
        <v>21/08/2019</v>
      </c>
      <c r="H1827" s="7">
        <f t="shared" si="86"/>
        <v>169.75</v>
      </c>
      <c r="K1827" s="7"/>
    </row>
    <row r="1828" spans="1:11" x14ac:dyDescent="0.3">
      <c r="A1828" s="24">
        <v>1</v>
      </c>
      <c r="B1828" s="29">
        <v>43699</v>
      </c>
      <c r="C1828" s="138">
        <f t="shared" si="84"/>
        <v>2019</v>
      </c>
      <c r="D1828" s="19">
        <v>170.5</v>
      </c>
      <c r="E1828" s="21">
        <v>175.99</v>
      </c>
      <c r="F1828" s="21">
        <v>174.5</v>
      </c>
      <c r="G1828" s="42" t="str">
        <f t="shared" si="85"/>
        <v>22/08/2019</v>
      </c>
      <c r="H1828" s="7">
        <f t="shared" si="86"/>
        <v>170.5</v>
      </c>
      <c r="K1828" s="7"/>
    </row>
    <row r="1829" spans="1:11" x14ac:dyDescent="0.3">
      <c r="A1829" s="24">
        <v>1</v>
      </c>
      <c r="B1829" s="29">
        <v>43700</v>
      </c>
      <c r="C1829" s="138">
        <f t="shared" si="84"/>
        <v>2019</v>
      </c>
      <c r="D1829" s="19">
        <v>170</v>
      </c>
      <c r="E1829" s="21">
        <v>175.99</v>
      </c>
      <c r="F1829" s="21">
        <v>174.5</v>
      </c>
      <c r="G1829" s="42" t="str">
        <f t="shared" si="85"/>
        <v>23/08/2019</v>
      </c>
      <c r="H1829" s="7">
        <f t="shared" si="86"/>
        <v>170</v>
      </c>
      <c r="K1829" s="7"/>
    </row>
    <row r="1830" spans="1:11" x14ac:dyDescent="0.3">
      <c r="A1830" s="24">
        <v>1</v>
      </c>
      <c r="B1830" s="29">
        <v>43703</v>
      </c>
      <c r="C1830" s="138">
        <f t="shared" si="84"/>
        <v>2019</v>
      </c>
      <c r="D1830" s="19">
        <v>170.25</v>
      </c>
      <c r="E1830" s="21">
        <v>175.99</v>
      </c>
      <c r="F1830" s="21">
        <v>174.5</v>
      </c>
      <c r="G1830" s="42" t="str">
        <f t="shared" si="85"/>
        <v>26/08/2019</v>
      </c>
      <c r="H1830" s="7">
        <f t="shared" si="86"/>
        <v>170.25</v>
      </c>
      <c r="K1830" s="7"/>
    </row>
    <row r="1831" spans="1:11" x14ac:dyDescent="0.3">
      <c r="A1831" s="24">
        <v>1</v>
      </c>
      <c r="B1831" s="29">
        <v>43704</v>
      </c>
      <c r="C1831" s="138">
        <f t="shared" si="84"/>
        <v>2019</v>
      </c>
      <c r="D1831" s="19">
        <v>170.75</v>
      </c>
      <c r="E1831" s="21">
        <v>175.99</v>
      </c>
      <c r="F1831" s="21">
        <v>174.5</v>
      </c>
      <c r="G1831" s="42" t="str">
        <f t="shared" si="85"/>
        <v>27/08/2019</v>
      </c>
      <c r="H1831" s="7">
        <f t="shared" si="86"/>
        <v>170.75</v>
      </c>
      <c r="K1831" s="7"/>
    </row>
    <row r="1832" spans="1:11" x14ac:dyDescent="0.3">
      <c r="A1832" s="24">
        <v>1</v>
      </c>
      <c r="B1832" s="29">
        <v>43705</v>
      </c>
      <c r="C1832" s="138">
        <f t="shared" si="84"/>
        <v>2019</v>
      </c>
      <c r="D1832" s="19">
        <v>169.75</v>
      </c>
      <c r="E1832" s="21">
        <v>175.99</v>
      </c>
      <c r="F1832" s="21">
        <v>174.5</v>
      </c>
      <c r="G1832" s="42" t="str">
        <f t="shared" si="85"/>
        <v>28/08/2019</v>
      </c>
      <c r="H1832" s="7">
        <f t="shared" si="86"/>
        <v>169.75</v>
      </c>
      <c r="K1832" s="7"/>
    </row>
    <row r="1833" spans="1:11" x14ac:dyDescent="0.3">
      <c r="A1833" s="24">
        <v>1</v>
      </c>
      <c r="B1833" s="29">
        <v>43706</v>
      </c>
      <c r="C1833" s="138">
        <f t="shared" si="84"/>
        <v>2019</v>
      </c>
      <c r="D1833" s="19">
        <v>169</v>
      </c>
      <c r="E1833" s="21">
        <v>175.99</v>
      </c>
      <c r="F1833" s="21">
        <v>174.5</v>
      </c>
      <c r="G1833" s="42" t="str">
        <f t="shared" si="85"/>
        <v>29/08/2019</v>
      </c>
      <c r="H1833" s="7">
        <f t="shared" si="86"/>
        <v>169</v>
      </c>
      <c r="K1833" s="7"/>
    </row>
    <row r="1834" spans="1:11" x14ac:dyDescent="0.3">
      <c r="A1834" s="24">
        <v>1</v>
      </c>
      <c r="B1834" s="29">
        <v>43707</v>
      </c>
      <c r="C1834" s="138">
        <f t="shared" si="84"/>
        <v>2019</v>
      </c>
      <c r="D1834" s="19">
        <v>168</v>
      </c>
      <c r="E1834" s="21">
        <v>175.99</v>
      </c>
      <c r="F1834" s="21">
        <v>174.5</v>
      </c>
      <c r="G1834" s="42" t="str">
        <f t="shared" si="85"/>
        <v>30/08/2019</v>
      </c>
      <c r="H1834" s="7">
        <f t="shared" si="86"/>
        <v>168</v>
      </c>
      <c r="K1834" s="7"/>
    </row>
    <row r="1835" spans="1:11" x14ac:dyDescent="0.3">
      <c r="A1835" s="24">
        <v>1</v>
      </c>
      <c r="B1835" s="29">
        <v>43710</v>
      </c>
      <c r="C1835" s="138">
        <f t="shared" si="84"/>
        <v>2019</v>
      </c>
      <c r="D1835" s="19">
        <v>166.75</v>
      </c>
      <c r="E1835" s="21">
        <v>175.99</v>
      </c>
      <c r="F1835" s="21">
        <v>174.5</v>
      </c>
      <c r="G1835" s="42" t="str">
        <f t="shared" si="85"/>
        <v>02/09/2019</v>
      </c>
      <c r="H1835" s="7">
        <f t="shared" si="86"/>
        <v>166.75</v>
      </c>
      <c r="K1835" s="7"/>
    </row>
    <row r="1836" spans="1:11" x14ac:dyDescent="0.3">
      <c r="A1836" s="24">
        <v>1</v>
      </c>
      <c r="B1836" s="29">
        <v>43711</v>
      </c>
      <c r="C1836" s="138">
        <f t="shared" si="84"/>
        <v>2019</v>
      </c>
      <c r="D1836" s="19">
        <v>166</v>
      </c>
      <c r="E1836" s="21">
        <v>175.99</v>
      </c>
      <c r="F1836" s="21">
        <v>174.5</v>
      </c>
      <c r="G1836" s="42" t="str">
        <f t="shared" si="85"/>
        <v>03/09/2019</v>
      </c>
      <c r="H1836" s="7">
        <f t="shared" si="86"/>
        <v>166</v>
      </c>
      <c r="K1836" s="7"/>
    </row>
    <row r="1837" spans="1:11" x14ac:dyDescent="0.3">
      <c r="A1837" s="24">
        <v>1</v>
      </c>
      <c r="B1837" s="29">
        <v>43712</v>
      </c>
      <c r="C1837" s="138">
        <f t="shared" si="84"/>
        <v>2019</v>
      </c>
      <c r="D1837" s="19">
        <v>166.25</v>
      </c>
      <c r="E1837" s="21">
        <v>175.99</v>
      </c>
      <c r="F1837" s="21">
        <v>174.5</v>
      </c>
      <c r="G1837" s="42" t="str">
        <f t="shared" si="85"/>
        <v>04/09/2019</v>
      </c>
      <c r="H1837" s="7">
        <f t="shared" si="86"/>
        <v>166.25</v>
      </c>
      <c r="K1837" s="7"/>
    </row>
    <row r="1838" spans="1:11" x14ac:dyDescent="0.3">
      <c r="A1838" s="24">
        <v>1</v>
      </c>
      <c r="B1838" s="29">
        <v>43713</v>
      </c>
      <c r="C1838" s="138">
        <f t="shared" si="84"/>
        <v>2019</v>
      </c>
      <c r="D1838" s="19">
        <v>167</v>
      </c>
      <c r="E1838" s="21">
        <v>175.99</v>
      </c>
      <c r="F1838" s="21">
        <v>174.5</v>
      </c>
      <c r="G1838" s="42" t="str">
        <f t="shared" si="85"/>
        <v>05/09/2019</v>
      </c>
      <c r="H1838" s="7">
        <f t="shared" si="86"/>
        <v>167</v>
      </c>
      <c r="K1838" s="7"/>
    </row>
    <row r="1839" spans="1:11" x14ac:dyDescent="0.3">
      <c r="A1839" s="24">
        <v>1</v>
      </c>
      <c r="B1839" s="29">
        <v>43714</v>
      </c>
      <c r="C1839" s="138">
        <f t="shared" si="84"/>
        <v>2019</v>
      </c>
      <c r="D1839" s="19">
        <v>166.75</v>
      </c>
      <c r="E1839" s="21">
        <v>175.99</v>
      </c>
      <c r="F1839" s="21">
        <v>174.5</v>
      </c>
      <c r="G1839" s="42" t="str">
        <f t="shared" si="85"/>
        <v>06/09/2019</v>
      </c>
      <c r="H1839" s="7">
        <f t="shared" si="86"/>
        <v>166.75</v>
      </c>
      <c r="K1839" s="7"/>
    </row>
    <row r="1840" spans="1:11" x14ac:dyDescent="0.3">
      <c r="A1840" s="24">
        <v>1</v>
      </c>
      <c r="B1840" s="29">
        <v>43717</v>
      </c>
      <c r="C1840" s="138">
        <f t="shared" si="84"/>
        <v>2019</v>
      </c>
      <c r="D1840" s="19">
        <v>168.25</v>
      </c>
      <c r="E1840" s="21">
        <v>175.99</v>
      </c>
      <c r="F1840" s="21">
        <v>174.5</v>
      </c>
      <c r="G1840" s="42" t="str">
        <f t="shared" si="85"/>
        <v>09/09/2019</v>
      </c>
      <c r="H1840" s="7">
        <f t="shared" si="86"/>
        <v>168.25</v>
      </c>
      <c r="K1840" s="7"/>
    </row>
    <row r="1841" spans="1:11" x14ac:dyDescent="0.3">
      <c r="A1841" s="24">
        <v>1</v>
      </c>
      <c r="B1841" s="29">
        <v>43718</v>
      </c>
      <c r="C1841" s="138">
        <f t="shared" si="84"/>
        <v>2019</v>
      </c>
      <c r="D1841" s="19">
        <v>170</v>
      </c>
      <c r="E1841" s="21">
        <v>175.99</v>
      </c>
      <c r="F1841" s="21">
        <v>174.5</v>
      </c>
      <c r="G1841" s="42" t="str">
        <f t="shared" si="85"/>
        <v>10/09/2019</v>
      </c>
      <c r="H1841" s="7">
        <f t="shared" si="86"/>
        <v>170</v>
      </c>
      <c r="K1841" s="7"/>
    </row>
    <row r="1842" spans="1:11" x14ac:dyDescent="0.3">
      <c r="A1842" s="24">
        <v>1</v>
      </c>
      <c r="B1842" s="29">
        <v>43719</v>
      </c>
      <c r="C1842" s="138">
        <f t="shared" si="84"/>
        <v>2019</v>
      </c>
      <c r="D1842" s="19">
        <v>169.25</v>
      </c>
      <c r="E1842" s="21">
        <v>175.99</v>
      </c>
      <c r="F1842" s="21">
        <v>174.5</v>
      </c>
      <c r="G1842" s="42" t="str">
        <f t="shared" si="85"/>
        <v>11/09/2019</v>
      </c>
      <c r="H1842" s="7">
        <f t="shared" si="86"/>
        <v>169.25</v>
      </c>
      <c r="K1842" s="7"/>
    </row>
    <row r="1843" spans="1:11" x14ac:dyDescent="0.3">
      <c r="A1843" s="24">
        <v>1</v>
      </c>
      <c r="B1843" s="29">
        <v>43720</v>
      </c>
      <c r="C1843" s="138">
        <f t="shared" si="84"/>
        <v>2019</v>
      </c>
      <c r="D1843" s="19">
        <v>169.5</v>
      </c>
      <c r="E1843" s="21">
        <v>175.99</v>
      </c>
      <c r="F1843" s="21">
        <v>174.5</v>
      </c>
      <c r="G1843" s="42" t="str">
        <f t="shared" si="85"/>
        <v>12/09/2019</v>
      </c>
      <c r="H1843" s="7">
        <f t="shared" si="86"/>
        <v>169.5</v>
      </c>
      <c r="K1843" s="7"/>
    </row>
    <row r="1844" spans="1:11" x14ac:dyDescent="0.3">
      <c r="A1844" s="24">
        <v>1</v>
      </c>
      <c r="B1844" s="29">
        <v>43721</v>
      </c>
      <c r="C1844" s="138">
        <f t="shared" si="84"/>
        <v>2019</v>
      </c>
      <c r="D1844" s="19">
        <v>170.25</v>
      </c>
      <c r="E1844" s="21">
        <v>175.99</v>
      </c>
      <c r="F1844" s="21">
        <v>174.5</v>
      </c>
      <c r="G1844" s="42" t="str">
        <f t="shared" si="85"/>
        <v>13/09/2019</v>
      </c>
      <c r="H1844" s="7">
        <f t="shared" si="86"/>
        <v>170.25</v>
      </c>
      <c r="K1844" s="7"/>
    </row>
    <row r="1845" spans="1:11" x14ac:dyDescent="0.3">
      <c r="A1845" s="24">
        <v>1</v>
      </c>
      <c r="B1845" s="29">
        <v>43724</v>
      </c>
      <c r="C1845" s="138">
        <f t="shared" si="84"/>
        <v>2019</v>
      </c>
      <c r="D1845" s="19">
        <v>171.75</v>
      </c>
      <c r="E1845" s="21">
        <v>175.99</v>
      </c>
      <c r="F1845" s="21">
        <v>174.5</v>
      </c>
      <c r="G1845" s="42" t="str">
        <f t="shared" si="85"/>
        <v>16/09/2019</v>
      </c>
      <c r="H1845" s="7">
        <f t="shared" si="86"/>
        <v>171.75</v>
      </c>
      <c r="K1845" s="7"/>
    </row>
    <row r="1846" spans="1:11" x14ac:dyDescent="0.3">
      <c r="A1846" s="24">
        <v>1</v>
      </c>
      <c r="B1846" s="29">
        <v>43725</v>
      </c>
      <c r="C1846" s="138">
        <f t="shared" si="84"/>
        <v>2019</v>
      </c>
      <c r="D1846" s="19">
        <v>171</v>
      </c>
      <c r="E1846" s="21">
        <v>175.99</v>
      </c>
      <c r="F1846" s="21">
        <v>174.5</v>
      </c>
      <c r="G1846" s="42" t="str">
        <f t="shared" si="85"/>
        <v>17/09/2019</v>
      </c>
      <c r="H1846" s="7">
        <f t="shared" si="86"/>
        <v>171</v>
      </c>
      <c r="K1846" s="7"/>
    </row>
    <row r="1847" spans="1:11" x14ac:dyDescent="0.3">
      <c r="A1847" s="24">
        <v>1</v>
      </c>
      <c r="B1847" s="29">
        <v>43726</v>
      </c>
      <c r="C1847" s="138">
        <f t="shared" si="84"/>
        <v>2019</v>
      </c>
      <c r="D1847" s="19">
        <v>171.5</v>
      </c>
      <c r="E1847" s="21">
        <v>175.99</v>
      </c>
      <c r="F1847" s="21">
        <v>174.5</v>
      </c>
      <c r="G1847" s="42" t="str">
        <f t="shared" si="85"/>
        <v>18/09/2019</v>
      </c>
      <c r="H1847" s="7">
        <f t="shared" si="86"/>
        <v>171.5</v>
      </c>
      <c r="K1847" s="7"/>
    </row>
    <row r="1848" spans="1:11" x14ac:dyDescent="0.3">
      <c r="A1848" s="24">
        <v>1</v>
      </c>
      <c r="B1848" s="29">
        <v>43727</v>
      </c>
      <c r="C1848" s="138">
        <f t="shared" si="84"/>
        <v>2019</v>
      </c>
      <c r="D1848" s="19">
        <v>171.75</v>
      </c>
      <c r="E1848" s="21">
        <v>175.99</v>
      </c>
      <c r="F1848" s="21">
        <v>174.5</v>
      </c>
      <c r="G1848" s="42" t="str">
        <f t="shared" si="85"/>
        <v>19/09/2019</v>
      </c>
      <c r="H1848" s="7">
        <f t="shared" si="86"/>
        <v>171.75</v>
      </c>
      <c r="K1848" s="7"/>
    </row>
    <row r="1849" spans="1:11" x14ac:dyDescent="0.3">
      <c r="A1849" s="24">
        <v>1</v>
      </c>
      <c r="B1849" s="29">
        <v>43728</v>
      </c>
      <c r="C1849" s="138">
        <f t="shared" si="84"/>
        <v>2019</v>
      </c>
      <c r="D1849" s="27">
        <v>171.25</v>
      </c>
      <c r="E1849" s="21">
        <v>175.99</v>
      </c>
      <c r="F1849" s="21">
        <v>174.5</v>
      </c>
      <c r="G1849" s="42" t="str">
        <f t="shared" si="85"/>
        <v>20/09/2019</v>
      </c>
      <c r="H1849" s="7">
        <f t="shared" si="86"/>
        <v>171.25</v>
      </c>
      <c r="K1849" s="7"/>
    </row>
    <row r="1850" spans="1:11" x14ac:dyDescent="0.3">
      <c r="A1850" s="24">
        <v>1</v>
      </c>
      <c r="B1850" s="29">
        <v>43731</v>
      </c>
      <c r="C1850" s="138">
        <f t="shared" si="84"/>
        <v>2019</v>
      </c>
      <c r="D1850" s="19">
        <v>171.75</v>
      </c>
      <c r="E1850" s="21">
        <v>175.99</v>
      </c>
      <c r="F1850" s="21">
        <v>174.5</v>
      </c>
      <c r="G1850" s="42" t="str">
        <f t="shared" si="85"/>
        <v>23/09/2019</v>
      </c>
      <c r="H1850" s="7">
        <f t="shared" si="86"/>
        <v>171.75</v>
      </c>
      <c r="K1850" s="7"/>
    </row>
    <row r="1851" spans="1:11" x14ac:dyDescent="0.3">
      <c r="A1851" s="24">
        <v>1</v>
      </c>
      <c r="B1851" s="29">
        <v>43732</v>
      </c>
      <c r="C1851" s="138">
        <f t="shared" si="84"/>
        <v>2019</v>
      </c>
      <c r="D1851" s="19">
        <v>170.25</v>
      </c>
      <c r="E1851" s="21">
        <v>175.99</v>
      </c>
      <c r="F1851" s="21">
        <v>174.5</v>
      </c>
      <c r="G1851" s="42" t="str">
        <f t="shared" si="85"/>
        <v>24/09/2019</v>
      </c>
      <c r="H1851" s="7">
        <f t="shared" si="86"/>
        <v>170.25</v>
      </c>
      <c r="K1851" s="7"/>
    </row>
    <row r="1852" spans="1:11" x14ac:dyDescent="0.3">
      <c r="A1852" s="24">
        <v>1</v>
      </c>
      <c r="B1852" s="29">
        <v>43733</v>
      </c>
      <c r="C1852" s="138">
        <f t="shared" si="84"/>
        <v>2019</v>
      </c>
      <c r="D1852" s="19">
        <v>170.75</v>
      </c>
      <c r="E1852" s="21">
        <v>175.99</v>
      </c>
      <c r="F1852" s="21">
        <v>174.5</v>
      </c>
      <c r="G1852" s="42" t="str">
        <f t="shared" si="85"/>
        <v>25/09/2019</v>
      </c>
      <c r="H1852" s="7">
        <f t="shared" si="86"/>
        <v>170.75</v>
      </c>
      <c r="K1852" s="7"/>
    </row>
    <row r="1853" spans="1:11" x14ac:dyDescent="0.3">
      <c r="A1853" s="24">
        <v>1</v>
      </c>
      <c r="B1853" s="29">
        <v>43734</v>
      </c>
      <c r="C1853" s="138">
        <f t="shared" si="84"/>
        <v>2019</v>
      </c>
      <c r="D1853" s="19">
        <v>173</v>
      </c>
      <c r="E1853" s="21">
        <v>175.99</v>
      </c>
      <c r="F1853" s="21">
        <v>174.5</v>
      </c>
      <c r="G1853" s="42" t="str">
        <f t="shared" si="85"/>
        <v>26/09/2019</v>
      </c>
      <c r="H1853" s="7">
        <f t="shared" si="86"/>
        <v>173</v>
      </c>
      <c r="K1853" s="7"/>
    </row>
    <row r="1854" spans="1:11" x14ac:dyDescent="0.3">
      <c r="A1854" s="24">
        <v>1</v>
      </c>
      <c r="B1854" s="29">
        <v>43735</v>
      </c>
      <c r="C1854" s="138">
        <f t="shared" si="84"/>
        <v>2019</v>
      </c>
      <c r="D1854" s="19">
        <v>174</v>
      </c>
      <c r="E1854" s="21">
        <v>175.99</v>
      </c>
      <c r="F1854" s="21">
        <v>174.5</v>
      </c>
      <c r="G1854" s="42" t="str">
        <f t="shared" si="85"/>
        <v>27/09/2019</v>
      </c>
      <c r="H1854" s="7">
        <f t="shared" si="86"/>
        <v>174</v>
      </c>
      <c r="K1854" s="7"/>
    </row>
    <row r="1855" spans="1:11" x14ac:dyDescent="0.3">
      <c r="A1855" s="24">
        <v>1</v>
      </c>
      <c r="B1855" s="29">
        <v>43738</v>
      </c>
      <c r="C1855" s="138">
        <f t="shared" si="84"/>
        <v>2019</v>
      </c>
      <c r="D1855" s="19">
        <v>174.75</v>
      </c>
      <c r="E1855" s="21">
        <v>175.99</v>
      </c>
      <c r="F1855" s="21">
        <v>174.5</v>
      </c>
      <c r="G1855" s="42" t="str">
        <f t="shared" si="85"/>
        <v>30/09/2019</v>
      </c>
      <c r="H1855" s="7">
        <f t="shared" si="86"/>
        <v>174.75</v>
      </c>
      <c r="K1855" s="7"/>
    </row>
    <row r="1856" spans="1:11" x14ac:dyDescent="0.3">
      <c r="A1856" s="24">
        <v>1</v>
      </c>
      <c r="B1856" s="29">
        <v>43739</v>
      </c>
      <c r="C1856" s="138">
        <f t="shared" si="84"/>
        <v>2019</v>
      </c>
      <c r="D1856" s="19">
        <v>175.25</v>
      </c>
      <c r="E1856" s="21">
        <v>175.99</v>
      </c>
      <c r="F1856" s="21">
        <v>174.5</v>
      </c>
      <c r="G1856" s="42" t="str">
        <f t="shared" si="85"/>
        <v>01/10/2019</v>
      </c>
      <c r="H1856" s="7">
        <f t="shared" si="86"/>
        <v>175.25</v>
      </c>
      <c r="K1856" s="7"/>
    </row>
    <row r="1857" spans="1:11" x14ac:dyDescent="0.3">
      <c r="A1857" s="24">
        <v>1</v>
      </c>
      <c r="B1857" s="29">
        <v>43740</v>
      </c>
      <c r="C1857" s="138">
        <f t="shared" si="84"/>
        <v>2019</v>
      </c>
      <c r="D1857" s="19">
        <v>174.5</v>
      </c>
      <c r="E1857" s="21">
        <v>175.99</v>
      </c>
      <c r="F1857" s="21">
        <v>174.5</v>
      </c>
      <c r="G1857" s="42" t="str">
        <f t="shared" si="85"/>
        <v>02/10/2019</v>
      </c>
      <c r="H1857" s="7">
        <f t="shared" si="86"/>
        <v>174.5</v>
      </c>
      <c r="K1857" s="7"/>
    </row>
    <row r="1858" spans="1:11" x14ac:dyDescent="0.3">
      <c r="A1858" s="24">
        <v>1</v>
      </c>
      <c r="B1858" s="29">
        <v>43741</v>
      </c>
      <c r="C1858" s="138">
        <f t="shared" si="84"/>
        <v>2019</v>
      </c>
      <c r="D1858" s="19">
        <v>176.25</v>
      </c>
      <c r="E1858" s="21">
        <v>175.99</v>
      </c>
      <c r="F1858" s="21">
        <v>174.5</v>
      </c>
      <c r="G1858" s="42" t="str">
        <f t="shared" si="85"/>
        <v>03/10/2019</v>
      </c>
      <c r="H1858" s="7">
        <f t="shared" si="86"/>
        <v>176.25</v>
      </c>
      <c r="K1858" s="7"/>
    </row>
    <row r="1859" spans="1:11" x14ac:dyDescent="0.3">
      <c r="A1859" s="24">
        <v>1</v>
      </c>
      <c r="B1859" s="29">
        <v>43742</v>
      </c>
      <c r="C1859" s="138">
        <f t="shared" ref="C1859:C1922" si="87">YEAR(B1859)</f>
        <v>2019</v>
      </c>
      <c r="D1859" s="19">
        <v>176.25</v>
      </c>
      <c r="E1859" s="21">
        <v>175.99</v>
      </c>
      <c r="F1859" s="21">
        <v>174.5</v>
      </c>
      <c r="G1859" s="42" t="str">
        <f t="shared" ref="G1859:G1922" si="88">TEXT(B1859,"jj/mm/aaaa")</f>
        <v>04/10/2019</v>
      </c>
      <c r="H1859" s="7">
        <f t="shared" ref="H1859:H1922" si="89">D1859</f>
        <v>176.25</v>
      </c>
      <c r="K1859" s="7"/>
    </row>
    <row r="1860" spans="1:11" x14ac:dyDescent="0.3">
      <c r="A1860" s="24">
        <v>1</v>
      </c>
      <c r="B1860" s="29">
        <v>43745</v>
      </c>
      <c r="C1860" s="138">
        <f t="shared" si="87"/>
        <v>2019</v>
      </c>
      <c r="D1860" s="27">
        <v>176.5</v>
      </c>
      <c r="E1860" s="21">
        <v>175.99</v>
      </c>
      <c r="F1860" s="21">
        <v>174.5</v>
      </c>
      <c r="G1860" s="42" t="str">
        <f t="shared" si="88"/>
        <v>07/10/2019</v>
      </c>
      <c r="H1860" s="7">
        <f t="shared" si="89"/>
        <v>176.5</v>
      </c>
      <c r="K1860" s="7"/>
    </row>
    <row r="1861" spans="1:11" x14ac:dyDescent="0.3">
      <c r="A1861" s="24">
        <v>1</v>
      </c>
      <c r="B1861" s="29">
        <v>43746</v>
      </c>
      <c r="C1861" s="138">
        <f t="shared" si="87"/>
        <v>2019</v>
      </c>
      <c r="D1861" s="19">
        <v>178</v>
      </c>
      <c r="E1861" s="21">
        <v>175.99</v>
      </c>
      <c r="F1861" s="21">
        <v>174.5</v>
      </c>
      <c r="G1861" s="42" t="str">
        <f t="shared" si="88"/>
        <v>08/10/2019</v>
      </c>
      <c r="H1861" s="7">
        <f t="shared" si="89"/>
        <v>178</v>
      </c>
      <c r="K1861" s="7"/>
    </row>
    <row r="1862" spans="1:11" x14ac:dyDescent="0.3">
      <c r="A1862" s="24">
        <v>1</v>
      </c>
      <c r="B1862" s="29">
        <v>43747</v>
      </c>
      <c r="C1862" s="138">
        <f t="shared" si="87"/>
        <v>2019</v>
      </c>
      <c r="D1862" s="19">
        <v>178.75</v>
      </c>
      <c r="E1862" s="21">
        <v>175.99</v>
      </c>
      <c r="F1862" s="21">
        <v>174.5</v>
      </c>
      <c r="G1862" s="42" t="str">
        <f t="shared" si="88"/>
        <v>09/10/2019</v>
      </c>
      <c r="H1862" s="7">
        <f t="shared" si="89"/>
        <v>178.75</v>
      </c>
      <c r="K1862" s="7"/>
    </row>
    <row r="1863" spans="1:11" x14ac:dyDescent="0.3">
      <c r="A1863" s="24">
        <v>1</v>
      </c>
      <c r="B1863" s="29">
        <v>43748</v>
      </c>
      <c r="C1863" s="138">
        <f t="shared" si="87"/>
        <v>2019</v>
      </c>
      <c r="D1863" s="19">
        <v>177</v>
      </c>
      <c r="E1863" s="21">
        <v>175.99</v>
      </c>
      <c r="F1863" s="21">
        <v>174.5</v>
      </c>
      <c r="G1863" s="42" t="str">
        <f t="shared" si="88"/>
        <v>10/10/2019</v>
      </c>
      <c r="H1863" s="7">
        <f t="shared" si="89"/>
        <v>177</v>
      </c>
      <c r="K1863" s="7"/>
    </row>
    <row r="1864" spans="1:11" x14ac:dyDescent="0.3">
      <c r="A1864" s="24">
        <v>1</v>
      </c>
      <c r="B1864" s="29">
        <v>43749</v>
      </c>
      <c r="C1864" s="138">
        <f t="shared" si="87"/>
        <v>2019</v>
      </c>
      <c r="D1864" s="19">
        <v>180</v>
      </c>
      <c r="E1864" s="21">
        <v>175.99</v>
      </c>
      <c r="F1864" s="21">
        <v>174.5</v>
      </c>
      <c r="G1864" s="42" t="str">
        <f t="shared" si="88"/>
        <v>11/10/2019</v>
      </c>
      <c r="H1864" s="7">
        <f t="shared" si="89"/>
        <v>180</v>
      </c>
      <c r="K1864" s="7"/>
    </row>
    <row r="1865" spans="1:11" x14ac:dyDescent="0.3">
      <c r="A1865" s="24">
        <v>1</v>
      </c>
      <c r="B1865" s="29">
        <v>43752</v>
      </c>
      <c r="C1865" s="138">
        <f t="shared" si="87"/>
        <v>2019</v>
      </c>
      <c r="D1865" s="19">
        <v>180.25</v>
      </c>
      <c r="E1865" s="21">
        <v>175.99</v>
      </c>
      <c r="F1865" s="21">
        <v>174.5</v>
      </c>
      <c r="G1865" s="42" t="str">
        <f t="shared" si="88"/>
        <v>14/10/2019</v>
      </c>
      <c r="H1865" s="7">
        <f t="shared" si="89"/>
        <v>180.25</v>
      </c>
      <c r="K1865" s="7"/>
    </row>
    <row r="1866" spans="1:11" x14ac:dyDescent="0.3">
      <c r="A1866" s="24">
        <v>1</v>
      </c>
      <c r="B1866" s="29">
        <v>43753</v>
      </c>
      <c r="C1866" s="138">
        <f t="shared" si="87"/>
        <v>2019</v>
      </c>
      <c r="D1866" s="19">
        <v>178.25</v>
      </c>
      <c r="E1866" s="21">
        <v>175.99</v>
      </c>
      <c r="F1866" s="21">
        <v>174.5</v>
      </c>
      <c r="G1866" s="42" t="str">
        <f t="shared" si="88"/>
        <v>15/10/2019</v>
      </c>
      <c r="H1866" s="7">
        <f t="shared" si="89"/>
        <v>178.25</v>
      </c>
      <c r="K1866" s="7"/>
    </row>
    <row r="1867" spans="1:11" x14ac:dyDescent="0.3">
      <c r="A1867" s="24">
        <v>1</v>
      </c>
      <c r="B1867" s="29">
        <v>43754</v>
      </c>
      <c r="C1867" s="138">
        <f t="shared" si="87"/>
        <v>2019</v>
      </c>
      <c r="D1867" s="19">
        <v>180</v>
      </c>
      <c r="E1867" s="21">
        <v>175.99</v>
      </c>
      <c r="F1867" s="21">
        <v>174.5</v>
      </c>
      <c r="G1867" s="42" t="str">
        <f t="shared" si="88"/>
        <v>16/10/2019</v>
      </c>
      <c r="H1867" s="7">
        <f t="shared" si="89"/>
        <v>180</v>
      </c>
      <c r="K1867" s="7"/>
    </row>
    <row r="1868" spans="1:11" x14ac:dyDescent="0.3">
      <c r="A1868" s="24">
        <v>1</v>
      </c>
      <c r="B1868" s="29">
        <v>43755</v>
      </c>
      <c r="C1868" s="138">
        <f t="shared" si="87"/>
        <v>2019</v>
      </c>
      <c r="D1868" s="19">
        <v>181.25</v>
      </c>
      <c r="E1868" s="21">
        <v>175.99</v>
      </c>
      <c r="F1868" s="21">
        <v>174.5</v>
      </c>
      <c r="G1868" s="42" t="str">
        <f t="shared" si="88"/>
        <v>17/10/2019</v>
      </c>
      <c r="H1868" s="7">
        <f t="shared" si="89"/>
        <v>181.25</v>
      </c>
      <c r="K1868" s="7"/>
    </row>
    <row r="1869" spans="1:11" x14ac:dyDescent="0.3">
      <c r="A1869" s="24">
        <v>1</v>
      </c>
      <c r="B1869" s="29">
        <v>43756</v>
      </c>
      <c r="C1869" s="138">
        <f t="shared" si="87"/>
        <v>2019</v>
      </c>
      <c r="D1869" s="19">
        <v>181.25</v>
      </c>
      <c r="E1869" s="21">
        <v>175.99</v>
      </c>
      <c r="F1869" s="21">
        <v>174.5</v>
      </c>
      <c r="G1869" s="42" t="str">
        <f t="shared" si="88"/>
        <v>18/10/2019</v>
      </c>
      <c r="H1869" s="7">
        <f t="shared" si="89"/>
        <v>181.25</v>
      </c>
      <c r="K1869" s="7"/>
    </row>
    <row r="1870" spans="1:11" x14ac:dyDescent="0.3">
      <c r="A1870" s="24">
        <v>1</v>
      </c>
      <c r="B1870" s="29">
        <v>43759</v>
      </c>
      <c r="C1870" s="138">
        <f t="shared" si="87"/>
        <v>2019</v>
      </c>
      <c r="D1870" s="19">
        <v>180.75</v>
      </c>
      <c r="E1870" s="21">
        <v>175.99</v>
      </c>
      <c r="F1870" s="21">
        <v>174.5</v>
      </c>
      <c r="G1870" s="42" t="str">
        <f t="shared" si="88"/>
        <v>21/10/2019</v>
      </c>
      <c r="H1870" s="7">
        <f t="shared" si="89"/>
        <v>180.75</v>
      </c>
      <c r="K1870" s="7"/>
    </row>
    <row r="1871" spans="1:11" x14ac:dyDescent="0.3">
      <c r="A1871" s="24">
        <v>1</v>
      </c>
      <c r="B1871" s="29">
        <v>43760</v>
      </c>
      <c r="C1871" s="138">
        <f t="shared" si="87"/>
        <v>2019</v>
      </c>
      <c r="D1871" s="27">
        <v>181</v>
      </c>
      <c r="E1871" s="21">
        <v>175.99</v>
      </c>
      <c r="F1871" s="21">
        <v>174.5</v>
      </c>
      <c r="G1871" s="42" t="str">
        <f t="shared" si="88"/>
        <v>22/10/2019</v>
      </c>
      <c r="H1871" s="7">
        <f t="shared" si="89"/>
        <v>181</v>
      </c>
      <c r="K1871" s="7"/>
    </row>
    <row r="1872" spans="1:11" x14ac:dyDescent="0.3">
      <c r="A1872" s="24">
        <v>1</v>
      </c>
      <c r="B1872" s="29">
        <v>43761</v>
      </c>
      <c r="C1872" s="138">
        <f t="shared" si="87"/>
        <v>2019</v>
      </c>
      <c r="D1872" s="27">
        <v>181</v>
      </c>
      <c r="E1872" s="21">
        <v>175.99</v>
      </c>
      <c r="F1872" s="21">
        <v>174.5</v>
      </c>
      <c r="G1872" s="42" t="str">
        <f t="shared" si="88"/>
        <v>23/10/2019</v>
      </c>
      <c r="H1872" s="7">
        <f t="shared" si="89"/>
        <v>181</v>
      </c>
      <c r="K1872" s="7"/>
    </row>
    <row r="1873" spans="1:11" x14ac:dyDescent="0.3">
      <c r="A1873" s="24">
        <v>1</v>
      </c>
      <c r="B1873" s="29">
        <v>43762</v>
      </c>
      <c r="C1873" s="138">
        <f t="shared" si="87"/>
        <v>2019</v>
      </c>
      <c r="D1873" s="27">
        <v>180</v>
      </c>
      <c r="E1873" s="21">
        <v>175.99</v>
      </c>
      <c r="F1873" s="21">
        <v>174.5</v>
      </c>
      <c r="G1873" s="42" t="str">
        <f t="shared" si="88"/>
        <v>24/10/2019</v>
      </c>
      <c r="H1873" s="7">
        <f t="shared" si="89"/>
        <v>180</v>
      </c>
      <c r="K1873" s="7"/>
    </row>
    <row r="1874" spans="1:11" x14ac:dyDescent="0.3">
      <c r="A1874" s="24">
        <v>1</v>
      </c>
      <c r="B1874" s="29">
        <v>43763</v>
      </c>
      <c r="C1874" s="138">
        <f t="shared" si="87"/>
        <v>2019</v>
      </c>
      <c r="D1874" s="27">
        <v>181</v>
      </c>
      <c r="E1874" s="21">
        <v>175.99</v>
      </c>
      <c r="F1874" s="21">
        <v>174.5</v>
      </c>
      <c r="G1874" s="42" t="str">
        <f t="shared" si="88"/>
        <v>25/10/2019</v>
      </c>
      <c r="H1874" s="7">
        <f t="shared" si="89"/>
        <v>181</v>
      </c>
      <c r="K1874" s="7"/>
    </row>
    <row r="1875" spans="1:11" x14ac:dyDescent="0.3">
      <c r="A1875" s="24">
        <v>1</v>
      </c>
      <c r="B1875" s="29">
        <v>43766</v>
      </c>
      <c r="C1875" s="138">
        <f t="shared" si="87"/>
        <v>2019</v>
      </c>
      <c r="D1875" s="27">
        <v>179.25</v>
      </c>
      <c r="E1875" s="21">
        <v>175.99</v>
      </c>
      <c r="F1875" s="21">
        <v>174.5</v>
      </c>
      <c r="G1875" s="42" t="str">
        <f t="shared" si="88"/>
        <v>28/10/2019</v>
      </c>
      <c r="H1875" s="7">
        <f t="shared" si="89"/>
        <v>179.25</v>
      </c>
      <c r="K1875" s="7"/>
    </row>
    <row r="1876" spans="1:11" x14ac:dyDescent="0.3">
      <c r="A1876" s="24">
        <v>1</v>
      </c>
      <c r="B1876" s="29">
        <v>43767</v>
      </c>
      <c r="C1876" s="138">
        <f t="shared" si="87"/>
        <v>2019</v>
      </c>
      <c r="D1876" s="27">
        <v>179.5</v>
      </c>
      <c r="E1876" s="21">
        <v>175.99</v>
      </c>
      <c r="F1876" s="21">
        <v>174.5</v>
      </c>
      <c r="G1876" s="42" t="str">
        <f t="shared" si="88"/>
        <v>29/10/2019</v>
      </c>
      <c r="H1876" s="7">
        <f t="shared" si="89"/>
        <v>179.5</v>
      </c>
      <c r="K1876" s="7"/>
    </row>
    <row r="1877" spans="1:11" x14ac:dyDescent="0.3">
      <c r="A1877" s="24">
        <v>1</v>
      </c>
      <c r="B1877" s="29">
        <v>43768</v>
      </c>
      <c r="C1877" s="138">
        <f t="shared" si="87"/>
        <v>2019</v>
      </c>
      <c r="D1877" s="19">
        <v>179</v>
      </c>
      <c r="E1877" s="21">
        <v>175.99</v>
      </c>
      <c r="F1877" s="21">
        <v>174.5</v>
      </c>
      <c r="G1877" s="42" t="str">
        <f t="shared" si="88"/>
        <v>30/10/2019</v>
      </c>
      <c r="H1877" s="7">
        <f t="shared" si="89"/>
        <v>179</v>
      </c>
      <c r="K1877" s="7"/>
    </row>
    <row r="1878" spans="1:11" x14ac:dyDescent="0.3">
      <c r="A1878" s="24">
        <v>1</v>
      </c>
      <c r="B1878" s="29">
        <v>43769</v>
      </c>
      <c r="C1878" s="138">
        <f t="shared" si="87"/>
        <v>2019</v>
      </c>
      <c r="D1878" s="19">
        <v>178</v>
      </c>
      <c r="E1878" s="21">
        <v>175.99</v>
      </c>
      <c r="F1878" s="21">
        <v>174.5</v>
      </c>
      <c r="G1878" s="42" t="str">
        <f t="shared" si="88"/>
        <v>31/10/2019</v>
      </c>
      <c r="H1878" s="7">
        <f t="shared" si="89"/>
        <v>178</v>
      </c>
      <c r="K1878" s="7"/>
    </row>
    <row r="1879" spans="1:11" x14ac:dyDescent="0.3">
      <c r="A1879" s="24">
        <v>1</v>
      </c>
      <c r="B1879" s="29">
        <v>43770</v>
      </c>
      <c r="C1879" s="138">
        <f t="shared" si="87"/>
        <v>2019</v>
      </c>
      <c r="D1879" s="27">
        <v>178</v>
      </c>
      <c r="E1879" s="21">
        <v>175.99</v>
      </c>
      <c r="F1879" s="21">
        <v>174.5</v>
      </c>
      <c r="G1879" s="42" t="str">
        <f t="shared" si="88"/>
        <v>01/11/2019</v>
      </c>
      <c r="H1879" s="7">
        <f t="shared" si="89"/>
        <v>178</v>
      </c>
      <c r="K1879" s="7"/>
    </row>
    <row r="1880" spans="1:11" x14ac:dyDescent="0.3">
      <c r="A1880" s="24">
        <v>1</v>
      </c>
      <c r="B1880" s="29">
        <v>43773</v>
      </c>
      <c r="C1880" s="138">
        <f t="shared" si="87"/>
        <v>2019</v>
      </c>
      <c r="D1880" s="27">
        <v>176.75</v>
      </c>
      <c r="E1880" s="21">
        <v>175.99</v>
      </c>
      <c r="F1880" s="21">
        <v>174.5</v>
      </c>
      <c r="G1880" s="42" t="str">
        <f t="shared" si="88"/>
        <v>04/11/2019</v>
      </c>
      <c r="H1880" s="7">
        <f t="shared" si="89"/>
        <v>176.75</v>
      </c>
      <c r="K1880" s="7"/>
    </row>
    <row r="1881" spans="1:11" x14ac:dyDescent="0.3">
      <c r="A1881" s="24">
        <v>1</v>
      </c>
      <c r="B1881" s="29">
        <v>43774</v>
      </c>
      <c r="C1881" s="138">
        <f t="shared" si="87"/>
        <v>2019</v>
      </c>
      <c r="D1881" s="27">
        <v>177.75</v>
      </c>
      <c r="E1881" s="21">
        <v>175.99</v>
      </c>
      <c r="F1881" s="21">
        <v>174.5</v>
      </c>
      <c r="G1881" s="42" t="str">
        <f t="shared" si="88"/>
        <v>05/11/2019</v>
      </c>
      <c r="H1881" s="7">
        <f t="shared" si="89"/>
        <v>177.75</v>
      </c>
      <c r="K1881" s="7"/>
    </row>
    <row r="1882" spans="1:11" x14ac:dyDescent="0.3">
      <c r="A1882" s="24">
        <v>1</v>
      </c>
      <c r="B1882" s="29">
        <v>43775</v>
      </c>
      <c r="C1882" s="138">
        <f t="shared" si="87"/>
        <v>2019</v>
      </c>
      <c r="D1882" s="27">
        <v>178.5</v>
      </c>
      <c r="E1882" s="21">
        <v>175.99</v>
      </c>
      <c r="F1882" s="21">
        <v>174.5</v>
      </c>
      <c r="G1882" s="42" t="str">
        <f t="shared" si="88"/>
        <v>06/11/2019</v>
      </c>
      <c r="H1882" s="7">
        <f t="shared" si="89"/>
        <v>178.5</v>
      </c>
      <c r="K1882" s="7"/>
    </row>
    <row r="1883" spans="1:11" x14ac:dyDescent="0.3">
      <c r="A1883" s="24">
        <v>1</v>
      </c>
      <c r="B1883" s="29">
        <v>43776</v>
      </c>
      <c r="C1883" s="138">
        <f t="shared" si="87"/>
        <v>2019</v>
      </c>
      <c r="D1883" s="27">
        <v>178.25</v>
      </c>
      <c r="E1883" s="21">
        <v>175.99</v>
      </c>
      <c r="F1883" s="21">
        <v>174.5</v>
      </c>
      <c r="G1883" s="42" t="str">
        <f t="shared" si="88"/>
        <v>07/11/2019</v>
      </c>
      <c r="H1883" s="7">
        <f t="shared" si="89"/>
        <v>178.25</v>
      </c>
      <c r="K1883" s="7"/>
    </row>
    <row r="1884" spans="1:11" x14ac:dyDescent="0.3">
      <c r="A1884" s="24">
        <v>1</v>
      </c>
      <c r="B1884" s="29">
        <v>43777</v>
      </c>
      <c r="C1884" s="138">
        <f t="shared" si="87"/>
        <v>2019</v>
      </c>
      <c r="D1884" s="27">
        <v>178.5</v>
      </c>
      <c r="E1884" s="21">
        <v>175.99</v>
      </c>
      <c r="F1884" s="21">
        <v>174.5</v>
      </c>
      <c r="G1884" s="42" t="str">
        <f t="shared" si="88"/>
        <v>08/11/2019</v>
      </c>
      <c r="H1884" s="7">
        <f t="shared" si="89"/>
        <v>178.5</v>
      </c>
      <c r="K1884" s="7"/>
    </row>
    <row r="1885" spans="1:11" x14ac:dyDescent="0.3">
      <c r="A1885" s="24">
        <v>1</v>
      </c>
      <c r="B1885" s="29">
        <v>43780</v>
      </c>
      <c r="C1885" s="138">
        <f t="shared" si="87"/>
        <v>2019</v>
      </c>
      <c r="D1885" s="27">
        <v>177.25</v>
      </c>
      <c r="E1885" s="21">
        <v>175.99</v>
      </c>
      <c r="F1885" s="21">
        <v>174.5</v>
      </c>
      <c r="G1885" s="42" t="str">
        <f t="shared" si="88"/>
        <v>11/11/2019</v>
      </c>
      <c r="H1885" s="7">
        <f t="shared" si="89"/>
        <v>177.25</v>
      </c>
      <c r="K1885" s="7"/>
    </row>
    <row r="1886" spans="1:11" x14ac:dyDescent="0.3">
      <c r="A1886" s="24">
        <v>1</v>
      </c>
      <c r="B1886" s="29">
        <v>43781</v>
      </c>
      <c r="C1886" s="138">
        <f t="shared" si="87"/>
        <v>2019</v>
      </c>
      <c r="D1886" s="27">
        <v>178.25</v>
      </c>
      <c r="E1886" s="21">
        <v>175.99</v>
      </c>
      <c r="F1886" s="21">
        <v>174.5</v>
      </c>
      <c r="G1886" s="42" t="str">
        <f t="shared" si="88"/>
        <v>12/11/2019</v>
      </c>
      <c r="H1886" s="7">
        <f t="shared" si="89"/>
        <v>178.25</v>
      </c>
      <c r="K1886" s="7"/>
    </row>
    <row r="1887" spans="1:11" x14ac:dyDescent="0.3">
      <c r="A1887" s="24">
        <v>1</v>
      </c>
      <c r="B1887" s="29">
        <v>43782</v>
      </c>
      <c r="C1887" s="138">
        <f t="shared" si="87"/>
        <v>2019</v>
      </c>
      <c r="D1887" s="24">
        <v>177.5</v>
      </c>
      <c r="E1887" s="21">
        <v>175.99</v>
      </c>
      <c r="F1887" s="21">
        <v>174.5</v>
      </c>
      <c r="G1887" s="42" t="str">
        <f t="shared" si="88"/>
        <v>13/11/2019</v>
      </c>
      <c r="H1887" s="7">
        <f t="shared" si="89"/>
        <v>177.5</v>
      </c>
      <c r="K1887" s="7"/>
    </row>
    <row r="1888" spans="1:11" x14ac:dyDescent="0.3">
      <c r="A1888" s="24">
        <v>1</v>
      </c>
      <c r="B1888" s="29">
        <v>43783</v>
      </c>
      <c r="C1888" s="138">
        <f t="shared" si="87"/>
        <v>2019</v>
      </c>
      <c r="D1888" s="24">
        <v>177.5</v>
      </c>
      <c r="E1888" s="21">
        <v>175.99</v>
      </c>
      <c r="F1888" s="21">
        <v>174.5</v>
      </c>
      <c r="G1888" s="42" t="str">
        <f t="shared" si="88"/>
        <v>14/11/2019</v>
      </c>
      <c r="H1888" s="7">
        <f t="shared" si="89"/>
        <v>177.5</v>
      </c>
      <c r="K1888" s="7"/>
    </row>
    <row r="1889" spans="1:11" x14ac:dyDescent="0.3">
      <c r="A1889" s="24">
        <v>1</v>
      </c>
      <c r="B1889" s="29">
        <v>43784</v>
      </c>
      <c r="C1889" s="138">
        <f t="shared" si="87"/>
        <v>2019</v>
      </c>
      <c r="D1889" s="27">
        <v>177.25</v>
      </c>
      <c r="E1889" s="21">
        <v>175.99</v>
      </c>
      <c r="F1889" s="21">
        <v>174.5</v>
      </c>
      <c r="G1889" s="42" t="str">
        <f t="shared" si="88"/>
        <v>15/11/2019</v>
      </c>
      <c r="H1889" s="7">
        <f t="shared" si="89"/>
        <v>177.25</v>
      </c>
      <c r="K1889" s="7"/>
    </row>
    <row r="1890" spans="1:11" x14ac:dyDescent="0.3">
      <c r="A1890" s="24">
        <v>1</v>
      </c>
      <c r="B1890" s="29">
        <v>43787</v>
      </c>
      <c r="C1890" s="138">
        <f t="shared" si="87"/>
        <v>2019</v>
      </c>
      <c r="D1890" s="27">
        <v>178</v>
      </c>
      <c r="E1890" s="21">
        <v>175.99</v>
      </c>
      <c r="F1890" s="21">
        <v>174.5</v>
      </c>
      <c r="G1890" s="43" t="str">
        <f t="shared" si="88"/>
        <v>18/11/2019</v>
      </c>
      <c r="H1890" s="7">
        <f t="shared" si="89"/>
        <v>178</v>
      </c>
      <c r="K1890" s="7"/>
    </row>
    <row r="1891" spans="1:11" x14ac:dyDescent="0.3">
      <c r="A1891" s="24">
        <v>1</v>
      </c>
      <c r="B1891" s="29">
        <v>43788</v>
      </c>
      <c r="C1891" s="138">
        <f t="shared" si="87"/>
        <v>2019</v>
      </c>
      <c r="D1891" s="27">
        <v>180.25</v>
      </c>
      <c r="E1891" s="21">
        <v>175.99</v>
      </c>
      <c r="F1891" s="21">
        <v>174.5</v>
      </c>
      <c r="G1891" s="43" t="str">
        <f t="shared" si="88"/>
        <v>19/11/2019</v>
      </c>
      <c r="H1891" s="7">
        <f t="shared" si="89"/>
        <v>180.25</v>
      </c>
      <c r="K1891" s="7"/>
    </row>
    <row r="1892" spans="1:11" x14ac:dyDescent="0.3">
      <c r="A1892" s="24">
        <v>1</v>
      </c>
      <c r="B1892" s="29">
        <v>43789</v>
      </c>
      <c r="C1892" s="138">
        <f t="shared" si="87"/>
        <v>2019</v>
      </c>
      <c r="D1892" s="27">
        <v>180</v>
      </c>
      <c r="E1892" s="21">
        <v>175.99</v>
      </c>
      <c r="F1892" s="21">
        <v>174.5</v>
      </c>
      <c r="G1892" s="43" t="str">
        <f t="shared" si="88"/>
        <v>20/11/2019</v>
      </c>
      <c r="H1892" s="7">
        <f t="shared" si="89"/>
        <v>180</v>
      </c>
      <c r="K1892" s="7"/>
    </row>
    <row r="1893" spans="1:11" x14ac:dyDescent="0.3">
      <c r="A1893" s="24">
        <v>1</v>
      </c>
      <c r="B1893" s="29">
        <v>43790</v>
      </c>
      <c r="C1893" s="138">
        <f t="shared" si="87"/>
        <v>2019</v>
      </c>
      <c r="D1893" s="27">
        <v>179.25</v>
      </c>
      <c r="E1893" s="21">
        <v>175.99</v>
      </c>
      <c r="F1893" s="21">
        <v>174.5</v>
      </c>
      <c r="G1893" s="43" t="str">
        <f t="shared" si="88"/>
        <v>21/11/2019</v>
      </c>
      <c r="H1893" s="7">
        <f t="shared" si="89"/>
        <v>179.25</v>
      </c>
      <c r="K1893" s="7"/>
    </row>
    <row r="1894" spans="1:11" x14ac:dyDescent="0.3">
      <c r="A1894" s="24">
        <v>1</v>
      </c>
      <c r="B1894" s="29">
        <v>43791</v>
      </c>
      <c r="C1894" s="138">
        <f t="shared" si="87"/>
        <v>2019</v>
      </c>
      <c r="D1894" s="27">
        <v>179.5</v>
      </c>
      <c r="E1894" s="21">
        <v>175.99</v>
      </c>
      <c r="F1894" s="21">
        <v>174.5</v>
      </c>
      <c r="G1894" s="43" t="str">
        <f t="shared" si="88"/>
        <v>22/11/2019</v>
      </c>
      <c r="H1894" s="7">
        <f t="shared" si="89"/>
        <v>179.5</v>
      </c>
      <c r="K1894" s="7"/>
    </row>
    <row r="1895" spans="1:11" x14ac:dyDescent="0.3">
      <c r="A1895" s="24">
        <v>1</v>
      </c>
      <c r="B1895" s="29">
        <v>43795</v>
      </c>
      <c r="C1895" s="138">
        <f t="shared" si="87"/>
        <v>2019</v>
      </c>
      <c r="D1895" s="27">
        <v>182</v>
      </c>
      <c r="E1895" s="21">
        <v>175.99</v>
      </c>
      <c r="F1895" s="21">
        <v>174.5</v>
      </c>
      <c r="G1895" s="43" t="str">
        <f t="shared" si="88"/>
        <v>26/11/2019</v>
      </c>
      <c r="H1895" s="7">
        <f t="shared" si="89"/>
        <v>182</v>
      </c>
      <c r="K1895" s="7"/>
    </row>
    <row r="1896" spans="1:11" x14ac:dyDescent="0.3">
      <c r="A1896" s="24">
        <v>1</v>
      </c>
      <c r="B1896" s="29">
        <v>43796</v>
      </c>
      <c r="C1896" s="138">
        <f t="shared" si="87"/>
        <v>2019</v>
      </c>
      <c r="D1896" s="27">
        <v>182</v>
      </c>
      <c r="E1896" s="21">
        <v>175.99</v>
      </c>
      <c r="F1896" s="21">
        <v>174.5</v>
      </c>
      <c r="G1896" s="43" t="str">
        <f t="shared" si="88"/>
        <v>27/11/2019</v>
      </c>
      <c r="H1896" s="7">
        <f t="shared" si="89"/>
        <v>182</v>
      </c>
      <c r="K1896" s="7"/>
    </row>
    <row r="1897" spans="1:11" x14ac:dyDescent="0.3">
      <c r="A1897" s="24">
        <v>1</v>
      </c>
      <c r="B1897" s="29">
        <v>43797</v>
      </c>
      <c r="C1897" s="138">
        <f t="shared" si="87"/>
        <v>2019</v>
      </c>
      <c r="D1897" s="27">
        <v>183.25</v>
      </c>
      <c r="E1897" s="21">
        <v>175.99</v>
      </c>
      <c r="F1897" s="21">
        <v>174.5</v>
      </c>
      <c r="G1897" s="43" t="str">
        <f t="shared" si="88"/>
        <v>28/11/2019</v>
      </c>
      <c r="H1897" s="7">
        <f t="shared" si="89"/>
        <v>183.25</v>
      </c>
      <c r="K1897" s="7"/>
    </row>
    <row r="1898" spans="1:11" x14ac:dyDescent="0.3">
      <c r="A1898" s="24">
        <v>1</v>
      </c>
      <c r="B1898" s="29">
        <v>43798</v>
      </c>
      <c r="C1898" s="138">
        <f t="shared" si="87"/>
        <v>2019</v>
      </c>
      <c r="D1898" s="27">
        <v>185.5</v>
      </c>
      <c r="E1898" s="21">
        <v>175.99</v>
      </c>
      <c r="F1898" s="21">
        <v>174.5</v>
      </c>
      <c r="G1898" s="43" t="str">
        <f t="shared" si="88"/>
        <v>29/11/2019</v>
      </c>
      <c r="H1898" s="7">
        <f t="shared" si="89"/>
        <v>185.5</v>
      </c>
      <c r="K1898" s="7"/>
    </row>
    <row r="1899" spans="1:11" x14ac:dyDescent="0.3">
      <c r="A1899" s="24">
        <v>1</v>
      </c>
      <c r="B1899" s="29">
        <v>43801</v>
      </c>
      <c r="C1899" s="138">
        <f t="shared" si="87"/>
        <v>2019</v>
      </c>
      <c r="D1899" s="27">
        <v>186.25</v>
      </c>
      <c r="E1899" s="21">
        <v>175.99</v>
      </c>
      <c r="F1899" s="21">
        <v>174.5</v>
      </c>
      <c r="G1899" s="43" t="str">
        <f t="shared" si="88"/>
        <v>02/12/2019</v>
      </c>
      <c r="H1899" s="7">
        <f t="shared" si="89"/>
        <v>186.25</v>
      </c>
      <c r="K1899" s="7"/>
    </row>
    <row r="1900" spans="1:11" x14ac:dyDescent="0.3">
      <c r="A1900" s="24">
        <v>1</v>
      </c>
      <c r="B1900" s="29">
        <v>43802</v>
      </c>
      <c r="C1900" s="138">
        <f t="shared" si="87"/>
        <v>2019</v>
      </c>
      <c r="D1900" s="27">
        <v>186.5</v>
      </c>
      <c r="E1900" s="21">
        <v>175.99</v>
      </c>
      <c r="F1900" s="21">
        <v>174.5</v>
      </c>
      <c r="G1900" s="43" t="str">
        <f t="shared" si="88"/>
        <v>03/12/2019</v>
      </c>
      <c r="H1900" s="7">
        <f t="shared" si="89"/>
        <v>186.5</v>
      </c>
      <c r="K1900" s="7"/>
    </row>
    <row r="1901" spans="1:11" x14ac:dyDescent="0.3">
      <c r="A1901" s="24">
        <v>1</v>
      </c>
      <c r="B1901" s="29">
        <v>43803</v>
      </c>
      <c r="C1901" s="138">
        <f t="shared" si="87"/>
        <v>2019</v>
      </c>
      <c r="D1901" s="24">
        <v>185.25</v>
      </c>
      <c r="E1901" s="21">
        <v>175.99</v>
      </c>
      <c r="F1901" s="21">
        <v>174.5</v>
      </c>
      <c r="G1901" s="43" t="str">
        <f t="shared" si="88"/>
        <v>04/12/2019</v>
      </c>
      <c r="H1901" s="7">
        <f t="shared" si="89"/>
        <v>185.25</v>
      </c>
      <c r="K1901" s="7"/>
    </row>
    <row r="1902" spans="1:11" x14ac:dyDescent="0.3">
      <c r="A1902" s="24">
        <v>1</v>
      </c>
      <c r="B1902" s="29">
        <v>43804</v>
      </c>
      <c r="C1902" s="138">
        <f t="shared" si="87"/>
        <v>2019</v>
      </c>
      <c r="D1902" s="24">
        <v>184.5</v>
      </c>
      <c r="E1902" s="21">
        <v>175.99</v>
      </c>
      <c r="F1902" s="21">
        <v>174.5</v>
      </c>
      <c r="G1902" s="43" t="str">
        <f t="shared" si="88"/>
        <v>05/12/2019</v>
      </c>
      <c r="H1902" s="7">
        <f t="shared" si="89"/>
        <v>184.5</v>
      </c>
      <c r="K1902" s="7"/>
    </row>
    <row r="1903" spans="1:11" x14ac:dyDescent="0.3">
      <c r="A1903" s="24">
        <v>1</v>
      </c>
      <c r="B1903" s="29">
        <v>43805</v>
      </c>
      <c r="C1903" s="138">
        <f t="shared" si="87"/>
        <v>2019</v>
      </c>
      <c r="D1903" s="24">
        <v>185.75</v>
      </c>
      <c r="E1903" s="21">
        <v>175.99</v>
      </c>
      <c r="F1903" s="21">
        <v>174.5</v>
      </c>
      <c r="G1903" s="43" t="str">
        <f t="shared" si="88"/>
        <v>06/12/2019</v>
      </c>
      <c r="H1903" s="7">
        <f t="shared" si="89"/>
        <v>185.75</v>
      </c>
      <c r="K1903" s="7"/>
    </row>
    <row r="1904" spans="1:11" x14ac:dyDescent="0.3">
      <c r="A1904" s="24">
        <v>1</v>
      </c>
      <c r="B1904" s="29">
        <v>43808</v>
      </c>
      <c r="C1904" s="138">
        <f t="shared" si="87"/>
        <v>2019</v>
      </c>
      <c r="D1904" s="24">
        <v>185.25</v>
      </c>
      <c r="E1904" s="21">
        <v>175.99</v>
      </c>
      <c r="F1904" s="21">
        <v>174.5</v>
      </c>
      <c r="G1904" s="43" t="str">
        <f t="shared" si="88"/>
        <v>09/12/2019</v>
      </c>
      <c r="H1904" s="7">
        <f t="shared" si="89"/>
        <v>185.25</v>
      </c>
      <c r="K1904" s="7"/>
    </row>
    <row r="1905" spans="1:11" x14ac:dyDescent="0.3">
      <c r="A1905" s="24">
        <v>1</v>
      </c>
      <c r="B1905" s="29">
        <v>43809</v>
      </c>
      <c r="C1905" s="138">
        <f t="shared" si="87"/>
        <v>2019</v>
      </c>
      <c r="D1905" s="27">
        <v>183.25</v>
      </c>
      <c r="E1905" s="21">
        <v>175.99</v>
      </c>
      <c r="F1905" s="21">
        <v>174.5</v>
      </c>
      <c r="G1905" s="43" t="str">
        <f t="shared" si="88"/>
        <v>10/12/2019</v>
      </c>
      <c r="H1905" s="7">
        <f t="shared" si="89"/>
        <v>183.25</v>
      </c>
      <c r="K1905" s="7"/>
    </row>
    <row r="1906" spans="1:11" x14ac:dyDescent="0.3">
      <c r="A1906" s="24">
        <v>1</v>
      </c>
      <c r="B1906" s="29">
        <v>43810</v>
      </c>
      <c r="C1906" s="138">
        <f t="shared" si="87"/>
        <v>2019</v>
      </c>
      <c r="D1906" s="27">
        <v>182.75</v>
      </c>
      <c r="E1906" s="21">
        <v>175.99</v>
      </c>
      <c r="F1906" s="21">
        <v>174.5</v>
      </c>
      <c r="G1906" s="43" t="str">
        <f t="shared" si="88"/>
        <v>11/12/2019</v>
      </c>
      <c r="H1906" s="7">
        <f t="shared" si="89"/>
        <v>182.75</v>
      </c>
      <c r="K1906" s="7"/>
    </row>
    <row r="1907" spans="1:11" x14ac:dyDescent="0.3">
      <c r="A1907" s="24">
        <v>1</v>
      </c>
      <c r="B1907" s="29">
        <v>43811</v>
      </c>
      <c r="C1907" s="138">
        <f t="shared" si="87"/>
        <v>2019</v>
      </c>
      <c r="D1907" s="27">
        <v>183.5</v>
      </c>
      <c r="E1907" s="21">
        <v>175.99</v>
      </c>
      <c r="F1907" s="21">
        <v>174.5</v>
      </c>
      <c r="G1907" s="43" t="str">
        <f t="shared" si="88"/>
        <v>12/12/2019</v>
      </c>
      <c r="H1907" s="7">
        <f t="shared" si="89"/>
        <v>183.5</v>
      </c>
      <c r="K1907" s="7"/>
    </row>
    <row r="1908" spans="1:11" x14ac:dyDescent="0.3">
      <c r="A1908" s="24">
        <v>1</v>
      </c>
      <c r="B1908" s="29">
        <v>43812</v>
      </c>
      <c r="C1908" s="138">
        <f t="shared" si="87"/>
        <v>2019</v>
      </c>
      <c r="D1908" s="27">
        <v>184</v>
      </c>
      <c r="E1908" s="21">
        <v>175.99</v>
      </c>
      <c r="F1908" s="21">
        <v>174.5</v>
      </c>
      <c r="G1908" s="43" t="str">
        <f t="shared" si="88"/>
        <v>13/12/2019</v>
      </c>
      <c r="H1908" s="7">
        <f t="shared" si="89"/>
        <v>184</v>
      </c>
      <c r="K1908" s="7"/>
    </row>
    <row r="1909" spans="1:11" x14ac:dyDescent="0.3">
      <c r="A1909" s="24">
        <v>1</v>
      </c>
      <c r="B1909" s="29">
        <v>43815</v>
      </c>
      <c r="C1909" s="138">
        <f t="shared" si="87"/>
        <v>2019</v>
      </c>
      <c r="D1909" s="27">
        <v>186.5</v>
      </c>
      <c r="E1909" s="21">
        <v>175.99</v>
      </c>
      <c r="F1909" s="21">
        <v>174.5</v>
      </c>
      <c r="G1909" s="43" t="str">
        <f t="shared" si="88"/>
        <v>16/12/2019</v>
      </c>
      <c r="H1909" s="7">
        <f t="shared" si="89"/>
        <v>186.5</v>
      </c>
      <c r="K1909" s="7"/>
    </row>
    <row r="1910" spans="1:11" x14ac:dyDescent="0.3">
      <c r="A1910" s="24">
        <v>1</v>
      </c>
      <c r="B1910" s="29">
        <v>43816</v>
      </c>
      <c r="C1910" s="138">
        <f t="shared" si="87"/>
        <v>2019</v>
      </c>
      <c r="D1910" s="27">
        <v>186.5</v>
      </c>
      <c r="E1910" s="21">
        <v>175.99</v>
      </c>
      <c r="F1910" s="21">
        <v>174.5</v>
      </c>
      <c r="G1910" s="43" t="str">
        <f t="shared" si="88"/>
        <v>17/12/2019</v>
      </c>
      <c r="H1910" s="7">
        <f t="shared" si="89"/>
        <v>186.5</v>
      </c>
      <c r="K1910" s="7"/>
    </row>
    <row r="1911" spans="1:11" x14ac:dyDescent="0.3">
      <c r="A1911" s="24">
        <v>1</v>
      </c>
      <c r="B1911" s="29">
        <v>43817</v>
      </c>
      <c r="C1911" s="138">
        <f t="shared" si="87"/>
        <v>2019</v>
      </c>
      <c r="D1911" s="27">
        <v>186</v>
      </c>
      <c r="E1911" s="21">
        <v>175.99</v>
      </c>
      <c r="F1911" s="21">
        <v>174.5</v>
      </c>
      <c r="G1911" s="43" t="str">
        <f t="shared" si="88"/>
        <v>18/12/2019</v>
      </c>
      <c r="H1911" s="7">
        <f t="shared" si="89"/>
        <v>186</v>
      </c>
      <c r="K1911" s="7"/>
    </row>
    <row r="1912" spans="1:11" x14ac:dyDescent="0.3">
      <c r="A1912" s="24">
        <v>1</v>
      </c>
      <c r="B1912" s="29">
        <v>43818</v>
      </c>
      <c r="C1912" s="138">
        <f t="shared" si="87"/>
        <v>2019</v>
      </c>
      <c r="D1912" s="27">
        <v>186.75</v>
      </c>
      <c r="E1912" s="21">
        <v>175.99</v>
      </c>
      <c r="F1912" s="21">
        <v>174.5</v>
      </c>
      <c r="G1912" s="43" t="str">
        <f t="shared" si="88"/>
        <v>19/12/2019</v>
      </c>
      <c r="H1912" s="7">
        <f t="shared" si="89"/>
        <v>186.75</v>
      </c>
      <c r="K1912" s="7"/>
    </row>
    <row r="1913" spans="1:11" x14ac:dyDescent="0.3">
      <c r="A1913" s="24">
        <v>1</v>
      </c>
      <c r="B1913" s="29">
        <v>43819</v>
      </c>
      <c r="C1913" s="138">
        <f t="shared" si="87"/>
        <v>2019</v>
      </c>
      <c r="D1913" s="27">
        <v>186.75</v>
      </c>
      <c r="E1913" s="21">
        <v>175.99</v>
      </c>
      <c r="F1913" s="21">
        <v>174.5</v>
      </c>
      <c r="G1913" s="43" t="str">
        <f t="shared" si="88"/>
        <v>20/12/2019</v>
      </c>
      <c r="H1913" s="7">
        <f t="shared" si="89"/>
        <v>186.75</v>
      </c>
      <c r="K1913" s="7"/>
    </row>
    <row r="1914" spans="1:11" x14ac:dyDescent="0.3">
      <c r="A1914" s="24">
        <v>1</v>
      </c>
      <c r="B1914" s="29">
        <v>43822</v>
      </c>
      <c r="C1914" s="138">
        <f t="shared" si="87"/>
        <v>2019</v>
      </c>
      <c r="D1914" s="27">
        <v>187</v>
      </c>
      <c r="E1914" s="21">
        <v>175.99</v>
      </c>
      <c r="F1914" s="21">
        <v>174.5</v>
      </c>
      <c r="G1914" s="43" t="str">
        <f t="shared" si="88"/>
        <v>23/12/2019</v>
      </c>
      <c r="H1914" s="7">
        <f t="shared" si="89"/>
        <v>187</v>
      </c>
      <c r="K1914" s="7"/>
    </row>
    <row r="1915" spans="1:11" x14ac:dyDescent="0.3">
      <c r="A1915" s="24">
        <v>1</v>
      </c>
      <c r="B1915" s="29">
        <v>43823</v>
      </c>
      <c r="C1915" s="138">
        <f t="shared" si="87"/>
        <v>2019</v>
      </c>
      <c r="D1915" s="27">
        <v>187</v>
      </c>
      <c r="E1915" s="21">
        <v>175.99</v>
      </c>
      <c r="F1915" s="21">
        <v>174.5</v>
      </c>
      <c r="G1915" s="43" t="str">
        <f t="shared" si="88"/>
        <v>24/12/2019</v>
      </c>
      <c r="H1915" s="7">
        <f t="shared" si="89"/>
        <v>187</v>
      </c>
      <c r="K1915" s="7"/>
    </row>
    <row r="1916" spans="1:11" x14ac:dyDescent="0.3">
      <c r="A1916" s="24">
        <v>1</v>
      </c>
      <c r="B1916" s="29">
        <v>43826</v>
      </c>
      <c r="C1916" s="138">
        <f t="shared" si="87"/>
        <v>2019</v>
      </c>
      <c r="D1916" s="27">
        <v>187.75</v>
      </c>
      <c r="E1916" s="21">
        <v>175.99</v>
      </c>
      <c r="F1916" s="21">
        <v>174.5</v>
      </c>
      <c r="G1916" s="43" t="str">
        <f t="shared" si="88"/>
        <v>27/12/2019</v>
      </c>
      <c r="H1916" s="7">
        <f t="shared" si="89"/>
        <v>187.75</v>
      </c>
      <c r="K1916" s="7"/>
    </row>
    <row r="1917" spans="1:11" x14ac:dyDescent="0.3">
      <c r="A1917" s="24">
        <v>1</v>
      </c>
      <c r="B1917" s="29">
        <v>43829</v>
      </c>
      <c r="C1917" s="138">
        <f t="shared" si="87"/>
        <v>2019</v>
      </c>
      <c r="D1917" s="27">
        <v>188.5</v>
      </c>
      <c r="E1917" s="21">
        <v>175.99</v>
      </c>
      <c r="F1917" s="21">
        <v>174.5</v>
      </c>
      <c r="G1917" s="43" t="str">
        <f t="shared" si="88"/>
        <v>30/12/2019</v>
      </c>
      <c r="H1917" s="7">
        <f t="shared" si="89"/>
        <v>188.5</v>
      </c>
      <c r="K1917" s="7"/>
    </row>
    <row r="1918" spans="1:11" x14ac:dyDescent="0.3">
      <c r="A1918" s="24">
        <v>1</v>
      </c>
      <c r="B1918" s="29">
        <v>43830</v>
      </c>
      <c r="C1918" s="138">
        <f t="shared" si="87"/>
        <v>2019</v>
      </c>
      <c r="D1918" s="27">
        <v>188.25</v>
      </c>
      <c r="E1918" s="21">
        <v>175.99</v>
      </c>
      <c r="F1918" s="21">
        <v>174.5</v>
      </c>
      <c r="G1918" s="43" t="str">
        <f t="shared" si="88"/>
        <v>31/12/2019</v>
      </c>
      <c r="H1918" s="7">
        <f t="shared" si="89"/>
        <v>188.25</v>
      </c>
      <c r="K1918" s="7"/>
    </row>
    <row r="1919" spans="1:11" x14ac:dyDescent="0.3">
      <c r="A1919" s="24">
        <v>1</v>
      </c>
      <c r="B1919" s="29">
        <v>43832</v>
      </c>
      <c r="C1919" s="138">
        <f t="shared" si="87"/>
        <v>2020</v>
      </c>
      <c r="D1919" s="27">
        <v>188.75</v>
      </c>
      <c r="E1919" s="27">
        <v>192.28</v>
      </c>
      <c r="F1919" s="27">
        <v>178.29</v>
      </c>
      <c r="G1919" s="42" t="str">
        <f t="shared" si="88"/>
        <v>02/01/2020</v>
      </c>
      <c r="H1919" s="7">
        <f t="shared" si="89"/>
        <v>188.75</v>
      </c>
      <c r="K1919" s="7"/>
    </row>
    <row r="1920" spans="1:11" x14ac:dyDescent="0.3">
      <c r="A1920" s="24">
        <v>1</v>
      </c>
      <c r="B1920" s="29">
        <v>43833</v>
      </c>
      <c r="C1920" s="138">
        <f t="shared" si="87"/>
        <v>2020</v>
      </c>
      <c r="D1920" s="27">
        <v>188.5</v>
      </c>
      <c r="E1920" s="27">
        <v>192.28</v>
      </c>
      <c r="F1920" s="27">
        <v>178.29</v>
      </c>
      <c r="G1920" s="42" t="str">
        <f t="shared" si="88"/>
        <v>03/01/2020</v>
      </c>
      <c r="H1920" s="7">
        <f t="shared" si="89"/>
        <v>188.5</v>
      </c>
      <c r="K1920" s="7"/>
    </row>
    <row r="1921" spans="1:11" x14ac:dyDescent="0.3">
      <c r="A1921" s="24">
        <v>1</v>
      </c>
      <c r="B1921" s="29">
        <v>43836</v>
      </c>
      <c r="C1921" s="138">
        <f t="shared" si="87"/>
        <v>2020</v>
      </c>
      <c r="D1921" s="27">
        <v>188.25</v>
      </c>
      <c r="E1921" s="27">
        <v>192.28</v>
      </c>
      <c r="F1921" s="27">
        <v>178.29</v>
      </c>
      <c r="G1921" s="42" t="str">
        <f t="shared" si="88"/>
        <v>06/01/2020</v>
      </c>
      <c r="H1921" s="7">
        <f t="shared" si="89"/>
        <v>188.25</v>
      </c>
      <c r="K1921" s="7"/>
    </row>
    <row r="1922" spans="1:11" x14ac:dyDescent="0.3">
      <c r="A1922" s="24">
        <v>1</v>
      </c>
      <c r="B1922" s="29">
        <v>43837</v>
      </c>
      <c r="C1922" s="138">
        <f t="shared" si="87"/>
        <v>2020</v>
      </c>
      <c r="D1922" s="27">
        <v>188</v>
      </c>
      <c r="E1922" s="27">
        <v>192.28</v>
      </c>
      <c r="F1922" s="27">
        <v>178.29</v>
      </c>
      <c r="G1922" s="42" t="str">
        <f t="shared" si="88"/>
        <v>07/01/2020</v>
      </c>
      <c r="H1922" s="7">
        <f t="shared" si="89"/>
        <v>188</v>
      </c>
      <c r="K1922" s="7"/>
    </row>
    <row r="1923" spans="1:11" x14ac:dyDescent="0.3">
      <c r="A1923" s="24">
        <v>1</v>
      </c>
      <c r="B1923" s="29">
        <v>43838</v>
      </c>
      <c r="C1923" s="138">
        <f t="shared" ref="C1923:C1986" si="90">YEAR(B1923)</f>
        <v>2020</v>
      </c>
      <c r="D1923" s="27">
        <v>188.75</v>
      </c>
      <c r="E1923" s="27">
        <v>192.28</v>
      </c>
      <c r="F1923" s="27">
        <v>178.29</v>
      </c>
      <c r="G1923" s="42" t="str">
        <f t="shared" ref="G1923:G1986" si="91">TEXT(B1923,"jj/mm/aaaa")</f>
        <v>08/01/2020</v>
      </c>
      <c r="H1923" s="7">
        <f t="shared" ref="H1923:H1986" si="92">D1923</f>
        <v>188.75</v>
      </c>
      <c r="K1923" s="7"/>
    </row>
    <row r="1924" spans="1:11" x14ac:dyDescent="0.3">
      <c r="A1924" s="24">
        <v>1</v>
      </c>
      <c r="B1924" s="29">
        <v>43839</v>
      </c>
      <c r="C1924" s="138">
        <f t="shared" si="90"/>
        <v>2020</v>
      </c>
      <c r="D1924" s="27">
        <v>189.5</v>
      </c>
      <c r="E1924" s="27">
        <v>192.28</v>
      </c>
      <c r="F1924" s="27">
        <v>178.29</v>
      </c>
      <c r="G1924" s="42" t="str">
        <f t="shared" si="91"/>
        <v>09/01/2020</v>
      </c>
      <c r="H1924" s="7">
        <f t="shared" si="92"/>
        <v>189.5</v>
      </c>
      <c r="K1924" s="7"/>
    </row>
    <row r="1925" spans="1:11" x14ac:dyDescent="0.3">
      <c r="A1925" s="24">
        <v>1</v>
      </c>
      <c r="B1925" s="29">
        <v>43840</v>
      </c>
      <c r="C1925" s="138">
        <f t="shared" si="90"/>
        <v>2020</v>
      </c>
      <c r="D1925" s="27">
        <v>189.25</v>
      </c>
      <c r="E1925" s="27">
        <v>192.28</v>
      </c>
      <c r="F1925" s="27">
        <v>178.29</v>
      </c>
      <c r="G1925" s="42" t="str">
        <f t="shared" si="91"/>
        <v>10/01/2020</v>
      </c>
      <c r="H1925" s="7">
        <f t="shared" si="92"/>
        <v>189.25</v>
      </c>
      <c r="K1925" s="7"/>
    </row>
    <row r="1926" spans="1:11" x14ac:dyDescent="0.3">
      <c r="A1926" s="24">
        <v>1</v>
      </c>
      <c r="B1926" s="29">
        <v>43843</v>
      </c>
      <c r="C1926" s="138">
        <f t="shared" si="90"/>
        <v>2020</v>
      </c>
      <c r="D1926" s="27">
        <v>189.5</v>
      </c>
      <c r="E1926" s="27">
        <v>192.28</v>
      </c>
      <c r="F1926" s="27">
        <v>178.29</v>
      </c>
      <c r="G1926" s="42" t="str">
        <f t="shared" si="91"/>
        <v>13/01/2020</v>
      </c>
      <c r="H1926" s="7">
        <f t="shared" si="92"/>
        <v>189.5</v>
      </c>
      <c r="K1926" s="7"/>
    </row>
    <row r="1927" spans="1:11" x14ac:dyDescent="0.3">
      <c r="A1927" s="24">
        <v>1</v>
      </c>
      <c r="B1927" s="29">
        <v>43844</v>
      </c>
      <c r="C1927" s="138">
        <f t="shared" si="90"/>
        <v>2020</v>
      </c>
      <c r="D1927" s="27">
        <v>191</v>
      </c>
      <c r="E1927" s="27">
        <v>192.28</v>
      </c>
      <c r="F1927" s="27">
        <v>178.29</v>
      </c>
      <c r="G1927" s="42" t="str">
        <f t="shared" si="91"/>
        <v>14/01/2020</v>
      </c>
      <c r="H1927" s="7">
        <f t="shared" si="92"/>
        <v>191</v>
      </c>
      <c r="K1927" s="7"/>
    </row>
    <row r="1928" spans="1:11" x14ac:dyDescent="0.3">
      <c r="A1928" s="24">
        <v>1</v>
      </c>
      <c r="B1928" s="29">
        <v>43845</v>
      </c>
      <c r="C1928" s="138">
        <f t="shared" si="90"/>
        <v>2020</v>
      </c>
      <c r="D1928" s="27">
        <v>190.75</v>
      </c>
      <c r="E1928" s="27">
        <v>192.28</v>
      </c>
      <c r="F1928" s="27">
        <v>178.29</v>
      </c>
      <c r="G1928" s="42" t="str">
        <f t="shared" si="91"/>
        <v>15/01/2020</v>
      </c>
      <c r="H1928" s="7">
        <f t="shared" si="92"/>
        <v>190.75</v>
      </c>
      <c r="K1928" s="7"/>
    </row>
    <row r="1929" spans="1:11" x14ac:dyDescent="0.3">
      <c r="A1929" s="24">
        <v>1</v>
      </c>
      <c r="B1929" s="29">
        <v>43846</v>
      </c>
      <c r="C1929" s="138">
        <f t="shared" si="90"/>
        <v>2020</v>
      </c>
      <c r="D1929" s="27">
        <v>188.25</v>
      </c>
      <c r="E1929" s="27">
        <v>192.28</v>
      </c>
      <c r="F1929" s="27">
        <v>178.29</v>
      </c>
      <c r="G1929" s="42" t="str">
        <f t="shared" si="91"/>
        <v>16/01/2020</v>
      </c>
      <c r="H1929" s="7">
        <f t="shared" si="92"/>
        <v>188.25</v>
      </c>
      <c r="K1929" s="7"/>
    </row>
    <row r="1930" spans="1:11" x14ac:dyDescent="0.3">
      <c r="A1930" s="24">
        <v>1</v>
      </c>
      <c r="B1930" s="29">
        <v>43847</v>
      </c>
      <c r="C1930" s="138">
        <f t="shared" si="90"/>
        <v>2020</v>
      </c>
      <c r="D1930" s="27">
        <v>188.75</v>
      </c>
      <c r="E1930" s="27">
        <v>192.28</v>
      </c>
      <c r="F1930" s="27">
        <v>178.29</v>
      </c>
      <c r="G1930" s="42" t="str">
        <f t="shared" si="91"/>
        <v>17/01/2020</v>
      </c>
      <c r="H1930" s="7">
        <f t="shared" si="92"/>
        <v>188.75</v>
      </c>
      <c r="K1930" s="7"/>
    </row>
    <row r="1931" spans="1:11" x14ac:dyDescent="0.3">
      <c r="A1931" s="24">
        <v>1</v>
      </c>
      <c r="B1931" s="29">
        <v>43850</v>
      </c>
      <c r="C1931" s="138">
        <f t="shared" si="90"/>
        <v>2020</v>
      </c>
      <c r="D1931" s="27">
        <v>189</v>
      </c>
      <c r="E1931" s="27">
        <v>192.28</v>
      </c>
      <c r="F1931" s="27">
        <v>178.29</v>
      </c>
      <c r="G1931" s="42" t="str">
        <f t="shared" si="91"/>
        <v>20/01/2020</v>
      </c>
      <c r="H1931" s="7">
        <f t="shared" si="92"/>
        <v>189</v>
      </c>
      <c r="K1931" s="7"/>
    </row>
    <row r="1932" spans="1:11" x14ac:dyDescent="0.3">
      <c r="A1932" s="24">
        <v>1</v>
      </c>
      <c r="B1932" s="29">
        <v>43851</v>
      </c>
      <c r="C1932" s="138">
        <f t="shared" si="90"/>
        <v>2020</v>
      </c>
      <c r="D1932" s="27">
        <v>190.75</v>
      </c>
      <c r="E1932" s="27">
        <v>192.28</v>
      </c>
      <c r="F1932" s="27">
        <v>178.29</v>
      </c>
      <c r="G1932" s="42" t="str">
        <f t="shared" si="91"/>
        <v>21/01/2020</v>
      </c>
      <c r="H1932" s="7">
        <f t="shared" si="92"/>
        <v>190.75</v>
      </c>
      <c r="K1932" s="7"/>
    </row>
    <row r="1933" spans="1:11" x14ac:dyDescent="0.3">
      <c r="A1933" s="24">
        <v>1</v>
      </c>
      <c r="B1933" s="29">
        <v>43852</v>
      </c>
      <c r="C1933" s="138">
        <f t="shared" si="90"/>
        <v>2020</v>
      </c>
      <c r="D1933" s="27">
        <v>190</v>
      </c>
      <c r="E1933" s="27">
        <v>192.28</v>
      </c>
      <c r="F1933" s="27">
        <v>178.29</v>
      </c>
      <c r="G1933" s="42" t="str">
        <f t="shared" si="91"/>
        <v>22/01/2020</v>
      </c>
      <c r="H1933" s="7">
        <f t="shared" si="92"/>
        <v>190</v>
      </c>
      <c r="K1933" s="7"/>
    </row>
    <row r="1934" spans="1:11" x14ac:dyDescent="0.3">
      <c r="A1934" s="24">
        <v>1</v>
      </c>
      <c r="B1934" s="29">
        <v>43853</v>
      </c>
      <c r="C1934" s="138">
        <f t="shared" si="90"/>
        <v>2020</v>
      </c>
      <c r="D1934" s="27">
        <v>190.5</v>
      </c>
      <c r="E1934" s="27">
        <v>192.28</v>
      </c>
      <c r="F1934" s="27">
        <v>178.29</v>
      </c>
      <c r="G1934" s="42" t="str">
        <f t="shared" si="91"/>
        <v>23/01/2020</v>
      </c>
      <c r="H1934" s="7">
        <f t="shared" si="92"/>
        <v>190.5</v>
      </c>
      <c r="K1934" s="7"/>
    </row>
    <row r="1935" spans="1:11" x14ac:dyDescent="0.3">
      <c r="A1935" s="24">
        <v>1</v>
      </c>
      <c r="B1935" s="29">
        <v>43854</v>
      </c>
      <c r="C1935" s="138">
        <f t="shared" si="90"/>
        <v>2020</v>
      </c>
      <c r="D1935" s="27">
        <v>190</v>
      </c>
      <c r="E1935" s="27">
        <v>192.28</v>
      </c>
      <c r="F1935" s="27">
        <v>178.29</v>
      </c>
      <c r="G1935" s="42" t="str">
        <f t="shared" si="91"/>
        <v>24/01/2020</v>
      </c>
      <c r="H1935" s="7">
        <f t="shared" si="92"/>
        <v>190</v>
      </c>
      <c r="K1935" s="7"/>
    </row>
    <row r="1936" spans="1:11" x14ac:dyDescent="0.3">
      <c r="A1936" s="24">
        <v>1</v>
      </c>
      <c r="B1936" s="29">
        <v>43857</v>
      </c>
      <c r="C1936" s="138">
        <f t="shared" si="90"/>
        <v>2020</v>
      </c>
      <c r="D1936" s="27">
        <v>188.75</v>
      </c>
      <c r="E1936" s="27">
        <v>192.28</v>
      </c>
      <c r="F1936" s="27">
        <v>178.29</v>
      </c>
      <c r="G1936" s="42" t="str">
        <f t="shared" si="91"/>
        <v>27/01/2020</v>
      </c>
      <c r="H1936" s="7">
        <f t="shared" si="92"/>
        <v>188.75</v>
      </c>
      <c r="K1936" s="7"/>
    </row>
    <row r="1937" spans="1:11" x14ac:dyDescent="0.3">
      <c r="A1937" s="24">
        <v>1</v>
      </c>
      <c r="B1937" s="29">
        <v>43858</v>
      </c>
      <c r="C1937" s="138">
        <f t="shared" si="90"/>
        <v>2020</v>
      </c>
      <c r="D1937" s="27">
        <v>188</v>
      </c>
      <c r="E1937" s="27">
        <v>192.28</v>
      </c>
      <c r="F1937" s="27">
        <v>178.29</v>
      </c>
      <c r="G1937" s="42" t="str">
        <f t="shared" si="91"/>
        <v>28/01/2020</v>
      </c>
      <c r="H1937" s="7">
        <f t="shared" si="92"/>
        <v>188</v>
      </c>
      <c r="K1937" s="7"/>
    </row>
    <row r="1938" spans="1:11" x14ac:dyDescent="0.3">
      <c r="A1938" s="24">
        <v>1</v>
      </c>
      <c r="B1938" s="29">
        <v>43859</v>
      </c>
      <c r="C1938" s="138">
        <f t="shared" si="90"/>
        <v>2020</v>
      </c>
      <c r="D1938" s="27">
        <v>186.25</v>
      </c>
      <c r="E1938" s="27">
        <v>192.28</v>
      </c>
      <c r="F1938" s="27">
        <v>178.29</v>
      </c>
      <c r="G1938" s="42" t="str">
        <f t="shared" si="91"/>
        <v>29/01/2020</v>
      </c>
      <c r="H1938" s="7">
        <f t="shared" si="92"/>
        <v>186.25</v>
      </c>
      <c r="K1938" s="7"/>
    </row>
    <row r="1939" spans="1:11" x14ac:dyDescent="0.3">
      <c r="A1939" s="24">
        <v>1</v>
      </c>
      <c r="B1939" s="29">
        <v>43860</v>
      </c>
      <c r="C1939" s="138">
        <f t="shared" si="90"/>
        <v>2020</v>
      </c>
      <c r="D1939" s="27">
        <v>185.5</v>
      </c>
      <c r="E1939" s="27">
        <v>192.28</v>
      </c>
      <c r="F1939" s="27">
        <v>178.29</v>
      </c>
      <c r="G1939" s="42" t="str">
        <f t="shared" si="91"/>
        <v>30/01/2020</v>
      </c>
      <c r="H1939" s="7">
        <f t="shared" si="92"/>
        <v>185.5</v>
      </c>
      <c r="K1939" s="7"/>
    </row>
    <row r="1940" spans="1:11" x14ac:dyDescent="0.3">
      <c r="A1940" s="24">
        <v>1</v>
      </c>
      <c r="B1940" s="29">
        <v>43861</v>
      </c>
      <c r="C1940" s="138">
        <f t="shared" si="90"/>
        <v>2020</v>
      </c>
      <c r="D1940" s="27">
        <v>184.75</v>
      </c>
      <c r="E1940" s="27">
        <v>192.28</v>
      </c>
      <c r="F1940" s="27">
        <v>178.29</v>
      </c>
      <c r="G1940" s="42" t="str">
        <f t="shared" si="91"/>
        <v>31/01/2020</v>
      </c>
      <c r="H1940" s="7">
        <f t="shared" si="92"/>
        <v>184.75</v>
      </c>
      <c r="K1940" s="7"/>
    </row>
    <row r="1941" spans="1:11" x14ac:dyDescent="0.3">
      <c r="A1941" s="24">
        <v>1</v>
      </c>
      <c r="B1941" s="29">
        <v>43864</v>
      </c>
      <c r="C1941" s="138">
        <f t="shared" si="90"/>
        <v>2020</v>
      </c>
      <c r="D1941" s="27">
        <v>184.25</v>
      </c>
      <c r="E1941" s="27">
        <v>192.28</v>
      </c>
      <c r="F1941" s="27">
        <v>178.29</v>
      </c>
      <c r="G1941" s="42" t="str">
        <f t="shared" si="91"/>
        <v>03/02/2020</v>
      </c>
      <c r="H1941" s="7">
        <f t="shared" si="92"/>
        <v>184.25</v>
      </c>
      <c r="K1941" s="7"/>
    </row>
    <row r="1942" spans="1:11" x14ac:dyDescent="0.3">
      <c r="A1942" s="24">
        <v>1</v>
      </c>
      <c r="B1942" s="29">
        <v>43865</v>
      </c>
      <c r="C1942" s="138">
        <f t="shared" si="90"/>
        <v>2020</v>
      </c>
      <c r="D1942" s="27">
        <v>185.75</v>
      </c>
      <c r="E1942" s="27">
        <v>192.28</v>
      </c>
      <c r="F1942" s="27">
        <v>178.29</v>
      </c>
      <c r="G1942" s="42" t="str">
        <f t="shared" si="91"/>
        <v>04/02/2020</v>
      </c>
      <c r="H1942" s="7">
        <f t="shared" si="92"/>
        <v>185.75</v>
      </c>
      <c r="K1942" s="7"/>
    </row>
    <row r="1943" spans="1:11" x14ac:dyDescent="0.3">
      <c r="A1943" s="24">
        <v>1</v>
      </c>
      <c r="B1943" s="29">
        <v>43866</v>
      </c>
      <c r="C1943" s="138">
        <f t="shared" si="90"/>
        <v>2020</v>
      </c>
      <c r="D1943" s="27">
        <v>186.75</v>
      </c>
      <c r="E1943" s="27">
        <v>192.28</v>
      </c>
      <c r="F1943" s="27">
        <v>178.29</v>
      </c>
      <c r="G1943" s="42" t="str">
        <f t="shared" si="91"/>
        <v>05/02/2020</v>
      </c>
      <c r="H1943" s="7">
        <f t="shared" si="92"/>
        <v>186.75</v>
      </c>
      <c r="K1943" s="7"/>
    </row>
    <row r="1944" spans="1:11" x14ac:dyDescent="0.3">
      <c r="A1944" s="24">
        <v>1</v>
      </c>
      <c r="B1944" s="29">
        <v>43867</v>
      </c>
      <c r="C1944" s="138">
        <f t="shared" si="90"/>
        <v>2020</v>
      </c>
      <c r="D1944" s="27">
        <v>186.25</v>
      </c>
      <c r="E1944" s="27">
        <v>192.28</v>
      </c>
      <c r="F1944" s="27">
        <v>178.29</v>
      </c>
      <c r="G1944" s="42" t="str">
        <f t="shared" si="91"/>
        <v>06/02/2020</v>
      </c>
      <c r="H1944" s="7">
        <f t="shared" si="92"/>
        <v>186.25</v>
      </c>
      <c r="K1944" s="7"/>
    </row>
    <row r="1945" spans="1:11" x14ac:dyDescent="0.3">
      <c r="A1945" s="24">
        <v>1</v>
      </c>
      <c r="B1945" s="29">
        <v>43868</v>
      </c>
      <c r="C1945" s="138">
        <f t="shared" si="90"/>
        <v>2020</v>
      </c>
      <c r="D1945" s="27">
        <v>186</v>
      </c>
      <c r="E1945" s="27">
        <v>192.28</v>
      </c>
      <c r="F1945" s="27">
        <v>178.29</v>
      </c>
      <c r="G1945" s="42" t="str">
        <f t="shared" si="91"/>
        <v>07/02/2020</v>
      </c>
      <c r="H1945" s="7">
        <f t="shared" si="92"/>
        <v>186</v>
      </c>
      <c r="K1945" s="7"/>
    </row>
    <row r="1946" spans="1:11" x14ac:dyDescent="0.3">
      <c r="A1946" s="24">
        <v>1</v>
      </c>
      <c r="B1946" s="29">
        <v>43871</v>
      </c>
      <c r="C1946" s="138">
        <f t="shared" si="90"/>
        <v>2020</v>
      </c>
      <c r="D1946" s="27">
        <v>187.25</v>
      </c>
      <c r="E1946" s="27">
        <v>192.28</v>
      </c>
      <c r="F1946" s="27">
        <v>178.29</v>
      </c>
      <c r="G1946" s="42" t="str">
        <f t="shared" si="91"/>
        <v>10/02/2020</v>
      </c>
      <c r="H1946" s="7">
        <f t="shared" si="92"/>
        <v>187.25</v>
      </c>
      <c r="K1946" s="7"/>
    </row>
    <row r="1947" spans="1:11" x14ac:dyDescent="0.3">
      <c r="A1947" s="24">
        <v>1</v>
      </c>
      <c r="B1947" s="29">
        <v>43872</v>
      </c>
      <c r="C1947" s="138">
        <f t="shared" si="90"/>
        <v>2020</v>
      </c>
      <c r="D1947" s="27">
        <v>185.75</v>
      </c>
      <c r="E1947" s="27">
        <v>192.28</v>
      </c>
      <c r="F1947" s="27">
        <v>178.29</v>
      </c>
      <c r="G1947" s="42" t="str">
        <f t="shared" si="91"/>
        <v>11/02/2020</v>
      </c>
      <c r="H1947" s="7">
        <f t="shared" si="92"/>
        <v>185.75</v>
      </c>
      <c r="K1947" s="7"/>
    </row>
    <row r="1948" spans="1:11" x14ac:dyDescent="0.3">
      <c r="A1948" s="24">
        <v>1</v>
      </c>
      <c r="B1948" s="29">
        <v>43873</v>
      </c>
      <c r="C1948" s="138">
        <f t="shared" si="90"/>
        <v>2020</v>
      </c>
      <c r="D1948" s="27">
        <v>186.25</v>
      </c>
      <c r="E1948" s="27">
        <v>192.28</v>
      </c>
      <c r="F1948" s="27">
        <v>178.29</v>
      </c>
      <c r="G1948" s="42" t="str">
        <f t="shared" si="91"/>
        <v>12/02/2020</v>
      </c>
      <c r="H1948" s="7">
        <f t="shared" si="92"/>
        <v>186.25</v>
      </c>
      <c r="K1948" s="7"/>
    </row>
    <row r="1949" spans="1:11" x14ac:dyDescent="0.3">
      <c r="A1949" s="24">
        <v>1</v>
      </c>
      <c r="B1949" s="29">
        <v>43874</v>
      </c>
      <c r="C1949" s="138">
        <f t="shared" si="90"/>
        <v>2020</v>
      </c>
      <c r="D1949" s="27">
        <v>186.25</v>
      </c>
      <c r="E1949" s="27">
        <v>192.28</v>
      </c>
      <c r="F1949" s="27">
        <v>178.29</v>
      </c>
      <c r="G1949" s="42" t="str">
        <f t="shared" si="91"/>
        <v>13/02/2020</v>
      </c>
      <c r="H1949" s="7">
        <f t="shared" si="92"/>
        <v>186.25</v>
      </c>
      <c r="K1949" s="7"/>
    </row>
    <row r="1950" spans="1:11" x14ac:dyDescent="0.3">
      <c r="A1950" s="24">
        <v>1</v>
      </c>
      <c r="B1950" s="29">
        <v>43875</v>
      </c>
      <c r="C1950" s="138">
        <f t="shared" si="90"/>
        <v>2020</v>
      </c>
      <c r="D1950" s="27">
        <v>187.25</v>
      </c>
      <c r="E1950" s="27">
        <v>192.28</v>
      </c>
      <c r="F1950" s="27">
        <v>178.29</v>
      </c>
      <c r="G1950" s="42" t="str">
        <f t="shared" si="91"/>
        <v>14/02/2020</v>
      </c>
      <c r="H1950" s="7">
        <f t="shared" si="92"/>
        <v>187.25</v>
      </c>
      <c r="K1950" s="7"/>
    </row>
    <row r="1951" spans="1:11" x14ac:dyDescent="0.3">
      <c r="A1951" s="24">
        <v>1</v>
      </c>
      <c r="B1951" s="29">
        <v>43878</v>
      </c>
      <c r="C1951" s="138">
        <f t="shared" si="90"/>
        <v>2020</v>
      </c>
      <c r="D1951" s="27">
        <v>186.75</v>
      </c>
      <c r="E1951" s="27">
        <v>192.28</v>
      </c>
      <c r="F1951" s="27">
        <v>178.29</v>
      </c>
      <c r="G1951" s="42" t="str">
        <f t="shared" si="91"/>
        <v>17/02/2020</v>
      </c>
      <c r="H1951" s="7">
        <f t="shared" si="92"/>
        <v>186.75</v>
      </c>
      <c r="K1951" s="7"/>
    </row>
    <row r="1952" spans="1:11" x14ac:dyDescent="0.3">
      <c r="A1952" s="24">
        <v>1</v>
      </c>
      <c r="B1952" s="29">
        <v>43879</v>
      </c>
      <c r="C1952" s="138">
        <f t="shared" si="90"/>
        <v>2020</v>
      </c>
      <c r="D1952" s="27">
        <v>189</v>
      </c>
      <c r="E1952" s="27">
        <v>192.28</v>
      </c>
      <c r="F1952" s="27">
        <v>178.29</v>
      </c>
      <c r="G1952" s="42" t="str">
        <f t="shared" si="91"/>
        <v>18/02/2020</v>
      </c>
      <c r="H1952" s="7">
        <f t="shared" si="92"/>
        <v>189</v>
      </c>
      <c r="K1952" s="7"/>
    </row>
    <row r="1953" spans="1:11" x14ac:dyDescent="0.3">
      <c r="A1953" s="24">
        <v>1</v>
      </c>
      <c r="B1953" s="29">
        <v>43880</v>
      </c>
      <c r="C1953" s="138">
        <f t="shared" si="90"/>
        <v>2020</v>
      </c>
      <c r="D1953" s="27">
        <v>187.75</v>
      </c>
      <c r="E1953" s="27">
        <v>192.28</v>
      </c>
      <c r="F1953" s="27">
        <v>178.29</v>
      </c>
      <c r="G1953" s="42" t="str">
        <f t="shared" si="91"/>
        <v>19/02/2020</v>
      </c>
      <c r="H1953" s="7">
        <f t="shared" si="92"/>
        <v>187.75</v>
      </c>
      <c r="K1953" s="7"/>
    </row>
    <row r="1954" spans="1:11" x14ac:dyDescent="0.3">
      <c r="A1954" s="24">
        <v>1</v>
      </c>
      <c r="B1954" s="29">
        <v>43881</v>
      </c>
      <c r="C1954" s="138">
        <f t="shared" si="90"/>
        <v>2020</v>
      </c>
      <c r="D1954" s="27">
        <v>187.25</v>
      </c>
      <c r="E1954" s="27">
        <v>192.28</v>
      </c>
      <c r="F1954" s="27">
        <v>178.29</v>
      </c>
      <c r="G1954" s="42" t="str">
        <f t="shared" si="91"/>
        <v>20/02/2020</v>
      </c>
      <c r="H1954" s="7">
        <f t="shared" si="92"/>
        <v>187.25</v>
      </c>
      <c r="K1954" s="7"/>
    </row>
    <row r="1955" spans="1:11" x14ac:dyDescent="0.3">
      <c r="A1955" s="24">
        <v>1</v>
      </c>
      <c r="B1955" s="29">
        <v>43882</v>
      </c>
      <c r="C1955" s="138">
        <f t="shared" si="90"/>
        <v>2020</v>
      </c>
      <c r="D1955" s="27">
        <v>187.25</v>
      </c>
      <c r="E1955" s="27">
        <v>192.28</v>
      </c>
      <c r="F1955" s="27">
        <v>178.29</v>
      </c>
      <c r="G1955" s="42" t="str">
        <f t="shared" si="91"/>
        <v>21/02/2020</v>
      </c>
      <c r="H1955" s="7">
        <f t="shared" si="92"/>
        <v>187.25</v>
      </c>
      <c r="K1955" s="7"/>
    </row>
    <row r="1956" spans="1:11" x14ac:dyDescent="0.3">
      <c r="A1956" s="24">
        <v>1</v>
      </c>
      <c r="B1956" s="29">
        <v>43885</v>
      </c>
      <c r="C1956" s="138">
        <f t="shared" si="90"/>
        <v>2020</v>
      </c>
      <c r="D1956" s="27">
        <v>184.75</v>
      </c>
      <c r="E1956" s="27">
        <v>192.28</v>
      </c>
      <c r="F1956" s="27">
        <v>178.29</v>
      </c>
      <c r="G1956" s="42" t="str">
        <f t="shared" si="91"/>
        <v>24/02/2020</v>
      </c>
      <c r="H1956" s="7">
        <f t="shared" si="92"/>
        <v>184.75</v>
      </c>
      <c r="K1956" s="7"/>
    </row>
    <row r="1957" spans="1:11" x14ac:dyDescent="0.3">
      <c r="A1957" s="24">
        <v>1</v>
      </c>
      <c r="B1957" s="29">
        <v>43886</v>
      </c>
      <c r="C1957" s="138">
        <f t="shared" si="90"/>
        <v>2020</v>
      </c>
      <c r="D1957" s="27">
        <v>184.75</v>
      </c>
      <c r="E1957" s="27">
        <v>192.28</v>
      </c>
      <c r="F1957" s="27">
        <v>178.29</v>
      </c>
      <c r="G1957" s="42" t="str">
        <f t="shared" si="91"/>
        <v>25/02/2020</v>
      </c>
      <c r="H1957" s="7">
        <f t="shared" si="92"/>
        <v>184.75</v>
      </c>
      <c r="K1957" s="7"/>
    </row>
    <row r="1958" spans="1:11" x14ac:dyDescent="0.3">
      <c r="A1958" s="24">
        <v>1</v>
      </c>
      <c r="B1958" s="29">
        <v>43887</v>
      </c>
      <c r="C1958" s="138">
        <f t="shared" si="90"/>
        <v>2020</v>
      </c>
      <c r="D1958" s="27">
        <v>185</v>
      </c>
      <c r="E1958" s="27">
        <v>192.28</v>
      </c>
      <c r="F1958" s="27">
        <v>178.29</v>
      </c>
      <c r="G1958" s="42" t="str">
        <f t="shared" si="91"/>
        <v>26/02/2020</v>
      </c>
      <c r="H1958" s="7">
        <f t="shared" si="92"/>
        <v>185</v>
      </c>
      <c r="K1958" s="7"/>
    </row>
    <row r="1959" spans="1:11" x14ac:dyDescent="0.3">
      <c r="A1959" s="24">
        <v>1</v>
      </c>
      <c r="B1959" s="29">
        <v>43888</v>
      </c>
      <c r="C1959" s="138">
        <f t="shared" si="90"/>
        <v>2020</v>
      </c>
      <c r="D1959" s="27">
        <v>183.5</v>
      </c>
      <c r="E1959" s="27">
        <v>192.28</v>
      </c>
      <c r="F1959" s="27">
        <v>178.29</v>
      </c>
      <c r="G1959" s="42" t="str">
        <f t="shared" si="91"/>
        <v>27/02/2020</v>
      </c>
      <c r="H1959" s="7">
        <f t="shared" si="92"/>
        <v>183.5</v>
      </c>
      <c r="K1959" s="7"/>
    </row>
    <row r="1960" spans="1:11" x14ac:dyDescent="0.3">
      <c r="A1960" s="24">
        <v>1</v>
      </c>
      <c r="B1960" s="29">
        <v>43889</v>
      </c>
      <c r="C1960" s="138">
        <f t="shared" si="90"/>
        <v>2020</v>
      </c>
      <c r="D1960" s="27">
        <v>181.5</v>
      </c>
      <c r="E1960" s="27">
        <v>192.28</v>
      </c>
      <c r="F1960" s="27">
        <v>178.29</v>
      </c>
      <c r="G1960" s="42" t="str">
        <f t="shared" si="91"/>
        <v>28/02/2020</v>
      </c>
      <c r="H1960" s="7">
        <f t="shared" si="92"/>
        <v>181.5</v>
      </c>
      <c r="K1960" s="7"/>
    </row>
    <row r="1961" spans="1:11" x14ac:dyDescent="0.3">
      <c r="A1961" s="24">
        <v>1</v>
      </c>
      <c r="B1961" s="29">
        <v>43892</v>
      </c>
      <c r="C1961" s="138">
        <f t="shared" si="90"/>
        <v>2020</v>
      </c>
      <c r="D1961" s="27">
        <v>181</v>
      </c>
      <c r="E1961" s="27">
        <v>192.28</v>
      </c>
      <c r="F1961" s="27">
        <v>178.29</v>
      </c>
      <c r="G1961" s="42" t="str">
        <f t="shared" si="91"/>
        <v>02/03/2020</v>
      </c>
      <c r="H1961" s="7">
        <f t="shared" si="92"/>
        <v>181</v>
      </c>
      <c r="K1961" s="7"/>
    </row>
    <row r="1962" spans="1:11" x14ac:dyDescent="0.3">
      <c r="A1962" s="24">
        <v>1</v>
      </c>
      <c r="B1962" s="29">
        <v>43893</v>
      </c>
      <c r="C1962" s="138">
        <f t="shared" si="90"/>
        <v>2020</v>
      </c>
      <c r="D1962" s="27">
        <v>182.75</v>
      </c>
      <c r="E1962" s="27">
        <v>192.28</v>
      </c>
      <c r="F1962" s="27">
        <v>178.29</v>
      </c>
      <c r="G1962" s="42" t="str">
        <f t="shared" si="91"/>
        <v>03/03/2020</v>
      </c>
      <c r="H1962" s="7">
        <f t="shared" si="92"/>
        <v>182.75</v>
      </c>
      <c r="K1962" s="7"/>
    </row>
    <row r="1963" spans="1:11" x14ac:dyDescent="0.3">
      <c r="A1963" s="24">
        <v>1</v>
      </c>
      <c r="B1963" s="29">
        <v>43894</v>
      </c>
      <c r="C1963" s="138">
        <f t="shared" si="90"/>
        <v>2020</v>
      </c>
      <c r="D1963" s="27">
        <v>183</v>
      </c>
      <c r="E1963" s="27">
        <v>192.28</v>
      </c>
      <c r="F1963" s="27">
        <v>178.29</v>
      </c>
      <c r="G1963" s="42" t="str">
        <f t="shared" si="91"/>
        <v>04/03/2020</v>
      </c>
      <c r="H1963" s="7">
        <f t="shared" si="92"/>
        <v>183</v>
      </c>
      <c r="K1963" s="7"/>
    </row>
    <row r="1964" spans="1:11" x14ac:dyDescent="0.3">
      <c r="A1964" s="24">
        <v>1</v>
      </c>
      <c r="B1964" s="29">
        <v>43895</v>
      </c>
      <c r="C1964" s="138">
        <f t="shared" si="90"/>
        <v>2020</v>
      </c>
      <c r="D1964" s="27">
        <v>183.25</v>
      </c>
      <c r="E1964" s="27">
        <v>192.28</v>
      </c>
      <c r="F1964" s="27">
        <v>178.29</v>
      </c>
      <c r="G1964" s="42" t="str">
        <f t="shared" si="91"/>
        <v>05/03/2020</v>
      </c>
      <c r="H1964" s="7">
        <f t="shared" si="92"/>
        <v>183.25</v>
      </c>
      <c r="K1964" s="7"/>
    </row>
    <row r="1965" spans="1:11" x14ac:dyDescent="0.3">
      <c r="A1965" s="24">
        <v>1</v>
      </c>
      <c r="B1965" s="29">
        <v>43896</v>
      </c>
      <c r="C1965" s="138">
        <f t="shared" si="90"/>
        <v>2020</v>
      </c>
      <c r="D1965" s="27">
        <v>181.25</v>
      </c>
      <c r="E1965" s="27">
        <v>192.28</v>
      </c>
      <c r="F1965" s="27">
        <v>178.29</v>
      </c>
      <c r="G1965" s="42" t="str">
        <f t="shared" si="91"/>
        <v>06/03/2020</v>
      </c>
      <c r="H1965" s="7">
        <f t="shared" si="92"/>
        <v>181.25</v>
      </c>
      <c r="K1965" s="7"/>
    </row>
    <row r="1966" spans="1:11" x14ac:dyDescent="0.3">
      <c r="A1966" s="24">
        <v>1</v>
      </c>
      <c r="B1966" s="29">
        <v>43899</v>
      </c>
      <c r="C1966" s="138">
        <f t="shared" si="90"/>
        <v>2020</v>
      </c>
      <c r="D1966" s="27">
        <v>179.25</v>
      </c>
      <c r="E1966" s="27">
        <v>192.28</v>
      </c>
      <c r="F1966" s="27">
        <v>178.29</v>
      </c>
      <c r="G1966" s="42" t="str">
        <f t="shared" si="91"/>
        <v>09/03/2020</v>
      </c>
      <c r="H1966" s="7">
        <f t="shared" si="92"/>
        <v>179.25</v>
      </c>
      <c r="K1966" s="7"/>
    </row>
    <row r="1967" spans="1:11" x14ac:dyDescent="0.3">
      <c r="A1967" s="24">
        <v>1</v>
      </c>
      <c r="B1967" s="29">
        <v>43900</v>
      </c>
      <c r="C1967" s="138">
        <f t="shared" si="90"/>
        <v>2020</v>
      </c>
      <c r="D1967" s="27">
        <v>180.75</v>
      </c>
      <c r="E1967" s="27">
        <v>192.28</v>
      </c>
      <c r="F1967" s="27">
        <v>178.29</v>
      </c>
      <c r="G1967" s="42" t="str">
        <f t="shared" si="91"/>
        <v>10/03/2020</v>
      </c>
      <c r="H1967" s="7">
        <f t="shared" si="92"/>
        <v>180.75</v>
      </c>
      <c r="K1967" s="7"/>
    </row>
    <row r="1968" spans="1:11" x14ac:dyDescent="0.3">
      <c r="A1968" s="24">
        <v>1</v>
      </c>
      <c r="B1968" s="29">
        <v>43901</v>
      </c>
      <c r="C1968" s="138">
        <f t="shared" si="90"/>
        <v>2020</v>
      </c>
      <c r="D1968" s="27">
        <v>179.5</v>
      </c>
      <c r="E1968" s="27">
        <v>192.28</v>
      </c>
      <c r="F1968" s="27">
        <v>178.29</v>
      </c>
      <c r="G1968" s="42" t="str">
        <f t="shared" si="91"/>
        <v>11/03/2020</v>
      </c>
      <c r="H1968" s="7">
        <f t="shared" si="92"/>
        <v>179.5</v>
      </c>
      <c r="K1968" s="7"/>
    </row>
    <row r="1969" spans="1:11" x14ac:dyDescent="0.3">
      <c r="A1969" s="24">
        <v>1</v>
      </c>
      <c r="B1969" s="29">
        <v>43902</v>
      </c>
      <c r="C1969" s="138">
        <f t="shared" si="90"/>
        <v>2020</v>
      </c>
      <c r="D1969" s="27">
        <v>179.25</v>
      </c>
      <c r="E1969" s="27">
        <v>192.28</v>
      </c>
      <c r="F1969" s="27">
        <v>178.29</v>
      </c>
      <c r="G1969" s="42" t="str">
        <f t="shared" si="91"/>
        <v>12/03/2020</v>
      </c>
      <c r="H1969" s="7">
        <f t="shared" si="92"/>
        <v>179.25</v>
      </c>
      <c r="K1969" s="7"/>
    </row>
    <row r="1970" spans="1:11" x14ac:dyDescent="0.3">
      <c r="A1970" s="24">
        <v>1</v>
      </c>
      <c r="B1970" s="29">
        <v>43903</v>
      </c>
      <c r="C1970" s="138">
        <f t="shared" si="90"/>
        <v>2020</v>
      </c>
      <c r="D1970" s="27">
        <v>179.25</v>
      </c>
      <c r="E1970" s="27">
        <v>192.28</v>
      </c>
      <c r="F1970" s="27">
        <v>178.29</v>
      </c>
      <c r="G1970" s="42" t="str">
        <f t="shared" si="91"/>
        <v>13/03/2020</v>
      </c>
      <c r="H1970" s="7">
        <f t="shared" si="92"/>
        <v>179.25</v>
      </c>
      <c r="K1970" s="7"/>
    </row>
    <row r="1971" spans="1:11" x14ac:dyDescent="0.3">
      <c r="A1971" s="24">
        <v>1</v>
      </c>
      <c r="B1971" s="29">
        <v>43906</v>
      </c>
      <c r="C1971" s="138">
        <f t="shared" si="90"/>
        <v>2020</v>
      </c>
      <c r="D1971" s="27">
        <v>176.75</v>
      </c>
      <c r="E1971" s="27">
        <v>192.28</v>
      </c>
      <c r="F1971" s="27">
        <v>178.29</v>
      </c>
      <c r="G1971" s="42" t="str">
        <f t="shared" si="91"/>
        <v>16/03/2020</v>
      </c>
      <c r="H1971" s="7">
        <f t="shared" si="92"/>
        <v>176.75</v>
      </c>
      <c r="K1971" s="7"/>
    </row>
    <row r="1972" spans="1:11" x14ac:dyDescent="0.3">
      <c r="A1972" s="24">
        <v>1</v>
      </c>
      <c r="B1972" s="29">
        <v>43907</v>
      </c>
      <c r="C1972" s="138">
        <f t="shared" si="90"/>
        <v>2020</v>
      </c>
      <c r="D1972" s="27">
        <v>179.75</v>
      </c>
      <c r="E1972" s="27">
        <v>192.28</v>
      </c>
      <c r="F1972" s="27">
        <v>178.29</v>
      </c>
      <c r="G1972" s="42" t="str">
        <f t="shared" si="91"/>
        <v>17/03/2020</v>
      </c>
      <c r="H1972" s="7">
        <f t="shared" si="92"/>
        <v>179.75</v>
      </c>
      <c r="K1972" s="7"/>
    </row>
    <row r="1973" spans="1:11" x14ac:dyDescent="0.3">
      <c r="A1973" s="24">
        <v>1</v>
      </c>
      <c r="B1973" s="29">
        <v>43908</v>
      </c>
      <c r="C1973" s="138">
        <f t="shared" si="90"/>
        <v>2020</v>
      </c>
      <c r="D1973" s="27">
        <v>180.75</v>
      </c>
      <c r="E1973" s="27">
        <v>192.28</v>
      </c>
      <c r="F1973" s="27">
        <v>178.29</v>
      </c>
      <c r="G1973" s="42" t="str">
        <f t="shared" si="91"/>
        <v>18/03/2020</v>
      </c>
      <c r="H1973" s="7">
        <f t="shared" si="92"/>
        <v>180.75</v>
      </c>
      <c r="K1973" s="7"/>
    </row>
    <row r="1974" spans="1:11" x14ac:dyDescent="0.3">
      <c r="A1974" s="24">
        <v>1</v>
      </c>
      <c r="B1974" s="29">
        <v>43909</v>
      </c>
      <c r="C1974" s="138">
        <f t="shared" si="90"/>
        <v>2020</v>
      </c>
      <c r="D1974" s="27">
        <v>184.5</v>
      </c>
      <c r="E1974" s="27">
        <v>192.28</v>
      </c>
      <c r="F1974" s="27">
        <v>178.29</v>
      </c>
      <c r="G1974" s="42" t="str">
        <f t="shared" si="91"/>
        <v>19/03/2020</v>
      </c>
      <c r="H1974" s="7">
        <f t="shared" si="92"/>
        <v>184.5</v>
      </c>
      <c r="K1974" s="7"/>
    </row>
    <row r="1975" spans="1:11" x14ac:dyDescent="0.3">
      <c r="A1975" s="24">
        <v>1</v>
      </c>
      <c r="B1975" s="29">
        <v>43910</v>
      </c>
      <c r="C1975" s="138">
        <f t="shared" si="90"/>
        <v>2020</v>
      </c>
      <c r="D1975" s="27">
        <v>187.25</v>
      </c>
      <c r="E1975" s="27">
        <v>192.28</v>
      </c>
      <c r="F1975" s="27">
        <v>178.29</v>
      </c>
      <c r="G1975" s="42" t="str">
        <f t="shared" si="91"/>
        <v>20/03/2020</v>
      </c>
      <c r="H1975" s="7">
        <f t="shared" si="92"/>
        <v>187.25</v>
      </c>
      <c r="K1975" s="7"/>
    </row>
    <row r="1976" spans="1:11" x14ac:dyDescent="0.3">
      <c r="A1976" s="24">
        <v>1</v>
      </c>
      <c r="B1976" s="29">
        <v>43913</v>
      </c>
      <c r="C1976" s="138">
        <f t="shared" si="90"/>
        <v>2020</v>
      </c>
      <c r="D1976" s="27">
        <v>190.25</v>
      </c>
      <c r="E1976" s="27">
        <v>192.28</v>
      </c>
      <c r="F1976" s="27">
        <v>178.29</v>
      </c>
      <c r="G1976" s="42" t="str">
        <f t="shared" si="91"/>
        <v>23/03/2020</v>
      </c>
      <c r="H1976" s="7">
        <f t="shared" si="92"/>
        <v>190.25</v>
      </c>
      <c r="K1976" s="7"/>
    </row>
    <row r="1977" spans="1:11" x14ac:dyDescent="0.3">
      <c r="A1977" s="24">
        <v>1</v>
      </c>
      <c r="B1977" s="29">
        <v>43914</v>
      </c>
      <c r="C1977" s="138">
        <f t="shared" si="90"/>
        <v>2020</v>
      </c>
      <c r="D1977" s="27">
        <v>189.25</v>
      </c>
      <c r="E1977" s="27">
        <v>192.28</v>
      </c>
      <c r="F1977" s="27">
        <v>178.29</v>
      </c>
      <c r="G1977" s="42" t="str">
        <f t="shared" si="91"/>
        <v>24/03/2020</v>
      </c>
      <c r="H1977" s="7">
        <f t="shared" si="92"/>
        <v>189.25</v>
      </c>
      <c r="K1977" s="7"/>
    </row>
    <row r="1978" spans="1:11" x14ac:dyDescent="0.3">
      <c r="A1978" s="24">
        <v>1</v>
      </c>
      <c r="B1978" s="29">
        <v>43915</v>
      </c>
      <c r="C1978" s="138">
        <f t="shared" si="90"/>
        <v>2020</v>
      </c>
      <c r="D1978" s="27">
        <v>191.5</v>
      </c>
      <c r="E1978" s="27">
        <v>192.28</v>
      </c>
      <c r="F1978" s="27">
        <v>178.29</v>
      </c>
      <c r="G1978" s="42" t="str">
        <f t="shared" si="91"/>
        <v>25/03/2020</v>
      </c>
      <c r="H1978" s="7">
        <f t="shared" si="92"/>
        <v>191.5</v>
      </c>
      <c r="K1978" s="7"/>
    </row>
    <row r="1979" spans="1:11" x14ac:dyDescent="0.3">
      <c r="A1979" s="24">
        <v>1</v>
      </c>
      <c r="B1979" s="29">
        <v>43916</v>
      </c>
      <c r="C1979" s="138">
        <f t="shared" si="90"/>
        <v>2020</v>
      </c>
      <c r="D1979" s="27">
        <v>187.25</v>
      </c>
      <c r="E1979" s="27">
        <v>192.28</v>
      </c>
      <c r="F1979" s="27">
        <v>178.29</v>
      </c>
      <c r="G1979" s="42" t="str">
        <f t="shared" si="91"/>
        <v>26/03/2020</v>
      </c>
      <c r="H1979" s="7">
        <f t="shared" si="92"/>
        <v>187.25</v>
      </c>
      <c r="K1979" s="7"/>
    </row>
    <row r="1980" spans="1:11" x14ac:dyDescent="0.3">
      <c r="A1980" s="24">
        <v>1</v>
      </c>
      <c r="B1980" s="29">
        <v>43917</v>
      </c>
      <c r="C1980" s="138">
        <f t="shared" si="90"/>
        <v>2020</v>
      </c>
      <c r="D1980" s="27">
        <v>188</v>
      </c>
      <c r="E1980" s="27">
        <v>192.28</v>
      </c>
      <c r="F1980" s="27">
        <v>178.29</v>
      </c>
      <c r="G1980" s="42" t="str">
        <f t="shared" si="91"/>
        <v>27/03/2020</v>
      </c>
      <c r="H1980" s="7">
        <f t="shared" si="92"/>
        <v>188</v>
      </c>
      <c r="K1980" s="7"/>
    </row>
    <row r="1981" spans="1:11" x14ac:dyDescent="0.3">
      <c r="A1981" s="24">
        <v>1</v>
      </c>
      <c r="B1981" s="29">
        <v>43920</v>
      </c>
      <c r="C1981" s="138">
        <f t="shared" si="90"/>
        <v>2020</v>
      </c>
      <c r="D1981" s="27">
        <v>187.75</v>
      </c>
      <c r="E1981" s="27">
        <v>192.28</v>
      </c>
      <c r="F1981" s="27">
        <v>178.29</v>
      </c>
      <c r="G1981" s="42" t="str">
        <f t="shared" si="91"/>
        <v>30/03/2020</v>
      </c>
      <c r="H1981" s="7">
        <f t="shared" si="92"/>
        <v>187.75</v>
      </c>
      <c r="K1981" s="7"/>
    </row>
    <row r="1982" spans="1:11" x14ac:dyDescent="0.3">
      <c r="A1982" s="24">
        <v>1</v>
      </c>
      <c r="B1982" s="29">
        <v>43921</v>
      </c>
      <c r="C1982" s="138">
        <f t="shared" si="90"/>
        <v>2020</v>
      </c>
      <c r="D1982" s="27">
        <v>189.25</v>
      </c>
      <c r="E1982" s="27">
        <v>192.28</v>
      </c>
      <c r="F1982" s="27">
        <v>178.29</v>
      </c>
      <c r="G1982" s="42" t="str">
        <f t="shared" si="91"/>
        <v>31/03/2020</v>
      </c>
      <c r="H1982" s="7">
        <f t="shared" si="92"/>
        <v>189.25</v>
      </c>
      <c r="K1982" s="7"/>
    </row>
    <row r="1983" spans="1:11" x14ac:dyDescent="0.3">
      <c r="A1983" s="24">
        <v>1</v>
      </c>
      <c r="B1983" s="29">
        <v>43922</v>
      </c>
      <c r="C1983" s="138">
        <f t="shared" si="90"/>
        <v>2020</v>
      </c>
      <c r="D1983" s="27">
        <v>187.25</v>
      </c>
      <c r="E1983" s="27">
        <v>192.28</v>
      </c>
      <c r="F1983" s="27">
        <v>178.29</v>
      </c>
      <c r="G1983" s="42" t="str">
        <f t="shared" si="91"/>
        <v>01/04/2020</v>
      </c>
      <c r="H1983" s="7">
        <f t="shared" si="92"/>
        <v>187.25</v>
      </c>
      <c r="K1983" s="7"/>
    </row>
    <row r="1984" spans="1:11" x14ac:dyDescent="0.3">
      <c r="A1984" s="24">
        <v>1</v>
      </c>
      <c r="B1984" s="29">
        <v>43923</v>
      </c>
      <c r="C1984" s="138">
        <f t="shared" si="90"/>
        <v>2020</v>
      </c>
      <c r="D1984" s="27">
        <v>186</v>
      </c>
      <c r="E1984" s="27">
        <v>192.28</v>
      </c>
      <c r="F1984" s="27">
        <v>178.29</v>
      </c>
      <c r="G1984" s="42" t="str">
        <f t="shared" si="91"/>
        <v>02/04/2020</v>
      </c>
      <c r="H1984" s="7">
        <f t="shared" si="92"/>
        <v>186</v>
      </c>
      <c r="K1984" s="7"/>
    </row>
    <row r="1985" spans="1:11" x14ac:dyDescent="0.3">
      <c r="A1985" s="24">
        <v>1</v>
      </c>
      <c r="B1985" s="29">
        <v>43924</v>
      </c>
      <c r="C1985" s="138">
        <f t="shared" si="90"/>
        <v>2020</v>
      </c>
      <c r="D1985" s="27">
        <v>187.5</v>
      </c>
      <c r="E1985" s="27">
        <v>192.28</v>
      </c>
      <c r="F1985" s="27">
        <v>178.29</v>
      </c>
      <c r="G1985" s="42" t="str">
        <f t="shared" si="91"/>
        <v>03/04/2020</v>
      </c>
      <c r="H1985" s="7">
        <f t="shared" si="92"/>
        <v>187.5</v>
      </c>
      <c r="K1985" s="7"/>
    </row>
    <row r="1986" spans="1:11" x14ac:dyDescent="0.3">
      <c r="A1986" s="24">
        <v>1</v>
      </c>
      <c r="B1986" s="29">
        <v>43927</v>
      </c>
      <c r="C1986" s="138">
        <f t="shared" si="90"/>
        <v>2020</v>
      </c>
      <c r="D1986" s="27">
        <v>189.75</v>
      </c>
      <c r="E1986" s="27">
        <v>192.28</v>
      </c>
      <c r="F1986" s="27">
        <v>178.29</v>
      </c>
      <c r="G1986" s="42" t="str">
        <f t="shared" si="91"/>
        <v>06/04/2020</v>
      </c>
      <c r="H1986" s="7">
        <f t="shared" si="92"/>
        <v>189.75</v>
      </c>
      <c r="K1986" s="7"/>
    </row>
    <row r="1987" spans="1:11" x14ac:dyDescent="0.3">
      <c r="A1987" s="24">
        <v>1</v>
      </c>
      <c r="B1987" s="29">
        <v>43928</v>
      </c>
      <c r="C1987" s="138">
        <f t="shared" ref="C1987:C2050" si="93">YEAR(B1987)</f>
        <v>2020</v>
      </c>
      <c r="D1987" s="27">
        <v>189.5</v>
      </c>
      <c r="E1987" s="27">
        <v>192.28</v>
      </c>
      <c r="F1987" s="27">
        <v>178.29</v>
      </c>
      <c r="G1987" s="42" t="str">
        <f t="shared" ref="G1987:G2050" si="94">TEXT(B1987,"jj/mm/aaaa")</f>
        <v>07/04/2020</v>
      </c>
      <c r="H1987" s="7">
        <f t="shared" ref="H1987:H2050" si="95">D1987</f>
        <v>189.5</v>
      </c>
      <c r="K1987" s="7"/>
    </row>
    <row r="1988" spans="1:11" x14ac:dyDescent="0.3">
      <c r="A1988" s="24">
        <v>1</v>
      </c>
      <c r="B1988" s="29">
        <v>43929</v>
      </c>
      <c r="C1988" s="138">
        <f t="shared" si="93"/>
        <v>2020</v>
      </c>
      <c r="D1988" s="27">
        <v>190.75</v>
      </c>
      <c r="E1988" s="27">
        <v>192.28</v>
      </c>
      <c r="F1988" s="27">
        <v>178.29</v>
      </c>
      <c r="G1988" s="42" t="str">
        <f t="shared" si="94"/>
        <v>08/04/2020</v>
      </c>
      <c r="H1988" s="7">
        <f t="shared" si="95"/>
        <v>190.75</v>
      </c>
      <c r="K1988" s="7"/>
    </row>
    <row r="1989" spans="1:11" x14ac:dyDescent="0.3">
      <c r="A1989" s="24">
        <v>1</v>
      </c>
      <c r="B1989" s="29">
        <v>43930</v>
      </c>
      <c r="C1989" s="138">
        <f t="shared" si="93"/>
        <v>2020</v>
      </c>
      <c r="D1989" s="27">
        <v>192</v>
      </c>
      <c r="E1989" s="27">
        <v>192.28</v>
      </c>
      <c r="F1989" s="27">
        <v>178.29</v>
      </c>
      <c r="G1989" s="42" t="str">
        <f t="shared" si="94"/>
        <v>09/04/2020</v>
      </c>
      <c r="H1989" s="7">
        <f t="shared" si="95"/>
        <v>192</v>
      </c>
      <c r="K1989" s="7"/>
    </row>
    <row r="1990" spans="1:11" x14ac:dyDescent="0.3">
      <c r="A1990" s="24">
        <v>1</v>
      </c>
      <c r="B1990" s="29">
        <v>43935</v>
      </c>
      <c r="C1990" s="138">
        <f t="shared" si="93"/>
        <v>2020</v>
      </c>
      <c r="D1990" s="27">
        <v>189.75</v>
      </c>
      <c r="E1990" s="27">
        <v>192.28</v>
      </c>
      <c r="F1990" s="27">
        <v>178.29</v>
      </c>
      <c r="G1990" s="42" t="str">
        <f t="shared" si="94"/>
        <v>14/04/2020</v>
      </c>
      <c r="H1990" s="7">
        <f t="shared" si="95"/>
        <v>189.75</v>
      </c>
      <c r="K1990" s="7"/>
    </row>
    <row r="1991" spans="1:11" x14ac:dyDescent="0.3">
      <c r="A1991" s="24">
        <v>1</v>
      </c>
      <c r="B1991" s="29">
        <v>43936</v>
      </c>
      <c r="C1991" s="138">
        <f t="shared" si="93"/>
        <v>2020</v>
      </c>
      <c r="D1991" s="27">
        <v>187</v>
      </c>
      <c r="E1991" s="27">
        <v>192.28</v>
      </c>
      <c r="F1991" s="27">
        <v>178.29</v>
      </c>
      <c r="G1991" s="42" t="str">
        <f t="shared" si="94"/>
        <v>15/04/2020</v>
      </c>
      <c r="H1991" s="7">
        <f t="shared" si="95"/>
        <v>187</v>
      </c>
      <c r="K1991" s="7"/>
    </row>
    <row r="1992" spans="1:11" x14ac:dyDescent="0.3">
      <c r="A1992" s="24">
        <v>1</v>
      </c>
      <c r="B1992" s="29">
        <v>43937</v>
      </c>
      <c r="C1992" s="138">
        <f t="shared" si="93"/>
        <v>2020</v>
      </c>
      <c r="D1992" s="27">
        <v>187.25</v>
      </c>
      <c r="E1992" s="27">
        <v>192.28</v>
      </c>
      <c r="F1992" s="27">
        <v>178.29</v>
      </c>
      <c r="G1992" s="42" t="str">
        <f t="shared" si="94"/>
        <v>16/04/2020</v>
      </c>
      <c r="H1992" s="7">
        <f t="shared" si="95"/>
        <v>187.25</v>
      </c>
      <c r="K1992" s="7"/>
    </row>
    <row r="1993" spans="1:11" x14ac:dyDescent="0.3">
      <c r="A1993" s="24">
        <v>1</v>
      </c>
      <c r="B1993" s="29">
        <v>43938</v>
      </c>
      <c r="C1993" s="138">
        <f t="shared" si="93"/>
        <v>2020</v>
      </c>
      <c r="D1993" s="27">
        <v>188.5</v>
      </c>
      <c r="E1993" s="27">
        <v>192.28</v>
      </c>
      <c r="F1993" s="27">
        <v>178.29</v>
      </c>
      <c r="G1993" s="42" t="str">
        <f t="shared" si="94"/>
        <v>17/04/2020</v>
      </c>
      <c r="H1993" s="7">
        <f t="shared" si="95"/>
        <v>188.5</v>
      </c>
      <c r="K1993" s="7"/>
    </row>
    <row r="1994" spans="1:11" x14ac:dyDescent="0.3">
      <c r="A1994" s="24">
        <v>1</v>
      </c>
      <c r="B1994" s="29">
        <v>43941</v>
      </c>
      <c r="C1994" s="138">
        <f t="shared" si="93"/>
        <v>2020</v>
      </c>
      <c r="D1994" s="27">
        <v>192.75</v>
      </c>
      <c r="E1994" s="27">
        <v>192.28</v>
      </c>
      <c r="F1994" s="27">
        <v>178.29</v>
      </c>
      <c r="G1994" s="42" t="str">
        <f t="shared" si="94"/>
        <v>20/04/2020</v>
      </c>
      <c r="H1994" s="7">
        <f t="shared" si="95"/>
        <v>192.75</v>
      </c>
      <c r="K1994" s="7"/>
    </row>
    <row r="1995" spans="1:11" x14ac:dyDescent="0.3">
      <c r="A1995" s="24">
        <v>1</v>
      </c>
      <c r="B1995" s="29">
        <v>43942</v>
      </c>
      <c r="C1995" s="138">
        <f t="shared" si="93"/>
        <v>2020</v>
      </c>
      <c r="D1995" s="27">
        <v>192.25</v>
      </c>
      <c r="E1995" s="27">
        <v>192.28</v>
      </c>
      <c r="F1995" s="27">
        <v>178.29</v>
      </c>
      <c r="G1995" s="42" t="str">
        <f t="shared" si="94"/>
        <v>21/04/2020</v>
      </c>
      <c r="H1995" s="7">
        <f t="shared" si="95"/>
        <v>192.25</v>
      </c>
      <c r="K1995" s="7"/>
    </row>
    <row r="1996" spans="1:11" x14ac:dyDescent="0.3">
      <c r="A1996" s="24">
        <v>1</v>
      </c>
      <c r="B1996" s="29">
        <v>43943</v>
      </c>
      <c r="C1996" s="138">
        <f t="shared" si="93"/>
        <v>2020</v>
      </c>
      <c r="D1996" s="27">
        <v>193</v>
      </c>
      <c r="E1996" s="27">
        <v>192.28</v>
      </c>
      <c r="F1996" s="27">
        <v>178.29</v>
      </c>
      <c r="G1996" s="42" t="str">
        <f t="shared" si="94"/>
        <v>22/04/2020</v>
      </c>
      <c r="H1996" s="7">
        <f t="shared" si="95"/>
        <v>193</v>
      </c>
      <c r="K1996" s="7"/>
    </row>
    <row r="1997" spans="1:11" x14ac:dyDescent="0.3">
      <c r="A1997" s="24">
        <v>1</v>
      </c>
      <c r="B1997" s="29">
        <v>43944</v>
      </c>
      <c r="C1997" s="138">
        <f t="shared" si="93"/>
        <v>2020</v>
      </c>
      <c r="D1997" s="27">
        <v>193</v>
      </c>
      <c r="E1997" s="27">
        <v>192.28</v>
      </c>
      <c r="F1997" s="27">
        <v>178.29</v>
      </c>
      <c r="G1997" s="42" t="str">
        <f t="shared" si="94"/>
        <v>23/04/2020</v>
      </c>
      <c r="H1997" s="7">
        <f t="shared" si="95"/>
        <v>193</v>
      </c>
      <c r="K1997" s="7"/>
    </row>
    <row r="1998" spans="1:11" x14ac:dyDescent="0.3">
      <c r="A1998" s="24">
        <v>1</v>
      </c>
      <c r="B1998" s="29">
        <v>43945</v>
      </c>
      <c r="C1998" s="138">
        <f t="shared" si="93"/>
        <v>2020</v>
      </c>
      <c r="D1998" s="27">
        <v>191.75</v>
      </c>
      <c r="E1998" s="27">
        <v>192.28</v>
      </c>
      <c r="F1998" s="27">
        <v>178.29</v>
      </c>
      <c r="G1998" s="42" t="str">
        <f t="shared" si="94"/>
        <v>24/04/2020</v>
      </c>
      <c r="H1998" s="7">
        <f t="shared" si="95"/>
        <v>191.75</v>
      </c>
      <c r="K1998" s="7"/>
    </row>
    <row r="1999" spans="1:11" x14ac:dyDescent="0.3">
      <c r="A1999" s="24">
        <v>1</v>
      </c>
      <c r="B1999" s="29">
        <v>43948</v>
      </c>
      <c r="C1999" s="138">
        <f t="shared" si="93"/>
        <v>2020</v>
      </c>
      <c r="D1999" s="27">
        <v>189</v>
      </c>
      <c r="E1999" s="27">
        <v>192.28</v>
      </c>
      <c r="F1999" s="27">
        <v>178.29</v>
      </c>
      <c r="G1999" s="42" t="str">
        <f t="shared" si="94"/>
        <v>27/04/2020</v>
      </c>
      <c r="H1999" s="7">
        <f t="shared" si="95"/>
        <v>189</v>
      </c>
      <c r="K1999" s="7"/>
    </row>
    <row r="2000" spans="1:11" x14ac:dyDescent="0.3">
      <c r="A2000" s="24">
        <v>1</v>
      </c>
      <c r="B2000" s="29">
        <v>43949</v>
      </c>
      <c r="C2000" s="138">
        <f t="shared" si="93"/>
        <v>2020</v>
      </c>
      <c r="D2000" s="27">
        <v>187.75</v>
      </c>
      <c r="E2000" s="27">
        <v>192.28</v>
      </c>
      <c r="F2000" s="27">
        <v>178.29</v>
      </c>
      <c r="G2000" s="42" t="str">
        <f t="shared" si="94"/>
        <v>28/04/2020</v>
      </c>
      <c r="H2000" s="7">
        <f t="shared" si="95"/>
        <v>187.75</v>
      </c>
      <c r="K2000" s="7"/>
    </row>
    <row r="2001" spans="1:11" x14ac:dyDescent="0.3">
      <c r="A2001" s="24">
        <v>1</v>
      </c>
      <c r="B2001" s="29">
        <v>43950</v>
      </c>
      <c r="C2001" s="138">
        <f t="shared" si="93"/>
        <v>2020</v>
      </c>
      <c r="D2001" s="27">
        <v>185.25</v>
      </c>
      <c r="E2001" s="27">
        <v>192.28</v>
      </c>
      <c r="F2001" s="27">
        <v>178.29</v>
      </c>
      <c r="G2001" s="42" t="str">
        <f t="shared" si="94"/>
        <v>29/04/2020</v>
      </c>
      <c r="H2001" s="7">
        <f t="shared" si="95"/>
        <v>185.25</v>
      </c>
      <c r="K2001" s="7"/>
    </row>
    <row r="2002" spans="1:11" x14ac:dyDescent="0.3">
      <c r="A2002" s="24">
        <v>1</v>
      </c>
      <c r="B2002" s="29">
        <v>43951</v>
      </c>
      <c r="C2002" s="138">
        <f t="shared" si="93"/>
        <v>2020</v>
      </c>
      <c r="D2002" s="27">
        <v>186.5</v>
      </c>
      <c r="E2002" s="27">
        <v>192.28</v>
      </c>
      <c r="F2002" s="27">
        <v>178.29</v>
      </c>
      <c r="G2002" s="42" t="str">
        <f t="shared" si="94"/>
        <v>30/04/2020</v>
      </c>
      <c r="H2002" s="7">
        <f t="shared" si="95"/>
        <v>186.5</v>
      </c>
      <c r="K2002" s="7"/>
    </row>
    <row r="2003" spans="1:11" x14ac:dyDescent="0.3">
      <c r="A2003" s="24">
        <v>1</v>
      </c>
      <c r="B2003" s="29">
        <v>43955</v>
      </c>
      <c r="C2003" s="138">
        <f t="shared" si="93"/>
        <v>2020</v>
      </c>
      <c r="D2003" s="27">
        <v>186</v>
      </c>
      <c r="E2003" s="27">
        <v>192.28</v>
      </c>
      <c r="F2003" s="27">
        <v>178.29</v>
      </c>
      <c r="G2003" s="42" t="str">
        <f t="shared" si="94"/>
        <v>04/05/2020</v>
      </c>
      <c r="H2003" s="7">
        <f t="shared" si="95"/>
        <v>186</v>
      </c>
      <c r="K2003" s="7"/>
    </row>
    <row r="2004" spans="1:11" x14ac:dyDescent="0.3">
      <c r="A2004" s="24">
        <v>1</v>
      </c>
      <c r="B2004" s="29">
        <v>43956</v>
      </c>
      <c r="C2004" s="138">
        <f t="shared" si="93"/>
        <v>2020</v>
      </c>
      <c r="D2004" s="27">
        <v>187.75</v>
      </c>
      <c r="E2004" s="27">
        <v>192.28</v>
      </c>
      <c r="F2004" s="27">
        <v>178.29</v>
      </c>
      <c r="G2004" s="42" t="str">
        <f t="shared" si="94"/>
        <v>05/05/2020</v>
      </c>
      <c r="H2004" s="7">
        <f t="shared" si="95"/>
        <v>187.75</v>
      </c>
      <c r="K2004" s="7"/>
    </row>
    <row r="2005" spans="1:11" x14ac:dyDescent="0.3">
      <c r="A2005" s="24">
        <v>1</v>
      </c>
      <c r="B2005" s="29">
        <v>43957</v>
      </c>
      <c r="C2005" s="138">
        <f t="shared" si="93"/>
        <v>2020</v>
      </c>
      <c r="D2005" s="27">
        <v>188</v>
      </c>
      <c r="E2005" s="27">
        <v>192.28</v>
      </c>
      <c r="F2005" s="27">
        <v>178.29</v>
      </c>
      <c r="G2005" s="42" t="str">
        <f t="shared" si="94"/>
        <v>06/05/2020</v>
      </c>
      <c r="H2005" s="7">
        <f t="shared" si="95"/>
        <v>188</v>
      </c>
      <c r="K2005" s="7"/>
    </row>
    <row r="2006" spans="1:11" x14ac:dyDescent="0.3">
      <c r="A2006" s="24">
        <v>1</v>
      </c>
      <c r="B2006" s="29">
        <v>43958</v>
      </c>
      <c r="C2006" s="138">
        <f t="shared" si="93"/>
        <v>2020</v>
      </c>
      <c r="D2006" s="27">
        <v>190</v>
      </c>
      <c r="E2006" s="27">
        <v>192.28</v>
      </c>
      <c r="F2006" s="27">
        <v>178.29</v>
      </c>
      <c r="G2006" s="42" t="str">
        <f t="shared" si="94"/>
        <v>07/05/2020</v>
      </c>
      <c r="H2006" s="7">
        <f t="shared" si="95"/>
        <v>190</v>
      </c>
      <c r="K2006" s="7"/>
    </row>
    <row r="2007" spans="1:11" x14ac:dyDescent="0.3">
      <c r="A2007" s="24">
        <v>1</v>
      </c>
      <c r="B2007" s="29">
        <v>43959</v>
      </c>
      <c r="C2007" s="138">
        <f t="shared" si="93"/>
        <v>2020</v>
      </c>
      <c r="D2007" s="27">
        <v>190</v>
      </c>
      <c r="E2007" s="27">
        <v>192.28</v>
      </c>
      <c r="F2007" s="27">
        <v>178.29</v>
      </c>
      <c r="G2007" s="42" t="str">
        <f t="shared" si="94"/>
        <v>08/05/2020</v>
      </c>
      <c r="H2007" s="7">
        <f t="shared" si="95"/>
        <v>190</v>
      </c>
      <c r="K2007" s="7"/>
    </row>
    <row r="2008" spans="1:11" x14ac:dyDescent="0.3">
      <c r="A2008" s="24">
        <v>1</v>
      </c>
      <c r="B2008" s="29">
        <v>43962</v>
      </c>
      <c r="C2008" s="138">
        <f t="shared" si="93"/>
        <v>2020</v>
      </c>
      <c r="D2008" s="27">
        <v>189.5</v>
      </c>
      <c r="E2008" s="27">
        <v>192.28</v>
      </c>
      <c r="F2008" s="27">
        <v>178.29</v>
      </c>
      <c r="G2008" s="42" t="str">
        <f t="shared" si="94"/>
        <v>11/05/2020</v>
      </c>
      <c r="H2008" s="7">
        <f t="shared" si="95"/>
        <v>189.5</v>
      </c>
      <c r="K2008" s="7"/>
    </row>
    <row r="2009" spans="1:11" x14ac:dyDescent="0.3">
      <c r="A2009" s="24">
        <v>1</v>
      </c>
      <c r="B2009" s="29">
        <v>43963</v>
      </c>
      <c r="C2009" s="138">
        <f t="shared" si="93"/>
        <v>2020</v>
      </c>
      <c r="D2009" s="27">
        <v>188.25</v>
      </c>
      <c r="E2009" s="27">
        <v>192.28</v>
      </c>
      <c r="F2009" s="27">
        <v>178.29</v>
      </c>
      <c r="G2009" s="42" t="str">
        <f t="shared" si="94"/>
        <v>12/05/2020</v>
      </c>
      <c r="H2009" s="7">
        <f t="shared" si="95"/>
        <v>188.25</v>
      </c>
      <c r="K2009" s="7"/>
    </row>
    <row r="2010" spans="1:11" x14ac:dyDescent="0.3">
      <c r="A2010" s="24">
        <v>1</v>
      </c>
      <c r="B2010" s="29">
        <v>43964</v>
      </c>
      <c r="C2010" s="138">
        <f t="shared" si="93"/>
        <v>2020</v>
      </c>
      <c r="D2010" s="27">
        <v>186</v>
      </c>
      <c r="E2010" s="27">
        <v>192.28</v>
      </c>
      <c r="F2010" s="27">
        <v>178.29</v>
      </c>
      <c r="G2010" s="42" t="str">
        <f t="shared" si="94"/>
        <v>13/05/2020</v>
      </c>
      <c r="H2010" s="7">
        <f t="shared" si="95"/>
        <v>186</v>
      </c>
      <c r="K2010" s="7"/>
    </row>
    <row r="2011" spans="1:11" x14ac:dyDescent="0.3">
      <c r="A2011" s="24">
        <v>1</v>
      </c>
      <c r="B2011" s="29">
        <v>43965</v>
      </c>
      <c r="C2011" s="138">
        <f t="shared" si="93"/>
        <v>2020</v>
      </c>
      <c r="D2011" s="27">
        <v>187.25</v>
      </c>
      <c r="E2011" s="27">
        <v>192.28</v>
      </c>
      <c r="F2011" s="27">
        <v>178.29</v>
      </c>
      <c r="G2011" s="42" t="str">
        <f t="shared" si="94"/>
        <v>14/05/2020</v>
      </c>
      <c r="H2011" s="7">
        <f t="shared" si="95"/>
        <v>187.25</v>
      </c>
      <c r="K2011" s="7"/>
    </row>
    <row r="2012" spans="1:11" x14ac:dyDescent="0.3">
      <c r="A2012" s="24">
        <v>1</v>
      </c>
      <c r="B2012" s="29">
        <v>43966</v>
      </c>
      <c r="C2012" s="138">
        <f t="shared" si="93"/>
        <v>2020</v>
      </c>
      <c r="D2012" s="27">
        <v>188.5</v>
      </c>
      <c r="E2012" s="27">
        <v>192.28</v>
      </c>
      <c r="F2012" s="27">
        <v>178.29</v>
      </c>
      <c r="G2012" s="42" t="str">
        <f t="shared" si="94"/>
        <v>15/05/2020</v>
      </c>
      <c r="H2012" s="7">
        <f t="shared" si="95"/>
        <v>188.5</v>
      </c>
      <c r="K2012" s="7"/>
    </row>
    <row r="2013" spans="1:11" x14ac:dyDescent="0.3">
      <c r="A2013" s="24">
        <v>1</v>
      </c>
      <c r="B2013" s="29">
        <v>43969</v>
      </c>
      <c r="C2013" s="138">
        <f t="shared" si="93"/>
        <v>2020</v>
      </c>
      <c r="D2013" s="27">
        <v>186.75</v>
      </c>
      <c r="E2013" s="27">
        <v>192.28</v>
      </c>
      <c r="F2013" s="27">
        <v>178.29</v>
      </c>
      <c r="G2013" s="42" t="str">
        <f t="shared" si="94"/>
        <v>18/05/2020</v>
      </c>
      <c r="H2013" s="7">
        <f t="shared" si="95"/>
        <v>186.75</v>
      </c>
      <c r="K2013" s="7"/>
    </row>
    <row r="2014" spans="1:11" x14ac:dyDescent="0.3">
      <c r="A2014" s="24">
        <v>1</v>
      </c>
      <c r="B2014" s="29">
        <v>43970</v>
      </c>
      <c r="C2014" s="138">
        <f t="shared" si="93"/>
        <v>2020</v>
      </c>
      <c r="D2014" s="27">
        <v>187</v>
      </c>
      <c r="E2014" s="27">
        <v>192.28</v>
      </c>
      <c r="F2014" s="27">
        <v>178.29</v>
      </c>
      <c r="G2014" s="42" t="str">
        <f t="shared" si="94"/>
        <v>19/05/2020</v>
      </c>
      <c r="H2014" s="7">
        <f t="shared" si="95"/>
        <v>187</v>
      </c>
      <c r="K2014" s="7"/>
    </row>
    <row r="2015" spans="1:11" x14ac:dyDescent="0.3">
      <c r="A2015" s="24">
        <v>1</v>
      </c>
      <c r="B2015" s="29">
        <v>43971</v>
      </c>
      <c r="C2015" s="138">
        <f t="shared" si="93"/>
        <v>2020</v>
      </c>
      <c r="D2015" s="27">
        <v>189.75</v>
      </c>
      <c r="E2015" s="27">
        <v>192.28</v>
      </c>
      <c r="F2015" s="27">
        <v>178.29</v>
      </c>
      <c r="G2015" s="42" t="str">
        <f t="shared" si="94"/>
        <v>20/05/2020</v>
      </c>
      <c r="H2015" s="7">
        <f t="shared" si="95"/>
        <v>189.75</v>
      </c>
      <c r="K2015" s="7"/>
    </row>
    <row r="2016" spans="1:11" x14ac:dyDescent="0.3">
      <c r="A2016" s="24">
        <v>1</v>
      </c>
      <c r="B2016" s="29">
        <v>43972</v>
      </c>
      <c r="C2016" s="138">
        <f t="shared" si="93"/>
        <v>2020</v>
      </c>
      <c r="D2016" s="27">
        <v>191.5</v>
      </c>
      <c r="E2016" s="27">
        <v>192.28</v>
      </c>
      <c r="F2016" s="27">
        <v>178.29</v>
      </c>
      <c r="G2016" s="42" t="str">
        <f t="shared" si="94"/>
        <v>21/05/2020</v>
      </c>
      <c r="H2016" s="7">
        <f t="shared" si="95"/>
        <v>191.5</v>
      </c>
      <c r="K2016" s="7"/>
    </row>
    <row r="2017" spans="1:11" x14ac:dyDescent="0.3">
      <c r="A2017" s="24">
        <v>1</v>
      </c>
      <c r="B2017" s="29">
        <v>43973</v>
      </c>
      <c r="C2017" s="138">
        <f t="shared" si="93"/>
        <v>2020</v>
      </c>
      <c r="D2017" s="27">
        <v>190</v>
      </c>
      <c r="E2017" s="27">
        <v>192.28</v>
      </c>
      <c r="F2017" s="27">
        <v>178.29</v>
      </c>
      <c r="G2017" s="42" t="str">
        <f t="shared" si="94"/>
        <v>22/05/2020</v>
      </c>
      <c r="H2017" s="7">
        <f t="shared" si="95"/>
        <v>190</v>
      </c>
      <c r="K2017" s="7"/>
    </row>
    <row r="2018" spans="1:11" x14ac:dyDescent="0.3">
      <c r="A2018" s="24">
        <v>1</v>
      </c>
      <c r="B2018" s="29">
        <v>43976</v>
      </c>
      <c r="C2018" s="138">
        <f t="shared" si="93"/>
        <v>2020</v>
      </c>
      <c r="D2018" s="27">
        <v>191</v>
      </c>
      <c r="E2018" s="27">
        <v>192.28</v>
      </c>
      <c r="F2018" s="27">
        <v>178.29</v>
      </c>
      <c r="G2018" s="42" t="str">
        <f t="shared" si="94"/>
        <v>25/05/2020</v>
      </c>
      <c r="H2018" s="7">
        <f t="shared" si="95"/>
        <v>191</v>
      </c>
      <c r="K2018" s="7"/>
    </row>
    <row r="2019" spans="1:11" x14ac:dyDescent="0.3">
      <c r="A2019" s="24">
        <v>1</v>
      </c>
      <c r="B2019" s="29">
        <v>43977</v>
      </c>
      <c r="C2019" s="138">
        <f t="shared" si="93"/>
        <v>2020</v>
      </c>
      <c r="D2019" s="27">
        <v>190</v>
      </c>
      <c r="E2019" s="27">
        <v>192.28</v>
      </c>
      <c r="F2019" s="27">
        <v>178.29</v>
      </c>
      <c r="G2019" s="42" t="str">
        <f t="shared" si="94"/>
        <v>26/05/2020</v>
      </c>
      <c r="H2019" s="7">
        <f t="shared" si="95"/>
        <v>190</v>
      </c>
      <c r="K2019" s="7"/>
    </row>
    <row r="2020" spans="1:11" x14ac:dyDescent="0.3">
      <c r="A2020" s="24">
        <v>1</v>
      </c>
      <c r="B2020" s="29">
        <v>43978</v>
      </c>
      <c r="C2020" s="138">
        <f t="shared" si="93"/>
        <v>2020</v>
      </c>
      <c r="D2020" s="27">
        <v>188.75</v>
      </c>
      <c r="E2020" s="27">
        <v>192.28</v>
      </c>
      <c r="F2020" s="27">
        <v>178.29</v>
      </c>
      <c r="G2020" s="42" t="str">
        <f t="shared" si="94"/>
        <v>27/05/2020</v>
      </c>
      <c r="H2020" s="7">
        <f t="shared" si="95"/>
        <v>188.75</v>
      </c>
      <c r="K2020" s="7"/>
    </row>
    <row r="2021" spans="1:11" x14ac:dyDescent="0.3">
      <c r="A2021" s="24">
        <v>1</v>
      </c>
      <c r="B2021" s="29">
        <v>43979</v>
      </c>
      <c r="C2021" s="138">
        <f t="shared" si="93"/>
        <v>2020</v>
      </c>
      <c r="D2021" s="27">
        <v>189.25</v>
      </c>
      <c r="E2021" s="27">
        <v>192.28</v>
      </c>
      <c r="F2021" s="27">
        <v>178.29</v>
      </c>
      <c r="G2021" s="42" t="str">
        <f t="shared" si="94"/>
        <v>28/05/2020</v>
      </c>
      <c r="H2021" s="7">
        <f t="shared" si="95"/>
        <v>189.25</v>
      </c>
      <c r="K2021" s="7"/>
    </row>
    <row r="2022" spans="1:11" x14ac:dyDescent="0.3">
      <c r="A2022" s="24">
        <v>1</v>
      </c>
      <c r="B2022" s="29">
        <v>43980</v>
      </c>
      <c r="C2022" s="138">
        <f t="shared" si="93"/>
        <v>2020</v>
      </c>
      <c r="D2022" s="27">
        <v>190.25</v>
      </c>
      <c r="E2022" s="27">
        <v>192.28</v>
      </c>
      <c r="F2022" s="27">
        <v>178.29</v>
      </c>
      <c r="G2022" s="42" t="str">
        <f t="shared" si="94"/>
        <v>29/05/2020</v>
      </c>
      <c r="H2022" s="7">
        <f t="shared" si="95"/>
        <v>190.25</v>
      </c>
      <c r="K2022" s="7"/>
    </row>
    <row r="2023" spans="1:11" x14ac:dyDescent="0.3">
      <c r="A2023" s="24">
        <v>1</v>
      </c>
      <c r="B2023" s="29">
        <v>43983</v>
      </c>
      <c r="C2023" s="138">
        <f t="shared" si="93"/>
        <v>2020</v>
      </c>
      <c r="D2023" s="27">
        <v>188.75</v>
      </c>
      <c r="E2023" s="27">
        <v>192.28</v>
      </c>
      <c r="F2023" s="27">
        <v>178.29</v>
      </c>
      <c r="G2023" s="42" t="str">
        <f t="shared" si="94"/>
        <v>01/06/2020</v>
      </c>
      <c r="H2023" s="7">
        <f t="shared" si="95"/>
        <v>188.75</v>
      </c>
      <c r="K2023" s="7"/>
    </row>
    <row r="2024" spans="1:11" x14ac:dyDescent="0.3">
      <c r="A2024" s="24">
        <v>1</v>
      </c>
      <c r="B2024" s="29">
        <v>43984</v>
      </c>
      <c r="C2024" s="138">
        <f t="shared" si="93"/>
        <v>2020</v>
      </c>
      <c r="D2024" s="27">
        <v>186.75</v>
      </c>
      <c r="E2024" s="27">
        <v>192.28</v>
      </c>
      <c r="F2024" s="27">
        <v>178.29</v>
      </c>
      <c r="G2024" s="42" t="str">
        <f t="shared" si="94"/>
        <v>02/06/2020</v>
      </c>
      <c r="H2024" s="7">
        <f t="shared" si="95"/>
        <v>186.75</v>
      </c>
      <c r="K2024" s="7"/>
    </row>
    <row r="2025" spans="1:11" x14ac:dyDescent="0.3">
      <c r="A2025" s="24">
        <v>1</v>
      </c>
      <c r="B2025" s="29">
        <v>43985</v>
      </c>
      <c r="C2025" s="138">
        <f t="shared" si="93"/>
        <v>2020</v>
      </c>
      <c r="D2025" s="27">
        <v>187.25</v>
      </c>
      <c r="E2025" s="27">
        <v>192.28</v>
      </c>
      <c r="F2025" s="27">
        <v>178.29</v>
      </c>
      <c r="G2025" s="42" t="str">
        <f t="shared" si="94"/>
        <v>03/06/2020</v>
      </c>
      <c r="H2025" s="7">
        <f t="shared" si="95"/>
        <v>187.25</v>
      </c>
      <c r="K2025" s="7"/>
    </row>
    <row r="2026" spans="1:11" x14ac:dyDescent="0.3">
      <c r="A2026" s="24">
        <v>1</v>
      </c>
      <c r="B2026" s="29">
        <v>43986</v>
      </c>
      <c r="C2026" s="138">
        <f t="shared" si="93"/>
        <v>2020</v>
      </c>
      <c r="D2026" s="27">
        <v>189.75</v>
      </c>
      <c r="E2026" s="27">
        <v>192.28</v>
      </c>
      <c r="F2026" s="27">
        <v>178.29</v>
      </c>
      <c r="G2026" s="42" t="str">
        <f t="shared" si="94"/>
        <v>04/06/2020</v>
      </c>
      <c r="H2026" s="7">
        <f t="shared" si="95"/>
        <v>189.75</v>
      </c>
      <c r="K2026" s="7"/>
    </row>
    <row r="2027" spans="1:11" x14ac:dyDescent="0.3">
      <c r="A2027" s="24">
        <v>1</v>
      </c>
      <c r="B2027" s="29">
        <v>43987</v>
      </c>
      <c r="C2027" s="138">
        <f t="shared" si="93"/>
        <v>2020</v>
      </c>
      <c r="D2027" s="27">
        <v>188.5</v>
      </c>
      <c r="E2027" s="27">
        <v>192.28</v>
      </c>
      <c r="F2027" s="27">
        <v>178.29</v>
      </c>
      <c r="G2027" s="42" t="str">
        <f t="shared" si="94"/>
        <v>05/06/2020</v>
      </c>
      <c r="H2027" s="7">
        <f t="shared" si="95"/>
        <v>188.5</v>
      </c>
      <c r="K2027" s="7"/>
    </row>
    <row r="2028" spans="1:11" x14ac:dyDescent="0.3">
      <c r="A2028" s="24">
        <v>1</v>
      </c>
      <c r="B2028" s="29">
        <v>43990</v>
      </c>
      <c r="C2028" s="138">
        <f t="shared" si="93"/>
        <v>2020</v>
      </c>
      <c r="D2028" s="27">
        <v>187.75</v>
      </c>
      <c r="E2028" s="27">
        <v>192.28</v>
      </c>
      <c r="F2028" s="27">
        <v>178.29</v>
      </c>
      <c r="G2028" s="42" t="str">
        <f t="shared" si="94"/>
        <v>08/06/2020</v>
      </c>
      <c r="H2028" s="7">
        <f t="shared" si="95"/>
        <v>187.75</v>
      </c>
      <c r="K2028" s="7"/>
    </row>
    <row r="2029" spans="1:11" x14ac:dyDescent="0.3">
      <c r="A2029" s="24">
        <v>1</v>
      </c>
      <c r="B2029" s="29">
        <v>43991</v>
      </c>
      <c r="C2029" s="138">
        <f t="shared" si="93"/>
        <v>2020</v>
      </c>
      <c r="D2029" s="27">
        <v>186.5</v>
      </c>
      <c r="E2029" s="27">
        <v>192.28</v>
      </c>
      <c r="F2029" s="27">
        <v>178.29</v>
      </c>
      <c r="G2029" s="42" t="str">
        <f t="shared" si="94"/>
        <v>09/06/2020</v>
      </c>
      <c r="H2029" s="7">
        <f t="shared" si="95"/>
        <v>186.5</v>
      </c>
      <c r="K2029" s="7"/>
    </row>
    <row r="2030" spans="1:11" x14ac:dyDescent="0.3">
      <c r="A2030" s="24">
        <v>1</v>
      </c>
      <c r="B2030" s="29">
        <v>43992</v>
      </c>
      <c r="C2030" s="138">
        <f t="shared" si="93"/>
        <v>2020</v>
      </c>
      <c r="D2030" s="27">
        <v>187</v>
      </c>
      <c r="E2030" s="27">
        <v>192.28</v>
      </c>
      <c r="F2030" s="27">
        <v>178.29</v>
      </c>
      <c r="G2030" s="42" t="str">
        <f t="shared" si="94"/>
        <v>10/06/2020</v>
      </c>
      <c r="H2030" s="7">
        <f t="shared" si="95"/>
        <v>187</v>
      </c>
      <c r="K2030" s="7"/>
    </row>
    <row r="2031" spans="1:11" x14ac:dyDescent="0.3">
      <c r="A2031" s="24">
        <v>1</v>
      </c>
      <c r="B2031" s="29">
        <v>43993</v>
      </c>
      <c r="C2031" s="138">
        <f t="shared" si="93"/>
        <v>2020</v>
      </c>
      <c r="D2031" s="27">
        <v>184.75</v>
      </c>
      <c r="E2031" s="27">
        <v>192.28</v>
      </c>
      <c r="F2031" s="27">
        <v>178.29</v>
      </c>
      <c r="G2031" s="42" t="str">
        <f t="shared" si="94"/>
        <v>11/06/2020</v>
      </c>
      <c r="H2031" s="7">
        <f t="shared" si="95"/>
        <v>184.75</v>
      </c>
      <c r="K2031" s="7"/>
    </row>
    <row r="2032" spans="1:11" x14ac:dyDescent="0.3">
      <c r="A2032" s="24">
        <v>1</v>
      </c>
      <c r="B2032" s="29">
        <v>43994</v>
      </c>
      <c r="C2032" s="138">
        <f t="shared" si="93"/>
        <v>2020</v>
      </c>
      <c r="D2032" s="27">
        <v>185.75</v>
      </c>
      <c r="E2032" s="27">
        <v>192.28</v>
      </c>
      <c r="F2032" s="27">
        <v>178.29</v>
      </c>
      <c r="G2032" s="42" t="str">
        <f t="shared" si="94"/>
        <v>12/06/2020</v>
      </c>
      <c r="H2032" s="7">
        <f t="shared" si="95"/>
        <v>185.75</v>
      </c>
      <c r="K2032" s="7"/>
    </row>
    <row r="2033" spans="1:11" x14ac:dyDescent="0.3">
      <c r="A2033" s="24">
        <v>1</v>
      </c>
      <c r="B2033" s="29">
        <v>43997</v>
      </c>
      <c r="C2033" s="138">
        <f t="shared" si="93"/>
        <v>2020</v>
      </c>
      <c r="D2033" s="27">
        <v>183.5</v>
      </c>
      <c r="E2033" s="27">
        <v>192.28</v>
      </c>
      <c r="F2033" s="27">
        <v>178.29</v>
      </c>
      <c r="G2033" s="42" t="str">
        <f t="shared" si="94"/>
        <v>15/06/2020</v>
      </c>
      <c r="H2033" s="7">
        <f t="shared" si="95"/>
        <v>183.5</v>
      </c>
      <c r="K2033" s="7"/>
    </row>
    <row r="2034" spans="1:11" x14ac:dyDescent="0.3">
      <c r="A2034" s="24">
        <v>1</v>
      </c>
      <c r="B2034" s="29">
        <v>43998</v>
      </c>
      <c r="C2034" s="138">
        <f t="shared" si="93"/>
        <v>2020</v>
      </c>
      <c r="D2034" s="27">
        <v>182.5</v>
      </c>
      <c r="E2034" s="27">
        <v>192.28</v>
      </c>
      <c r="F2034" s="27">
        <v>178.29</v>
      </c>
      <c r="G2034" s="42" t="str">
        <f t="shared" si="94"/>
        <v>16/06/2020</v>
      </c>
      <c r="H2034" s="7">
        <f t="shared" si="95"/>
        <v>182.5</v>
      </c>
      <c r="K2034" s="7"/>
    </row>
    <row r="2035" spans="1:11" x14ac:dyDescent="0.3">
      <c r="A2035" s="24">
        <v>1</v>
      </c>
      <c r="B2035" s="29">
        <v>43999</v>
      </c>
      <c r="C2035" s="138">
        <f t="shared" si="93"/>
        <v>2020</v>
      </c>
      <c r="D2035" s="27">
        <v>182.5</v>
      </c>
      <c r="E2035" s="27">
        <v>192.28</v>
      </c>
      <c r="F2035" s="27">
        <v>178.29</v>
      </c>
      <c r="G2035" s="42" t="str">
        <f t="shared" si="94"/>
        <v>17/06/2020</v>
      </c>
      <c r="H2035" s="7">
        <f t="shared" si="95"/>
        <v>182.5</v>
      </c>
      <c r="K2035" s="7"/>
    </row>
    <row r="2036" spans="1:11" x14ac:dyDescent="0.3">
      <c r="A2036" s="24">
        <v>1</v>
      </c>
      <c r="B2036" s="29">
        <v>44000</v>
      </c>
      <c r="C2036" s="138">
        <f t="shared" si="93"/>
        <v>2020</v>
      </c>
      <c r="D2036" s="27">
        <v>182</v>
      </c>
      <c r="E2036" s="27">
        <v>192.28</v>
      </c>
      <c r="F2036" s="27">
        <v>178.29</v>
      </c>
      <c r="G2036" s="42" t="str">
        <f t="shared" si="94"/>
        <v>18/06/2020</v>
      </c>
      <c r="H2036" s="7">
        <f t="shared" si="95"/>
        <v>182</v>
      </c>
      <c r="K2036" s="7"/>
    </row>
    <row r="2037" spans="1:11" x14ac:dyDescent="0.3">
      <c r="A2037" s="24">
        <v>1</v>
      </c>
      <c r="B2037" s="29">
        <v>44001</v>
      </c>
      <c r="C2037" s="138">
        <f t="shared" si="93"/>
        <v>2020</v>
      </c>
      <c r="D2037" s="27">
        <v>182.75</v>
      </c>
      <c r="E2037" s="27">
        <v>192.28</v>
      </c>
      <c r="F2037" s="27">
        <v>178.29</v>
      </c>
      <c r="G2037" s="42" t="str">
        <f t="shared" si="94"/>
        <v>19/06/2020</v>
      </c>
      <c r="H2037" s="7">
        <f t="shared" si="95"/>
        <v>182.75</v>
      </c>
      <c r="K2037" s="7"/>
    </row>
    <row r="2038" spans="1:11" x14ac:dyDescent="0.3">
      <c r="A2038" s="24">
        <v>1</v>
      </c>
      <c r="B2038" s="29">
        <v>44004</v>
      </c>
      <c r="C2038" s="138">
        <f t="shared" si="93"/>
        <v>2020</v>
      </c>
      <c r="D2038" s="27">
        <v>181</v>
      </c>
      <c r="E2038" s="27">
        <v>192.28</v>
      </c>
      <c r="F2038" s="27">
        <v>178.29</v>
      </c>
      <c r="G2038" s="42" t="str">
        <f t="shared" si="94"/>
        <v>22/06/2020</v>
      </c>
      <c r="H2038" s="7">
        <f t="shared" si="95"/>
        <v>181</v>
      </c>
      <c r="K2038" s="7"/>
    </row>
    <row r="2039" spans="1:11" x14ac:dyDescent="0.3">
      <c r="A2039" s="24">
        <v>1</v>
      </c>
      <c r="B2039" s="29">
        <v>44005</v>
      </c>
      <c r="C2039" s="138">
        <f t="shared" si="93"/>
        <v>2020</v>
      </c>
      <c r="D2039" s="27">
        <v>179.75</v>
      </c>
      <c r="E2039" s="27">
        <v>192.28</v>
      </c>
      <c r="F2039" s="27">
        <v>178.29</v>
      </c>
      <c r="G2039" s="42" t="str">
        <f t="shared" si="94"/>
        <v>23/06/2020</v>
      </c>
      <c r="H2039" s="7">
        <f t="shared" si="95"/>
        <v>179.75</v>
      </c>
      <c r="K2039" s="7"/>
    </row>
    <row r="2040" spans="1:11" x14ac:dyDescent="0.3">
      <c r="A2040" s="24">
        <v>1</v>
      </c>
      <c r="B2040" s="29">
        <v>44006</v>
      </c>
      <c r="C2040" s="138">
        <f t="shared" si="93"/>
        <v>2020</v>
      </c>
      <c r="D2040" s="27">
        <v>179.75</v>
      </c>
      <c r="E2040" s="27">
        <v>192.28</v>
      </c>
      <c r="F2040" s="27">
        <v>178.29</v>
      </c>
      <c r="G2040" s="42" t="str">
        <f t="shared" si="94"/>
        <v>24/06/2020</v>
      </c>
      <c r="H2040" s="7">
        <f t="shared" si="95"/>
        <v>179.75</v>
      </c>
      <c r="K2040" s="7"/>
    </row>
    <row r="2041" spans="1:11" x14ac:dyDescent="0.3">
      <c r="A2041" s="24">
        <v>1</v>
      </c>
      <c r="B2041" s="29">
        <v>44007</v>
      </c>
      <c r="C2041" s="138">
        <f t="shared" si="93"/>
        <v>2020</v>
      </c>
      <c r="D2041" s="27">
        <v>180</v>
      </c>
      <c r="E2041" s="27">
        <v>192.28</v>
      </c>
      <c r="F2041" s="27">
        <v>178.29</v>
      </c>
      <c r="G2041" s="42" t="str">
        <f t="shared" si="94"/>
        <v>25/06/2020</v>
      </c>
      <c r="H2041" s="7">
        <f t="shared" si="95"/>
        <v>180</v>
      </c>
      <c r="K2041" s="7"/>
    </row>
    <row r="2042" spans="1:11" x14ac:dyDescent="0.3">
      <c r="A2042" s="24">
        <v>1</v>
      </c>
      <c r="B2042" s="29">
        <v>44008</v>
      </c>
      <c r="C2042" s="138">
        <f t="shared" si="93"/>
        <v>2020</v>
      </c>
      <c r="D2042" s="27">
        <v>178.75</v>
      </c>
      <c r="E2042" s="27">
        <v>192.28</v>
      </c>
      <c r="F2042" s="27">
        <v>178.29</v>
      </c>
      <c r="G2042" s="42" t="str">
        <f t="shared" si="94"/>
        <v>26/06/2020</v>
      </c>
      <c r="H2042" s="7">
        <f t="shared" si="95"/>
        <v>178.75</v>
      </c>
      <c r="K2042" s="7"/>
    </row>
    <row r="2043" spans="1:11" x14ac:dyDescent="0.3">
      <c r="A2043" s="24">
        <v>1</v>
      </c>
      <c r="B2043" s="29">
        <v>44011</v>
      </c>
      <c r="C2043" s="138">
        <f t="shared" si="93"/>
        <v>2020</v>
      </c>
      <c r="D2043" s="27">
        <v>181.75</v>
      </c>
      <c r="E2043" s="27">
        <v>192.28</v>
      </c>
      <c r="F2043" s="27">
        <v>178.29</v>
      </c>
      <c r="G2043" s="42" t="str">
        <f t="shared" si="94"/>
        <v>29/06/2020</v>
      </c>
      <c r="H2043" s="7">
        <f t="shared" si="95"/>
        <v>181.75</v>
      </c>
      <c r="K2043" s="7"/>
    </row>
    <row r="2044" spans="1:11" x14ac:dyDescent="0.3">
      <c r="A2044" s="24">
        <v>1</v>
      </c>
      <c r="B2044" s="29">
        <v>44012</v>
      </c>
      <c r="C2044" s="138">
        <f t="shared" si="93"/>
        <v>2020</v>
      </c>
      <c r="D2044" s="27">
        <v>182.75</v>
      </c>
      <c r="E2044" s="27">
        <v>192.28</v>
      </c>
      <c r="F2044" s="27">
        <v>178.29</v>
      </c>
      <c r="G2044" s="42" t="str">
        <f t="shared" si="94"/>
        <v>30/06/2020</v>
      </c>
      <c r="H2044" s="7">
        <f t="shared" si="95"/>
        <v>182.75</v>
      </c>
      <c r="K2044" s="7"/>
    </row>
    <row r="2045" spans="1:11" x14ac:dyDescent="0.3">
      <c r="A2045" s="24">
        <v>1</v>
      </c>
      <c r="B2045" s="29">
        <v>44013</v>
      </c>
      <c r="C2045" s="138">
        <f t="shared" si="93"/>
        <v>2020</v>
      </c>
      <c r="D2045" s="27">
        <v>183.5</v>
      </c>
      <c r="E2045" s="27">
        <v>192.28</v>
      </c>
      <c r="F2045" s="27">
        <v>178.29</v>
      </c>
      <c r="G2045" s="42" t="str">
        <f t="shared" si="94"/>
        <v>01/07/2020</v>
      </c>
      <c r="H2045" s="7">
        <f t="shared" si="95"/>
        <v>183.5</v>
      </c>
      <c r="K2045" s="7"/>
    </row>
    <row r="2046" spans="1:11" x14ac:dyDescent="0.3">
      <c r="A2046" s="24">
        <v>1</v>
      </c>
      <c r="B2046" s="29">
        <v>44014</v>
      </c>
      <c r="C2046" s="138">
        <f t="shared" si="93"/>
        <v>2020</v>
      </c>
      <c r="D2046" s="27">
        <v>182.75</v>
      </c>
      <c r="E2046" s="27">
        <v>192.28</v>
      </c>
      <c r="F2046" s="27">
        <v>178.29</v>
      </c>
      <c r="G2046" s="42" t="str">
        <f t="shared" si="94"/>
        <v>02/07/2020</v>
      </c>
      <c r="H2046" s="7">
        <f t="shared" si="95"/>
        <v>182.75</v>
      </c>
      <c r="K2046" s="7"/>
    </row>
    <row r="2047" spans="1:11" x14ac:dyDescent="0.3">
      <c r="A2047" s="24">
        <v>1</v>
      </c>
      <c r="B2047" s="29">
        <v>44015</v>
      </c>
      <c r="C2047" s="138">
        <f t="shared" si="93"/>
        <v>2020</v>
      </c>
      <c r="D2047" s="27">
        <v>184.25</v>
      </c>
      <c r="E2047" s="27">
        <v>192.28</v>
      </c>
      <c r="F2047" s="27">
        <v>178.29</v>
      </c>
      <c r="G2047" s="42" t="str">
        <f t="shared" si="94"/>
        <v>03/07/2020</v>
      </c>
      <c r="H2047" s="7">
        <f t="shared" si="95"/>
        <v>184.25</v>
      </c>
      <c r="K2047" s="7"/>
    </row>
    <row r="2048" spans="1:11" x14ac:dyDescent="0.3">
      <c r="A2048" s="24">
        <v>1</v>
      </c>
      <c r="B2048" s="29">
        <v>44018</v>
      </c>
      <c r="C2048" s="138">
        <f t="shared" si="93"/>
        <v>2020</v>
      </c>
      <c r="D2048" s="27">
        <v>184</v>
      </c>
      <c r="E2048" s="27">
        <v>192.28</v>
      </c>
      <c r="F2048" s="27">
        <v>178.29</v>
      </c>
      <c r="G2048" s="42" t="str">
        <f t="shared" si="94"/>
        <v>06/07/2020</v>
      </c>
      <c r="H2048" s="7">
        <f t="shared" si="95"/>
        <v>184</v>
      </c>
      <c r="K2048" s="7"/>
    </row>
    <row r="2049" spans="1:11" x14ac:dyDescent="0.3">
      <c r="A2049" s="24">
        <v>1</v>
      </c>
      <c r="B2049" s="29">
        <v>44019</v>
      </c>
      <c r="C2049" s="138">
        <f t="shared" si="93"/>
        <v>2020</v>
      </c>
      <c r="D2049" s="27">
        <v>185.5</v>
      </c>
      <c r="E2049" s="27">
        <v>192.28</v>
      </c>
      <c r="F2049" s="27">
        <v>178.29</v>
      </c>
      <c r="G2049" s="42" t="str">
        <f t="shared" si="94"/>
        <v>07/07/2020</v>
      </c>
      <c r="H2049" s="7">
        <f t="shared" si="95"/>
        <v>185.5</v>
      </c>
      <c r="K2049" s="7"/>
    </row>
    <row r="2050" spans="1:11" x14ac:dyDescent="0.3">
      <c r="A2050" s="24">
        <v>1</v>
      </c>
      <c r="B2050" s="29">
        <v>44020</v>
      </c>
      <c r="C2050" s="138">
        <f t="shared" si="93"/>
        <v>2020</v>
      </c>
      <c r="D2050" s="27">
        <v>187.75</v>
      </c>
      <c r="E2050" s="27">
        <v>192.28</v>
      </c>
      <c r="F2050" s="27">
        <v>178.29</v>
      </c>
      <c r="G2050" s="42" t="str">
        <f t="shared" si="94"/>
        <v>08/07/2020</v>
      </c>
      <c r="H2050" s="7">
        <f t="shared" si="95"/>
        <v>187.75</v>
      </c>
      <c r="K2050" s="7"/>
    </row>
    <row r="2051" spans="1:11" x14ac:dyDescent="0.3">
      <c r="A2051" s="24">
        <v>1</v>
      </c>
      <c r="B2051" s="29">
        <v>44021</v>
      </c>
      <c r="C2051" s="138">
        <f t="shared" ref="C2051:C2114" si="96">YEAR(B2051)</f>
        <v>2020</v>
      </c>
      <c r="D2051" s="27">
        <v>188.75</v>
      </c>
      <c r="E2051" s="27">
        <v>192.28</v>
      </c>
      <c r="F2051" s="27">
        <v>178.29</v>
      </c>
      <c r="G2051" s="42" t="str">
        <f t="shared" ref="G2051:G2114" si="97">TEXT(B2051,"jj/mm/aaaa")</f>
        <v>09/07/2020</v>
      </c>
      <c r="H2051" s="7">
        <f t="shared" ref="H2051:H2114" si="98">D2051</f>
        <v>188.75</v>
      </c>
      <c r="K2051" s="7"/>
    </row>
    <row r="2052" spans="1:11" x14ac:dyDescent="0.3">
      <c r="A2052" s="24">
        <v>1</v>
      </c>
      <c r="B2052" s="29">
        <v>44022</v>
      </c>
      <c r="C2052" s="138">
        <f t="shared" si="96"/>
        <v>2020</v>
      </c>
      <c r="D2052" s="27">
        <v>188</v>
      </c>
      <c r="E2052" s="27">
        <v>192.28</v>
      </c>
      <c r="F2052" s="27">
        <v>178.29</v>
      </c>
      <c r="G2052" s="42" t="str">
        <f t="shared" si="97"/>
        <v>10/07/2020</v>
      </c>
      <c r="H2052" s="7">
        <f t="shared" si="98"/>
        <v>188</v>
      </c>
      <c r="K2052" s="7"/>
    </row>
    <row r="2053" spans="1:11" x14ac:dyDescent="0.3">
      <c r="A2053" s="24">
        <v>1</v>
      </c>
      <c r="B2053" s="29">
        <v>44025</v>
      </c>
      <c r="C2053" s="138">
        <f t="shared" si="96"/>
        <v>2020</v>
      </c>
      <c r="D2053" s="27">
        <v>185.75</v>
      </c>
      <c r="E2053" s="27">
        <v>192.28</v>
      </c>
      <c r="F2053" s="27">
        <v>178.29</v>
      </c>
      <c r="G2053" s="42" t="str">
        <f t="shared" si="97"/>
        <v>13/07/2020</v>
      </c>
      <c r="H2053" s="7">
        <f t="shared" si="98"/>
        <v>185.75</v>
      </c>
      <c r="K2053" s="7"/>
    </row>
    <row r="2054" spans="1:11" x14ac:dyDescent="0.3">
      <c r="A2054" s="24">
        <v>1</v>
      </c>
      <c r="B2054" s="29">
        <v>44026</v>
      </c>
      <c r="C2054" s="138">
        <f t="shared" si="96"/>
        <v>2020</v>
      </c>
      <c r="D2054" s="27">
        <v>186.25</v>
      </c>
      <c r="E2054" s="27">
        <v>192.28</v>
      </c>
      <c r="F2054" s="27">
        <v>178.29</v>
      </c>
      <c r="G2054" s="42" t="str">
        <f t="shared" si="97"/>
        <v>14/07/2020</v>
      </c>
      <c r="H2054" s="7">
        <f t="shared" si="98"/>
        <v>186.25</v>
      </c>
      <c r="K2054" s="7"/>
    </row>
    <row r="2055" spans="1:11" x14ac:dyDescent="0.3">
      <c r="A2055" s="24">
        <v>1</v>
      </c>
      <c r="B2055" s="29">
        <v>44027</v>
      </c>
      <c r="C2055" s="138">
        <f t="shared" si="96"/>
        <v>2020</v>
      </c>
      <c r="D2055" s="27">
        <v>188.5</v>
      </c>
      <c r="E2055" s="27">
        <v>192.28</v>
      </c>
      <c r="F2055" s="27">
        <v>178.29</v>
      </c>
      <c r="G2055" s="42" t="str">
        <f t="shared" si="97"/>
        <v>15/07/2020</v>
      </c>
      <c r="H2055" s="7">
        <f t="shared" si="98"/>
        <v>188.5</v>
      </c>
      <c r="K2055" s="7"/>
    </row>
    <row r="2056" spans="1:11" x14ac:dyDescent="0.3">
      <c r="A2056" s="24">
        <v>1</v>
      </c>
      <c r="B2056" s="29">
        <v>44028</v>
      </c>
      <c r="C2056" s="138">
        <f t="shared" si="96"/>
        <v>2020</v>
      </c>
      <c r="D2056" s="27">
        <v>187.25</v>
      </c>
      <c r="E2056" s="27">
        <v>192.28</v>
      </c>
      <c r="F2056" s="27">
        <v>178.29</v>
      </c>
      <c r="G2056" s="42" t="str">
        <f t="shared" si="97"/>
        <v>16/07/2020</v>
      </c>
      <c r="H2056" s="7">
        <f t="shared" si="98"/>
        <v>187.25</v>
      </c>
      <c r="K2056" s="7"/>
    </row>
    <row r="2057" spans="1:11" x14ac:dyDescent="0.3">
      <c r="A2057" s="24">
        <v>1</v>
      </c>
      <c r="B2057" s="29">
        <v>44029</v>
      </c>
      <c r="C2057" s="138">
        <f t="shared" si="96"/>
        <v>2020</v>
      </c>
      <c r="D2057" s="27">
        <v>186.25</v>
      </c>
      <c r="E2057" s="27">
        <v>192.28</v>
      </c>
      <c r="F2057" s="27">
        <v>178.29</v>
      </c>
      <c r="G2057" s="42" t="str">
        <f t="shared" si="97"/>
        <v>17/07/2020</v>
      </c>
      <c r="H2057" s="7">
        <f t="shared" si="98"/>
        <v>186.25</v>
      </c>
      <c r="K2057" s="7"/>
    </row>
    <row r="2058" spans="1:11" x14ac:dyDescent="0.3">
      <c r="A2058" s="24">
        <v>1</v>
      </c>
      <c r="B2058" s="29">
        <v>44032</v>
      </c>
      <c r="C2058" s="138">
        <f t="shared" si="96"/>
        <v>2020</v>
      </c>
      <c r="D2058" s="27">
        <v>183.5</v>
      </c>
      <c r="E2058" s="27">
        <v>192.28</v>
      </c>
      <c r="F2058" s="27">
        <v>178.29</v>
      </c>
      <c r="G2058" s="42" t="str">
        <f t="shared" si="97"/>
        <v>20/07/2020</v>
      </c>
      <c r="H2058" s="7">
        <f t="shared" si="98"/>
        <v>183.5</v>
      </c>
      <c r="K2058" s="7"/>
    </row>
    <row r="2059" spans="1:11" x14ac:dyDescent="0.3">
      <c r="A2059" s="24">
        <v>1</v>
      </c>
      <c r="B2059" s="29">
        <v>44033</v>
      </c>
      <c r="C2059" s="138">
        <f t="shared" si="96"/>
        <v>2020</v>
      </c>
      <c r="D2059" s="27">
        <v>184.75</v>
      </c>
      <c r="E2059" s="27">
        <v>192.28</v>
      </c>
      <c r="F2059" s="27">
        <v>178.29</v>
      </c>
      <c r="G2059" s="42" t="str">
        <f t="shared" si="97"/>
        <v>21/07/2020</v>
      </c>
      <c r="H2059" s="7">
        <f t="shared" si="98"/>
        <v>184.75</v>
      </c>
      <c r="K2059" s="7"/>
    </row>
    <row r="2060" spans="1:11" x14ac:dyDescent="0.3">
      <c r="A2060" s="24">
        <v>1</v>
      </c>
      <c r="B2060" s="29">
        <v>44034</v>
      </c>
      <c r="C2060" s="138">
        <f t="shared" si="96"/>
        <v>2020</v>
      </c>
      <c r="D2060" s="27">
        <v>185</v>
      </c>
      <c r="E2060" s="27">
        <v>192.28</v>
      </c>
      <c r="F2060" s="27">
        <v>178.29</v>
      </c>
      <c r="G2060" s="42" t="str">
        <f t="shared" si="97"/>
        <v>22/07/2020</v>
      </c>
      <c r="H2060" s="7">
        <f t="shared" si="98"/>
        <v>185</v>
      </c>
      <c r="K2060" s="7"/>
    </row>
    <row r="2061" spans="1:11" x14ac:dyDescent="0.3">
      <c r="A2061" s="24">
        <v>1</v>
      </c>
      <c r="B2061" s="29">
        <v>44035</v>
      </c>
      <c r="C2061" s="138">
        <f t="shared" si="96"/>
        <v>2020</v>
      </c>
      <c r="D2061" s="27">
        <v>184.75</v>
      </c>
      <c r="E2061" s="27">
        <v>192.28</v>
      </c>
      <c r="F2061" s="27">
        <v>178.29</v>
      </c>
      <c r="G2061" s="42" t="str">
        <f t="shared" si="97"/>
        <v>23/07/2020</v>
      </c>
      <c r="H2061" s="7">
        <f t="shared" si="98"/>
        <v>184.75</v>
      </c>
      <c r="K2061" s="7"/>
    </row>
    <row r="2062" spans="1:11" x14ac:dyDescent="0.3">
      <c r="A2062" s="24">
        <v>1</v>
      </c>
      <c r="B2062" s="29">
        <v>44036</v>
      </c>
      <c r="C2062" s="138">
        <f t="shared" si="96"/>
        <v>2020</v>
      </c>
      <c r="D2062" s="27">
        <v>186.5</v>
      </c>
      <c r="E2062" s="27">
        <v>192.28</v>
      </c>
      <c r="F2062" s="27">
        <v>178.29</v>
      </c>
      <c r="G2062" s="42" t="str">
        <f t="shared" si="97"/>
        <v>24/07/2020</v>
      </c>
      <c r="H2062" s="7">
        <f t="shared" si="98"/>
        <v>186.5</v>
      </c>
      <c r="K2062" s="7"/>
    </row>
    <row r="2063" spans="1:11" x14ac:dyDescent="0.3">
      <c r="A2063" s="24">
        <v>1</v>
      </c>
      <c r="B2063" s="29">
        <v>44039</v>
      </c>
      <c r="C2063" s="138">
        <f t="shared" si="96"/>
        <v>2020</v>
      </c>
      <c r="D2063" s="27">
        <v>183.5</v>
      </c>
      <c r="E2063" s="27">
        <v>192.28</v>
      </c>
      <c r="F2063" s="27">
        <v>178.29</v>
      </c>
      <c r="G2063" s="42" t="str">
        <f t="shared" si="97"/>
        <v>27/07/2020</v>
      </c>
      <c r="H2063" s="7">
        <f t="shared" si="98"/>
        <v>183.5</v>
      </c>
      <c r="K2063" s="7"/>
    </row>
    <row r="2064" spans="1:11" x14ac:dyDescent="0.3">
      <c r="A2064" s="24">
        <v>1</v>
      </c>
      <c r="B2064" s="29">
        <v>44040</v>
      </c>
      <c r="C2064" s="138">
        <f t="shared" si="96"/>
        <v>2020</v>
      </c>
      <c r="D2064" s="27">
        <v>182</v>
      </c>
      <c r="E2064" s="27">
        <v>192.28</v>
      </c>
      <c r="F2064" s="27">
        <v>178.29</v>
      </c>
      <c r="G2064" s="42" t="str">
        <f t="shared" si="97"/>
        <v>28/07/2020</v>
      </c>
      <c r="H2064" s="7">
        <f t="shared" si="98"/>
        <v>182</v>
      </c>
      <c r="K2064" s="7"/>
    </row>
    <row r="2065" spans="1:11" x14ac:dyDescent="0.3">
      <c r="A2065" s="24">
        <v>1</v>
      </c>
      <c r="B2065" s="29">
        <v>44041</v>
      </c>
      <c r="C2065" s="138">
        <f t="shared" si="96"/>
        <v>2020</v>
      </c>
      <c r="D2065" s="27">
        <v>182.5</v>
      </c>
      <c r="E2065" s="27">
        <v>192.28</v>
      </c>
      <c r="F2065" s="27">
        <v>178.29</v>
      </c>
      <c r="G2065" s="42" t="str">
        <f t="shared" si="97"/>
        <v>29/07/2020</v>
      </c>
      <c r="H2065" s="7">
        <f t="shared" si="98"/>
        <v>182.5</v>
      </c>
      <c r="K2065" s="7"/>
    </row>
    <row r="2066" spans="1:11" x14ac:dyDescent="0.3">
      <c r="A2066" s="24">
        <v>1</v>
      </c>
      <c r="B2066" s="29">
        <v>44042</v>
      </c>
      <c r="C2066" s="138">
        <f t="shared" si="96"/>
        <v>2020</v>
      </c>
      <c r="D2066" s="27">
        <v>182.75</v>
      </c>
      <c r="E2066" s="27">
        <v>192.28</v>
      </c>
      <c r="F2066" s="27">
        <v>178.29</v>
      </c>
      <c r="G2066" s="42" t="str">
        <f t="shared" si="97"/>
        <v>30/07/2020</v>
      </c>
      <c r="H2066" s="7">
        <f t="shared" si="98"/>
        <v>182.75</v>
      </c>
      <c r="K2066" s="7"/>
    </row>
    <row r="2067" spans="1:11" x14ac:dyDescent="0.3">
      <c r="A2067" s="24">
        <v>1</v>
      </c>
      <c r="B2067" s="29" t="s">
        <v>83</v>
      </c>
      <c r="C2067" s="138">
        <f t="shared" si="96"/>
        <v>2020</v>
      </c>
      <c r="D2067" s="27">
        <v>182.75</v>
      </c>
      <c r="E2067" s="27">
        <v>192.28</v>
      </c>
      <c r="F2067" s="27">
        <v>178.29</v>
      </c>
      <c r="G2067" s="42" t="str">
        <f t="shared" si="97"/>
        <v>31/07/2020</v>
      </c>
      <c r="H2067" s="7">
        <f t="shared" si="98"/>
        <v>182.75</v>
      </c>
      <c r="K2067" s="7"/>
    </row>
    <row r="2068" spans="1:11" x14ac:dyDescent="0.3">
      <c r="A2068" s="24">
        <v>1</v>
      </c>
      <c r="B2068" s="29" t="s">
        <v>84</v>
      </c>
      <c r="C2068" s="138">
        <f t="shared" si="96"/>
        <v>2020</v>
      </c>
      <c r="D2068" s="27">
        <v>180.75</v>
      </c>
      <c r="E2068" s="27">
        <v>192.28</v>
      </c>
      <c r="F2068" s="27">
        <v>178.29</v>
      </c>
      <c r="G2068" s="42" t="str">
        <f t="shared" si="97"/>
        <v>03/08/2020</v>
      </c>
      <c r="H2068" s="7">
        <f t="shared" si="98"/>
        <v>180.75</v>
      </c>
      <c r="K2068" s="7"/>
    </row>
    <row r="2069" spans="1:11" x14ac:dyDescent="0.3">
      <c r="A2069" s="24">
        <v>1</v>
      </c>
      <c r="B2069" s="29" t="s">
        <v>85</v>
      </c>
      <c r="C2069" s="138">
        <f t="shared" si="96"/>
        <v>2020</v>
      </c>
      <c r="D2069" s="27">
        <v>180.25</v>
      </c>
      <c r="E2069" s="27">
        <v>192.28</v>
      </c>
      <c r="F2069" s="27">
        <v>178.29</v>
      </c>
      <c r="G2069" s="42" t="str">
        <f t="shared" si="97"/>
        <v>04/08/2020</v>
      </c>
      <c r="H2069" s="7">
        <f t="shared" si="98"/>
        <v>180.25</v>
      </c>
      <c r="K2069" s="7"/>
    </row>
    <row r="2070" spans="1:11" x14ac:dyDescent="0.3">
      <c r="A2070" s="24">
        <v>1</v>
      </c>
      <c r="B2070" s="29" t="s">
        <v>86</v>
      </c>
      <c r="C2070" s="138">
        <f t="shared" si="96"/>
        <v>2020</v>
      </c>
      <c r="D2070" s="27">
        <v>179.75</v>
      </c>
      <c r="E2070" s="27">
        <v>192.28</v>
      </c>
      <c r="F2070" s="27">
        <v>178.29</v>
      </c>
      <c r="G2070" s="42" t="str">
        <f t="shared" si="97"/>
        <v>05/08/2020</v>
      </c>
      <c r="H2070" s="7">
        <f t="shared" si="98"/>
        <v>179.75</v>
      </c>
      <c r="K2070" s="7"/>
    </row>
    <row r="2071" spans="1:11" x14ac:dyDescent="0.3">
      <c r="A2071" s="24">
        <v>1</v>
      </c>
      <c r="B2071" s="29" t="s">
        <v>87</v>
      </c>
      <c r="C2071" s="138">
        <f t="shared" si="96"/>
        <v>2020</v>
      </c>
      <c r="D2071" s="27">
        <v>179.5</v>
      </c>
      <c r="E2071" s="27">
        <v>192.28</v>
      </c>
      <c r="F2071" s="27">
        <v>178.29</v>
      </c>
      <c r="G2071" s="42" t="str">
        <f t="shared" si="97"/>
        <v>06/08/2020</v>
      </c>
      <c r="H2071" s="7">
        <f t="shared" si="98"/>
        <v>179.5</v>
      </c>
      <c r="K2071" s="7"/>
    </row>
    <row r="2072" spans="1:11" x14ac:dyDescent="0.3">
      <c r="A2072" s="24">
        <v>1</v>
      </c>
      <c r="B2072" s="29" t="s">
        <v>88</v>
      </c>
      <c r="C2072" s="138">
        <f t="shared" si="96"/>
        <v>2020</v>
      </c>
      <c r="D2072" s="27">
        <v>178.25</v>
      </c>
      <c r="E2072" s="27">
        <v>192.28</v>
      </c>
      <c r="F2072" s="27">
        <v>178.29</v>
      </c>
      <c r="G2072" s="42" t="str">
        <f t="shared" si="97"/>
        <v>07/08/2020</v>
      </c>
      <c r="H2072" s="7">
        <f t="shared" si="98"/>
        <v>178.25</v>
      </c>
      <c r="K2072" s="7"/>
    </row>
    <row r="2073" spans="1:11" x14ac:dyDescent="0.3">
      <c r="A2073" s="24">
        <v>1</v>
      </c>
      <c r="B2073" s="29" t="s">
        <v>89</v>
      </c>
      <c r="C2073" s="138">
        <f t="shared" si="96"/>
        <v>2020</v>
      </c>
      <c r="D2073" s="27">
        <v>177.5</v>
      </c>
      <c r="E2073" s="27">
        <v>192.28</v>
      </c>
      <c r="F2073" s="27">
        <v>178.29</v>
      </c>
      <c r="G2073" s="42" t="str">
        <f t="shared" si="97"/>
        <v>10/08/2020</v>
      </c>
      <c r="H2073" s="7">
        <f t="shared" si="98"/>
        <v>177.5</v>
      </c>
      <c r="K2073" s="7"/>
    </row>
    <row r="2074" spans="1:11" x14ac:dyDescent="0.3">
      <c r="A2074" s="24">
        <v>1</v>
      </c>
      <c r="B2074" s="29" t="s">
        <v>90</v>
      </c>
      <c r="C2074" s="138">
        <f t="shared" si="96"/>
        <v>2020</v>
      </c>
      <c r="D2074" s="27">
        <v>178.25</v>
      </c>
      <c r="E2074" s="27">
        <v>192.28</v>
      </c>
      <c r="F2074" s="27">
        <v>178.29</v>
      </c>
      <c r="G2074" s="42" t="str">
        <f t="shared" si="97"/>
        <v>11/08/2020</v>
      </c>
      <c r="H2074" s="7">
        <f t="shared" si="98"/>
        <v>178.25</v>
      </c>
      <c r="K2074" s="7"/>
    </row>
    <row r="2075" spans="1:11" x14ac:dyDescent="0.3">
      <c r="A2075" s="24">
        <v>1</v>
      </c>
      <c r="B2075" s="29" t="s">
        <v>91</v>
      </c>
      <c r="C2075" s="138">
        <f t="shared" si="96"/>
        <v>2020</v>
      </c>
      <c r="D2075" s="27">
        <v>177.75</v>
      </c>
      <c r="E2075" s="27">
        <v>192.28</v>
      </c>
      <c r="F2075" s="27">
        <v>178.29</v>
      </c>
      <c r="G2075" s="42" t="str">
        <f t="shared" si="97"/>
        <v>12/08/2020</v>
      </c>
      <c r="H2075" s="7">
        <f t="shared" si="98"/>
        <v>177.75</v>
      </c>
      <c r="K2075" s="7"/>
    </row>
    <row r="2076" spans="1:11" x14ac:dyDescent="0.3">
      <c r="A2076" s="24">
        <v>1</v>
      </c>
      <c r="B2076" s="29" t="s">
        <v>92</v>
      </c>
      <c r="C2076" s="138">
        <f t="shared" si="96"/>
        <v>2020</v>
      </c>
      <c r="D2076" s="27">
        <v>178.5</v>
      </c>
      <c r="E2076" s="27">
        <v>192.28</v>
      </c>
      <c r="F2076" s="27">
        <v>178.29</v>
      </c>
      <c r="G2076" s="42" t="str">
        <f t="shared" si="97"/>
        <v>13/08/2020</v>
      </c>
      <c r="H2076" s="7">
        <f t="shared" si="98"/>
        <v>178.5</v>
      </c>
      <c r="K2076" s="7"/>
    </row>
    <row r="2077" spans="1:11" x14ac:dyDescent="0.3">
      <c r="A2077" s="24">
        <v>1</v>
      </c>
      <c r="B2077" s="29" t="s">
        <v>93</v>
      </c>
      <c r="C2077" s="138">
        <f t="shared" si="96"/>
        <v>2020</v>
      </c>
      <c r="D2077" s="27">
        <v>180.25</v>
      </c>
      <c r="E2077" s="27">
        <v>192.28</v>
      </c>
      <c r="F2077" s="27">
        <v>178.29</v>
      </c>
      <c r="G2077" s="42" t="str">
        <f t="shared" si="97"/>
        <v>14/08/2020</v>
      </c>
      <c r="H2077" s="7">
        <f t="shared" si="98"/>
        <v>180.25</v>
      </c>
      <c r="K2077" s="7"/>
    </row>
    <row r="2078" spans="1:11" x14ac:dyDescent="0.3">
      <c r="A2078" s="24">
        <v>1</v>
      </c>
      <c r="B2078" s="29" t="s">
        <v>94</v>
      </c>
      <c r="C2078" s="138">
        <f t="shared" si="96"/>
        <v>2020</v>
      </c>
      <c r="D2078" s="27">
        <v>182.5</v>
      </c>
      <c r="E2078" s="27">
        <v>192.28</v>
      </c>
      <c r="F2078" s="27">
        <v>178.29</v>
      </c>
      <c r="G2078" s="42" t="str">
        <f t="shared" si="97"/>
        <v>17/08/2020</v>
      </c>
      <c r="H2078" s="7">
        <f t="shared" si="98"/>
        <v>182.5</v>
      </c>
      <c r="K2078" s="7"/>
    </row>
    <row r="2079" spans="1:11" x14ac:dyDescent="0.3">
      <c r="A2079" s="24">
        <v>1</v>
      </c>
      <c r="B2079" s="29" t="s">
        <v>95</v>
      </c>
      <c r="C2079" s="138">
        <f t="shared" si="96"/>
        <v>2020</v>
      </c>
      <c r="D2079" s="27">
        <v>180.75</v>
      </c>
      <c r="E2079" s="27">
        <v>192.28</v>
      </c>
      <c r="F2079" s="27">
        <v>178.29</v>
      </c>
      <c r="G2079" s="42" t="str">
        <f t="shared" si="97"/>
        <v>18/08/2020</v>
      </c>
      <c r="H2079" s="7">
        <f t="shared" si="98"/>
        <v>180.75</v>
      </c>
      <c r="K2079" s="7"/>
    </row>
    <row r="2080" spans="1:11" x14ac:dyDescent="0.3">
      <c r="A2080" s="24">
        <v>1</v>
      </c>
      <c r="B2080" s="29" t="s">
        <v>96</v>
      </c>
      <c r="C2080" s="138">
        <f t="shared" si="96"/>
        <v>2020</v>
      </c>
      <c r="D2080" s="27">
        <v>181.75</v>
      </c>
      <c r="E2080" s="27">
        <v>192.28</v>
      </c>
      <c r="F2080" s="27">
        <v>178.29</v>
      </c>
      <c r="G2080" s="42" t="str">
        <f t="shared" si="97"/>
        <v>19/08/2020</v>
      </c>
      <c r="H2080" s="7">
        <f t="shared" si="98"/>
        <v>181.75</v>
      </c>
      <c r="K2080" s="7"/>
    </row>
    <row r="2081" spans="1:11" x14ac:dyDescent="0.3">
      <c r="A2081" s="24">
        <v>1</v>
      </c>
      <c r="B2081" s="29" t="s">
        <v>97</v>
      </c>
      <c r="C2081" s="138">
        <f t="shared" si="96"/>
        <v>2020</v>
      </c>
      <c r="D2081" s="27">
        <v>181.25</v>
      </c>
      <c r="E2081" s="27">
        <v>192.28</v>
      </c>
      <c r="F2081" s="27">
        <v>178.29</v>
      </c>
      <c r="G2081" s="42" t="str">
        <f t="shared" si="97"/>
        <v>20/08/2020</v>
      </c>
      <c r="H2081" s="7">
        <f t="shared" si="98"/>
        <v>181.25</v>
      </c>
      <c r="K2081" s="7"/>
    </row>
    <row r="2082" spans="1:11" x14ac:dyDescent="0.3">
      <c r="A2082" s="24">
        <v>1</v>
      </c>
      <c r="B2082" s="29" t="s">
        <v>98</v>
      </c>
      <c r="C2082" s="138">
        <f t="shared" si="96"/>
        <v>2020</v>
      </c>
      <c r="D2082" s="27">
        <v>183.75</v>
      </c>
      <c r="E2082" s="27">
        <v>192.28</v>
      </c>
      <c r="F2082" s="27">
        <v>178.29</v>
      </c>
      <c r="G2082" s="42" t="str">
        <f t="shared" si="97"/>
        <v>21/08/2020</v>
      </c>
      <c r="H2082" s="7">
        <f t="shared" si="98"/>
        <v>183.75</v>
      </c>
      <c r="K2082" s="7"/>
    </row>
    <row r="2083" spans="1:11" x14ac:dyDescent="0.3">
      <c r="A2083" s="24">
        <v>1</v>
      </c>
      <c r="B2083" s="29" t="s">
        <v>99</v>
      </c>
      <c r="C2083" s="138">
        <f t="shared" si="96"/>
        <v>2020</v>
      </c>
      <c r="D2083" s="27">
        <v>182.5</v>
      </c>
      <c r="E2083" s="27">
        <v>192.28</v>
      </c>
      <c r="F2083" s="27">
        <v>178.29</v>
      </c>
      <c r="G2083" s="42" t="str">
        <f t="shared" si="97"/>
        <v>24/08/2020</v>
      </c>
      <c r="H2083" s="7">
        <f t="shared" si="98"/>
        <v>182.5</v>
      </c>
      <c r="K2083" s="7"/>
    </row>
    <row r="2084" spans="1:11" x14ac:dyDescent="0.3">
      <c r="A2084" s="24">
        <v>1</v>
      </c>
      <c r="B2084" s="29" t="s">
        <v>100</v>
      </c>
      <c r="C2084" s="138">
        <f t="shared" si="96"/>
        <v>2020</v>
      </c>
      <c r="D2084" s="27">
        <v>184.25</v>
      </c>
      <c r="E2084" s="27">
        <v>192.28</v>
      </c>
      <c r="F2084" s="27">
        <v>178.29</v>
      </c>
      <c r="G2084" s="42" t="str">
        <f t="shared" si="97"/>
        <v>25/08/2020</v>
      </c>
      <c r="H2084" s="7">
        <f t="shared" si="98"/>
        <v>184.25</v>
      </c>
      <c r="K2084" s="7"/>
    </row>
    <row r="2085" spans="1:11" x14ac:dyDescent="0.3">
      <c r="A2085" s="24">
        <v>1</v>
      </c>
      <c r="B2085" s="29" t="s">
        <v>101</v>
      </c>
      <c r="C2085" s="138">
        <f t="shared" si="96"/>
        <v>2020</v>
      </c>
      <c r="D2085" s="27">
        <v>184</v>
      </c>
      <c r="E2085" s="27">
        <v>192.28</v>
      </c>
      <c r="F2085" s="27">
        <v>178.29</v>
      </c>
      <c r="G2085" s="42" t="str">
        <f t="shared" si="97"/>
        <v>26/08/2020</v>
      </c>
      <c r="H2085" s="7">
        <f t="shared" si="98"/>
        <v>184</v>
      </c>
      <c r="K2085" s="7"/>
    </row>
    <row r="2086" spans="1:11" x14ac:dyDescent="0.3">
      <c r="A2086" s="24">
        <v>1</v>
      </c>
      <c r="B2086" s="29" t="s">
        <v>102</v>
      </c>
      <c r="C2086" s="138">
        <f t="shared" si="96"/>
        <v>2020</v>
      </c>
      <c r="D2086" s="27">
        <v>186.75</v>
      </c>
      <c r="E2086" s="27">
        <v>192.28</v>
      </c>
      <c r="F2086" s="27">
        <v>178.29</v>
      </c>
      <c r="G2086" s="42" t="str">
        <f t="shared" si="97"/>
        <v>27/08/2020</v>
      </c>
      <c r="H2086" s="7">
        <f t="shared" si="98"/>
        <v>186.75</v>
      </c>
      <c r="K2086" s="7"/>
    </row>
    <row r="2087" spans="1:11" x14ac:dyDescent="0.3">
      <c r="A2087" s="24">
        <v>1</v>
      </c>
      <c r="B2087" s="29" t="s">
        <v>103</v>
      </c>
      <c r="C2087" s="138">
        <f t="shared" si="96"/>
        <v>2020</v>
      </c>
      <c r="D2087" s="27">
        <v>186.5</v>
      </c>
      <c r="E2087" s="27">
        <v>192.28</v>
      </c>
      <c r="F2087" s="27">
        <v>178.29</v>
      </c>
      <c r="G2087" s="42" t="str">
        <f t="shared" si="97"/>
        <v>28/08/2020</v>
      </c>
      <c r="H2087" s="7">
        <f t="shared" si="98"/>
        <v>186.5</v>
      </c>
      <c r="K2087" s="7"/>
    </row>
    <row r="2088" spans="1:11" x14ac:dyDescent="0.3">
      <c r="A2088" s="24">
        <v>1</v>
      </c>
      <c r="B2088" s="29" t="s">
        <v>104</v>
      </c>
      <c r="C2088" s="138">
        <f t="shared" si="96"/>
        <v>2020</v>
      </c>
      <c r="D2088" s="27">
        <v>185.5</v>
      </c>
      <c r="E2088" s="27">
        <v>192.28</v>
      </c>
      <c r="F2088" s="27">
        <v>178.29</v>
      </c>
      <c r="G2088" s="42" t="str">
        <f t="shared" si="97"/>
        <v>31/08/2020</v>
      </c>
      <c r="H2088" s="7">
        <f t="shared" si="98"/>
        <v>185.5</v>
      </c>
      <c r="K2088" s="7"/>
    </row>
    <row r="2089" spans="1:11" x14ac:dyDescent="0.3">
      <c r="A2089" s="24">
        <v>1</v>
      </c>
      <c r="B2089" s="29" t="s">
        <v>105</v>
      </c>
      <c r="C2089" s="138">
        <f t="shared" si="96"/>
        <v>2020</v>
      </c>
      <c r="D2089" s="24">
        <v>187.5</v>
      </c>
      <c r="E2089" s="27">
        <v>192.28</v>
      </c>
      <c r="F2089" s="27">
        <v>178.29</v>
      </c>
      <c r="G2089" s="42" t="str">
        <f t="shared" si="97"/>
        <v>01/09/2020</v>
      </c>
      <c r="H2089" s="7">
        <f t="shared" si="98"/>
        <v>187.5</v>
      </c>
      <c r="K2089" s="7"/>
    </row>
    <row r="2090" spans="1:11" x14ac:dyDescent="0.3">
      <c r="A2090" s="24">
        <v>1</v>
      </c>
      <c r="B2090" s="29" t="s">
        <v>106</v>
      </c>
      <c r="C2090" s="138">
        <f t="shared" si="96"/>
        <v>2020</v>
      </c>
      <c r="D2090" s="24">
        <v>188</v>
      </c>
      <c r="E2090" s="27">
        <v>192.28</v>
      </c>
      <c r="F2090" s="27">
        <v>178.29</v>
      </c>
      <c r="G2090" s="42" t="str">
        <f t="shared" si="97"/>
        <v>02/09/2020</v>
      </c>
      <c r="H2090" s="7">
        <f t="shared" si="98"/>
        <v>188</v>
      </c>
      <c r="K2090" s="7"/>
    </row>
    <row r="2091" spans="1:11" x14ac:dyDescent="0.3">
      <c r="A2091" s="24">
        <v>1</v>
      </c>
      <c r="B2091" s="29" t="s">
        <v>107</v>
      </c>
      <c r="C2091" s="138">
        <f t="shared" si="96"/>
        <v>2020</v>
      </c>
      <c r="D2091" s="24">
        <v>188</v>
      </c>
      <c r="E2091" s="27">
        <v>192.28</v>
      </c>
      <c r="F2091" s="27">
        <v>178.29</v>
      </c>
      <c r="G2091" s="42" t="str">
        <f t="shared" si="97"/>
        <v>03/09/2020</v>
      </c>
      <c r="H2091" s="7">
        <f t="shared" si="98"/>
        <v>188</v>
      </c>
      <c r="K2091" s="7"/>
    </row>
    <row r="2092" spans="1:11" x14ac:dyDescent="0.3">
      <c r="A2092" s="24">
        <v>1</v>
      </c>
      <c r="B2092" s="29" t="s">
        <v>108</v>
      </c>
      <c r="C2092" s="138">
        <f t="shared" si="96"/>
        <v>2020</v>
      </c>
      <c r="D2092" s="24">
        <v>188.25</v>
      </c>
      <c r="E2092" s="27">
        <v>192.28</v>
      </c>
      <c r="F2092" s="27">
        <v>178.29</v>
      </c>
      <c r="G2092" s="42" t="str">
        <f t="shared" si="97"/>
        <v>04/09/2020</v>
      </c>
      <c r="H2092" s="7">
        <f t="shared" si="98"/>
        <v>188.25</v>
      </c>
      <c r="K2092" s="7"/>
    </row>
    <row r="2093" spans="1:11" x14ac:dyDescent="0.3">
      <c r="A2093" s="24">
        <v>1</v>
      </c>
      <c r="B2093" s="29" t="s">
        <v>109</v>
      </c>
      <c r="C2093" s="138">
        <f t="shared" si="96"/>
        <v>2020</v>
      </c>
      <c r="D2093" s="24">
        <v>188.5</v>
      </c>
      <c r="E2093" s="27">
        <v>192.28</v>
      </c>
      <c r="F2093" s="27">
        <v>178.29</v>
      </c>
      <c r="G2093" s="42" t="str">
        <f t="shared" si="97"/>
        <v>07/09/2020</v>
      </c>
      <c r="H2093" s="7">
        <f t="shared" si="98"/>
        <v>188.5</v>
      </c>
      <c r="K2093" s="7"/>
    </row>
    <row r="2094" spans="1:11" x14ac:dyDescent="0.3">
      <c r="A2094" s="24">
        <v>1</v>
      </c>
      <c r="B2094" s="29" t="s">
        <v>110</v>
      </c>
      <c r="C2094" s="138">
        <f t="shared" si="96"/>
        <v>2020</v>
      </c>
      <c r="D2094" s="24">
        <v>188.75</v>
      </c>
      <c r="E2094" s="27">
        <v>192.28</v>
      </c>
      <c r="F2094" s="27">
        <v>178.29</v>
      </c>
      <c r="G2094" s="42" t="str">
        <f t="shared" si="97"/>
        <v>08/09/2020</v>
      </c>
      <c r="H2094" s="7">
        <f t="shared" si="98"/>
        <v>188.75</v>
      </c>
      <c r="K2094" s="7"/>
    </row>
    <row r="2095" spans="1:11" x14ac:dyDescent="0.3">
      <c r="A2095" s="24">
        <v>1</v>
      </c>
      <c r="B2095" s="29" t="s">
        <v>111</v>
      </c>
      <c r="C2095" s="138">
        <f t="shared" si="96"/>
        <v>2020</v>
      </c>
      <c r="D2095" s="24">
        <v>188.75</v>
      </c>
      <c r="E2095" s="27">
        <v>192.28</v>
      </c>
      <c r="F2095" s="27">
        <v>178.29</v>
      </c>
      <c r="G2095" s="42" t="str">
        <f t="shared" si="97"/>
        <v>09/09/2020</v>
      </c>
      <c r="H2095" s="7">
        <f t="shared" si="98"/>
        <v>188.75</v>
      </c>
      <c r="K2095" s="7"/>
    </row>
    <row r="2096" spans="1:11" x14ac:dyDescent="0.3">
      <c r="A2096" s="24">
        <v>1</v>
      </c>
      <c r="B2096" s="29" t="s">
        <v>112</v>
      </c>
      <c r="C2096" s="138">
        <f t="shared" si="96"/>
        <v>2020</v>
      </c>
      <c r="D2096" s="24">
        <v>189.75</v>
      </c>
      <c r="E2096" s="27">
        <v>192.28</v>
      </c>
      <c r="F2096" s="27">
        <v>178.29</v>
      </c>
      <c r="G2096" s="42" t="str">
        <f t="shared" si="97"/>
        <v>10/09/2020</v>
      </c>
      <c r="H2096" s="7">
        <f t="shared" si="98"/>
        <v>189.75</v>
      </c>
      <c r="K2096" s="7"/>
    </row>
    <row r="2097" spans="1:11" x14ac:dyDescent="0.3">
      <c r="A2097" s="24">
        <v>1</v>
      </c>
      <c r="B2097" s="29" t="s">
        <v>113</v>
      </c>
      <c r="C2097" s="138">
        <f t="shared" si="96"/>
        <v>2020</v>
      </c>
      <c r="D2097" s="24">
        <v>188.5</v>
      </c>
      <c r="E2097" s="27">
        <v>192.28</v>
      </c>
      <c r="F2097" s="27">
        <v>178.29</v>
      </c>
      <c r="G2097" s="42" t="str">
        <f t="shared" si="97"/>
        <v>11/09/2020</v>
      </c>
      <c r="H2097" s="7">
        <f t="shared" si="98"/>
        <v>188.5</v>
      </c>
      <c r="K2097" s="7"/>
    </row>
    <row r="2098" spans="1:11" x14ac:dyDescent="0.3">
      <c r="A2098" s="24">
        <v>1</v>
      </c>
      <c r="B2098" s="29" t="s">
        <v>114</v>
      </c>
      <c r="C2098" s="138">
        <f t="shared" si="96"/>
        <v>2020</v>
      </c>
      <c r="D2098" s="24">
        <v>188.75</v>
      </c>
      <c r="E2098" s="27">
        <v>192.28</v>
      </c>
      <c r="F2098" s="27">
        <v>178.29</v>
      </c>
      <c r="G2098" s="42" t="str">
        <f t="shared" si="97"/>
        <v>14/09/2020</v>
      </c>
      <c r="H2098" s="7">
        <f t="shared" si="98"/>
        <v>188.75</v>
      </c>
      <c r="K2098" s="7"/>
    </row>
    <row r="2099" spans="1:11" x14ac:dyDescent="0.3">
      <c r="A2099" s="24">
        <v>1</v>
      </c>
      <c r="B2099" s="29" t="s">
        <v>115</v>
      </c>
      <c r="C2099" s="138">
        <f t="shared" si="96"/>
        <v>2020</v>
      </c>
      <c r="D2099" s="24">
        <v>186.75</v>
      </c>
      <c r="E2099" s="27">
        <v>192.28</v>
      </c>
      <c r="F2099" s="27">
        <v>178.29</v>
      </c>
      <c r="G2099" s="42" t="str">
        <f t="shared" si="97"/>
        <v>15/09/2020</v>
      </c>
      <c r="H2099" s="7">
        <f t="shared" si="98"/>
        <v>186.75</v>
      </c>
      <c r="K2099" s="7"/>
    </row>
    <row r="2100" spans="1:11" x14ac:dyDescent="0.3">
      <c r="A2100" s="24">
        <v>1</v>
      </c>
      <c r="B2100" s="29" t="s">
        <v>116</v>
      </c>
      <c r="C2100" s="138">
        <f t="shared" si="96"/>
        <v>2020</v>
      </c>
      <c r="D2100" s="24">
        <v>188</v>
      </c>
      <c r="E2100" s="27">
        <v>192.28</v>
      </c>
      <c r="F2100" s="27">
        <v>178.29</v>
      </c>
      <c r="G2100" s="42" t="str">
        <f t="shared" si="97"/>
        <v>16/09/2020</v>
      </c>
      <c r="H2100" s="7">
        <f t="shared" si="98"/>
        <v>188</v>
      </c>
      <c r="K2100" s="7"/>
    </row>
    <row r="2101" spans="1:11" x14ac:dyDescent="0.3">
      <c r="A2101" s="24">
        <v>1</v>
      </c>
      <c r="B2101" s="29" t="s">
        <v>117</v>
      </c>
      <c r="C2101" s="138">
        <f t="shared" si="96"/>
        <v>2020</v>
      </c>
      <c r="D2101" s="24">
        <v>191.75</v>
      </c>
      <c r="E2101" s="27">
        <v>192.28</v>
      </c>
      <c r="F2101" s="27">
        <v>178.29</v>
      </c>
      <c r="G2101" s="42" t="str">
        <f t="shared" si="97"/>
        <v>17/09/2020</v>
      </c>
      <c r="H2101" s="7">
        <f t="shared" si="98"/>
        <v>191.75</v>
      </c>
      <c r="K2101" s="7"/>
    </row>
    <row r="2102" spans="1:11" x14ac:dyDescent="0.3">
      <c r="A2102" s="24">
        <v>1</v>
      </c>
      <c r="B2102" s="29" t="s">
        <v>118</v>
      </c>
      <c r="C2102" s="138">
        <f t="shared" si="96"/>
        <v>2020</v>
      </c>
      <c r="D2102" s="24">
        <v>194.5</v>
      </c>
      <c r="E2102" s="27">
        <v>192.28</v>
      </c>
      <c r="F2102" s="27">
        <v>178.29</v>
      </c>
      <c r="G2102" s="42" t="str">
        <f t="shared" si="97"/>
        <v>18/09/2020</v>
      </c>
      <c r="H2102" s="7">
        <f t="shared" si="98"/>
        <v>194.5</v>
      </c>
      <c r="K2102" s="7"/>
    </row>
    <row r="2103" spans="1:11" x14ac:dyDescent="0.3">
      <c r="A2103" s="24">
        <v>1</v>
      </c>
      <c r="B2103" s="29" t="s">
        <v>119</v>
      </c>
      <c r="C2103" s="138">
        <f t="shared" si="96"/>
        <v>2020</v>
      </c>
      <c r="D2103" s="24">
        <v>193.25</v>
      </c>
      <c r="E2103" s="27">
        <v>192.28</v>
      </c>
      <c r="F2103" s="27">
        <v>178.29</v>
      </c>
      <c r="G2103" s="42" t="str">
        <f t="shared" si="97"/>
        <v>21/09/2020</v>
      </c>
      <c r="H2103" s="7">
        <f t="shared" si="98"/>
        <v>193.25</v>
      </c>
      <c r="K2103" s="7"/>
    </row>
    <row r="2104" spans="1:11" x14ac:dyDescent="0.3">
      <c r="A2104" s="24">
        <v>1</v>
      </c>
      <c r="B2104" s="29" t="s">
        <v>120</v>
      </c>
      <c r="C2104" s="138">
        <f t="shared" si="96"/>
        <v>2020</v>
      </c>
      <c r="D2104" s="24">
        <v>194.75</v>
      </c>
      <c r="E2104" s="27">
        <v>192.28</v>
      </c>
      <c r="F2104" s="27">
        <v>178.29</v>
      </c>
      <c r="G2104" s="42" t="str">
        <f t="shared" si="97"/>
        <v>22/09/2020</v>
      </c>
      <c r="H2104" s="7">
        <f t="shared" si="98"/>
        <v>194.75</v>
      </c>
      <c r="K2104" s="7"/>
    </row>
    <row r="2105" spans="1:11" x14ac:dyDescent="0.3">
      <c r="A2105" s="24">
        <v>1</v>
      </c>
      <c r="B2105" s="29" t="s">
        <v>121</v>
      </c>
      <c r="C2105" s="138">
        <f t="shared" si="96"/>
        <v>2020</v>
      </c>
      <c r="D2105" s="24">
        <v>194</v>
      </c>
      <c r="E2105" s="27">
        <v>192.28</v>
      </c>
      <c r="F2105" s="27">
        <v>178.29</v>
      </c>
      <c r="G2105" s="42" t="str">
        <f t="shared" si="97"/>
        <v>23/09/2020</v>
      </c>
      <c r="H2105" s="7">
        <f t="shared" si="98"/>
        <v>194</v>
      </c>
      <c r="K2105" s="7"/>
    </row>
    <row r="2106" spans="1:11" x14ac:dyDescent="0.3">
      <c r="A2106" s="24">
        <v>1</v>
      </c>
      <c r="B2106" s="29" t="s">
        <v>122</v>
      </c>
      <c r="C2106" s="138">
        <f t="shared" si="96"/>
        <v>2020</v>
      </c>
      <c r="D2106" s="24">
        <v>192.25</v>
      </c>
      <c r="E2106" s="27">
        <v>192.28</v>
      </c>
      <c r="F2106" s="27">
        <v>178.29</v>
      </c>
      <c r="G2106" s="42" t="str">
        <f t="shared" si="97"/>
        <v>24/09/2020</v>
      </c>
      <c r="H2106" s="7">
        <f t="shared" si="98"/>
        <v>192.25</v>
      </c>
      <c r="K2106" s="7"/>
    </row>
    <row r="2107" spans="1:11" x14ac:dyDescent="0.3">
      <c r="A2107" s="24">
        <v>1</v>
      </c>
      <c r="B2107" s="29" t="s">
        <v>123</v>
      </c>
      <c r="C2107" s="138">
        <f t="shared" si="96"/>
        <v>2020</v>
      </c>
      <c r="D2107" s="24">
        <v>192.25</v>
      </c>
      <c r="E2107" s="27">
        <v>192.28</v>
      </c>
      <c r="F2107" s="27">
        <v>178.29</v>
      </c>
      <c r="G2107" s="42" t="str">
        <f t="shared" si="97"/>
        <v>25/09/2020</v>
      </c>
      <c r="H2107" s="7">
        <f t="shared" si="98"/>
        <v>192.25</v>
      </c>
      <c r="K2107" s="7"/>
    </row>
    <row r="2108" spans="1:11" x14ac:dyDescent="0.3">
      <c r="A2108" s="24">
        <v>1</v>
      </c>
      <c r="B2108" s="29" t="s">
        <v>124</v>
      </c>
      <c r="C2108" s="138">
        <f t="shared" si="96"/>
        <v>2020</v>
      </c>
      <c r="D2108" s="24">
        <v>193.25</v>
      </c>
      <c r="E2108" s="27">
        <v>192.28</v>
      </c>
      <c r="F2108" s="27">
        <v>178.29</v>
      </c>
      <c r="G2108" s="42" t="str">
        <f t="shared" si="97"/>
        <v>28/09/2020</v>
      </c>
      <c r="H2108" s="7">
        <f t="shared" si="98"/>
        <v>193.25</v>
      </c>
      <c r="K2108" s="7"/>
    </row>
    <row r="2109" spans="1:11" x14ac:dyDescent="0.3">
      <c r="A2109" s="24">
        <v>1</v>
      </c>
      <c r="B2109" s="29" t="s">
        <v>125</v>
      </c>
      <c r="C2109" s="138">
        <f t="shared" si="96"/>
        <v>2020</v>
      </c>
      <c r="D2109" s="24">
        <v>192.25</v>
      </c>
      <c r="E2109" s="27">
        <v>192.28</v>
      </c>
      <c r="F2109" s="27">
        <v>178.29</v>
      </c>
      <c r="G2109" s="42" t="str">
        <f t="shared" si="97"/>
        <v>29/09/2020</v>
      </c>
      <c r="H2109" s="7">
        <f t="shared" si="98"/>
        <v>192.25</v>
      </c>
      <c r="K2109" s="7"/>
    </row>
    <row r="2110" spans="1:11" x14ac:dyDescent="0.3">
      <c r="A2110" s="24">
        <v>1</v>
      </c>
      <c r="B2110" s="29" t="s">
        <v>126</v>
      </c>
      <c r="C2110" s="138">
        <f t="shared" si="96"/>
        <v>2020</v>
      </c>
      <c r="D2110" s="24">
        <v>197.75</v>
      </c>
      <c r="E2110" s="27">
        <v>192.28</v>
      </c>
      <c r="F2110" s="27">
        <v>178.29</v>
      </c>
      <c r="G2110" s="42" t="str">
        <f t="shared" si="97"/>
        <v>30/09/2020</v>
      </c>
      <c r="H2110" s="7">
        <f t="shared" si="98"/>
        <v>197.75</v>
      </c>
      <c r="K2110" s="7"/>
    </row>
    <row r="2111" spans="1:11" x14ac:dyDescent="0.3">
      <c r="A2111" s="24">
        <v>1</v>
      </c>
      <c r="B2111" s="29">
        <v>44105</v>
      </c>
      <c r="C2111" s="138">
        <f t="shared" si="96"/>
        <v>2020</v>
      </c>
      <c r="D2111" s="24">
        <v>197</v>
      </c>
      <c r="E2111" s="27">
        <v>192.28</v>
      </c>
      <c r="F2111" s="27">
        <v>178.29</v>
      </c>
      <c r="G2111" s="42" t="str">
        <f t="shared" si="97"/>
        <v>01/10/2020</v>
      </c>
      <c r="H2111" s="7">
        <f t="shared" si="98"/>
        <v>197</v>
      </c>
      <c r="K2111" s="7"/>
    </row>
    <row r="2112" spans="1:11" x14ac:dyDescent="0.3">
      <c r="A2112" s="24">
        <v>1</v>
      </c>
      <c r="B2112" s="29">
        <v>44106</v>
      </c>
      <c r="C2112" s="138">
        <f t="shared" si="96"/>
        <v>2020</v>
      </c>
      <c r="D2112" s="24">
        <v>196.75</v>
      </c>
      <c r="E2112" s="27">
        <v>192.28</v>
      </c>
      <c r="F2112" s="27">
        <v>178.29</v>
      </c>
      <c r="G2112" s="42" t="str">
        <f t="shared" si="97"/>
        <v>02/10/2020</v>
      </c>
      <c r="H2112" s="7">
        <f t="shared" si="98"/>
        <v>196.75</v>
      </c>
      <c r="K2112" s="7"/>
    </row>
    <row r="2113" spans="1:11" x14ac:dyDescent="0.3">
      <c r="A2113" s="24">
        <v>1</v>
      </c>
      <c r="B2113" s="29">
        <v>44109</v>
      </c>
      <c r="C2113" s="138">
        <f t="shared" si="96"/>
        <v>2020</v>
      </c>
      <c r="D2113" s="24">
        <v>197.75</v>
      </c>
      <c r="E2113" s="27">
        <v>192.28</v>
      </c>
      <c r="F2113" s="27">
        <v>178.29</v>
      </c>
      <c r="G2113" s="42" t="str">
        <f t="shared" si="97"/>
        <v>05/10/2020</v>
      </c>
      <c r="H2113" s="7">
        <f t="shared" si="98"/>
        <v>197.75</v>
      </c>
      <c r="K2113" s="7"/>
    </row>
    <row r="2114" spans="1:11" x14ac:dyDescent="0.3">
      <c r="A2114" s="24">
        <v>1</v>
      </c>
      <c r="B2114" s="29">
        <v>44110</v>
      </c>
      <c r="C2114" s="138">
        <f t="shared" si="96"/>
        <v>2020</v>
      </c>
      <c r="D2114" s="24">
        <v>200</v>
      </c>
      <c r="E2114" s="27">
        <v>192.28</v>
      </c>
      <c r="F2114" s="27">
        <v>178.29</v>
      </c>
      <c r="G2114" s="42" t="str">
        <f t="shared" si="97"/>
        <v>06/10/2020</v>
      </c>
      <c r="H2114" s="7">
        <f t="shared" si="98"/>
        <v>200</v>
      </c>
      <c r="K2114" s="7"/>
    </row>
    <row r="2115" spans="1:11" x14ac:dyDescent="0.3">
      <c r="A2115" s="24">
        <v>1</v>
      </c>
      <c r="B2115" s="29">
        <v>44111</v>
      </c>
      <c r="C2115" s="138">
        <f t="shared" ref="C2115:C2178" si="99">YEAR(B2115)</f>
        <v>2020</v>
      </c>
      <c r="D2115" s="24">
        <v>200.5</v>
      </c>
      <c r="E2115" s="27">
        <v>192.28</v>
      </c>
      <c r="F2115" s="27">
        <v>178.29</v>
      </c>
      <c r="G2115" s="42" t="str">
        <f t="shared" ref="G2115:G2178" si="100">TEXT(B2115,"jj/mm/aaaa")</f>
        <v>07/10/2020</v>
      </c>
      <c r="H2115" s="7">
        <f t="shared" ref="H2115:H2178" si="101">D2115</f>
        <v>200.5</v>
      </c>
      <c r="K2115" s="7"/>
    </row>
    <row r="2116" spans="1:11" x14ac:dyDescent="0.3">
      <c r="A2116" s="24">
        <v>1</v>
      </c>
      <c r="B2116" s="29">
        <v>44112</v>
      </c>
      <c r="C2116" s="138">
        <f t="shared" si="99"/>
        <v>2020</v>
      </c>
      <c r="D2116" s="24">
        <v>199</v>
      </c>
      <c r="E2116" s="27">
        <v>192.28</v>
      </c>
      <c r="F2116" s="27">
        <v>178.29</v>
      </c>
      <c r="G2116" s="42" t="str">
        <f t="shared" si="100"/>
        <v>08/10/2020</v>
      </c>
      <c r="H2116" s="7">
        <f t="shared" si="101"/>
        <v>199</v>
      </c>
      <c r="K2116" s="7"/>
    </row>
    <row r="2117" spans="1:11" x14ac:dyDescent="0.3">
      <c r="A2117" s="24">
        <v>1</v>
      </c>
      <c r="B2117" s="29">
        <v>44113</v>
      </c>
      <c r="C2117" s="138">
        <f t="shared" si="99"/>
        <v>2020</v>
      </c>
      <c r="D2117" s="24">
        <v>200.25</v>
      </c>
      <c r="E2117" s="27">
        <v>192.28</v>
      </c>
      <c r="F2117" s="27">
        <v>178.29</v>
      </c>
      <c r="G2117" s="42" t="str">
        <f t="shared" si="100"/>
        <v>09/10/2020</v>
      </c>
      <c r="H2117" s="7">
        <f t="shared" si="101"/>
        <v>200.25</v>
      </c>
      <c r="K2117" s="7"/>
    </row>
    <row r="2118" spans="1:11" x14ac:dyDescent="0.3">
      <c r="A2118" s="24">
        <v>1</v>
      </c>
      <c r="B2118" s="29">
        <v>44116</v>
      </c>
      <c r="C2118" s="138">
        <f t="shared" si="99"/>
        <v>2020</v>
      </c>
      <c r="D2118" s="24">
        <v>200.75</v>
      </c>
      <c r="E2118" s="27">
        <v>192.28</v>
      </c>
      <c r="F2118" s="27">
        <v>178.29</v>
      </c>
      <c r="G2118" s="42" t="str">
        <f t="shared" si="100"/>
        <v>12/10/2020</v>
      </c>
      <c r="H2118" s="7">
        <f t="shared" si="101"/>
        <v>200.75</v>
      </c>
      <c r="K2118" s="7"/>
    </row>
    <row r="2119" spans="1:11" x14ac:dyDescent="0.3">
      <c r="A2119" s="24">
        <v>1</v>
      </c>
      <c r="B2119" s="29">
        <v>44117</v>
      </c>
      <c r="C2119" s="138">
        <f t="shared" si="99"/>
        <v>2020</v>
      </c>
      <c r="D2119" s="24">
        <v>202.75</v>
      </c>
      <c r="E2119" s="27">
        <v>192.28</v>
      </c>
      <c r="F2119" s="27">
        <v>178.29</v>
      </c>
      <c r="G2119" s="42" t="str">
        <f t="shared" si="100"/>
        <v>13/10/2020</v>
      </c>
      <c r="H2119" s="7">
        <f t="shared" si="101"/>
        <v>202.75</v>
      </c>
      <c r="K2119" s="7"/>
    </row>
    <row r="2120" spans="1:11" x14ac:dyDescent="0.3">
      <c r="A2120" s="24">
        <v>1</v>
      </c>
      <c r="B2120" s="29">
        <v>44118</v>
      </c>
      <c r="C2120" s="138">
        <f t="shared" si="99"/>
        <v>2020</v>
      </c>
      <c r="D2120" s="24">
        <v>203.5</v>
      </c>
      <c r="E2120" s="27">
        <v>192.28</v>
      </c>
      <c r="F2120" s="27">
        <v>178.29</v>
      </c>
      <c r="G2120" s="42" t="str">
        <f t="shared" si="100"/>
        <v>14/10/2020</v>
      </c>
      <c r="H2120" s="7">
        <f t="shared" si="101"/>
        <v>203.5</v>
      </c>
      <c r="K2120" s="7"/>
    </row>
    <row r="2121" spans="1:11" x14ac:dyDescent="0.3">
      <c r="A2121" s="24">
        <v>1</v>
      </c>
      <c r="B2121" s="29">
        <v>44119</v>
      </c>
      <c r="C2121" s="138">
        <f t="shared" si="99"/>
        <v>2020</v>
      </c>
      <c r="D2121" s="24">
        <v>206.75</v>
      </c>
      <c r="E2121" s="27">
        <v>192.28</v>
      </c>
      <c r="F2121" s="27">
        <v>178.29</v>
      </c>
      <c r="G2121" s="42" t="str">
        <f t="shared" si="100"/>
        <v>15/10/2020</v>
      </c>
      <c r="H2121" s="7">
        <f t="shared" si="101"/>
        <v>206.75</v>
      </c>
      <c r="K2121" s="7"/>
    </row>
    <row r="2122" spans="1:11" x14ac:dyDescent="0.3">
      <c r="A2122" s="24">
        <v>1</v>
      </c>
      <c r="B2122" s="29" t="s">
        <v>127</v>
      </c>
      <c r="C2122" s="138">
        <f t="shared" si="99"/>
        <v>2020</v>
      </c>
      <c r="D2122" s="24">
        <v>209</v>
      </c>
      <c r="E2122" s="27">
        <v>192.28</v>
      </c>
      <c r="F2122" s="27">
        <v>178.29</v>
      </c>
      <c r="G2122" s="42" t="str">
        <f t="shared" si="100"/>
        <v>16/10/2020</v>
      </c>
      <c r="H2122" s="7">
        <f t="shared" si="101"/>
        <v>209</v>
      </c>
      <c r="K2122" s="7"/>
    </row>
    <row r="2123" spans="1:11" x14ac:dyDescent="0.3">
      <c r="A2123" s="24">
        <v>1</v>
      </c>
      <c r="B2123" s="29" t="s">
        <v>128</v>
      </c>
      <c r="C2123" s="138">
        <f t="shared" si="99"/>
        <v>2020</v>
      </c>
      <c r="D2123" s="24">
        <v>211.75</v>
      </c>
      <c r="E2123" s="27">
        <v>192.28</v>
      </c>
      <c r="F2123" s="27">
        <v>178.29</v>
      </c>
      <c r="G2123" s="42" t="str">
        <f t="shared" si="100"/>
        <v>19/10/2020</v>
      </c>
      <c r="H2123" s="7">
        <f t="shared" si="101"/>
        <v>211.75</v>
      </c>
      <c r="K2123" s="7"/>
    </row>
    <row r="2124" spans="1:11" x14ac:dyDescent="0.3">
      <c r="A2124" s="24">
        <v>1</v>
      </c>
      <c r="B2124" s="29" t="s">
        <v>129</v>
      </c>
      <c r="C2124" s="138">
        <f t="shared" si="99"/>
        <v>2020</v>
      </c>
      <c r="D2124" s="24">
        <v>211.25</v>
      </c>
      <c r="E2124" s="27">
        <v>192.28</v>
      </c>
      <c r="F2124" s="27">
        <v>178.29</v>
      </c>
      <c r="G2124" s="42" t="str">
        <f t="shared" si="100"/>
        <v>20/10/2020</v>
      </c>
      <c r="H2124" s="7">
        <f t="shared" si="101"/>
        <v>211.25</v>
      </c>
      <c r="K2124" s="7"/>
    </row>
    <row r="2125" spans="1:11" x14ac:dyDescent="0.3">
      <c r="A2125" s="24">
        <v>1</v>
      </c>
      <c r="B2125" s="29" t="s">
        <v>130</v>
      </c>
      <c r="C2125" s="138">
        <f t="shared" si="99"/>
        <v>2020</v>
      </c>
      <c r="D2125" s="24">
        <v>211.25</v>
      </c>
      <c r="E2125" s="27">
        <v>192.28</v>
      </c>
      <c r="F2125" s="27">
        <v>178.29</v>
      </c>
      <c r="G2125" s="42" t="str">
        <f t="shared" si="100"/>
        <v>21/10/2020</v>
      </c>
      <c r="H2125" s="7">
        <f t="shared" si="101"/>
        <v>211.25</v>
      </c>
      <c r="K2125" s="7"/>
    </row>
    <row r="2126" spans="1:11" x14ac:dyDescent="0.3">
      <c r="A2126" s="24">
        <v>1</v>
      </c>
      <c r="B2126" s="29" t="s">
        <v>131</v>
      </c>
      <c r="C2126" s="138">
        <f t="shared" si="99"/>
        <v>2020</v>
      </c>
      <c r="D2126" s="24">
        <v>209</v>
      </c>
      <c r="E2126" s="27">
        <v>192.28</v>
      </c>
      <c r="F2126" s="27">
        <v>178.29</v>
      </c>
      <c r="G2126" s="42" t="str">
        <f t="shared" si="100"/>
        <v>22/10/2020</v>
      </c>
      <c r="H2126" s="7">
        <f t="shared" si="101"/>
        <v>209</v>
      </c>
      <c r="K2126" s="7"/>
    </row>
    <row r="2127" spans="1:11" x14ac:dyDescent="0.3">
      <c r="A2127" s="24">
        <v>1</v>
      </c>
      <c r="B2127" s="29" t="s">
        <v>132</v>
      </c>
      <c r="C2127" s="138">
        <f t="shared" si="99"/>
        <v>2020</v>
      </c>
      <c r="D2127" s="24">
        <v>209.75</v>
      </c>
      <c r="E2127" s="27">
        <v>192.28</v>
      </c>
      <c r="F2127" s="27">
        <v>178.29</v>
      </c>
      <c r="G2127" s="42" t="str">
        <f t="shared" si="100"/>
        <v>23/10/2020</v>
      </c>
      <c r="H2127" s="7">
        <f t="shared" si="101"/>
        <v>209.75</v>
      </c>
      <c r="K2127" s="7"/>
    </row>
    <row r="2128" spans="1:11" x14ac:dyDescent="0.3">
      <c r="A2128" s="24">
        <v>1</v>
      </c>
      <c r="B2128" s="29" t="s">
        <v>133</v>
      </c>
      <c r="C2128" s="138">
        <f t="shared" si="99"/>
        <v>2020</v>
      </c>
      <c r="D2128" s="24">
        <v>207.25</v>
      </c>
      <c r="E2128" s="27">
        <v>192.28</v>
      </c>
      <c r="F2128" s="27">
        <v>178.29</v>
      </c>
      <c r="G2128" s="42" t="str">
        <f t="shared" si="100"/>
        <v>26/10/2020</v>
      </c>
      <c r="H2128" s="7">
        <f t="shared" si="101"/>
        <v>207.25</v>
      </c>
      <c r="K2128" s="7"/>
    </row>
    <row r="2129" spans="1:11" x14ac:dyDescent="0.3">
      <c r="A2129" s="24">
        <v>1</v>
      </c>
      <c r="B2129" s="29" t="s">
        <v>134</v>
      </c>
      <c r="C2129" s="138">
        <f t="shared" si="99"/>
        <v>2020</v>
      </c>
      <c r="D2129" s="24">
        <v>205.75</v>
      </c>
      <c r="E2129" s="27">
        <v>192.28</v>
      </c>
      <c r="F2129" s="27">
        <v>178.29</v>
      </c>
      <c r="G2129" s="42" t="str">
        <f t="shared" si="100"/>
        <v>27/10/2020</v>
      </c>
      <c r="H2129" s="7">
        <f t="shared" si="101"/>
        <v>205.75</v>
      </c>
      <c r="K2129" s="7"/>
    </row>
    <row r="2130" spans="1:11" x14ac:dyDescent="0.3">
      <c r="A2130" s="24">
        <v>1</v>
      </c>
      <c r="B2130" s="29" t="s">
        <v>135</v>
      </c>
      <c r="C2130" s="138">
        <f t="shared" si="99"/>
        <v>2020</v>
      </c>
      <c r="D2130" s="24">
        <v>204</v>
      </c>
      <c r="E2130" s="27">
        <v>192.28</v>
      </c>
      <c r="F2130" s="27">
        <v>178.29</v>
      </c>
      <c r="G2130" s="42" t="str">
        <f t="shared" si="100"/>
        <v>28/10/2020</v>
      </c>
      <c r="H2130" s="7">
        <f t="shared" si="101"/>
        <v>204</v>
      </c>
      <c r="K2130" s="7"/>
    </row>
    <row r="2131" spans="1:11" x14ac:dyDescent="0.3">
      <c r="A2131" s="24">
        <v>1</v>
      </c>
      <c r="B2131" s="29" t="s">
        <v>136</v>
      </c>
      <c r="C2131" s="138">
        <f t="shared" si="99"/>
        <v>2020</v>
      </c>
      <c r="D2131" s="24">
        <v>205</v>
      </c>
      <c r="E2131" s="27">
        <v>192.28</v>
      </c>
      <c r="F2131" s="27">
        <v>178.29</v>
      </c>
      <c r="G2131" s="42" t="str">
        <f t="shared" si="100"/>
        <v>29/10/2020</v>
      </c>
      <c r="H2131" s="7">
        <f t="shared" si="101"/>
        <v>205</v>
      </c>
      <c r="K2131" s="7"/>
    </row>
    <row r="2132" spans="1:11" x14ac:dyDescent="0.3">
      <c r="A2132" s="24">
        <v>1</v>
      </c>
      <c r="B2132" s="29" t="s">
        <v>137</v>
      </c>
      <c r="C2132" s="138">
        <f t="shared" si="99"/>
        <v>2020</v>
      </c>
      <c r="D2132" s="24">
        <v>205.25</v>
      </c>
      <c r="E2132" s="27">
        <v>192.28</v>
      </c>
      <c r="F2132" s="27">
        <v>178.29</v>
      </c>
      <c r="G2132" s="42" t="str">
        <f t="shared" si="100"/>
        <v>30/10/2020</v>
      </c>
      <c r="H2132" s="7">
        <f t="shared" si="101"/>
        <v>205.25</v>
      </c>
      <c r="K2132" s="7"/>
    </row>
    <row r="2133" spans="1:11" x14ac:dyDescent="0.3">
      <c r="A2133" s="24">
        <v>1</v>
      </c>
      <c r="B2133" s="29" t="s">
        <v>138</v>
      </c>
      <c r="C2133" s="138">
        <f t="shared" si="99"/>
        <v>2020</v>
      </c>
      <c r="D2133" s="24">
        <v>205</v>
      </c>
      <c r="E2133" s="27">
        <v>192.28</v>
      </c>
      <c r="F2133" s="27">
        <v>178.29</v>
      </c>
      <c r="G2133" s="42" t="str">
        <f t="shared" si="100"/>
        <v>02/11/2020</v>
      </c>
      <c r="H2133" s="7">
        <f t="shared" si="101"/>
        <v>205</v>
      </c>
      <c r="K2133" s="7"/>
    </row>
    <row r="2134" spans="1:11" x14ac:dyDescent="0.3">
      <c r="A2134" s="24">
        <v>1</v>
      </c>
      <c r="B2134" s="29" t="s">
        <v>139</v>
      </c>
      <c r="C2134" s="138">
        <f t="shared" si="99"/>
        <v>2020</v>
      </c>
      <c r="D2134" s="24">
        <v>205.25</v>
      </c>
      <c r="E2134" s="27">
        <v>192.28</v>
      </c>
      <c r="F2134" s="27">
        <v>178.29</v>
      </c>
      <c r="G2134" s="42" t="str">
        <f t="shared" si="100"/>
        <v>03/11/2020</v>
      </c>
      <c r="H2134" s="7">
        <f t="shared" si="101"/>
        <v>205.25</v>
      </c>
      <c r="K2134" s="7"/>
    </row>
    <row r="2135" spans="1:11" x14ac:dyDescent="0.3">
      <c r="A2135" s="24">
        <v>1</v>
      </c>
      <c r="B2135" s="29" t="s">
        <v>140</v>
      </c>
      <c r="C2135" s="138">
        <f t="shared" si="99"/>
        <v>2020</v>
      </c>
      <c r="D2135" s="24">
        <v>206.75</v>
      </c>
      <c r="E2135" s="27">
        <v>192.28</v>
      </c>
      <c r="F2135" s="27">
        <v>178.29</v>
      </c>
      <c r="G2135" s="42" t="str">
        <f t="shared" si="100"/>
        <v>04/11/2020</v>
      </c>
      <c r="H2135" s="7">
        <f t="shared" si="101"/>
        <v>206.75</v>
      </c>
      <c r="K2135" s="7"/>
    </row>
    <row r="2136" spans="1:11" x14ac:dyDescent="0.3">
      <c r="A2136" s="24">
        <v>1</v>
      </c>
      <c r="B2136" s="29" t="s">
        <v>141</v>
      </c>
      <c r="C2136" s="138">
        <f t="shared" si="99"/>
        <v>2020</v>
      </c>
      <c r="D2136" s="24">
        <v>209</v>
      </c>
      <c r="E2136" s="27">
        <v>192.28</v>
      </c>
      <c r="F2136" s="27">
        <v>178.29</v>
      </c>
      <c r="G2136" s="42" t="str">
        <f t="shared" si="100"/>
        <v>05/11/2020</v>
      </c>
      <c r="H2136" s="7">
        <f t="shared" si="101"/>
        <v>209</v>
      </c>
      <c r="K2136" s="7"/>
    </row>
    <row r="2137" spans="1:11" x14ac:dyDescent="0.3">
      <c r="A2137" s="24">
        <v>1</v>
      </c>
      <c r="B2137" s="29" t="s">
        <v>142</v>
      </c>
      <c r="C2137" s="138">
        <f t="shared" si="99"/>
        <v>2020</v>
      </c>
      <c r="D2137" s="24">
        <v>208.75</v>
      </c>
      <c r="E2137" s="27">
        <v>192.28</v>
      </c>
      <c r="F2137" s="27">
        <v>178.29</v>
      </c>
      <c r="G2137" s="42" t="str">
        <f t="shared" si="100"/>
        <v>06/11/2020</v>
      </c>
      <c r="H2137" s="7">
        <f t="shared" si="101"/>
        <v>208.75</v>
      </c>
      <c r="K2137" s="7"/>
    </row>
    <row r="2138" spans="1:11" x14ac:dyDescent="0.3">
      <c r="A2138" s="24">
        <v>1</v>
      </c>
      <c r="B2138" s="29" t="s">
        <v>143</v>
      </c>
      <c r="C2138" s="138">
        <f t="shared" si="99"/>
        <v>2020</v>
      </c>
      <c r="D2138" s="24">
        <v>209.25</v>
      </c>
      <c r="E2138" s="27">
        <v>192.28</v>
      </c>
      <c r="F2138" s="27">
        <v>178.29</v>
      </c>
      <c r="G2138" s="42" t="str">
        <f t="shared" si="100"/>
        <v>09/11/2020</v>
      </c>
      <c r="H2138" s="7">
        <f t="shared" si="101"/>
        <v>209.25</v>
      </c>
      <c r="K2138" s="7"/>
    </row>
    <row r="2139" spans="1:11" x14ac:dyDescent="0.3">
      <c r="A2139" s="24">
        <v>1</v>
      </c>
      <c r="B2139" s="29" t="s">
        <v>144</v>
      </c>
      <c r="C2139" s="138">
        <f t="shared" si="99"/>
        <v>2020</v>
      </c>
      <c r="D2139" s="24">
        <v>212</v>
      </c>
      <c r="E2139" s="27">
        <v>192.28</v>
      </c>
      <c r="F2139" s="27">
        <v>178.29</v>
      </c>
      <c r="G2139" s="42" t="str">
        <f t="shared" si="100"/>
        <v>10/11/2020</v>
      </c>
      <c r="H2139" s="7">
        <f t="shared" si="101"/>
        <v>212</v>
      </c>
      <c r="K2139" s="7"/>
    </row>
    <row r="2140" spans="1:11" x14ac:dyDescent="0.3">
      <c r="A2140" s="24">
        <v>1</v>
      </c>
      <c r="B2140" s="29" t="s">
        <v>145</v>
      </c>
      <c r="C2140" s="138">
        <f t="shared" si="99"/>
        <v>2020</v>
      </c>
      <c r="D2140" s="24">
        <v>211.25</v>
      </c>
      <c r="E2140" s="27">
        <v>192.28</v>
      </c>
      <c r="F2140" s="27">
        <v>178.29</v>
      </c>
      <c r="G2140" s="42" t="str">
        <f t="shared" si="100"/>
        <v>11/11/2020</v>
      </c>
      <c r="H2140" s="7">
        <f t="shared" si="101"/>
        <v>211.25</v>
      </c>
      <c r="K2140" s="7"/>
    </row>
    <row r="2141" spans="1:11" x14ac:dyDescent="0.3">
      <c r="A2141" s="24">
        <v>1</v>
      </c>
      <c r="B2141" s="29" t="s">
        <v>146</v>
      </c>
      <c r="C2141" s="138">
        <f t="shared" si="99"/>
        <v>2020</v>
      </c>
      <c r="D2141" s="24">
        <v>209.5</v>
      </c>
      <c r="E2141" s="27">
        <v>192.28</v>
      </c>
      <c r="F2141" s="27">
        <v>178.29</v>
      </c>
      <c r="G2141" s="42" t="str">
        <f t="shared" si="100"/>
        <v>12/11/2020</v>
      </c>
      <c r="H2141" s="7">
        <f t="shared" si="101"/>
        <v>209.5</v>
      </c>
      <c r="K2141" s="7"/>
    </row>
    <row r="2142" spans="1:11" x14ac:dyDescent="0.3">
      <c r="A2142" s="24">
        <v>1</v>
      </c>
      <c r="B2142" s="29" t="s">
        <v>147</v>
      </c>
      <c r="C2142" s="138">
        <f t="shared" si="99"/>
        <v>2020</v>
      </c>
      <c r="D2142" s="24">
        <v>210</v>
      </c>
      <c r="E2142" s="27">
        <v>192.28</v>
      </c>
      <c r="F2142" s="27">
        <v>178.29</v>
      </c>
      <c r="G2142" s="42" t="str">
        <f t="shared" si="100"/>
        <v>13/11/2020</v>
      </c>
      <c r="H2142" s="7">
        <f t="shared" si="101"/>
        <v>210</v>
      </c>
      <c r="K2142" s="7"/>
    </row>
    <row r="2143" spans="1:11" x14ac:dyDescent="0.3">
      <c r="A2143" s="24">
        <v>1</v>
      </c>
      <c r="B2143" s="29">
        <v>44151</v>
      </c>
      <c r="C2143" s="138">
        <f t="shared" si="99"/>
        <v>2020</v>
      </c>
      <c r="D2143" s="24">
        <v>192.25</v>
      </c>
      <c r="E2143" s="27">
        <v>192.28</v>
      </c>
      <c r="F2143" s="27">
        <v>178.29</v>
      </c>
      <c r="G2143" s="42" t="str">
        <f t="shared" si="100"/>
        <v>16/11/2020</v>
      </c>
      <c r="H2143" s="7">
        <f t="shared" si="101"/>
        <v>192.25</v>
      </c>
      <c r="K2143" s="7"/>
    </row>
    <row r="2144" spans="1:11" x14ac:dyDescent="0.3">
      <c r="A2144" s="24">
        <v>1</v>
      </c>
      <c r="B2144" s="29">
        <v>44152</v>
      </c>
      <c r="C2144" s="138">
        <f t="shared" si="99"/>
        <v>2020</v>
      </c>
      <c r="D2144" s="24">
        <v>193</v>
      </c>
      <c r="E2144" s="27">
        <v>192.28</v>
      </c>
      <c r="F2144" s="27">
        <v>178.29</v>
      </c>
      <c r="G2144" s="42" t="str">
        <f t="shared" si="100"/>
        <v>17/11/2020</v>
      </c>
      <c r="H2144" s="7">
        <f t="shared" si="101"/>
        <v>193</v>
      </c>
      <c r="K2144" s="7"/>
    </row>
    <row r="2145" spans="1:11" x14ac:dyDescent="0.3">
      <c r="A2145" s="24">
        <v>1</v>
      </c>
      <c r="B2145" s="29">
        <v>44153</v>
      </c>
      <c r="C2145" s="138">
        <f t="shared" si="99"/>
        <v>2020</v>
      </c>
      <c r="D2145" s="24">
        <v>194</v>
      </c>
      <c r="E2145" s="27">
        <v>192.28</v>
      </c>
      <c r="F2145" s="27">
        <v>178.29</v>
      </c>
      <c r="G2145" s="42" t="str">
        <f t="shared" si="100"/>
        <v>18/11/2020</v>
      </c>
      <c r="H2145" s="7">
        <f t="shared" si="101"/>
        <v>194</v>
      </c>
      <c r="K2145" s="7"/>
    </row>
    <row r="2146" spans="1:11" x14ac:dyDescent="0.3">
      <c r="A2146" s="24">
        <v>1</v>
      </c>
      <c r="B2146" s="29">
        <v>44154</v>
      </c>
      <c r="C2146" s="138">
        <f t="shared" si="99"/>
        <v>2020</v>
      </c>
      <c r="D2146" s="24">
        <v>192.75</v>
      </c>
      <c r="E2146" s="27">
        <v>192.28</v>
      </c>
      <c r="F2146" s="27">
        <v>178.29</v>
      </c>
      <c r="G2146" s="42" t="str">
        <f t="shared" si="100"/>
        <v>19/11/2020</v>
      </c>
      <c r="H2146" s="7">
        <f t="shared" si="101"/>
        <v>192.75</v>
      </c>
      <c r="K2146" s="7"/>
    </row>
    <row r="2147" spans="1:11" x14ac:dyDescent="0.3">
      <c r="A2147" s="24">
        <v>1</v>
      </c>
      <c r="B2147" s="29">
        <v>44155</v>
      </c>
      <c r="C2147" s="138">
        <f t="shared" si="99"/>
        <v>2020</v>
      </c>
      <c r="D2147" s="24">
        <v>194</v>
      </c>
      <c r="E2147" s="27">
        <v>192.28</v>
      </c>
      <c r="F2147" s="27">
        <v>178.29</v>
      </c>
      <c r="G2147" s="42" t="str">
        <f t="shared" si="100"/>
        <v>20/11/2020</v>
      </c>
      <c r="H2147" s="7">
        <f t="shared" si="101"/>
        <v>194</v>
      </c>
      <c r="K2147" s="7"/>
    </row>
    <row r="2148" spans="1:11" x14ac:dyDescent="0.3">
      <c r="A2148" s="24">
        <v>1</v>
      </c>
      <c r="B2148" s="29">
        <v>44158</v>
      </c>
      <c r="C2148" s="138">
        <f t="shared" si="99"/>
        <v>2020</v>
      </c>
      <c r="D2148" s="24">
        <v>193.75</v>
      </c>
      <c r="E2148" s="27">
        <v>192.28</v>
      </c>
      <c r="F2148" s="27">
        <v>178.29</v>
      </c>
      <c r="G2148" s="42" t="str">
        <f t="shared" si="100"/>
        <v>23/11/2020</v>
      </c>
      <c r="H2148" s="7">
        <f t="shared" si="101"/>
        <v>193.75</v>
      </c>
      <c r="K2148" s="7"/>
    </row>
    <row r="2149" spans="1:11" x14ac:dyDescent="0.3">
      <c r="A2149" s="24">
        <v>1</v>
      </c>
      <c r="B2149" s="29">
        <v>44159</v>
      </c>
      <c r="C2149" s="138">
        <f t="shared" si="99"/>
        <v>2020</v>
      </c>
      <c r="D2149" s="24">
        <v>194.25</v>
      </c>
      <c r="E2149" s="27">
        <v>192.28</v>
      </c>
      <c r="F2149" s="27">
        <v>178.29</v>
      </c>
      <c r="G2149" s="42" t="str">
        <f t="shared" si="100"/>
        <v>24/11/2020</v>
      </c>
      <c r="H2149" s="7">
        <f t="shared" si="101"/>
        <v>194.25</v>
      </c>
      <c r="K2149" s="7"/>
    </row>
    <row r="2150" spans="1:11" x14ac:dyDescent="0.3">
      <c r="A2150" s="24">
        <v>1</v>
      </c>
      <c r="B2150" s="29">
        <v>44160</v>
      </c>
      <c r="C2150" s="138">
        <f t="shared" si="99"/>
        <v>2020</v>
      </c>
      <c r="D2150" s="24">
        <v>193.5</v>
      </c>
      <c r="E2150" s="27">
        <v>192.28</v>
      </c>
      <c r="F2150" s="27">
        <v>178.29</v>
      </c>
      <c r="G2150" s="42" t="str">
        <f t="shared" si="100"/>
        <v>25/11/2020</v>
      </c>
      <c r="H2150" s="7">
        <f t="shared" si="101"/>
        <v>193.5</v>
      </c>
      <c r="K2150" s="7"/>
    </row>
    <row r="2151" spans="1:11" x14ac:dyDescent="0.3">
      <c r="A2151" s="24">
        <v>1</v>
      </c>
      <c r="B2151" s="29">
        <v>44161</v>
      </c>
      <c r="C2151" s="138">
        <f t="shared" si="99"/>
        <v>2020</v>
      </c>
      <c r="D2151" s="24">
        <v>194</v>
      </c>
      <c r="E2151" s="27">
        <v>192.28</v>
      </c>
      <c r="F2151" s="27">
        <v>178.29</v>
      </c>
      <c r="G2151" s="42" t="str">
        <f t="shared" si="100"/>
        <v>26/11/2020</v>
      </c>
      <c r="H2151" s="7">
        <f t="shared" si="101"/>
        <v>194</v>
      </c>
      <c r="K2151" s="7"/>
    </row>
    <row r="2152" spans="1:11" x14ac:dyDescent="0.3">
      <c r="A2152" s="24">
        <v>1</v>
      </c>
      <c r="B2152" s="29">
        <v>44162</v>
      </c>
      <c r="C2152" s="138">
        <f t="shared" si="99"/>
        <v>2020</v>
      </c>
      <c r="D2152" s="24">
        <v>194</v>
      </c>
      <c r="E2152" s="27">
        <v>192.28</v>
      </c>
      <c r="F2152" s="27">
        <v>178.29</v>
      </c>
      <c r="G2152" s="42" t="str">
        <f t="shared" si="100"/>
        <v>27/11/2020</v>
      </c>
      <c r="H2152" s="7">
        <f t="shared" si="101"/>
        <v>194</v>
      </c>
      <c r="K2152" s="7"/>
    </row>
    <row r="2153" spans="1:11" x14ac:dyDescent="0.3">
      <c r="A2153" s="24">
        <v>1</v>
      </c>
      <c r="B2153" s="29">
        <v>44165</v>
      </c>
      <c r="C2153" s="138">
        <f t="shared" si="99"/>
        <v>2020</v>
      </c>
      <c r="D2153" s="24">
        <v>192</v>
      </c>
      <c r="E2153" s="27">
        <v>192.28</v>
      </c>
      <c r="F2153" s="27">
        <v>178.29</v>
      </c>
      <c r="G2153" s="42" t="str">
        <f t="shared" si="100"/>
        <v>30/11/2020</v>
      </c>
      <c r="H2153" s="7">
        <f t="shared" si="101"/>
        <v>192</v>
      </c>
      <c r="K2153" s="7"/>
    </row>
    <row r="2154" spans="1:11" x14ac:dyDescent="0.3">
      <c r="A2154" s="24">
        <v>1</v>
      </c>
      <c r="B2154" s="29">
        <v>44166</v>
      </c>
      <c r="C2154" s="138">
        <f t="shared" si="99"/>
        <v>2020</v>
      </c>
      <c r="D2154" s="24">
        <v>190</v>
      </c>
      <c r="E2154" s="27">
        <v>192.28</v>
      </c>
      <c r="F2154" s="27">
        <v>178.29</v>
      </c>
      <c r="G2154" s="42" t="str">
        <f t="shared" si="100"/>
        <v>01/12/2020</v>
      </c>
      <c r="H2154" s="7">
        <f t="shared" si="101"/>
        <v>190</v>
      </c>
      <c r="K2154" s="7"/>
    </row>
    <row r="2155" spans="1:11" x14ac:dyDescent="0.3">
      <c r="A2155" s="24">
        <v>1</v>
      </c>
      <c r="B2155" s="29">
        <v>44167</v>
      </c>
      <c r="C2155" s="138">
        <f t="shared" si="99"/>
        <v>2020</v>
      </c>
      <c r="D2155" s="24">
        <v>189.25</v>
      </c>
      <c r="E2155" s="27">
        <v>192.28</v>
      </c>
      <c r="F2155" s="27">
        <v>178.29</v>
      </c>
      <c r="G2155" s="42" t="str">
        <f t="shared" si="100"/>
        <v>02/12/2020</v>
      </c>
      <c r="H2155" s="7">
        <f t="shared" si="101"/>
        <v>189.25</v>
      </c>
      <c r="K2155" s="7"/>
    </row>
    <row r="2156" spans="1:11" x14ac:dyDescent="0.3">
      <c r="A2156" s="24">
        <v>1</v>
      </c>
      <c r="B2156" s="29">
        <v>44168</v>
      </c>
      <c r="C2156" s="138">
        <f t="shared" si="99"/>
        <v>2020</v>
      </c>
      <c r="D2156" s="24">
        <v>189</v>
      </c>
      <c r="E2156" s="27">
        <v>192.28</v>
      </c>
      <c r="F2156" s="27">
        <v>178.29</v>
      </c>
      <c r="G2156" s="42" t="str">
        <f t="shared" si="100"/>
        <v>03/12/2020</v>
      </c>
      <c r="H2156" s="7">
        <f t="shared" si="101"/>
        <v>189</v>
      </c>
      <c r="K2156" s="7"/>
    </row>
    <row r="2157" spans="1:11" x14ac:dyDescent="0.3">
      <c r="A2157" s="24">
        <v>1</v>
      </c>
      <c r="B2157" s="29">
        <v>44169</v>
      </c>
      <c r="C2157" s="138">
        <f t="shared" si="99"/>
        <v>2020</v>
      </c>
      <c r="D2157" s="24">
        <v>188.5</v>
      </c>
      <c r="E2157" s="27">
        <v>192.28</v>
      </c>
      <c r="F2157" s="27">
        <v>178.29</v>
      </c>
      <c r="G2157" s="42" t="str">
        <f t="shared" si="100"/>
        <v>04/12/2020</v>
      </c>
      <c r="H2157" s="7">
        <f t="shared" si="101"/>
        <v>188.5</v>
      </c>
      <c r="K2157" s="7"/>
    </row>
    <row r="2158" spans="1:11" x14ac:dyDescent="0.3">
      <c r="A2158" s="24">
        <v>1</v>
      </c>
      <c r="B2158" s="29">
        <v>44172</v>
      </c>
      <c r="C2158" s="138">
        <f t="shared" si="99"/>
        <v>2020</v>
      </c>
      <c r="D2158" s="24">
        <v>187.25</v>
      </c>
      <c r="E2158" s="27">
        <v>192.28</v>
      </c>
      <c r="F2158" s="27">
        <v>178.29</v>
      </c>
      <c r="G2158" s="42" t="str">
        <f t="shared" si="100"/>
        <v>07/12/2020</v>
      </c>
      <c r="H2158" s="7">
        <f t="shared" si="101"/>
        <v>187.25</v>
      </c>
      <c r="K2158" s="7"/>
    </row>
    <row r="2159" spans="1:11" x14ac:dyDescent="0.3">
      <c r="A2159" s="24">
        <v>1</v>
      </c>
      <c r="B2159" s="29">
        <v>44173</v>
      </c>
      <c r="C2159" s="138">
        <f t="shared" si="99"/>
        <v>2020</v>
      </c>
      <c r="D2159" s="24">
        <v>187.25</v>
      </c>
      <c r="E2159" s="27">
        <v>192.28</v>
      </c>
      <c r="F2159" s="27">
        <v>178.29</v>
      </c>
      <c r="G2159" s="42" t="str">
        <f t="shared" si="100"/>
        <v>08/12/2020</v>
      </c>
      <c r="H2159" s="7">
        <f t="shared" si="101"/>
        <v>187.25</v>
      </c>
      <c r="K2159" s="7"/>
    </row>
    <row r="2160" spans="1:11" x14ac:dyDescent="0.3">
      <c r="A2160" s="24">
        <v>1</v>
      </c>
      <c r="B2160" s="29">
        <v>44174</v>
      </c>
      <c r="C2160" s="138">
        <f t="shared" si="99"/>
        <v>2020</v>
      </c>
      <c r="D2160" s="24">
        <v>188</v>
      </c>
      <c r="E2160" s="27">
        <v>192.28</v>
      </c>
      <c r="F2160" s="27">
        <v>178.29</v>
      </c>
      <c r="G2160" s="42" t="str">
        <f t="shared" si="100"/>
        <v>09/12/2020</v>
      </c>
      <c r="H2160" s="7">
        <f t="shared" si="101"/>
        <v>188</v>
      </c>
      <c r="K2160" s="7"/>
    </row>
    <row r="2161" spans="1:11" x14ac:dyDescent="0.3">
      <c r="A2161" s="24">
        <v>1</v>
      </c>
      <c r="B2161" s="29">
        <v>44175</v>
      </c>
      <c r="C2161" s="138">
        <f t="shared" si="99"/>
        <v>2020</v>
      </c>
      <c r="D2161" s="24">
        <v>188</v>
      </c>
      <c r="E2161" s="27">
        <v>192.28</v>
      </c>
      <c r="F2161" s="27">
        <v>178.29</v>
      </c>
      <c r="G2161" s="42" t="str">
        <f t="shared" si="100"/>
        <v>10/12/2020</v>
      </c>
      <c r="H2161" s="7">
        <f t="shared" si="101"/>
        <v>188</v>
      </c>
      <c r="K2161" s="7"/>
    </row>
    <row r="2162" spans="1:11" x14ac:dyDescent="0.3">
      <c r="A2162" s="24">
        <v>1</v>
      </c>
      <c r="B2162" s="29">
        <v>44176</v>
      </c>
      <c r="C2162" s="138">
        <f t="shared" si="99"/>
        <v>2020</v>
      </c>
      <c r="D2162" s="24">
        <v>191.75</v>
      </c>
      <c r="E2162" s="27">
        <v>192.28</v>
      </c>
      <c r="F2162" s="27">
        <v>178.29</v>
      </c>
      <c r="G2162" s="42" t="str">
        <f t="shared" si="100"/>
        <v>11/12/2020</v>
      </c>
      <c r="H2162" s="7">
        <f t="shared" si="101"/>
        <v>191.75</v>
      </c>
      <c r="K2162" s="7"/>
    </row>
    <row r="2163" spans="1:11" x14ac:dyDescent="0.3">
      <c r="A2163" s="24">
        <v>1</v>
      </c>
      <c r="B2163" s="29">
        <v>44179</v>
      </c>
      <c r="C2163" s="138">
        <f t="shared" si="99"/>
        <v>2020</v>
      </c>
      <c r="D2163" s="24">
        <v>190.25</v>
      </c>
      <c r="E2163" s="27">
        <v>192.28</v>
      </c>
      <c r="F2163" s="27">
        <v>178.29</v>
      </c>
      <c r="G2163" s="42" t="str">
        <f t="shared" si="100"/>
        <v>14/12/2020</v>
      </c>
      <c r="H2163" s="7">
        <f t="shared" si="101"/>
        <v>190.25</v>
      </c>
      <c r="K2163" s="7"/>
    </row>
    <row r="2164" spans="1:11" x14ac:dyDescent="0.3">
      <c r="A2164" s="24">
        <v>1</v>
      </c>
      <c r="B2164" s="29">
        <v>44180</v>
      </c>
      <c r="C2164" s="138">
        <f t="shared" si="99"/>
        <v>2020</v>
      </c>
      <c r="D2164" s="24">
        <v>190</v>
      </c>
      <c r="E2164" s="27">
        <v>192.28</v>
      </c>
      <c r="F2164" s="27">
        <v>178.29</v>
      </c>
      <c r="G2164" s="42" t="str">
        <f t="shared" si="100"/>
        <v>15/12/2020</v>
      </c>
      <c r="H2164" s="7">
        <f t="shared" si="101"/>
        <v>190</v>
      </c>
      <c r="K2164" s="7"/>
    </row>
    <row r="2165" spans="1:11" x14ac:dyDescent="0.3">
      <c r="A2165" s="24">
        <v>1</v>
      </c>
      <c r="B2165" s="29">
        <v>44181</v>
      </c>
      <c r="C2165" s="138">
        <f t="shared" si="99"/>
        <v>2020</v>
      </c>
      <c r="D2165" s="24">
        <v>189.75</v>
      </c>
      <c r="E2165" s="27">
        <v>192.28</v>
      </c>
      <c r="F2165" s="27">
        <v>178.29</v>
      </c>
      <c r="G2165" s="42" t="str">
        <f t="shared" si="100"/>
        <v>16/12/2020</v>
      </c>
      <c r="H2165" s="7">
        <f t="shared" si="101"/>
        <v>189.75</v>
      </c>
      <c r="K2165" s="7"/>
    </row>
    <row r="2166" spans="1:11" x14ac:dyDescent="0.3">
      <c r="A2166" s="24">
        <v>1</v>
      </c>
      <c r="B2166" s="29">
        <v>44182</v>
      </c>
      <c r="C2166" s="138">
        <f t="shared" si="99"/>
        <v>2020</v>
      </c>
      <c r="D2166" s="24">
        <v>189.75</v>
      </c>
      <c r="E2166" s="27">
        <v>192.28</v>
      </c>
      <c r="F2166" s="27">
        <v>178.29</v>
      </c>
      <c r="G2166" s="42" t="str">
        <f t="shared" si="100"/>
        <v>17/12/2020</v>
      </c>
      <c r="H2166" s="7">
        <f t="shared" si="101"/>
        <v>189.75</v>
      </c>
      <c r="K2166" s="7"/>
    </row>
    <row r="2167" spans="1:11" x14ac:dyDescent="0.3">
      <c r="A2167" s="24">
        <v>1</v>
      </c>
      <c r="B2167" s="29">
        <v>44183</v>
      </c>
      <c r="C2167" s="138">
        <f t="shared" si="99"/>
        <v>2020</v>
      </c>
      <c r="D2167" s="24">
        <v>190.5</v>
      </c>
      <c r="E2167" s="27">
        <v>192.28</v>
      </c>
      <c r="F2167" s="27">
        <v>178.29</v>
      </c>
      <c r="G2167" s="42" t="str">
        <f t="shared" si="100"/>
        <v>18/12/2020</v>
      </c>
      <c r="H2167" s="7">
        <f t="shared" si="101"/>
        <v>190.5</v>
      </c>
      <c r="K2167" s="7"/>
    </row>
    <row r="2168" spans="1:11" x14ac:dyDescent="0.3">
      <c r="A2168" s="24">
        <v>1</v>
      </c>
      <c r="B2168" s="29">
        <v>44186</v>
      </c>
      <c r="C2168" s="138">
        <f t="shared" si="99"/>
        <v>2020</v>
      </c>
      <c r="D2168" s="24">
        <v>190.75</v>
      </c>
      <c r="E2168" s="27">
        <v>192.28</v>
      </c>
      <c r="F2168" s="27">
        <v>178.29</v>
      </c>
      <c r="G2168" s="42" t="str">
        <f t="shared" si="100"/>
        <v>21/12/2020</v>
      </c>
      <c r="H2168" s="7">
        <f t="shared" si="101"/>
        <v>190.75</v>
      </c>
      <c r="K2168" s="7"/>
    </row>
    <row r="2169" spans="1:11" x14ac:dyDescent="0.3">
      <c r="A2169" s="24">
        <v>1</v>
      </c>
      <c r="B2169" s="29">
        <v>44187</v>
      </c>
      <c r="C2169" s="138">
        <f t="shared" si="99"/>
        <v>2020</v>
      </c>
      <c r="D2169" s="24">
        <v>191.25</v>
      </c>
      <c r="E2169" s="27">
        <v>192.28</v>
      </c>
      <c r="F2169" s="27">
        <v>178.29</v>
      </c>
      <c r="G2169" s="42" t="str">
        <f t="shared" si="100"/>
        <v>22/12/2020</v>
      </c>
      <c r="H2169" s="7">
        <f t="shared" si="101"/>
        <v>191.25</v>
      </c>
      <c r="K2169" s="7"/>
    </row>
    <row r="2170" spans="1:11" x14ac:dyDescent="0.3">
      <c r="A2170" s="24">
        <v>1</v>
      </c>
      <c r="B2170" s="29">
        <v>44188</v>
      </c>
      <c r="C2170" s="138">
        <f t="shared" si="99"/>
        <v>2020</v>
      </c>
      <c r="D2170" s="24">
        <v>193</v>
      </c>
      <c r="E2170" s="27">
        <v>192.28</v>
      </c>
      <c r="F2170" s="27">
        <v>178.29</v>
      </c>
      <c r="G2170" s="42" t="str">
        <f t="shared" si="100"/>
        <v>23/12/2020</v>
      </c>
      <c r="H2170" s="7">
        <f t="shared" si="101"/>
        <v>193</v>
      </c>
      <c r="K2170" s="7"/>
    </row>
    <row r="2171" spans="1:11" x14ac:dyDescent="0.3">
      <c r="A2171" s="24">
        <v>1</v>
      </c>
      <c r="B2171" s="29">
        <v>44189</v>
      </c>
      <c r="C2171" s="138">
        <f t="shared" si="99"/>
        <v>2020</v>
      </c>
      <c r="D2171" s="24">
        <v>193.75</v>
      </c>
      <c r="E2171" s="27">
        <v>192.28</v>
      </c>
      <c r="F2171" s="27">
        <v>178.29</v>
      </c>
      <c r="G2171" s="42" t="str">
        <f t="shared" si="100"/>
        <v>24/12/2020</v>
      </c>
      <c r="H2171" s="7">
        <f t="shared" si="101"/>
        <v>193.75</v>
      </c>
      <c r="K2171" s="7"/>
    </row>
    <row r="2172" spans="1:11" x14ac:dyDescent="0.3">
      <c r="A2172" s="24">
        <v>1</v>
      </c>
      <c r="B2172" s="29">
        <v>44193</v>
      </c>
      <c r="C2172" s="138">
        <f t="shared" si="99"/>
        <v>2020</v>
      </c>
      <c r="D2172" s="24">
        <v>192.25</v>
      </c>
      <c r="E2172" s="27">
        <v>192.28</v>
      </c>
      <c r="F2172" s="27">
        <v>178.29</v>
      </c>
      <c r="G2172" s="42" t="str">
        <f t="shared" si="100"/>
        <v>28/12/2020</v>
      </c>
      <c r="H2172" s="7">
        <f t="shared" si="101"/>
        <v>192.25</v>
      </c>
      <c r="K2172" s="7"/>
    </row>
    <row r="2173" spans="1:11" x14ac:dyDescent="0.3">
      <c r="A2173" s="24">
        <v>1</v>
      </c>
      <c r="B2173" s="29">
        <v>44194</v>
      </c>
      <c r="C2173" s="138">
        <f t="shared" si="99"/>
        <v>2020</v>
      </c>
      <c r="D2173" s="24">
        <v>193.25</v>
      </c>
      <c r="E2173" s="27">
        <v>192.28</v>
      </c>
      <c r="F2173" s="27">
        <v>178.29</v>
      </c>
      <c r="G2173" s="42" t="str">
        <f t="shared" si="100"/>
        <v>29/12/2020</v>
      </c>
      <c r="H2173" s="7">
        <f t="shared" si="101"/>
        <v>193.25</v>
      </c>
      <c r="K2173" s="7"/>
    </row>
    <row r="2174" spans="1:11" x14ac:dyDescent="0.3">
      <c r="A2174" s="24">
        <v>1</v>
      </c>
      <c r="B2174" s="29">
        <v>44195</v>
      </c>
      <c r="C2174" s="138">
        <f t="shared" si="99"/>
        <v>2020</v>
      </c>
      <c r="D2174" s="24">
        <v>194.5</v>
      </c>
      <c r="E2174" s="27">
        <v>192.28</v>
      </c>
      <c r="F2174" s="27">
        <v>178.29</v>
      </c>
      <c r="G2174" s="42" t="str">
        <f t="shared" si="100"/>
        <v>30/12/2020</v>
      </c>
      <c r="H2174" s="7">
        <f t="shared" si="101"/>
        <v>194.5</v>
      </c>
      <c r="K2174" s="7"/>
    </row>
    <row r="2175" spans="1:11" x14ac:dyDescent="0.3">
      <c r="A2175" s="24">
        <v>1</v>
      </c>
      <c r="B2175" s="29">
        <v>44196</v>
      </c>
      <c r="C2175" s="138">
        <f t="shared" si="99"/>
        <v>2020</v>
      </c>
      <c r="D2175" s="24">
        <v>192.5</v>
      </c>
      <c r="E2175" s="27">
        <v>192.28</v>
      </c>
      <c r="F2175" s="27">
        <v>178.29</v>
      </c>
      <c r="G2175" s="42" t="str">
        <f t="shared" si="100"/>
        <v>31/12/2020</v>
      </c>
      <c r="H2175" s="7">
        <f t="shared" si="101"/>
        <v>192.5</v>
      </c>
      <c r="K2175" s="7"/>
    </row>
    <row r="2176" spans="1:11" x14ac:dyDescent="0.3">
      <c r="A2176" s="17">
        <v>1</v>
      </c>
      <c r="B2176" s="18">
        <v>44200</v>
      </c>
      <c r="C2176" s="138">
        <f t="shared" si="99"/>
        <v>2021</v>
      </c>
      <c r="D2176" s="21">
        <v>195</v>
      </c>
      <c r="E2176" s="28">
        <v>248.31</v>
      </c>
      <c r="F2176" s="28">
        <v>189.6</v>
      </c>
      <c r="G2176" s="21" t="str">
        <f t="shared" si="100"/>
        <v>04/01/2021</v>
      </c>
      <c r="H2176" s="7">
        <f t="shared" si="101"/>
        <v>195</v>
      </c>
      <c r="K2176" s="7"/>
    </row>
    <row r="2177" spans="1:11" x14ac:dyDescent="0.3">
      <c r="A2177" s="17">
        <v>1</v>
      </c>
      <c r="B2177" s="18">
        <v>44201</v>
      </c>
      <c r="C2177" s="138">
        <f t="shared" si="99"/>
        <v>2021</v>
      </c>
      <c r="D2177" s="21">
        <v>197</v>
      </c>
      <c r="E2177" s="28">
        <v>248.31</v>
      </c>
      <c r="F2177" s="28">
        <v>189.6</v>
      </c>
      <c r="G2177" s="21" t="str">
        <f t="shared" si="100"/>
        <v>05/01/2021</v>
      </c>
      <c r="H2177" s="7">
        <f t="shared" si="101"/>
        <v>197</v>
      </c>
      <c r="K2177" s="7"/>
    </row>
    <row r="2178" spans="1:11" x14ac:dyDescent="0.3">
      <c r="A2178" s="17">
        <v>1</v>
      </c>
      <c r="B2178" s="18">
        <v>44202</v>
      </c>
      <c r="C2178" s="138">
        <f t="shared" si="99"/>
        <v>2021</v>
      </c>
      <c r="D2178" s="21">
        <v>196.75</v>
      </c>
      <c r="E2178" s="28">
        <v>248.31</v>
      </c>
      <c r="F2178" s="28">
        <v>189.6</v>
      </c>
      <c r="G2178" s="21" t="str">
        <f t="shared" si="100"/>
        <v>06/01/2021</v>
      </c>
      <c r="H2178" s="7">
        <f t="shared" si="101"/>
        <v>196.75</v>
      </c>
      <c r="K2178" s="7"/>
    </row>
    <row r="2179" spans="1:11" x14ac:dyDescent="0.3">
      <c r="A2179" s="17">
        <v>1</v>
      </c>
      <c r="B2179" s="18">
        <v>44203</v>
      </c>
      <c r="C2179" s="138">
        <f t="shared" ref="C2179:C2242" si="102">YEAR(B2179)</f>
        <v>2021</v>
      </c>
      <c r="D2179" s="21">
        <v>195.25</v>
      </c>
      <c r="E2179" s="28">
        <v>248.31</v>
      </c>
      <c r="F2179" s="28">
        <v>189.6</v>
      </c>
      <c r="G2179" s="21" t="str">
        <f t="shared" ref="G2179:G2242" si="103">TEXT(B2179,"jj/mm/aaaa")</f>
        <v>07/01/2021</v>
      </c>
      <c r="H2179" s="7">
        <f t="shared" ref="H2179:H2242" si="104">D2179</f>
        <v>195.25</v>
      </c>
      <c r="K2179" s="7"/>
    </row>
    <row r="2180" spans="1:11" x14ac:dyDescent="0.3">
      <c r="A2180" s="17">
        <v>1</v>
      </c>
      <c r="B2180" s="18">
        <v>44204</v>
      </c>
      <c r="C2180" s="138">
        <f t="shared" si="102"/>
        <v>2021</v>
      </c>
      <c r="D2180" s="21">
        <v>197</v>
      </c>
      <c r="E2180" s="28">
        <v>248.31</v>
      </c>
      <c r="F2180" s="28">
        <v>189.6</v>
      </c>
      <c r="G2180" s="21" t="str">
        <f t="shared" si="103"/>
        <v>08/01/2021</v>
      </c>
      <c r="H2180" s="7">
        <f t="shared" si="104"/>
        <v>197</v>
      </c>
      <c r="K2180" s="7"/>
    </row>
    <row r="2181" spans="1:11" x14ac:dyDescent="0.3">
      <c r="A2181" s="17">
        <v>1</v>
      </c>
      <c r="B2181" s="18">
        <v>44207</v>
      </c>
      <c r="C2181" s="138">
        <f t="shared" si="102"/>
        <v>2021</v>
      </c>
      <c r="D2181" s="21">
        <v>197.25</v>
      </c>
      <c r="E2181" s="28">
        <v>248.31</v>
      </c>
      <c r="F2181" s="28">
        <v>189.6</v>
      </c>
      <c r="G2181" s="21" t="str">
        <f t="shared" si="103"/>
        <v>11/01/2021</v>
      </c>
      <c r="H2181" s="7">
        <f t="shared" si="104"/>
        <v>197.25</v>
      </c>
      <c r="K2181" s="7"/>
    </row>
    <row r="2182" spans="1:11" x14ac:dyDescent="0.3">
      <c r="A2182" s="17">
        <v>1</v>
      </c>
      <c r="B2182" s="18">
        <v>44208</v>
      </c>
      <c r="C2182" s="138">
        <f t="shared" si="102"/>
        <v>2021</v>
      </c>
      <c r="D2182" s="21">
        <v>200</v>
      </c>
      <c r="E2182" s="28">
        <v>248.31</v>
      </c>
      <c r="F2182" s="28">
        <v>189.6</v>
      </c>
      <c r="G2182" s="21" t="str">
        <f t="shared" si="103"/>
        <v>12/01/2021</v>
      </c>
      <c r="H2182" s="7">
        <f t="shared" si="104"/>
        <v>200</v>
      </c>
      <c r="K2182" s="7"/>
    </row>
    <row r="2183" spans="1:11" x14ac:dyDescent="0.3">
      <c r="A2183" s="17">
        <v>1</v>
      </c>
      <c r="B2183" s="18">
        <v>44209</v>
      </c>
      <c r="C2183" s="138">
        <f t="shared" si="102"/>
        <v>2021</v>
      </c>
      <c r="D2183" s="21">
        <v>198.25</v>
      </c>
      <c r="E2183" s="28">
        <v>248.31</v>
      </c>
      <c r="F2183" s="28">
        <v>189.6</v>
      </c>
      <c r="G2183" s="21" t="str">
        <f t="shared" si="103"/>
        <v>13/01/2021</v>
      </c>
      <c r="H2183" s="7">
        <f t="shared" si="104"/>
        <v>198.25</v>
      </c>
      <c r="K2183" s="7"/>
    </row>
    <row r="2184" spans="1:11" x14ac:dyDescent="0.3">
      <c r="A2184" s="17">
        <v>1</v>
      </c>
      <c r="B2184" s="18">
        <v>44210</v>
      </c>
      <c r="C2184" s="138">
        <f t="shared" si="102"/>
        <v>2021</v>
      </c>
      <c r="D2184" s="21">
        <v>200.75</v>
      </c>
      <c r="E2184" s="28">
        <v>248.31</v>
      </c>
      <c r="F2184" s="28">
        <v>189.6</v>
      </c>
      <c r="G2184" s="21" t="str">
        <f t="shared" si="103"/>
        <v>14/01/2021</v>
      </c>
      <c r="H2184" s="7">
        <f t="shared" si="104"/>
        <v>200.75</v>
      </c>
      <c r="K2184" s="7"/>
    </row>
    <row r="2185" spans="1:11" x14ac:dyDescent="0.3">
      <c r="A2185" s="17">
        <v>1</v>
      </c>
      <c r="B2185" s="18">
        <v>44211</v>
      </c>
      <c r="C2185" s="138">
        <f t="shared" si="102"/>
        <v>2021</v>
      </c>
      <c r="D2185" s="21">
        <v>201</v>
      </c>
      <c r="E2185" s="28">
        <v>248.31</v>
      </c>
      <c r="F2185" s="28">
        <v>189.6</v>
      </c>
      <c r="G2185" s="21" t="str">
        <f t="shared" si="103"/>
        <v>15/01/2021</v>
      </c>
      <c r="H2185" s="7">
        <f t="shared" si="104"/>
        <v>201</v>
      </c>
      <c r="K2185" s="7"/>
    </row>
    <row r="2186" spans="1:11" x14ac:dyDescent="0.3">
      <c r="A2186" s="17">
        <v>1</v>
      </c>
      <c r="B2186" s="18">
        <v>44214</v>
      </c>
      <c r="C2186" s="138">
        <f t="shared" si="102"/>
        <v>2021</v>
      </c>
      <c r="D2186" s="21">
        <v>202.75</v>
      </c>
      <c r="E2186" s="28">
        <v>248.31</v>
      </c>
      <c r="F2186" s="28">
        <v>189.6</v>
      </c>
      <c r="G2186" s="21" t="str">
        <f t="shared" si="103"/>
        <v>18/01/2021</v>
      </c>
      <c r="H2186" s="7">
        <f t="shared" si="104"/>
        <v>202.75</v>
      </c>
      <c r="K2186" s="7"/>
    </row>
    <row r="2187" spans="1:11" x14ac:dyDescent="0.3">
      <c r="A2187" s="17">
        <v>1</v>
      </c>
      <c r="B2187" s="18">
        <v>44215</v>
      </c>
      <c r="C2187" s="138">
        <f t="shared" si="102"/>
        <v>2021</v>
      </c>
      <c r="D2187" s="21">
        <v>201</v>
      </c>
      <c r="E2187" s="28">
        <v>248.31</v>
      </c>
      <c r="F2187" s="28">
        <v>189.6</v>
      </c>
      <c r="G2187" s="21" t="str">
        <f t="shared" si="103"/>
        <v>19/01/2021</v>
      </c>
      <c r="H2187" s="7">
        <f t="shared" si="104"/>
        <v>201</v>
      </c>
      <c r="K2187" s="7"/>
    </row>
    <row r="2188" spans="1:11" x14ac:dyDescent="0.3">
      <c r="A2188" s="17">
        <v>1</v>
      </c>
      <c r="B2188" s="18">
        <v>44216</v>
      </c>
      <c r="C2188" s="138">
        <f t="shared" si="102"/>
        <v>2021</v>
      </c>
      <c r="D2188" s="21">
        <v>199</v>
      </c>
      <c r="E2188" s="28">
        <v>248.31</v>
      </c>
      <c r="F2188" s="28">
        <v>189.6</v>
      </c>
      <c r="G2188" s="21" t="str">
        <f t="shared" si="103"/>
        <v>20/01/2021</v>
      </c>
      <c r="H2188" s="7">
        <f t="shared" si="104"/>
        <v>199</v>
      </c>
      <c r="K2188" s="7"/>
    </row>
    <row r="2189" spans="1:11" x14ac:dyDescent="0.3">
      <c r="A2189" s="17">
        <v>1</v>
      </c>
      <c r="B2189" s="18">
        <v>44217</v>
      </c>
      <c r="C2189" s="138">
        <f t="shared" si="102"/>
        <v>2021</v>
      </c>
      <c r="D2189" s="21">
        <v>198</v>
      </c>
      <c r="E2189" s="28">
        <v>248.31</v>
      </c>
      <c r="F2189" s="28">
        <v>189.6</v>
      </c>
      <c r="G2189" s="21" t="str">
        <f t="shared" si="103"/>
        <v>21/01/2021</v>
      </c>
      <c r="H2189" s="7">
        <f t="shared" si="104"/>
        <v>198</v>
      </c>
      <c r="K2189" s="7"/>
    </row>
    <row r="2190" spans="1:11" x14ac:dyDescent="0.3">
      <c r="A2190" s="17">
        <v>1</v>
      </c>
      <c r="B2190" s="18">
        <v>44218</v>
      </c>
      <c r="C2190" s="138">
        <f t="shared" si="102"/>
        <v>2021</v>
      </c>
      <c r="D2190" s="21">
        <v>193</v>
      </c>
      <c r="E2190" s="28">
        <v>248.31</v>
      </c>
      <c r="F2190" s="28">
        <v>189.6</v>
      </c>
      <c r="G2190" s="21" t="str">
        <f t="shared" si="103"/>
        <v>22/01/2021</v>
      </c>
      <c r="H2190" s="7">
        <f t="shared" si="104"/>
        <v>193</v>
      </c>
      <c r="K2190" s="7"/>
    </row>
    <row r="2191" spans="1:11" x14ac:dyDescent="0.3">
      <c r="A2191" s="17">
        <v>1</v>
      </c>
      <c r="B2191" s="18">
        <v>44221</v>
      </c>
      <c r="C2191" s="138">
        <f t="shared" si="102"/>
        <v>2021</v>
      </c>
      <c r="D2191" s="21">
        <v>194.75</v>
      </c>
      <c r="E2191" s="28">
        <v>248.31</v>
      </c>
      <c r="F2191" s="28">
        <v>189.6</v>
      </c>
      <c r="G2191" s="21" t="str">
        <f t="shared" si="103"/>
        <v>25/01/2021</v>
      </c>
      <c r="H2191" s="7">
        <f t="shared" si="104"/>
        <v>194.75</v>
      </c>
      <c r="K2191" s="7"/>
    </row>
    <row r="2192" spans="1:11" x14ac:dyDescent="0.3">
      <c r="A2192" s="17">
        <v>1</v>
      </c>
      <c r="B2192" s="18">
        <v>44222</v>
      </c>
      <c r="C2192" s="138">
        <f t="shared" si="102"/>
        <v>2021</v>
      </c>
      <c r="D2192" s="21">
        <v>197.75</v>
      </c>
      <c r="E2192" s="28">
        <v>248.31</v>
      </c>
      <c r="F2192" s="28">
        <v>189.6</v>
      </c>
      <c r="G2192" s="21" t="str">
        <f t="shared" si="103"/>
        <v>26/01/2021</v>
      </c>
      <c r="H2192" s="7">
        <f t="shared" si="104"/>
        <v>197.75</v>
      </c>
      <c r="K2192" s="7"/>
    </row>
    <row r="2193" spans="1:11" x14ac:dyDescent="0.3">
      <c r="A2193" s="17">
        <v>1</v>
      </c>
      <c r="B2193" s="18">
        <v>44223</v>
      </c>
      <c r="C2193" s="138">
        <f t="shared" si="102"/>
        <v>2021</v>
      </c>
      <c r="D2193" s="21">
        <v>196.75</v>
      </c>
      <c r="E2193" s="28">
        <v>248.31</v>
      </c>
      <c r="F2193" s="28">
        <v>189.6</v>
      </c>
      <c r="G2193" s="21" t="str">
        <f t="shared" si="103"/>
        <v>27/01/2021</v>
      </c>
      <c r="H2193" s="7">
        <f t="shared" si="104"/>
        <v>196.75</v>
      </c>
      <c r="K2193" s="7"/>
    </row>
    <row r="2194" spans="1:11" x14ac:dyDescent="0.3">
      <c r="A2194" s="17">
        <v>1</v>
      </c>
      <c r="B2194" s="18">
        <v>44224</v>
      </c>
      <c r="C2194" s="138">
        <f t="shared" si="102"/>
        <v>2021</v>
      </c>
      <c r="D2194" s="21">
        <v>196.25</v>
      </c>
      <c r="E2194" s="28">
        <v>248.31</v>
      </c>
      <c r="F2194" s="28">
        <v>189.6</v>
      </c>
      <c r="G2194" s="21" t="str">
        <f t="shared" si="103"/>
        <v>28/01/2021</v>
      </c>
      <c r="H2194" s="7">
        <f t="shared" si="104"/>
        <v>196.25</v>
      </c>
      <c r="K2194" s="7"/>
    </row>
    <row r="2195" spans="1:11" x14ac:dyDescent="0.3">
      <c r="A2195" s="17">
        <v>1</v>
      </c>
      <c r="B2195" s="18">
        <v>44225</v>
      </c>
      <c r="C2195" s="138">
        <f t="shared" si="102"/>
        <v>2021</v>
      </c>
      <c r="D2195" s="21">
        <v>198.5</v>
      </c>
      <c r="E2195" s="28">
        <v>248.31</v>
      </c>
      <c r="F2195" s="28">
        <v>189.6</v>
      </c>
      <c r="G2195" s="21" t="str">
        <f t="shared" si="103"/>
        <v>29/01/2021</v>
      </c>
      <c r="H2195" s="7">
        <f t="shared" si="104"/>
        <v>198.5</v>
      </c>
      <c r="K2195" s="7"/>
    </row>
    <row r="2196" spans="1:11" x14ac:dyDescent="0.3">
      <c r="A2196" s="17">
        <v>1</v>
      </c>
      <c r="B2196" s="18">
        <v>44228</v>
      </c>
      <c r="C2196" s="138">
        <f t="shared" si="102"/>
        <v>2021</v>
      </c>
      <c r="D2196" s="21">
        <v>198.5</v>
      </c>
      <c r="E2196" s="28">
        <v>248.31</v>
      </c>
      <c r="F2196" s="28">
        <v>189.6</v>
      </c>
      <c r="G2196" s="21" t="str">
        <f t="shared" si="103"/>
        <v>01/02/2021</v>
      </c>
      <c r="H2196" s="7">
        <f t="shared" si="104"/>
        <v>198.5</v>
      </c>
      <c r="K2196" s="7"/>
    </row>
    <row r="2197" spans="1:11" x14ac:dyDescent="0.3">
      <c r="A2197" s="17">
        <v>1</v>
      </c>
      <c r="B2197" s="18">
        <v>44229</v>
      </c>
      <c r="C2197" s="138">
        <f t="shared" si="102"/>
        <v>2021</v>
      </c>
      <c r="D2197" s="21">
        <v>197.75</v>
      </c>
      <c r="E2197" s="28">
        <v>248.31</v>
      </c>
      <c r="F2197" s="28">
        <v>189.6</v>
      </c>
      <c r="G2197" s="21" t="str">
        <f t="shared" si="103"/>
        <v>02/02/2021</v>
      </c>
      <c r="H2197" s="7">
        <f t="shared" si="104"/>
        <v>197.75</v>
      </c>
      <c r="K2197" s="7"/>
    </row>
    <row r="2198" spans="1:11" x14ac:dyDescent="0.3">
      <c r="A2198" s="17">
        <v>1</v>
      </c>
      <c r="B2198" s="18">
        <v>44230</v>
      </c>
      <c r="C2198" s="138">
        <f t="shared" si="102"/>
        <v>2021</v>
      </c>
      <c r="D2198" s="21">
        <v>197.5</v>
      </c>
      <c r="E2198" s="28">
        <v>248.31</v>
      </c>
      <c r="F2198" s="28">
        <v>189.6</v>
      </c>
      <c r="G2198" s="21" t="str">
        <f t="shared" si="103"/>
        <v>03/02/2021</v>
      </c>
      <c r="H2198" s="7">
        <f t="shared" si="104"/>
        <v>197.5</v>
      </c>
      <c r="K2198" s="7"/>
    </row>
    <row r="2199" spans="1:11" x14ac:dyDescent="0.3">
      <c r="A2199" s="17">
        <v>1</v>
      </c>
      <c r="B2199" s="18">
        <v>44231</v>
      </c>
      <c r="C2199" s="138">
        <f t="shared" si="102"/>
        <v>2021</v>
      </c>
      <c r="D2199" s="21">
        <v>197</v>
      </c>
      <c r="E2199" s="28">
        <v>248.31</v>
      </c>
      <c r="F2199" s="28">
        <v>189.6</v>
      </c>
      <c r="G2199" s="21" t="str">
        <f t="shared" si="103"/>
        <v>04/02/2021</v>
      </c>
      <c r="H2199" s="7">
        <f t="shared" si="104"/>
        <v>197</v>
      </c>
      <c r="K2199" s="7"/>
    </row>
    <row r="2200" spans="1:11" x14ac:dyDescent="0.3">
      <c r="A2200" s="17">
        <v>1</v>
      </c>
      <c r="B2200" s="18">
        <v>44232</v>
      </c>
      <c r="C2200" s="138">
        <f t="shared" si="102"/>
        <v>2021</v>
      </c>
      <c r="D2200" s="21">
        <v>198.25</v>
      </c>
      <c r="E2200" s="28">
        <v>248.31</v>
      </c>
      <c r="F2200" s="28">
        <v>189.6</v>
      </c>
      <c r="G2200" s="21" t="str">
        <f t="shared" si="103"/>
        <v>05/02/2021</v>
      </c>
      <c r="H2200" s="7">
        <f t="shared" si="104"/>
        <v>198.25</v>
      </c>
      <c r="K2200" s="7"/>
    </row>
    <row r="2201" spans="1:11" x14ac:dyDescent="0.3">
      <c r="A2201" s="17">
        <v>1</v>
      </c>
      <c r="B2201" s="18">
        <v>44235</v>
      </c>
      <c r="C2201" s="138">
        <f t="shared" si="102"/>
        <v>2021</v>
      </c>
      <c r="D2201" s="21">
        <v>199.25</v>
      </c>
      <c r="E2201" s="28">
        <v>248.31</v>
      </c>
      <c r="F2201" s="28">
        <v>189.6</v>
      </c>
      <c r="G2201" s="21" t="str">
        <f t="shared" si="103"/>
        <v>08/02/2021</v>
      </c>
      <c r="H2201" s="7">
        <f t="shared" si="104"/>
        <v>199.25</v>
      </c>
      <c r="K2201" s="7"/>
    </row>
    <row r="2202" spans="1:11" x14ac:dyDescent="0.3">
      <c r="A2202" s="17">
        <v>1</v>
      </c>
      <c r="B2202" s="18">
        <v>44236</v>
      </c>
      <c r="C2202" s="138">
        <f t="shared" si="102"/>
        <v>2021</v>
      </c>
      <c r="D2202" s="21">
        <v>197.25</v>
      </c>
      <c r="E2202" s="28">
        <v>248.31</v>
      </c>
      <c r="F2202" s="28">
        <v>189.6</v>
      </c>
      <c r="G2202" s="21" t="str">
        <f t="shared" si="103"/>
        <v>09/02/2021</v>
      </c>
      <c r="H2202" s="7">
        <f t="shared" si="104"/>
        <v>197.25</v>
      </c>
      <c r="K2202" s="7"/>
    </row>
    <row r="2203" spans="1:11" x14ac:dyDescent="0.3">
      <c r="A2203" s="17">
        <v>1</v>
      </c>
      <c r="B2203" s="18">
        <v>44237</v>
      </c>
      <c r="C2203" s="138">
        <f t="shared" si="102"/>
        <v>2021</v>
      </c>
      <c r="D2203" s="21">
        <v>196.25</v>
      </c>
      <c r="E2203" s="28">
        <v>248.31</v>
      </c>
      <c r="F2203" s="28">
        <v>189.6</v>
      </c>
      <c r="G2203" s="21" t="str">
        <f t="shared" si="103"/>
        <v>10/02/2021</v>
      </c>
      <c r="H2203" s="7">
        <f t="shared" si="104"/>
        <v>196.25</v>
      </c>
      <c r="K2203" s="7"/>
    </row>
    <row r="2204" spans="1:11" x14ac:dyDescent="0.3">
      <c r="A2204" s="17">
        <v>1</v>
      </c>
      <c r="B2204" s="18">
        <v>44238</v>
      </c>
      <c r="C2204" s="138">
        <f t="shared" si="102"/>
        <v>2021</v>
      </c>
      <c r="D2204" s="21">
        <v>196.25</v>
      </c>
      <c r="E2204" s="28">
        <v>248.31</v>
      </c>
      <c r="F2204" s="28">
        <v>189.6</v>
      </c>
      <c r="G2204" s="21" t="str">
        <f t="shared" si="103"/>
        <v>11/02/2021</v>
      </c>
      <c r="H2204" s="7">
        <f t="shared" si="104"/>
        <v>196.25</v>
      </c>
      <c r="K2204" s="7"/>
    </row>
    <row r="2205" spans="1:11" x14ac:dyDescent="0.3">
      <c r="A2205" s="17">
        <v>1</v>
      </c>
      <c r="B2205" s="18">
        <v>44239</v>
      </c>
      <c r="C2205" s="138">
        <f t="shared" si="102"/>
        <v>2021</v>
      </c>
      <c r="D2205" s="21">
        <v>198</v>
      </c>
      <c r="E2205" s="28">
        <v>248.31</v>
      </c>
      <c r="F2205" s="28">
        <v>189.6</v>
      </c>
      <c r="G2205" s="21" t="str">
        <f t="shared" si="103"/>
        <v>12/02/2021</v>
      </c>
      <c r="H2205" s="7">
        <f t="shared" si="104"/>
        <v>198</v>
      </c>
      <c r="K2205" s="7"/>
    </row>
    <row r="2206" spans="1:11" x14ac:dyDescent="0.3">
      <c r="A2206" s="17">
        <v>1</v>
      </c>
      <c r="B2206" s="18">
        <v>44242</v>
      </c>
      <c r="C2206" s="138">
        <f t="shared" si="102"/>
        <v>2021</v>
      </c>
      <c r="D2206" s="21">
        <v>199.25</v>
      </c>
      <c r="E2206" s="28">
        <v>248.31</v>
      </c>
      <c r="F2206" s="28">
        <v>189.6</v>
      </c>
      <c r="G2206" s="21" t="str">
        <f t="shared" si="103"/>
        <v>15/02/2021</v>
      </c>
      <c r="H2206" s="7">
        <f t="shared" si="104"/>
        <v>199.25</v>
      </c>
      <c r="K2206" s="7"/>
    </row>
    <row r="2207" spans="1:11" x14ac:dyDescent="0.3">
      <c r="A2207" s="17">
        <v>1</v>
      </c>
      <c r="B2207" s="18">
        <v>44243</v>
      </c>
      <c r="C2207" s="138">
        <f t="shared" si="102"/>
        <v>2021</v>
      </c>
      <c r="D2207" s="21">
        <v>199.5</v>
      </c>
      <c r="E2207" s="28">
        <v>248.31</v>
      </c>
      <c r="F2207" s="28">
        <v>189.6</v>
      </c>
      <c r="G2207" s="21" t="str">
        <f t="shared" si="103"/>
        <v>16/02/2021</v>
      </c>
      <c r="H2207" s="7">
        <f t="shared" si="104"/>
        <v>199.5</v>
      </c>
      <c r="K2207" s="7"/>
    </row>
    <row r="2208" spans="1:11" x14ac:dyDescent="0.3">
      <c r="A2208" s="17">
        <v>1</v>
      </c>
      <c r="B2208" s="18">
        <v>44244</v>
      </c>
      <c r="C2208" s="138">
        <f t="shared" si="102"/>
        <v>2021</v>
      </c>
      <c r="D2208" s="21">
        <v>198.5</v>
      </c>
      <c r="E2208" s="28">
        <v>248.31</v>
      </c>
      <c r="F2208" s="28">
        <v>189.6</v>
      </c>
      <c r="G2208" s="21" t="str">
        <f t="shared" si="103"/>
        <v>17/02/2021</v>
      </c>
      <c r="H2208" s="7">
        <f t="shared" si="104"/>
        <v>198.5</v>
      </c>
      <c r="K2208" s="7"/>
    </row>
    <row r="2209" spans="1:11" x14ac:dyDescent="0.3">
      <c r="A2209" s="17">
        <v>1</v>
      </c>
      <c r="B2209" s="18">
        <v>44245</v>
      </c>
      <c r="C2209" s="138">
        <f t="shared" si="102"/>
        <v>2021</v>
      </c>
      <c r="D2209" s="21">
        <v>199.5</v>
      </c>
      <c r="E2209" s="28">
        <v>248.31</v>
      </c>
      <c r="F2209" s="28">
        <v>189.6</v>
      </c>
      <c r="G2209" s="21" t="str">
        <f t="shared" si="103"/>
        <v>18/02/2021</v>
      </c>
      <c r="H2209" s="7">
        <f t="shared" si="104"/>
        <v>199.5</v>
      </c>
      <c r="K2209" s="7"/>
    </row>
    <row r="2210" spans="1:11" x14ac:dyDescent="0.3">
      <c r="A2210" s="17">
        <v>1</v>
      </c>
      <c r="B2210" s="18">
        <v>44246</v>
      </c>
      <c r="C2210" s="138">
        <f t="shared" si="102"/>
        <v>2021</v>
      </c>
      <c r="D2210" s="21">
        <v>199.25</v>
      </c>
      <c r="E2210" s="28">
        <v>248.31</v>
      </c>
      <c r="F2210" s="28">
        <v>189.6</v>
      </c>
      <c r="G2210" s="21" t="str">
        <f t="shared" si="103"/>
        <v>19/02/2021</v>
      </c>
      <c r="H2210" s="7">
        <f t="shared" si="104"/>
        <v>199.25</v>
      </c>
      <c r="K2210" s="7"/>
    </row>
    <row r="2211" spans="1:11" x14ac:dyDescent="0.3">
      <c r="A2211" s="17">
        <v>1</v>
      </c>
      <c r="B2211" s="18">
        <v>44249</v>
      </c>
      <c r="C2211" s="138">
        <f t="shared" si="102"/>
        <v>2021</v>
      </c>
      <c r="D2211" s="21">
        <v>200</v>
      </c>
      <c r="E2211" s="28">
        <v>248.31</v>
      </c>
      <c r="F2211" s="28">
        <v>189.6</v>
      </c>
      <c r="G2211" s="21" t="str">
        <f t="shared" si="103"/>
        <v>22/02/2021</v>
      </c>
      <c r="H2211" s="7">
        <f t="shared" si="104"/>
        <v>200</v>
      </c>
      <c r="K2211" s="7"/>
    </row>
    <row r="2212" spans="1:11" x14ac:dyDescent="0.3">
      <c r="A2212" s="17">
        <v>1</v>
      </c>
      <c r="B2212" s="18">
        <v>44250</v>
      </c>
      <c r="C2212" s="138">
        <f t="shared" si="102"/>
        <v>2021</v>
      </c>
      <c r="D2212" s="21">
        <v>200.75</v>
      </c>
      <c r="E2212" s="28">
        <v>248.31</v>
      </c>
      <c r="F2212" s="28">
        <v>189.6</v>
      </c>
      <c r="G2212" s="21" t="str">
        <f t="shared" si="103"/>
        <v>23/02/2021</v>
      </c>
      <c r="H2212" s="7">
        <f t="shared" si="104"/>
        <v>200.75</v>
      </c>
      <c r="K2212" s="7"/>
    </row>
    <row r="2213" spans="1:11" x14ac:dyDescent="0.3">
      <c r="A2213" s="17">
        <v>1</v>
      </c>
      <c r="B2213" s="18">
        <v>44251</v>
      </c>
      <c r="C2213" s="138">
        <f t="shared" si="102"/>
        <v>2021</v>
      </c>
      <c r="D2213" s="21">
        <v>202.75</v>
      </c>
      <c r="E2213" s="28">
        <v>248.31</v>
      </c>
      <c r="F2213" s="28">
        <v>189.6</v>
      </c>
      <c r="G2213" s="21" t="str">
        <f t="shared" si="103"/>
        <v>24/02/2021</v>
      </c>
      <c r="H2213" s="7">
        <f t="shared" si="104"/>
        <v>202.75</v>
      </c>
      <c r="K2213" s="7"/>
    </row>
    <row r="2214" spans="1:11" x14ac:dyDescent="0.3">
      <c r="A2214" s="17">
        <v>1</v>
      </c>
      <c r="B2214" s="18">
        <v>44252</v>
      </c>
      <c r="C2214" s="138">
        <f t="shared" si="102"/>
        <v>2021</v>
      </c>
      <c r="D2214" s="21">
        <v>201</v>
      </c>
      <c r="E2214" s="28">
        <v>248.31</v>
      </c>
      <c r="F2214" s="28">
        <v>189.6</v>
      </c>
      <c r="G2214" s="21" t="str">
        <f t="shared" si="103"/>
        <v>25/02/2021</v>
      </c>
      <c r="H2214" s="7">
        <f t="shared" si="104"/>
        <v>201</v>
      </c>
      <c r="K2214" s="7"/>
    </row>
    <row r="2215" spans="1:11" x14ac:dyDescent="0.3">
      <c r="A2215" s="17">
        <v>1</v>
      </c>
      <c r="B2215" s="18">
        <v>44253</v>
      </c>
      <c r="C2215" s="138">
        <f t="shared" si="102"/>
        <v>2021</v>
      </c>
      <c r="D2215" s="21">
        <v>199.5</v>
      </c>
      <c r="E2215" s="28">
        <v>248.31</v>
      </c>
      <c r="F2215" s="28">
        <v>189.6</v>
      </c>
      <c r="G2215" s="21" t="str">
        <f t="shared" si="103"/>
        <v>26/02/2021</v>
      </c>
      <c r="H2215" s="7">
        <f t="shared" si="104"/>
        <v>199.5</v>
      </c>
      <c r="K2215" s="7"/>
    </row>
    <row r="2216" spans="1:11" x14ac:dyDescent="0.3">
      <c r="A2216" s="17">
        <v>1</v>
      </c>
      <c r="B2216" s="18">
        <v>44256</v>
      </c>
      <c r="C2216" s="138">
        <f t="shared" si="102"/>
        <v>2021</v>
      </c>
      <c r="D2216" s="21">
        <v>200</v>
      </c>
      <c r="E2216" s="28">
        <v>248.31</v>
      </c>
      <c r="F2216" s="28">
        <v>189.6</v>
      </c>
      <c r="G2216" s="21" t="str">
        <f t="shared" si="103"/>
        <v>01/03/2021</v>
      </c>
      <c r="H2216" s="7">
        <f t="shared" si="104"/>
        <v>200</v>
      </c>
      <c r="K2216" s="7"/>
    </row>
    <row r="2217" spans="1:11" x14ac:dyDescent="0.3">
      <c r="A2217" s="17">
        <v>1</v>
      </c>
      <c r="B2217" s="18">
        <v>44257</v>
      </c>
      <c r="C2217" s="138">
        <f t="shared" si="102"/>
        <v>2021</v>
      </c>
      <c r="D2217" s="21">
        <v>200.75</v>
      </c>
      <c r="E2217" s="28">
        <v>248.31</v>
      </c>
      <c r="F2217" s="28">
        <v>189.6</v>
      </c>
      <c r="G2217" s="21" t="str">
        <f t="shared" si="103"/>
        <v>02/03/2021</v>
      </c>
      <c r="H2217" s="7">
        <f t="shared" si="104"/>
        <v>200.75</v>
      </c>
      <c r="K2217" s="7"/>
    </row>
    <row r="2218" spans="1:11" x14ac:dyDescent="0.3">
      <c r="A2218" s="17">
        <v>1</v>
      </c>
      <c r="B2218" s="18">
        <v>44258</v>
      </c>
      <c r="C2218" s="138">
        <f t="shared" si="102"/>
        <v>2021</v>
      </c>
      <c r="D2218" s="21">
        <v>199.25</v>
      </c>
      <c r="E2218" s="28">
        <v>248.31</v>
      </c>
      <c r="F2218" s="28">
        <v>189.6</v>
      </c>
      <c r="G2218" s="21" t="str">
        <f t="shared" si="103"/>
        <v>03/03/2021</v>
      </c>
      <c r="H2218" s="7">
        <f t="shared" si="104"/>
        <v>199.25</v>
      </c>
      <c r="K2218" s="7"/>
    </row>
    <row r="2219" spans="1:11" x14ac:dyDescent="0.3">
      <c r="A2219" s="17">
        <v>1</v>
      </c>
      <c r="B2219" s="18">
        <v>44259</v>
      </c>
      <c r="C2219" s="138">
        <f t="shared" si="102"/>
        <v>2021</v>
      </c>
      <c r="D2219" s="21">
        <v>200</v>
      </c>
      <c r="E2219" s="28">
        <v>248.31</v>
      </c>
      <c r="F2219" s="28">
        <v>189.6</v>
      </c>
      <c r="G2219" s="21" t="str">
        <f t="shared" si="103"/>
        <v>04/03/2021</v>
      </c>
      <c r="H2219" s="7">
        <f t="shared" si="104"/>
        <v>200</v>
      </c>
      <c r="K2219" s="7"/>
    </row>
    <row r="2220" spans="1:11" x14ac:dyDescent="0.3">
      <c r="A2220" s="17">
        <v>1</v>
      </c>
      <c r="B2220" s="18">
        <v>44260</v>
      </c>
      <c r="C2220" s="138">
        <f t="shared" si="102"/>
        <v>2021</v>
      </c>
      <c r="D2220" s="21">
        <v>201.75</v>
      </c>
      <c r="E2220" s="28">
        <v>248.31</v>
      </c>
      <c r="F2220" s="28">
        <v>189.6</v>
      </c>
      <c r="G2220" s="21" t="str">
        <f t="shared" si="103"/>
        <v>05/03/2021</v>
      </c>
      <c r="H2220" s="7">
        <f t="shared" si="104"/>
        <v>201.75</v>
      </c>
      <c r="K2220" s="7"/>
    </row>
    <row r="2221" spans="1:11" x14ac:dyDescent="0.3">
      <c r="A2221" s="17">
        <v>1</v>
      </c>
      <c r="B2221" s="18">
        <v>44263</v>
      </c>
      <c r="C2221" s="138">
        <f t="shared" si="102"/>
        <v>2021</v>
      </c>
      <c r="D2221" s="21">
        <v>201.75</v>
      </c>
      <c r="E2221" s="28">
        <v>248.31</v>
      </c>
      <c r="F2221" s="28">
        <v>189.6</v>
      </c>
      <c r="G2221" s="21" t="str">
        <f t="shared" si="103"/>
        <v>08/03/2021</v>
      </c>
      <c r="H2221" s="7">
        <f t="shared" si="104"/>
        <v>201.75</v>
      </c>
      <c r="K2221" s="7"/>
    </row>
    <row r="2222" spans="1:11" x14ac:dyDescent="0.3">
      <c r="A2222" s="17">
        <v>1</v>
      </c>
      <c r="B2222" s="18">
        <v>44264</v>
      </c>
      <c r="C2222" s="138">
        <f t="shared" si="102"/>
        <v>2021</v>
      </c>
      <c r="D2222" s="21">
        <v>202.25</v>
      </c>
      <c r="E2222" s="28">
        <v>248.31</v>
      </c>
      <c r="F2222" s="28">
        <v>189.6</v>
      </c>
      <c r="G2222" s="21" t="str">
        <f t="shared" si="103"/>
        <v>09/03/2021</v>
      </c>
      <c r="H2222" s="7">
        <f t="shared" si="104"/>
        <v>202.25</v>
      </c>
      <c r="K2222" s="7"/>
    </row>
    <row r="2223" spans="1:11" x14ac:dyDescent="0.3">
      <c r="A2223" s="17">
        <v>1</v>
      </c>
      <c r="B2223" s="18">
        <v>44265</v>
      </c>
      <c r="C2223" s="138">
        <f t="shared" si="102"/>
        <v>2021</v>
      </c>
      <c r="D2223" s="21">
        <v>201.25</v>
      </c>
      <c r="E2223" s="28">
        <v>248.31</v>
      </c>
      <c r="F2223" s="28">
        <v>189.6</v>
      </c>
      <c r="G2223" s="21" t="str">
        <f t="shared" si="103"/>
        <v>10/03/2021</v>
      </c>
      <c r="H2223" s="7">
        <f t="shared" si="104"/>
        <v>201.25</v>
      </c>
      <c r="K2223" s="7"/>
    </row>
    <row r="2224" spans="1:11" x14ac:dyDescent="0.3">
      <c r="A2224" s="17">
        <v>1</v>
      </c>
      <c r="B2224" s="18">
        <v>44266</v>
      </c>
      <c r="C2224" s="138">
        <f t="shared" si="102"/>
        <v>2021</v>
      </c>
      <c r="D2224" s="21">
        <v>200</v>
      </c>
      <c r="E2224" s="28">
        <v>248.31</v>
      </c>
      <c r="F2224" s="28">
        <v>189.6</v>
      </c>
      <c r="G2224" s="21" t="str">
        <f t="shared" si="103"/>
        <v>11/03/2021</v>
      </c>
      <c r="H2224" s="7">
        <f t="shared" si="104"/>
        <v>200</v>
      </c>
      <c r="K2224" s="7"/>
    </row>
    <row r="2225" spans="1:11" x14ac:dyDescent="0.3">
      <c r="A2225" s="17">
        <v>1</v>
      </c>
      <c r="B2225" s="18">
        <v>44267</v>
      </c>
      <c r="C2225" s="138">
        <f t="shared" si="102"/>
        <v>2021</v>
      </c>
      <c r="D2225" s="21">
        <v>199.75</v>
      </c>
      <c r="E2225" s="28">
        <v>248.31</v>
      </c>
      <c r="F2225" s="28">
        <v>189.6</v>
      </c>
      <c r="G2225" s="21" t="str">
        <f t="shared" si="103"/>
        <v>12/03/2021</v>
      </c>
      <c r="H2225" s="7">
        <f t="shared" si="104"/>
        <v>199.75</v>
      </c>
      <c r="K2225" s="7"/>
    </row>
    <row r="2226" spans="1:11" x14ac:dyDescent="0.3">
      <c r="A2226" s="17">
        <v>1</v>
      </c>
      <c r="B2226" s="18">
        <v>44270</v>
      </c>
      <c r="C2226" s="138">
        <f t="shared" si="102"/>
        <v>2021</v>
      </c>
      <c r="D2226" s="21">
        <v>200.5</v>
      </c>
      <c r="E2226" s="28">
        <v>248.31</v>
      </c>
      <c r="F2226" s="28">
        <v>189.6</v>
      </c>
      <c r="G2226" s="21" t="str">
        <f t="shared" si="103"/>
        <v>15/03/2021</v>
      </c>
      <c r="H2226" s="7">
        <f t="shared" si="104"/>
        <v>200.5</v>
      </c>
      <c r="K2226" s="7"/>
    </row>
    <row r="2227" spans="1:11" x14ac:dyDescent="0.3">
      <c r="A2227" s="17">
        <v>1</v>
      </c>
      <c r="B2227" s="18">
        <v>44271</v>
      </c>
      <c r="C2227" s="138">
        <f t="shared" si="102"/>
        <v>2021</v>
      </c>
      <c r="D2227" s="21">
        <v>199</v>
      </c>
      <c r="E2227" s="28">
        <v>248.31</v>
      </c>
      <c r="F2227" s="28">
        <v>189.6</v>
      </c>
      <c r="G2227" s="21" t="str">
        <f t="shared" si="103"/>
        <v>16/03/2021</v>
      </c>
      <c r="H2227" s="7">
        <f t="shared" si="104"/>
        <v>199</v>
      </c>
      <c r="K2227" s="7"/>
    </row>
    <row r="2228" spans="1:11" x14ac:dyDescent="0.3">
      <c r="A2228" s="17">
        <v>1</v>
      </c>
      <c r="B2228" s="18">
        <v>44272</v>
      </c>
      <c r="C2228" s="138">
        <f t="shared" si="102"/>
        <v>2021</v>
      </c>
      <c r="D2228" s="21">
        <v>198.75</v>
      </c>
      <c r="E2228" s="28">
        <v>248.31</v>
      </c>
      <c r="F2228" s="28">
        <v>189.6</v>
      </c>
      <c r="G2228" s="21" t="str">
        <f t="shared" si="103"/>
        <v>17/03/2021</v>
      </c>
      <c r="H2228" s="7">
        <f t="shared" si="104"/>
        <v>198.75</v>
      </c>
      <c r="K2228" s="7"/>
    </row>
    <row r="2229" spans="1:11" x14ac:dyDescent="0.3">
      <c r="A2229" s="17">
        <v>1</v>
      </c>
      <c r="B2229" s="18">
        <v>44273</v>
      </c>
      <c r="C2229" s="138">
        <f t="shared" si="102"/>
        <v>2021</v>
      </c>
      <c r="D2229" s="21">
        <v>197</v>
      </c>
      <c r="E2229" s="28">
        <v>248.31</v>
      </c>
      <c r="F2229" s="28">
        <v>189.6</v>
      </c>
      <c r="G2229" s="21" t="str">
        <f t="shared" si="103"/>
        <v>18/03/2021</v>
      </c>
      <c r="H2229" s="7">
        <f t="shared" si="104"/>
        <v>197</v>
      </c>
      <c r="K2229" s="7"/>
    </row>
    <row r="2230" spans="1:11" x14ac:dyDescent="0.3">
      <c r="A2230" s="17">
        <v>1</v>
      </c>
      <c r="B2230" s="18">
        <v>44274</v>
      </c>
      <c r="C2230" s="138">
        <f t="shared" si="102"/>
        <v>2021</v>
      </c>
      <c r="D2230" s="21">
        <v>198</v>
      </c>
      <c r="E2230" s="28">
        <v>248.31</v>
      </c>
      <c r="F2230" s="28">
        <v>189.6</v>
      </c>
      <c r="G2230" s="21" t="str">
        <f t="shared" si="103"/>
        <v>19/03/2021</v>
      </c>
      <c r="H2230" s="7">
        <f t="shared" si="104"/>
        <v>198</v>
      </c>
      <c r="K2230" s="7"/>
    </row>
    <row r="2231" spans="1:11" x14ac:dyDescent="0.3">
      <c r="A2231" s="17">
        <v>1</v>
      </c>
      <c r="B2231" s="18">
        <v>44277</v>
      </c>
      <c r="C2231" s="138">
        <f t="shared" si="102"/>
        <v>2021</v>
      </c>
      <c r="D2231" s="21">
        <v>196.75</v>
      </c>
      <c r="E2231" s="28">
        <v>248.31</v>
      </c>
      <c r="F2231" s="28">
        <v>189.6</v>
      </c>
      <c r="G2231" s="21" t="str">
        <f t="shared" si="103"/>
        <v>22/03/2021</v>
      </c>
      <c r="H2231" s="7">
        <f t="shared" si="104"/>
        <v>196.75</v>
      </c>
      <c r="K2231" s="7"/>
    </row>
    <row r="2232" spans="1:11" x14ac:dyDescent="0.3">
      <c r="A2232" s="17">
        <v>1</v>
      </c>
      <c r="B2232" s="18">
        <v>44278</v>
      </c>
      <c r="C2232" s="138">
        <f t="shared" si="102"/>
        <v>2021</v>
      </c>
      <c r="D2232" s="21">
        <v>197.25</v>
      </c>
      <c r="E2232" s="28">
        <v>248.31</v>
      </c>
      <c r="F2232" s="28">
        <v>189.6</v>
      </c>
      <c r="G2232" s="21" t="str">
        <f t="shared" si="103"/>
        <v>23/03/2021</v>
      </c>
      <c r="H2232" s="7">
        <f t="shared" si="104"/>
        <v>197.25</v>
      </c>
      <c r="K2232" s="7"/>
    </row>
    <row r="2233" spans="1:11" x14ac:dyDescent="0.3">
      <c r="A2233" s="17">
        <v>1</v>
      </c>
      <c r="B2233" s="18">
        <v>44279</v>
      </c>
      <c r="C2233" s="138">
        <f t="shared" si="102"/>
        <v>2021</v>
      </c>
      <c r="D2233" s="21">
        <v>197.25</v>
      </c>
      <c r="E2233" s="28">
        <v>248.31</v>
      </c>
      <c r="F2233" s="28">
        <v>189.6</v>
      </c>
      <c r="G2233" s="21" t="str">
        <f t="shared" si="103"/>
        <v>24/03/2021</v>
      </c>
      <c r="H2233" s="7">
        <f t="shared" si="104"/>
        <v>197.25</v>
      </c>
      <c r="K2233" s="7"/>
    </row>
    <row r="2234" spans="1:11" x14ac:dyDescent="0.3">
      <c r="A2234" s="17">
        <v>1</v>
      </c>
      <c r="B2234" s="18">
        <v>44280</v>
      </c>
      <c r="C2234" s="138">
        <f t="shared" si="102"/>
        <v>2021</v>
      </c>
      <c r="D2234" s="21">
        <v>195.25</v>
      </c>
      <c r="E2234" s="28">
        <v>248.31</v>
      </c>
      <c r="F2234" s="28">
        <v>189.6</v>
      </c>
      <c r="G2234" s="21" t="str">
        <f t="shared" si="103"/>
        <v>25/03/2021</v>
      </c>
      <c r="H2234" s="7">
        <f t="shared" si="104"/>
        <v>195.25</v>
      </c>
      <c r="K2234" s="7"/>
    </row>
    <row r="2235" spans="1:11" x14ac:dyDescent="0.3">
      <c r="A2235" s="17">
        <v>1</v>
      </c>
      <c r="B2235" s="18">
        <v>44281</v>
      </c>
      <c r="C2235" s="138">
        <f t="shared" si="102"/>
        <v>2021</v>
      </c>
      <c r="D2235" s="21">
        <v>196</v>
      </c>
      <c r="E2235" s="28">
        <v>248.31</v>
      </c>
      <c r="F2235" s="28">
        <v>189.6</v>
      </c>
      <c r="G2235" s="21" t="str">
        <f t="shared" si="103"/>
        <v>26/03/2021</v>
      </c>
      <c r="H2235" s="7">
        <f t="shared" si="104"/>
        <v>196</v>
      </c>
      <c r="K2235" s="7"/>
    </row>
    <row r="2236" spans="1:11" x14ac:dyDescent="0.3">
      <c r="A2236" s="17">
        <v>1</v>
      </c>
      <c r="B2236" s="18">
        <v>44284</v>
      </c>
      <c r="C2236" s="138">
        <f t="shared" si="102"/>
        <v>2021</v>
      </c>
      <c r="D2236" s="21">
        <v>195</v>
      </c>
      <c r="E2236" s="28">
        <v>248.31</v>
      </c>
      <c r="F2236" s="28">
        <v>189.6</v>
      </c>
      <c r="G2236" s="21" t="str">
        <f t="shared" si="103"/>
        <v>29/03/2021</v>
      </c>
      <c r="H2236" s="7">
        <f t="shared" si="104"/>
        <v>195</v>
      </c>
      <c r="K2236" s="7"/>
    </row>
    <row r="2237" spans="1:11" x14ac:dyDescent="0.3">
      <c r="A2237" s="17">
        <v>1</v>
      </c>
      <c r="B2237" s="18">
        <v>44285</v>
      </c>
      <c r="C2237" s="138">
        <f t="shared" si="102"/>
        <v>2021</v>
      </c>
      <c r="D2237" s="21">
        <v>194.5</v>
      </c>
      <c r="E2237" s="28">
        <v>248.31</v>
      </c>
      <c r="F2237" s="28">
        <v>189.6</v>
      </c>
      <c r="G2237" s="21" t="str">
        <f t="shared" si="103"/>
        <v>30/03/2021</v>
      </c>
      <c r="H2237" s="7">
        <f t="shared" si="104"/>
        <v>194.5</v>
      </c>
      <c r="K2237" s="7"/>
    </row>
    <row r="2238" spans="1:11" x14ac:dyDescent="0.3">
      <c r="A2238" s="17">
        <v>1</v>
      </c>
      <c r="B2238" s="18">
        <v>44286</v>
      </c>
      <c r="C2238" s="138">
        <f t="shared" si="102"/>
        <v>2021</v>
      </c>
      <c r="D2238" s="21">
        <v>200.25</v>
      </c>
      <c r="E2238" s="28">
        <v>248.31</v>
      </c>
      <c r="F2238" s="28">
        <v>189.6</v>
      </c>
      <c r="G2238" s="21" t="str">
        <f t="shared" si="103"/>
        <v>31/03/2021</v>
      </c>
      <c r="H2238" s="7">
        <f t="shared" si="104"/>
        <v>200.25</v>
      </c>
      <c r="K2238" s="7"/>
    </row>
    <row r="2239" spans="1:11" x14ac:dyDescent="0.3">
      <c r="A2239" s="17">
        <v>1</v>
      </c>
      <c r="B2239" s="18">
        <v>44287</v>
      </c>
      <c r="C2239" s="138">
        <f t="shared" si="102"/>
        <v>2021</v>
      </c>
      <c r="D2239" s="21">
        <v>197.5</v>
      </c>
      <c r="E2239" s="28">
        <v>248.31</v>
      </c>
      <c r="F2239" s="28">
        <v>189.6</v>
      </c>
      <c r="G2239" s="21" t="str">
        <f t="shared" si="103"/>
        <v>01/04/2021</v>
      </c>
      <c r="H2239" s="7">
        <f t="shared" si="104"/>
        <v>197.5</v>
      </c>
      <c r="K2239" s="7"/>
    </row>
    <row r="2240" spans="1:11" x14ac:dyDescent="0.3">
      <c r="A2240" s="17">
        <v>1</v>
      </c>
      <c r="B2240" s="18">
        <v>44292</v>
      </c>
      <c r="C2240" s="138">
        <f t="shared" si="102"/>
        <v>2021</v>
      </c>
      <c r="D2240" s="21">
        <v>195.75</v>
      </c>
      <c r="E2240" s="28">
        <v>248.31</v>
      </c>
      <c r="F2240" s="28">
        <v>189.6</v>
      </c>
      <c r="G2240" s="21" t="str">
        <f t="shared" si="103"/>
        <v>06/04/2021</v>
      </c>
      <c r="H2240" s="7">
        <f t="shared" si="104"/>
        <v>195.75</v>
      </c>
      <c r="K2240" s="7"/>
    </row>
    <row r="2241" spans="1:11" x14ac:dyDescent="0.3">
      <c r="A2241" s="17">
        <v>1</v>
      </c>
      <c r="B2241" s="18">
        <v>44293</v>
      </c>
      <c r="C2241" s="138">
        <f t="shared" si="102"/>
        <v>2021</v>
      </c>
      <c r="D2241" s="21">
        <v>196.5</v>
      </c>
      <c r="E2241" s="28">
        <v>248.31</v>
      </c>
      <c r="F2241" s="28">
        <v>189.6</v>
      </c>
      <c r="G2241" s="21" t="str">
        <f t="shared" si="103"/>
        <v>07/04/2021</v>
      </c>
      <c r="H2241" s="7">
        <f t="shared" si="104"/>
        <v>196.5</v>
      </c>
      <c r="K2241" s="7"/>
    </row>
    <row r="2242" spans="1:11" x14ac:dyDescent="0.3">
      <c r="A2242" s="17">
        <v>1</v>
      </c>
      <c r="B2242" s="18">
        <v>44294</v>
      </c>
      <c r="C2242" s="138">
        <f t="shared" si="102"/>
        <v>2021</v>
      </c>
      <c r="D2242" s="21">
        <v>198.75</v>
      </c>
      <c r="E2242" s="28">
        <v>248.31</v>
      </c>
      <c r="F2242" s="28">
        <v>189.6</v>
      </c>
      <c r="G2242" s="21" t="str">
        <f t="shared" si="103"/>
        <v>08/04/2021</v>
      </c>
      <c r="H2242" s="7">
        <f t="shared" si="104"/>
        <v>198.75</v>
      </c>
      <c r="K2242" s="7"/>
    </row>
    <row r="2243" spans="1:11" x14ac:dyDescent="0.3">
      <c r="A2243" s="17">
        <v>1</v>
      </c>
      <c r="B2243" s="18">
        <v>44295</v>
      </c>
      <c r="C2243" s="138">
        <f t="shared" ref="C2243:C2306" si="105">YEAR(B2243)</f>
        <v>2021</v>
      </c>
      <c r="D2243" s="21">
        <v>200</v>
      </c>
      <c r="E2243" s="28">
        <v>248.31</v>
      </c>
      <c r="F2243" s="28">
        <v>189.6</v>
      </c>
      <c r="G2243" s="21" t="str">
        <f t="shared" ref="G2243:G2306" si="106">TEXT(B2243,"jj/mm/aaaa")</f>
        <v>09/04/2021</v>
      </c>
      <c r="H2243" s="7">
        <f t="shared" ref="H2243:H2306" si="107">D2243</f>
        <v>200</v>
      </c>
      <c r="K2243" s="7"/>
    </row>
    <row r="2244" spans="1:11" x14ac:dyDescent="0.3">
      <c r="A2244" s="17">
        <v>1</v>
      </c>
      <c r="B2244" s="18">
        <v>44298</v>
      </c>
      <c r="C2244" s="138">
        <f t="shared" si="105"/>
        <v>2021</v>
      </c>
      <c r="D2244" s="21">
        <v>199.75</v>
      </c>
      <c r="E2244" s="28">
        <v>248.31</v>
      </c>
      <c r="F2244" s="28">
        <v>189.6</v>
      </c>
      <c r="G2244" s="21" t="str">
        <f t="shared" si="106"/>
        <v>12/04/2021</v>
      </c>
      <c r="H2244" s="7">
        <f t="shared" si="107"/>
        <v>199.75</v>
      </c>
      <c r="K2244" s="7"/>
    </row>
    <row r="2245" spans="1:11" x14ac:dyDescent="0.3">
      <c r="A2245" s="17">
        <v>1</v>
      </c>
      <c r="B2245" s="18">
        <v>44299</v>
      </c>
      <c r="C2245" s="138">
        <f t="shared" si="105"/>
        <v>2021</v>
      </c>
      <c r="D2245" s="21">
        <v>202</v>
      </c>
      <c r="E2245" s="28">
        <v>248.31</v>
      </c>
      <c r="F2245" s="28">
        <v>189.6</v>
      </c>
      <c r="G2245" s="21" t="str">
        <f t="shared" si="106"/>
        <v>13/04/2021</v>
      </c>
      <c r="H2245" s="7">
        <f t="shared" si="107"/>
        <v>202</v>
      </c>
      <c r="K2245" s="7"/>
    </row>
    <row r="2246" spans="1:11" x14ac:dyDescent="0.3">
      <c r="A2246" s="17">
        <v>1</v>
      </c>
      <c r="B2246" s="18">
        <v>44300</v>
      </c>
      <c r="C2246" s="138">
        <f t="shared" si="105"/>
        <v>2021</v>
      </c>
      <c r="D2246" s="21">
        <v>204.5</v>
      </c>
      <c r="E2246" s="28">
        <v>248.31</v>
      </c>
      <c r="F2246" s="28">
        <v>189.6</v>
      </c>
      <c r="G2246" s="21" t="str">
        <f t="shared" si="106"/>
        <v>14/04/2021</v>
      </c>
      <c r="H2246" s="7">
        <f t="shared" si="107"/>
        <v>204.5</v>
      </c>
      <c r="K2246" s="7"/>
    </row>
    <row r="2247" spans="1:11" x14ac:dyDescent="0.3">
      <c r="A2247" s="17">
        <v>1</v>
      </c>
      <c r="B2247" s="18">
        <v>44301</v>
      </c>
      <c r="C2247" s="138">
        <f t="shared" si="105"/>
        <v>2021</v>
      </c>
      <c r="D2247" s="21">
        <v>205.75</v>
      </c>
      <c r="E2247" s="28">
        <v>248.31</v>
      </c>
      <c r="F2247" s="28">
        <v>189.6</v>
      </c>
      <c r="G2247" s="21" t="str">
        <f t="shared" si="106"/>
        <v>15/04/2021</v>
      </c>
      <c r="H2247" s="7">
        <f t="shared" si="107"/>
        <v>205.75</v>
      </c>
      <c r="K2247" s="7"/>
    </row>
    <row r="2248" spans="1:11" x14ac:dyDescent="0.3">
      <c r="A2248" s="17">
        <v>1</v>
      </c>
      <c r="B2248" s="18">
        <v>44302</v>
      </c>
      <c r="C2248" s="138">
        <f t="shared" si="105"/>
        <v>2021</v>
      </c>
      <c r="D2248" s="21">
        <v>206</v>
      </c>
      <c r="E2248" s="28">
        <v>248.31</v>
      </c>
      <c r="F2248" s="28">
        <v>189.6</v>
      </c>
      <c r="G2248" s="21" t="str">
        <f t="shared" si="106"/>
        <v>16/04/2021</v>
      </c>
      <c r="H2248" s="7">
        <f t="shared" si="107"/>
        <v>206</v>
      </c>
      <c r="K2248" s="7"/>
    </row>
    <row r="2249" spans="1:11" x14ac:dyDescent="0.3">
      <c r="A2249" s="17">
        <v>1</v>
      </c>
      <c r="B2249" s="18">
        <v>44305</v>
      </c>
      <c r="C2249" s="138">
        <f t="shared" si="105"/>
        <v>2021</v>
      </c>
      <c r="D2249" s="21">
        <v>206.75</v>
      </c>
      <c r="E2249" s="28">
        <v>248.31</v>
      </c>
      <c r="F2249" s="28">
        <v>189.6</v>
      </c>
      <c r="G2249" s="21" t="str">
        <f t="shared" si="106"/>
        <v>19/04/2021</v>
      </c>
      <c r="H2249" s="7">
        <f t="shared" si="107"/>
        <v>206.75</v>
      </c>
      <c r="K2249" s="7"/>
    </row>
    <row r="2250" spans="1:11" x14ac:dyDescent="0.3">
      <c r="A2250" s="17">
        <v>1</v>
      </c>
      <c r="B2250" s="18">
        <v>44306</v>
      </c>
      <c r="C2250" s="138">
        <f t="shared" si="105"/>
        <v>2021</v>
      </c>
      <c r="D2250" s="21">
        <v>210</v>
      </c>
      <c r="E2250" s="28">
        <v>248.31</v>
      </c>
      <c r="F2250" s="28">
        <v>189.6</v>
      </c>
      <c r="G2250" s="21" t="str">
        <f t="shared" si="106"/>
        <v>20/04/2021</v>
      </c>
      <c r="H2250" s="7">
        <f t="shared" si="107"/>
        <v>210</v>
      </c>
      <c r="K2250" s="7"/>
    </row>
    <row r="2251" spans="1:11" x14ac:dyDescent="0.3">
      <c r="A2251" s="17">
        <v>1</v>
      </c>
      <c r="B2251" s="18">
        <v>44307</v>
      </c>
      <c r="C2251" s="138">
        <f t="shared" si="105"/>
        <v>2021</v>
      </c>
      <c r="D2251" s="21">
        <v>213</v>
      </c>
      <c r="E2251" s="28">
        <v>248.31</v>
      </c>
      <c r="F2251" s="28">
        <v>189.6</v>
      </c>
      <c r="G2251" s="21" t="str">
        <f t="shared" si="106"/>
        <v>21/04/2021</v>
      </c>
      <c r="H2251" s="7">
        <f t="shared" si="107"/>
        <v>213</v>
      </c>
      <c r="K2251" s="7"/>
    </row>
    <row r="2252" spans="1:11" x14ac:dyDescent="0.3">
      <c r="A2252" s="17">
        <v>1</v>
      </c>
      <c r="B2252" s="18">
        <v>44308</v>
      </c>
      <c r="C2252" s="138">
        <f t="shared" si="105"/>
        <v>2021</v>
      </c>
      <c r="D2252" s="21">
        <v>220</v>
      </c>
      <c r="E2252" s="28">
        <v>248.31</v>
      </c>
      <c r="F2252" s="28">
        <v>189.6</v>
      </c>
      <c r="G2252" s="21" t="str">
        <f t="shared" si="106"/>
        <v>22/04/2021</v>
      </c>
      <c r="H2252" s="7">
        <f t="shared" si="107"/>
        <v>220</v>
      </c>
      <c r="K2252" s="7"/>
    </row>
    <row r="2253" spans="1:11" x14ac:dyDescent="0.3">
      <c r="A2253" s="17">
        <v>1</v>
      </c>
      <c r="B2253" s="18">
        <v>44309</v>
      </c>
      <c r="C2253" s="138">
        <f t="shared" si="105"/>
        <v>2021</v>
      </c>
      <c r="D2253" s="21">
        <v>218.25</v>
      </c>
      <c r="E2253" s="28">
        <v>248.31</v>
      </c>
      <c r="F2253" s="28">
        <v>189.6</v>
      </c>
      <c r="G2253" s="21" t="str">
        <f t="shared" si="106"/>
        <v>23/04/2021</v>
      </c>
      <c r="H2253" s="7">
        <f t="shared" si="107"/>
        <v>218.25</v>
      </c>
      <c r="K2253" s="7"/>
    </row>
    <row r="2254" spans="1:11" x14ac:dyDescent="0.3">
      <c r="A2254" s="17">
        <v>1</v>
      </c>
      <c r="B2254" s="18">
        <v>44312</v>
      </c>
      <c r="C2254" s="138">
        <f t="shared" si="105"/>
        <v>2021</v>
      </c>
      <c r="D2254" s="21">
        <v>225.5</v>
      </c>
      <c r="E2254" s="28">
        <v>248.31</v>
      </c>
      <c r="F2254" s="28">
        <v>189.6</v>
      </c>
      <c r="G2254" s="21" t="str">
        <f t="shared" si="106"/>
        <v>26/04/2021</v>
      </c>
      <c r="H2254" s="7">
        <f t="shared" si="107"/>
        <v>225.5</v>
      </c>
      <c r="K2254" s="7"/>
    </row>
    <row r="2255" spans="1:11" x14ac:dyDescent="0.3">
      <c r="A2255" s="17">
        <v>1</v>
      </c>
      <c r="B2255" s="18">
        <v>44313</v>
      </c>
      <c r="C2255" s="138">
        <f t="shared" si="105"/>
        <v>2021</v>
      </c>
      <c r="D2255" s="21">
        <v>226</v>
      </c>
      <c r="E2255" s="28">
        <v>248.31</v>
      </c>
      <c r="F2255" s="28">
        <v>189.6</v>
      </c>
      <c r="G2255" s="21" t="str">
        <f t="shared" si="106"/>
        <v>27/04/2021</v>
      </c>
      <c r="H2255" s="7">
        <f t="shared" si="107"/>
        <v>226</v>
      </c>
      <c r="K2255" s="7"/>
    </row>
    <row r="2256" spans="1:11" x14ac:dyDescent="0.3">
      <c r="A2256" s="17">
        <v>1</v>
      </c>
      <c r="B2256" s="18">
        <v>44314</v>
      </c>
      <c r="C2256" s="138">
        <f t="shared" si="105"/>
        <v>2021</v>
      </c>
      <c r="D2256" s="21">
        <v>225.5</v>
      </c>
      <c r="E2256" s="28">
        <v>248.31</v>
      </c>
      <c r="F2256" s="28">
        <v>189.6</v>
      </c>
      <c r="G2256" s="21" t="str">
        <f t="shared" si="106"/>
        <v>28/04/2021</v>
      </c>
      <c r="H2256" s="7">
        <f t="shared" si="107"/>
        <v>225.5</v>
      </c>
      <c r="K2256" s="7"/>
    </row>
    <row r="2257" spans="1:11" x14ac:dyDescent="0.3">
      <c r="A2257" s="17">
        <v>1</v>
      </c>
      <c r="B2257" s="18">
        <v>44315</v>
      </c>
      <c r="C2257" s="138">
        <f t="shared" si="105"/>
        <v>2021</v>
      </c>
      <c r="D2257" s="21">
        <v>218.25</v>
      </c>
      <c r="E2257" s="28">
        <v>248.31</v>
      </c>
      <c r="F2257" s="28">
        <v>189.6</v>
      </c>
      <c r="G2257" s="21" t="str">
        <f t="shared" si="106"/>
        <v>29/04/2021</v>
      </c>
      <c r="H2257" s="7">
        <f t="shared" si="107"/>
        <v>218.25</v>
      </c>
      <c r="K2257" s="7"/>
    </row>
    <row r="2258" spans="1:11" x14ac:dyDescent="0.3">
      <c r="A2258" s="17">
        <v>1</v>
      </c>
      <c r="B2258" s="18">
        <v>44316</v>
      </c>
      <c r="C2258" s="138">
        <f t="shared" si="105"/>
        <v>2021</v>
      </c>
      <c r="D2258" s="21">
        <v>218.75</v>
      </c>
      <c r="E2258" s="28">
        <v>248.31</v>
      </c>
      <c r="F2258" s="28">
        <v>189.6</v>
      </c>
      <c r="G2258" s="21" t="str">
        <f t="shared" si="106"/>
        <v>30/04/2021</v>
      </c>
      <c r="H2258" s="7">
        <f t="shared" si="107"/>
        <v>218.75</v>
      </c>
      <c r="K2258" s="7"/>
    </row>
    <row r="2259" spans="1:11" x14ac:dyDescent="0.3">
      <c r="A2259" s="17">
        <v>1</v>
      </c>
      <c r="B2259" s="18">
        <v>44319</v>
      </c>
      <c r="C2259" s="138">
        <f t="shared" si="105"/>
        <v>2021</v>
      </c>
      <c r="D2259" s="21">
        <v>215.25</v>
      </c>
      <c r="E2259" s="28">
        <v>248.31</v>
      </c>
      <c r="F2259" s="28">
        <v>189.6</v>
      </c>
      <c r="G2259" s="21" t="str">
        <f t="shared" si="106"/>
        <v>03/05/2021</v>
      </c>
      <c r="H2259" s="7">
        <f t="shared" si="107"/>
        <v>215.25</v>
      </c>
      <c r="K2259" s="7"/>
    </row>
    <row r="2260" spans="1:11" x14ac:dyDescent="0.3">
      <c r="A2260" s="17">
        <v>1</v>
      </c>
      <c r="B2260" s="18">
        <v>44320</v>
      </c>
      <c r="C2260" s="138">
        <f t="shared" si="105"/>
        <v>2021</v>
      </c>
      <c r="D2260" s="21">
        <v>219.5</v>
      </c>
      <c r="E2260" s="28">
        <v>248.31</v>
      </c>
      <c r="F2260" s="28">
        <v>189.6</v>
      </c>
      <c r="G2260" s="21" t="str">
        <f t="shared" si="106"/>
        <v>04/05/2021</v>
      </c>
      <c r="H2260" s="7">
        <f t="shared" si="107"/>
        <v>219.5</v>
      </c>
      <c r="K2260" s="7"/>
    </row>
    <row r="2261" spans="1:11" x14ac:dyDescent="0.3">
      <c r="A2261" s="17">
        <v>1</v>
      </c>
      <c r="B2261" s="18">
        <v>44321</v>
      </c>
      <c r="C2261" s="138">
        <f t="shared" si="105"/>
        <v>2021</v>
      </c>
      <c r="D2261" s="21">
        <v>225.25</v>
      </c>
      <c r="E2261" s="28">
        <v>248.31</v>
      </c>
      <c r="F2261" s="28">
        <v>189.6</v>
      </c>
      <c r="G2261" s="21" t="str">
        <f t="shared" si="106"/>
        <v>05/05/2021</v>
      </c>
      <c r="H2261" s="7">
        <f t="shared" si="107"/>
        <v>225.25</v>
      </c>
      <c r="K2261" s="7"/>
    </row>
    <row r="2262" spans="1:11" x14ac:dyDescent="0.3">
      <c r="A2262" s="17">
        <v>1</v>
      </c>
      <c r="B2262" s="18">
        <v>44322</v>
      </c>
      <c r="C2262" s="138">
        <f t="shared" si="105"/>
        <v>2021</v>
      </c>
      <c r="D2262" s="21">
        <v>228.5</v>
      </c>
      <c r="E2262" s="28">
        <v>248.31</v>
      </c>
      <c r="F2262" s="28">
        <v>189.6</v>
      </c>
      <c r="G2262" s="21" t="str">
        <f t="shared" si="106"/>
        <v>06/05/2021</v>
      </c>
      <c r="H2262" s="7">
        <f t="shared" si="107"/>
        <v>228.5</v>
      </c>
      <c r="K2262" s="7"/>
    </row>
    <row r="2263" spans="1:11" x14ac:dyDescent="0.3">
      <c r="A2263" s="17">
        <v>1</v>
      </c>
      <c r="B2263" s="18">
        <v>44323</v>
      </c>
      <c r="C2263" s="138">
        <f t="shared" si="105"/>
        <v>2021</v>
      </c>
      <c r="D2263" s="21">
        <v>229.75</v>
      </c>
      <c r="E2263" s="28">
        <v>248.31</v>
      </c>
      <c r="F2263" s="28">
        <v>189.6</v>
      </c>
      <c r="G2263" s="21" t="str">
        <f t="shared" si="106"/>
        <v>07/05/2021</v>
      </c>
      <c r="H2263" s="7">
        <f t="shared" si="107"/>
        <v>229.75</v>
      </c>
      <c r="K2263" s="7"/>
    </row>
    <row r="2264" spans="1:11" x14ac:dyDescent="0.3">
      <c r="A2264" s="17">
        <v>1</v>
      </c>
      <c r="B2264" s="18">
        <v>44326</v>
      </c>
      <c r="C2264" s="138">
        <f t="shared" si="105"/>
        <v>2021</v>
      </c>
      <c r="D2264" s="21">
        <v>222</v>
      </c>
      <c r="E2264" s="28">
        <v>248.31</v>
      </c>
      <c r="F2264" s="28">
        <v>189.6</v>
      </c>
      <c r="G2264" s="21" t="str">
        <f t="shared" si="106"/>
        <v>10/05/2021</v>
      </c>
      <c r="H2264" s="7">
        <f t="shared" si="107"/>
        <v>222</v>
      </c>
      <c r="K2264" s="7"/>
    </row>
    <row r="2265" spans="1:11" x14ac:dyDescent="0.3">
      <c r="A2265" s="17">
        <v>1</v>
      </c>
      <c r="B2265" s="18">
        <v>44327</v>
      </c>
      <c r="C2265" s="138">
        <f t="shared" si="105"/>
        <v>2021</v>
      </c>
      <c r="D2265" s="21">
        <v>225</v>
      </c>
      <c r="E2265" s="28">
        <v>248.31</v>
      </c>
      <c r="F2265" s="28">
        <v>189.6</v>
      </c>
      <c r="G2265" s="21" t="str">
        <f t="shared" si="106"/>
        <v>11/05/2021</v>
      </c>
      <c r="H2265" s="7">
        <f t="shared" si="107"/>
        <v>225</v>
      </c>
      <c r="K2265" s="7"/>
    </row>
    <row r="2266" spans="1:11" x14ac:dyDescent="0.3">
      <c r="A2266" s="17">
        <v>1</v>
      </c>
      <c r="B2266" s="18">
        <v>44328</v>
      </c>
      <c r="C2266" s="138">
        <f t="shared" si="105"/>
        <v>2021</v>
      </c>
      <c r="D2266" s="21">
        <v>224.25</v>
      </c>
      <c r="E2266" s="28">
        <v>248.31</v>
      </c>
      <c r="F2266" s="28">
        <v>189.6</v>
      </c>
      <c r="G2266" s="21" t="str">
        <f t="shared" si="106"/>
        <v>12/05/2021</v>
      </c>
      <c r="H2266" s="7">
        <f t="shared" si="107"/>
        <v>224.25</v>
      </c>
      <c r="K2266" s="7"/>
    </row>
    <row r="2267" spans="1:11" x14ac:dyDescent="0.3">
      <c r="A2267" s="17">
        <v>1</v>
      </c>
      <c r="B2267" s="18">
        <v>44329</v>
      </c>
      <c r="C2267" s="138">
        <f t="shared" si="105"/>
        <v>2021</v>
      </c>
      <c r="D2267" s="21">
        <v>215.75</v>
      </c>
      <c r="E2267" s="28">
        <v>248.31</v>
      </c>
      <c r="F2267" s="28">
        <v>189.6</v>
      </c>
      <c r="G2267" s="21" t="str">
        <f t="shared" si="106"/>
        <v>13/05/2021</v>
      </c>
      <c r="H2267" s="7">
        <f t="shared" si="107"/>
        <v>215.75</v>
      </c>
      <c r="K2267" s="7"/>
    </row>
    <row r="2268" spans="1:11" x14ac:dyDescent="0.3">
      <c r="A2268" s="17">
        <v>1</v>
      </c>
      <c r="B2268" s="18">
        <v>44330</v>
      </c>
      <c r="C2268" s="138">
        <f t="shared" si="105"/>
        <v>2021</v>
      </c>
      <c r="D2268" s="21">
        <v>217.75</v>
      </c>
      <c r="E2268" s="28">
        <v>248.31</v>
      </c>
      <c r="F2268" s="28">
        <v>189.6</v>
      </c>
      <c r="G2268" s="21" t="str">
        <f t="shared" si="106"/>
        <v>14/05/2021</v>
      </c>
      <c r="H2268" s="7">
        <f t="shared" si="107"/>
        <v>217.75</v>
      </c>
      <c r="K2268" s="7"/>
    </row>
    <row r="2269" spans="1:11" x14ac:dyDescent="0.3">
      <c r="A2269" s="17">
        <v>1</v>
      </c>
      <c r="B2269" s="18">
        <v>44333</v>
      </c>
      <c r="C2269" s="138">
        <f t="shared" si="105"/>
        <v>2021</v>
      </c>
      <c r="D2269" s="21">
        <v>214</v>
      </c>
      <c r="E2269" s="28">
        <v>248.31</v>
      </c>
      <c r="F2269" s="28">
        <v>189.6</v>
      </c>
      <c r="G2269" s="21" t="str">
        <f t="shared" si="106"/>
        <v>17/05/2021</v>
      </c>
      <c r="H2269" s="7">
        <f t="shared" si="107"/>
        <v>214</v>
      </c>
      <c r="K2269" s="7"/>
    </row>
    <row r="2270" spans="1:11" x14ac:dyDescent="0.3">
      <c r="A2270" s="17">
        <v>1</v>
      </c>
      <c r="B2270" s="18">
        <v>44334</v>
      </c>
      <c r="C2270" s="138">
        <f t="shared" si="105"/>
        <v>2021</v>
      </c>
      <c r="D2270" s="21">
        <v>214.25</v>
      </c>
      <c r="E2270" s="28">
        <v>248.31</v>
      </c>
      <c r="F2270" s="28">
        <v>189.6</v>
      </c>
      <c r="G2270" s="21" t="str">
        <f t="shared" si="106"/>
        <v>18/05/2021</v>
      </c>
      <c r="H2270" s="7">
        <f t="shared" si="107"/>
        <v>214.25</v>
      </c>
      <c r="K2270" s="7"/>
    </row>
    <row r="2271" spans="1:11" x14ac:dyDescent="0.3">
      <c r="A2271" s="17">
        <v>1</v>
      </c>
      <c r="B2271" s="18">
        <v>44335</v>
      </c>
      <c r="C2271" s="138">
        <f t="shared" si="105"/>
        <v>2021</v>
      </c>
      <c r="D2271" s="21">
        <v>210.25</v>
      </c>
      <c r="E2271" s="28">
        <v>248.31</v>
      </c>
      <c r="F2271" s="28">
        <v>189.6</v>
      </c>
      <c r="G2271" s="21" t="str">
        <f t="shared" si="106"/>
        <v>19/05/2021</v>
      </c>
      <c r="H2271" s="7">
        <f t="shared" si="107"/>
        <v>210.25</v>
      </c>
      <c r="K2271" s="7"/>
    </row>
    <row r="2272" spans="1:11" x14ac:dyDescent="0.3">
      <c r="A2272" s="17">
        <v>1</v>
      </c>
      <c r="B2272" s="18">
        <v>44336</v>
      </c>
      <c r="C2272" s="138">
        <f t="shared" si="105"/>
        <v>2021</v>
      </c>
      <c r="D2272" s="21">
        <v>212.25</v>
      </c>
      <c r="E2272" s="28">
        <v>248.31</v>
      </c>
      <c r="F2272" s="28">
        <v>189.6</v>
      </c>
      <c r="G2272" s="21" t="str">
        <f t="shared" si="106"/>
        <v>20/05/2021</v>
      </c>
      <c r="H2272" s="7">
        <f t="shared" si="107"/>
        <v>212.25</v>
      </c>
      <c r="K2272" s="7"/>
    </row>
    <row r="2273" spans="1:11" x14ac:dyDescent="0.3">
      <c r="A2273" s="17">
        <v>1</v>
      </c>
      <c r="B2273" s="18">
        <v>44337</v>
      </c>
      <c r="C2273" s="138">
        <f t="shared" si="105"/>
        <v>2021</v>
      </c>
      <c r="D2273" s="21">
        <v>211.5</v>
      </c>
      <c r="E2273" s="28">
        <v>248.31</v>
      </c>
      <c r="F2273" s="28">
        <v>189.6</v>
      </c>
      <c r="G2273" s="21" t="str">
        <f t="shared" si="106"/>
        <v>21/05/2021</v>
      </c>
      <c r="H2273" s="7">
        <f t="shared" si="107"/>
        <v>211.5</v>
      </c>
      <c r="K2273" s="7"/>
    </row>
    <row r="2274" spans="1:11" x14ac:dyDescent="0.3">
      <c r="A2274" s="17">
        <v>1</v>
      </c>
      <c r="B2274" s="18">
        <v>44340</v>
      </c>
      <c r="C2274" s="138">
        <f t="shared" si="105"/>
        <v>2021</v>
      </c>
      <c r="D2274" s="21">
        <v>207.5</v>
      </c>
      <c r="E2274" s="28">
        <v>248.31</v>
      </c>
      <c r="F2274" s="28">
        <v>189.6</v>
      </c>
      <c r="G2274" s="21" t="str">
        <f t="shared" si="106"/>
        <v>24/05/2021</v>
      </c>
      <c r="H2274" s="7">
        <f t="shared" si="107"/>
        <v>207.5</v>
      </c>
      <c r="K2274" s="7"/>
    </row>
    <row r="2275" spans="1:11" x14ac:dyDescent="0.3">
      <c r="A2275" s="17">
        <v>1</v>
      </c>
      <c r="B2275" s="18">
        <v>44341</v>
      </c>
      <c r="C2275" s="138">
        <f t="shared" si="105"/>
        <v>2021</v>
      </c>
      <c r="D2275" s="21">
        <v>204.5</v>
      </c>
      <c r="E2275" s="28">
        <v>248.31</v>
      </c>
      <c r="F2275" s="28">
        <v>189.6</v>
      </c>
      <c r="G2275" s="21" t="str">
        <f t="shared" si="106"/>
        <v>25/05/2021</v>
      </c>
      <c r="H2275" s="7">
        <f t="shared" si="107"/>
        <v>204.5</v>
      </c>
      <c r="K2275" s="7"/>
    </row>
    <row r="2276" spans="1:11" x14ac:dyDescent="0.3">
      <c r="A2276" s="17">
        <v>1</v>
      </c>
      <c r="B2276" s="18">
        <v>44342</v>
      </c>
      <c r="C2276" s="138">
        <f t="shared" si="105"/>
        <v>2021</v>
      </c>
      <c r="D2276" s="21">
        <v>204.5</v>
      </c>
      <c r="E2276" s="28">
        <v>248.31</v>
      </c>
      <c r="F2276" s="28">
        <v>189.6</v>
      </c>
      <c r="G2276" s="21" t="str">
        <f t="shared" si="106"/>
        <v>26/05/2021</v>
      </c>
      <c r="H2276" s="7">
        <f t="shared" si="107"/>
        <v>204.5</v>
      </c>
      <c r="K2276" s="7"/>
    </row>
    <row r="2277" spans="1:11" x14ac:dyDescent="0.3">
      <c r="A2277" s="17">
        <v>1</v>
      </c>
      <c r="B2277" s="18">
        <v>44343</v>
      </c>
      <c r="C2277" s="138">
        <f t="shared" si="105"/>
        <v>2021</v>
      </c>
      <c r="D2277" s="21">
        <v>210.25</v>
      </c>
      <c r="E2277" s="28">
        <v>248.31</v>
      </c>
      <c r="F2277" s="28">
        <v>189.6</v>
      </c>
      <c r="G2277" s="21" t="str">
        <f t="shared" si="106"/>
        <v>27/05/2021</v>
      </c>
      <c r="H2277" s="7">
        <f t="shared" si="107"/>
        <v>210.25</v>
      </c>
      <c r="K2277" s="7"/>
    </row>
    <row r="2278" spans="1:11" x14ac:dyDescent="0.3">
      <c r="A2278" s="17">
        <v>1</v>
      </c>
      <c r="B2278" s="18">
        <v>44344</v>
      </c>
      <c r="C2278" s="138">
        <f t="shared" si="105"/>
        <v>2021</v>
      </c>
      <c r="D2278" s="21">
        <v>209.75</v>
      </c>
      <c r="E2278" s="28">
        <v>248.31</v>
      </c>
      <c r="F2278" s="28">
        <v>189.6</v>
      </c>
      <c r="G2278" s="21" t="str">
        <f t="shared" si="106"/>
        <v>28/05/2021</v>
      </c>
      <c r="H2278" s="7">
        <f t="shared" si="107"/>
        <v>209.75</v>
      </c>
      <c r="K2278" s="7"/>
    </row>
    <row r="2279" spans="1:11" x14ac:dyDescent="0.3">
      <c r="A2279" s="17">
        <v>1</v>
      </c>
      <c r="B2279" s="18">
        <v>44347</v>
      </c>
      <c r="C2279" s="138">
        <f t="shared" si="105"/>
        <v>2021</v>
      </c>
      <c r="D2279" s="21">
        <v>212.5</v>
      </c>
      <c r="E2279" s="28">
        <v>248.31</v>
      </c>
      <c r="F2279" s="28">
        <v>189.6</v>
      </c>
      <c r="G2279" s="21" t="str">
        <f t="shared" si="106"/>
        <v>31/05/2021</v>
      </c>
      <c r="H2279" s="7">
        <f t="shared" si="107"/>
        <v>212.5</v>
      </c>
      <c r="K2279" s="7"/>
    </row>
    <row r="2280" spans="1:11" x14ac:dyDescent="0.3">
      <c r="A2280" s="17">
        <v>1</v>
      </c>
      <c r="B2280" s="18">
        <v>44348</v>
      </c>
      <c r="C2280" s="138">
        <f t="shared" si="105"/>
        <v>2021</v>
      </c>
      <c r="D2280" s="21">
        <v>217</v>
      </c>
      <c r="E2280" s="28">
        <v>248.31</v>
      </c>
      <c r="F2280" s="28">
        <v>189.6</v>
      </c>
      <c r="G2280" s="21" t="str">
        <f t="shared" si="106"/>
        <v>01/06/2021</v>
      </c>
      <c r="H2280" s="7">
        <f t="shared" si="107"/>
        <v>217</v>
      </c>
      <c r="K2280" s="7"/>
    </row>
    <row r="2281" spans="1:11" x14ac:dyDescent="0.3">
      <c r="A2281" s="17">
        <v>1</v>
      </c>
      <c r="B2281" s="18">
        <v>44349</v>
      </c>
      <c r="C2281" s="138">
        <f t="shared" si="105"/>
        <v>2021</v>
      </c>
      <c r="D2281" s="21">
        <v>214</v>
      </c>
      <c r="E2281" s="28">
        <v>248.31</v>
      </c>
      <c r="F2281" s="28">
        <v>189.6</v>
      </c>
      <c r="G2281" s="21" t="str">
        <f t="shared" si="106"/>
        <v>02/06/2021</v>
      </c>
      <c r="H2281" s="7">
        <f t="shared" si="107"/>
        <v>214</v>
      </c>
      <c r="K2281" s="7"/>
    </row>
    <row r="2282" spans="1:11" x14ac:dyDescent="0.3">
      <c r="A2282" s="17">
        <v>1</v>
      </c>
      <c r="B2282" s="18">
        <v>44350</v>
      </c>
      <c r="C2282" s="138">
        <f t="shared" si="105"/>
        <v>2021</v>
      </c>
      <c r="D2282" s="21">
        <v>214.5</v>
      </c>
      <c r="E2282" s="28">
        <v>248.31</v>
      </c>
      <c r="F2282" s="28">
        <v>189.6</v>
      </c>
      <c r="G2282" s="21" t="str">
        <f t="shared" si="106"/>
        <v>03/06/2021</v>
      </c>
      <c r="H2282" s="7">
        <f t="shared" si="107"/>
        <v>214.5</v>
      </c>
      <c r="K2282" s="7"/>
    </row>
    <row r="2283" spans="1:11" x14ac:dyDescent="0.3">
      <c r="A2283" s="17">
        <v>1</v>
      </c>
      <c r="B2283" s="18">
        <v>44351</v>
      </c>
      <c r="C2283" s="138">
        <f t="shared" si="105"/>
        <v>2021</v>
      </c>
      <c r="D2283" s="21">
        <v>213.75</v>
      </c>
      <c r="E2283" s="28">
        <v>248.31</v>
      </c>
      <c r="F2283" s="28">
        <v>189.6</v>
      </c>
      <c r="G2283" s="21" t="str">
        <f t="shared" si="106"/>
        <v>04/06/2021</v>
      </c>
      <c r="H2283" s="7">
        <f t="shared" si="107"/>
        <v>213.75</v>
      </c>
      <c r="K2283" s="7"/>
    </row>
    <row r="2284" spans="1:11" x14ac:dyDescent="0.3">
      <c r="A2284" s="17">
        <v>1</v>
      </c>
      <c r="B2284" s="18">
        <v>44354</v>
      </c>
      <c r="C2284" s="138">
        <f t="shared" si="105"/>
        <v>2021</v>
      </c>
      <c r="D2284" s="21">
        <v>215.5</v>
      </c>
      <c r="E2284" s="28">
        <v>248.31</v>
      </c>
      <c r="F2284" s="28">
        <v>189.6</v>
      </c>
      <c r="G2284" s="21" t="str">
        <f t="shared" si="106"/>
        <v>07/06/2021</v>
      </c>
      <c r="H2284" s="7">
        <f t="shared" si="107"/>
        <v>215.5</v>
      </c>
      <c r="K2284" s="7"/>
    </row>
    <row r="2285" spans="1:11" x14ac:dyDescent="0.3">
      <c r="A2285" s="17">
        <v>1</v>
      </c>
      <c r="B2285" s="18">
        <v>44355</v>
      </c>
      <c r="C2285" s="138">
        <f t="shared" si="105"/>
        <v>2021</v>
      </c>
      <c r="D2285" s="21">
        <v>215.75</v>
      </c>
      <c r="E2285" s="28">
        <v>248.31</v>
      </c>
      <c r="F2285" s="28">
        <v>189.6</v>
      </c>
      <c r="G2285" s="21" t="str">
        <f t="shared" si="106"/>
        <v>08/06/2021</v>
      </c>
      <c r="H2285" s="7">
        <f t="shared" si="107"/>
        <v>215.75</v>
      </c>
      <c r="K2285" s="7"/>
    </row>
    <row r="2286" spans="1:11" x14ac:dyDescent="0.3">
      <c r="A2286" s="17">
        <v>1</v>
      </c>
      <c r="B2286" s="18">
        <v>44356</v>
      </c>
      <c r="C2286" s="138">
        <f t="shared" si="105"/>
        <v>2021</v>
      </c>
      <c r="D2286" s="21">
        <v>212.5</v>
      </c>
      <c r="E2286" s="28">
        <v>248.31</v>
      </c>
      <c r="F2286" s="28">
        <v>189.6</v>
      </c>
      <c r="G2286" s="21" t="str">
        <f t="shared" si="106"/>
        <v>09/06/2021</v>
      </c>
      <c r="H2286" s="7">
        <f t="shared" si="107"/>
        <v>212.5</v>
      </c>
      <c r="K2286" s="7"/>
    </row>
    <row r="2287" spans="1:11" x14ac:dyDescent="0.3">
      <c r="A2287" s="17">
        <v>1</v>
      </c>
      <c r="B2287" s="18">
        <v>44357</v>
      </c>
      <c r="C2287" s="138">
        <f t="shared" si="105"/>
        <v>2021</v>
      </c>
      <c r="D2287" s="21">
        <v>212.25</v>
      </c>
      <c r="E2287" s="28">
        <v>248.31</v>
      </c>
      <c r="F2287" s="28">
        <v>189.6</v>
      </c>
      <c r="G2287" s="21" t="str">
        <f t="shared" si="106"/>
        <v>10/06/2021</v>
      </c>
      <c r="H2287" s="7">
        <f t="shared" si="107"/>
        <v>212.25</v>
      </c>
      <c r="K2287" s="7"/>
    </row>
    <row r="2288" spans="1:11" x14ac:dyDescent="0.3">
      <c r="A2288" s="17">
        <v>1</v>
      </c>
      <c r="B2288" s="18">
        <v>44358</v>
      </c>
      <c r="C2288" s="138">
        <f t="shared" si="105"/>
        <v>2021</v>
      </c>
      <c r="D2288" s="21">
        <v>211</v>
      </c>
      <c r="E2288" s="28">
        <v>248.31</v>
      </c>
      <c r="F2288" s="28">
        <v>189.6</v>
      </c>
      <c r="G2288" s="21" t="str">
        <f t="shared" si="106"/>
        <v>11/06/2021</v>
      </c>
      <c r="H2288" s="7">
        <f t="shared" si="107"/>
        <v>211</v>
      </c>
      <c r="K2288" s="7"/>
    </row>
    <row r="2289" spans="1:11" x14ac:dyDescent="0.3">
      <c r="A2289" s="17">
        <v>1</v>
      </c>
      <c r="B2289" s="18">
        <v>44361</v>
      </c>
      <c r="C2289" s="138">
        <f t="shared" si="105"/>
        <v>2021</v>
      </c>
      <c r="D2289" s="21">
        <v>209</v>
      </c>
      <c r="E2289" s="28">
        <v>248.31</v>
      </c>
      <c r="F2289" s="28">
        <v>189.6</v>
      </c>
      <c r="G2289" s="21" t="str">
        <f t="shared" si="106"/>
        <v>14/06/2021</v>
      </c>
      <c r="H2289" s="7">
        <f t="shared" si="107"/>
        <v>209</v>
      </c>
      <c r="K2289" s="7"/>
    </row>
    <row r="2290" spans="1:11" x14ac:dyDescent="0.3">
      <c r="A2290" s="17">
        <v>1</v>
      </c>
      <c r="B2290" s="18">
        <v>44362</v>
      </c>
      <c r="C2290" s="138">
        <f t="shared" si="105"/>
        <v>2021</v>
      </c>
      <c r="D2290" s="21">
        <v>206</v>
      </c>
      <c r="E2290" s="28">
        <v>248.31</v>
      </c>
      <c r="F2290" s="28">
        <v>189.6</v>
      </c>
      <c r="G2290" s="21" t="str">
        <f t="shared" si="106"/>
        <v>15/06/2021</v>
      </c>
      <c r="H2290" s="7">
        <f t="shared" si="107"/>
        <v>206</v>
      </c>
      <c r="K2290" s="7"/>
    </row>
    <row r="2291" spans="1:11" x14ac:dyDescent="0.3">
      <c r="A2291" s="17">
        <v>1</v>
      </c>
      <c r="B2291" s="18">
        <v>44363</v>
      </c>
      <c r="C2291" s="138">
        <f t="shared" si="105"/>
        <v>2021</v>
      </c>
      <c r="D2291" s="21">
        <v>207</v>
      </c>
      <c r="E2291" s="28">
        <v>248.31</v>
      </c>
      <c r="F2291" s="28">
        <v>189.6</v>
      </c>
      <c r="G2291" s="21" t="str">
        <f t="shared" si="106"/>
        <v>16/06/2021</v>
      </c>
      <c r="H2291" s="7">
        <f t="shared" si="107"/>
        <v>207</v>
      </c>
      <c r="K2291" s="7"/>
    </row>
    <row r="2292" spans="1:11" x14ac:dyDescent="0.3">
      <c r="A2292" s="17">
        <v>1</v>
      </c>
      <c r="B2292" s="18">
        <v>44364</v>
      </c>
      <c r="C2292" s="138">
        <f t="shared" si="105"/>
        <v>2021</v>
      </c>
      <c r="D2292" s="21">
        <v>205.75</v>
      </c>
      <c r="E2292" s="28">
        <v>248.31</v>
      </c>
      <c r="F2292" s="28">
        <v>189.6</v>
      </c>
      <c r="G2292" s="21" t="str">
        <f t="shared" si="106"/>
        <v>17/06/2021</v>
      </c>
      <c r="H2292" s="7">
        <f t="shared" si="107"/>
        <v>205.75</v>
      </c>
      <c r="K2292" s="7"/>
    </row>
    <row r="2293" spans="1:11" x14ac:dyDescent="0.3">
      <c r="A2293" s="17">
        <v>1</v>
      </c>
      <c r="B2293" s="18">
        <v>44365</v>
      </c>
      <c r="C2293" s="138">
        <f t="shared" si="105"/>
        <v>2021</v>
      </c>
      <c r="D2293" s="21">
        <v>209.25</v>
      </c>
      <c r="E2293" s="28">
        <v>248.31</v>
      </c>
      <c r="F2293" s="28">
        <v>189.6</v>
      </c>
      <c r="G2293" s="21" t="str">
        <f t="shared" si="106"/>
        <v>18/06/2021</v>
      </c>
      <c r="H2293" s="7">
        <f t="shared" si="107"/>
        <v>209.25</v>
      </c>
      <c r="K2293" s="7"/>
    </row>
    <row r="2294" spans="1:11" x14ac:dyDescent="0.3">
      <c r="A2294" s="17">
        <v>1</v>
      </c>
      <c r="B2294" s="18">
        <v>44368</v>
      </c>
      <c r="C2294" s="138">
        <f t="shared" si="105"/>
        <v>2021</v>
      </c>
      <c r="D2294" s="21">
        <v>208.5</v>
      </c>
      <c r="E2294" s="28">
        <v>248.31</v>
      </c>
      <c r="F2294" s="28">
        <v>189.6</v>
      </c>
      <c r="G2294" s="21" t="str">
        <f t="shared" si="106"/>
        <v>21/06/2021</v>
      </c>
      <c r="H2294" s="7">
        <f t="shared" si="107"/>
        <v>208.5</v>
      </c>
      <c r="K2294" s="7"/>
    </row>
    <row r="2295" spans="1:11" x14ac:dyDescent="0.3">
      <c r="A2295" s="17">
        <v>1</v>
      </c>
      <c r="B2295" s="18">
        <v>44369</v>
      </c>
      <c r="C2295" s="138">
        <f t="shared" si="105"/>
        <v>2021</v>
      </c>
      <c r="D2295" s="21">
        <v>208</v>
      </c>
      <c r="E2295" s="28">
        <v>248.31</v>
      </c>
      <c r="F2295" s="28">
        <v>189.6</v>
      </c>
      <c r="G2295" s="21" t="str">
        <f t="shared" si="106"/>
        <v>22/06/2021</v>
      </c>
      <c r="H2295" s="7">
        <f t="shared" si="107"/>
        <v>208</v>
      </c>
      <c r="K2295" s="7"/>
    </row>
    <row r="2296" spans="1:11" x14ac:dyDescent="0.3">
      <c r="A2296" s="17">
        <v>1</v>
      </c>
      <c r="B2296" s="18">
        <v>44370</v>
      </c>
      <c r="C2296" s="138">
        <f t="shared" si="105"/>
        <v>2021</v>
      </c>
      <c r="D2296" s="21">
        <v>207.75</v>
      </c>
      <c r="E2296" s="28">
        <v>248.31</v>
      </c>
      <c r="F2296" s="28">
        <v>189.6</v>
      </c>
      <c r="G2296" s="21" t="str">
        <f t="shared" si="106"/>
        <v>23/06/2021</v>
      </c>
      <c r="H2296" s="7">
        <f t="shared" si="107"/>
        <v>207.75</v>
      </c>
      <c r="K2296" s="7"/>
    </row>
    <row r="2297" spans="1:11" x14ac:dyDescent="0.3">
      <c r="A2297" s="17">
        <v>1</v>
      </c>
      <c r="B2297" s="18">
        <v>44371</v>
      </c>
      <c r="C2297" s="138">
        <f t="shared" si="105"/>
        <v>2021</v>
      </c>
      <c r="D2297" s="21">
        <v>205.25</v>
      </c>
      <c r="E2297" s="28">
        <v>248.31</v>
      </c>
      <c r="F2297" s="28">
        <v>189.6</v>
      </c>
      <c r="G2297" s="21" t="str">
        <f t="shared" si="106"/>
        <v>24/06/2021</v>
      </c>
      <c r="H2297" s="7">
        <f t="shared" si="107"/>
        <v>205.25</v>
      </c>
      <c r="K2297" s="7"/>
    </row>
    <row r="2298" spans="1:11" x14ac:dyDescent="0.3">
      <c r="A2298" s="17">
        <v>1</v>
      </c>
      <c r="B2298" s="18">
        <v>44372</v>
      </c>
      <c r="C2298" s="138">
        <f t="shared" si="105"/>
        <v>2021</v>
      </c>
      <c r="D2298" s="21">
        <v>202.5</v>
      </c>
      <c r="E2298" s="28">
        <v>248.31</v>
      </c>
      <c r="F2298" s="28">
        <v>189.6</v>
      </c>
      <c r="G2298" s="21" t="str">
        <f t="shared" si="106"/>
        <v>25/06/2021</v>
      </c>
      <c r="H2298" s="7">
        <f t="shared" si="107"/>
        <v>202.5</v>
      </c>
      <c r="K2298" s="7"/>
    </row>
    <row r="2299" spans="1:11" x14ac:dyDescent="0.3">
      <c r="A2299" s="17">
        <v>1</v>
      </c>
      <c r="B2299" s="18">
        <v>44375</v>
      </c>
      <c r="C2299" s="138">
        <f t="shared" si="105"/>
        <v>2021</v>
      </c>
      <c r="D2299" s="21">
        <v>203.75</v>
      </c>
      <c r="E2299" s="28">
        <v>248.31</v>
      </c>
      <c r="F2299" s="28">
        <v>189.6</v>
      </c>
      <c r="G2299" s="21" t="str">
        <f t="shared" si="106"/>
        <v>28/06/2021</v>
      </c>
      <c r="H2299" s="7">
        <f t="shared" si="107"/>
        <v>203.75</v>
      </c>
      <c r="K2299" s="7"/>
    </row>
    <row r="2300" spans="1:11" x14ac:dyDescent="0.3">
      <c r="A2300" s="17">
        <v>1</v>
      </c>
      <c r="B2300" s="18">
        <v>44376</v>
      </c>
      <c r="C2300" s="138">
        <f t="shared" si="105"/>
        <v>2021</v>
      </c>
      <c r="D2300" s="21">
        <v>203.5</v>
      </c>
      <c r="E2300" s="28">
        <v>248.31</v>
      </c>
      <c r="F2300" s="28">
        <v>189.6</v>
      </c>
      <c r="G2300" s="21" t="str">
        <f t="shared" si="106"/>
        <v>29/06/2021</v>
      </c>
      <c r="H2300" s="7">
        <f t="shared" si="107"/>
        <v>203.5</v>
      </c>
      <c r="K2300" s="7"/>
    </row>
    <row r="2301" spans="1:11" x14ac:dyDescent="0.3">
      <c r="A2301" s="17">
        <v>1</v>
      </c>
      <c r="B2301" s="18">
        <v>44377</v>
      </c>
      <c r="C2301" s="138">
        <f t="shared" si="105"/>
        <v>2021</v>
      </c>
      <c r="D2301" s="21">
        <v>209.75</v>
      </c>
      <c r="E2301" s="28">
        <v>248.31</v>
      </c>
      <c r="F2301" s="28">
        <v>189.6</v>
      </c>
      <c r="G2301" s="21" t="str">
        <f t="shared" si="106"/>
        <v>30/06/2021</v>
      </c>
      <c r="H2301" s="7">
        <f t="shared" si="107"/>
        <v>209.75</v>
      </c>
      <c r="K2301" s="7"/>
    </row>
    <row r="2302" spans="1:11" x14ac:dyDescent="0.3">
      <c r="A2302" s="17">
        <v>1</v>
      </c>
      <c r="B2302" s="18">
        <v>44378</v>
      </c>
      <c r="C2302" s="138">
        <f t="shared" si="105"/>
        <v>2021</v>
      </c>
      <c r="D2302" s="21">
        <v>209.5</v>
      </c>
      <c r="E2302" s="28">
        <v>248.31</v>
      </c>
      <c r="F2302" s="28">
        <v>189.6</v>
      </c>
      <c r="G2302" s="21" t="str">
        <f t="shared" si="106"/>
        <v>01/07/2021</v>
      </c>
      <c r="H2302" s="7">
        <f t="shared" si="107"/>
        <v>209.5</v>
      </c>
      <c r="K2302" s="7"/>
    </row>
    <row r="2303" spans="1:11" x14ac:dyDescent="0.3">
      <c r="A2303" s="17">
        <v>1</v>
      </c>
      <c r="B2303" s="18">
        <v>44379</v>
      </c>
      <c r="C2303" s="138">
        <f t="shared" si="105"/>
        <v>2021</v>
      </c>
      <c r="D2303" s="21">
        <v>206.75</v>
      </c>
      <c r="E2303" s="28">
        <v>248.31</v>
      </c>
      <c r="F2303" s="28">
        <v>189.6</v>
      </c>
      <c r="G2303" s="21" t="str">
        <f t="shared" si="106"/>
        <v>02/07/2021</v>
      </c>
      <c r="H2303" s="7">
        <f t="shared" si="107"/>
        <v>206.75</v>
      </c>
      <c r="K2303" s="7"/>
    </row>
    <row r="2304" spans="1:11" x14ac:dyDescent="0.3">
      <c r="A2304" s="17">
        <v>1</v>
      </c>
      <c r="B2304" s="18">
        <v>44382</v>
      </c>
      <c r="C2304" s="138">
        <f t="shared" si="105"/>
        <v>2021</v>
      </c>
      <c r="D2304" s="21">
        <v>203</v>
      </c>
      <c r="E2304" s="28">
        <v>248.31</v>
      </c>
      <c r="F2304" s="28">
        <v>189.6</v>
      </c>
      <c r="G2304" s="21" t="str">
        <f t="shared" si="106"/>
        <v>05/07/2021</v>
      </c>
      <c r="H2304" s="7">
        <f t="shared" si="107"/>
        <v>203</v>
      </c>
      <c r="K2304" s="7"/>
    </row>
    <row r="2305" spans="1:11" x14ac:dyDescent="0.3">
      <c r="A2305" s="17">
        <v>1</v>
      </c>
      <c r="B2305" s="18">
        <v>44383</v>
      </c>
      <c r="C2305" s="138">
        <f t="shared" si="105"/>
        <v>2021</v>
      </c>
      <c r="D2305" s="21">
        <v>200</v>
      </c>
      <c r="E2305" s="28">
        <v>248.31</v>
      </c>
      <c r="F2305" s="28">
        <v>189.6</v>
      </c>
      <c r="G2305" s="21" t="str">
        <f t="shared" si="106"/>
        <v>06/07/2021</v>
      </c>
      <c r="H2305" s="7">
        <f t="shared" si="107"/>
        <v>200</v>
      </c>
      <c r="K2305" s="7"/>
    </row>
    <row r="2306" spans="1:11" x14ac:dyDescent="0.3">
      <c r="A2306" s="17">
        <v>1</v>
      </c>
      <c r="B2306" s="18">
        <v>44384</v>
      </c>
      <c r="C2306" s="138">
        <f t="shared" si="105"/>
        <v>2021</v>
      </c>
      <c r="D2306" s="21">
        <v>201.75</v>
      </c>
      <c r="E2306" s="28">
        <v>248.31</v>
      </c>
      <c r="F2306" s="28">
        <v>189.6</v>
      </c>
      <c r="G2306" s="21" t="str">
        <f t="shared" si="106"/>
        <v>07/07/2021</v>
      </c>
      <c r="H2306" s="7">
        <f t="shared" si="107"/>
        <v>201.75</v>
      </c>
      <c r="K2306" s="7"/>
    </row>
    <row r="2307" spans="1:11" x14ac:dyDescent="0.3">
      <c r="A2307" s="17">
        <v>1</v>
      </c>
      <c r="B2307" s="18">
        <v>44385</v>
      </c>
      <c r="C2307" s="138">
        <f t="shared" ref="C2307:C2370" si="108">YEAR(B2307)</f>
        <v>2021</v>
      </c>
      <c r="D2307" s="21">
        <v>201.75</v>
      </c>
      <c r="E2307" s="28">
        <v>248.31</v>
      </c>
      <c r="F2307" s="28">
        <v>189.6</v>
      </c>
      <c r="G2307" s="21" t="str">
        <f t="shared" ref="G2307:G2371" si="109">TEXT(B2307,"jj/mm/aaaa")</f>
        <v>08/07/2021</v>
      </c>
      <c r="H2307" s="7">
        <f t="shared" ref="H2307:H2370" si="110">D2307</f>
        <v>201.75</v>
      </c>
      <c r="K2307" s="7"/>
    </row>
    <row r="2308" spans="1:11" x14ac:dyDescent="0.3">
      <c r="A2308" s="17">
        <v>1</v>
      </c>
      <c r="B2308" s="18">
        <v>44386</v>
      </c>
      <c r="C2308" s="138">
        <f t="shared" si="108"/>
        <v>2021</v>
      </c>
      <c r="D2308" s="21">
        <v>199.5</v>
      </c>
      <c r="E2308" s="28">
        <v>248.31</v>
      </c>
      <c r="F2308" s="28">
        <v>189.6</v>
      </c>
      <c r="G2308" s="21" t="str">
        <f t="shared" si="109"/>
        <v>09/07/2021</v>
      </c>
      <c r="H2308" s="7">
        <f t="shared" si="110"/>
        <v>199.5</v>
      </c>
      <c r="K2308" s="7"/>
    </row>
    <row r="2309" spans="1:11" x14ac:dyDescent="0.3">
      <c r="A2309" s="17">
        <v>1</v>
      </c>
      <c r="B2309" s="18">
        <v>44389</v>
      </c>
      <c r="C2309" s="138">
        <f t="shared" si="108"/>
        <v>2021</v>
      </c>
      <c r="D2309" s="21">
        <v>201.5</v>
      </c>
      <c r="E2309" s="28">
        <v>248.31</v>
      </c>
      <c r="F2309" s="28">
        <v>189.6</v>
      </c>
      <c r="G2309" s="21" t="str">
        <f t="shared" si="109"/>
        <v>12/07/2021</v>
      </c>
      <c r="H2309" s="7">
        <f t="shared" si="110"/>
        <v>201.5</v>
      </c>
      <c r="K2309" s="7"/>
    </row>
    <row r="2310" spans="1:11" x14ac:dyDescent="0.3">
      <c r="A2310" s="17">
        <v>1</v>
      </c>
      <c r="B2310" s="18">
        <v>44390</v>
      </c>
      <c r="C2310" s="138">
        <f t="shared" si="108"/>
        <v>2021</v>
      </c>
      <c r="D2310" s="21">
        <v>204</v>
      </c>
      <c r="E2310" s="28">
        <v>248.31</v>
      </c>
      <c r="F2310" s="28">
        <v>189.6</v>
      </c>
      <c r="G2310" s="21" t="str">
        <f t="shared" si="109"/>
        <v>13/07/2021</v>
      </c>
      <c r="H2310" s="7">
        <f t="shared" si="110"/>
        <v>204</v>
      </c>
      <c r="K2310" s="7"/>
    </row>
    <row r="2311" spans="1:11" x14ac:dyDescent="0.3">
      <c r="A2311" s="17">
        <v>1</v>
      </c>
      <c r="B2311" s="18">
        <v>44391</v>
      </c>
      <c r="C2311" s="138">
        <f t="shared" si="108"/>
        <v>2021</v>
      </c>
      <c r="D2311" s="21">
        <v>209</v>
      </c>
      <c r="E2311" s="28">
        <v>248.31</v>
      </c>
      <c r="F2311" s="28">
        <v>189.6</v>
      </c>
      <c r="G2311" s="21" t="str">
        <f t="shared" si="109"/>
        <v>14/07/2021</v>
      </c>
      <c r="H2311" s="7">
        <f t="shared" si="110"/>
        <v>209</v>
      </c>
      <c r="K2311" s="7"/>
    </row>
    <row r="2312" spans="1:11" x14ac:dyDescent="0.3">
      <c r="A2312" s="17">
        <v>1</v>
      </c>
      <c r="B2312" s="18">
        <v>44392</v>
      </c>
      <c r="C2312" s="138">
        <f t="shared" si="108"/>
        <v>2021</v>
      </c>
      <c r="D2312" s="21">
        <v>209.75</v>
      </c>
      <c r="E2312" s="28">
        <v>248.31</v>
      </c>
      <c r="F2312" s="28">
        <v>189.6</v>
      </c>
      <c r="G2312" s="21" t="str">
        <f t="shared" si="109"/>
        <v>15/07/2021</v>
      </c>
      <c r="H2312" s="7">
        <f t="shared" si="110"/>
        <v>209.75</v>
      </c>
      <c r="K2312" s="7"/>
    </row>
    <row r="2313" spans="1:11" x14ac:dyDescent="0.3">
      <c r="A2313" s="17">
        <v>1</v>
      </c>
      <c r="B2313" s="18">
        <v>44393</v>
      </c>
      <c r="C2313" s="138">
        <f t="shared" si="108"/>
        <v>2021</v>
      </c>
      <c r="D2313" s="21">
        <v>216</v>
      </c>
      <c r="E2313" s="28">
        <v>248.31</v>
      </c>
      <c r="F2313" s="28">
        <v>189.6</v>
      </c>
      <c r="G2313" s="21" t="str">
        <f t="shared" si="109"/>
        <v>16/07/2021</v>
      </c>
      <c r="H2313" s="7">
        <f t="shared" si="110"/>
        <v>216</v>
      </c>
      <c r="K2313" s="7"/>
    </row>
    <row r="2314" spans="1:11" x14ac:dyDescent="0.3">
      <c r="A2314" s="17">
        <v>1</v>
      </c>
      <c r="B2314" s="18">
        <v>44396</v>
      </c>
      <c r="C2314" s="138">
        <f t="shared" si="108"/>
        <v>2021</v>
      </c>
      <c r="D2314" s="21">
        <v>216.25</v>
      </c>
      <c r="E2314" s="28">
        <v>248.31</v>
      </c>
      <c r="F2314" s="28">
        <v>189.6</v>
      </c>
      <c r="G2314" s="21" t="str">
        <f t="shared" si="109"/>
        <v>19/07/2021</v>
      </c>
      <c r="H2314" s="7">
        <f t="shared" si="110"/>
        <v>216.25</v>
      </c>
      <c r="K2314" s="7"/>
    </row>
    <row r="2315" spans="1:11" x14ac:dyDescent="0.3">
      <c r="A2315" s="17">
        <v>1</v>
      </c>
      <c r="B2315" s="18">
        <v>44397</v>
      </c>
      <c r="C2315" s="138">
        <f t="shared" si="108"/>
        <v>2021</v>
      </c>
      <c r="D2315" s="21">
        <v>218</v>
      </c>
      <c r="E2315" s="28">
        <v>248.31</v>
      </c>
      <c r="F2315" s="28">
        <v>189.6</v>
      </c>
      <c r="G2315" s="21" t="str">
        <f t="shared" si="109"/>
        <v>20/07/2021</v>
      </c>
      <c r="H2315" s="7">
        <f t="shared" si="110"/>
        <v>218</v>
      </c>
      <c r="K2315" s="7"/>
    </row>
    <row r="2316" spans="1:11" x14ac:dyDescent="0.3">
      <c r="A2316" s="17">
        <v>1</v>
      </c>
      <c r="B2316" s="18">
        <v>44398</v>
      </c>
      <c r="C2316" s="138">
        <f t="shared" si="108"/>
        <v>2021</v>
      </c>
      <c r="D2316" s="21">
        <v>216.5</v>
      </c>
      <c r="E2316" s="28">
        <v>248.31</v>
      </c>
      <c r="F2316" s="28">
        <v>189.6</v>
      </c>
      <c r="G2316" s="21" t="str">
        <f t="shared" si="109"/>
        <v>21/07/2021</v>
      </c>
      <c r="H2316" s="7">
        <f t="shared" si="110"/>
        <v>216.5</v>
      </c>
      <c r="K2316" s="7"/>
    </row>
    <row r="2317" spans="1:11" x14ac:dyDescent="0.3">
      <c r="A2317" s="17">
        <v>1</v>
      </c>
      <c r="B2317" s="18">
        <v>44399</v>
      </c>
      <c r="C2317" s="138">
        <f t="shared" si="108"/>
        <v>2021</v>
      </c>
      <c r="D2317" s="21">
        <v>212.25</v>
      </c>
      <c r="E2317" s="28">
        <v>248.31</v>
      </c>
      <c r="F2317" s="28">
        <v>189.6</v>
      </c>
      <c r="G2317" s="21" t="str">
        <f t="shared" si="109"/>
        <v>22/07/2021</v>
      </c>
      <c r="H2317" s="7">
        <f t="shared" si="110"/>
        <v>212.25</v>
      </c>
      <c r="K2317" s="7"/>
    </row>
    <row r="2318" spans="1:11" x14ac:dyDescent="0.3">
      <c r="A2318" s="17">
        <v>1</v>
      </c>
      <c r="B2318" s="18">
        <v>44400</v>
      </c>
      <c r="C2318" s="138">
        <f t="shared" si="108"/>
        <v>2021</v>
      </c>
      <c r="D2318" s="21">
        <v>214.25</v>
      </c>
      <c r="E2318" s="28">
        <v>248.31</v>
      </c>
      <c r="F2318" s="28">
        <v>189.6</v>
      </c>
      <c r="G2318" s="21" t="str">
        <f t="shared" si="109"/>
        <v>23/07/2021</v>
      </c>
      <c r="H2318" s="7">
        <f t="shared" si="110"/>
        <v>214.25</v>
      </c>
      <c r="K2318" s="7"/>
    </row>
    <row r="2319" spans="1:11" x14ac:dyDescent="0.3">
      <c r="A2319" s="17">
        <v>1</v>
      </c>
      <c r="B2319" s="18">
        <v>44403</v>
      </c>
      <c r="C2319" s="138">
        <f t="shared" si="108"/>
        <v>2021</v>
      </c>
      <c r="D2319" s="21">
        <v>215</v>
      </c>
      <c r="E2319" s="28">
        <v>248.31</v>
      </c>
      <c r="F2319" s="28">
        <v>189.6</v>
      </c>
      <c r="G2319" s="21" t="str">
        <f t="shared" si="109"/>
        <v>26/07/2021</v>
      </c>
      <c r="H2319" s="7">
        <f t="shared" si="110"/>
        <v>215</v>
      </c>
      <c r="K2319" s="7"/>
    </row>
    <row r="2320" spans="1:11" x14ac:dyDescent="0.3">
      <c r="A2320" s="17">
        <v>1</v>
      </c>
      <c r="B2320" s="18">
        <v>44404</v>
      </c>
      <c r="C2320" s="138">
        <f t="shared" si="108"/>
        <v>2021</v>
      </c>
      <c r="D2320" s="21">
        <v>214.75</v>
      </c>
      <c r="E2320" s="28">
        <v>248.31</v>
      </c>
      <c r="F2320" s="28">
        <v>189.6</v>
      </c>
      <c r="G2320" s="21" t="str">
        <f t="shared" si="109"/>
        <v>27/07/2021</v>
      </c>
      <c r="H2320" s="7">
        <f t="shared" si="110"/>
        <v>214.75</v>
      </c>
      <c r="K2320" s="7"/>
    </row>
    <row r="2321" spans="1:11" x14ac:dyDescent="0.3">
      <c r="A2321" s="17">
        <v>1</v>
      </c>
      <c r="B2321" s="18">
        <v>44405</v>
      </c>
      <c r="C2321" s="138">
        <f t="shared" si="108"/>
        <v>2021</v>
      </c>
      <c r="D2321" s="21">
        <v>218</v>
      </c>
      <c r="E2321" s="28">
        <v>248.31</v>
      </c>
      <c r="F2321" s="28">
        <v>189.6</v>
      </c>
      <c r="G2321" s="21" t="str">
        <f t="shared" si="109"/>
        <v>28/07/2021</v>
      </c>
      <c r="H2321" s="7">
        <f t="shared" si="110"/>
        <v>218</v>
      </c>
      <c r="K2321" s="7"/>
    </row>
    <row r="2322" spans="1:11" x14ac:dyDescent="0.3">
      <c r="A2322" s="17">
        <v>1</v>
      </c>
      <c r="B2322" s="18">
        <v>44406</v>
      </c>
      <c r="C2322" s="138">
        <f t="shared" si="108"/>
        <v>2021</v>
      </c>
      <c r="D2322" s="21">
        <v>222.25</v>
      </c>
      <c r="E2322" s="28">
        <v>248.31</v>
      </c>
      <c r="F2322" s="28">
        <v>189.6</v>
      </c>
      <c r="G2322" s="21" t="str">
        <f t="shared" si="109"/>
        <v>29/07/2021</v>
      </c>
      <c r="H2322" s="7">
        <f t="shared" si="110"/>
        <v>222.25</v>
      </c>
      <c r="K2322" s="7"/>
    </row>
    <row r="2323" spans="1:11" x14ac:dyDescent="0.3">
      <c r="A2323" s="17">
        <v>1</v>
      </c>
      <c r="B2323" s="18">
        <v>44407</v>
      </c>
      <c r="C2323" s="138">
        <f t="shared" si="108"/>
        <v>2021</v>
      </c>
      <c r="D2323" s="21">
        <v>225.5</v>
      </c>
      <c r="E2323" s="28">
        <v>248.31</v>
      </c>
      <c r="F2323" s="28">
        <v>189.6</v>
      </c>
      <c r="G2323" s="21" t="str">
        <f t="shared" si="109"/>
        <v>30/07/2021</v>
      </c>
      <c r="H2323" s="7">
        <f t="shared" si="110"/>
        <v>225.5</v>
      </c>
      <c r="K2323" s="7"/>
    </row>
    <row r="2324" spans="1:11" x14ac:dyDescent="0.3">
      <c r="A2324" s="17">
        <v>1</v>
      </c>
      <c r="B2324" s="18">
        <v>44410</v>
      </c>
      <c r="C2324" s="138">
        <f t="shared" si="108"/>
        <v>2021</v>
      </c>
      <c r="D2324" s="21">
        <v>230.75</v>
      </c>
      <c r="E2324" s="28">
        <v>248.31</v>
      </c>
      <c r="F2324" s="28">
        <v>189.6</v>
      </c>
      <c r="G2324" s="21" t="str">
        <f t="shared" si="109"/>
        <v>02/08/2021</v>
      </c>
      <c r="H2324" s="7">
        <f t="shared" si="110"/>
        <v>230.75</v>
      </c>
      <c r="K2324" s="7"/>
    </row>
    <row r="2325" spans="1:11" x14ac:dyDescent="0.3">
      <c r="A2325" s="17">
        <v>1</v>
      </c>
      <c r="B2325" s="18">
        <v>44411</v>
      </c>
      <c r="C2325" s="138">
        <f t="shared" si="108"/>
        <v>2021</v>
      </c>
      <c r="D2325" s="21">
        <v>230</v>
      </c>
      <c r="E2325" s="28">
        <v>248.31</v>
      </c>
      <c r="F2325" s="28">
        <v>189.6</v>
      </c>
      <c r="G2325" s="21" t="str">
        <f t="shared" si="109"/>
        <v>03/08/2021</v>
      </c>
      <c r="H2325" s="7">
        <f t="shared" si="110"/>
        <v>230</v>
      </c>
      <c r="K2325" s="7"/>
    </row>
    <row r="2326" spans="1:11" x14ac:dyDescent="0.3">
      <c r="A2326" s="17">
        <v>1</v>
      </c>
      <c r="B2326" s="18">
        <v>44412</v>
      </c>
      <c r="C2326" s="138">
        <f t="shared" si="108"/>
        <v>2021</v>
      </c>
      <c r="D2326" s="21">
        <v>227.75</v>
      </c>
      <c r="E2326" s="28">
        <v>248.31</v>
      </c>
      <c r="F2326" s="28">
        <v>189.6</v>
      </c>
      <c r="G2326" s="21" t="str">
        <f t="shared" si="109"/>
        <v>04/08/2021</v>
      </c>
      <c r="H2326" s="7">
        <f t="shared" si="110"/>
        <v>227.75</v>
      </c>
      <c r="K2326" s="7"/>
    </row>
    <row r="2327" spans="1:11" x14ac:dyDescent="0.3">
      <c r="A2327" s="17">
        <v>1</v>
      </c>
      <c r="B2327" s="18">
        <v>44413</v>
      </c>
      <c r="C2327" s="138">
        <f t="shared" si="108"/>
        <v>2021</v>
      </c>
      <c r="D2327" s="21">
        <v>228</v>
      </c>
      <c r="E2327" s="28">
        <v>248.31</v>
      </c>
      <c r="F2327" s="28">
        <v>189.6</v>
      </c>
      <c r="G2327" s="21" t="str">
        <f t="shared" si="109"/>
        <v>05/08/2021</v>
      </c>
      <c r="H2327" s="7">
        <f t="shared" si="110"/>
        <v>228</v>
      </c>
      <c r="K2327" s="7"/>
    </row>
    <row r="2328" spans="1:11" x14ac:dyDescent="0.3">
      <c r="A2328" s="17">
        <v>1</v>
      </c>
      <c r="B2328" s="18">
        <v>44414</v>
      </c>
      <c r="C2328" s="138">
        <f t="shared" si="108"/>
        <v>2021</v>
      </c>
      <c r="D2328" s="21">
        <v>232.25</v>
      </c>
      <c r="E2328" s="28">
        <v>248.31</v>
      </c>
      <c r="F2328" s="28">
        <v>189.6</v>
      </c>
      <c r="G2328" s="21" t="str">
        <f t="shared" si="109"/>
        <v>06/08/2021</v>
      </c>
      <c r="H2328" s="7">
        <f t="shared" si="110"/>
        <v>232.25</v>
      </c>
      <c r="K2328" s="7"/>
    </row>
    <row r="2329" spans="1:11" x14ac:dyDescent="0.3">
      <c r="A2329" s="17">
        <v>1</v>
      </c>
      <c r="B2329" s="18">
        <v>44417</v>
      </c>
      <c r="C2329" s="138">
        <f t="shared" si="108"/>
        <v>2021</v>
      </c>
      <c r="D2329" s="21">
        <v>232.5</v>
      </c>
      <c r="E2329" s="28">
        <v>248.31</v>
      </c>
      <c r="F2329" s="28">
        <v>189.6</v>
      </c>
      <c r="G2329" s="21" t="str">
        <f t="shared" si="109"/>
        <v>09/08/2021</v>
      </c>
      <c r="H2329" s="7">
        <f t="shared" si="110"/>
        <v>232.5</v>
      </c>
      <c r="K2329" s="7"/>
    </row>
    <row r="2330" spans="1:11" x14ac:dyDescent="0.3">
      <c r="A2330" s="17">
        <v>1</v>
      </c>
      <c r="B2330" s="18">
        <v>44418</v>
      </c>
      <c r="C2330" s="138">
        <f t="shared" si="108"/>
        <v>2021</v>
      </c>
      <c r="D2330" s="19">
        <v>237.75</v>
      </c>
      <c r="E2330" s="28">
        <v>248.31</v>
      </c>
      <c r="F2330" s="28">
        <v>189.6</v>
      </c>
      <c r="G2330" s="21" t="str">
        <f t="shared" si="109"/>
        <v>10/08/2021</v>
      </c>
      <c r="H2330" s="7">
        <f t="shared" si="110"/>
        <v>237.75</v>
      </c>
      <c r="K2330" s="7"/>
    </row>
    <row r="2331" spans="1:11" x14ac:dyDescent="0.3">
      <c r="A2331" s="17">
        <v>1</v>
      </c>
      <c r="B2331" s="18">
        <v>44419</v>
      </c>
      <c r="C2331" s="138">
        <f t="shared" si="108"/>
        <v>2021</v>
      </c>
      <c r="D2331" s="19">
        <v>239.75</v>
      </c>
      <c r="E2331" s="28">
        <v>248.31</v>
      </c>
      <c r="F2331" s="28">
        <v>189.6</v>
      </c>
      <c r="G2331" s="21" t="str">
        <f t="shared" si="109"/>
        <v>11/08/2021</v>
      </c>
      <c r="H2331" s="7">
        <f t="shared" si="110"/>
        <v>239.75</v>
      </c>
      <c r="K2331" s="7"/>
    </row>
    <row r="2332" spans="1:11" x14ac:dyDescent="0.3">
      <c r="A2332" s="17">
        <v>1</v>
      </c>
      <c r="B2332" s="18">
        <v>44420</v>
      </c>
      <c r="C2332" s="138">
        <f t="shared" si="108"/>
        <v>2021</v>
      </c>
      <c r="D2332" s="19">
        <v>248.75</v>
      </c>
      <c r="E2332" s="28">
        <v>248.31</v>
      </c>
      <c r="F2332" s="28">
        <v>189.6</v>
      </c>
      <c r="G2332" s="21" t="str">
        <f t="shared" si="109"/>
        <v>12/08/2021</v>
      </c>
      <c r="H2332" s="7">
        <f t="shared" si="110"/>
        <v>248.75</v>
      </c>
      <c r="K2332" s="7"/>
    </row>
    <row r="2333" spans="1:11" x14ac:dyDescent="0.3">
      <c r="A2333" s="17">
        <v>1</v>
      </c>
      <c r="B2333" s="18">
        <v>44421</v>
      </c>
      <c r="C2333" s="138">
        <f t="shared" si="108"/>
        <v>2021</v>
      </c>
      <c r="D2333" s="19">
        <v>254.25</v>
      </c>
      <c r="E2333" s="28">
        <v>248.31</v>
      </c>
      <c r="F2333" s="28">
        <v>189.6</v>
      </c>
      <c r="G2333" s="21" t="str">
        <f t="shared" si="109"/>
        <v>13/08/2021</v>
      </c>
      <c r="H2333" s="7">
        <f t="shared" si="110"/>
        <v>254.25</v>
      </c>
      <c r="K2333" s="7"/>
    </row>
    <row r="2334" spans="1:11" x14ac:dyDescent="0.3">
      <c r="A2334" s="17">
        <v>1</v>
      </c>
      <c r="B2334" s="18">
        <v>44424</v>
      </c>
      <c r="C2334" s="138">
        <f t="shared" si="108"/>
        <v>2021</v>
      </c>
      <c r="D2334" s="19">
        <v>251.5</v>
      </c>
      <c r="E2334" s="28">
        <v>248.31</v>
      </c>
      <c r="F2334" s="28">
        <v>189.6</v>
      </c>
      <c r="G2334" s="21" t="str">
        <f t="shared" si="109"/>
        <v>16/08/2021</v>
      </c>
      <c r="H2334" s="7">
        <f t="shared" si="110"/>
        <v>251.5</v>
      </c>
      <c r="K2334" s="7"/>
    </row>
    <row r="2335" spans="1:11" x14ac:dyDescent="0.3">
      <c r="A2335" s="17">
        <v>1</v>
      </c>
      <c r="B2335" s="18">
        <v>44425</v>
      </c>
      <c r="C2335" s="138">
        <f t="shared" si="108"/>
        <v>2021</v>
      </c>
      <c r="D2335" s="19">
        <v>242.75</v>
      </c>
      <c r="E2335" s="28">
        <v>248.31</v>
      </c>
      <c r="F2335" s="28">
        <v>189.6</v>
      </c>
      <c r="G2335" s="21" t="str">
        <f t="shared" si="109"/>
        <v>17/08/2021</v>
      </c>
      <c r="H2335" s="7">
        <f t="shared" si="110"/>
        <v>242.75</v>
      </c>
      <c r="K2335" s="7"/>
    </row>
    <row r="2336" spans="1:11" x14ac:dyDescent="0.3">
      <c r="A2336" s="17">
        <v>1</v>
      </c>
      <c r="B2336" s="18">
        <v>44426</v>
      </c>
      <c r="C2336" s="138">
        <f t="shared" si="108"/>
        <v>2021</v>
      </c>
      <c r="D2336" s="19">
        <v>248.25</v>
      </c>
      <c r="E2336" s="28">
        <v>248.31</v>
      </c>
      <c r="F2336" s="28">
        <v>189.6</v>
      </c>
      <c r="G2336" s="21" t="str">
        <f t="shared" si="109"/>
        <v>18/08/2021</v>
      </c>
      <c r="H2336" s="7">
        <f t="shared" si="110"/>
        <v>248.25</v>
      </c>
      <c r="K2336" s="7"/>
    </row>
    <row r="2337" spans="1:11" x14ac:dyDescent="0.3">
      <c r="A2337" s="17">
        <v>1</v>
      </c>
      <c r="B2337" s="18">
        <v>44427</v>
      </c>
      <c r="C2337" s="138">
        <f t="shared" si="108"/>
        <v>2021</v>
      </c>
      <c r="D2337" s="19">
        <v>243.75</v>
      </c>
      <c r="E2337" s="28">
        <v>248.31</v>
      </c>
      <c r="F2337" s="28">
        <v>189.6</v>
      </c>
      <c r="G2337" s="21" t="str">
        <f t="shared" si="109"/>
        <v>19/08/2021</v>
      </c>
      <c r="H2337" s="7">
        <f t="shared" si="110"/>
        <v>243.75</v>
      </c>
      <c r="K2337" s="7"/>
    </row>
    <row r="2338" spans="1:11" x14ac:dyDescent="0.3">
      <c r="A2338" s="17">
        <v>1</v>
      </c>
      <c r="B2338" s="18">
        <v>44428</v>
      </c>
      <c r="C2338" s="138">
        <f t="shared" si="108"/>
        <v>2021</v>
      </c>
      <c r="D2338" s="19">
        <v>244.5</v>
      </c>
      <c r="E2338" s="28">
        <v>248.31</v>
      </c>
      <c r="F2338" s="28">
        <v>189.6</v>
      </c>
      <c r="G2338" s="21" t="str">
        <f t="shared" si="109"/>
        <v>20/08/2021</v>
      </c>
      <c r="H2338" s="7">
        <f t="shared" si="110"/>
        <v>244.5</v>
      </c>
      <c r="K2338" s="7"/>
    </row>
    <row r="2339" spans="1:11" x14ac:dyDescent="0.3">
      <c r="A2339" s="17">
        <v>1</v>
      </c>
      <c r="B2339" s="18">
        <v>44431</v>
      </c>
      <c r="C2339" s="138">
        <f t="shared" si="108"/>
        <v>2021</v>
      </c>
      <c r="D2339" s="19">
        <v>246.5</v>
      </c>
      <c r="E2339" s="28">
        <v>248.31</v>
      </c>
      <c r="F2339" s="28">
        <v>189.6</v>
      </c>
      <c r="G2339" s="21" t="str">
        <f t="shared" si="109"/>
        <v>23/08/2021</v>
      </c>
      <c r="H2339" s="7">
        <f t="shared" si="110"/>
        <v>246.5</v>
      </c>
      <c r="K2339" s="7"/>
    </row>
    <row r="2340" spans="1:11" x14ac:dyDescent="0.3">
      <c r="A2340" s="17">
        <v>1</v>
      </c>
      <c r="B2340" s="18">
        <v>44432</v>
      </c>
      <c r="C2340" s="138">
        <f t="shared" si="108"/>
        <v>2021</v>
      </c>
      <c r="D2340" s="19">
        <v>246.5</v>
      </c>
      <c r="E2340" s="28">
        <v>248.31</v>
      </c>
      <c r="F2340" s="28">
        <v>189.6</v>
      </c>
      <c r="G2340" s="21" t="str">
        <f t="shared" si="109"/>
        <v>24/08/2021</v>
      </c>
      <c r="H2340" s="7">
        <f t="shared" si="110"/>
        <v>246.5</v>
      </c>
      <c r="K2340" s="7"/>
    </row>
    <row r="2341" spans="1:11" x14ac:dyDescent="0.3">
      <c r="A2341" s="17">
        <v>1</v>
      </c>
      <c r="B2341" s="18">
        <v>44433</v>
      </c>
      <c r="C2341" s="138">
        <f t="shared" si="108"/>
        <v>2021</v>
      </c>
      <c r="D2341" s="19">
        <v>244</v>
      </c>
      <c r="E2341" s="28">
        <v>248.31</v>
      </c>
      <c r="F2341" s="28">
        <v>189.6</v>
      </c>
      <c r="G2341" s="21" t="str">
        <f t="shared" si="109"/>
        <v>25/08/2021</v>
      </c>
      <c r="H2341" s="7">
        <f t="shared" si="110"/>
        <v>244</v>
      </c>
      <c r="K2341" s="7"/>
    </row>
    <row r="2342" spans="1:11" x14ac:dyDescent="0.3">
      <c r="A2342" s="17">
        <v>1</v>
      </c>
      <c r="B2342" s="18">
        <v>44434</v>
      </c>
      <c r="C2342" s="138">
        <f t="shared" si="108"/>
        <v>2021</v>
      </c>
      <c r="D2342" s="19">
        <v>247.5</v>
      </c>
      <c r="E2342" s="28">
        <v>248.31</v>
      </c>
      <c r="F2342" s="28">
        <v>189.6</v>
      </c>
      <c r="G2342" s="21" t="str">
        <f t="shared" si="109"/>
        <v>26/08/2021</v>
      </c>
      <c r="H2342" s="7">
        <f t="shared" si="110"/>
        <v>247.5</v>
      </c>
      <c r="K2342" s="7"/>
    </row>
    <row r="2343" spans="1:11" x14ac:dyDescent="0.3">
      <c r="A2343" s="17">
        <v>1</v>
      </c>
      <c r="B2343" s="18">
        <v>44435</v>
      </c>
      <c r="C2343" s="138">
        <f t="shared" si="108"/>
        <v>2021</v>
      </c>
      <c r="D2343" s="17">
        <v>246.75</v>
      </c>
      <c r="E2343" s="28">
        <v>248.31</v>
      </c>
      <c r="F2343" s="28">
        <v>189.6</v>
      </c>
      <c r="G2343" s="21" t="str">
        <f t="shared" si="109"/>
        <v>27/08/2021</v>
      </c>
      <c r="H2343" s="7">
        <f t="shared" si="110"/>
        <v>246.75</v>
      </c>
      <c r="K2343" s="7"/>
    </row>
    <row r="2344" spans="1:11" x14ac:dyDescent="0.3">
      <c r="A2344" s="17">
        <v>1</v>
      </c>
      <c r="B2344" s="18">
        <v>44438</v>
      </c>
      <c r="C2344" s="138">
        <f t="shared" si="108"/>
        <v>2021</v>
      </c>
      <c r="D2344" s="17">
        <v>246.75</v>
      </c>
      <c r="E2344" s="28">
        <v>248.31</v>
      </c>
      <c r="F2344" s="28">
        <v>189.6</v>
      </c>
      <c r="G2344" s="21" t="str">
        <f t="shared" si="109"/>
        <v>30/08/2021</v>
      </c>
      <c r="H2344" s="7">
        <f t="shared" si="110"/>
        <v>246.75</v>
      </c>
      <c r="K2344" s="7"/>
    </row>
    <row r="2345" spans="1:11" x14ac:dyDescent="0.3">
      <c r="A2345" s="17">
        <v>1</v>
      </c>
      <c r="B2345" s="18">
        <v>44439</v>
      </c>
      <c r="C2345" s="138">
        <f t="shared" si="108"/>
        <v>2021</v>
      </c>
      <c r="D2345" s="17">
        <v>245.25</v>
      </c>
      <c r="E2345" s="28">
        <v>248.31</v>
      </c>
      <c r="F2345" s="28">
        <v>189.6</v>
      </c>
      <c r="G2345" s="21" t="str">
        <f t="shared" si="109"/>
        <v>31/08/2021</v>
      </c>
      <c r="H2345" s="7">
        <f t="shared" si="110"/>
        <v>245.25</v>
      </c>
      <c r="K2345" s="7"/>
    </row>
    <row r="2346" spans="1:11" x14ac:dyDescent="0.3">
      <c r="A2346" s="17">
        <v>1</v>
      </c>
      <c r="B2346" s="18">
        <v>44440</v>
      </c>
      <c r="C2346" s="138">
        <f t="shared" si="108"/>
        <v>2021</v>
      </c>
      <c r="D2346" s="17">
        <v>242.75</v>
      </c>
      <c r="E2346" s="28">
        <v>248.31</v>
      </c>
      <c r="F2346" s="28">
        <v>189.6</v>
      </c>
      <c r="G2346" s="21" t="str">
        <f t="shared" si="109"/>
        <v>01/09/2021</v>
      </c>
      <c r="H2346" s="7">
        <f t="shared" si="110"/>
        <v>242.75</v>
      </c>
      <c r="K2346" s="7"/>
    </row>
    <row r="2347" spans="1:11" x14ac:dyDescent="0.3">
      <c r="A2347" s="17">
        <v>1</v>
      </c>
      <c r="B2347" s="18">
        <v>44441</v>
      </c>
      <c r="C2347" s="138">
        <f t="shared" si="108"/>
        <v>2021</v>
      </c>
      <c r="D2347" s="17">
        <v>244.25</v>
      </c>
      <c r="E2347" s="28">
        <v>248.31</v>
      </c>
      <c r="F2347" s="28">
        <v>189.6</v>
      </c>
      <c r="G2347" s="21" t="str">
        <f t="shared" si="109"/>
        <v>02/09/2021</v>
      </c>
      <c r="H2347" s="7">
        <f t="shared" si="110"/>
        <v>244.25</v>
      </c>
      <c r="K2347" s="7"/>
    </row>
    <row r="2348" spans="1:11" x14ac:dyDescent="0.3">
      <c r="A2348" s="17">
        <v>1</v>
      </c>
      <c r="B2348" s="18">
        <v>44442</v>
      </c>
      <c r="C2348" s="138">
        <f t="shared" si="108"/>
        <v>2021</v>
      </c>
      <c r="D2348" s="17">
        <v>244.5</v>
      </c>
      <c r="E2348" s="28">
        <v>248.31</v>
      </c>
      <c r="F2348" s="28">
        <v>189.6</v>
      </c>
      <c r="G2348" s="21" t="str">
        <f t="shared" si="109"/>
        <v>03/09/2021</v>
      </c>
      <c r="H2348" s="7">
        <f t="shared" si="110"/>
        <v>244.5</v>
      </c>
      <c r="K2348" s="7"/>
    </row>
    <row r="2349" spans="1:11" x14ac:dyDescent="0.3">
      <c r="A2349" s="17">
        <v>1</v>
      </c>
      <c r="B2349" s="18">
        <v>44445</v>
      </c>
      <c r="C2349" s="138">
        <f t="shared" si="108"/>
        <v>2021</v>
      </c>
      <c r="D2349" s="17">
        <v>242.25</v>
      </c>
      <c r="E2349" s="28">
        <v>248.31</v>
      </c>
      <c r="F2349" s="28">
        <v>189.6</v>
      </c>
      <c r="G2349" s="21" t="str">
        <f t="shared" si="109"/>
        <v>06/09/2021</v>
      </c>
      <c r="H2349" s="7">
        <f t="shared" si="110"/>
        <v>242.25</v>
      </c>
      <c r="K2349" s="7"/>
    </row>
    <row r="2350" spans="1:11" x14ac:dyDescent="0.3">
      <c r="A2350" s="17">
        <v>1</v>
      </c>
      <c r="B2350" s="18">
        <v>44446</v>
      </c>
      <c r="C2350" s="138">
        <f t="shared" si="108"/>
        <v>2021</v>
      </c>
      <c r="D2350" s="17">
        <v>242.25</v>
      </c>
      <c r="E2350" s="28">
        <v>248.31</v>
      </c>
      <c r="F2350" s="28">
        <v>189.6</v>
      </c>
      <c r="G2350" s="21" t="str">
        <f t="shared" si="109"/>
        <v>07/09/2021</v>
      </c>
      <c r="H2350" s="7">
        <f t="shared" si="110"/>
        <v>242.25</v>
      </c>
      <c r="K2350" s="7"/>
    </row>
    <row r="2351" spans="1:11" x14ac:dyDescent="0.3">
      <c r="A2351" s="17">
        <v>1</v>
      </c>
      <c r="B2351" s="18">
        <v>44447</v>
      </c>
      <c r="C2351" s="138">
        <f t="shared" si="108"/>
        <v>2021</v>
      </c>
      <c r="D2351" s="17">
        <v>242</v>
      </c>
      <c r="E2351" s="28">
        <v>248.31</v>
      </c>
      <c r="F2351" s="28">
        <v>189.6</v>
      </c>
      <c r="G2351" s="21" t="str">
        <f t="shared" si="109"/>
        <v>08/09/2021</v>
      </c>
      <c r="H2351" s="7">
        <f t="shared" si="110"/>
        <v>242</v>
      </c>
      <c r="K2351" s="7"/>
    </row>
    <row r="2352" spans="1:11" x14ac:dyDescent="0.3">
      <c r="A2352" s="17">
        <v>1</v>
      </c>
      <c r="B2352" s="18">
        <v>44448</v>
      </c>
      <c r="C2352" s="138">
        <f t="shared" si="108"/>
        <v>2021</v>
      </c>
      <c r="D2352" s="17">
        <v>239.5</v>
      </c>
      <c r="E2352" s="28">
        <v>248.31</v>
      </c>
      <c r="F2352" s="28">
        <v>189.6</v>
      </c>
      <c r="G2352" s="21" t="str">
        <f t="shared" si="109"/>
        <v>09/09/2021</v>
      </c>
      <c r="H2352" s="7">
        <f t="shared" si="110"/>
        <v>239.5</v>
      </c>
      <c r="K2352" s="7"/>
    </row>
    <row r="2353" spans="1:11" x14ac:dyDescent="0.3">
      <c r="A2353" s="17">
        <v>1</v>
      </c>
      <c r="B2353" s="18">
        <v>44449</v>
      </c>
      <c r="C2353" s="138">
        <f t="shared" si="108"/>
        <v>2021</v>
      </c>
      <c r="D2353" s="17">
        <v>237.75</v>
      </c>
      <c r="E2353" s="28">
        <v>248.31</v>
      </c>
      <c r="F2353" s="28">
        <v>189.6</v>
      </c>
      <c r="G2353" s="21" t="str">
        <f t="shared" si="109"/>
        <v>10/09/2021</v>
      </c>
      <c r="H2353" s="7">
        <f t="shared" si="110"/>
        <v>237.75</v>
      </c>
      <c r="K2353" s="7"/>
    </row>
    <row r="2354" spans="1:11" x14ac:dyDescent="0.3">
      <c r="A2354" s="17">
        <v>1</v>
      </c>
      <c r="B2354" s="18">
        <v>44452</v>
      </c>
      <c r="C2354" s="138">
        <f t="shared" si="108"/>
        <v>2021</v>
      </c>
      <c r="D2354" s="17">
        <v>239</v>
      </c>
      <c r="E2354" s="28">
        <v>248.31</v>
      </c>
      <c r="F2354" s="28">
        <v>189.6</v>
      </c>
      <c r="G2354" s="21" t="str">
        <f t="shared" si="109"/>
        <v>13/09/2021</v>
      </c>
      <c r="H2354" s="7">
        <f t="shared" si="110"/>
        <v>239</v>
      </c>
      <c r="K2354" s="7"/>
    </row>
    <row r="2355" spans="1:11" x14ac:dyDescent="0.3">
      <c r="A2355" s="17">
        <v>1</v>
      </c>
      <c r="B2355" s="18">
        <v>44453</v>
      </c>
      <c r="C2355" s="138">
        <f t="shared" si="108"/>
        <v>2021</v>
      </c>
      <c r="D2355" s="17">
        <v>243</v>
      </c>
      <c r="E2355" s="28">
        <v>248.31</v>
      </c>
      <c r="F2355" s="28">
        <v>189.6</v>
      </c>
      <c r="G2355" s="21" t="str">
        <f t="shared" si="109"/>
        <v>14/09/2021</v>
      </c>
      <c r="H2355" s="7">
        <f t="shared" si="110"/>
        <v>243</v>
      </c>
      <c r="K2355" s="7"/>
    </row>
    <row r="2356" spans="1:11" x14ac:dyDescent="0.3">
      <c r="A2356" s="17">
        <v>1</v>
      </c>
      <c r="B2356" s="18">
        <v>44454</v>
      </c>
      <c r="C2356" s="138">
        <f t="shared" si="108"/>
        <v>2021</v>
      </c>
      <c r="D2356" s="17">
        <v>248.5</v>
      </c>
      <c r="E2356" s="28">
        <v>248.31</v>
      </c>
      <c r="F2356" s="28">
        <v>189.6</v>
      </c>
      <c r="G2356" s="21" t="str">
        <f t="shared" si="109"/>
        <v>15/09/2021</v>
      </c>
      <c r="H2356" s="7">
        <f t="shared" si="110"/>
        <v>248.5</v>
      </c>
      <c r="K2356" s="7"/>
    </row>
    <row r="2357" spans="1:11" x14ac:dyDescent="0.3">
      <c r="A2357" s="17">
        <v>1</v>
      </c>
      <c r="B2357" s="18">
        <v>44455</v>
      </c>
      <c r="C2357" s="138">
        <f t="shared" si="108"/>
        <v>2021</v>
      </c>
      <c r="D2357" s="17">
        <v>248.75</v>
      </c>
      <c r="E2357" s="28">
        <v>248.31</v>
      </c>
      <c r="F2357" s="28">
        <v>189.6</v>
      </c>
      <c r="G2357" s="21" t="str">
        <f t="shared" si="109"/>
        <v>16/09/2021</v>
      </c>
      <c r="H2357" s="7">
        <f t="shared" si="110"/>
        <v>248.75</v>
      </c>
      <c r="K2357" s="7"/>
    </row>
    <row r="2358" spans="1:11" x14ac:dyDescent="0.3">
      <c r="A2358" s="17">
        <v>1</v>
      </c>
      <c r="B2358" s="18">
        <v>44456</v>
      </c>
      <c r="C2358" s="138">
        <f t="shared" si="108"/>
        <v>2021</v>
      </c>
      <c r="D2358" s="17">
        <v>247.75</v>
      </c>
      <c r="E2358" s="28">
        <v>248.31</v>
      </c>
      <c r="F2358" s="28">
        <v>189.6</v>
      </c>
      <c r="G2358" s="21" t="str">
        <f t="shared" si="109"/>
        <v>17/09/2021</v>
      </c>
      <c r="H2358" s="7">
        <f t="shared" si="110"/>
        <v>247.75</v>
      </c>
      <c r="K2358" s="7"/>
    </row>
    <row r="2359" spans="1:11" x14ac:dyDescent="0.3">
      <c r="A2359" s="17">
        <v>1</v>
      </c>
      <c r="B2359" s="18">
        <v>44459</v>
      </c>
      <c r="C2359" s="138">
        <f t="shared" si="108"/>
        <v>2021</v>
      </c>
      <c r="D2359" s="17">
        <v>245.75</v>
      </c>
      <c r="E2359" s="28">
        <v>248.31</v>
      </c>
      <c r="F2359" s="28">
        <v>189.6</v>
      </c>
      <c r="G2359" s="21" t="str">
        <f t="shared" si="109"/>
        <v>20/09/2021</v>
      </c>
      <c r="H2359" s="7">
        <f t="shared" si="110"/>
        <v>245.75</v>
      </c>
      <c r="K2359" s="7"/>
    </row>
    <row r="2360" spans="1:11" x14ac:dyDescent="0.3">
      <c r="A2360" s="17">
        <v>1</v>
      </c>
      <c r="B2360" s="18">
        <v>44460</v>
      </c>
      <c r="C2360" s="138">
        <f t="shared" si="108"/>
        <v>2021</v>
      </c>
      <c r="D2360" s="17">
        <v>244.25</v>
      </c>
      <c r="E2360" s="28">
        <v>248.31</v>
      </c>
      <c r="F2360" s="28">
        <v>189.6</v>
      </c>
      <c r="G2360" s="21" t="str">
        <f t="shared" si="109"/>
        <v>21/09/2021</v>
      </c>
      <c r="H2360" s="7">
        <f t="shared" si="110"/>
        <v>244.25</v>
      </c>
      <c r="K2360" s="7"/>
    </row>
    <row r="2361" spans="1:11" x14ac:dyDescent="0.3">
      <c r="A2361" s="17">
        <v>1</v>
      </c>
      <c r="B2361" s="18">
        <v>44461</v>
      </c>
      <c r="C2361" s="138">
        <f t="shared" si="108"/>
        <v>2021</v>
      </c>
      <c r="D2361" s="17">
        <v>249.5</v>
      </c>
      <c r="E2361" s="28">
        <v>248.31</v>
      </c>
      <c r="F2361" s="28">
        <v>189.6</v>
      </c>
      <c r="G2361" s="21" t="str">
        <f t="shared" si="109"/>
        <v>22/09/2021</v>
      </c>
      <c r="H2361" s="7">
        <f t="shared" si="110"/>
        <v>249.5</v>
      </c>
      <c r="K2361" s="7"/>
    </row>
    <row r="2362" spans="1:11" x14ac:dyDescent="0.3">
      <c r="A2362" s="17">
        <v>1</v>
      </c>
      <c r="B2362" s="18">
        <v>44462</v>
      </c>
      <c r="C2362" s="138">
        <f t="shared" si="108"/>
        <v>2021</v>
      </c>
      <c r="D2362" s="17">
        <v>252</v>
      </c>
      <c r="E2362" s="28">
        <v>248.31</v>
      </c>
      <c r="F2362" s="28">
        <v>189.6</v>
      </c>
      <c r="G2362" s="21" t="str">
        <f t="shared" si="109"/>
        <v>23/09/2021</v>
      </c>
      <c r="H2362" s="7">
        <f t="shared" si="110"/>
        <v>252</v>
      </c>
      <c r="K2362" s="7"/>
    </row>
    <row r="2363" spans="1:11" x14ac:dyDescent="0.3">
      <c r="A2363" s="17">
        <v>1</v>
      </c>
      <c r="B2363" s="18">
        <v>44463</v>
      </c>
      <c r="C2363" s="138">
        <f t="shared" si="108"/>
        <v>2021</v>
      </c>
      <c r="D2363" s="17">
        <v>253.25</v>
      </c>
      <c r="E2363" s="28">
        <v>248.31</v>
      </c>
      <c r="F2363" s="28">
        <v>189.6</v>
      </c>
      <c r="G2363" s="21" t="str">
        <f t="shared" si="109"/>
        <v>24/09/2021</v>
      </c>
      <c r="H2363" s="7">
        <f t="shared" si="110"/>
        <v>253.25</v>
      </c>
      <c r="K2363" s="7"/>
    </row>
    <row r="2364" spans="1:11" x14ac:dyDescent="0.3">
      <c r="A2364" s="17">
        <v>1</v>
      </c>
      <c r="B2364" s="18">
        <v>44466</v>
      </c>
      <c r="C2364" s="138">
        <f t="shared" si="108"/>
        <v>2021</v>
      </c>
      <c r="D2364" s="17">
        <v>253.25</v>
      </c>
      <c r="E2364" s="28">
        <v>248.31</v>
      </c>
      <c r="F2364" s="28">
        <v>189.6</v>
      </c>
      <c r="G2364" s="21" t="str">
        <f t="shared" si="109"/>
        <v>27/09/2021</v>
      </c>
      <c r="H2364" s="7">
        <f t="shared" si="110"/>
        <v>253.25</v>
      </c>
      <c r="K2364" s="7"/>
    </row>
    <row r="2365" spans="1:11" x14ac:dyDescent="0.3">
      <c r="A2365" s="17">
        <v>1</v>
      </c>
      <c r="B2365" s="18">
        <v>44467</v>
      </c>
      <c r="C2365" s="138">
        <f t="shared" si="108"/>
        <v>2021</v>
      </c>
      <c r="D2365" s="17">
        <v>254</v>
      </c>
      <c r="E2365" s="28">
        <v>248.31</v>
      </c>
      <c r="F2365" s="28">
        <v>189.6</v>
      </c>
      <c r="G2365" s="21" t="str">
        <f t="shared" si="109"/>
        <v>28/09/2021</v>
      </c>
      <c r="H2365" s="7">
        <f t="shared" si="110"/>
        <v>254</v>
      </c>
      <c r="K2365" s="7"/>
    </row>
    <row r="2366" spans="1:11" x14ac:dyDescent="0.3">
      <c r="A2366" s="17">
        <v>1</v>
      </c>
      <c r="B2366" s="18">
        <v>44468</v>
      </c>
      <c r="C2366" s="138">
        <f t="shared" si="108"/>
        <v>2021</v>
      </c>
      <c r="D2366" s="17">
        <v>256</v>
      </c>
      <c r="E2366" s="28">
        <v>248.31</v>
      </c>
      <c r="F2366" s="28">
        <v>189.6</v>
      </c>
      <c r="G2366" s="21" t="str">
        <f t="shared" si="109"/>
        <v>29/09/2021</v>
      </c>
      <c r="H2366" s="7">
        <f t="shared" si="110"/>
        <v>256</v>
      </c>
      <c r="K2366" s="7"/>
    </row>
    <row r="2367" spans="1:11" x14ac:dyDescent="0.3">
      <c r="A2367" s="17">
        <v>1</v>
      </c>
      <c r="B2367" s="18">
        <v>44469</v>
      </c>
      <c r="C2367" s="138">
        <f t="shared" si="108"/>
        <v>2021</v>
      </c>
      <c r="D2367" s="17">
        <v>258</v>
      </c>
      <c r="E2367" s="28">
        <v>248.31</v>
      </c>
      <c r="F2367" s="28">
        <v>189.6</v>
      </c>
      <c r="G2367" s="21" t="str">
        <f t="shared" si="109"/>
        <v>30/09/2021</v>
      </c>
      <c r="H2367" s="7">
        <f t="shared" si="110"/>
        <v>258</v>
      </c>
      <c r="K2367" s="7"/>
    </row>
    <row r="2368" spans="1:11" x14ac:dyDescent="0.3">
      <c r="A2368" s="17">
        <v>1</v>
      </c>
      <c r="B2368" s="18">
        <v>44470</v>
      </c>
      <c r="C2368" s="138">
        <f t="shared" si="108"/>
        <v>2021</v>
      </c>
      <c r="D2368" s="17">
        <v>264.25</v>
      </c>
      <c r="E2368" s="28">
        <v>248.31</v>
      </c>
      <c r="F2368" s="28">
        <v>189.6</v>
      </c>
      <c r="G2368" s="21" t="str">
        <f t="shared" si="109"/>
        <v>01/10/2021</v>
      </c>
      <c r="H2368" s="7">
        <f t="shared" si="110"/>
        <v>264.25</v>
      </c>
      <c r="K2368" s="7"/>
    </row>
    <row r="2369" spans="1:11" x14ac:dyDescent="0.3">
      <c r="A2369" s="17">
        <v>1</v>
      </c>
      <c r="B2369" s="18">
        <v>44473</v>
      </c>
      <c r="C2369" s="138">
        <f t="shared" si="108"/>
        <v>2021</v>
      </c>
      <c r="D2369" s="17">
        <v>265.25</v>
      </c>
      <c r="E2369" s="28">
        <v>248.31</v>
      </c>
      <c r="F2369" s="28">
        <v>189.6</v>
      </c>
      <c r="G2369" s="21" t="str">
        <f t="shared" si="109"/>
        <v>04/10/2021</v>
      </c>
      <c r="H2369" s="7">
        <f t="shared" si="110"/>
        <v>265.25</v>
      </c>
      <c r="K2369" s="7"/>
    </row>
    <row r="2370" spans="1:11" x14ac:dyDescent="0.3">
      <c r="A2370" s="17">
        <v>1</v>
      </c>
      <c r="B2370" s="18">
        <v>44474</v>
      </c>
      <c r="C2370" s="138">
        <f t="shared" si="108"/>
        <v>2021</v>
      </c>
      <c r="D2370" s="17">
        <v>262.75</v>
      </c>
      <c r="E2370" s="28">
        <v>248.31</v>
      </c>
      <c r="F2370" s="28">
        <v>189.6</v>
      </c>
      <c r="G2370" s="21" t="str">
        <f t="shared" si="109"/>
        <v>05/10/2021</v>
      </c>
      <c r="H2370" s="7">
        <f t="shared" si="110"/>
        <v>262.75</v>
      </c>
      <c r="K2370" s="7"/>
    </row>
    <row r="2371" spans="1:11" x14ac:dyDescent="0.3">
      <c r="A2371" s="17">
        <v>1</v>
      </c>
      <c r="B2371" s="18">
        <v>44475</v>
      </c>
      <c r="C2371" s="138">
        <f t="shared" ref="C2371:C2434" si="111">YEAR(B2371)</f>
        <v>2021</v>
      </c>
      <c r="D2371" s="17">
        <v>268.25</v>
      </c>
      <c r="E2371" s="28">
        <v>248.31</v>
      </c>
      <c r="F2371" s="28">
        <v>189.6</v>
      </c>
      <c r="G2371" s="21" t="str">
        <f t="shared" si="109"/>
        <v>06/10/2021</v>
      </c>
      <c r="H2371" s="7">
        <f t="shared" ref="H2371:H2434" si="112">D2371</f>
        <v>268.25</v>
      </c>
      <c r="K2371" s="7"/>
    </row>
    <row r="2372" spans="1:11" x14ac:dyDescent="0.3">
      <c r="A2372" s="17">
        <v>1</v>
      </c>
      <c r="B2372" s="18">
        <v>44476</v>
      </c>
      <c r="C2372" s="138">
        <f t="shared" si="111"/>
        <v>2021</v>
      </c>
      <c r="D2372" s="17">
        <v>269.25</v>
      </c>
      <c r="E2372" s="28">
        <v>248.31</v>
      </c>
      <c r="F2372" s="28">
        <v>189.6</v>
      </c>
      <c r="G2372" s="21" t="str">
        <f t="shared" ref="G2372:G2435" si="113">TEXT(B2372,"jj/mm/aaaa")</f>
        <v>07/10/2021</v>
      </c>
      <c r="H2372" s="7">
        <f t="shared" si="112"/>
        <v>269.25</v>
      </c>
      <c r="K2372" s="7"/>
    </row>
    <row r="2373" spans="1:11" x14ac:dyDescent="0.3">
      <c r="A2373" s="17">
        <v>1</v>
      </c>
      <c r="B2373" s="18">
        <v>44477</v>
      </c>
      <c r="C2373" s="138">
        <f t="shared" si="111"/>
        <v>2021</v>
      </c>
      <c r="D2373" s="17">
        <v>269</v>
      </c>
      <c r="E2373" s="28">
        <v>248.31</v>
      </c>
      <c r="F2373" s="28">
        <v>189.6</v>
      </c>
      <c r="G2373" s="21" t="str">
        <f t="shared" si="113"/>
        <v>08/10/2021</v>
      </c>
      <c r="H2373" s="7">
        <f t="shared" si="112"/>
        <v>269</v>
      </c>
      <c r="K2373" s="7"/>
    </row>
    <row r="2374" spans="1:11" x14ac:dyDescent="0.3">
      <c r="A2374" s="17">
        <v>1</v>
      </c>
      <c r="B2374" s="18">
        <v>44480</v>
      </c>
      <c r="C2374" s="138">
        <f t="shared" si="111"/>
        <v>2021</v>
      </c>
      <c r="D2374" s="17">
        <v>268.5</v>
      </c>
      <c r="E2374" s="28">
        <v>248.31</v>
      </c>
      <c r="F2374" s="28">
        <v>189.6</v>
      </c>
      <c r="G2374" s="21" t="str">
        <f t="shared" si="113"/>
        <v>11/10/2021</v>
      </c>
      <c r="H2374" s="7">
        <f t="shared" si="112"/>
        <v>268.5</v>
      </c>
      <c r="K2374" s="7"/>
    </row>
    <row r="2375" spans="1:11" x14ac:dyDescent="0.3">
      <c r="A2375" s="17">
        <v>1</v>
      </c>
      <c r="B2375" s="18">
        <v>44481</v>
      </c>
      <c r="C2375" s="138">
        <f t="shared" si="111"/>
        <v>2021</v>
      </c>
      <c r="D2375" s="17">
        <v>271.5</v>
      </c>
      <c r="E2375" s="28">
        <v>248.31</v>
      </c>
      <c r="F2375" s="28">
        <v>189.6</v>
      </c>
      <c r="G2375" s="21" t="str">
        <f t="shared" si="113"/>
        <v>12/10/2021</v>
      </c>
      <c r="H2375" s="7">
        <f t="shared" si="112"/>
        <v>271.5</v>
      </c>
      <c r="K2375" s="7"/>
    </row>
    <row r="2376" spans="1:11" x14ac:dyDescent="0.3">
      <c r="A2376" s="17">
        <v>1</v>
      </c>
      <c r="B2376" s="18">
        <v>44482</v>
      </c>
      <c r="C2376" s="138">
        <f t="shared" si="111"/>
        <v>2021</v>
      </c>
      <c r="D2376" s="17">
        <v>264.75</v>
      </c>
      <c r="E2376" s="28">
        <v>248.31</v>
      </c>
      <c r="F2376" s="28">
        <v>189.6</v>
      </c>
      <c r="G2376" s="21" t="str">
        <f t="shared" si="113"/>
        <v>13/10/2021</v>
      </c>
      <c r="H2376" s="7">
        <f t="shared" si="112"/>
        <v>264.75</v>
      </c>
      <c r="K2376" s="7"/>
    </row>
    <row r="2377" spans="1:11" x14ac:dyDescent="0.3">
      <c r="A2377" s="17">
        <v>1</v>
      </c>
      <c r="B2377" s="18">
        <v>44483</v>
      </c>
      <c r="C2377" s="138">
        <f t="shared" si="111"/>
        <v>2021</v>
      </c>
      <c r="D2377" s="17">
        <v>270.5</v>
      </c>
      <c r="E2377" s="28">
        <v>248.31</v>
      </c>
      <c r="F2377" s="28">
        <v>189.6</v>
      </c>
      <c r="G2377" s="21" t="str">
        <f t="shared" si="113"/>
        <v>14/10/2021</v>
      </c>
      <c r="H2377" s="7">
        <f t="shared" si="112"/>
        <v>270.5</v>
      </c>
      <c r="K2377" s="7"/>
    </row>
    <row r="2378" spans="1:11" x14ac:dyDescent="0.3">
      <c r="A2378" s="17">
        <v>1</v>
      </c>
      <c r="B2378" s="18">
        <v>44484</v>
      </c>
      <c r="C2378" s="138">
        <f t="shared" si="111"/>
        <v>2021</v>
      </c>
      <c r="D2378" s="17">
        <v>276</v>
      </c>
      <c r="E2378" s="28">
        <v>248.31</v>
      </c>
      <c r="F2378" s="28">
        <v>189.6</v>
      </c>
      <c r="G2378" s="21" t="str">
        <f t="shared" si="113"/>
        <v>15/10/2021</v>
      </c>
      <c r="H2378" s="7">
        <f t="shared" si="112"/>
        <v>276</v>
      </c>
      <c r="K2378" s="7"/>
    </row>
    <row r="2379" spans="1:11" x14ac:dyDescent="0.3">
      <c r="A2379" s="17">
        <v>1</v>
      </c>
      <c r="B2379" s="20" t="s">
        <v>148</v>
      </c>
      <c r="C2379" s="138">
        <f t="shared" si="111"/>
        <v>2021</v>
      </c>
      <c r="D2379" s="17">
        <v>274</v>
      </c>
      <c r="E2379" s="28">
        <v>248.31</v>
      </c>
      <c r="F2379" s="28">
        <v>189.6</v>
      </c>
      <c r="G2379" s="21" t="str">
        <f t="shared" si="113"/>
        <v>18/10/2021</v>
      </c>
      <c r="H2379" s="7">
        <f t="shared" si="112"/>
        <v>274</v>
      </c>
      <c r="K2379" s="7"/>
    </row>
    <row r="2380" spans="1:11" x14ac:dyDescent="0.3">
      <c r="A2380" s="17">
        <v>1</v>
      </c>
      <c r="B2380" s="20" t="s">
        <v>149</v>
      </c>
      <c r="C2380" s="138">
        <f t="shared" si="111"/>
        <v>2021</v>
      </c>
      <c r="D2380" s="19">
        <v>273.75</v>
      </c>
      <c r="E2380" s="28">
        <v>248.31</v>
      </c>
      <c r="F2380" s="28">
        <v>189.6</v>
      </c>
      <c r="G2380" s="21" t="str">
        <f t="shared" si="113"/>
        <v>19/10/2021</v>
      </c>
      <c r="H2380" s="7">
        <f t="shared" si="112"/>
        <v>273.75</v>
      </c>
      <c r="K2380" s="7"/>
    </row>
    <row r="2381" spans="1:11" x14ac:dyDescent="0.3">
      <c r="A2381" s="17">
        <v>1</v>
      </c>
      <c r="B2381" s="20" t="s">
        <v>150</v>
      </c>
      <c r="C2381" s="138">
        <f t="shared" si="111"/>
        <v>2021</v>
      </c>
      <c r="D2381" s="19">
        <v>278.25</v>
      </c>
      <c r="E2381" s="28">
        <v>248.31</v>
      </c>
      <c r="F2381" s="28">
        <v>189.6</v>
      </c>
      <c r="G2381" s="21" t="str">
        <f t="shared" si="113"/>
        <v>20/10/2021</v>
      </c>
      <c r="H2381" s="7">
        <f t="shared" si="112"/>
        <v>278.25</v>
      </c>
      <c r="K2381" s="7"/>
    </row>
    <row r="2382" spans="1:11" x14ac:dyDescent="0.3">
      <c r="A2382" s="17">
        <v>1</v>
      </c>
      <c r="B2382" s="20" t="s">
        <v>151</v>
      </c>
      <c r="C2382" s="138">
        <f t="shared" si="111"/>
        <v>2021</v>
      </c>
      <c r="D2382" s="19">
        <v>276.5</v>
      </c>
      <c r="E2382" s="28">
        <v>248.31</v>
      </c>
      <c r="F2382" s="28">
        <v>189.6</v>
      </c>
      <c r="G2382" s="21" t="str">
        <f t="shared" si="113"/>
        <v>21/10/2021</v>
      </c>
      <c r="H2382" s="7">
        <f t="shared" si="112"/>
        <v>276.5</v>
      </c>
      <c r="K2382" s="7"/>
    </row>
    <row r="2383" spans="1:11" x14ac:dyDescent="0.3">
      <c r="A2383" s="17">
        <v>1</v>
      </c>
      <c r="B2383" s="20" t="s">
        <v>152</v>
      </c>
      <c r="C2383" s="138">
        <f t="shared" si="111"/>
        <v>2021</v>
      </c>
      <c r="D2383" s="19">
        <v>280</v>
      </c>
      <c r="E2383" s="28">
        <v>248.31</v>
      </c>
      <c r="F2383" s="28">
        <v>189.6</v>
      </c>
      <c r="G2383" s="21" t="str">
        <f t="shared" si="113"/>
        <v>22/10/2021</v>
      </c>
      <c r="H2383" s="7">
        <f t="shared" si="112"/>
        <v>280</v>
      </c>
      <c r="K2383" s="7"/>
    </row>
    <row r="2384" spans="1:11" x14ac:dyDescent="0.3">
      <c r="A2384" s="17">
        <v>1</v>
      </c>
      <c r="B2384" s="20" t="s">
        <v>153</v>
      </c>
      <c r="C2384" s="138">
        <f t="shared" si="111"/>
        <v>2021</v>
      </c>
      <c r="D2384" s="19">
        <v>282</v>
      </c>
      <c r="E2384" s="28">
        <v>248.31</v>
      </c>
      <c r="F2384" s="28">
        <v>189.6</v>
      </c>
      <c r="G2384" s="21" t="str">
        <f t="shared" si="113"/>
        <v>25/10/2021</v>
      </c>
      <c r="H2384" s="7">
        <f t="shared" si="112"/>
        <v>282</v>
      </c>
      <c r="K2384" s="7"/>
    </row>
    <row r="2385" spans="1:11" x14ac:dyDescent="0.3">
      <c r="A2385" s="17">
        <v>1</v>
      </c>
      <c r="B2385" s="20" t="s">
        <v>154</v>
      </c>
      <c r="C2385" s="138">
        <f t="shared" si="111"/>
        <v>2021</v>
      </c>
      <c r="D2385" s="19">
        <v>284.75</v>
      </c>
      <c r="E2385" s="28">
        <v>248.31</v>
      </c>
      <c r="F2385" s="28">
        <v>189.6</v>
      </c>
      <c r="G2385" s="21" t="str">
        <f t="shared" si="113"/>
        <v>26/10/2021</v>
      </c>
      <c r="H2385" s="7">
        <f t="shared" si="112"/>
        <v>284.75</v>
      </c>
      <c r="K2385" s="7"/>
    </row>
    <row r="2386" spans="1:11" x14ac:dyDescent="0.3">
      <c r="A2386" s="17">
        <v>1</v>
      </c>
      <c r="B2386" s="20" t="s">
        <v>155</v>
      </c>
      <c r="C2386" s="138">
        <f t="shared" si="111"/>
        <v>2021</v>
      </c>
      <c r="D2386" s="19">
        <v>284.75</v>
      </c>
      <c r="E2386" s="28">
        <v>248.31</v>
      </c>
      <c r="F2386" s="28">
        <v>189.6</v>
      </c>
      <c r="G2386" s="21" t="str">
        <f t="shared" si="113"/>
        <v>27/10/2021</v>
      </c>
      <c r="H2386" s="7">
        <f t="shared" si="112"/>
        <v>284.75</v>
      </c>
      <c r="K2386" s="7"/>
    </row>
    <row r="2387" spans="1:11" x14ac:dyDescent="0.3">
      <c r="A2387" s="17">
        <v>1</v>
      </c>
      <c r="B2387" s="20" t="s">
        <v>156</v>
      </c>
      <c r="C2387" s="138">
        <f t="shared" si="111"/>
        <v>2021</v>
      </c>
      <c r="D2387" s="19">
        <v>283</v>
      </c>
      <c r="E2387" s="28">
        <v>248.31</v>
      </c>
      <c r="F2387" s="28">
        <v>189.6</v>
      </c>
      <c r="G2387" s="21" t="str">
        <f t="shared" si="113"/>
        <v>28/10/2021</v>
      </c>
      <c r="H2387" s="7">
        <f t="shared" si="112"/>
        <v>283</v>
      </c>
      <c r="K2387" s="7"/>
    </row>
    <row r="2388" spans="1:11" x14ac:dyDescent="0.3">
      <c r="A2388" s="17">
        <v>1</v>
      </c>
      <c r="B2388" s="20" t="s">
        <v>157</v>
      </c>
      <c r="C2388" s="138">
        <f t="shared" si="111"/>
        <v>2021</v>
      </c>
      <c r="D2388" s="19">
        <v>283.25</v>
      </c>
      <c r="E2388" s="28">
        <v>248.31</v>
      </c>
      <c r="F2388" s="28">
        <v>189.6</v>
      </c>
      <c r="G2388" s="21" t="str">
        <f t="shared" si="113"/>
        <v>29/10/2021</v>
      </c>
      <c r="H2388" s="7">
        <f t="shared" si="112"/>
        <v>283.25</v>
      </c>
      <c r="K2388" s="7"/>
    </row>
    <row r="2389" spans="1:11" x14ac:dyDescent="0.3">
      <c r="A2389" s="17">
        <v>1</v>
      </c>
      <c r="B2389" s="20" t="s">
        <v>158</v>
      </c>
      <c r="C2389" s="138">
        <f t="shared" si="111"/>
        <v>2021</v>
      </c>
      <c r="D2389" s="19">
        <v>291.25</v>
      </c>
      <c r="E2389" s="28">
        <v>248.31</v>
      </c>
      <c r="F2389" s="28">
        <v>189.6</v>
      </c>
      <c r="G2389" s="21" t="str">
        <f t="shared" si="113"/>
        <v>01/11/2021</v>
      </c>
      <c r="H2389" s="7">
        <f t="shared" si="112"/>
        <v>291.25</v>
      </c>
      <c r="K2389" s="7"/>
    </row>
    <row r="2390" spans="1:11" x14ac:dyDescent="0.3">
      <c r="A2390" s="17">
        <v>1</v>
      </c>
      <c r="B2390" s="20" t="s">
        <v>159</v>
      </c>
      <c r="C2390" s="138">
        <f t="shared" si="111"/>
        <v>2021</v>
      </c>
      <c r="D2390" s="19">
        <v>292.75</v>
      </c>
      <c r="E2390" s="28">
        <v>248.31</v>
      </c>
      <c r="F2390" s="28">
        <v>189.6</v>
      </c>
      <c r="G2390" s="21" t="str">
        <f t="shared" si="113"/>
        <v>02/11/2021</v>
      </c>
      <c r="H2390" s="7">
        <f t="shared" si="112"/>
        <v>292.75</v>
      </c>
      <c r="K2390" s="7"/>
    </row>
    <row r="2391" spans="1:11" x14ac:dyDescent="0.3">
      <c r="A2391" s="17">
        <v>1</v>
      </c>
      <c r="B2391" s="20" t="s">
        <v>160</v>
      </c>
      <c r="C2391" s="138">
        <f t="shared" si="111"/>
        <v>2021</v>
      </c>
      <c r="D2391" s="19">
        <v>289.5</v>
      </c>
      <c r="E2391" s="28">
        <v>248.31</v>
      </c>
      <c r="F2391" s="28">
        <v>189.6</v>
      </c>
      <c r="G2391" s="21" t="str">
        <f t="shared" si="113"/>
        <v>03/11/2021</v>
      </c>
      <c r="H2391" s="7">
        <f t="shared" si="112"/>
        <v>289.5</v>
      </c>
      <c r="K2391" s="7"/>
    </row>
    <row r="2392" spans="1:11" x14ac:dyDescent="0.3">
      <c r="A2392" s="17">
        <v>1</v>
      </c>
      <c r="B2392" s="20" t="s">
        <v>161</v>
      </c>
      <c r="C2392" s="138">
        <f t="shared" si="111"/>
        <v>2021</v>
      </c>
      <c r="D2392" s="19">
        <v>290</v>
      </c>
      <c r="E2392" s="28">
        <v>248.31</v>
      </c>
      <c r="F2392" s="28">
        <v>189.6</v>
      </c>
      <c r="G2392" s="21" t="str">
        <f t="shared" si="113"/>
        <v>04/11/2021</v>
      </c>
      <c r="H2392" s="7">
        <f t="shared" si="112"/>
        <v>290</v>
      </c>
      <c r="K2392" s="7"/>
    </row>
    <row r="2393" spans="1:11" x14ac:dyDescent="0.3">
      <c r="A2393" s="17">
        <v>1</v>
      </c>
      <c r="B2393" s="20" t="s">
        <v>162</v>
      </c>
      <c r="C2393" s="138">
        <f t="shared" si="111"/>
        <v>2021</v>
      </c>
      <c r="D2393" s="19">
        <v>287.75</v>
      </c>
      <c r="E2393" s="28">
        <v>248.31</v>
      </c>
      <c r="F2393" s="28">
        <v>189.6</v>
      </c>
      <c r="G2393" s="21" t="str">
        <f t="shared" si="113"/>
        <v>05/11/2021</v>
      </c>
      <c r="H2393" s="7">
        <f t="shared" si="112"/>
        <v>287.75</v>
      </c>
      <c r="K2393" s="7"/>
    </row>
    <row r="2394" spans="1:11" x14ac:dyDescent="0.3">
      <c r="A2394" s="17">
        <v>1</v>
      </c>
      <c r="B2394" s="20" t="s">
        <v>163</v>
      </c>
      <c r="C2394" s="138">
        <f t="shared" si="111"/>
        <v>2021</v>
      </c>
      <c r="D2394" s="19">
        <v>283.75</v>
      </c>
      <c r="E2394" s="28">
        <v>248.31</v>
      </c>
      <c r="F2394" s="28">
        <v>189.6</v>
      </c>
      <c r="G2394" s="21" t="str">
        <f t="shared" si="113"/>
        <v>08/11/2021</v>
      </c>
      <c r="H2394" s="7">
        <f t="shared" si="112"/>
        <v>283.75</v>
      </c>
      <c r="K2394" s="7"/>
    </row>
    <row r="2395" spans="1:11" x14ac:dyDescent="0.3">
      <c r="A2395" s="17">
        <v>1</v>
      </c>
      <c r="B2395" s="20" t="s">
        <v>164</v>
      </c>
      <c r="C2395" s="138">
        <f t="shared" si="111"/>
        <v>2021</v>
      </c>
      <c r="D2395" s="19">
        <v>286</v>
      </c>
      <c r="E2395" s="28">
        <v>248.31</v>
      </c>
      <c r="F2395" s="28">
        <v>189.6</v>
      </c>
      <c r="G2395" s="21" t="str">
        <f t="shared" si="113"/>
        <v>09/11/2021</v>
      </c>
      <c r="H2395" s="7">
        <f t="shared" si="112"/>
        <v>286</v>
      </c>
      <c r="K2395" s="7"/>
    </row>
    <row r="2396" spans="1:11" x14ac:dyDescent="0.3">
      <c r="A2396" s="17">
        <v>1</v>
      </c>
      <c r="B2396" s="20" t="s">
        <v>165</v>
      </c>
      <c r="C2396" s="138">
        <f t="shared" si="111"/>
        <v>2021</v>
      </c>
      <c r="D2396" s="19">
        <v>294.75</v>
      </c>
      <c r="E2396" s="28">
        <v>248.31</v>
      </c>
      <c r="F2396" s="28">
        <v>189.6</v>
      </c>
      <c r="G2396" s="21" t="str">
        <f t="shared" si="113"/>
        <v>10/11/2021</v>
      </c>
      <c r="H2396" s="7">
        <f t="shared" si="112"/>
        <v>294.75</v>
      </c>
      <c r="K2396" s="7"/>
    </row>
    <row r="2397" spans="1:11" x14ac:dyDescent="0.3">
      <c r="A2397" s="17">
        <v>1</v>
      </c>
      <c r="B2397" s="20" t="s">
        <v>166</v>
      </c>
      <c r="C2397" s="138">
        <f t="shared" si="111"/>
        <v>2021</v>
      </c>
      <c r="D2397" s="19">
        <v>297</v>
      </c>
      <c r="E2397" s="28">
        <v>248.31</v>
      </c>
      <c r="F2397" s="28">
        <v>189.6</v>
      </c>
      <c r="G2397" s="21" t="str">
        <f t="shared" si="113"/>
        <v>11/11/2021</v>
      </c>
      <c r="H2397" s="7">
        <f t="shared" si="112"/>
        <v>297</v>
      </c>
      <c r="K2397" s="7"/>
    </row>
    <row r="2398" spans="1:11" x14ac:dyDescent="0.3">
      <c r="A2398" s="17">
        <v>1</v>
      </c>
      <c r="B2398" s="20" t="s">
        <v>167</v>
      </c>
      <c r="C2398" s="138">
        <f t="shared" si="111"/>
        <v>2021</v>
      </c>
      <c r="D2398" s="19">
        <v>297.25</v>
      </c>
      <c r="E2398" s="28">
        <v>248.31</v>
      </c>
      <c r="F2398" s="28">
        <v>189.6</v>
      </c>
      <c r="G2398" s="21" t="str">
        <f t="shared" si="113"/>
        <v>12/11/2021</v>
      </c>
      <c r="H2398" s="7">
        <f t="shared" si="112"/>
        <v>297.25</v>
      </c>
      <c r="K2398" s="7"/>
    </row>
    <row r="2399" spans="1:11" x14ac:dyDescent="0.3">
      <c r="A2399" s="17">
        <v>1</v>
      </c>
      <c r="B2399" s="20" t="s">
        <v>168</v>
      </c>
      <c r="C2399" s="138">
        <f t="shared" si="111"/>
        <v>2021</v>
      </c>
      <c r="D2399" s="19">
        <v>294.75</v>
      </c>
      <c r="E2399" s="28">
        <v>248.31</v>
      </c>
      <c r="F2399" s="28">
        <v>189.6</v>
      </c>
      <c r="G2399" s="21" t="str">
        <f t="shared" si="113"/>
        <v>15/11/2021</v>
      </c>
      <c r="H2399" s="7">
        <f t="shared" si="112"/>
        <v>294.75</v>
      </c>
      <c r="K2399" s="7"/>
    </row>
    <row r="2400" spans="1:11" x14ac:dyDescent="0.3">
      <c r="A2400" s="17">
        <v>1</v>
      </c>
      <c r="B2400" s="20" t="s">
        <v>169</v>
      </c>
      <c r="C2400" s="138">
        <f t="shared" si="111"/>
        <v>2021</v>
      </c>
      <c r="D2400" s="19">
        <v>289</v>
      </c>
      <c r="E2400" s="28">
        <v>248.31</v>
      </c>
      <c r="F2400" s="28">
        <v>189.6</v>
      </c>
      <c r="G2400" s="21" t="str">
        <f t="shared" si="113"/>
        <v>16/11/2021</v>
      </c>
      <c r="H2400" s="7">
        <f t="shared" si="112"/>
        <v>289</v>
      </c>
      <c r="K2400" s="7"/>
    </row>
    <row r="2401" spans="1:11" x14ac:dyDescent="0.3">
      <c r="A2401" s="17">
        <v>1</v>
      </c>
      <c r="B2401" s="20" t="s">
        <v>170</v>
      </c>
      <c r="C2401" s="138">
        <f t="shared" si="111"/>
        <v>2021</v>
      </c>
      <c r="D2401" s="19">
        <v>295.5</v>
      </c>
      <c r="E2401" s="28">
        <v>248.31</v>
      </c>
      <c r="F2401" s="28">
        <v>189.6</v>
      </c>
      <c r="G2401" s="21" t="str">
        <f t="shared" si="113"/>
        <v>17/11/2021</v>
      </c>
      <c r="H2401" s="7">
        <f t="shared" si="112"/>
        <v>295.5</v>
      </c>
      <c r="K2401" s="7"/>
    </row>
    <row r="2402" spans="1:11" x14ac:dyDescent="0.3">
      <c r="A2402" s="17">
        <v>1</v>
      </c>
      <c r="B2402" s="20" t="s">
        <v>171</v>
      </c>
      <c r="C2402" s="138">
        <f t="shared" si="111"/>
        <v>2021</v>
      </c>
      <c r="D2402" s="19">
        <v>297</v>
      </c>
      <c r="E2402" s="28">
        <v>248.31</v>
      </c>
      <c r="F2402" s="28">
        <v>189.6</v>
      </c>
      <c r="G2402" s="21" t="str">
        <f t="shared" si="113"/>
        <v>18/11/2021</v>
      </c>
      <c r="H2402" s="7">
        <f t="shared" si="112"/>
        <v>297</v>
      </c>
      <c r="K2402" s="7"/>
    </row>
    <row r="2403" spans="1:11" x14ac:dyDescent="0.3">
      <c r="A2403" s="17">
        <v>1</v>
      </c>
      <c r="B2403" s="20" t="s">
        <v>172</v>
      </c>
      <c r="C2403" s="138">
        <f t="shared" si="111"/>
        <v>2021</v>
      </c>
      <c r="D2403" s="19">
        <v>299.75</v>
      </c>
      <c r="E2403" s="28">
        <v>248.31</v>
      </c>
      <c r="F2403" s="28">
        <v>189.6</v>
      </c>
      <c r="G2403" s="21" t="str">
        <f t="shared" si="113"/>
        <v>19/11/2021</v>
      </c>
      <c r="H2403" s="7">
        <f t="shared" si="112"/>
        <v>299.75</v>
      </c>
      <c r="K2403" s="7"/>
    </row>
    <row r="2404" spans="1:11" x14ac:dyDescent="0.3">
      <c r="A2404" s="17">
        <v>1</v>
      </c>
      <c r="B2404" s="20" t="s">
        <v>173</v>
      </c>
      <c r="C2404" s="138">
        <f t="shared" si="111"/>
        <v>2021</v>
      </c>
      <c r="D2404" s="19">
        <v>309</v>
      </c>
      <c r="E2404" s="28">
        <v>248.31</v>
      </c>
      <c r="F2404" s="28">
        <v>189.6</v>
      </c>
      <c r="G2404" s="21" t="str">
        <f t="shared" si="113"/>
        <v>22/11/2021</v>
      </c>
      <c r="H2404" s="7">
        <f t="shared" si="112"/>
        <v>309</v>
      </c>
      <c r="K2404" s="7"/>
    </row>
    <row r="2405" spans="1:11" x14ac:dyDescent="0.3">
      <c r="A2405" s="17">
        <v>1</v>
      </c>
      <c r="B2405" s="20" t="s">
        <v>174</v>
      </c>
      <c r="C2405" s="138">
        <f t="shared" si="111"/>
        <v>2021</v>
      </c>
      <c r="D2405" s="19">
        <v>311.5</v>
      </c>
      <c r="E2405" s="28">
        <v>248.31</v>
      </c>
      <c r="F2405" s="28">
        <v>189.6</v>
      </c>
      <c r="G2405" s="21" t="str">
        <f t="shared" si="113"/>
        <v>23/11/2021</v>
      </c>
      <c r="H2405" s="7">
        <f t="shared" si="112"/>
        <v>311.5</v>
      </c>
      <c r="K2405" s="7"/>
    </row>
    <row r="2406" spans="1:11" x14ac:dyDescent="0.3">
      <c r="A2406" s="17">
        <v>1</v>
      </c>
      <c r="B2406" s="20" t="s">
        <v>175</v>
      </c>
      <c r="C2406" s="138">
        <f t="shared" si="111"/>
        <v>2021</v>
      </c>
      <c r="D2406" s="19">
        <v>306.25</v>
      </c>
      <c r="E2406" s="28">
        <v>248.31</v>
      </c>
      <c r="F2406" s="28">
        <v>189.6</v>
      </c>
      <c r="G2406" s="21" t="str">
        <f t="shared" si="113"/>
        <v>24/11/2021</v>
      </c>
      <c r="H2406" s="7">
        <f t="shared" si="112"/>
        <v>306.25</v>
      </c>
      <c r="K2406" s="7"/>
    </row>
    <row r="2407" spans="1:11" x14ac:dyDescent="0.3">
      <c r="A2407" s="17">
        <v>1</v>
      </c>
      <c r="B2407" s="20" t="s">
        <v>176</v>
      </c>
      <c r="C2407" s="138">
        <f t="shared" si="111"/>
        <v>2021</v>
      </c>
      <c r="D2407" s="19">
        <v>305.5</v>
      </c>
      <c r="E2407" s="28">
        <v>248.31</v>
      </c>
      <c r="F2407" s="28">
        <v>189.6</v>
      </c>
      <c r="G2407" s="20" t="str">
        <f t="shared" si="113"/>
        <v>25/11/2021</v>
      </c>
      <c r="H2407" s="7">
        <f t="shared" si="112"/>
        <v>305.5</v>
      </c>
      <c r="K2407" s="7"/>
    </row>
    <row r="2408" spans="1:11" x14ac:dyDescent="0.3">
      <c r="A2408" s="17">
        <v>1</v>
      </c>
      <c r="B2408" s="20" t="s">
        <v>177</v>
      </c>
      <c r="C2408" s="138">
        <f t="shared" si="111"/>
        <v>2021</v>
      </c>
      <c r="D2408" s="19">
        <v>299.25</v>
      </c>
      <c r="E2408" s="28">
        <v>248.31</v>
      </c>
      <c r="F2408" s="28">
        <v>189.6</v>
      </c>
      <c r="G2408" s="20" t="str">
        <f t="shared" si="113"/>
        <v>26/11/2021</v>
      </c>
      <c r="H2408" s="7">
        <f t="shared" si="112"/>
        <v>299.25</v>
      </c>
      <c r="K2408" s="7"/>
    </row>
    <row r="2409" spans="1:11" x14ac:dyDescent="0.3">
      <c r="A2409" s="17">
        <v>1</v>
      </c>
      <c r="B2409" s="20" t="s">
        <v>178</v>
      </c>
      <c r="C2409" s="138">
        <f t="shared" si="111"/>
        <v>2021</v>
      </c>
      <c r="D2409" s="19">
        <v>287</v>
      </c>
      <c r="E2409" s="28">
        <v>248.31</v>
      </c>
      <c r="F2409" s="28">
        <v>189.6</v>
      </c>
      <c r="G2409" s="20" t="str">
        <f t="shared" si="113"/>
        <v>29/11/2021</v>
      </c>
      <c r="H2409" s="7">
        <f t="shared" si="112"/>
        <v>287</v>
      </c>
      <c r="K2409" s="7"/>
    </row>
    <row r="2410" spans="1:11" x14ac:dyDescent="0.3">
      <c r="A2410" s="17">
        <v>1</v>
      </c>
      <c r="B2410" s="20" t="s">
        <v>179</v>
      </c>
      <c r="C2410" s="138">
        <f t="shared" si="111"/>
        <v>2021</v>
      </c>
      <c r="D2410" s="19">
        <v>279.5</v>
      </c>
      <c r="E2410" s="28">
        <v>248.31</v>
      </c>
      <c r="F2410" s="28">
        <v>189.6</v>
      </c>
      <c r="G2410" s="20" t="str">
        <f t="shared" si="113"/>
        <v>30/11/2021</v>
      </c>
      <c r="H2410" s="7">
        <f t="shared" si="112"/>
        <v>279.5</v>
      </c>
      <c r="K2410" s="7"/>
    </row>
    <row r="2411" spans="1:11" x14ac:dyDescent="0.3">
      <c r="A2411" s="17">
        <v>1</v>
      </c>
      <c r="B2411" s="20" t="s">
        <v>180</v>
      </c>
      <c r="C2411" s="138">
        <f t="shared" si="111"/>
        <v>2021</v>
      </c>
      <c r="D2411" s="19">
        <v>282</v>
      </c>
      <c r="E2411" s="28">
        <v>248.31</v>
      </c>
      <c r="F2411" s="28">
        <v>189.6</v>
      </c>
      <c r="G2411" s="20" t="str">
        <f t="shared" si="113"/>
        <v>01/12/2021</v>
      </c>
      <c r="H2411" s="7">
        <f t="shared" si="112"/>
        <v>282</v>
      </c>
      <c r="K2411" s="7"/>
    </row>
    <row r="2412" spans="1:11" x14ac:dyDescent="0.3">
      <c r="A2412" s="17">
        <v>1</v>
      </c>
      <c r="B2412" s="20" t="s">
        <v>181</v>
      </c>
      <c r="C2412" s="138">
        <f t="shared" si="111"/>
        <v>2021</v>
      </c>
      <c r="D2412" s="19">
        <v>290.5</v>
      </c>
      <c r="E2412" s="28">
        <v>248.31</v>
      </c>
      <c r="F2412" s="28">
        <v>189.6</v>
      </c>
      <c r="G2412" s="20" t="str">
        <f t="shared" si="113"/>
        <v>02/12/2021</v>
      </c>
      <c r="H2412" s="7">
        <f t="shared" si="112"/>
        <v>290.5</v>
      </c>
      <c r="K2412" s="7"/>
    </row>
    <row r="2413" spans="1:11" x14ac:dyDescent="0.3">
      <c r="A2413" s="17">
        <v>1</v>
      </c>
      <c r="B2413" s="20" t="s">
        <v>182</v>
      </c>
      <c r="C2413" s="138">
        <f t="shared" si="111"/>
        <v>2021</v>
      </c>
      <c r="D2413" s="19">
        <v>283</v>
      </c>
      <c r="E2413" s="28">
        <v>248.31</v>
      </c>
      <c r="F2413" s="28">
        <v>189.6</v>
      </c>
      <c r="G2413" s="20" t="str">
        <f t="shared" si="113"/>
        <v>03/12/2021</v>
      </c>
      <c r="H2413" s="7">
        <f t="shared" si="112"/>
        <v>283</v>
      </c>
      <c r="K2413" s="7"/>
    </row>
    <row r="2414" spans="1:11" x14ac:dyDescent="0.3">
      <c r="A2414" s="17">
        <v>1</v>
      </c>
      <c r="B2414" s="20" t="s">
        <v>183</v>
      </c>
      <c r="C2414" s="138">
        <f t="shared" si="111"/>
        <v>2021</v>
      </c>
      <c r="D2414" s="19">
        <v>281</v>
      </c>
      <c r="E2414" s="28">
        <v>248.31</v>
      </c>
      <c r="F2414" s="28">
        <v>189.6</v>
      </c>
      <c r="G2414" s="20" t="str">
        <f t="shared" si="113"/>
        <v>06/12/2021</v>
      </c>
      <c r="H2414" s="7">
        <f t="shared" si="112"/>
        <v>281</v>
      </c>
      <c r="K2414" s="7"/>
    </row>
    <row r="2415" spans="1:11" x14ac:dyDescent="0.3">
      <c r="A2415" s="17">
        <v>1</v>
      </c>
      <c r="B2415" s="20" t="s">
        <v>184</v>
      </c>
      <c r="C2415" s="138">
        <f t="shared" si="111"/>
        <v>2021</v>
      </c>
      <c r="D2415" s="19">
        <v>280.25</v>
      </c>
      <c r="E2415" s="28">
        <v>248.31</v>
      </c>
      <c r="F2415" s="28">
        <v>189.6</v>
      </c>
      <c r="G2415" s="20" t="str">
        <f t="shared" si="113"/>
        <v>07/12/2021</v>
      </c>
      <c r="H2415" s="7">
        <f t="shared" si="112"/>
        <v>280.25</v>
      </c>
      <c r="K2415" s="7"/>
    </row>
    <row r="2416" spans="1:11" x14ac:dyDescent="0.3">
      <c r="A2416" s="17">
        <v>1</v>
      </c>
      <c r="B2416" s="20" t="s">
        <v>185</v>
      </c>
      <c r="C2416" s="138">
        <f t="shared" si="111"/>
        <v>2021</v>
      </c>
      <c r="D2416" s="19">
        <v>279</v>
      </c>
      <c r="E2416" s="28">
        <v>248.31</v>
      </c>
      <c r="F2416" s="28">
        <v>189.6</v>
      </c>
      <c r="G2416" s="20" t="str">
        <f t="shared" si="113"/>
        <v>08/12/2021</v>
      </c>
      <c r="H2416" s="7">
        <f t="shared" si="112"/>
        <v>279</v>
      </c>
      <c r="K2416" s="7"/>
    </row>
    <row r="2417" spans="1:11" x14ac:dyDescent="0.3">
      <c r="A2417" s="17">
        <v>1</v>
      </c>
      <c r="B2417" s="20" t="s">
        <v>186</v>
      </c>
      <c r="C2417" s="138">
        <f t="shared" si="111"/>
        <v>2021</v>
      </c>
      <c r="D2417" s="19">
        <v>277</v>
      </c>
      <c r="E2417" s="28">
        <v>248.31</v>
      </c>
      <c r="F2417" s="28">
        <v>189.6</v>
      </c>
      <c r="G2417" s="20" t="str">
        <f t="shared" si="113"/>
        <v>09/12/2021</v>
      </c>
      <c r="H2417" s="7">
        <f t="shared" si="112"/>
        <v>277</v>
      </c>
      <c r="K2417" s="7"/>
    </row>
    <row r="2418" spans="1:11" x14ac:dyDescent="0.3">
      <c r="A2418" s="17">
        <v>1</v>
      </c>
      <c r="B2418" s="20" t="s">
        <v>187</v>
      </c>
      <c r="C2418" s="138">
        <f t="shared" si="111"/>
        <v>2021</v>
      </c>
      <c r="D2418" s="19">
        <v>278.75</v>
      </c>
      <c r="E2418" s="28">
        <v>248.31</v>
      </c>
      <c r="F2418" s="28">
        <v>189.6</v>
      </c>
      <c r="G2418" s="20" t="str">
        <f t="shared" si="113"/>
        <v>10/12/2021</v>
      </c>
      <c r="H2418" s="7">
        <f t="shared" si="112"/>
        <v>278.75</v>
      </c>
      <c r="K2418" s="7"/>
    </row>
    <row r="2419" spans="1:11" x14ac:dyDescent="0.3">
      <c r="A2419" s="17">
        <v>1</v>
      </c>
      <c r="B2419" s="18">
        <v>44543</v>
      </c>
      <c r="C2419" s="138">
        <f t="shared" si="111"/>
        <v>2021</v>
      </c>
      <c r="D2419" s="19">
        <v>286.25</v>
      </c>
      <c r="E2419" s="28">
        <v>248.31</v>
      </c>
      <c r="F2419" s="28">
        <v>189.6</v>
      </c>
      <c r="G2419" s="20" t="str">
        <f t="shared" si="113"/>
        <v>13/12/2021</v>
      </c>
      <c r="H2419" s="7">
        <f t="shared" si="112"/>
        <v>286.25</v>
      </c>
      <c r="K2419" s="7"/>
    </row>
    <row r="2420" spans="1:11" x14ac:dyDescent="0.3">
      <c r="A2420" s="17">
        <v>1</v>
      </c>
      <c r="B2420" s="18">
        <v>44544</v>
      </c>
      <c r="C2420" s="138">
        <f t="shared" si="111"/>
        <v>2021</v>
      </c>
      <c r="D2420" s="19">
        <v>284.25</v>
      </c>
      <c r="E2420" s="28">
        <v>248.31</v>
      </c>
      <c r="F2420" s="28">
        <v>189.6</v>
      </c>
      <c r="G2420" s="20" t="str">
        <f t="shared" si="113"/>
        <v>14/12/2021</v>
      </c>
      <c r="H2420" s="7">
        <f t="shared" si="112"/>
        <v>284.25</v>
      </c>
      <c r="K2420" s="7"/>
    </row>
    <row r="2421" spans="1:11" x14ac:dyDescent="0.3">
      <c r="A2421" s="17">
        <v>1</v>
      </c>
      <c r="B2421" s="18">
        <v>44545</v>
      </c>
      <c r="C2421" s="138">
        <f t="shared" si="111"/>
        <v>2021</v>
      </c>
      <c r="D2421" s="19">
        <v>275.75</v>
      </c>
      <c r="E2421" s="28">
        <v>248.31</v>
      </c>
      <c r="F2421" s="28">
        <v>189.6</v>
      </c>
      <c r="G2421" s="20" t="str">
        <f t="shared" si="113"/>
        <v>15/12/2021</v>
      </c>
      <c r="H2421" s="7">
        <f t="shared" si="112"/>
        <v>275.75</v>
      </c>
      <c r="K2421" s="7"/>
    </row>
    <row r="2422" spans="1:11" x14ac:dyDescent="0.3">
      <c r="A2422" s="17">
        <v>1</v>
      </c>
      <c r="B2422" s="18">
        <v>44546</v>
      </c>
      <c r="C2422" s="138">
        <f t="shared" si="111"/>
        <v>2021</v>
      </c>
      <c r="D2422" s="19">
        <v>276</v>
      </c>
      <c r="E2422" s="28">
        <v>248.31</v>
      </c>
      <c r="F2422" s="28">
        <v>189.6</v>
      </c>
      <c r="G2422" s="20" t="str">
        <f t="shared" si="113"/>
        <v>16/12/2021</v>
      </c>
      <c r="H2422" s="7">
        <f t="shared" si="112"/>
        <v>276</v>
      </c>
      <c r="K2422" s="7"/>
    </row>
    <row r="2423" spans="1:11" x14ac:dyDescent="0.3">
      <c r="A2423" s="17">
        <v>1</v>
      </c>
      <c r="B2423" s="18">
        <v>44547</v>
      </c>
      <c r="C2423" s="138">
        <f t="shared" si="111"/>
        <v>2021</v>
      </c>
      <c r="D2423" s="19">
        <v>278.5</v>
      </c>
      <c r="E2423" s="28">
        <v>248.31</v>
      </c>
      <c r="F2423" s="28">
        <v>189.6</v>
      </c>
      <c r="G2423" s="20" t="str">
        <f t="shared" si="113"/>
        <v>17/12/2021</v>
      </c>
      <c r="H2423" s="7">
        <f t="shared" si="112"/>
        <v>278.5</v>
      </c>
      <c r="K2423" s="7"/>
    </row>
    <row r="2424" spans="1:11" x14ac:dyDescent="0.3">
      <c r="A2424" s="17">
        <v>1</v>
      </c>
      <c r="B2424" s="18">
        <v>44550</v>
      </c>
      <c r="C2424" s="138">
        <f t="shared" si="111"/>
        <v>2021</v>
      </c>
      <c r="D2424" s="19">
        <v>279.75</v>
      </c>
      <c r="E2424" s="28">
        <v>248.31</v>
      </c>
      <c r="F2424" s="28">
        <v>189.6</v>
      </c>
      <c r="G2424" s="20" t="str">
        <f t="shared" si="113"/>
        <v>20/12/2021</v>
      </c>
      <c r="H2424" s="7">
        <f t="shared" si="112"/>
        <v>279.75</v>
      </c>
      <c r="K2424" s="7"/>
    </row>
    <row r="2425" spans="1:11" x14ac:dyDescent="0.3">
      <c r="A2425" s="17">
        <v>1</v>
      </c>
      <c r="B2425" s="18">
        <v>44551</v>
      </c>
      <c r="C2425" s="138">
        <f t="shared" si="111"/>
        <v>2021</v>
      </c>
      <c r="D2425" s="19">
        <v>285</v>
      </c>
      <c r="E2425" s="28">
        <v>248.31</v>
      </c>
      <c r="F2425" s="28">
        <v>189.6</v>
      </c>
      <c r="G2425" s="20" t="str">
        <f t="shared" si="113"/>
        <v>21/12/2021</v>
      </c>
      <c r="H2425" s="7">
        <f t="shared" si="112"/>
        <v>285</v>
      </c>
      <c r="K2425" s="7"/>
    </row>
    <row r="2426" spans="1:11" x14ac:dyDescent="0.3">
      <c r="A2426" s="17">
        <v>1</v>
      </c>
      <c r="B2426" s="18">
        <v>44552</v>
      </c>
      <c r="C2426" s="138">
        <f t="shared" si="111"/>
        <v>2021</v>
      </c>
      <c r="D2426" s="19">
        <v>292.25</v>
      </c>
      <c r="E2426" s="28">
        <v>248.31</v>
      </c>
      <c r="F2426" s="28">
        <v>189.6</v>
      </c>
      <c r="G2426" s="20" t="str">
        <f t="shared" si="113"/>
        <v>22/12/2021</v>
      </c>
      <c r="H2426" s="7">
        <f t="shared" si="112"/>
        <v>292.25</v>
      </c>
      <c r="K2426" s="7"/>
    </row>
    <row r="2427" spans="1:11" x14ac:dyDescent="0.3">
      <c r="A2427" s="17">
        <v>1</v>
      </c>
      <c r="B2427" s="18">
        <v>44553</v>
      </c>
      <c r="C2427" s="138">
        <f t="shared" si="111"/>
        <v>2021</v>
      </c>
      <c r="D2427" s="19">
        <v>290.75</v>
      </c>
      <c r="E2427" s="28">
        <v>248.31</v>
      </c>
      <c r="F2427" s="28">
        <v>189.6</v>
      </c>
      <c r="G2427" s="20" t="str">
        <f t="shared" si="113"/>
        <v>23/12/2021</v>
      </c>
      <c r="H2427" s="7">
        <f t="shared" si="112"/>
        <v>290.75</v>
      </c>
      <c r="K2427" s="7"/>
    </row>
    <row r="2428" spans="1:11" x14ac:dyDescent="0.3">
      <c r="A2428" s="17">
        <v>1</v>
      </c>
      <c r="B2428" s="18">
        <v>44554</v>
      </c>
      <c r="C2428" s="138">
        <f t="shared" si="111"/>
        <v>2021</v>
      </c>
      <c r="D2428" s="19">
        <v>290.25</v>
      </c>
      <c r="E2428" s="28">
        <v>248.31</v>
      </c>
      <c r="F2428" s="28">
        <v>189.6</v>
      </c>
      <c r="G2428" s="20" t="str">
        <f t="shared" si="113"/>
        <v>24/12/2021</v>
      </c>
      <c r="H2428" s="7">
        <f t="shared" si="112"/>
        <v>290.25</v>
      </c>
      <c r="K2428" s="7"/>
    </row>
    <row r="2429" spans="1:11" x14ac:dyDescent="0.3">
      <c r="A2429" s="17">
        <v>1</v>
      </c>
      <c r="B2429" s="18">
        <v>44557</v>
      </c>
      <c r="C2429" s="138">
        <f t="shared" si="111"/>
        <v>2021</v>
      </c>
      <c r="D2429" s="19">
        <v>289.5</v>
      </c>
      <c r="E2429" s="28">
        <v>248.31</v>
      </c>
      <c r="F2429" s="28">
        <v>189.6</v>
      </c>
      <c r="G2429" s="20" t="str">
        <f t="shared" si="113"/>
        <v>27/12/2021</v>
      </c>
      <c r="H2429" s="7">
        <f t="shared" si="112"/>
        <v>289.5</v>
      </c>
      <c r="K2429" s="7"/>
    </row>
    <row r="2430" spans="1:11" x14ac:dyDescent="0.3">
      <c r="A2430" s="17">
        <v>1</v>
      </c>
      <c r="B2430" s="18">
        <v>44558</v>
      </c>
      <c r="C2430" s="138">
        <f t="shared" si="111"/>
        <v>2021</v>
      </c>
      <c r="D2430" s="19">
        <v>280.5</v>
      </c>
      <c r="E2430" s="28">
        <v>248.31</v>
      </c>
      <c r="F2430" s="28">
        <v>189.6</v>
      </c>
      <c r="G2430" s="20" t="str">
        <f t="shared" si="113"/>
        <v>28/12/2021</v>
      </c>
      <c r="H2430" s="7">
        <f t="shared" si="112"/>
        <v>280.5</v>
      </c>
      <c r="K2430" s="7"/>
    </row>
    <row r="2431" spans="1:11" x14ac:dyDescent="0.3">
      <c r="A2431" s="17">
        <v>1</v>
      </c>
      <c r="B2431" s="18">
        <v>44559</v>
      </c>
      <c r="C2431" s="138">
        <f t="shared" si="111"/>
        <v>2021</v>
      </c>
      <c r="D2431" s="19">
        <v>282.25</v>
      </c>
      <c r="E2431" s="28">
        <v>248.31</v>
      </c>
      <c r="F2431" s="28">
        <v>189.6</v>
      </c>
      <c r="G2431" s="20" t="str">
        <f t="shared" si="113"/>
        <v>29/12/2021</v>
      </c>
      <c r="H2431" s="7">
        <f t="shared" si="112"/>
        <v>282.25</v>
      </c>
      <c r="K2431" s="7"/>
    </row>
    <row r="2432" spans="1:11" x14ac:dyDescent="0.3">
      <c r="A2432" s="17">
        <v>1</v>
      </c>
      <c r="B2432" s="18">
        <v>44560</v>
      </c>
      <c r="C2432" s="138">
        <f t="shared" si="111"/>
        <v>2021</v>
      </c>
      <c r="D2432" s="19">
        <v>280</v>
      </c>
      <c r="E2432" s="28">
        <v>248.31</v>
      </c>
      <c r="F2432" s="28">
        <v>189.6</v>
      </c>
      <c r="G2432" s="20" t="str">
        <f t="shared" si="113"/>
        <v>30/12/2021</v>
      </c>
      <c r="H2432" s="7">
        <f t="shared" si="112"/>
        <v>280</v>
      </c>
      <c r="K2432" s="7"/>
    </row>
    <row r="2433" spans="1:11" x14ac:dyDescent="0.3">
      <c r="A2433" s="17">
        <v>1</v>
      </c>
      <c r="B2433" s="18">
        <v>44561</v>
      </c>
      <c r="C2433" s="138">
        <f t="shared" si="111"/>
        <v>2021</v>
      </c>
      <c r="D2433" s="19">
        <v>278.5</v>
      </c>
      <c r="E2433" s="28">
        <v>248.31</v>
      </c>
      <c r="F2433" s="28">
        <v>189.6</v>
      </c>
      <c r="G2433" s="20" t="str">
        <f t="shared" si="113"/>
        <v>31/12/2021</v>
      </c>
      <c r="H2433" s="7">
        <f t="shared" si="112"/>
        <v>278.5</v>
      </c>
      <c r="K2433" s="7"/>
    </row>
    <row r="2434" spans="1:11" x14ac:dyDescent="0.3">
      <c r="A2434" s="17">
        <v>1</v>
      </c>
      <c r="B2434" s="18">
        <v>44564</v>
      </c>
      <c r="C2434" s="138">
        <f t="shared" si="111"/>
        <v>2022</v>
      </c>
      <c r="D2434" s="19">
        <v>274</v>
      </c>
      <c r="E2434" s="19">
        <v>333.34</v>
      </c>
      <c r="F2434" s="19">
        <v>213.71</v>
      </c>
      <c r="G2434" s="20" t="str">
        <f t="shared" si="113"/>
        <v>03/01/2022</v>
      </c>
      <c r="H2434" s="7">
        <f t="shared" si="112"/>
        <v>274</v>
      </c>
      <c r="K2434" s="7"/>
    </row>
    <row r="2435" spans="1:11" x14ac:dyDescent="0.3">
      <c r="A2435" s="17">
        <v>1</v>
      </c>
      <c r="B2435" s="18">
        <v>44565</v>
      </c>
      <c r="C2435" s="138">
        <f t="shared" ref="C2435:C2498" si="114">YEAR(B2435)</f>
        <v>2022</v>
      </c>
      <c r="D2435" s="19">
        <v>279.25</v>
      </c>
      <c r="E2435" s="19">
        <v>333.34</v>
      </c>
      <c r="F2435" s="19">
        <v>213.71</v>
      </c>
      <c r="G2435" s="20" t="str">
        <f t="shared" si="113"/>
        <v>04/01/2022</v>
      </c>
      <c r="H2435" s="7">
        <f t="shared" ref="H2435:H2498" si="115">D2435</f>
        <v>279.25</v>
      </c>
      <c r="K2435" s="7"/>
    </row>
    <row r="2436" spans="1:11" x14ac:dyDescent="0.3">
      <c r="A2436" s="17">
        <v>1</v>
      </c>
      <c r="B2436" s="18">
        <v>44566</v>
      </c>
      <c r="C2436" s="138">
        <f t="shared" si="114"/>
        <v>2022</v>
      </c>
      <c r="D2436" s="19">
        <v>276</v>
      </c>
      <c r="E2436" s="19">
        <v>333.34</v>
      </c>
      <c r="F2436" s="19">
        <v>213.71</v>
      </c>
      <c r="G2436" s="20" t="str">
        <f t="shared" ref="G2436:G2499" si="116">TEXT(B2436,"jj/mm/aaaa")</f>
        <v>05/01/2022</v>
      </c>
      <c r="H2436" s="7">
        <f t="shared" si="115"/>
        <v>276</v>
      </c>
      <c r="K2436" s="7"/>
    </row>
    <row r="2437" spans="1:11" x14ac:dyDescent="0.3">
      <c r="A2437" s="17">
        <v>1</v>
      </c>
      <c r="B2437" s="18">
        <v>44567</v>
      </c>
      <c r="C2437" s="138">
        <f t="shared" si="114"/>
        <v>2022</v>
      </c>
      <c r="D2437" s="19">
        <v>273</v>
      </c>
      <c r="E2437" s="19">
        <v>333.34</v>
      </c>
      <c r="F2437" s="19">
        <v>213.71</v>
      </c>
      <c r="G2437" s="20" t="str">
        <f t="shared" si="116"/>
        <v>06/01/2022</v>
      </c>
      <c r="H2437" s="7">
        <f t="shared" si="115"/>
        <v>273</v>
      </c>
      <c r="K2437" s="7"/>
    </row>
    <row r="2438" spans="1:11" x14ac:dyDescent="0.3">
      <c r="A2438" s="17">
        <v>1</v>
      </c>
      <c r="B2438" s="18">
        <v>44568</v>
      </c>
      <c r="C2438" s="138">
        <f t="shared" si="114"/>
        <v>2022</v>
      </c>
      <c r="D2438" s="19">
        <v>274.5</v>
      </c>
      <c r="E2438" s="19">
        <v>333.34</v>
      </c>
      <c r="F2438" s="19">
        <v>213.71</v>
      </c>
      <c r="G2438" s="20" t="str">
        <f t="shared" si="116"/>
        <v>07/01/2022</v>
      </c>
      <c r="H2438" s="7">
        <f t="shared" si="115"/>
        <v>274.5</v>
      </c>
      <c r="K2438" s="7"/>
    </row>
    <row r="2439" spans="1:11" x14ac:dyDescent="0.3">
      <c r="A2439" s="17">
        <v>1</v>
      </c>
      <c r="B2439" s="18">
        <v>44571</v>
      </c>
      <c r="C2439" s="138">
        <f t="shared" si="114"/>
        <v>2022</v>
      </c>
      <c r="D2439" s="19">
        <v>275.5</v>
      </c>
      <c r="E2439" s="19">
        <v>333.34</v>
      </c>
      <c r="F2439" s="19">
        <v>213.71</v>
      </c>
      <c r="G2439" s="20" t="str">
        <f t="shared" si="116"/>
        <v>10/01/2022</v>
      </c>
      <c r="H2439" s="7">
        <f t="shared" si="115"/>
        <v>275.5</v>
      </c>
      <c r="K2439" s="7"/>
    </row>
    <row r="2440" spans="1:11" x14ac:dyDescent="0.3">
      <c r="A2440" s="17">
        <v>1</v>
      </c>
      <c r="B2440" s="18">
        <v>44572</v>
      </c>
      <c r="C2440" s="138">
        <f t="shared" si="114"/>
        <v>2022</v>
      </c>
      <c r="D2440" s="19">
        <v>276.75</v>
      </c>
      <c r="E2440" s="19">
        <v>333.34</v>
      </c>
      <c r="F2440" s="19">
        <v>213.71</v>
      </c>
      <c r="G2440" s="20" t="str">
        <f t="shared" si="116"/>
        <v>11/01/2022</v>
      </c>
      <c r="H2440" s="7">
        <f t="shared" si="115"/>
        <v>276.75</v>
      </c>
      <c r="K2440" s="7"/>
    </row>
    <row r="2441" spans="1:11" x14ac:dyDescent="0.3">
      <c r="A2441" s="17">
        <v>1</v>
      </c>
      <c r="B2441" s="18">
        <v>44573</v>
      </c>
      <c r="C2441" s="138">
        <f t="shared" si="114"/>
        <v>2022</v>
      </c>
      <c r="D2441" s="19">
        <v>271.25</v>
      </c>
      <c r="E2441" s="19">
        <v>333.34</v>
      </c>
      <c r="F2441" s="19">
        <v>213.71</v>
      </c>
      <c r="G2441" s="20" t="str">
        <f t="shared" si="116"/>
        <v>12/01/2022</v>
      </c>
      <c r="H2441" s="7">
        <f t="shared" si="115"/>
        <v>271.25</v>
      </c>
      <c r="K2441" s="7"/>
    </row>
    <row r="2442" spans="1:11" x14ac:dyDescent="0.3">
      <c r="A2442" s="17">
        <v>1</v>
      </c>
      <c r="B2442" s="18">
        <v>44574</v>
      </c>
      <c r="C2442" s="138">
        <f t="shared" si="114"/>
        <v>2022</v>
      </c>
      <c r="D2442" s="19">
        <v>265.75</v>
      </c>
      <c r="E2442" s="19">
        <v>333.34</v>
      </c>
      <c r="F2442" s="19">
        <v>213.71</v>
      </c>
      <c r="G2442" s="20" t="str">
        <f t="shared" si="116"/>
        <v>13/01/2022</v>
      </c>
      <c r="H2442" s="7">
        <f t="shared" si="115"/>
        <v>265.75</v>
      </c>
      <c r="K2442" s="7"/>
    </row>
    <row r="2443" spans="1:11" x14ac:dyDescent="0.3">
      <c r="A2443" s="17">
        <v>1</v>
      </c>
      <c r="B2443" s="18">
        <v>44575</v>
      </c>
      <c r="C2443" s="138">
        <f t="shared" si="114"/>
        <v>2022</v>
      </c>
      <c r="D2443" s="19">
        <v>263.5</v>
      </c>
      <c r="E2443" s="19">
        <v>333.34</v>
      </c>
      <c r="F2443" s="19">
        <v>213.71</v>
      </c>
      <c r="G2443" s="20" t="str">
        <f t="shared" si="116"/>
        <v>14/01/2022</v>
      </c>
      <c r="H2443" s="7">
        <f t="shared" si="115"/>
        <v>263.5</v>
      </c>
      <c r="K2443" s="7"/>
    </row>
    <row r="2444" spans="1:11" x14ac:dyDescent="0.3">
      <c r="A2444" s="17">
        <v>1</v>
      </c>
      <c r="B2444" s="18">
        <v>44578</v>
      </c>
      <c r="C2444" s="138">
        <f t="shared" si="114"/>
        <v>2022</v>
      </c>
      <c r="D2444" s="19">
        <v>265.75</v>
      </c>
      <c r="E2444" s="19">
        <v>333.34</v>
      </c>
      <c r="F2444" s="19">
        <v>213.71</v>
      </c>
      <c r="G2444" s="20" t="str">
        <f t="shared" si="116"/>
        <v>17/01/2022</v>
      </c>
      <c r="H2444" s="7">
        <f t="shared" si="115"/>
        <v>265.75</v>
      </c>
      <c r="K2444" s="7"/>
    </row>
    <row r="2445" spans="1:11" x14ac:dyDescent="0.3">
      <c r="A2445" s="17">
        <v>1</v>
      </c>
      <c r="B2445" s="18">
        <v>44579</v>
      </c>
      <c r="C2445" s="138">
        <f t="shared" si="114"/>
        <v>2022</v>
      </c>
      <c r="D2445" s="19">
        <v>267.75</v>
      </c>
      <c r="E2445" s="19">
        <v>333.34</v>
      </c>
      <c r="F2445" s="19">
        <v>213.71</v>
      </c>
      <c r="G2445" s="20" t="str">
        <f t="shared" si="116"/>
        <v>18/01/2022</v>
      </c>
      <c r="H2445" s="7">
        <f t="shared" si="115"/>
        <v>267.75</v>
      </c>
      <c r="K2445" s="7"/>
    </row>
    <row r="2446" spans="1:11" x14ac:dyDescent="0.3">
      <c r="A2446" s="17">
        <v>1</v>
      </c>
      <c r="B2446" s="18">
        <v>44580</v>
      </c>
      <c r="C2446" s="138">
        <f t="shared" si="114"/>
        <v>2022</v>
      </c>
      <c r="D2446" s="19">
        <v>274.75</v>
      </c>
      <c r="E2446" s="19">
        <v>333.34</v>
      </c>
      <c r="F2446" s="19">
        <v>213.71</v>
      </c>
      <c r="G2446" s="20" t="str">
        <f t="shared" si="116"/>
        <v>19/01/2022</v>
      </c>
      <c r="H2446" s="7">
        <f t="shared" si="115"/>
        <v>274.75</v>
      </c>
      <c r="K2446" s="7"/>
    </row>
    <row r="2447" spans="1:11" x14ac:dyDescent="0.3">
      <c r="A2447" s="17">
        <v>1</v>
      </c>
      <c r="B2447" s="18">
        <v>44581</v>
      </c>
      <c r="C2447" s="138">
        <f t="shared" si="114"/>
        <v>2022</v>
      </c>
      <c r="D2447" s="19">
        <v>273.75</v>
      </c>
      <c r="E2447" s="19">
        <v>333.34</v>
      </c>
      <c r="F2447" s="19">
        <v>213.71</v>
      </c>
      <c r="G2447" s="20" t="str">
        <f t="shared" si="116"/>
        <v>20/01/2022</v>
      </c>
      <c r="H2447" s="7">
        <f t="shared" si="115"/>
        <v>273.75</v>
      </c>
      <c r="K2447" s="7"/>
    </row>
    <row r="2448" spans="1:11" x14ac:dyDescent="0.3">
      <c r="A2448" s="17">
        <v>1</v>
      </c>
      <c r="B2448" s="18">
        <v>44582</v>
      </c>
      <c r="C2448" s="138">
        <f t="shared" si="114"/>
        <v>2022</v>
      </c>
      <c r="D2448" s="19">
        <v>272.5</v>
      </c>
      <c r="E2448" s="19">
        <v>333.34</v>
      </c>
      <c r="F2448" s="19">
        <v>213.71</v>
      </c>
      <c r="G2448" s="20" t="str">
        <f t="shared" si="116"/>
        <v>21/01/2022</v>
      </c>
      <c r="H2448" s="7">
        <f t="shared" si="115"/>
        <v>272.5</v>
      </c>
      <c r="K2448" s="7"/>
    </row>
    <row r="2449" spans="1:11" x14ac:dyDescent="0.3">
      <c r="A2449" s="17">
        <v>1</v>
      </c>
      <c r="B2449" s="18">
        <v>44585</v>
      </c>
      <c r="C2449" s="138">
        <f t="shared" si="114"/>
        <v>2022</v>
      </c>
      <c r="D2449" s="19">
        <v>281</v>
      </c>
      <c r="E2449" s="19">
        <v>333.34</v>
      </c>
      <c r="F2449" s="19">
        <v>213.71</v>
      </c>
      <c r="G2449" s="20" t="str">
        <f t="shared" si="116"/>
        <v>24/01/2022</v>
      </c>
      <c r="H2449" s="7">
        <f t="shared" si="115"/>
        <v>281</v>
      </c>
      <c r="K2449" s="7"/>
    </row>
    <row r="2450" spans="1:11" x14ac:dyDescent="0.3">
      <c r="A2450" s="17">
        <v>1</v>
      </c>
      <c r="B2450" s="18">
        <v>44586</v>
      </c>
      <c r="C2450" s="138">
        <f t="shared" si="114"/>
        <v>2022</v>
      </c>
      <c r="D2450" s="19">
        <v>290.75</v>
      </c>
      <c r="E2450" s="19">
        <v>333.34</v>
      </c>
      <c r="F2450" s="19">
        <v>213.71</v>
      </c>
      <c r="G2450" s="20" t="str">
        <f t="shared" si="116"/>
        <v>25/01/2022</v>
      </c>
      <c r="H2450" s="7">
        <f t="shared" si="115"/>
        <v>290.75</v>
      </c>
      <c r="K2450" s="7"/>
    </row>
    <row r="2451" spans="1:11" x14ac:dyDescent="0.3">
      <c r="A2451" s="17">
        <v>1</v>
      </c>
      <c r="B2451" s="18">
        <v>44587</v>
      </c>
      <c r="C2451" s="138">
        <f t="shared" si="114"/>
        <v>2022</v>
      </c>
      <c r="D2451" s="19">
        <v>281.25</v>
      </c>
      <c r="E2451" s="19">
        <v>333.34</v>
      </c>
      <c r="F2451" s="19">
        <v>213.71</v>
      </c>
      <c r="G2451" s="20" t="str">
        <f t="shared" si="116"/>
        <v>26/01/2022</v>
      </c>
      <c r="H2451" s="7">
        <f t="shared" si="115"/>
        <v>281.25</v>
      </c>
      <c r="K2451" s="7"/>
    </row>
    <row r="2452" spans="1:11" x14ac:dyDescent="0.3">
      <c r="A2452" s="17">
        <v>1</v>
      </c>
      <c r="B2452" s="18">
        <v>44588</v>
      </c>
      <c r="C2452" s="138">
        <f t="shared" si="114"/>
        <v>2022</v>
      </c>
      <c r="D2452" s="19">
        <v>277.25</v>
      </c>
      <c r="E2452" s="19">
        <v>333.34</v>
      </c>
      <c r="F2452" s="19">
        <v>213.71</v>
      </c>
      <c r="G2452" s="20" t="str">
        <f t="shared" si="116"/>
        <v>27/01/2022</v>
      </c>
      <c r="H2452" s="7">
        <f t="shared" si="115"/>
        <v>277.25</v>
      </c>
      <c r="K2452" s="7"/>
    </row>
    <row r="2453" spans="1:11" x14ac:dyDescent="0.3">
      <c r="A2453" s="17">
        <v>1</v>
      </c>
      <c r="B2453" s="18">
        <v>44589</v>
      </c>
      <c r="C2453" s="138">
        <f t="shared" si="114"/>
        <v>2022</v>
      </c>
      <c r="D2453" s="19">
        <v>278.75</v>
      </c>
      <c r="E2453" s="19">
        <v>333.34</v>
      </c>
      <c r="F2453" s="19">
        <v>213.71</v>
      </c>
      <c r="G2453" s="20" t="str">
        <f t="shared" si="116"/>
        <v>28/01/2022</v>
      </c>
      <c r="H2453" s="7">
        <f t="shared" si="115"/>
        <v>278.75</v>
      </c>
      <c r="K2453" s="7"/>
    </row>
    <row r="2454" spans="1:11" x14ac:dyDescent="0.3">
      <c r="A2454" s="17">
        <v>1</v>
      </c>
      <c r="B2454" s="18">
        <v>44592</v>
      </c>
      <c r="C2454" s="138">
        <f t="shared" si="114"/>
        <v>2022</v>
      </c>
      <c r="D2454" s="19">
        <v>266</v>
      </c>
      <c r="E2454" s="19">
        <v>333.34</v>
      </c>
      <c r="F2454" s="19">
        <v>213.71</v>
      </c>
      <c r="G2454" s="20" t="str">
        <f t="shared" si="116"/>
        <v>31/01/2022</v>
      </c>
      <c r="H2454" s="7">
        <f t="shared" si="115"/>
        <v>266</v>
      </c>
      <c r="K2454" s="7"/>
    </row>
    <row r="2455" spans="1:11" x14ac:dyDescent="0.3">
      <c r="A2455" s="17">
        <v>1</v>
      </c>
      <c r="B2455" s="18">
        <v>44593</v>
      </c>
      <c r="C2455" s="138">
        <f t="shared" si="114"/>
        <v>2022</v>
      </c>
      <c r="D2455" s="19">
        <v>269.25</v>
      </c>
      <c r="E2455" s="19">
        <v>333.34</v>
      </c>
      <c r="F2455" s="19">
        <v>213.71</v>
      </c>
      <c r="G2455" s="20" t="str">
        <f t="shared" si="116"/>
        <v>01/02/2022</v>
      </c>
      <c r="H2455" s="7">
        <f t="shared" si="115"/>
        <v>269.25</v>
      </c>
      <c r="K2455" s="7"/>
    </row>
    <row r="2456" spans="1:11" x14ac:dyDescent="0.3">
      <c r="A2456" s="17">
        <v>1</v>
      </c>
      <c r="B2456" s="18">
        <v>44594</v>
      </c>
      <c r="C2456" s="138">
        <f t="shared" si="114"/>
        <v>2022</v>
      </c>
      <c r="D2456" s="19">
        <v>264.25</v>
      </c>
      <c r="E2456" s="19">
        <v>333.34</v>
      </c>
      <c r="F2456" s="19">
        <v>213.71</v>
      </c>
      <c r="G2456" s="20" t="str">
        <f t="shared" si="116"/>
        <v>02/02/2022</v>
      </c>
      <c r="H2456" s="7">
        <f t="shared" si="115"/>
        <v>264.25</v>
      </c>
      <c r="K2456" s="7"/>
    </row>
    <row r="2457" spans="1:11" x14ac:dyDescent="0.3">
      <c r="A2457" s="17">
        <v>1</v>
      </c>
      <c r="B2457" s="18">
        <v>44595</v>
      </c>
      <c r="C2457" s="138">
        <f t="shared" si="114"/>
        <v>2022</v>
      </c>
      <c r="D2457" s="19">
        <v>261.25</v>
      </c>
      <c r="E2457" s="19">
        <v>333.34</v>
      </c>
      <c r="F2457" s="19">
        <v>213.71</v>
      </c>
      <c r="G2457" s="20" t="str">
        <f t="shared" si="116"/>
        <v>03/02/2022</v>
      </c>
      <c r="H2457" s="7">
        <f t="shared" si="115"/>
        <v>261.25</v>
      </c>
      <c r="K2457" s="7"/>
    </row>
    <row r="2458" spans="1:11" x14ac:dyDescent="0.3">
      <c r="A2458" s="17">
        <v>1</v>
      </c>
      <c r="B2458" s="18">
        <v>44596</v>
      </c>
      <c r="C2458" s="138">
        <f t="shared" si="114"/>
        <v>2022</v>
      </c>
      <c r="D2458" s="19">
        <v>265.5</v>
      </c>
      <c r="E2458" s="19">
        <v>333.34</v>
      </c>
      <c r="F2458" s="19">
        <v>213.71</v>
      </c>
      <c r="G2458" s="20" t="str">
        <f t="shared" si="116"/>
        <v>04/02/2022</v>
      </c>
      <c r="H2458" s="7">
        <f t="shared" si="115"/>
        <v>265.5</v>
      </c>
      <c r="K2458" s="7"/>
    </row>
    <row r="2459" spans="1:11" x14ac:dyDescent="0.3">
      <c r="A2459" s="17">
        <v>1</v>
      </c>
      <c r="B2459" s="18">
        <v>44599</v>
      </c>
      <c r="C2459" s="138">
        <f t="shared" si="114"/>
        <v>2022</v>
      </c>
      <c r="D2459" s="19">
        <v>266</v>
      </c>
      <c r="E2459" s="19">
        <v>333.34</v>
      </c>
      <c r="F2459" s="19">
        <v>213.71</v>
      </c>
      <c r="G2459" s="20" t="str">
        <f t="shared" si="116"/>
        <v>07/02/2022</v>
      </c>
      <c r="H2459" s="7">
        <f t="shared" si="115"/>
        <v>266</v>
      </c>
      <c r="K2459" s="7"/>
    </row>
    <row r="2460" spans="1:11" x14ac:dyDescent="0.3">
      <c r="A2460" s="17">
        <v>1</v>
      </c>
      <c r="B2460" s="18">
        <v>44600</v>
      </c>
      <c r="C2460" s="138">
        <f t="shared" si="114"/>
        <v>2022</v>
      </c>
      <c r="D2460" s="19">
        <v>264.5</v>
      </c>
      <c r="E2460" s="19">
        <v>333.34</v>
      </c>
      <c r="F2460" s="19">
        <v>213.71</v>
      </c>
      <c r="G2460" s="20" t="str">
        <f t="shared" si="116"/>
        <v>08/02/2022</v>
      </c>
      <c r="H2460" s="7">
        <f t="shared" si="115"/>
        <v>264.5</v>
      </c>
      <c r="K2460" s="7"/>
    </row>
    <row r="2461" spans="1:11" x14ac:dyDescent="0.3">
      <c r="A2461" s="17">
        <v>1</v>
      </c>
      <c r="B2461" s="18">
        <v>44601</v>
      </c>
      <c r="C2461" s="138">
        <f t="shared" si="114"/>
        <v>2022</v>
      </c>
      <c r="D2461" s="19">
        <v>262.75</v>
      </c>
      <c r="E2461" s="19">
        <v>333.34</v>
      </c>
      <c r="F2461" s="19">
        <v>213.71</v>
      </c>
      <c r="G2461" s="20" t="str">
        <f t="shared" si="116"/>
        <v>09/02/2022</v>
      </c>
      <c r="H2461" s="7">
        <f t="shared" si="115"/>
        <v>262.75</v>
      </c>
      <c r="K2461" s="7"/>
    </row>
    <row r="2462" spans="1:11" x14ac:dyDescent="0.3">
      <c r="A2462" s="17">
        <v>1</v>
      </c>
      <c r="B2462" s="18">
        <v>44602</v>
      </c>
      <c r="C2462" s="138">
        <f t="shared" si="114"/>
        <v>2022</v>
      </c>
      <c r="D2462" s="19">
        <v>261.5</v>
      </c>
      <c r="E2462" s="19">
        <v>333.34</v>
      </c>
      <c r="F2462" s="19">
        <v>213.71</v>
      </c>
      <c r="G2462" s="20" t="str">
        <f t="shared" si="116"/>
        <v>10/02/2022</v>
      </c>
      <c r="H2462" s="7">
        <f t="shared" si="115"/>
        <v>261.5</v>
      </c>
      <c r="K2462" s="7"/>
    </row>
    <row r="2463" spans="1:11" x14ac:dyDescent="0.3">
      <c r="A2463" s="17">
        <v>1</v>
      </c>
      <c r="B2463" s="18">
        <v>44603</v>
      </c>
      <c r="C2463" s="138">
        <f t="shared" si="114"/>
        <v>2022</v>
      </c>
      <c r="D2463" s="19">
        <v>268.75</v>
      </c>
      <c r="E2463" s="19">
        <v>333.34</v>
      </c>
      <c r="F2463" s="19">
        <v>213.71</v>
      </c>
      <c r="G2463" s="20" t="str">
        <f t="shared" si="116"/>
        <v>11/02/2022</v>
      </c>
      <c r="H2463" s="7">
        <f t="shared" si="115"/>
        <v>268.75</v>
      </c>
      <c r="K2463" s="7"/>
    </row>
    <row r="2464" spans="1:11" x14ac:dyDescent="0.3">
      <c r="A2464" s="17">
        <v>1</v>
      </c>
      <c r="B2464" s="18">
        <v>44606</v>
      </c>
      <c r="C2464" s="138">
        <f t="shared" si="114"/>
        <v>2022</v>
      </c>
      <c r="D2464" s="19">
        <v>274</v>
      </c>
      <c r="E2464" s="19">
        <v>333.34</v>
      </c>
      <c r="F2464" s="19">
        <v>213.71</v>
      </c>
      <c r="G2464" s="20" t="str">
        <f t="shared" si="116"/>
        <v>14/02/2022</v>
      </c>
      <c r="H2464" s="7">
        <f t="shared" si="115"/>
        <v>274</v>
      </c>
      <c r="K2464" s="7"/>
    </row>
    <row r="2465" spans="1:11" x14ac:dyDescent="0.3">
      <c r="A2465" s="17">
        <v>1</v>
      </c>
      <c r="B2465" s="18">
        <v>44607</v>
      </c>
      <c r="C2465" s="138">
        <f t="shared" si="114"/>
        <v>2022</v>
      </c>
      <c r="D2465" s="19">
        <v>266.75</v>
      </c>
      <c r="E2465" s="19">
        <v>333.34</v>
      </c>
      <c r="F2465" s="19">
        <v>213.71</v>
      </c>
      <c r="G2465" s="20" t="str">
        <f t="shared" si="116"/>
        <v>15/02/2022</v>
      </c>
      <c r="H2465" s="7">
        <f t="shared" si="115"/>
        <v>266.75</v>
      </c>
      <c r="K2465" s="7"/>
    </row>
    <row r="2466" spans="1:11" x14ac:dyDescent="0.3">
      <c r="A2466" s="17">
        <v>1</v>
      </c>
      <c r="B2466" s="18">
        <v>44608</v>
      </c>
      <c r="C2466" s="138">
        <f t="shared" si="114"/>
        <v>2022</v>
      </c>
      <c r="D2466" s="19">
        <v>263</v>
      </c>
      <c r="E2466" s="19">
        <v>333.34</v>
      </c>
      <c r="F2466" s="19">
        <v>213.71</v>
      </c>
      <c r="G2466" s="20" t="str">
        <f t="shared" si="116"/>
        <v>16/02/2022</v>
      </c>
      <c r="H2466" s="7">
        <f t="shared" si="115"/>
        <v>263</v>
      </c>
      <c r="K2466" s="7"/>
    </row>
    <row r="2467" spans="1:11" x14ac:dyDescent="0.3">
      <c r="A2467" s="17">
        <v>1</v>
      </c>
      <c r="B2467" s="18">
        <v>44609</v>
      </c>
      <c r="C2467" s="138">
        <f t="shared" si="114"/>
        <v>2022</v>
      </c>
      <c r="D2467" s="19">
        <v>265</v>
      </c>
      <c r="E2467" s="19">
        <v>333.34</v>
      </c>
      <c r="F2467" s="19">
        <v>213.71</v>
      </c>
      <c r="G2467" s="20" t="str">
        <f t="shared" si="116"/>
        <v>17/02/2022</v>
      </c>
      <c r="H2467" s="7">
        <f t="shared" si="115"/>
        <v>265</v>
      </c>
      <c r="K2467" s="7"/>
    </row>
    <row r="2468" spans="1:11" x14ac:dyDescent="0.3">
      <c r="A2468" s="17">
        <v>1</v>
      </c>
      <c r="B2468" s="18">
        <v>44610</v>
      </c>
      <c r="C2468" s="138">
        <f t="shared" si="114"/>
        <v>2022</v>
      </c>
      <c r="D2468" s="19">
        <v>271.75</v>
      </c>
      <c r="E2468" s="19">
        <v>333.34</v>
      </c>
      <c r="F2468" s="19">
        <v>213.71</v>
      </c>
      <c r="G2468" s="20" t="str">
        <f t="shared" si="116"/>
        <v>18/02/2022</v>
      </c>
      <c r="H2468" s="7">
        <f t="shared" si="115"/>
        <v>271.75</v>
      </c>
      <c r="K2468" s="7"/>
    </row>
    <row r="2469" spans="1:11" x14ac:dyDescent="0.3">
      <c r="A2469" s="17">
        <v>1</v>
      </c>
      <c r="B2469" s="18">
        <v>44613</v>
      </c>
      <c r="C2469" s="138">
        <f t="shared" si="114"/>
        <v>2022</v>
      </c>
      <c r="D2469" s="19">
        <v>274</v>
      </c>
      <c r="E2469" s="19">
        <v>333.34</v>
      </c>
      <c r="F2469" s="19">
        <v>213.71</v>
      </c>
      <c r="G2469" s="20" t="str">
        <f t="shared" si="116"/>
        <v>21/02/2022</v>
      </c>
      <c r="H2469" s="7">
        <f t="shared" si="115"/>
        <v>274</v>
      </c>
      <c r="K2469" s="7"/>
    </row>
    <row r="2470" spans="1:11" x14ac:dyDescent="0.3">
      <c r="A2470" s="17">
        <v>1</v>
      </c>
      <c r="B2470" s="18">
        <v>44614</v>
      </c>
      <c r="C2470" s="138">
        <f t="shared" si="114"/>
        <v>2022</v>
      </c>
      <c r="D2470" s="19">
        <v>278.5</v>
      </c>
      <c r="E2470" s="19">
        <v>333.34</v>
      </c>
      <c r="F2470" s="19">
        <v>213.71</v>
      </c>
      <c r="G2470" s="20" t="str">
        <f t="shared" si="116"/>
        <v>22/02/2022</v>
      </c>
      <c r="H2470" s="7">
        <f t="shared" si="115"/>
        <v>278.5</v>
      </c>
      <c r="K2470" s="7"/>
    </row>
    <row r="2471" spans="1:11" x14ac:dyDescent="0.3">
      <c r="A2471" s="17">
        <v>1</v>
      </c>
      <c r="B2471" s="18">
        <v>44615</v>
      </c>
      <c r="C2471" s="138">
        <f t="shared" si="114"/>
        <v>2022</v>
      </c>
      <c r="D2471" s="19">
        <v>287</v>
      </c>
      <c r="E2471" s="19">
        <v>333.34</v>
      </c>
      <c r="F2471" s="19">
        <v>213.71</v>
      </c>
      <c r="G2471" s="20" t="str">
        <f t="shared" si="116"/>
        <v>23/02/2022</v>
      </c>
      <c r="H2471" s="7">
        <f t="shared" si="115"/>
        <v>287</v>
      </c>
      <c r="K2471" s="7"/>
    </row>
    <row r="2472" spans="1:11" x14ac:dyDescent="0.3">
      <c r="A2472" s="17">
        <v>1</v>
      </c>
      <c r="B2472" s="18">
        <v>44616</v>
      </c>
      <c r="C2472" s="138">
        <f t="shared" si="114"/>
        <v>2022</v>
      </c>
      <c r="D2472" s="19">
        <v>316.5</v>
      </c>
      <c r="E2472" s="19">
        <v>333.34</v>
      </c>
      <c r="F2472" s="19">
        <v>213.71</v>
      </c>
      <c r="G2472" s="20" t="str">
        <f t="shared" si="116"/>
        <v>24/02/2022</v>
      </c>
      <c r="H2472" s="7">
        <f t="shared" si="115"/>
        <v>316.5</v>
      </c>
      <c r="K2472" s="7"/>
    </row>
    <row r="2473" spans="1:11" x14ac:dyDescent="0.3">
      <c r="A2473" s="17">
        <v>1</v>
      </c>
      <c r="B2473" s="18">
        <v>44617</v>
      </c>
      <c r="C2473" s="138">
        <f t="shared" si="114"/>
        <v>2022</v>
      </c>
      <c r="D2473" s="19">
        <v>290</v>
      </c>
      <c r="E2473" s="19">
        <v>333.34</v>
      </c>
      <c r="F2473" s="19">
        <v>213.71</v>
      </c>
      <c r="G2473" s="20" t="str">
        <f t="shared" si="116"/>
        <v>25/02/2022</v>
      </c>
      <c r="H2473" s="7">
        <f t="shared" si="115"/>
        <v>290</v>
      </c>
      <c r="K2473" s="7"/>
    </row>
    <row r="2474" spans="1:11" x14ac:dyDescent="0.3">
      <c r="A2474" s="17">
        <v>1</v>
      </c>
      <c r="B2474" s="18">
        <v>44620</v>
      </c>
      <c r="C2474" s="138">
        <f t="shared" si="114"/>
        <v>2022</v>
      </c>
      <c r="D2474" s="19">
        <v>322.5</v>
      </c>
      <c r="E2474" s="19">
        <v>333.34</v>
      </c>
      <c r="F2474" s="19">
        <v>213.71</v>
      </c>
      <c r="G2474" s="20" t="str">
        <f t="shared" si="116"/>
        <v>28/02/2022</v>
      </c>
      <c r="H2474" s="7">
        <f t="shared" si="115"/>
        <v>322.5</v>
      </c>
      <c r="K2474" s="7"/>
    </row>
    <row r="2475" spans="1:11" x14ac:dyDescent="0.3">
      <c r="A2475" s="17">
        <v>1</v>
      </c>
      <c r="B2475" s="18">
        <v>44621</v>
      </c>
      <c r="C2475" s="138">
        <f t="shared" si="114"/>
        <v>2022</v>
      </c>
      <c r="D2475" s="19">
        <v>351.25</v>
      </c>
      <c r="E2475" s="19">
        <v>333.34</v>
      </c>
      <c r="F2475" s="19">
        <v>213.71</v>
      </c>
      <c r="G2475" s="20" t="str">
        <f t="shared" si="116"/>
        <v>01/03/2022</v>
      </c>
      <c r="H2475" s="7">
        <f t="shared" si="115"/>
        <v>351.25</v>
      </c>
      <c r="K2475" s="7"/>
    </row>
    <row r="2476" spans="1:11" x14ac:dyDescent="0.3">
      <c r="A2476" s="17">
        <v>1</v>
      </c>
      <c r="B2476" s="18">
        <v>44622</v>
      </c>
      <c r="C2476" s="138">
        <f t="shared" si="114"/>
        <v>2022</v>
      </c>
      <c r="D2476" s="19">
        <v>361</v>
      </c>
      <c r="E2476" s="19">
        <v>333.34</v>
      </c>
      <c r="F2476" s="19">
        <v>213.71</v>
      </c>
      <c r="G2476" s="20" t="str">
        <f t="shared" si="116"/>
        <v>02/03/2022</v>
      </c>
      <c r="H2476" s="7">
        <f t="shared" si="115"/>
        <v>361</v>
      </c>
      <c r="K2476" s="7"/>
    </row>
    <row r="2477" spans="1:11" x14ac:dyDescent="0.3">
      <c r="A2477" s="17">
        <v>1</v>
      </c>
      <c r="B2477" s="18">
        <v>44623</v>
      </c>
      <c r="C2477" s="138">
        <f t="shared" si="114"/>
        <v>2022</v>
      </c>
      <c r="D2477" s="19">
        <v>381.75</v>
      </c>
      <c r="E2477" s="19">
        <v>333.34</v>
      </c>
      <c r="F2477" s="19">
        <v>213.71</v>
      </c>
      <c r="G2477" s="20" t="str">
        <f t="shared" si="116"/>
        <v>03/03/2022</v>
      </c>
      <c r="H2477" s="7">
        <f t="shared" si="115"/>
        <v>381.75</v>
      </c>
      <c r="K2477" s="7"/>
    </row>
    <row r="2478" spans="1:11" x14ac:dyDescent="0.3">
      <c r="A2478" s="17">
        <v>1</v>
      </c>
      <c r="B2478" s="18">
        <v>44624</v>
      </c>
      <c r="C2478" s="138">
        <f t="shared" si="114"/>
        <v>2022</v>
      </c>
      <c r="D2478" s="19">
        <v>393.75</v>
      </c>
      <c r="E2478" s="19">
        <v>333.34</v>
      </c>
      <c r="F2478" s="19">
        <v>213.71</v>
      </c>
      <c r="G2478" s="20" t="str">
        <f t="shared" si="116"/>
        <v>04/03/2022</v>
      </c>
      <c r="H2478" s="7">
        <f t="shared" si="115"/>
        <v>393.75</v>
      </c>
      <c r="K2478" s="7"/>
    </row>
    <row r="2479" spans="1:11" x14ac:dyDescent="0.3">
      <c r="A2479" s="17">
        <v>1</v>
      </c>
      <c r="B2479" s="18">
        <v>44627</v>
      </c>
      <c r="C2479" s="138">
        <f t="shared" si="114"/>
        <v>2022</v>
      </c>
      <c r="D2479" s="19">
        <v>422.5</v>
      </c>
      <c r="E2479" s="19">
        <v>333.34</v>
      </c>
      <c r="F2479" s="19">
        <v>213.71</v>
      </c>
      <c r="G2479" s="20" t="str">
        <f t="shared" si="116"/>
        <v>07/03/2022</v>
      </c>
      <c r="H2479" s="7">
        <f t="shared" si="115"/>
        <v>422.5</v>
      </c>
      <c r="K2479" s="7"/>
    </row>
    <row r="2480" spans="1:11" x14ac:dyDescent="0.3">
      <c r="A2480" s="17">
        <v>1</v>
      </c>
      <c r="B2480" s="18">
        <v>44628</v>
      </c>
      <c r="C2480" s="138">
        <f t="shared" si="114"/>
        <v>2022</v>
      </c>
      <c r="D2480" s="19">
        <v>395</v>
      </c>
      <c r="E2480" s="19">
        <v>333.34</v>
      </c>
      <c r="F2480" s="19">
        <v>213.71</v>
      </c>
      <c r="G2480" s="20" t="str">
        <f t="shared" si="116"/>
        <v>08/03/2022</v>
      </c>
      <c r="H2480" s="7">
        <f t="shared" si="115"/>
        <v>395</v>
      </c>
      <c r="K2480" s="7"/>
    </row>
    <row r="2481" spans="1:11" x14ac:dyDescent="0.3">
      <c r="A2481" s="17">
        <v>1</v>
      </c>
      <c r="B2481" s="18">
        <v>44629</v>
      </c>
      <c r="C2481" s="138">
        <f t="shared" si="114"/>
        <v>2022</v>
      </c>
      <c r="D2481" s="19">
        <v>403.5</v>
      </c>
      <c r="E2481" s="19">
        <v>333.34</v>
      </c>
      <c r="F2481" s="19">
        <v>213.71</v>
      </c>
      <c r="G2481" s="20" t="str">
        <f t="shared" si="116"/>
        <v>09/03/2022</v>
      </c>
      <c r="H2481" s="7">
        <f t="shared" si="115"/>
        <v>403.5</v>
      </c>
      <c r="K2481" s="7"/>
    </row>
    <row r="2482" spans="1:11" x14ac:dyDescent="0.3">
      <c r="A2482" s="17">
        <v>1</v>
      </c>
      <c r="B2482" s="18">
        <v>44630</v>
      </c>
      <c r="C2482" s="138">
        <f t="shared" si="114"/>
        <v>2022</v>
      </c>
      <c r="D2482" s="19">
        <v>368.25</v>
      </c>
      <c r="E2482" s="19">
        <v>333.34</v>
      </c>
      <c r="F2482" s="19">
        <v>213.71</v>
      </c>
      <c r="G2482" s="20" t="str">
        <f t="shared" si="116"/>
        <v>10/03/2022</v>
      </c>
      <c r="H2482" s="7">
        <f t="shared" si="115"/>
        <v>368.25</v>
      </c>
      <c r="K2482" s="7"/>
    </row>
    <row r="2483" spans="1:11" x14ac:dyDescent="0.3">
      <c r="A2483" s="17">
        <v>1</v>
      </c>
      <c r="B2483" s="18">
        <v>44631</v>
      </c>
      <c r="C2483" s="138">
        <f t="shared" si="114"/>
        <v>2022</v>
      </c>
      <c r="D2483" s="19">
        <v>370.75</v>
      </c>
      <c r="E2483" s="19">
        <v>333.34</v>
      </c>
      <c r="F2483" s="19">
        <v>213.71</v>
      </c>
      <c r="G2483" s="20" t="str">
        <f t="shared" si="116"/>
        <v>11/03/2022</v>
      </c>
      <c r="H2483" s="7">
        <f t="shared" si="115"/>
        <v>370.75</v>
      </c>
      <c r="K2483" s="7"/>
    </row>
    <row r="2484" spans="1:11" x14ac:dyDescent="0.3">
      <c r="A2484" s="17">
        <v>1</v>
      </c>
      <c r="B2484" s="18">
        <v>44634</v>
      </c>
      <c r="C2484" s="138">
        <f t="shared" si="114"/>
        <v>2022</v>
      </c>
      <c r="D2484" s="19">
        <v>378.75</v>
      </c>
      <c r="E2484" s="19">
        <v>333.34</v>
      </c>
      <c r="F2484" s="19">
        <v>213.71</v>
      </c>
      <c r="G2484" s="20" t="str">
        <f t="shared" si="116"/>
        <v>14/03/2022</v>
      </c>
      <c r="H2484" s="7">
        <f t="shared" si="115"/>
        <v>378.75</v>
      </c>
      <c r="K2484" s="7"/>
    </row>
    <row r="2485" spans="1:11" x14ac:dyDescent="0.3">
      <c r="A2485" s="17">
        <v>1</v>
      </c>
      <c r="B2485" s="18">
        <v>44635</v>
      </c>
      <c r="C2485" s="138">
        <f t="shared" si="114"/>
        <v>2022</v>
      </c>
      <c r="D2485" s="19">
        <v>386.5</v>
      </c>
      <c r="E2485" s="19">
        <v>333.34</v>
      </c>
      <c r="F2485" s="19">
        <v>213.71</v>
      </c>
      <c r="G2485" s="20" t="str">
        <f t="shared" si="116"/>
        <v>15/03/2022</v>
      </c>
      <c r="H2485" s="7">
        <f t="shared" si="115"/>
        <v>386.5</v>
      </c>
      <c r="K2485" s="7"/>
    </row>
    <row r="2486" spans="1:11" x14ac:dyDescent="0.3">
      <c r="A2486" s="17">
        <v>1</v>
      </c>
      <c r="B2486" s="18">
        <v>44636</v>
      </c>
      <c r="C2486" s="138">
        <f t="shared" si="114"/>
        <v>2022</v>
      </c>
      <c r="D2486" s="19">
        <v>363.5</v>
      </c>
      <c r="E2486" s="19">
        <v>333.34</v>
      </c>
      <c r="F2486" s="19">
        <v>213.71</v>
      </c>
      <c r="G2486" s="20" t="str">
        <f t="shared" si="116"/>
        <v>16/03/2022</v>
      </c>
      <c r="H2486" s="7">
        <f t="shared" si="115"/>
        <v>363.5</v>
      </c>
      <c r="K2486" s="7"/>
    </row>
    <row r="2487" spans="1:11" x14ac:dyDescent="0.3">
      <c r="A2487" s="17">
        <v>1</v>
      </c>
      <c r="B2487" s="18">
        <v>44637</v>
      </c>
      <c r="C2487" s="138">
        <f t="shared" si="114"/>
        <v>2022</v>
      </c>
      <c r="D2487" s="19">
        <v>367.75</v>
      </c>
      <c r="E2487" s="19">
        <v>333.34</v>
      </c>
      <c r="F2487" s="19">
        <v>213.71</v>
      </c>
      <c r="G2487" s="20" t="str">
        <f t="shared" si="116"/>
        <v>17/03/2022</v>
      </c>
      <c r="H2487" s="7">
        <f t="shared" si="115"/>
        <v>367.75</v>
      </c>
      <c r="K2487" s="7"/>
    </row>
    <row r="2488" spans="1:11" x14ac:dyDescent="0.3">
      <c r="A2488" s="17">
        <v>1</v>
      </c>
      <c r="B2488" s="18">
        <v>44638</v>
      </c>
      <c r="C2488" s="138">
        <f t="shared" si="114"/>
        <v>2022</v>
      </c>
      <c r="D2488" s="19">
        <v>361.75</v>
      </c>
      <c r="E2488" s="19">
        <v>333.34</v>
      </c>
      <c r="F2488" s="19">
        <v>213.71</v>
      </c>
      <c r="G2488" s="20" t="str">
        <f t="shared" si="116"/>
        <v>18/03/2022</v>
      </c>
      <c r="H2488" s="7">
        <f t="shared" si="115"/>
        <v>361.75</v>
      </c>
      <c r="K2488" s="7"/>
    </row>
    <row r="2489" spans="1:11" x14ac:dyDescent="0.3">
      <c r="A2489" s="17">
        <v>1</v>
      </c>
      <c r="B2489" s="18">
        <v>44641</v>
      </c>
      <c r="C2489" s="138">
        <f t="shared" si="114"/>
        <v>2022</v>
      </c>
      <c r="D2489" s="19">
        <v>376.75</v>
      </c>
      <c r="E2489" s="19">
        <v>333.34</v>
      </c>
      <c r="F2489" s="19">
        <v>213.71</v>
      </c>
      <c r="G2489" s="20" t="str">
        <f t="shared" si="116"/>
        <v>21/03/2022</v>
      </c>
      <c r="H2489" s="7">
        <f t="shared" si="115"/>
        <v>376.75</v>
      </c>
      <c r="K2489" s="7"/>
    </row>
    <row r="2490" spans="1:11" x14ac:dyDescent="0.3">
      <c r="A2490" s="17">
        <v>1</v>
      </c>
      <c r="B2490" s="18">
        <v>44642</v>
      </c>
      <c r="C2490" s="138">
        <f t="shared" si="114"/>
        <v>2022</v>
      </c>
      <c r="D2490" s="19">
        <v>379</v>
      </c>
      <c r="E2490" s="19">
        <v>333.34</v>
      </c>
      <c r="F2490" s="19">
        <v>213.71</v>
      </c>
      <c r="G2490" s="20" t="str">
        <f t="shared" si="116"/>
        <v>22/03/2022</v>
      </c>
      <c r="H2490" s="7">
        <f t="shared" si="115"/>
        <v>379</v>
      </c>
      <c r="K2490" s="7"/>
    </row>
    <row r="2491" spans="1:11" x14ac:dyDescent="0.3">
      <c r="A2491" s="17">
        <v>1</v>
      </c>
      <c r="B2491" s="18">
        <v>44643</v>
      </c>
      <c r="C2491" s="138">
        <f t="shared" si="114"/>
        <v>2022</v>
      </c>
      <c r="D2491" s="19">
        <v>384.5</v>
      </c>
      <c r="E2491" s="19">
        <v>333.34</v>
      </c>
      <c r="F2491" s="19">
        <v>213.71</v>
      </c>
      <c r="G2491" s="20" t="str">
        <f t="shared" si="116"/>
        <v>23/03/2022</v>
      </c>
      <c r="H2491" s="7">
        <f t="shared" si="115"/>
        <v>384.5</v>
      </c>
      <c r="K2491" s="7"/>
    </row>
    <row r="2492" spans="1:11" x14ac:dyDescent="0.3">
      <c r="A2492" s="17">
        <v>1</v>
      </c>
      <c r="B2492" s="18">
        <v>44644</v>
      </c>
      <c r="C2492" s="138">
        <f t="shared" si="114"/>
        <v>2022</v>
      </c>
      <c r="D2492" s="19">
        <v>376.5</v>
      </c>
      <c r="E2492" s="19">
        <v>333.34</v>
      </c>
      <c r="F2492" s="19">
        <v>213.71</v>
      </c>
      <c r="G2492" s="20" t="str">
        <f t="shared" si="116"/>
        <v>24/03/2022</v>
      </c>
      <c r="H2492" s="7">
        <f t="shared" si="115"/>
        <v>376.5</v>
      </c>
      <c r="K2492" s="7"/>
    </row>
    <row r="2493" spans="1:11" x14ac:dyDescent="0.3">
      <c r="A2493" s="17">
        <v>1</v>
      </c>
      <c r="B2493" s="18">
        <v>44645</v>
      </c>
      <c r="C2493" s="138">
        <f t="shared" si="114"/>
        <v>2022</v>
      </c>
      <c r="D2493" s="19">
        <v>381.25</v>
      </c>
      <c r="E2493" s="19">
        <v>333.34</v>
      </c>
      <c r="F2493" s="19">
        <v>213.71</v>
      </c>
      <c r="G2493" s="20" t="str">
        <f t="shared" si="116"/>
        <v>25/03/2022</v>
      </c>
      <c r="H2493" s="7">
        <f t="shared" si="115"/>
        <v>381.25</v>
      </c>
      <c r="K2493" s="7"/>
    </row>
    <row r="2494" spans="1:11" x14ac:dyDescent="0.3">
      <c r="A2494" s="17">
        <v>1</v>
      </c>
      <c r="B2494" s="18">
        <v>44648</v>
      </c>
      <c r="C2494" s="138">
        <f t="shared" si="114"/>
        <v>2022</v>
      </c>
      <c r="D2494" s="19">
        <v>369.75</v>
      </c>
      <c r="E2494" s="19">
        <v>333.34</v>
      </c>
      <c r="F2494" s="19">
        <v>213.71</v>
      </c>
      <c r="G2494" s="20" t="str">
        <f t="shared" si="116"/>
        <v>28/03/2022</v>
      </c>
      <c r="H2494" s="7">
        <f t="shared" si="115"/>
        <v>369.75</v>
      </c>
      <c r="K2494" s="7"/>
    </row>
    <row r="2495" spans="1:11" x14ac:dyDescent="0.3">
      <c r="A2495" s="17">
        <v>1</v>
      </c>
      <c r="B2495" s="18">
        <v>44649</v>
      </c>
      <c r="C2495" s="138">
        <f t="shared" si="114"/>
        <v>2022</v>
      </c>
      <c r="D2495" s="19">
        <v>357.5</v>
      </c>
      <c r="E2495" s="19">
        <v>333.34</v>
      </c>
      <c r="F2495" s="19">
        <v>213.71</v>
      </c>
      <c r="G2495" s="20" t="str">
        <f t="shared" si="116"/>
        <v>29/03/2022</v>
      </c>
      <c r="H2495" s="7">
        <f t="shared" si="115"/>
        <v>357.5</v>
      </c>
      <c r="K2495" s="7"/>
    </row>
    <row r="2496" spans="1:11" x14ac:dyDescent="0.3">
      <c r="A2496" s="17">
        <v>1</v>
      </c>
      <c r="B2496" s="18">
        <v>44650</v>
      </c>
      <c r="C2496" s="138">
        <f t="shared" si="114"/>
        <v>2022</v>
      </c>
      <c r="D2496" s="19">
        <v>362.5</v>
      </c>
      <c r="E2496" s="19">
        <v>333.34</v>
      </c>
      <c r="F2496" s="19">
        <v>213.71</v>
      </c>
      <c r="G2496" s="20" t="str">
        <f t="shared" si="116"/>
        <v>30/03/2022</v>
      </c>
      <c r="H2496" s="7">
        <f t="shared" si="115"/>
        <v>362.5</v>
      </c>
      <c r="K2496" s="7"/>
    </row>
    <row r="2497" spans="1:11" x14ac:dyDescent="0.3">
      <c r="A2497" s="17">
        <v>1</v>
      </c>
      <c r="B2497" s="18">
        <v>44651</v>
      </c>
      <c r="C2497" s="138">
        <f t="shared" si="114"/>
        <v>2022</v>
      </c>
      <c r="D2497" s="19">
        <v>369.5</v>
      </c>
      <c r="E2497" s="19">
        <v>333.34</v>
      </c>
      <c r="F2497" s="19">
        <v>213.71</v>
      </c>
      <c r="G2497" s="20" t="str">
        <f t="shared" si="116"/>
        <v>31/03/2022</v>
      </c>
      <c r="H2497" s="7">
        <f t="shared" si="115"/>
        <v>369.5</v>
      </c>
      <c r="K2497" s="7"/>
    </row>
    <row r="2498" spans="1:11" x14ac:dyDescent="0.3">
      <c r="A2498" s="17">
        <v>1</v>
      </c>
      <c r="B2498" s="18">
        <v>44652</v>
      </c>
      <c r="C2498" s="138">
        <f t="shared" si="114"/>
        <v>2022</v>
      </c>
      <c r="D2498" s="19">
        <v>365.25</v>
      </c>
      <c r="E2498" s="19">
        <v>333.34</v>
      </c>
      <c r="F2498" s="19">
        <v>213.71</v>
      </c>
      <c r="G2498" s="20" t="str">
        <f t="shared" si="116"/>
        <v>01/04/2022</v>
      </c>
      <c r="H2498" s="7">
        <f t="shared" si="115"/>
        <v>365.25</v>
      </c>
      <c r="K2498" s="7"/>
    </row>
    <row r="2499" spans="1:11" x14ac:dyDescent="0.3">
      <c r="A2499" s="17">
        <v>1</v>
      </c>
      <c r="B2499" s="18">
        <v>44655</v>
      </c>
      <c r="C2499" s="138">
        <f t="shared" ref="C2499:C2562" si="117">YEAR(B2499)</f>
        <v>2022</v>
      </c>
      <c r="D2499" s="19">
        <v>363.75</v>
      </c>
      <c r="E2499" s="19">
        <v>333.34</v>
      </c>
      <c r="F2499" s="19">
        <v>213.71</v>
      </c>
      <c r="G2499" s="20" t="str">
        <f t="shared" si="116"/>
        <v>04/04/2022</v>
      </c>
      <c r="H2499" s="7">
        <f t="shared" ref="H2499:H2562" si="118">D2499</f>
        <v>363.75</v>
      </c>
      <c r="K2499" s="7"/>
    </row>
    <row r="2500" spans="1:11" x14ac:dyDescent="0.3">
      <c r="A2500" s="17">
        <v>1</v>
      </c>
      <c r="B2500" s="18">
        <v>44656</v>
      </c>
      <c r="C2500" s="138">
        <f t="shared" si="117"/>
        <v>2022</v>
      </c>
      <c r="D2500" s="19">
        <v>364.5</v>
      </c>
      <c r="E2500" s="19">
        <v>333.34</v>
      </c>
      <c r="F2500" s="19">
        <v>213.71</v>
      </c>
      <c r="G2500" s="20" t="str">
        <f t="shared" ref="G2500:G2563" si="119">TEXT(B2500,"jj/mm/aaaa")</f>
        <v>05/04/2022</v>
      </c>
      <c r="H2500" s="7">
        <f t="shared" si="118"/>
        <v>364.5</v>
      </c>
      <c r="K2500" s="7"/>
    </row>
    <row r="2501" spans="1:11" x14ac:dyDescent="0.3">
      <c r="A2501" s="17">
        <v>1</v>
      </c>
      <c r="B2501" s="18">
        <v>44657</v>
      </c>
      <c r="C2501" s="138">
        <f t="shared" si="117"/>
        <v>2022</v>
      </c>
      <c r="D2501" s="19">
        <v>364</v>
      </c>
      <c r="E2501" s="19">
        <v>333.34</v>
      </c>
      <c r="F2501" s="19">
        <v>213.71</v>
      </c>
      <c r="G2501" s="20" t="str">
        <f t="shared" si="119"/>
        <v>06/04/2022</v>
      </c>
      <c r="H2501" s="7">
        <f t="shared" si="118"/>
        <v>364</v>
      </c>
      <c r="K2501" s="7"/>
    </row>
    <row r="2502" spans="1:11" x14ac:dyDescent="0.3">
      <c r="A2502" s="17">
        <v>1</v>
      </c>
      <c r="B2502" s="18">
        <v>44658</v>
      </c>
      <c r="C2502" s="138">
        <f t="shared" si="117"/>
        <v>2022</v>
      </c>
      <c r="D2502" s="19">
        <v>363.75</v>
      </c>
      <c r="E2502" s="19">
        <v>333.34</v>
      </c>
      <c r="F2502" s="19">
        <v>213.71</v>
      </c>
      <c r="G2502" s="20" t="str">
        <f t="shared" si="119"/>
        <v>07/04/2022</v>
      </c>
      <c r="H2502" s="7">
        <f t="shared" si="118"/>
        <v>363.75</v>
      </c>
      <c r="K2502" s="7"/>
    </row>
    <row r="2503" spans="1:11" x14ac:dyDescent="0.3">
      <c r="A2503" s="17">
        <v>1</v>
      </c>
      <c r="B2503" s="18">
        <v>44659</v>
      </c>
      <c r="C2503" s="138">
        <f t="shared" si="117"/>
        <v>2022</v>
      </c>
      <c r="D2503" s="19">
        <v>379.5</v>
      </c>
      <c r="E2503" s="19">
        <v>333.34</v>
      </c>
      <c r="F2503" s="19">
        <v>213.71</v>
      </c>
      <c r="G2503" s="20" t="str">
        <f t="shared" si="119"/>
        <v>08/04/2022</v>
      </c>
      <c r="H2503" s="7">
        <f t="shared" si="118"/>
        <v>379.5</v>
      </c>
      <c r="K2503" s="7"/>
    </row>
    <row r="2504" spans="1:11" x14ac:dyDescent="0.3">
      <c r="A2504" s="17">
        <v>1</v>
      </c>
      <c r="B2504" s="18">
        <v>44662</v>
      </c>
      <c r="C2504" s="138">
        <f t="shared" si="117"/>
        <v>2022</v>
      </c>
      <c r="D2504" s="19">
        <v>379.5</v>
      </c>
      <c r="E2504" s="19">
        <v>333.34</v>
      </c>
      <c r="F2504" s="19">
        <v>213.71</v>
      </c>
      <c r="G2504" s="20" t="str">
        <f t="shared" si="119"/>
        <v>11/04/2022</v>
      </c>
      <c r="H2504" s="7">
        <f t="shared" si="118"/>
        <v>379.5</v>
      </c>
      <c r="K2504" s="7"/>
    </row>
    <row r="2505" spans="1:11" x14ac:dyDescent="0.3">
      <c r="A2505" s="17">
        <v>1</v>
      </c>
      <c r="B2505" s="18">
        <v>44663</v>
      </c>
      <c r="C2505" s="138">
        <f t="shared" si="117"/>
        <v>2022</v>
      </c>
      <c r="D2505" s="19">
        <v>399.25</v>
      </c>
      <c r="E2505" s="19">
        <v>333.34</v>
      </c>
      <c r="F2505" s="19">
        <v>213.71</v>
      </c>
      <c r="G2505" s="20" t="str">
        <f t="shared" si="119"/>
        <v>12/04/2022</v>
      </c>
      <c r="H2505" s="7">
        <f t="shared" si="118"/>
        <v>399.25</v>
      </c>
      <c r="K2505" s="7"/>
    </row>
    <row r="2506" spans="1:11" x14ac:dyDescent="0.3">
      <c r="A2506" s="17">
        <v>1</v>
      </c>
      <c r="B2506" s="18">
        <v>44664</v>
      </c>
      <c r="C2506" s="138">
        <f t="shared" si="117"/>
        <v>2022</v>
      </c>
      <c r="D2506" s="19">
        <v>370</v>
      </c>
      <c r="E2506" s="19">
        <v>333.34</v>
      </c>
      <c r="F2506" s="19">
        <v>213.71</v>
      </c>
      <c r="G2506" s="20" t="str">
        <f t="shared" si="119"/>
        <v>13/04/2022</v>
      </c>
      <c r="H2506" s="7">
        <f t="shared" si="118"/>
        <v>370</v>
      </c>
      <c r="K2506" s="7"/>
    </row>
    <row r="2507" spans="1:11" x14ac:dyDescent="0.3">
      <c r="A2507" s="17">
        <v>1</v>
      </c>
      <c r="B2507" s="18">
        <v>44665</v>
      </c>
      <c r="C2507" s="138">
        <f t="shared" si="117"/>
        <v>2022</v>
      </c>
      <c r="D2507" s="19">
        <v>366.75</v>
      </c>
      <c r="E2507" s="19">
        <v>333.34</v>
      </c>
      <c r="F2507" s="19">
        <v>213.71</v>
      </c>
      <c r="G2507" s="20" t="str">
        <f t="shared" si="119"/>
        <v>14/04/2022</v>
      </c>
      <c r="H2507" s="7">
        <f t="shared" si="118"/>
        <v>366.75</v>
      </c>
      <c r="K2507" s="7"/>
    </row>
    <row r="2508" spans="1:11" x14ac:dyDescent="0.3">
      <c r="A2508" s="17">
        <v>1</v>
      </c>
      <c r="B2508" s="18">
        <v>44666</v>
      </c>
      <c r="C2508" s="138">
        <f t="shared" si="117"/>
        <v>2022</v>
      </c>
      <c r="D2508" s="19">
        <v>370</v>
      </c>
      <c r="E2508" s="19">
        <v>333.34</v>
      </c>
      <c r="F2508" s="19">
        <v>213.71</v>
      </c>
      <c r="G2508" s="20" t="str">
        <f t="shared" si="119"/>
        <v>15/04/2022</v>
      </c>
      <c r="H2508" s="7">
        <f t="shared" si="118"/>
        <v>370</v>
      </c>
      <c r="K2508" s="7"/>
    </row>
    <row r="2509" spans="1:11" x14ac:dyDescent="0.3">
      <c r="A2509" s="17">
        <v>1</v>
      </c>
      <c r="B2509" s="18">
        <v>44669</v>
      </c>
      <c r="C2509" s="138">
        <f t="shared" si="117"/>
        <v>2022</v>
      </c>
      <c r="D2509" s="19">
        <v>366.75</v>
      </c>
      <c r="E2509" s="19">
        <v>333.34</v>
      </c>
      <c r="F2509" s="19">
        <v>213.71</v>
      </c>
      <c r="G2509" s="20" t="str">
        <f t="shared" si="119"/>
        <v>18/04/2022</v>
      </c>
      <c r="H2509" s="7">
        <f t="shared" si="118"/>
        <v>366.75</v>
      </c>
      <c r="K2509" s="7"/>
    </row>
    <row r="2510" spans="1:11" x14ac:dyDescent="0.3">
      <c r="A2510" s="17">
        <v>1</v>
      </c>
      <c r="B2510" s="18">
        <v>44670</v>
      </c>
      <c r="C2510" s="138">
        <f t="shared" si="117"/>
        <v>2022</v>
      </c>
      <c r="D2510" s="19">
        <v>365</v>
      </c>
      <c r="E2510" s="19">
        <v>333.34</v>
      </c>
      <c r="F2510" s="19">
        <v>213.71</v>
      </c>
      <c r="G2510" s="20" t="str">
        <f t="shared" si="119"/>
        <v>19/04/2022</v>
      </c>
      <c r="H2510" s="7">
        <f t="shared" si="118"/>
        <v>365</v>
      </c>
      <c r="K2510" s="7"/>
    </row>
    <row r="2511" spans="1:11" x14ac:dyDescent="0.3">
      <c r="A2511" s="17">
        <v>1</v>
      </c>
      <c r="B2511" s="18">
        <v>44671</v>
      </c>
      <c r="C2511" s="138">
        <f t="shared" si="117"/>
        <v>2022</v>
      </c>
      <c r="D2511" s="19">
        <v>361</v>
      </c>
      <c r="E2511" s="19">
        <v>333.34</v>
      </c>
      <c r="F2511" s="19">
        <v>213.71</v>
      </c>
      <c r="G2511" s="20" t="str">
        <f t="shared" si="119"/>
        <v>20/04/2022</v>
      </c>
      <c r="H2511" s="7">
        <f t="shared" si="118"/>
        <v>361</v>
      </c>
      <c r="K2511" s="7"/>
    </row>
    <row r="2512" spans="1:11" x14ac:dyDescent="0.3">
      <c r="A2512" s="17">
        <v>1</v>
      </c>
      <c r="B2512" s="18">
        <v>44672</v>
      </c>
      <c r="C2512" s="138">
        <f t="shared" si="117"/>
        <v>2022</v>
      </c>
      <c r="D2512" s="19">
        <v>356.5</v>
      </c>
      <c r="E2512" s="19">
        <v>333.34</v>
      </c>
      <c r="F2512" s="19">
        <v>213.71</v>
      </c>
      <c r="G2512" s="20" t="str">
        <f t="shared" si="119"/>
        <v>21/04/2022</v>
      </c>
      <c r="H2512" s="7">
        <f t="shared" si="118"/>
        <v>356.5</v>
      </c>
      <c r="K2512" s="7"/>
    </row>
    <row r="2513" spans="1:11" x14ac:dyDescent="0.3">
      <c r="A2513" s="17">
        <v>1</v>
      </c>
      <c r="B2513" s="18">
        <v>44673</v>
      </c>
      <c r="C2513" s="138">
        <f t="shared" si="117"/>
        <v>2022</v>
      </c>
      <c r="D2513" s="19">
        <v>366.75</v>
      </c>
      <c r="E2513" s="19">
        <v>333.34</v>
      </c>
      <c r="F2513" s="19">
        <v>213.71</v>
      </c>
      <c r="G2513" s="20" t="str">
        <f t="shared" si="119"/>
        <v>22/04/2022</v>
      </c>
      <c r="H2513" s="7">
        <f t="shared" si="118"/>
        <v>366.75</v>
      </c>
      <c r="K2513" s="7"/>
    </row>
    <row r="2514" spans="1:11" x14ac:dyDescent="0.3">
      <c r="A2514" s="17">
        <v>1</v>
      </c>
      <c r="B2514" s="18">
        <v>44676</v>
      </c>
      <c r="C2514" s="138">
        <f t="shared" si="117"/>
        <v>2022</v>
      </c>
      <c r="D2514" s="19">
        <v>367</v>
      </c>
      <c r="E2514" s="19">
        <v>333.34</v>
      </c>
      <c r="F2514" s="19">
        <v>213.71</v>
      </c>
      <c r="G2514" s="20" t="str">
        <f t="shared" si="119"/>
        <v>25/04/2022</v>
      </c>
      <c r="H2514" s="7">
        <f t="shared" si="118"/>
        <v>367</v>
      </c>
      <c r="K2514" s="7"/>
    </row>
    <row r="2515" spans="1:11" x14ac:dyDescent="0.3">
      <c r="A2515" s="17">
        <v>1</v>
      </c>
      <c r="B2515" s="18">
        <v>44677</v>
      </c>
      <c r="C2515" s="138">
        <f t="shared" si="117"/>
        <v>2022</v>
      </c>
      <c r="D2515" s="19">
        <v>374.5</v>
      </c>
      <c r="E2515" s="19">
        <v>333.34</v>
      </c>
      <c r="F2515" s="19">
        <v>213.71</v>
      </c>
      <c r="G2515" s="20" t="str">
        <f t="shared" si="119"/>
        <v>26/04/2022</v>
      </c>
      <c r="H2515" s="7">
        <f t="shared" si="118"/>
        <v>374.5</v>
      </c>
      <c r="K2515" s="7"/>
    </row>
    <row r="2516" spans="1:11" x14ac:dyDescent="0.3">
      <c r="A2516" s="17">
        <v>1</v>
      </c>
      <c r="B2516" s="18">
        <v>44678</v>
      </c>
      <c r="C2516" s="138">
        <f t="shared" si="117"/>
        <v>2022</v>
      </c>
      <c r="D2516" s="19">
        <v>378.25</v>
      </c>
      <c r="E2516" s="19">
        <v>333.34</v>
      </c>
      <c r="F2516" s="19">
        <v>213.71</v>
      </c>
      <c r="G2516" s="20" t="str">
        <f t="shared" si="119"/>
        <v>27/04/2022</v>
      </c>
      <c r="H2516" s="7">
        <f t="shared" si="118"/>
        <v>378.25</v>
      </c>
      <c r="K2516" s="7"/>
    </row>
    <row r="2517" spans="1:11" x14ac:dyDescent="0.3">
      <c r="A2517" s="17">
        <v>1</v>
      </c>
      <c r="B2517" s="18">
        <v>44679</v>
      </c>
      <c r="C2517" s="138">
        <f t="shared" si="117"/>
        <v>2022</v>
      </c>
      <c r="D2517" s="19">
        <v>385</v>
      </c>
      <c r="E2517" s="19">
        <v>333.34</v>
      </c>
      <c r="F2517" s="19">
        <v>213.71</v>
      </c>
      <c r="G2517" s="20" t="str">
        <f t="shared" si="119"/>
        <v>28/04/2022</v>
      </c>
      <c r="H2517" s="7">
        <f t="shared" si="118"/>
        <v>385</v>
      </c>
      <c r="K2517" s="7"/>
    </row>
    <row r="2518" spans="1:11" x14ac:dyDescent="0.3">
      <c r="A2518" s="17">
        <v>1</v>
      </c>
      <c r="B2518" s="18">
        <v>44680</v>
      </c>
      <c r="C2518" s="138">
        <f t="shared" si="117"/>
        <v>2022</v>
      </c>
      <c r="D2518" s="19">
        <v>380</v>
      </c>
      <c r="E2518" s="19">
        <v>333.34</v>
      </c>
      <c r="F2518" s="19">
        <v>213.71</v>
      </c>
      <c r="G2518" s="20" t="str">
        <f t="shared" si="119"/>
        <v>29/04/2022</v>
      </c>
      <c r="H2518" s="7">
        <f t="shared" si="118"/>
        <v>380</v>
      </c>
      <c r="K2518" s="7"/>
    </row>
    <row r="2519" spans="1:11" x14ac:dyDescent="0.3">
      <c r="A2519" s="17">
        <v>1</v>
      </c>
      <c r="B2519" s="18">
        <v>44683</v>
      </c>
      <c r="C2519" s="138">
        <f t="shared" si="117"/>
        <v>2022</v>
      </c>
      <c r="D2519" s="19">
        <v>377.5</v>
      </c>
      <c r="E2519" s="19">
        <v>333.34</v>
      </c>
      <c r="F2519" s="19">
        <v>213.71</v>
      </c>
      <c r="G2519" s="20" t="str">
        <f t="shared" si="119"/>
        <v>02/05/2022</v>
      </c>
      <c r="H2519" s="7">
        <f t="shared" si="118"/>
        <v>377.5</v>
      </c>
      <c r="K2519" s="7"/>
    </row>
    <row r="2520" spans="1:11" x14ac:dyDescent="0.3">
      <c r="A2520" s="17">
        <v>1</v>
      </c>
      <c r="B2520" s="18">
        <v>44684</v>
      </c>
      <c r="C2520" s="138">
        <f t="shared" si="117"/>
        <v>2022</v>
      </c>
      <c r="D2520" s="19">
        <v>377.75</v>
      </c>
      <c r="E2520" s="19">
        <v>333.34</v>
      </c>
      <c r="F2520" s="19">
        <v>213.71</v>
      </c>
      <c r="G2520" s="20" t="str">
        <f t="shared" si="119"/>
        <v>03/05/2022</v>
      </c>
      <c r="H2520" s="7">
        <f t="shared" si="118"/>
        <v>377.75</v>
      </c>
      <c r="K2520" s="7"/>
    </row>
    <row r="2521" spans="1:11" x14ac:dyDescent="0.3">
      <c r="A2521" s="17">
        <v>1</v>
      </c>
      <c r="B2521" s="18">
        <v>44685</v>
      </c>
      <c r="C2521" s="138">
        <f t="shared" si="117"/>
        <v>2022</v>
      </c>
      <c r="D2521" s="19">
        <v>387.5</v>
      </c>
      <c r="E2521" s="19">
        <v>333.34</v>
      </c>
      <c r="F2521" s="19">
        <v>213.71</v>
      </c>
      <c r="G2521" s="20" t="str">
        <f t="shared" si="119"/>
        <v>04/05/2022</v>
      </c>
      <c r="H2521" s="7">
        <f t="shared" si="118"/>
        <v>387.5</v>
      </c>
      <c r="K2521" s="7"/>
    </row>
    <row r="2522" spans="1:11" x14ac:dyDescent="0.3">
      <c r="A2522" s="17">
        <v>1</v>
      </c>
      <c r="B2522" s="18">
        <v>44686</v>
      </c>
      <c r="C2522" s="138">
        <f t="shared" si="117"/>
        <v>2022</v>
      </c>
      <c r="D2522" s="19">
        <v>398</v>
      </c>
      <c r="E2522" s="19">
        <v>333.34</v>
      </c>
      <c r="F2522" s="19">
        <v>213.71</v>
      </c>
      <c r="G2522" s="20" t="str">
        <f t="shared" si="119"/>
        <v>05/05/2022</v>
      </c>
      <c r="H2522" s="7">
        <f t="shared" si="118"/>
        <v>398</v>
      </c>
      <c r="K2522" s="7"/>
    </row>
    <row r="2523" spans="1:11" x14ac:dyDescent="0.3">
      <c r="A2523" s="17">
        <v>1</v>
      </c>
      <c r="B2523" s="18">
        <v>44687</v>
      </c>
      <c r="C2523" s="138">
        <f t="shared" si="117"/>
        <v>2022</v>
      </c>
      <c r="D2523" s="19">
        <v>397.5</v>
      </c>
      <c r="E2523" s="19">
        <v>333.34</v>
      </c>
      <c r="F2523" s="19">
        <v>213.71</v>
      </c>
      <c r="G2523" s="20" t="str">
        <f t="shared" si="119"/>
        <v>06/05/2022</v>
      </c>
      <c r="H2523" s="7">
        <f t="shared" si="118"/>
        <v>397.5</v>
      </c>
      <c r="K2523" s="7"/>
    </row>
    <row r="2524" spans="1:11" x14ac:dyDescent="0.3">
      <c r="A2524" s="17">
        <v>1</v>
      </c>
      <c r="B2524" s="18">
        <v>44690</v>
      </c>
      <c r="C2524" s="138">
        <f t="shared" si="117"/>
        <v>2022</v>
      </c>
      <c r="D2524" s="19">
        <v>394.5</v>
      </c>
      <c r="E2524" s="19">
        <v>333.34</v>
      </c>
      <c r="F2524" s="19">
        <v>213.71</v>
      </c>
      <c r="G2524" s="20" t="str">
        <f t="shared" si="119"/>
        <v>09/05/2022</v>
      </c>
      <c r="H2524" s="7">
        <f t="shared" si="118"/>
        <v>394.5</v>
      </c>
      <c r="K2524" s="7"/>
    </row>
    <row r="2525" spans="1:11" x14ac:dyDescent="0.3">
      <c r="A2525" s="17">
        <v>1</v>
      </c>
      <c r="B2525" s="18">
        <v>44691</v>
      </c>
      <c r="C2525" s="138">
        <f t="shared" si="117"/>
        <v>2022</v>
      </c>
      <c r="D2525" s="19">
        <v>396.5</v>
      </c>
      <c r="E2525" s="19">
        <v>333.34</v>
      </c>
      <c r="F2525" s="19">
        <v>213.71</v>
      </c>
      <c r="G2525" s="20" t="str">
        <f t="shared" si="119"/>
        <v>10/05/2022</v>
      </c>
      <c r="H2525" s="7">
        <f t="shared" si="118"/>
        <v>396.5</v>
      </c>
      <c r="K2525" s="7"/>
    </row>
    <row r="2526" spans="1:11" x14ac:dyDescent="0.3">
      <c r="A2526" s="17">
        <v>1</v>
      </c>
      <c r="B2526" s="18">
        <v>44692</v>
      </c>
      <c r="C2526" s="138">
        <f t="shared" si="117"/>
        <v>2022</v>
      </c>
      <c r="D2526" s="19">
        <v>403.25</v>
      </c>
      <c r="E2526" s="19">
        <v>333.34</v>
      </c>
      <c r="F2526" s="19">
        <v>213.71</v>
      </c>
      <c r="G2526" s="20" t="str">
        <f t="shared" si="119"/>
        <v>11/05/2022</v>
      </c>
      <c r="H2526" s="7">
        <f t="shared" si="118"/>
        <v>403.25</v>
      </c>
      <c r="K2526" s="7"/>
    </row>
    <row r="2527" spans="1:11" x14ac:dyDescent="0.3">
      <c r="A2527" s="17">
        <v>1</v>
      </c>
      <c r="B2527" s="18">
        <v>44693</v>
      </c>
      <c r="C2527" s="138">
        <f t="shared" si="117"/>
        <v>2022</v>
      </c>
      <c r="D2527" s="19">
        <v>413.75400000000002</v>
      </c>
      <c r="E2527" s="19">
        <v>333.34</v>
      </c>
      <c r="F2527" s="19">
        <v>213.71</v>
      </c>
      <c r="G2527" s="20" t="str">
        <f t="shared" si="119"/>
        <v>12/05/2022</v>
      </c>
      <c r="H2527" s="7">
        <f t="shared" si="118"/>
        <v>413.75400000000002</v>
      </c>
      <c r="K2527" s="7"/>
    </row>
    <row r="2528" spans="1:11" x14ac:dyDescent="0.3">
      <c r="A2528" s="17">
        <v>1</v>
      </c>
      <c r="B2528" s="18">
        <v>44694</v>
      </c>
      <c r="C2528" s="138">
        <f t="shared" si="117"/>
        <v>2022</v>
      </c>
      <c r="D2528" s="19">
        <v>416.5</v>
      </c>
      <c r="E2528" s="19">
        <v>333.34</v>
      </c>
      <c r="F2528" s="19">
        <v>213.71</v>
      </c>
      <c r="G2528" s="20" t="str">
        <f t="shared" si="119"/>
        <v>13/05/2022</v>
      </c>
      <c r="H2528" s="7">
        <f t="shared" si="118"/>
        <v>416.5</v>
      </c>
      <c r="K2528" s="7"/>
    </row>
    <row r="2529" spans="1:11" x14ac:dyDescent="0.3">
      <c r="A2529" s="17">
        <v>1</v>
      </c>
      <c r="B2529" s="18">
        <v>44697</v>
      </c>
      <c r="C2529" s="138">
        <f t="shared" si="117"/>
        <v>2022</v>
      </c>
      <c r="D2529" s="19">
        <v>433</v>
      </c>
      <c r="E2529" s="19">
        <v>333.34</v>
      </c>
      <c r="F2529" s="19">
        <v>213.71</v>
      </c>
      <c r="G2529" s="20" t="str">
        <f t="shared" si="119"/>
        <v>16/05/2022</v>
      </c>
      <c r="H2529" s="7">
        <f t="shared" si="118"/>
        <v>433</v>
      </c>
      <c r="K2529" s="7"/>
    </row>
    <row r="2530" spans="1:11" x14ac:dyDescent="0.3">
      <c r="A2530" s="17">
        <v>1</v>
      </c>
      <c r="B2530" s="18">
        <v>44698</v>
      </c>
      <c r="C2530" s="138">
        <f t="shared" si="117"/>
        <v>2022</v>
      </c>
      <c r="D2530" s="19">
        <v>425.5</v>
      </c>
      <c r="E2530" s="19">
        <v>333.34</v>
      </c>
      <c r="F2530" s="19">
        <v>213.71</v>
      </c>
      <c r="G2530" s="20" t="str">
        <f t="shared" si="119"/>
        <v>17/05/2022</v>
      </c>
      <c r="H2530" s="7">
        <f t="shared" si="118"/>
        <v>425.5</v>
      </c>
      <c r="K2530" s="7"/>
    </row>
    <row r="2531" spans="1:11" x14ac:dyDescent="0.3">
      <c r="A2531" s="17">
        <v>1</v>
      </c>
      <c r="B2531" s="18">
        <v>44699</v>
      </c>
      <c r="C2531" s="138">
        <f t="shared" si="117"/>
        <v>2022</v>
      </c>
      <c r="D2531" s="19">
        <v>424.25</v>
      </c>
      <c r="E2531" s="19">
        <v>333.34</v>
      </c>
      <c r="F2531" s="19">
        <v>213.71</v>
      </c>
      <c r="G2531" s="20" t="str">
        <f t="shared" si="119"/>
        <v>18/05/2022</v>
      </c>
      <c r="H2531" s="7">
        <f t="shared" si="118"/>
        <v>424.25</v>
      </c>
      <c r="K2531" s="7"/>
    </row>
    <row r="2532" spans="1:11" x14ac:dyDescent="0.3">
      <c r="A2532" s="17">
        <v>1</v>
      </c>
      <c r="B2532" s="18">
        <v>44700</v>
      </c>
      <c r="C2532" s="138">
        <f t="shared" si="117"/>
        <v>2022</v>
      </c>
      <c r="D2532" s="19">
        <v>416.25</v>
      </c>
      <c r="E2532" s="19">
        <v>333.34</v>
      </c>
      <c r="F2532" s="19">
        <v>213.71</v>
      </c>
      <c r="G2532" s="20" t="str">
        <f t="shared" si="119"/>
        <v>19/05/2022</v>
      </c>
      <c r="H2532" s="7">
        <f t="shared" si="118"/>
        <v>416.25</v>
      </c>
      <c r="K2532" s="7"/>
    </row>
    <row r="2533" spans="1:11" x14ac:dyDescent="0.3">
      <c r="A2533" s="17">
        <v>1</v>
      </c>
      <c r="B2533" s="18">
        <v>44701</v>
      </c>
      <c r="C2533" s="138">
        <f t="shared" si="117"/>
        <v>2022</v>
      </c>
      <c r="D2533" s="19">
        <v>414</v>
      </c>
      <c r="E2533" s="19">
        <v>333.34</v>
      </c>
      <c r="F2533" s="19">
        <v>213.71</v>
      </c>
      <c r="G2533" s="20" t="str">
        <f t="shared" si="119"/>
        <v>20/05/2022</v>
      </c>
      <c r="H2533" s="7">
        <f t="shared" si="118"/>
        <v>414</v>
      </c>
      <c r="K2533" s="7"/>
    </row>
    <row r="2534" spans="1:11" x14ac:dyDescent="0.3">
      <c r="A2534" s="17">
        <v>1</v>
      </c>
      <c r="B2534" s="18">
        <v>44704</v>
      </c>
      <c r="C2534" s="138">
        <f t="shared" si="117"/>
        <v>2022</v>
      </c>
      <c r="D2534" s="19">
        <v>418.5</v>
      </c>
      <c r="E2534" s="19">
        <v>333.34</v>
      </c>
      <c r="F2534" s="19">
        <v>213.71</v>
      </c>
      <c r="G2534" s="20" t="str">
        <f t="shared" si="119"/>
        <v>23/05/2022</v>
      </c>
      <c r="H2534" s="7">
        <f t="shared" si="118"/>
        <v>418.5</v>
      </c>
      <c r="K2534" s="7"/>
    </row>
    <row r="2535" spans="1:11" x14ac:dyDescent="0.3">
      <c r="A2535" s="17">
        <v>1</v>
      </c>
      <c r="B2535" s="18">
        <v>44705</v>
      </c>
      <c r="C2535" s="138">
        <f t="shared" si="117"/>
        <v>2022</v>
      </c>
      <c r="D2535" s="19">
        <v>404</v>
      </c>
      <c r="E2535" s="19">
        <v>333.34</v>
      </c>
      <c r="F2535" s="19">
        <v>213.71</v>
      </c>
      <c r="G2535" s="20" t="str">
        <f t="shared" si="119"/>
        <v>24/05/2022</v>
      </c>
      <c r="H2535" s="7">
        <f t="shared" si="118"/>
        <v>404</v>
      </c>
      <c r="K2535" s="7"/>
    </row>
    <row r="2536" spans="1:11" x14ac:dyDescent="0.3">
      <c r="A2536" s="17">
        <v>1</v>
      </c>
      <c r="B2536" s="18">
        <v>44706</v>
      </c>
      <c r="C2536" s="138">
        <f t="shared" si="117"/>
        <v>2022</v>
      </c>
      <c r="D2536" s="19">
        <v>397.75</v>
      </c>
      <c r="E2536" s="19">
        <v>333.34</v>
      </c>
      <c r="F2536" s="19">
        <v>213.71</v>
      </c>
      <c r="G2536" s="20" t="str">
        <f t="shared" si="119"/>
        <v>25/05/2022</v>
      </c>
      <c r="H2536" s="7">
        <f t="shared" si="118"/>
        <v>397.75</v>
      </c>
      <c r="K2536" s="7"/>
    </row>
    <row r="2537" spans="1:11" x14ac:dyDescent="0.3">
      <c r="A2537" s="17">
        <v>1</v>
      </c>
      <c r="B2537" s="18">
        <v>44707</v>
      </c>
      <c r="C2537" s="138">
        <f t="shared" si="117"/>
        <v>2022</v>
      </c>
      <c r="D2537" s="19">
        <v>402.75</v>
      </c>
      <c r="E2537" s="19">
        <v>333.34</v>
      </c>
      <c r="F2537" s="19">
        <v>213.71</v>
      </c>
      <c r="G2537" s="20" t="str">
        <f t="shared" si="119"/>
        <v>26/05/2022</v>
      </c>
      <c r="H2537" s="7">
        <f t="shared" si="118"/>
        <v>402.75</v>
      </c>
      <c r="K2537" s="7"/>
    </row>
    <row r="2538" spans="1:11" x14ac:dyDescent="0.3">
      <c r="A2538" s="17">
        <v>1</v>
      </c>
      <c r="B2538" s="18">
        <v>44708</v>
      </c>
      <c r="C2538" s="138">
        <f t="shared" si="117"/>
        <v>2022</v>
      </c>
      <c r="D2538" s="19">
        <v>407.75</v>
      </c>
      <c r="E2538" s="19">
        <v>333.34</v>
      </c>
      <c r="F2538" s="19">
        <v>213.71</v>
      </c>
      <c r="G2538" s="20" t="str">
        <f t="shared" si="119"/>
        <v>27/05/2022</v>
      </c>
      <c r="H2538" s="7">
        <f t="shared" si="118"/>
        <v>407.75</v>
      </c>
      <c r="K2538" s="7"/>
    </row>
    <row r="2539" spans="1:11" x14ac:dyDescent="0.3">
      <c r="A2539" s="17">
        <v>1</v>
      </c>
      <c r="B2539" s="18">
        <v>44711</v>
      </c>
      <c r="C2539" s="138">
        <f t="shared" si="117"/>
        <v>2022</v>
      </c>
      <c r="D2539" s="19">
        <v>400</v>
      </c>
      <c r="E2539" s="19">
        <v>333.34</v>
      </c>
      <c r="F2539" s="19">
        <v>213.71</v>
      </c>
      <c r="G2539" s="20" t="str">
        <f t="shared" si="119"/>
        <v>30/05/2022</v>
      </c>
      <c r="H2539" s="7">
        <f t="shared" si="118"/>
        <v>400</v>
      </c>
      <c r="K2539" s="7"/>
    </row>
    <row r="2540" spans="1:11" x14ac:dyDescent="0.3">
      <c r="A2540" s="17">
        <v>1</v>
      </c>
      <c r="B2540" s="18">
        <v>44712</v>
      </c>
      <c r="C2540" s="138">
        <f t="shared" si="117"/>
        <v>2022</v>
      </c>
      <c r="D2540" s="19">
        <v>385.75</v>
      </c>
      <c r="E2540" s="19">
        <v>333.34</v>
      </c>
      <c r="F2540" s="19">
        <v>213.71</v>
      </c>
      <c r="G2540" s="20" t="str">
        <f t="shared" si="119"/>
        <v>31/05/2022</v>
      </c>
      <c r="H2540" s="7">
        <f t="shared" si="118"/>
        <v>385.75</v>
      </c>
      <c r="K2540" s="7"/>
    </row>
    <row r="2541" spans="1:11" x14ac:dyDescent="0.3">
      <c r="A2541" s="17">
        <v>1</v>
      </c>
      <c r="B2541" s="18">
        <v>44713</v>
      </c>
      <c r="C2541" s="138">
        <f t="shared" si="117"/>
        <v>2022</v>
      </c>
      <c r="D2541" s="19">
        <v>375</v>
      </c>
      <c r="E2541" s="19">
        <v>333.34</v>
      </c>
      <c r="F2541" s="19">
        <v>213.71</v>
      </c>
      <c r="G2541" s="20" t="str">
        <f t="shared" si="119"/>
        <v>01/06/2022</v>
      </c>
      <c r="H2541" s="7">
        <f t="shared" si="118"/>
        <v>375</v>
      </c>
      <c r="K2541" s="7"/>
    </row>
    <row r="2542" spans="1:11" x14ac:dyDescent="0.3">
      <c r="A2542" s="17">
        <v>1</v>
      </c>
      <c r="B2542" s="18">
        <v>44714</v>
      </c>
      <c r="C2542" s="138">
        <f t="shared" si="117"/>
        <v>2022</v>
      </c>
      <c r="D2542" s="19">
        <v>376.5</v>
      </c>
      <c r="E2542" s="19">
        <v>333.34</v>
      </c>
      <c r="F2542" s="19">
        <v>213.71</v>
      </c>
      <c r="G2542" s="20" t="str">
        <f t="shared" si="119"/>
        <v>02/06/2022</v>
      </c>
      <c r="H2542" s="7">
        <f t="shared" si="118"/>
        <v>376.5</v>
      </c>
      <c r="K2542" s="7"/>
    </row>
    <row r="2543" spans="1:11" x14ac:dyDescent="0.3">
      <c r="A2543" s="17">
        <v>1</v>
      </c>
      <c r="B2543" s="18">
        <v>44715</v>
      </c>
      <c r="C2543" s="138">
        <f t="shared" si="117"/>
        <v>2022</v>
      </c>
      <c r="D2543" s="19">
        <v>373.25</v>
      </c>
      <c r="E2543" s="19">
        <v>333.34</v>
      </c>
      <c r="F2543" s="19">
        <v>213.71</v>
      </c>
      <c r="G2543" s="20" t="str">
        <f t="shared" si="119"/>
        <v>03/06/2022</v>
      </c>
      <c r="H2543" s="7">
        <f t="shared" si="118"/>
        <v>373.25</v>
      </c>
      <c r="K2543" s="7"/>
    </row>
    <row r="2544" spans="1:11" x14ac:dyDescent="0.3">
      <c r="A2544" s="17">
        <v>1</v>
      </c>
      <c r="B2544" s="18">
        <v>44718</v>
      </c>
      <c r="C2544" s="138">
        <f t="shared" si="117"/>
        <v>2022</v>
      </c>
      <c r="D2544" s="19">
        <v>392</v>
      </c>
      <c r="E2544" s="19">
        <v>333.34</v>
      </c>
      <c r="F2544" s="19">
        <v>213.71</v>
      </c>
      <c r="G2544" s="20" t="str">
        <f t="shared" si="119"/>
        <v>06/06/2022</v>
      </c>
      <c r="H2544" s="7">
        <f t="shared" si="118"/>
        <v>392</v>
      </c>
      <c r="K2544" s="7"/>
    </row>
    <row r="2545" spans="1:11" x14ac:dyDescent="0.3">
      <c r="A2545" s="17">
        <v>1</v>
      </c>
      <c r="B2545" s="18">
        <v>44719</v>
      </c>
      <c r="C2545" s="138">
        <f t="shared" si="117"/>
        <v>2022</v>
      </c>
      <c r="D2545" s="19">
        <v>380.25</v>
      </c>
      <c r="E2545" s="19">
        <v>333.34</v>
      </c>
      <c r="F2545" s="19">
        <v>213.71</v>
      </c>
      <c r="G2545" s="20" t="str">
        <f t="shared" si="119"/>
        <v>07/06/2022</v>
      </c>
      <c r="H2545" s="7">
        <f t="shared" si="118"/>
        <v>380.25</v>
      </c>
      <c r="K2545" s="7"/>
    </row>
    <row r="2546" spans="1:11" x14ac:dyDescent="0.3">
      <c r="A2546" s="17">
        <v>1</v>
      </c>
      <c r="B2546" s="18">
        <v>44720</v>
      </c>
      <c r="C2546" s="138">
        <f t="shared" si="117"/>
        <v>2022</v>
      </c>
      <c r="D2546" s="19">
        <v>376.75</v>
      </c>
      <c r="E2546" s="19">
        <v>333.34</v>
      </c>
      <c r="F2546" s="19">
        <v>213.71</v>
      </c>
      <c r="G2546" s="20" t="str">
        <f t="shared" si="119"/>
        <v>08/06/2022</v>
      </c>
      <c r="H2546" s="7">
        <f t="shared" si="118"/>
        <v>376.75</v>
      </c>
      <c r="K2546" s="7"/>
    </row>
    <row r="2547" spans="1:11" x14ac:dyDescent="0.3">
      <c r="A2547" s="17">
        <v>1</v>
      </c>
      <c r="B2547" s="18">
        <v>44721</v>
      </c>
      <c r="C2547" s="138">
        <f t="shared" si="117"/>
        <v>2022</v>
      </c>
      <c r="D2547" s="19">
        <v>380.75</v>
      </c>
      <c r="E2547" s="19">
        <v>333.34</v>
      </c>
      <c r="F2547" s="19">
        <v>213.71</v>
      </c>
      <c r="G2547" s="20" t="str">
        <f t="shared" si="119"/>
        <v>09/06/2022</v>
      </c>
      <c r="H2547" s="7">
        <f t="shared" si="118"/>
        <v>380.75</v>
      </c>
      <c r="K2547" s="7"/>
    </row>
    <row r="2548" spans="1:11" x14ac:dyDescent="0.3">
      <c r="A2548" s="17">
        <v>1</v>
      </c>
      <c r="B2548" s="18">
        <v>44722</v>
      </c>
      <c r="C2548" s="138">
        <f t="shared" si="117"/>
        <v>2022</v>
      </c>
      <c r="D2548" s="19">
        <v>385.5</v>
      </c>
      <c r="E2548" s="19">
        <v>333.34</v>
      </c>
      <c r="F2548" s="19">
        <v>213.71</v>
      </c>
      <c r="G2548" s="20" t="str">
        <f t="shared" si="119"/>
        <v>10/06/2022</v>
      </c>
      <c r="H2548" s="7">
        <f t="shared" si="118"/>
        <v>385.5</v>
      </c>
      <c r="K2548" s="7"/>
    </row>
    <row r="2549" spans="1:11" x14ac:dyDescent="0.3">
      <c r="A2549" s="17">
        <v>1</v>
      </c>
      <c r="B2549" s="18">
        <v>44725</v>
      </c>
      <c r="C2549" s="138">
        <f t="shared" si="117"/>
        <v>2022</v>
      </c>
      <c r="D2549" s="19">
        <v>388</v>
      </c>
      <c r="E2549" s="19">
        <v>333.34</v>
      </c>
      <c r="F2549" s="19">
        <v>213.71</v>
      </c>
      <c r="G2549" s="20" t="str">
        <f t="shared" si="119"/>
        <v>13/06/2022</v>
      </c>
      <c r="H2549" s="7">
        <f t="shared" si="118"/>
        <v>388</v>
      </c>
      <c r="K2549" s="7"/>
    </row>
    <row r="2550" spans="1:11" x14ac:dyDescent="0.3">
      <c r="A2550" s="17">
        <v>1</v>
      </c>
      <c r="B2550" s="18">
        <v>44726</v>
      </c>
      <c r="C2550" s="138">
        <f t="shared" si="117"/>
        <v>2022</v>
      </c>
      <c r="D2550" s="19">
        <v>386.75</v>
      </c>
      <c r="E2550" s="19">
        <v>333.34</v>
      </c>
      <c r="F2550" s="19">
        <v>213.71</v>
      </c>
      <c r="G2550" s="20" t="str">
        <f t="shared" si="119"/>
        <v>14/06/2022</v>
      </c>
      <c r="H2550" s="7">
        <f t="shared" si="118"/>
        <v>386.75</v>
      </c>
      <c r="K2550" s="7"/>
    </row>
    <row r="2551" spans="1:11" x14ac:dyDescent="0.3">
      <c r="A2551" s="17">
        <v>1</v>
      </c>
      <c r="B2551" s="18">
        <v>44727</v>
      </c>
      <c r="C2551" s="138">
        <f t="shared" si="117"/>
        <v>2022</v>
      </c>
      <c r="D2551" s="19">
        <v>386.75</v>
      </c>
      <c r="E2551" s="19">
        <v>333.34</v>
      </c>
      <c r="F2551" s="19">
        <v>213.71</v>
      </c>
      <c r="G2551" s="20" t="str">
        <f t="shared" si="119"/>
        <v>15/06/2022</v>
      </c>
      <c r="H2551" s="7">
        <f t="shared" si="118"/>
        <v>386.75</v>
      </c>
      <c r="K2551" s="7"/>
    </row>
    <row r="2552" spans="1:11" x14ac:dyDescent="0.3">
      <c r="A2552" s="17">
        <v>1</v>
      </c>
      <c r="B2552" s="18">
        <v>44728</v>
      </c>
      <c r="C2552" s="138">
        <f t="shared" si="117"/>
        <v>2022</v>
      </c>
      <c r="D2552" s="19">
        <v>390</v>
      </c>
      <c r="E2552" s="19">
        <v>333.34</v>
      </c>
      <c r="F2552" s="19">
        <v>213.71</v>
      </c>
      <c r="G2552" s="20" t="str">
        <f t="shared" si="119"/>
        <v>16/06/2022</v>
      </c>
      <c r="H2552" s="7">
        <f t="shared" si="118"/>
        <v>390</v>
      </c>
      <c r="K2552" s="7"/>
    </row>
    <row r="2553" spans="1:11" x14ac:dyDescent="0.3">
      <c r="A2553" s="17">
        <v>1</v>
      </c>
      <c r="B2553" s="18">
        <v>44729</v>
      </c>
      <c r="C2553" s="138">
        <f t="shared" si="117"/>
        <v>2022</v>
      </c>
      <c r="D2553" s="19">
        <v>384.75</v>
      </c>
      <c r="E2553" s="19">
        <v>333.34</v>
      </c>
      <c r="F2553" s="19">
        <v>213.71</v>
      </c>
      <c r="G2553" s="20" t="str">
        <f t="shared" si="119"/>
        <v>17/06/2022</v>
      </c>
      <c r="H2553" s="7">
        <f t="shared" si="118"/>
        <v>384.75</v>
      </c>
      <c r="K2553" s="7"/>
    </row>
    <row r="2554" spans="1:11" x14ac:dyDescent="0.3">
      <c r="A2554" s="17">
        <v>1</v>
      </c>
      <c r="B2554" s="18">
        <v>44732</v>
      </c>
      <c r="C2554" s="138">
        <f t="shared" si="117"/>
        <v>2022</v>
      </c>
      <c r="D2554" s="19">
        <v>381.5</v>
      </c>
      <c r="E2554" s="19">
        <v>333.34</v>
      </c>
      <c r="F2554" s="19">
        <v>213.71</v>
      </c>
      <c r="G2554" s="20" t="str">
        <f t="shared" si="119"/>
        <v>20/06/2022</v>
      </c>
      <c r="H2554" s="7">
        <f t="shared" si="118"/>
        <v>381.5</v>
      </c>
      <c r="K2554" s="7"/>
    </row>
    <row r="2555" spans="1:11" x14ac:dyDescent="0.3">
      <c r="A2555" s="17">
        <v>1</v>
      </c>
      <c r="B2555" s="18">
        <v>44733</v>
      </c>
      <c r="C2555" s="138">
        <f t="shared" si="117"/>
        <v>2022</v>
      </c>
      <c r="D2555" s="19">
        <v>365.5</v>
      </c>
      <c r="E2555" s="19">
        <v>333.34</v>
      </c>
      <c r="F2555" s="19">
        <v>213.71</v>
      </c>
      <c r="G2555" s="20" t="str">
        <f t="shared" si="119"/>
        <v>21/06/2022</v>
      </c>
      <c r="H2555" s="7">
        <f t="shared" si="118"/>
        <v>365.5</v>
      </c>
      <c r="K2555" s="7"/>
    </row>
    <row r="2556" spans="1:11" x14ac:dyDescent="0.3">
      <c r="A2556" s="17">
        <v>1</v>
      </c>
      <c r="B2556" s="18">
        <v>44734</v>
      </c>
      <c r="C2556" s="138">
        <f t="shared" si="117"/>
        <v>2022</v>
      </c>
      <c r="D2556" s="19">
        <v>363</v>
      </c>
      <c r="E2556" s="19">
        <v>333.34</v>
      </c>
      <c r="F2556" s="19">
        <v>213.71</v>
      </c>
      <c r="G2556" s="20" t="str">
        <f t="shared" si="119"/>
        <v>22/06/2022</v>
      </c>
      <c r="H2556" s="7">
        <f t="shared" si="118"/>
        <v>363</v>
      </c>
      <c r="K2556" s="7"/>
    </row>
    <row r="2557" spans="1:11" x14ac:dyDescent="0.3">
      <c r="A2557" s="17">
        <v>1</v>
      </c>
      <c r="B2557" s="18">
        <v>44735</v>
      </c>
      <c r="C2557" s="138">
        <f t="shared" si="117"/>
        <v>2022</v>
      </c>
      <c r="D2557" s="19">
        <v>352.25</v>
      </c>
      <c r="E2557" s="19">
        <v>333.34</v>
      </c>
      <c r="F2557" s="19">
        <v>213.71</v>
      </c>
      <c r="G2557" s="20" t="str">
        <f t="shared" si="119"/>
        <v>23/06/2022</v>
      </c>
      <c r="H2557" s="7">
        <f t="shared" si="118"/>
        <v>352.25</v>
      </c>
      <c r="K2557" s="7"/>
    </row>
    <row r="2558" spans="1:11" x14ac:dyDescent="0.3">
      <c r="A2558" s="17">
        <v>1</v>
      </c>
      <c r="B2558" s="18">
        <v>44736</v>
      </c>
      <c r="C2558" s="138">
        <f t="shared" si="117"/>
        <v>2022</v>
      </c>
      <c r="D2558" s="19">
        <v>350.25</v>
      </c>
      <c r="E2558" s="19">
        <v>333.34</v>
      </c>
      <c r="F2558" s="19">
        <v>213.71</v>
      </c>
      <c r="G2558" s="20" t="str">
        <f t="shared" si="119"/>
        <v>24/06/2022</v>
      </c>
      <c r="H2558" s="7">
        <f t="shared" si="118"/>
        <v>350.25</v>
      </c>
      <c r="K2558" s="7"/>
    </row>
    <row r="2559" spans="1:11" x14ac:dyDescent="0.3">
      <c r="A2559" s="17">
        <v>1</v>
      </c>
      <c r="B2559" s="18">
        <v>44739</v>
      </c>
      <c r="C2559" s="138">
        <f t="shared" si="117"/>
        <v>2022</v>
      </c>
      <c r="D2559" s="19">
        <v>343.25</v>
      </c>
      <c r="E2559" s="19">
        <v>333.34</v>
      </c>
      <c r="F2559" s="19">
        <v>213.71</v>
      </c>
      <c r="G2559" s="20" t="str">
        <f t="shared" si="119"/>
        <v>27/06/2022</v>
      </c>
      <c r="H2559" s="7">
        <f t="shared" si="118"/>
        <v>343.25</v>
      </c>
      <c r="K2559" s="7"/>
    </row>
    <row r="2560" spans="1:11" x14ac:dyDescent="0.3">
      <c r="A2560" s="17">
        <v>1</v>
      </c>
      <c r="B2560" s="18">
        <v>44740</v>
      </c>
      <c r="C2560" s="138">
        <f t="shared" si="117"/>
        <v>2022</v>
      </c>
      <c r="D2560" s="19">
        <v>348</v>
      </c>
      <c r="E2560" s="19">
        <v>333.34</v>
      </c>
      <c r="F2560" s="19">
        <v>213.71</v>
      </c>
      <c r="G2560" s="20" t="str">
        <f t="shared" si="119"/>
        <v>28/06/2022</v>
      </c>
      <c r="H2560" s="7">
        <f t="shared" si="118"/>
        <v>348</v>
      </c>
      <c r="K2560" s="7"/>
    </row>
    <row r="2561" spans="1:11" x14ac:dyDescent="0.3">
      <c r="A2561" s="17">
        <v>1</v>
      </c>
      <c r="B2561" s="18">
        <v>44741</v>
      </c>
      <c r="C2561" s="138">
        <f t="shared" si="117"/>
        <v>2022</v>
      </c>
      <c r="D2561" s="19">
        <v>351.75</v>
      </c>
      <c r="E2561" s="19">
        <v>333.34</v>
      </c>
      <c r="F2561" s="19">
        <v>213.71</v>
      </c>
      <c r="G2561" s="20" t="str">
        <f t="shared" si="119"/>
        <v>29/06/2022</v>
      </c>
      <c r="H2561" s="7">
        <f t="shared" si="118"/>
        <v>351.75</v>
      </c>
      <c r="K2561" s="7"/>
    </row>
    <row r="2562" spans="1:11" x14ac:dyDescent="0.3">
      <c r="A2562" s="17">
        <v>1</v>
      </c>
      <c r="B2562" s="18">
        <v>44742</v>
      </c>
      <c r="C2562" s="138">
        <f t="shared" si="117"/>
        <v>2022</v>
      </c>
      <c r="D2562" s="19">
        <v>344.5</v>
      </c>
      <c r="E2562" s="19">
        <v>333.34</v>
      </c>
      <c r="F2562" s="19">
        <v>213.71</v>
      </c>
      <c r="G2562" s="20" t="str">
        <f t="shared" si="119"/>
        <v>30/06/2022</v>
      </c>
      <c r="H2562" s="7">
        <f t="shared" si="118"/>
        <v>344.5</v>
      </c>
      <c r="K2562" s="7"/>
    </row>
    <row r="2563" spans="1:11" x14ac:dyDescent="0.3">
      <c r="A2563" s="17">
        <v>1</v>
      </c>
      <c r="B2563" s="18">
        <v>44743</v>
      </c>
      <c r="C2563" s="138">
        <f t="shared" ref="C2563:C2626" si="120">YEAR(B2563)</f>
        <v>2022</v>
      </c>
      <c r="D2563" s="19">
        <v>328.25</v>
      </c>
      <c r="E2563" s="19">
        <v>333.34</v>
      </c>
      <c r="F2563" s="19">
        <v>213.71</v>
      </c>
      <c r="G2563" s="20" t="str">
        <f t="shared" si="119"/>
        <v>01/07/2022</v>
      </c>
      <c r="H2563" s="7">
        <f t="shared" ref="H2563:H2626" si="121">D2563</f>
        <v>328.25</v>
      </c>
      <c r="K2563" s="7"/>
    </row>
    <row r="2564" spans="1:11" x14ac:dyDescent="0.3">
      <c r="A2564" s="17">
        <v>1</v>
      </c>
      <c r="B2564" s="18">
        <v>44746</v>
      </c>
      <c r="C2564" s="138">
        <f t="shared" si="120"/>
        <v>2022</v>
      </c>
      <c r="D2564" s="19">
        <v>335.75</v>
      </c>
      <c r="E2564" s="19">
        <v>333.34</v>
      </c>
      <c r="F2564" s="19">
        <v>213.71</v>
      </c>
      <c r="G2564" s="20" t="str">
        <f t="shared" ref="G2564:G2627" si="122">TEXT(B2564,"jj/mm/aaaa")</f>
        <v>04/07/2022</v>
      </c>
      <c r="H2564" s="7">
        <f t="shared" si="121"/>
        <v>335.75</v>
      </c>
      <c r="K2564" s="7"/>
    </row>
    <row r="2565" spans="1:11" x14ac:dyDescent="0.3">
      <c r="A2565" s="17">
        <v>1</v>
      </c>
      <c r="B2565" s="18">
        <v>44747</v>
      </c>
      <c r="C2565" s="138">
        <f t="shared" si="120"/>
        <v>2022</v>
      </c>
      <c r="D2565" s="19">
        <v>322</v>
      </c>
      <c r="E2565" s="19">
        <v>333.34</v>
      </c>
      <c r="F2565" s="19">
        <v>213.71</v>
      </c>
      <c r="G2565" s="20" t="str">
        <f t="shared" si="122"/>
        <v>05/07/2022</v>
      </c>
      <c r="H2565" s="7">
        <f t="shared" si="121"/>
        <v>322</v>
      </c>
      <c r="K2565" s="7"/>
    </row>
    <row r="2566" spans="1:11" x14ac:dyDescent="0.3">
      <c r="A2566" s="17">
        <v>1</v>
      </c>
      <c r="B2566" s="18">
        <v>44748</v>
      </c>
      <c r="C2566" s="138">
        <f t="shared" si="120"/>
        <v>2022</v>
      </c>
      <c r="D2566" s="19">
        <v>316.5</v>
      </c>
      <c r="E2566" s="19">
        <v>333.34</v>
      </c>
      <c r="F2566" s="19">
        <v>213.71</v>
      </c>
      <c r="G2566" s="20" t="str">
        <f t="shared" si="122"/>
        <v>06/07/2022</v>
      </c>
      <c r="H2566" s="7">
        <f t="shared" si="121"/>
        <v>316.5</v>
      </c>
      <c r="K2566" s="7"/>
    </row>
    <row r="2567" spans="1:11" x14ac:dyDescent="0.3">
      <c r="A2567" s="17">
        <v>1</v>
      </c>
      <c r="B2567" s="18">
        <v>44749</v>
      </c>
      <c r="C2567" s="138">
        <f t="shared" si="120"/>
        <v>2022</v>
      </c>
      <c r="D2567" s="19">
        <v>328.75</v>
      </c>
      <c r="E2567" s="19">
        <v>333.34</v>
      </c>
      <c r="F2567" s="19">
        <v>213.71</v>
      </c>
      <c r="G2567" s="20" t="str">
        <f t="shared" si="122"/>
        <v>07/07/2022</v>
      </c>
      <c r="H2567" s="7">
        <f t="shared" si="121"/>
        <v>328.75</v>
      </c>
      <c r="K2567" s="7"/>
    </row>
    <row r="2568" spans="1:11" x14ac:dyDescent="0.3">
      <c r="A2568" s="17">
        <v>1</v>
      </c>
      <c r="B2568" s="18">
        <v>44750</v>
      </c>
      <c r="C2568" s="138">
        <f t="shared" si="120"/>
        <v>2022</v>
      </c>
      <c r="D2568" s="19">
        <v>345</v>
      </c>
      <c r="E2568" s="19">
        <v>333.34</v>
      </c>
      <c r="F2568" s="19">
        <v>213.71</v>
      </c>
      <c r="G2568" s="20" t="str">
        <f t="shared" si="122"/>
        <v>08/07/2022</v>
      </c>
      <c r="H2568" s="7">
        <f t="shared" si="121"/>
        <v>345</v>
      </c>
      <c r="K2568" s="7"/>
    </row>
    <row r="2569" spans="1:11" x14ac:dyDescent="0.3">
      <c r="A2569" s="17">
        <v>1</v>
      </c>
      <c r="B2569" s="18">
        <v>44753</v>
      </c>
      <c r="C2569" s="138">
        <f t="shared" si="120"/>
        <v>2022</v>
      </c>
      <c r="D2569" s="19">
        <v>342.5</v>
      </c>
      <c r="E2569" s="19">
        <v>333.34</v>
      </c>
      <c r="F2569" s="19">
        <v>213.71</v>
      </c>
      <c r="G2569" s="20" t="str">
        <f t="shared" si="122"/>
        <v>11/07/2022</v>
      </c>
      <c r="H2569" s="7">
        <f t="shared" si="121"/>
        <v>342.5</v>
      </c>
      <c r="K2569" s="7"/>
    </row>
    <row r="2570" spans="1:11" x14ac:dyDescent="0.3">
      <c r="A2570" s="17">
        <v>1</v>
      </c>
      <c r="B2570" s="18">
        <v>44754</v>
      </c>
      <c r="C2570" s="138">
        <f t="shared" si="120"/>
        <v>2022</v>
      </c>
      <c r="D2570" s="19">
        <v>332.5</v>
      </c>
      <c r="E2570" s="19">
        <v>333.34</v>
      </c>
      <c r="F2570" s="19">
        <v>213.71</v>
      </c>
      <c r="G2570" s="20" t="str">
        <f t="shared" si="122"/>
        <v>12/07/2022</v>
      </c>
      <c r="H2570" s="7">
        <f t="shared" si="121"/>
        <v>332.5</v>
      </c>
      <c r="K2570" s="7"/>
    </row>
    <row r="2571" spans="1:11" x14ac:dyDescent="0.3">
      <c r="A2571" s="17">
        <v>1</v>
      </c>
      <c r="B2571" s="18">
        <v>44755</v>
      </c>
      <c r="C2571" s="138">
        <f t="shared" si="120"/>
        <v>2022</v>
      </c>
      <c r="D2571" s="19">
        <v>334.25</v>
      </c>
      <c r="E2571" s="19">
        <v>333.34</v>
      </c>
      <c r="F2571" s="19">
        <v>213.71</v>
      </c>
      <c r="G2571" s="20" t="str">
        <f t="shared" si="122"/>
        <v>13/07/2022</v>
      </c>
      <c r="H2571" s="7">
        <f t="shared" si="121"/>
        <v>334.25</v>
      </c>
      <c r="K2571" s="7"/>
    </row>
    <row r="2572" spans="1:11" x14ac:dyDescent="0.3">
      <c r="A2572" s="17">
        <v>1</v>
      </c>
      <c r="B2572" s="18">
        <v>44756</v>
      </c>
      <c r="C2572" s="138">
        <f t="shared" si="120"/>
        <v>2022</v>
      </c>
      <c r="D2572" s="19">
        <v>330.75</v>
      </c>
      <c r="E2572" s="19">
        <v>333.34</v>
      </c>
      <c r="F2572" s="19">
        <v>213.71</v>
      </c>
      <c r="G2572" s="20" t="str">
        <f t="shared" si="122"/>
        <v>14/07/2022</v>
      </c>
      <c r="H2572" s="7">
        <f t="shared" si="121"/>
        <v>330.75</v>
      </c>
      <c r="K2572" s="7"/>
    </row>
    <row r="2573" spans="1:11" x14ac:dyDescent="0.3">
      <c r="A2573" s="17">
        <v>1</v>
      </c>
      <c r="B2573" s="18">
        <v>44757</v>
      </c>
      <c r="C2573" s="138">
        <f t="shared" si="120"/>
        <v>2022</v>
      </c>
      <c r="D2573" s="19">
        <v>316.75</v>
      </c>
      <c r="E2573" s="19">
        <v>333.34</v>
      </c>
      <c r="F2573" s="19">
        <v>213.71</v>
      </c>
      <c r="G2573" s="20" t="str">
        <f t="shared" si="122"/>
        <v>15/07/2022</v>
      </c>
      <c r="H2573" s="7">
        <f t="shared" si="121"/>
        <v>316.75</v>
      </c>
      <c r="K2573" s="7"/>
    </row>
    <row r="2574" spans="1:11" x14ac:dyDescent="0.3">
      <c r="A2574" s="17">
        <v>1</v>
      </c>
      <c r="B2574" s="18">
        <v>44760</v>
      </c>
      <c r="C2574" s="138">
        <f t="shared" si="120"/>
        <v>2022</v>
      </c>
      <c r="D2574" s="19">
        <v>335.25</v>
      </c>
      <c r="E2574" s="19">
        <v>333.34</v>
      </c>
      <c r="F2574" s="19">
        <v>213.71</v>
      </c>
      <c r="G2574" s="20" t="str">
        <f t="shared" si="122"/>
        <v>18/07/2022</v>
      </c>
      <c r="H2574" s="7">
        <f t="shared" si="121"/>
        <v>335.25</v>
      </c>
      <c r="K2574" s="7"/>
    </row>
    <row r="2575" spans="1:11" x14ac:dyDescent="0.3">
      <c r="A2575" s="17">
        <v>1</v>
      </c>
      <c r="B2575" s="18">
        <v>44761</v>
      </c>
      <c r="C2575" s="138">
        <f t="shared" si="120"/>
        <v>2022</v>
      </c>
      <c r="D2575" s="19">
        <v>327</v>
      </c>
      <c r="E2575" s="19">
        <v>333.34</v>
      </c>
      <c r="F2575" s="19">
        <v>213.71</v>
      </c>
      <c r="G2575" s="20" t="str">
        <f t="shared" si="122"/>
        <v>19/07/2022</v>
      </c>
      <c r="H2575" s="7">
        <f t="shared" si="121"/>
        <v>327</v>
      </c>
      <c r="K2575" s="7"/>
    </row>
    <row r="2576" spans="1:11" x14ac:dyDescent="0.3">
      <c r="A2576" s="17">
        <v>1</v>
      </c>
      <c r="B2576" s="18">
        <v>44762</v>
      </c>
      <c r="C2576" s="138">
        <f t="shared" si="120"/>
        <v>2022</v>
      </c>
      <c r="D2576" s="19">
        <v>327.25</v>
      </c>
      <c r="E2576" s="19">
        <v>333.34</v>
      </c>
      <c r="F2576" s="19">
        <v>213.71</v>
      </c>
      <c r="G2576" s="20" t="str">
        <f t="shared" si="122"/>
        <v>20/07/2022</v>
      </c>
      <c r="H2576" s="7">
        <f t="shared" si="121"/>
        <v>327.25</v>
      </c>
      <c r="K2576" s="7"/>
    </row>
    <row r="2577" spans="1:11" x14ac:dyDescent="0.3">
      <c r="A2577" s="17">
        <v>1</v>
      </c>
      <c r="B2577" s="18">
        <v>44763</v>
      </c>
      <c r="C2577" s="138">
        <f t="shared" si="120"/>
        <v>2022</v>
      </c>
      <c r="D2577" s="19">
        <v>335.25</v>
      </c>
      <c r="E2577" s="19">
        <v>333.34</v>
      </c>
      <c r="F2577" s="19">
        <v>213.71</v>
      </c>
      <c r="G2577" s="20" t="str">
        <f t="shared" si="122"/>
        <v>21/07/2022</v>
      </c>
      <c r="H2577" s="7">
        <f t="shared" si="121"/>
        <v>335.25</v>
      </c>
      <c r="K2577" s="7"/>
    </row>
    <row r="2578" spans="1:11" x14ac:dyDescent="0.3">
      <c r="A2578" s="17">
        <v>1</v>
      </c>
      <c r="B2578" s="18">
        <v>44764</v>
      </c>
      <c r="C2578" s="138">
        <f t="shared" si="120"/>
        <v>2022</v>
      </c>
      <c r="D2578" s="19">
        <v>312.5</v>
      </c>
      <c r="E2578" s="19">
        <v>333.34</v>
      </c>
      <c r="F2578" s="19">
        <v>213.71</v>
      </c>
      <c r="G2578" s="20" t="str">
        <f t="shared" si="122"/>
        <v>22/07/2022</v>
      </c>
      <c r="H2578" s="7">
        <f t="shared" si="121"/>
        <v>312.5</v>
      </c>
      <c r="K2578" s="7"/>
    </row>
    <row r="2579" spans="1:11" x14ac:dyDescent="0.3">
      <c r="A2579" s="17">
        <v>1</v>
      </c>
      <c r="B2579" s="18">
        <v>44767</v>
      </c>
      <c r="C2579" s="138">
        <f t="shared" si="120"/>
        <v>2022</v>
      </c>
      <c r="D2579" s="19">
        <v>314.75</v>
      </c>
      <c r="E2579" s="19">
        <v>333.34</v>
      </c>
      <c r="F2579" s="19">
        <v>213.71</v>
      </c>
      <c r="G2579" s="20" t="str">
        <f t="shared" si="122"/>
        <v>25/07/2022</v>
      </c>
      <c r="H2579" s="7">
        <f t="shared" si="121"/>
        <v>314.75</v>
      </c>
      <c r="K2579" s="7"/>
    </row>
    <row r="2580" spans="1:11" x14ac:dyDescent="0.3">
      <c r="A2580" s="17">
        <v>1</v>
      </c>
      <c r="B2580" s="18">
        <v>44768</v>
      </c>
      <c r="C2580" s="138">
        <f t="shared" si="120"/>
        <v>2022</v>
      </c>
      <c r="D2580" s="19">
        <v>326.75</v>
      </c>
      <c r="E2580" s="19">
        <v>333.34</v>
      </c>
      <c r="F2580" s="19">
        <v>213.71</v>
      </c>
      <c r="G2580" s="20" t="str">
        <f t="shared" si="122"/>
        <v>26/07/2022</v>
      </c>
      <c r="H2580" s="7">
        <f t="shared" si="121"/>
        <v>326.75</v>
      </c>
      <c r="K2580" s="7"/>
    </row>
    <row r="2581" spans="1:11" x14ac:dyDescent="0.3">
      <c r="A2581" s="17">
        <v>1</v>
      </c>
      <c r="B2581" s="18">
        <v>44769</v>
      </c>
      <c r="C2581" s="138">
        <f t="shared" si="120"/>
        <v>2022</v>
      </c>
      <c r="D2581" s="19">
        <v>327</v>
      </c>
      <c r="E2581" s="19">
        <v>333.34</v>
      </c>
      <c r="F2581" s="19">
        <v>213.71</v>
      </c>
      <c r="G2581" s="20" t="str">
        <f t="shared" si="122"/>
        <v>27/07/2022</v>
      </c>
      <c r="H2581" s="7">
        <f t="shared" si="121"/>
        <v>327</v>
      </c>
      <c r="K2581" s="7"/>
    </row>
    <row r="2582" spans="1:11" x14ac:dyDescent="0.3">
      <c r="A2582" s="17">
        <v>1</v>
      </c>
      <c r="B2582" s="18">
        <v>44770</v>
      </c>
      <c r="C2582" s="138">
        <f t="shared" si="120"/>
        <v>2022</v>
      </c>
      <c r="D2582" s="19">
        <v>328.5</v>
      </c>
      <c r="E2582" s="19">
        <v>333.34</v>
      </c>
      <c r="F2582" s="19">
        <v>213.71</v>
      </c>
      <c r="G2582" s="20" t="str">
        <f t="shared" si="122"/>
        <v>28/07/2022</v>
      </c>
      <c r="H2582" s="7">
        <f t="shared" si="121"/>
        <v>328.5</v>
      </c>
      <c r="K2582" s="7"/>
    </row>
    <row r="2583" spans="1:11" x14ac:dyDescent="0.3">
      <c r="A2583" s="17">
        <v>1</v>
      </c>
      <c r="B2583" s="18">
        <v>44771</v>
      </c>
      <c r="C2583" s="138">
        <f t="shared" si="120"/>
        <v>2022</v>
      </c>
      <c r="D2583" s="19">
        <v>331.75</v>
      </c>
      <c r="E2583" s="19">
        <v>333.34</v>
      </c>
      <c r="F2583" s="19">
        <v>213.71</v>
      </c>
      <c r="G2583" s="20" t="str">
        <f t="shared" si="122"/>
        <v>29/07/2022</v>
      </c>
      <c r="H2583" s="7">
        <f t="shared" si="121"/>
        <v>331.75</v>
      </c>
      <c r="K2583" s="7"/>
    </row>
    <row r="2584" spans="1:11" x14ac:dyDescent="0.3">
      <c r="A2584" s="17">
        <v>1</v>
      </c>
      <c r="B2584" s="18">
        <v>44774</v>
      </c>
      <c r="C2584" s="138">
        <f t="shared" si="120"/>
        <v>2022</v>
      </c>
      <c r="D2584" s="19">
        <v>325.5</v>
      </c>
      <c r="E2584" s="19">
        <v>333.34</v>
      </c>
      <c r="F2584" s="19">
        <v>213.71</v>
      </c>
      <c r="G2584" s="20" t="str">
        <f t="shared" si="122"/>
        <v>01/08/2022</v>
      </c>
      <c r="H2584" s="7">
        <f t="shared" si="121"/>
        <v>325.5</v>
      </c>
      <c r="K2584" s="7"/>
    </row>
    <row r="2585" spans="1:11" x14ac:dyDescent="0.3">
      <c r="A2585" s="17">
        <v>1</v>
      </c>
      <c r="B2585" s="18">
        <v>44775</v>
      </c>
      <c r="C2585" s="138">
        <f t="shared" si="120"/>
        <v>2022</v>
      </c>
      <c r="D2585" s="19">
        <v>326.5</v>
      </c>
      <c r="E2585" s="19">
        <v>333.34</v>
      </c>
      <c r="F2585" s="19">
        <v>213.71</v>
      </c>
      <c r="G2585" s="20" t="str">
        <f t="shared" si="122"/>
        <v>02/08/2022</v>
      </c>
      <c r="H2585" s="7">
        <f t="shared" si="121"/>
        <v>326.5</v>
      </c>
      <c r="K2585" s="7"/>
    </row>
    <row r="2586" spans="1:11" x14ac:dyDescent="0.3">
      <c r="A2586" s="17">
        <v>1</v>
      </c>
      <c r="B2586" s="18">
        <v>44776</v>
      </c>
      <c r="C2586" s="138">
        <f t="shared" si="120"/>
        <v>2022</v>
      </c>
      <c r="D2586" s="19">
        <v>323</v>
      </c>
      <c r="E2586" s="19">
        <v>333.34</v>
      </c>
      <c r="F2586" s="19">
        <v>213.71</v>
      </c>
      <c r="G2586" s="20" t="str">
        <f t="shared" si="122"/>
        <v>03/08/2022</v>
      </c>
      <c r="H2586" s="7">
        <f t="shared" si="121"/>
        <v>323</v>
      </c>
      <c r="K2586" s="7"/>
    </row>
    <row r="2587" spans="1:11" x14ac:dyDescent="0.3">
      <c r="A2587" s="17">
        <v>1</v>
      </c>
      <c r="B2587" s="18">
        <v>44777</v>
      </c>
      <c r="C2587" s="138">
        <f t="shared" si="120"/>
        <v>2022</v>
      </c>
      <c r="D2587" s="19">
        <v>328.25</v>
      </c>
      <c r="E2587" s="19">
        <v>333.34</v>
      </c>
      <c r="F2587" s="19">
        <v>213.71</v>
      </c>
      <c r="G2587" s="20" t="str">
        <f t="shared" si="122"/>
        <v>04/08/2022</v>
      </c>
      <c r="H2587" s="7">
        <f t="shared" si="121"/>
        <v>328.25</v>
      </c>
      <c r="K2587" s="7"/>
    </row>
    <row r="2588" spans="1:11" x14ac:dyDescent="0.3">
      <c r="A2588" s="17">
        <v>1</v>
      </c>
      <c r="B2588" s="18">
        <v>44778</v>
      </c>
      <c r="C2588" s="138">
        <f t="shared" si="120"/>
        <v>2022</v>
      </c>
      <c r="D2588" s="19">
        <v>326.25</v>
      </c>
      <c r="E2588" s="19">
        <v>333.34</v>
      </c>
      <c r="F2588" s="19">
        <v>213.71</v>
      </c>
      <c r="G2588" s="20" t="str">
        <f t="shared" si="122"/>
        <v>05/08/2022</v>
      </c>
      <c r="H2588" s="7">
        <f t="shared" si="121"/>
        <v>326.25</v>
      </c>
      <c r="K2588" s="7"/>
    </row>
    <row r="2589" spans="1:11" x14ac:dyDescent="0.3">
      <c r="A2589" s="17">
        <v>1</v>
      </c>
      <c r="B2589" s="18">
        <v>44781</v>
      </c>
      <c r="C2589" s="138">
        <f t="shared" si="120"/>
        <v>2022</v>
      </c>
      <c r="D2589" s="19">
        <v>325.75</v>
      </c>
      <c r="E2589" s="19">
        <v>333.34</v>
      </c>
      <c r="F2589" s="19">
        <v>213.71</v>
      </c>
      <c r="G2589" s="20" t="str">
        <f t="shared" si="122"/>
        <v>08/08/2022</v>
      </c>
      <c r="H2589" s="7">
        <f t="shared" si="121"/>
        <v>325.75</v>
      </c>
      <c r="K2589" s="7"/>
    </row>
    <row r="2590" spans="1:11" x14ac:dyDescent="0.3">
      <c r="A2590" s="17">
        <v>1</v>
      </c>
      <c r="B2590" s="18">
        <v>44782</v>
      </c>
      <c r="C2590" s="138">
        <f t="shared" si="120"/>
        <v>2022</v>
      </c>
      <c r="D2590" s="19">
        <v>324.75</v>
      </c>
      <c r="E2590" s="19">
        <v>333.34</v>
      </c>
      <c r="F2590" s="19">
        <v>213.71</v>
      </c>
      <c r="G2590" s="20" t="str">
        <f t="shared" si="122"/>
        <v>09/08/2022</v>
      </c>
      <c r="H2590" s="7">
        <f t="shared" si="121"/>
        <v>324.75</v>
      </c>
      <c r="K2590" s="7"/>
    </row>
    <row r="2591" spans="1:11" x14ac:dyDescent="0.3">
      <c r="A2591" s="17">
        <v>1</v>
      </c>
      <c r="B2591" s="18">
        <v>44783</v>
      </c>
      <c r="C2591" s="138">
        <f t="shared" si="120"/>
        <v>2022</v>
      </c>
      <c r="D2591" s="19">
        <v>327.25</v>
      </c>
      <c r="E2591" s="19">
        <v>333.34</v>
      </c>
      <c r="F2591" s="19">
        <v>213.71</v>
      </c>
      <c r="G2591" s="20" t="str">
        <f t="shared" si="122"/>
        <v>10/08/2022</v>
      </c>
      <c r="H2591" s="7">
        <f t="shared" si="121"/>
        <v>327.25</v>
      </c>
      <c r="K2591" s="7"/>
    </row>
    <row r="2592" spans="1:11" x14ac:dyDescent="0.3">
      <c r="A2592" s="17">
        <v>1</v>
      </c>
      <c r="B2592" s="18">
        <v>44784</v>
      </c>
      <c r="C2592" s="138">
        <f t="shared" si="120"/>
        <v>2022</v>
      </c>
      <c r="D2592" s="19">
        <v>328</v>
      </c>
      <c r="E2592" s="19">
        <v>333.34</v>
      </c>
      <c r="F2592" s="19">
        <v>213.71</v>
      </c>
      <c r="G2592" s="20" t="str">
        <f t="shared" si="122"/>
        <v>11/08/2022</v>
      </c>
      <c r="H2592" s="7">
        <f t="shared" si="121"/>
        <v>328</v>
      </c>
      <c r="K2592" s="7"/>
    </row>
    <row r="2593" spans="1:11" x14ac:dyDescent="0.3">
      <c r="A2593" s="17">
        <v>1</v>
      </c>
      <c r="B2593" s="18">
        <v>44785</v>
      </c>
      <c r="C2593" s="138">
        <f t="shared" si="120"/>
        <v>2022</v>
      </c>
      <c r="D2593" s="19">
        <v>328.5</v>
      </c>
      <c r="E2593" s="19">
        <v>333.34</v>
      </c>
      <c r="F2593" s="19">
        <v>213.71</v>
      </c>
      <c r="G2593" s="20" t="str">
        <f t="shared" si="122"/>
        <v>12/08/2022</v>
      </c>
      <c r="H2593" s="7">
        <f t="shared" si="121"/>
        <v>328.5</v>
      </c>
      <c r="K2593" s="7"/>
    </row>
    <row r="2594" spans="1:11" x14ac:dyDescent="0.3">
      <c r="A2594" s="17">
        <v>1</v>
      </c>
      <c r="B2594" s="18">
        <v>44788</v>
      </c>
      <c r="C2594" s="138">
        <f t="shared" si="120"/>
        <v>2022</v>
      </c>
      <c r="D2594" s="19">
        <v>329.5</v>
      </c>
      <c r="E2594" s="19">
        <v>333.34</v>
      </c>
      <c r="F2594" s="19">
        <v>213.71</v>
      </c>
      <c r="G2594" s="20" t="str">
        <f t="shared" si="122"/>
        <v>15/08/2022</v>
      </c>
      <c r="H2594" s="7">
        <f t="shared" si="121"/>
        <v>329.5</v>
      </c>
      <c r="K2594" s="7"/>
    </row>
    <row r="2595" spans="1:11" x14ac:dyDescent="0.3">
      <c r="A2595" s="17">
        <v>1</v>
      </c>
      <c r="B2595" s="18">
        <v>44789</v>
      </c>
      <c r="C2595" s="138">
        <f t="shared" si="120"/>
        <v>2022</v>
      </c>
      <c r="D2595" s="19">
        <v>322.5</v>
      </c>
      <c r="E2595" s="19">
        <v>333.34</v>
      </c>
      <c r="F2595" s="19">
        <v>213.71</v>
      </c>
      <c r="G2595" s="20" t="str">
        <f t="shared" si="122"/>
        <v>16/08/2022</v>
      </c>
      <c r="H2595" s="7">
        <f t="shared" si="121"/>
        <v>322.5</v>
      </c>
      <c r="K2595" s="7"/>
    </row>
    <row r="2596" spans="1:11" x14ac:dyDescent="0.3">
      <c r="A2596" s="17">
        <v>1</v>
      </c>
      <c r="B2596" s="18">
        <v>44790</v>
      </c>
      <c r="C2596" s="138">
        <f t="shared" si="120"/>
        <v>2022</v>
      </c>
      <c r="D2596" s="19">
        <v>317.25</v>
      </c>
      <c r="E2596" s="19">
        <v>333.34</v>
      </c>
      <c r="F2596" s="19">
        <v>213.71</v>
      </c>
      <c r="G2596" s="20" t="str">
        <f t="shared" si="122"/>
        <v>17/08/2022</v>
      </c>
      <c r="H2596" s="7">
        <f t="shared" si="121"/>
        <v>317.25</v>
      </c>
      <c r="K2596" s="7"/>
    </row>
    <row r="2597" spans="1:11" x14ac:dyDescent="0.3">
      <c r="A2597" s="17">
        <v>1</v>
      </c>
      <c r="B2597" s="18">
        <v>44791</v>
      </c>
      <c r="C2597" s="138">
        <f t="shared" si="120"/>
        <v>2022</v>
      </c>
      <c r="D2597" s="19">
        <v>306</v>
      </c>
      <c r="E2597" s="19">
        <v>333.34</v>
      </c>
      <c r="F2597" s="19">
        <v>213.71</v>
      </c>
      <c r="G2597" s="20" t="str">
        <f t="shared" si="122"/>
        <v>18/08/2022</v>
      </c>
      <c r="H2597" s="7">
        <f t="shared" si="121"/>
        <v>306</v>
      </c>
      <c r="K2597" s="7"/>
    </row>
    <row r="2598" spans="1:11" x14ac:dyDescent="0.3">
      <c r="A2598" s="17">
        <v>1</v>
      </c>
      <c r="B2598" s="18">
        <v>44792</v>
      </c>
      <c r="C2598" s="138">
        <f t="shared" si="120"/>
        <v>2022</v>
      </c>
      <c r="D2598" s="19">
        <v>310</v>
      </c>
      <c r="E2598" s="19">
        <v>333.34</v>
      </c>
      <c r="F2598" s="19">
        <v>213.71</v>
      </c>
      <c r="G2598" s="20" t="str">
        <f t="shared" si="122"/>
        <v>19/08/2022</v>
      </c>
      <c r="H2598" s="7">
        <f t="shared" si="121"/>
        <v>310</v>
      </c>
      <c r="K2598" s="7"/>
    </row>
    <row r="2599" spans="1:11" x14ac:dyDescent="0.3">
      <c r="A2599" s="17">
        <v>1</v>
      </c>
      <c r="B2599" s="18">
        <v>44795</v>
      </c>
      <c r="C2599" s="138">
        <f t="shared" si="120"/>
        <v>2022</v>
      </c>
      <c r="D2599" s="19">
        <v>316.75</v>
      </c>
      <c r="E2599" s="19">
        <v>333.34</v>
      </c>
      <c r="F2599" s="19">
        <v>213.71</v>
      </c>
      <c r="G2599" s="20" t="str">
        <f t="shared" si="122"/>
        <v>22/08/2022</v>
      </c>
      <c r="H2599" s="7">
        <f t="shared" si="121"/>
        <v>316.75</v>
      </c>
      <c r="K2599" s="7"/>
    </row>
    <row r="2600" spans="1:11" x14ac:dyDescent="0.3">
      <c r="A2600" s="17">
        <v>1</v>
      </c>
      <c r="B2600" s="18">
        <v>44796</v>
      </c>
      <c r="C2600" s="138">
        <f t="shared" si="120"/>
        <v>2022</v>
      </c>
      <c r="D2600" s="19">
        <v>326</v>
      </c>
      <c r="E2600" s="19">
        <v>333.34</v>
      </c>
      <c r="F2600" s="19">
        <v>213.71</v>
      </c>
      <c r="G2600" s="20" t="str">
        <f t="shared" si="122"/>
        <v>23/08/2022</v>
      </c>
      <c r="H2600" s="7">
        <f t="shared" si="121"/>
        <v>326</v>
      </c>
      <c r="K2600" s="7"/>
    </row>
    <row r="2601" spans="1:11" x14ac:dyDescent="0.3">
      <c r="A2601" s="17">
        <v>1</v>
      </c>
      <c r="B2601" s="18">
        <v>44797</v>
      </c>
      <c r="C2601" s="138">
        <f t="shared" si="120"/>
        <v>2022</v>
      </c>
      <c r="D2601" s="19">
        <v>322</v>
      </c>
      <c r="E2601" s="19">
        <v>333.34</v>
      </c>
      <c r="F2601" s="19">
        <v>213.71</v>
      </c>
      <c r="G2601" s="20" t="str">
        <f t="shared" si="122"/>
        <v>24/08/2022</v>
      </c>
      <c r="H2601" s="7">
        <f t="shared" si="121"/>
        <v>322</v>
      </c>
      <c r="K2601" s="7"/>
    </row>
    <row r="2602" spans="1:11" x14ac:dyDescent="0.3">
      <c r="A2602" s="17">
        <v>1</v>
      </c>
      <c r="B2602" s="18">
        <v>44798</v>
      </c>
      <c r="C2602" s="138">
        <f t="shared" si="120"/>
        <v>2022</v>
      </c>
      <c r="D2602" s="19">
        <v>317.25</v>
      </c>
      <c r="E2602" s="19">
        <v>333.34</v>
      </c>
      <c r="F2602" s="19">
        <v>213.71</v>
      </c>
      <c r="G2602" s="20" t="str">
        <f t="shared" si="122"/>
        <v>25/08/2022</v>
      </c>
      <c r="H2602" s="7">
        <f t="shared" si="121"/>
        <v>317.25</v>
      </c>
      <c r="K2602" s="7"/>
    </row>
    <row r="2603" spans="1:11" x14ac:dyDescent="0.3">
      <c r="A2603" s="17">
        <v>1</v>
      </c>
      <c r="B2603" s="18">
        <v>44799</v>
      </c>
      <c r="C2603" s="138">
        <f t="shared" si="120"/>
        <v>2022</v>
      </c>
      <c r="D2603" s="19">
        <v>319.25</v>
      </c>
      <c r="E2603" s="19">
        <v>333.34</v>
      </c>
      <c r="F2603" s="19">
        <v>213.71</v>
      </c>
      <c r="G2603" s="20" t="str">
        <f t="shared" si="122"/>
        <v>26/08/2022</v>
      </c>
      <c r="H2603" s="7">
        <f t="shared" si="121"/>
        <v>319.25</v>
      </c>
      <c r="K2603" s="7"/>
    </row>
    <row r="2604" spans="1:11" x14ac:dyDescent="0.3">
      <c r="A2604" s="17">
        <v>1</v>
      </c>
      <c r="B2604" s="18">
        <v>44802</v>
      </c>
      <c r="C2604" s="138">
        <f t="shared" si="120"/>
        <v>2022</v>
      </c>
      <c r="D2604" s="19">
        <v>329.75</v>
      </c>
      <c r="E2604" s="19">
        <v>333.34</v>
      </c>
      <c r="F2604" s="19">
        <v>213.71</v>
      </c>
      <c r="G2604" s="20" t="str">
        <f t="shared" si="122"/>
        <v>29/08/2022</v>
      </c>
      <c r="H2604" s="7">
        <f t="shared" si="121"/>
        <v>329.75</v>
      </c>
      <c r="K2604" s="7"/>
    </row>
    <row r="2605" spans="1:11" x14ac:dyDescent="0.3">
      <c r="A2605" s="17">
        <v>1</v>
      </c>
      <c r="B2605" s="18">
        <v>44803</v>
      </c>
      <c r="C2605" s="138">
        <f t="shared" si="120"/>
        <v>2022</v>
      </c>
      <c r="D2605" s="19">
        <v>322.75</v>
      </c>
      <c r="E2605" s="19">
        <v>333.34</v>
      </c>
      <c r="F2605" s="19">
        <v>213.71</v>
      </c>
      <c r="G2605" s="20" t="str">
        <f t="shared" si="122"/>
        <v>30/08/2022</v>
      </c>
      <c r="H2605" s="7">
        <f t="shared" si="121"/>
        <v>322.75</v>
      </c>
      <c r="K2605" s="7"/>
    </row>
    <row r="2606" spans="1:11" x14ac:dyDescent="0.3">
      <c r="A2606" s="17">
        <v>1</v>
      </c>
      <c r="B2606" s="18">
        <v>44804</v>
      </c>
      <c r="C2606" s="138">
        <f t="shared" si="120"/>
        <v>2022</v>
      </c>
      <c r="D2606" s="19">
        <v>324.5</v>
      </c>
      <c r="E2606" s="19">
        <v>333.34</v>
      </c>
      <c r="F2606" s="19">
        <v>213.71</v>
      </c>
      <c r="G2606" s="20" t="str">
        <f t="shared" si="122"/>
        <v>31/08/2022</v>
      </c>
      <c r="H2606" s="7">
        <f t="shared" si="121"/>
        <v>324.5</v>
      </c>
      <c r="K2606" s="7"/>
    </row>
    <row r="2607" spans="1:11" x14ac:dyDescent="0.3">
      <c r="A2607" s="17">
        <v>1</v>
      </c>
      <c r="B2607" s="18">
        <v>44805</v>
      </c>
      <c r="C2607" s="138">
        <f t="shared" si="120"/>
        <v>2022</v>
      </c>
      <c r="D2607" s="19">
        <v>321.5</v>
      </c>
      <c r="E2607" s="19">
        <v>333.34</v>
      </c>
      <c r="F2607" s="19">
        <v>213.71</v>
      </c>
      <c r="G2607" s="20" t="str">
        <f t="shared" si="122"/>
        <v>01/09/2022</v>
      </c>
      <c r="H2607" s="7">
        <f t="shared" si="121"/>
        <v>321.5</v>
      </c>
      <c r="K2607" s="7"/>
    </row>
    <row r="2608" spans="1:11" x14ac:dyDescent="0.3">
      <c r="A2608" s="17">
        <v>1</v>
      </c>
      <c r="B2608" s="18">
        <v>44806</v>
      </c>
      <c r="C2608" s="138">
        <f t="shared" si="120"/>
        <v>2022</v>
      </c>
      <c r="D2608" s="19">
        <v>320</v>
      </c>
      <c r="E2608" s="19">
        <v>333.34</v>
      </c>
      <c r="F2608" s="19">
        <v>213.71</v>
      </c>
      <c r="G2608" s="20" t="str">
        <f t="shared" si="122"/>
        <v>02/09/2022</v>
      </c>
      <c r="H2608" s="7">
        <f t="shared" si="121"/>
        <v>320</v>
      </c>
      <c r="K2608" s="7"/>
    </row>
    <row r="2609" spans="1:11" x14ac:dyDescent="0.3">
      <c r="A2609" s="17">
        <v>1</v>
      </c>
      <c r="B2609" s="18">
        <v>44809</v>
      </c>
      <c r="C2609" s="138">
        <f t="shared" si="120"/>
        <v>2022</v>
      </c>
      <c r="D2609" s="19">
        <v>321.75</v>
      </c>
      <c r="E2609" s="19">
        <v>333.34</v>
      </c>
      <c r="F2609" s="19">
        <v>213.71</v>
      </c>
      <c r="G2609" s="20" t="str">
        <f t="shared" si="122"/>
        <v>05/09/2022</v>
      </c>
      <c r="H2609" s="7">
        <f t="shared" si="121"/>
        <v>321.75</v>
      </c>
      <c r="K2609" s="7"/>
    </row>
    <row r="2610" spans="1:11" x14ac:dyDescent="0.3">
      <c r="A2610" s="17">
        <v>1</v>
      </c>
      <c r="B2610" s="18">
        <v>44810</v>
      </c>
      <c r="C2610" s="138">
        <f t="shared" si="120"/>
        <v>2022</v>
      </c>
      <c r="D2610" s="19">
        <v>318.75</v>
      </c>
      <c r="E2610" s="19">
        <v>333.34</v>
      </c>
      <c r="F2610" s="19">
        <v>213.71</v>
      </c>
      <c r="G2610" s="20" t="str">
        <f t="shared" si="122"/>
        <v>06/09/2022</v>
      </c>
      <c r="H2610" s="7">
        <f t="shared" si="121"/>
        <v>318.75</v>
      </c>
      <c r="K2610" s="7"/>
    </row>
    <row r="2611" spans="1:11" x14ac:dyDescent="0.3">
      <c r="A2611" s="17">
        <v>1</v>
      </c>
      <c r="B2611" s="18">
        <v>44811</v>
      </c>
      <c r="C2611" s="138">
        <f t="shared" si="120"/>
        <v>2022</v>
      </c>
      <c r="D2611" s="19">
        <v>328.75</v>
      </c>
      <c r="E2611" s="19">
        <v>333.34</v>
      </c>
      <c r="F2611" s="19">
        <v>213.71</v>
      </c>
      <c r="G2611" s="20" t="str">
        <f t="shared" si="122"/>
        <v>07/09/2022</v>
      </c>
      <c r="H2611" s="7">
        <f t="shared" si="121"/>
        <v>328.75</v>
      </c>
      <c r="K2611" s="7"/>
    </row>
    <row r="2612" spans="1:11" x14ac:dyDescent="0.3">
      <c r="A2612" s="17">
        <v>1</v>
      </c>
      <c r="B2612" s="18">
        <v>44812</v>
      </c>
      <c r="C2612" s="138">
        <f t="shared" si="120"/>
        <v>2022</v>
      </c>
      <c r="D2612" s="19">
        <v>325.25</v>
      </c>
      <c r="E2612" s="19">
        <v>333.34</v>
      </c>
      <c r="F2612" s="19">
        <v>213.71</v>
      </c>
      <c r="G2612" s="20" t="str">
        <f t="shared" si="122"/>
        <v>08/09/2022</v>
      </c>
      <c r="H2612" s="7">
        <f t="shared" si="121"/>
        <v>325.25</v>
      </c>
      <c r="K2612" s="7"/>
    </row>
    <row r="2613" spans="1:11" x14ac:dyDescent="0.3">
      <c r="A2613" s="17">
        <v>1</v>
      </c>
      <c r="B2613" s="18">
        <v>44813</v>
      </c>
      <c r="C2613" s="138">
        <f t="shared" si="120"/>
        <v>2022</v>
      </c>
      <c r="D2613" s="19">
        <v>337.75</v>
      </c>
      <c r="E2613" s="19">
        <v>333.34</v>
      </c>
      <c r="F2613" s="19">
        <v>213.71</v>
      </c>
      <c r="G2613" s="20" t="str">
        <f t="shared" si="122"/>
        <v>09/09/2022</v>
      </c>
      <c r="H2613" s="7">
        <f t="shared" si="121"/>
        <v>337.75</v>
      </c>
      <c r="K2613" s="7"/>
    </row>
    <row r="2614" spans="1:11" x14ac:dyDescent="0.3">
      <c r="A2614" s="17">
        <v>1</v>
      </c>
      <c r="B2614" s="18">
        <v>44816</v>
      </c>
      <c r="C2614" s="138">
        <f t="shared" si="120"/>
        <v>2022</v>
      </c>
      <c r="D2614" s="19">
        <v>334.5</v>
      </c>
      <c r="E2614" s="19">
        <v>333.34</v>
      </c>
      <c r="F2614" s="19">
        <v>213.71</v>
      </c>
      <c r="G2614" s="20" t="str">
        <f t="shared" si="122"/>
        <v>12/09/2022</v>
      </c>
      <c r="H2614" s="7">
        <f t="shared" si="121"/>
        <v>334.5</v>
      </c>
      <c r="K2614" s="7"/>
    </row>
    <row r="2615" spans="1:11" x14ac:dyDescent="0.3">
      <c r="A2615" s="17">
        <v>1</v>
      </c>
      <c r="B2615" s="18">
        <v>44817</v>
      </c>
      <c r="C2615" s="138">
        <f t="shared" si="120"/>
        <v>2022</v>
      </c>
      <c r="D2615" s="19">
        <v>336.25</v>
      </c>
      <c r="E2615" s="19">
        <v>333.34</v>
      </c>
      <c r="F2615" s="19">
        <v>213.71</v>
      </c>
      <c r="G2615" s="20" t="str">
        <f t="shared" si="122"/>
        <v>13/09/2022</v>
      </c>
      <c r="H2615" s="7">
        <f t="shared" si="121"/>
        <v>336.25</v>
      </c>
      <c r="K2615" s="7"/>
    </row>
    <row r="2616" spans="1:11" x14ac:dyDescent="0.3">
      <c r="A2616" s="17">
        <v>1</v>
      </c>
      <c r="B2616" s="18">
        <v>44818</v>
      </c>
      <c r="C2616" s="138">
        <f t="shared" si="120"/>
        <v>2022</v>
      </c>
      <c r="D2616" s="19">
        <v>336.5</v>
      </c>
      <c r="E2616" s="19">
        <v>333.34</v>
      </c>
      <c r="F2616" s="19">
        <v>213.71</v>
      </c>
      <c r="G2616" s="20" t="str">
        <f t="shared" si="122"/>
        <v>14/09/2022</v>
      </c>
      <c r="H2616" s="7">
        <f t="shared" si="121"/>
        <v>336.5</v>
      </c>
      <c r="K2616" s="7"/>
    </row>
    <row r="2617" spans="1:11" x14ac:dyDescent="0.3">
      <c r="A2617" s="17">
        <v>1</v>
      </c>
      <c r="B2617" s="18">
        <v>44819</v>
      </c>
      <c r="C2617" s="138">
        <f t="shared" si="120"/>
        <v>2022</v>
      </c>
      <c r="D2617" s="19">
        <v>331.5</v>
      </c>
      <c r="E2617" s="19">
        <v>333.34</v>
      </c>
      <c r="F2617" s="19">
        <v>213.71</v>
      </c>
      <c r="G2617" s="20" t="str">
        <f t="shared" si="122"/>
        <v>15/09/2022</v>
      </c>
      <c r="H2617" s="7">
        <f t="shared" si="121"/>
        <v>331.5</v>
      </c>
      <c r="K2617" s="7"/>
    </row>
    <row r="2618" spans="1:11" x14ac:dyDescent="0.3">
      <c r="A2618" s="17">
        <v>1</v>
      </c>
      <c r="B2618" s="18">
        <v>44820</v>
      </c>
      <c r="C2618" s="138">
        <f t="shared" si="120"/>
        <v>2022</v>
      </c>
      <c r="D2618" s="19">
        <v>333.75</v>
      </c>
      <c r="E2618" s="19">
        <v>333.34</v>
      </c>
      <c r="F2618" s="19">
        <v>213.71</v>
      </c>
      <c r="G2618" s="20" t="str">
        <f t="shared" si="122"/>
        <v>16/09/2022</v>
      </c>
      <c r="H2618" s="7">
        <f t="shared" si="121"/>
        <v>333.75</v>
      </c>
      <c r="K2618" s="7"/>
    </row>
    <row r="2619" spans="1:11" x14ac:dyDescent="0.3">
      <c r="A2619" s="17">
        <v>1</v>
      </c>
      <c r="B2619" s="18">
        <v>44823</v>
      </c>
      <c r="C2619" s="138">
        <f t="shared" si="120"/>
        <v>2022</v>
      </c>
      <c r="D2619" s="19">
        <v>325.75</v>
      </c>
      <c r="E2619" s="19">
        <v>333.34</v>
      </c>
      <c r="F2619" s="19">
        <v>213.71</v>
      </c>
      <c r="G2619" s="20" t="str">
        <f t="shared" si="122"/>
        <v>19/09/2022</v>
      </c>
      <c r="H2619" s="7">
        <f t="shared" si="121"/>
        <v>325.75</v>
      </c>
      <c r="K2619" s="7"/>
    </row>
    <row r="2620" spans="1:11" x14ac:dyDescent="0.3">
      <c r="A2620" s="17">
        <v>1</v>
      </c>
      <c r="B2620" s="18">
        <v>44824</v>
      </c>
      <c r="C2620" s="138">
        <f t="shared" si="120"/>
        <v>2022</v>
      </c>
      <c r="D2620" s="19">
        <v>339.25</v>
      </c>
      <c r="E2620" s="19">
        <v>333.34</v>
      </c>
      <c r="F2620" s="19">
        <v>213.71</v>
      </c>
      <c r="G2620" s="20" t="str">
        <f t="shared" si="122"/>
        <v>20/09/2022</v>
      </c>
      <c r="H2620" s="7">
        <f t="shared" si="121"/>
        <v>339.25</v>
      </c>
      <c r="K2620" s="7"/>
    </row>
    <row r="2621" spans="1:11" x14ac:dyDescent="0.3">
      <c r="A2621" s="17">
        <v>1</v>
      </c>
      <c r="B2621" s="18">
        <v>44825</v>
      </c>
      <c r="C2621" s="138">
        <f t="shared" si="120"/>
        <v>2022</v>
      </c>
      <c r="D2621" s="19">
        <v>347</v>
      </c>
      <c r="E2621" s="19">
        <v>333.34</v>
      </c>
      <c r="F2621" s="19">
        <v>213.71</v>
      </c>
      <c r="G2621" s="20" t="str">
        <f t="shared" si="122"/>
        <v>21/09/2022</v>
      </c>
      <c r="H2621" s="7">
        <f t="shared" si="121"/>
        <v>347</v>
      </c>
      <c r="K2621" s="7"/>
    </row>
    <row r="2622" spans="1:11" x14ac:dyDescent="0.3">
      <c r="A2622" s="17">
        <v>1</v>
      </c>
      <c r="B2622" s="18">
        <v>44826</v>
      </c>
      <c r="C2622" s="138">
        <f t="shared" si="120"/>
        <v>2022</v>
      </c>
      <c r="D2622" s="19">
        <v>349.25</v>
      </c>
      <c r="E2622" s="19">
        <v>333.34</v>
      </c>
      <c r="F2622" s="19">
        <v>213.71</v>
      </c>
      <c r="G2622" s="20" t="str">
        <f t="shared" si="122"/>
        <v>22/09/2022</v>
      </c>
      <c r="H2622" s="7">
        <f t="shared" si="121"/>
        <v>349.25</v>
      </c>
      <c r="K2622" s="7"/>
    </row>
    <row r="2623" spans="1:11" x14ac:dyDescent="0.3">
      <c r="A2623" s="17">
        <v>1</v>
      </c>
      <c r="B2623" s="18">
        <v>44827</v>
      </c>
      <c r="C2623" s="138">
        <f t="shared" si="120"/>
        <v>2022</v>
      </c>
      <c r="D2623" s="19">
        <v>346.25</v>
      </c>
      <c r="E2623" s="19">
        <v>333.34</v>
      </c>
      <c r="F2623" s="19">
        <v>213.71</v>
      </c>
      <c r="G2623" s="20" t="str">
        <f t="shared" si="122"/>
        <v>23/09/2022</v>
      </c>
      <c r="H2623" s="7">
        <f t="shared" si="121"/>
        <v>346.25</v>
      </c>
      <c r="K2623" s="7"/>
    </row>
    <row r="2624" spans="1:11" x14ac:dyDescent="0.3">
      <c r="A2624" s="17">
        <v>1</v>
      </c>
      <c r="B2624" s="18">
        <v>44830</v>
      </c>
      <c r="C2624" s="138">
        <f t="shared" si="120"/>
        <v>2022</v>
      </c>
      <c r="D2624" s="19">
        <v>344.25</v>
      </c>
      <c r="E2624" s="19">
        <v>333.34</v>
      </c>
      <c r="F2624" s="19">
        <v>213.71</v>
      </c>
      <c r="G2624" s="20" t="str">
        <f t="shared" si="122"/>
        <v>26/09/2022</v>
      </c>
      <c r="H2624" s="7">
        <f t="shared" si="121"/>
        <v>344.25</v>
      </c>
      <c r="K2624" s="7"/>
    </row>
    <row r="2625" spans="1:11" x14ac:dyDescent="0.3">
      <c r="A2625" s="17">
        <v>1</v>
      </c>
      <c r="B2625" s="18">
        <v>44831</v>
      </c>
      <c r="C2625" s="138">
        <f t="shared" si="120"/>
        <v>2022</v>
      </c>
      <c r="D2625" s="19">
        <v>348.5</v>
      </c>
      <c r="E2625" s="19">
        <v>333.34</v>
      </c>
      <c r="F2625" s="19">
        <v>213.71</v>
      </c>
      <c r="G2625" s="20" t="str">
        <f t="shared" si="122"/>
        <v>27/09/2022</v>
      </c>
      <c r="H2625" s="7">
        <f t="shared" si="121"/>
        <v>348.5</v>
      </c>
      <c r="K2625" s="7"/>
    </row>
    <row r="2626" spans="1:11" x14ac:dyDescent="0.3">
      <c r="A2626" s="17">
        <v>1</v>
      </c>
      <c r="B2626" s="18">
        <v>44832</v>
      </c>
      <c r="C2626" s="138">
        <f t="shared" si="120"/>
        <v>2022</v>
      </c>
      <c r="D2626" s="19">
        <v>353.75</v>
      </c>
      <c r="E2626" s="19">
        <v>333.34</v>
      </c>
      <c r="F2626" s="19">
        <v>213.71</v>
      </c>
      <c r="G2626" s="20" t="str">
        <f t="shared" si="122"/>
        <v>28/09/2022</v>
      </c>
      <c r="H2626" s="7">
        <f t="shared" si="121"/>
        <v>353.75</v>
      </c>
      <c r="K2626" s="7"/>
    </row>
    <row r="2627" spans="1:11" x14ac:dyDescent="0.3">
      <c r="A2627" s="17">
        <v>1</v>
      </c>
      <c r="B2627" s="18">
        <v>44833</v>
      </c>
      <c r="C2627" s="138">
        <f t="shared" ref="C2627:C2690" si="123">YEAR(B2627)</f>
        <v>2022</v>
      </c>
      <c r="D2627" s="19">
        <v>352.25</v>
      </c>
      <c r="E2627" s="19">
        <v>333.34</v>
      </c>
      <c r="F2627" s="19">
        <v>213.71</v>
      </c>
      <c r="G2627" s="20" t="str">
        <f t="shared" si="122"/>
        <v>29/09/2022</v>
      </c>
      <c r="H2627" s="7">
        <f t="shared" ref="H2627:H2690" si="124">D2627</f>
        <v>352.25</v>
      </c>
      <c r="K2627" s="7"/>
    </row>
    <row r="2628" spans="1:11" x14ac:dyDescent="0.3">
      <c r="A2628" s="17">
        <v>1</v>
      </c>
      <c r="B2628" s="18">
        <v>44834</v>
      </c>
      <c r="C2628" s="138">
        <f t="shared" si="123"/>
        <v>2022</v>
      </c>
      <c r="D2628" s="19">
        <v>356.75</v>
      </c>
      <c r="E2628" s="19">
        <v>333.34</v>
      </c>
      <c r="F2628" s="19">
        <v>213.71</v>
      </c>
      <c r="G2628" s="20" t="str">
        <f t="shared" ref="G2628:G2689" si="125">TEXT(B2628,"jj/mm/aaaa")</f>
        <v>30/09/2022</v>
      </c>
      <c r="H2628" s="7">
        <f t="shared" si="124"/>
        <v>356.75</v>
      </c>
      <c r="K2628" s="7"/>
    </row>
    <row r="2629" spans="1:11" x14ac:dyDescent="0.3">
      <c r="A2629" s="17">
        <v>1</v>
      </c>
      <c r="B2629" s="18">
        <v>44837</v>
      </c>
      <c r="C2629" s="138">
        <f t="shared" si="123"/>
        <v>2022</v>
      </c>
      <c r="D2629" s="19">
        <v>351</v>
      </c>
      <c r="E2629" s="19">
        <v>333.34</v>
      </c>
      <c r="F2629" s="19">
        <v>213.71</v>
      </c>
      <c r="G2629" s="20" t="str">
        <f t="shared" si="125"/>
        <v>03/10/2022</v>
      </c>
      <c r="H2629" s="7">
        <f t="shared" si="124"/>
        <v>351</v>
      </c>
      <c r="K2629" s="7"/>
    </row>
    <row r="2630" spans="1:11" x14ac:dyDescent="0.3">
      <c r="A2630" s="17">
        <v>1</v>
      </c>
      <c r="B2630" s="18">
        <v>44838</v>
      </c>
      <c r="C2630" s="138">
        <f t="shared" si="123"/>
        <v>2022</v>
      </c>
      <c r="D2630" s="19">
        <v>349.75</v>
      </c>
      <c r="E2630" s="19">
        <v>333.34</v>
      </c>
      <c r="F2630" s="19">
        <v>213.71</v>
      </c>
      <c r="G2630" s="20" t="str">
        <f t="shared" si="125"/>
        <v>04/10/2022</v>
      </c>
      <c r="H2630" s="7">
        <f t="shared" si="124"/>
        <v>349.75</v>
      </c>
      <c r="K2630" s="7"/>
    </row>
    <row r="2631" spans="1:11" x14ac:dyDescent="0.3">
      <c r="A2631" s="17">
        <v>1</v>
      </c>
      <c r="B2631" s="18">
        <v>44839</v>
      </c>
      <c r="C2631" s="138">
        <f t="shared" si="123"/>
        <v>2022</v>
      </c>
      <c r="D2631" s="19">
        <v>352.75</v>
      </c>
      <c r="E2631" s="19">
        <v>333.34</v>
      </c>
      <c r="F2631" s="19">
        <v>213.71</v>
      </c>
      <c r="G2631" s="20" t="str">
        <f t="shared" si="125"/>
        <v>05/10/2022</v>
      </c>
      <c r="H2631" s="7">
        <f t="shared" si="124"/>
        <v>352.75</v>
      </c>
      <c r="K2631" s="7"/>
    </row>
    <row r="2632" spans="1:11" x14ac:dyDescent="0.3">
      <c r="A2632" s="17">
        <v>1</v>
      </c>
      <c r="B2632" s="18">
        <v>44840</v>
      </c>
      <c r="C2632" s="138">
        <f t="shared" si="123"/>
        <v>2022</v>
      </c>
      <c r="D2632" s="19">
        <v>345</v>
      </c>
      <c r="E2632" s="19">
        <v>333.34</v>
      </c>
      <c r="F2632" s="19">
        <v>213.71</v>
      </c>
      <c r="G2632" s="20" t="str">
        <f t="shared" si="125"/>
        <v>06/10/2022</v>
      </c>
      <c r="H2632" s="7">
        <f t="shared" si="124"/>
        <v>345</v>
      </c>
      <c r="K2632" s="7"/>
    </row>
    <row r="2633" spans="1:11" x14ac:dyDescent="0.3">
      <c r="A2633" s="17">
        <v>1</v>
      </c>
      <c r="B2633" s="18">
        <v>44841</v>
      </c>
      <c r="C2633" s="138">
        <f t="shared" si="123"/>
        <v>2022</v>
      </c>
      <c r="D2633" s="19">
        <v>348</v>
      </c>
      <c r="E2633" s="19">
        <v>333.34</v>
      </c>
      <c r="F2633" s="19">
        <v>213.71</v>
      </c>
      <c r="G2633" s="20" t="str">
        <f t="shared" si="125"/>
        <v>07/10/2022</v>
      </c>
      <c r="H2633" s="7">
        <f t="shared" si="124"/>
        <v>348</v>
      </c>
      <c r="K2633" s="7"/>
    </row>
    <row r="2634" spans="1:11" x14ac:dyDescent="0.3">
      <c r="A2634" s="17">
        <v>1</v>
      </c>
      <c r="B2634" s="18">
        <v>44844</v>
      </c>
      <c r="C2634" s="138">
        <f t="shared" si="123"/>
        <v>2022</v>
      </c>
      <c r="D2634" s="19">
        <v>364.25</v>
      </c>
      <c r="E2634" s="19">
        <v>333.34</v>
      </c>
      <c r="F2634" s="19">
        <v>213.71</v>
      </c>
      <c r="G2634" s="20" t="str">
        <f t="shared" si="125"/>
        <v>10/10/2022</v>
      </c>
      <c r="H2634" s="7">
        <f t="shared" si="124"/>
        <v>364.25</v>
      </c>
      <c r="K2634" s="7"/>
    </row>
    <row r="2635" spans="1:11" x14ac:dyDescent="0.3">
      <c r="A2635" s="17">
        <v>1</v>
      </c>
      <c r="B2635" s="18">
        <v>44845</v>
      </c>
      <c r="C2635" s="138">
        <f t="shared" si="123"/>
        <v>2022</v>
      </c>
      <c r="D2635" s="19">
        <v>356</v>
      </c>
      <c r="E2635" s="19">
        <v>333.34</v>
      </c>
      <c r="F2635" s="19">
        <v>213.71</v>
      </c>
      <c r="G2635" s="20" t="str">
        <f t="shared" si="125"/>
        <v>11/10/2022</v>
      </c>
      <c r="H2635" s="7">
        <f t="shared" si="124"/>
        <v>356</v>
      </c>
      <c r="K2635" s="7"/>
    </row>
    <row r="2636" spans="1:11" x14ac:dyDescent="0.3">
      <c r="A2636" s="17">
        <v>1</v>
      </c>
      <c r="B2636" s="18">
        <v>44846</v>
      </c>
      <c r="C2636" s="138">
        <f t="shared" si="123"/>
        <v>2022</v>
      </c>
      <c r="D2636" s="19">
        <v>353.25</v>
      </c>
      <c r="E2636" s="19">
        <v>333.34</v>
      </c>
      <c r="F2636" s="19">
        <v>213.71</v>
      </c>
      <c r="G2636" s="20" t="str">
        <f t="shared" si="125"/>
        <v>12/10/2022</v>
      </c>
      <c r="H2636" s="7">
        <f t="shared" si="124"/>
        <v>353.25</v>
      </c>
      <c r="K2636" s="7"/>
    </row>
    <row r="2637" spans="1:11" x14ac:dyDescent="0.3">
      <c r="A2637" s="17">
        <v>1</v>
      </c>
      <c r="B2637" s="18">
        <v>44847</v>
      </c>
      <c r="C2637" s="138">
        <f t="shared" si="123"/>
        <v>2022</v>
      </c>
      <c r="D2637" s="19">
        <v>355.3</v>
      </c>
      <c r="E2637" s="19">
        <v>333.34</v>
      </c>
      <c r="F2637" s="19">
        <v>213.71</v>
      </c>
      <c r="G2637" s="20" t="str">
        <f t="shared" si="125"/>
        <v>13/10/2022</v>
      </c>
      <c r="H2637" s="7">
        <f t="shared" si="124"/>
        <v>355.3</v>
      </c>
      <c r="K2637" s="7"/>
    </row>
    <row r="2638" spans="1:11" x14ac:dyDescent="0.3">
      <c r="A2638" s="17">
        <v>1</v>
      </c>
      <c r="B2638" s="18">
        <v>44848</v>
      </c>
      <c r="C2638" s="138">
        <f t="shared" si="123"/>
        <v>2022</v>
      </c>
      <c r="D2638" s="19">
        <v>350.75</v>
      </c>
      <c r="E2638" s="19">
        <v>333.34</v>
      </c>
      <c r="F2638" s="19">
        <v>213.71</v>
      </c>
      <c r="G2638" s="20" t="str">
        <f t="shared" si="125"/>
        <v>14/10/2022</v>
      </c>
      <c r="H2638" s="7">
        <f t="shared" si="124"/>
        <v>350.75</v>
      </c>
      <c r="K2638" s="7"/>
    </row>
    <row r="2639" spans="1:11" x14ac:dyDescent="0.3">
      <c r="A2639" s="17">
        <v>1</v>
      </c>
      <c r="B2639" s="18">
        <v>44851</v>
      </c>
      <c r="C2639" s="138">
        <f t="shared" si="123"/>
        <v>2022</v>
      </c>
      <c r="D2639" s="19">
        <v>346.25</v>
      </c>
      <c r="E2639" s="19">
        <v>333.34</v>
      </c>
      <c r="F2639" s="19">
        <v>213.71</v>
      </c>
      <c r="G2639" s="20" t="str">
        <f t="shared" si="125"/>
        <v>17/10/2022</v>
      </c>
      <c r="H2639" s="7">
        <f t="shared" si="124"/>
        <v>346.25</v>
      </c>
      <c r="K2639" s="7"/>
    </row>
    <row r="2640" spans="1:11" x14ac:dyDescent="0.3">
      <c r="A2640" s="17">
        <v>1</v>
      </c>
      <c r="B2640" s="18">
        <v>44852</v>
      </c>
      <c r="C2640" s="138">
        <f t="shared" si="123"/>
        <v>2022</v>
      </c>
      <c r="D2640" s="19">
        <v>334.75</v>
      </c>
      <c r="E2640" s="19">
        <v>333.34</v>
      </c>
      <c r="F2640" s="19">
        <v>213.71</v>
      </c>
      <c r="G2640" s="20" t="str">
        <f t="shared" si="125"/>
        <v>18/10/2022</v>
      </c>
      <c r="H2640" s="7">
        <f t="shared" si="124"/>
        <v>334.75</v>
      </c>
      <c r="K2640" s="7"/>
    </row>
    <row r="2641" spans="1:11" x14ac:dyDescent="0.3">
      <c r="A2641" s="17">
        <v>1</v>
      </c>
      <c r="B2641" s="18">
        <v>44853</v>
      </c>
      <c r="C2641" s="138">
        <f t="shared" si="123"/>
        <v>2022</v>
      </c>
      <c r="D2641" s="19">
        <v>336</v>
      </c>
      <c r="E2641" s="19">
        <v>333.34</v>
      </c>
      <c r="F2641" s="19">
        <v>213.71</v>
      </c>
      <c r="G2641" s="20" t="str">
        <f t="shared" si="125"/>
        <v>19/10/2022</v>
      </c>
      <c r="H2641" s="7">
        <f t="shared" si="124"/>
        <v>336</v>
      </c>
      <c r="K2641" s="7"/>
    </row>
    <row r="2642" spans="1:11" x14ac:dyDescent="0.3">
      <c r="A2642" s="17">
        <v>1</v>
      </c>
      <c r="B2642" s="18">
        <v>44854</v>
      </c>
      <c r="C2642" s="138">
        <f t="shared" si="123"/>
        <v>2022</v>
      </c>
      <c r="D2642" s="19">
        <v>338.75</v>
      </c>
      <c r="E2642" s="19">
        <v>333.34</v>
      </c>
      <c r="F2642" s="19">
        <v>213.71</v>
      </c>
      <c r="G2642" s="20" t="str">
        <f t="shared" si="125"/>
        <v>20/10/2022</v>
      </c>
      <c r="H2642" s="7">
        <f t="shared" si="124"/>
        <v>338.75</v>
      </c>
      <c r="K2642" s="7"/>
    </row>
    <row r="2643" spans="1:11" x14ac:dyDescent="0.3">
      <c r="A2643" s="17">
        <v>1</v>
      </c>
      <c r="B2643" s="18">
        <v>44855</v>
      </c>
      <c r="C2643" s="138">
        <f t="shared" si="123"/>
        <v>2022</v>
      </c>
      <c r="D2643" s="19">
        <v>342</v>
      </c>
      <c r="E2643" s="19">
        <v>333.34</v>
      </c>
      <c r="F2643" s="19">
        <v>213.71</v>
      </c>
      <c r="G2643" s="20" t="str">
        <f t="shared" si="125"/>
        <v>21/10/2022</v>
      </c>
      <c r="H2643" s="7">
        <f t="shared" si="124"/>
        <v>342</v>
      </c>
      <c r="K2643" s="7"/>
    </row>
    <row r="2644" spans="1:11" x14ac:dyDescent="0.3">
      <c r="A2644" s="17">
        <v>1</v>
      </c>
      <c r="B2644" s="18">
        <v>44858</v>
      </c>
      <c r="C2644" s="138">
        <f t="shared" si="123"/>
        <v>2022</v>
      </c>
      <c r="D2644" s="19">
        <v>339</v>
      </c>
      <c r="E2644" s="19">
        <v>333.34</v>
      </c>
      <c r="F2644" s="19">
        <v>213.71</v>
      </c>
      <c r="G2644" s="20" t="str">
        <f t="shared" si="125"/>
        <v>24/10/2022</v>
      </c>
      <c r="H2644" s="7">
        <f t="shared" si="124"/>
        <v>339</v>
      </c>
      <c r="K2644" s="7"/>
    </row>
    <row r="2645" spans="1:11" x14ac:dyDescent="0.3">
      <c r="A2645" s="17">
        <v>1</v>
      </c>
      <c r="B2645" s="18">
        <v>44859</v>
      </c>
      <c r="C2645" s="138">
        <f t="shared" si="123"/>
        <v>2022</v>
      </c>
      <c r="D2645" s="19">
        <v>336.5</v>
      </c>
      <c r="E2645" s="19">
        <v>333.34</v>
      </c>
      <c r="F2645" s="19">
        <v>213.71</v>
      </c>
      <c r="G2645" s="20" t="str">
        <f t="shared" si="125"/>
        <v>25/10/2022</v>
      </c>
      <c r="H2645" s="7">
        <f t="shared" si="124"/>
        <v>336.5</v>
      </c>
      <c r="K2645" s="7"/>
    </row>
    <row r="2646" spans="1:11" x14ac:dyDescent="0.3">
      <c r="A2646" s="17">
        <v>1</v>
      </c>
      <c r="B2646" s="18">
        <v>44860</v>
      </c>
      <c r="C2646" s="138">
        <f t="shared" si="123"/>
        <v>2022</v>
      </c>
      <c r="D2646" s="19">
        <v>334.25</v>
      </c>
      <c r="E2646" s="19">
        <v>333.34</v>
      </c>
      <c r="F2646" s="19">
        <v>213.71</v>
      </c>
      <c r="G2646" s="20" t="str">
        <f t="shared" si="125"/>
        <v>26/10/2022</v>
      </c>
      <c r="H2646" s="7">
        <f t="shared" si="124"/>
        <v>334.25</v>
      </c>
      <c r="K2646" s="7"/>
    </row>
    <row r="2647" spans="1:11" x14ac:dyDescent="0.3">
      <c r="A2647" s="17">
        <v>1</v>
      </c>
      <c r="B2647" s="18">
        <v>44861</v>
      </c>
      <c r="C2647" s="138">
        <f t="shared" si="123"/>
        <v>2022</v>
      </c>
      <c r="D2647" s="19">
        <v>336.5</v>
      </c>
      <c r="E2647" s="19">
        <v>333.34</v>
      </c>
      <c r="F2647" s="19">
        <v>213.71</v>
      </c>
      <c r="G2647" s="20" t="str">
        <f t="shared" si="125"/>
        <v>27/10/2022</v>
      </c>
      <c r="H2647" s="7">
        <f t="shared" si="124"/>
        <v>336.5</v>
      </c>
      <c r="K2647" s="7"/>
    </row>
    <row r="2648" spans="1:11" x14ac:dyDescent="0.3">
      <c r="A2648" s="17">
        <v>1</v>
      </c>
      <c r="B2648" s="18">
        <v>44862</v>
      </c>
      <c r="C2648" s="138">
        <f t="shared" si="123"/>
        <v>2022</v>
      </c>
      <c r="D2648" s="19">
        <v>337.5</v>
      </c>
      <c r="E2648" s="19">
        <v>333.34</v>
      </c>
      <c r="F2648" s="19">
        <v>213.71</v>
      </c>
      <c r="G2648" s="20" t="str">
        <f t="shared" si="125"/>
        <v>28/10/2022</v>
      </c>
      <c r="H2648" s="7">
        <f t="shared" si="124"/>
        <v>337.5</v>
      </c>
      <c r="K2648" s="7"/>
    </row>
    <row r="2649" spans="1:11" x14ac:dyDescent="0.3">
      <c r="A2649" s="17">
        <v>1</v>
      </c>
      <c r="B2649" s="18">
        <v>44865</v>
      </c>
      <c r="C2649" s="138">
        <f t="shared" si="123"/>
        <v>2022</v>
      </c>
      <c r="D2649" s="19">
        <v>352.25</v>
      </c>
      <c r="E2649" s="19">
        <v>333.34</v>
      </c>
      <c r="F2649" s="19">
        <v>213.71</v>
      </c>
      <c r="G2649" s="20" t="str">
        <f t="shared" si="125"/>
        <v>31/10/2022</v>
      </c>
      <c r="H2649" s="7">
        <f t="shared" si="124"/>
        <v>352.25</v>
      </c>
      <c r="K2649" s="7"/>
    </row>
    <row r="2650" spans="1:11" x14ac:dyDescent="0.3">
      <c r="A2650" s="17">
        <v>1</v>
      </c>
      <c r="B2650" s="18">
        <v>44866</v>
      </c>
      <c r="C2650" s="138">
        <f t="shared" si="123"/>
        <v>2022</v>
      </c>
      <c r="D2650" s="19">
        <v>357.75</v>
      </c>
      <c r="E2650" s="19">
        <v>333.34</v>
      </c>
      <c r="F2650" s="19">
        <v>213.71</v>
      </c>
      <c r="G2650" s="20" t="str">
        <f t="shared" si="125"/>
        <v>01/11/2022</v>
      </c>
      <c r="H2650" s="7">
        <f t="shared" si="124"/>
        <v>357.75</v>
      </c>
      <c r="K2650" s="7"/>
    </row>
    <row r="2651" spans="1:11" x14ac:dyDescent="0.3">
      <c r="A2651" s="17">
        <v>1</v>
      </c>
      <c r="B2651" s="18">
        <v>44867</v>
      </c>
      <c r="C2651" s="138">
        <f t="shared" si="123"/>
        <v>2022</v>
      </c>
      <c r="D2651" s="19">
        <v>341.25</v>
      </c>
      <c r="E2651" s="19">
        <v>333.34</v>
      </c>
      <c r="F2651" s="19">
        <v>213.71</v>
      </c>
      <c r="G2651" s="20" t="str">
        <f t="shared" si="125"/>
        <v>02/11/2022</v>
      </c>
      <c r="H2651" s="7">
        <f t="shared" si="124"/>
        <v>341.25</v>
      </c>
      <c r="K2651" s="7"/>
    </row>
    <row r="2652" spans="1:11" x14ac:dyDescent="0.3">
      <c r="A2652" s="17">
        <v>1</v>
      </c>
      <c r="B2652" s="18">
        <v>44868</v>
      </c>
      <c r="C2652" s="138">
        <f t="shared" si="123"/>
        <v>2022</v>
      </c>
      <c r="D2652" s="19">
        <v>340.75</v>
      </c>
      <c r="E2652" s="19">
        <v>333.34</v>
      </c>
      <c r="F2652" s="19">
        <v>213.71</v>
      </c>
      <c r="G2652" s="20" t="str">
        <f t="shared" si="125"/>
        <v>03/11/2022</v>
      </c>
      <c r="H2652" s="7">
        <f t="shared" si="124"/>
        <v>340.75</v>
      </c>
      <c r="K2652" s="7"/>
    </row>
    <row r="2653" spans="1:11" x14ac:dyDescent="0.3">
      <c r="A2653" s="17">
        <v>1</v>
      </c>
      <c r="B2653" s="18">
        <v>44869</v>
      </c>
      <c r="C2653" s="138">
        <f t="shared" si="123"/>
        <v>2022</v>
      </c>
      <c r="D2653" s="19">
        <v>339.25</v>
      </c>
      <c r="E2653" s="19">
        <v>333.34</v>
      </c>
      <c r="F2653" s="19">
        <v>213.71</v>
      </c>
      <c r="G2653" s="20" t="str">
        <f t="shared" si="125"/>
        <v>04/11/2022</v>
      </c>
      <c r="H2653" s="7">
        <f t="shared" si="124"/>
        <v>339.25</v>
      </c>
      <c r="K2653" s="7"/>
    </row>
    <row r="2654" spans="1:11" x14ac:dyDescent="0.3">
      <c r="A2654" s="17">
        <v>1</v>
      </c>
      <c r="B2654" s="18">
        <v>44872</v>
      </c>
      <c r="C2654" s="138">
        <f t="shared" si="123"/>
        <v>2022</v>
      </c>
      <c r="D2654" s="19">
        <v>336</v>
      </c>
      <c r="E2654" s="19">
        <v>333.34</v>
      </c>
      <c r="F2654" s="19">
        <v>213.71</v>
      </c>
      <c r="G2654" s="20" t="str">
        <f t="shared" si="125"/>
        <v>07/11/2022</v>
      </c>
      <c r="H2654" s="7">
        <f t="shared" si="124"/>
        <v>336</v>
      </c>
      <c r="K2654" s="7"/>
    </row>
    <row r="2655" spans="1:11" x14ac:dyDescent="0.3">
      <c r="A2655" s="17">
        <v>1</v>
      </c>
      <c r="B2655" s="18">
        <v>44873</v>
      </c>
      <c r="C2655" s="138">
        <f t="shared" si="123"/>
        <v>2022</v>
      </c>
      <c r="D2655" s="19">
        <v>330</v>
      </c>
      <c r="E2655" s="19">
        <v>333.34</v>
      </c>
      <c r="F2655" s="19">
        <v>213.71</v>
      </c>
      <c r="G2655" s="20" t="str">
        <f t="shared" si="125"/>
        <v>08/11/2022</v>
      </c>
      <c r="H2655" s="7">
        <f t="shared" si="124"/>
        <v>330</v>
      </c>
      <c r="K2655" s="7"/>
    </row>
    <row r="2656" spans="1:11" x14ac:dyDescent="0.3">
      <c r="A2656" s="17">
        <v>1</v>
      </c>
      <c r="B2656" s="18">
        <v>44874</v>
      </c>
      <c r="C2656" s="138">
        <f t="shared" si="123"/>
        <v>2022</v>
      </c>
      <c r="D2656" s="19">
        <v>328.75</v>
      </c>
      <c r="E2656" s="19">
        <v>333.34</v>
      </c>
      <c r="F2656" s="19">
        <v>213.71</v>
      </c>
      <c r="G2656" s="20" t="str">
        <f t="shared" si="125"/>
        <v>09/11/2022</v>
      </c>
      <c r="H2656" s="7">
        <f t="shared" si="124"/>
        <v>328.75</v>
      </c>
      <c r="K2656" s="7"/>
    </row>
    <row r="2657" spans="1:11" x14ac:dyDescent="0.3">
      <c r="A2657" s="17">
        <v>1</v>
      </c>
      <c r="B2657" s="18">
        <v>44875</v>
      </c>
      <c r="C2657" s="138">
        <f t="shared" si="123"/>
        <v>2022</v>
      </c>
      <c r="D2657" s="19">
        <v>327.25</v>
      </c>
      <c r="E2657" s="19">
        <v>333.34</v>
      </c>
      <c r="F2657" s="19">
        <v>213.71</v>
      </c>
      <c r="G2657" s="20" t="str">
        <f t="shared" si="125"/>
        <v>10/11/2022</v>
      </c>
      <c r="H2657" s="7">
        <f t="shared" si="124"/>
        <v>327.25</v>
      </c>
      <c r="K2657" s="7"/>
    </row>
    <row r="2658" spans="1:11" x14ac:dyDescent="0.3">
      <c r="A2658" s="17">
        <v>1</v>
      </c>
      <c r="B2658" s="18">
        <v>44876</v>
      </c>
      <c r="C2658" s="138">
        <f t="shared" si="123"/>
        <v>2022</v>
      </c>
      <c r="D2658" s="19">
        <v>327.25</v>
      </c>
      <c r="E2658" s="19">
        <v>333.34</v>
      </c>
      <c r="F2658" s="19">
        <v>213.71</v>
      </c>
      <c r="G2658" s="20" t="str">
        <f t="shared" si="125"/>
        <v>11/11/2022</v>
      </c>
      <c r="H2658" s="7">
        <f t="shared" si="124"/>
        <v>327.25</v>
      </c>
      <c r="K2658" s="7"/>
    </row>
    <row r="2659" spans="1:11" x14ac:dyDescent="0.3">
      <c r="A2659" s="17">
        <v>1</v>
      </c>
      <c r="B2659" s="18">
        <v>44879</v>
      </c>
      <c r="C2659" s="138">
        <f t="shared" si="123"/>
        <v>2022</v>
      </c>
      <c r="D2659" s="19">
        <v>324</v>
      </c>
      <c r="E2659" s="19">
        <v>333.34</v>
      </c>
      <c r="F2659" s="19">
        <v>213.71</v>
      </c>
      <c r="G2659" s="20" t="str">
        <f t="shared" si="125"/>
        <v>14/11/2022</v>
      </c>
      <c r="H2659" s="7">
        <f t="shared" si="124"/>
        <v>324</v>
      </c>
      <c r="K2659" s="7"/>
    </row>
    <row r="2660" spans="1:11" x14ac:dyDescent="0.3">
      <c r="A2660" s="17">
        <v>1</v>
      </c>
      <c r="B2660" s="18">
        <v>44880</v>
      </c>
      <c r="C2660" s="138">
        <f t="shared" si="123"/>
        <v>2022</v>
      </c>
      <c r="D2660" s="19">
        <v>319.5</v>
      </c>
      <c r="E2660" s="19">
        <v>333.34</v>
      </c>
      <c r="F2660" s="19">
        <v>213.71</v>
      </c>
      <c r="G2660" s="20" t="str">
        <f t="shared" si="125"/>
        <v>15/11/2022</v>
      </c>
      <c r="H2660" s="7">
        <f t="shared" si="124"/>
        <v>319.5</v>
      </c>
      <c r="K2660" s="7"/>
    </row>
    <row r="2661" spans="1:11" x14ac:dyDescent="0.3">
      <c r="A2661" s="17">
        <v>1</v>
      </c>
      <c r="B2661" s="18">
        <v>44881</v>
      </c>
      <c r="C2661" s="138">
        <f t="shared" si="123"/>
        <v>2022</v>
      </c>
      <c r="D2661" s="19">
        <v>319.75</v>
      </c>
      <c r="E2661" s="19">
        <v>333.34</v>
      </c>
      <c r="F2661" s="19">
        <v>213.71</v>
      </c>
      <c r="G2661" s="20" t="str">
        <f t="shared" si="125"/>
        <v>16/11/2022</v>
      </c>
      <c r="H2661" s="7">
        <f t="shared" si="124"/>
        <v>319.75</v>
      </c>
      <c r="K2661" s="7"/>
    </row>
    <row r="2662" spans="1:11" x14ac:dyDescent="0.3">
      <c r="A2662" s="17">
        <v>1</v>
      </c>
      <c r="B2662" s="18">
        <v>44882</v>
      </c>
      <c r="C2662" s="138">
        <f t="shared" si="123"/>
        <v>2022</v>
      </c>
      <c r="D2662" s="19">
        <v>324.5</v>
      </c>
      <c r="E2662" s="19">
        <v>333.34</v>
      </c>
      <c r="F2662" s="19">
        <v>213.71</v>
      </c>
      <c r="G2662" s="20" t="str">
        <f t="shared" si="125"/>
        <v>17/11/2022</v>
      </c>
      <c r="H2662" s="7">
        <f t="shared" si="124"/>
        <v>324.5</v>
      </c>
      <c r="K2662" s="7"/>
    </row>
    <row r="2663" spans="1:11" x14ac:dyDescent="0.3">
      <c r="A2663" s="17">
        <v>1</v>
      </c>
      <c r="B2663" s="18">
        <v>44883</v>
      </c>
      <c r="C2663" s="138">
        <f t="shared" si="123"/>
        <v>2022</v>
      </c>
      <c r="D2663" s="19">
        <v>325.75</v>
      </c>
      <c r="E2663" s="19">
        <v>333.34</v>
      </c>
      <c r="F2663" s="19">
        <v>213.71</v>
      </c>
      <c r="G2663" s="20" t="str">
        <f t="shared" si="125"/>
        <v>18/11/2022</v>
      </c>
      <c r="H2663" s="7">
        <f t="shared" si="124"/>
        <v>325.75</v>
      </c>
      <c r="K2663" s="7"/>
    </row>
    <row r="2664" spans="1:11" x14ac:dyDescent="0.3">
      <c r="A2664" s="17">
        <v>1</v>
      </c>
      <c r="B2664" s="18">
        <v>44886</v>
      </c>
      <c r="C2664" s="138">
        <f t="shared" si="123"/>
        <v>2022</v>
      </c>
      <c r="D2664" s="19">
        <v>330.75</v>
      </c>
      <c r="E2664" s="19">
        <v>333.34</v>
      </c>
      <c r="F2664" s="19">
        <v>213.71</v>
      </c>
      <c r="G2664" s="20" t="str">
        <f t="shared" si="125"/>
        <v>21/11/2022</v>
      </c>
      <c r="H2664" s="7">
        <f t="shared" si="124"/>
        <v>330.75</v>
      </c>
      <c r="K2664" s="7"/>
    </row>
    <row r="2665" spans="1:11" x14ac:dyDescent="0.3">
      <c r="A2665" s="17">
        <v>1</v>
      </c>
      <c r="B2665" s="18">
        <v>44887</v>
      </c>
      <c r="C2665" s="138">
        <f t="shared" si="123"/>
        <v>2022</v>
      </c>
      <c r="D2665" s="19">
        <v>333.5</v>
      </c>
      <c r="E2665" s="19">
        <v>333.34</v>
      </c>
      <c r="F2665" s="19">
        <v>213.71</v>
      </c>
      <c r="G2665" s="20" t="str">
        <f t="shared" si="125"/>
        <v>22/11/2022</v>
      </c>
      <c r="H2665" s="7">
        <f t="shared" si="124"/>
        <v>333.5</v>
      </c>
      <c r="K2665" s="7"/>
    </row>
    <row r="2666" spans="1:11" x14ac:dyDescent="0.3">
      <c r="A2666" s="17">
        <v>1</v>
      </c>
      <c r="B2666" s="18">
        <v>44888</v>
      </c>
      <c r="C2666" s="138">
        <f t="shared" si="123"/>
        <v>2022</v>
      </c>
      <c r="D2666" s="19">
        <v>327.25</v>
      </c>
      <c r="E2666" s="19">
        <v>333.34</v>
      </c>
      <c r="F2666" s="19">
        <v>213.71</v>
      </c>
      <c r="G2666" s="20" t="str">
        <f t="shared" si="125"/>
        <v>23/11/2022</v>
      </c>
      <c r="H2666" s="7">
        <f t="shared" si="124"/>
        <v>327.25</v>
      </c>
      <c r="K2666" s="7"/>
    </row>
    <row r="2667" spans="1:11" x14ac:dyDescent="0.3">
      <c r="A2667" s="17">
        <v>1</v>
      </c>
      <c r="B2667" s="18">
        <v>44889</v>
      </c>
      <c r="C2667" s="138">
        <f t="shared" si="123"/>
        <v>2022</v>
      </c>
      <c r="D2667" s="19">
        <v>321.25</v>
      </c>
      <c r="E2667" s="19">
        <v>333.34</v>
      </c>
      <c r="F2667" s="19">
        <v>213.71</v>
      </c>
      <c r="G2667" s="20" t="str">
        <f t="shared" si="125"/>
        <v>24/11/2022</v>
      </c>
      <c r="H2667" s="7">
        <f t="shared" si="124"/>
        <v>321.25</v>
      </c>
      <c r="K2667" s="7"/>
    </row>
    <row r="2668" spans="1:11" x14ac:dyDescent="0.3">
      <c r="A2668" s="17">
        <v>1</v>
      </c>
      <c r="B2668" s="18">
        <v>44890</v>
      </c>
      <c r="C2668" s="138">
        <f t="shared" si="123"/>
        <v>2022</v>
      </c>
      <c r="D2668" s="19">
        <v>326.75</v>
      </c>
      <c r="E2668" s="19">
        <v>333.34</v>
      </c>
      <c r="F2668" s="19">
        <v>213.71</v>
      </c>
      <c r="G2668" s="20" t="str">
        <f t="shared" si="125"/>
        <v>25/11/2022</v>
      </c>
      <c r="H2668" s="7">
        <f t="shared" si="124"/>
        <v>326.75</v>
      </c>
      <c r="K2668" s="7"/>
    </row>
    <row r="2669" spans="1:11" x14ac:dyDescent="0.3">
      <c r="A2669" s="17">
        <v>1</v>
      </c>
      <c r="B2669" s="18">
        <v>44893</v>
      </c>
      <c r="C2669" s="138">
        <f t="shared" si="123"/>
        <v>2022</v>
      </c>
      <c r="D2669" s="19">
        <v>325.5</v>
      </c>
      <c r="E2669" s="19">
        <v>333.34</v>
      </c>
      <c r="F2669" s="19">
        <v>213.71</v>
      </c>
      <c r="G2669" s="20" t="str">
        <f t="shared" si="125"/>
        <v>28/11/2022</v>
      </c>
      <c r="H2669" s="7">
        <f t="shared" si="124"/>
        <v>325.5</v>
      </c>
      <c r="K2669" s="7"/>
    </row>
    <row r="2670" spans="1:11" x14ac:dyDescent="0.3">
      <c r="A2670" s="17">
        <v>1</v>
      </c>
      <c r="B2670" s="18">
        <v>44894</v>
      </c>
      <c r="C2670" s="138">
        <f t="shared" si="123"/>
        <v>2022</v>
      </c>
      <c r="D2670" s="19">
        <v>326</v>
      </c>
      <c r="E2670" s="19">
        <v>333.34</v>
      </c>
      <c r="F2670" s="19">
        <v>213.71</v>
      </c>
      <c r="G2670" s="20" t="str">
        <f t="shared" si="125"/>
        <v>29/11/2022</v>
      </c>
      <c r="H2670" s="7">
        <f t="shared" si="124"/>
        <v>326</v>
      </c>
      <c r="K2670" s="7"/>
    </row>
    <row r="2671" spans="1:11" x14ac:dyDescent="0.3">
      <c r="A2671" s="17">
        <v>1</v>
      </c>
      <c r="B2671" s="18">
        <v>44895</v>
      </c>
      <c r="C2671" s="138">
        <f t="shared" si="123"/>
        <v>2022</v>
      </c>
      <c r="D2671" s="19">
        <v>326.5</v>
      </c>
      <c r="E2671" s="19">
        <v>333.34</v>
      </c>
      <c r="F2671" s="19">
        <v>213.71</v>
      </c>
      <c r="G2671" s="20" t="str">
        <f t="shared" si="125"/>
        <v>30/11/2022</v>
      </c>
      <c r="H2671" s="7">
        <f t="shared" si="124"/>
        <v>326.5</v>
      </c>
      <c r="K2671" s="7"/>
    </row>
    <row r="2672" spans="1:11" x14ac:dyDescent="0.3">
      <c r="A2672" s="17">
        <v>1</v>
      </c>
      <c r="B2672" s="18">
        <v>44896</v>
      </c>
      <c r="C2672" s="138">
        <f t="shared" si="123"/>
        <v>2022</v>
      </c>
      <c r="D2672" s="19">
        <v>325.75</v>
      </c>
      <c r="E2672" s="19">
        <v>333.34</v>
      </c>
      <c r="F2672" s="19">
        <v>213.71</v>
      </c>
      <c r="G2672" s="20" t="str">
        <f t="shared" si="125"/>
        <v>01/12/2022</v>
      </c>
      <c r="H2672" s="7">
        <f t="shared" si="124"/>
        <v>325.75</v>
      </c>
      <c r="K2672" s="7"/>
    </row>
    <row r="2673" spans="1:11" x14ac:dyDescent="0.3">
      <c r="A2673" s="17">
        <v>1</v>
      </c>
      <c r="B2673" s="18">
        <v>44897</v>
      </c>
      <c r="C2673" s="138">
        <f t="shared" si="123"/>
        <v>2022</v>
      </c>
      <c r="D2673" s="19">
        <v>320.5</v>
      </c>
      <c r="E2673" s="19">
        <v>333.34</v>
      </c>
      <c r="F2673" s="19">
        <v>213.71</v>
      </c>
      <c r="G2673" s="20" t="str">
        <f t="shared" si="125"/>
        <v>02/12/2022</v>
      </c>
      <c r="H2673" s="7">
        <f t="shared" si="124"/>
        <v>320.5</v>
      </c>
      <c r="K2673" s="7"/>
    </row>
    <row r="2674" spans="1:11" x14ac:dyDescent="0.3">
      <c r="A2674" s="20">
        <v>1</v>
      </c>
      <c r="B2674" s="18">
        <v>44900</v>
      </c>
      <c r="C2674" s="138">
        <f t="shared" si="123"/>
        <v>2022</v>
      </c>
      <c r="D2674" s="20">
        <v>313.25</v>
      </c>
      <c r="E2674" s="19">
        <v>333.34</v>
      </c>
      <c r="F2674" s="20">
        <v>213.71</v>
      </c>
      <c r="G2674" s="20" t="str">
        <f t="shared" si="125"/>
        <v>05/12/2022</v>
      </c>
      <c r="H2674" s="7">
        <f t="shared" si="124"/>
        <v>313.25</v>
      </c>
      <c r="K2674" s="7"/>
    </row>
    <row r="2675" spans="1:11" x14ac:dyDescent="0.3">
      <c r="A2675" s="20">
        <v>1</v>
      </c>
      <c r="B2675" s="18">
        <v>44901</v>
      </c>
      <c r="C2675" s="138">
        <f t="shared" si="123"/>
        <v>2022</v>
      </c>
      <c r="D2675" s="20">
        <v>308.25</v>
      </c>
      <c r="E2675" s="19">
        <v>333.34</v>
      </c>
      <c r="F2675" s="20">
        <v>213.71</v>
      </c>
      <c r="G2675" s="20" t="str">
        <f t="shared" si="125"/>
        <v>06/12/2022</v>
      </c>
      <c r="H2675" s="7">
        <f t="shared" si="124"/>
        <v>308.25</v>
      </c>
      <c r="K2675" s="7"/>
    </row>
    <row r="2676" spans="1:11" x14ac:dyDescent="0.3">
      <c r="A2676" s="20">
        <v>1</v>
      </c>
      <c r="B2676" s="18">
        <v>44902</v>
      </c>
      <c r="C2676" s="138">
        <f t="shared" si="123"/>
        <v>2022</v>
      </c>
      <c r="D2676" s="20">
        <v>307</v>
      </c>
      <c r="E2676" s="19">
        <v>333.34</v>
      </c>
      <c r="F2676" s="20">
        <v>213.71</v>
      </c>
      <c r="G2676" s="20" t="str">
        <f t="shared" si="125"/>
        <v>07/12/2022</v>
      </c>
      <c r="H2676" s="7">
        <f t="shared" si="124"/>
        <v>307</v>
      </c>
      <c r="K2676" s="7"/>
    </row>
    <row r="2677" spans="1:11" x14ac:dyDescent="0.3">
      <c r="A2677" s="20">
        <v>1</v>
      </c>
      <c r="B2677" s="18">
        <v>44903</v>
      </c>
      <c r="C2677" s="138">
        <f t="shared" si="123"/>
        <v>2022</v>
      </c>
      <c r="D2677" s="20">
        <v>308</v>
      </c>
      <c r="E2677" s="19">
        <v>333.34</v>
      </c>
      <c r="F2677" s="20">
        <v>213.71</v>
      </c>
      <c r="G2677" s="20" t="str">
        <f t="shared" si="125"/>
        <v>08/12/2022</v>
      </c>
      <c r="H2677" s="7">
        <f t="shared" si="124"/>
        <v>308</v>
      </c>
      <c r="K2677" s="7"/>
    </row>
    <row r="2678" spans="1:11" x14ac:dyDescent="0.3">
      <c r="A2678" s="20">
        <v>1</v>
      </c>
      <c r="B2678" s="18">
        <v>44904</v>
      </c>
      <c r="C2678" s="138">
        <f t="shared" si="123"/>
        <v>2022</v>
      </c>
      <c r="D2678" s="20">
        <v>302.75</v>
      </c>
      <c r="E2678" s="19">
        <v>333.34</v>
      </c>
      <c r="F2678" s="20">
        <v>213.71</v>
      </c>
      <c r="G2678" s="20" t="str">
        <f t="shared" si="125"/>
        <v>09/12/2022</v>
      </c>
      <c r="H2678" s="7">
        <f t="shared" si="124"/>
        <v>302.75</v>
      </c>
      <c r="K2678" s="7"/>
    </row>
    <row r="2679" spans="1:11" x14ac:dyDescent="0.3">
      <c r="A2679" s="20">
        <v>1</v>
      </c>
      <c r="B2679" s="18">
        <v>44907</v>
      </c>
      <c r="C2679" s="138">
        <f t="shared" si="123"/>
        <v>2022</v>
      </c>
      <c r="D2679" s="20">
        <v>306.25</v>
      </c>
      <c r="E2679" s="19">
        <v>333.34</v>
      </c>
      <c r="F2679" s="20">
        <v>213.71</v>
      </c>
      <c r="G2679" s="20" t="str">
        <f t="shared" si="125"/>
        <v>12/12/2022</v>
      </c>
      <c r="H2679" s="7">
        <f t="shared" si="124"/>
        <v>306.25</v>
      </c>
      <c r="K2679" s="7"/>
    </row>
    <row r="2680" spans="1:11" x14ac:dyDescent="0.3">
      <c r="A2680" s="20">
        <v>1</v>
      </c>
      <c r="B2680" s="18">
        <v>44908</v>
      </c>
      <c r="C2680" s="138">
        <f t="shared" si="123"/>
        <v>2022</v>
      </c>
      <c r="D2680" s="20">
        <v>305.5</v>
      </c>
      <c r="E2680" s="19">
        <v>333.34</v>
      </c>
      <c r="F2680" s="20">
        <v>213.71</v>
      </c>
      <c r="G2680" s="20" t="str">
        <f t="shared" si="125"/>
        <v>13/12/2022</v>
      </c>
      <c r="H2680" s="7">
        <f t="shared" si="124"/>
        <v>305.5</v>
      </c>
      <c r="K2680" s="7"/>
    </row>
    <row r="2681" spans="1:11" x14ac:dyDescent="0.3">
      <c r="A2681" s="20">
        <v>1</v>
      </c>
      <c r="B2681" s="18">
        <v>44909</v>
      </c>
      <c r="C2681" s="138">
        <f t="shared" si="123"/>
        <v>2022</v>
      </c>
      <c r="D2681" s="20">
        <v>302.5</v>
      </c>
      <c r="E2681" s="19">
        <v>333.34</v>
      </c>
      <c r="F2681" s="20">
        <v>213.71</v>
      </c>
      <c r="G2681" s="20" t="str">
        <f t="shared" si="125"/>
        <v>14/12/2022</v>
      </c>
      <c r="H2681" s="7">
        <f t="shared" si="124"/>
        <v>302.5</v>
      </c>
      <c r="K2681" s="7"/>
    </row>
    <row r="2682" spans="1:11" x14ac:dyDescent="0.3">
      <c r="A2682" s="20">
        <v>1</v>
      </c>
      <c r="B2682" s="18">
        <v>44910</v>
      </c>
      <c r="C2682" s="138">
        <f t="shared" si="123"/>
        <v>2022</v>
      </c>
      <c r="D2682" s="20">
        <v>299</v>
      </c>
      <c r="E2682" s="19">
        <v>333.34</v>
      </c>
      <c r="F2682" s="20">
        <v>213.71</v>
      </c>
      <c r="G2682" s="20" t="str">
        <f t="shared" si="125"/>
        <v>15/12/2022</v>
      </c>
      <c r="H2682" s="7">
        <f t="shared" si="124"/>
        <v>299</v>
      </c>
      <c r="K2682" s="7"/>
    </row>
    <row r="2683" spans="1:11" x14ac:dyDescent="0.3">
      <c r="A2683" s="20">
        <v>1</v>
      </c>
      <c r="B2683" s="18">
        <v>44911</v>
      </c>
      <c r="C2683" s="138">
        <f t="shared" si="123"/>
        <v>2022</v>
      </c>
      <c r="D2683" s="20">
        <v>297.5</v>
      </c>
      <c r="E2683" s="19">
        <v>333.34</v>
      </c>
      <c r="F2683" s="20">
        <v>213.71</v>
      </c>
      <c r="G2683" s="20" t="str">
        <f t="shared" si="125"/>
        <v>16/12/2022</v>
      </c>
      <c r="H2683" s="7">
        <f t="shared" si="124"/>
        <v>297.5</v>
      </c>
      <c r="K2683" s="7"/>
    </row>
    <row r="2684" spans="1:11" x14ac:dyDescent="0.3">
      <c r="A2684" s="20">
        <v>1</v>
      </c>
      <c r="B2684" s="18">
        <v>44914</v>
      </c>
      <c r="C2684" s="138">
        <f t="shared" si="123"/>
        <v>2022</v>
      </c>
      <c r="D2684" s="20">
        <v>297.75</v>
      </c>
      <c r="E2684" s="20">
        <v>333.34</v>
      </c>
      <c r="F2684" s="20">
        <v>213.71</v>
      </c>
      <c r="G2684" s="20" t="str">
        <f t="shared" si="125"/>
        <v>19/12/2022</v>
      </c>
      <c r="H2684" s="7">
        <f t="shared" si="124"/>
        <v>297.75</v>
      </c>
      <c r="K2684" s="7"/>
    </row>
    <row r="2685" spans="1:11" x14ac:dyDescent="0.3">
      <c r="A2685" s="20">
        <v>1</v>
      </c>
      <c r="B2685" s="18">
        <v>44915</v>
      </c>
      <c r="C2685" s="138">
        <f t="shared" si="123"/>
        <v>2022</v>
      </c>
      <c r="D2685" s="20">
        <v>296.5</v>
      </c>
      <c r="E2685" s="20">
        <v>333.34</v>
      </c>
      <c r="F2685" s="20">
        <v>213.71</v>
      </c>
      <c r="G2685" s="20" t="str">
        <f t="shared" si="125"/>
        <v>20/12/2022</v>
      </c>
      <c r="H2685" s="7">
        <f t="shared" si="124"/>
        <v>296.5</v>
      </c>
      <c r="K2685" s="7"/>
    </row>
    <row r="2686" spans="1:11" x14ac:dyDescent="0.3">
      <c r="A2686" s="20">
        <v>1</v>
      </c>
      <c r="B2686" s="18">
        <v>44916</v>
      </c>
      <c r="C2686" s="138">
        <f t="shared" si="123"/>
        <v>2022</v>
      </c>
      <c r="D2686" s="20">
        <v>304</v>
      </c>
      <c r="E2686" s="20">
        <v>333.34</v>
      </c>
      <c r="F2686" s="20">
        <v>213.71</v>
      </c>
      <c r="G2686" s="20" t="str">
        <f t="shared" si="125"/>
        <v>21/12/2022</v>
      </c>
      <c r="H2686" s="7">
        <f t="shared" si="124"/>
        <v>304</v>
      </c>
      <c r="K2686" s="7"/>
    </row>
    <row r="2687" spans="1:11" x14ac:dyDescent="0.3">
      <c r="A2687" s="20">
        <v>1</v>
      </c>
      <c r="B2687" s="18">
        <v>44917</v>
      </c>
      <c r="C2687" s="138">
        <f t="shared" si="123"/>
        <v>2022</v>
      </c>
      <c r="D2687" s="20">
        <v>303.75</v>
      </c>
      <c r="E2687" s="20">
        <v>333.34</v>
      </c>
      <c r="F2687" s="20">
        <v>213.71</v>
      </c>
      <c r="G2687" s="20" t="str">
        <f t="shared" si="125"/>
        <v>22/12/2022</v>
      </c>
      <c r="H2687" s="7">
        <f t="shared" si="124"/>
        <v>303.75</v>
      </c>
      <c r="K2687" s="7"/>
    </row>
    <row r="2688" spans="1:11" x14ac:dyDescent="0.3">
      <c r="A2688" s="21">
        <v>1</v>
      </c>
      <c r="B2688" s="18">
        <v>44918</v>
      </c>
      <c r="C2688" s="138">
        <f t="shared" si="123"/>
        <v>2022</v>
      </c>
      <c r="D2688" s="19">
        <v>311.75</v>
      </c>
      <c r="E2688" s="19">
        <v>333.34</v>
      </c>
      <c r="F2688" s="19">
        <v>213.71</v>
      </c>
      <c r="G2688" s="20" t="str">
        <f t="shared" si="125"/>
        <v>23/12/2022</v>
      </c>
      <c r="H2688" s="7">
        <f t="shared" si="124"/>
        <v>311.75</v>
      </c>
      <c r="K2688" s="7"/>
    </row>
    <row r="2689" spans="1:11" x14ac:dyDescent="0.3">
      <c r="A2689" s="20">
        <v>1</v>
      </c>
      <c r="B2689" s="18">
        <v>44922</v>
      </c>
      <c r="C2689" s="138">
        <f t="shared" si="123"/>
        <v>2022</v>
      </c>
      <c r="D2689" s="19">
        <v>315.25</v>
      </c>
      <c r="E2689" s="19">
        <v>333.34</v>
      </c>
      <c r="F2689" s="19">
        <v>213.71</v>
      </c>
      <c r="G2689" s="20" t="str">
        <f t="shared" si="125"/>
        <v>27/12/2022</v>
      </c>
      <c r="H2689" s="7">
        <f t="shared" si="124"/>
        <v>315.25</v>
      </c>
      <c r="K2689" s="7"/>
    </row>
    <row r="2690" spans="1:11" x14ac:dyDescent="0.3">
      <c r="A2690" s="21">
        <v>1</v>
      </c>
      <c r="B2690" s="20" t="s">
        <v>188</v>
      </c>
      <c r="C2690" s="138">
        <f t="shared" si="123"/>
        <v>2022</v>
      </c>
      <c r="D2690" s="19">
        <v>314.5</v>
      </c>
      <c r="E2690" s="19">
        <v>333.34</v>
      </c>
      <c r="F2690" s="19">
        <v>213.71</v>
      </c>
      <c r="G2690" s="20" t="str">
        <f>TEXT(B2690,"jj/mm/aaaa")</f>
        <v>28/12/2022</v>
      </c>
      <c r="H2690" s="7">
        <f t="shared" si="124"/>
        <v>314.5</v>
      </c>
      <c r="K2690" s="7"/>
    </row>
    <row r="2691" spans="1:11" x14ac:dyDescent="0.3">
      <c r="A2691" s="20">
        <v>1</v>
      </c>
      <c r="B2691" s="18">
        <v>44924</v>
      </c>
      <c r="C2691" s="138">
        <f t="shared" ref="C2691:C2754" si="126">YEAR(B2691)</f>
        <v>2022</v>
      </c>
      <c r="D2691" s="19">
        <v>308</v>
      </c>
      <c r="E2691" s="19">
        <v>333.34</v>
      </c>
      <c r="F2691" s="19">
        <v>213.71</v>
      </c>
      <c r="G2691" s="20" t="str">
        <f>TEXT(B2691,"jj/mm/aaaa")</f>
        <v>29/12/2022</v>
      </c>
      <c r="H2691" s="7">
        <f t="shared" ref="H2691:H2754" si="127">D2691</f>
        <v>308</v>
      </c>
      <c r="K2691" s="7"/>
    </row>
    <row r="2692" spans="1:11" x14ac:dyDescent="0.3">
      <c r="A2692" s="20">
        <v>1</v>
      </c>
      <c r="B2692" s="20" t="s">
        <v>189</v>
      </c>
      <c r="C2692" s="138">
        <f t="shared" si="126"/>
        <v>2022</v>
      </c>
      <c r="D2692" s="19">
        <v>309.25</v>
      </c>
      <c r="E2692" s="19">
        <v>333.34</v>
      </c>
      <c r="F2692" s="19">
        <v>213.71</v>
      </c>
      <c r="G2692" s="20" t="str">
        <f>TEXT(B2692,"jj/mm/aaaa")</f>
        <v>30/12/2022</v>
      </c>
      <c r="H2692" s="7">
        <f t="shared" si="127"/>
        <v>309.25</v>
      </c>
      <c r="K2692" s="7"/>
    </row>
    <row r="2693" spans="1:11" x14ac:dyDescent="0.3">
      <c r="A2693" s="20">
        <v>1</v>
      </c>
      <c r="B2693" s="18">
        <v>44928</v>
      </c>
      <c r="C2693" s="138">
        <f t="shared" si="126"/>
        <v>2023</v>
      </c>
      <c r="D2693" s="20">
        <v>309.25</v>
      </c>
      <c r="E2693" s="17">
        <v>239.69</v>
      </c>
      <c r="F2693" s="19">
        <v>226.76</v>
      </c>
      <c r="G2693" s="20" t="str">
        <f t="shared" ref="G2693:G2756" si="128">TEXT(B2693,"jj/mm/aaaa")</f>
        <v>02/01/2023</v>
      </c>
      <c r="H2693" s="7">
        <f t="shared" si="127"/>
        <v>309.25</v>
      </c>
      <c r="K2693" s="7"/>
    </row>
    <row r="2694" spans="1:11" x14ac:dyDescent="0.3">
      <c r="A2694" s="20">
        <v>1</v>
      </c>
      <c r="B2694" s="18">
        <v>44929</v>
      </c>
      <c r="C2694" s="138">
        <f t="shared" si="126"/>
        <v>2023</v>
      </c>
      <c r="D2694" s="20">
        <v>303</v>
      </c>
      <c r="E2694" s="17">
        <v>239.69</v>
      </c>
      <c r="F2694" s="19">
        <v>226.76</v>
      </c>
      <c r="G2694" s="20" t="str">
        <f t="shared" si="128"/>
        <v>03/01/2023</v>
      </c>
      <c r="H2694" s="7">
        <f t="shared" si="127"/>
        <v>303</v>
      </c>
      <c r="K2694" s="7"/>
    </row>
    <row r="2695" spans="1:11" x14ac:dyDescent="0.3">
      <c r="A2695" s="20">
        <v>1</v>
      </c>
      <c r="B2695" s="18">
        <v>44930</v>
      </c>
      <c r="C2695" s="138">
        <f t="shared" si="126"/>
        <v>2023</v>
      </c>
      <c r="D2695" s="20">
        <v>299</v>
      </c>
      <c r="E2695" s="17">
        <v>239.69</v>
      </c>
      <c r="F2695" s="19">
        <v>226.76</v>
      </c>
      <c r="G2695" s="20" t="str">
        <f t="shared" si="128"/>
        <v>04/01/2023</v>
      </c>
      <c r="H2695" s="7">
        <f t="shared" si="127"/>
        <v>299</v>
      </c>
      <c r="K2695" s="7"/>
    </row>
    <row r="2696" spans="1:11" x14ac:dyDescent="0.3">
      <c r="A2696" s="20">
        <v>1</v>
      </c>
      <c r="B2696" s="18">
        <v>44931</v>
      </c>
      <c r="C2696" s="138">
        <f t="shared" si="126"/>
        <v>2023</v>
      </c>
      <c r="D2696" s="20">
        <v>301.75</v>
      </c>
      <c r="E2696" s="17">
        <v>239.69</v>
      </c>
      <c r="F2696" s="19">
        <v>226.76</v>
      </c>
      <c r="G2696" s="20" t="str">
        <f t="shared" si="128"/>
        <v>05/01/2023</v>
      </c>
      <c r="H2696" s="7">
        <f t="shared" si="127"/>
        <v>301.75</v>
      </c>
      <c r="K2696" s="7"/>
    </row>
    <row r="2697" spans="1:11" x14ac:dyDescent="0.3">
      <c r="A2697" s="20">
        <v>1</v>
      </c>
      <c r="B2697" s="18">
        <v>44932</v>
      </c>
      <c r="C2697" s="138">
        <f t="shared" si="126"/>
        <v>2023</v>
      </c>
      <c r="D2697" s="20">
        <v>300</v>
      </c>
      <c r="E2697" s="17">
        <v>239.69</v>
      </c>
      <c r="F2697" s="19">
        <v>226.76</v>
      </c>
      <c r="G2697" s="20" t="str">
        <f t="shared" si="128"/>
        <v>06/01/2023</v>
      </c>
      <c r="H2697" s="7">
        <f t="shared" si="127"/>
        <v>300</v>
      </c>
      <c r="K2697" s="7"/>
    </row>
    <row r="2698" spans="1:11" x14ac:dyDescent="0.3">
      <c r="A2698" s="20">
        <v>1</v>
      </c>
      <c r="B2698" s="18">
        <v>44935</v>
      </c>
      <c r="C2698" s="138">
        <f t="shared" si="126"/>
        <v>2023</v>
      </c>
      <c r="D2698" s="20">
        <v>296.5</v>
      </c>
      <c r="E2698" s="17">
        <v>239.69</v>
      </c>
      <c r="F2698" s="19">
        <v>226.76</v>
      </c>
      <c r="G2698" s="20" t="str">
        <f t="shared" si="128"/>
        <v>09/01/2023</v>
      </c>
      <c r="H2698" s="7">
        <f t="shared" si="127"/>
        <v>296.5</v>
      </c>
      <c r="K2698" s="7"/>
    </row>
    <row r="2699" spans="1:11" x14ac:dyDescent="0.3">
      <c r="A2699" s="20">
        <v>1</v>
      </c>
      <c r="B2699" s="18">
        <v>44936</v>
      </c>
      <c r="C2699" s="138">
        <f t="shared" si="126"/>
        <v>2023</v>
      </c>
      <c r="D2699" s="20">
        <v>290.5</v>
      </c>
      <c r="E2699" s="17">
        <v>239.69</v>
      </c>
      <c r="F2699" s="19">
        <v>226.76</v>
      </c>
      <c r="G2699" s="20" t="str">
        <f t="shared" si="128"/>
        <v>10/01/2023</v>
      </c>
      <c r="H2699" s="7">
        <f t="shared" si="127"/>
        <v>290.5</v>
      </c>
      <c r="K2699" s="7"/>
    </row>
    <row r="2700" spans="1:11" x14ac:dyDescent="0.3">
      <c r="A2700" s="20">
        <v>1</v>
      </c>
      <c r="B2700" s="18">
        <v>44937</v>
      </c>
      <c r="C2700" s="138">
        <f t="shared" si="126"/>
        <v>2023</v>
      </c>
      <c r="D2700" s="20">
        <v>293</v>
      </c>
      <c r="E2700" s="17">
        <v>239.69</v>
      </c>
      <c r="F2700" s="19">
        <v>226.76</v>
      </c>
      <c r="G2700" s="20" t="str">
        <f t="shared" si="128"/>
        <v>11/01/2023</v>
      </c>
      <c r="H2700" s="7">
        <f t="shared" si="127"/>
        <v>293</v>
      </c>
      <c r="K2700" s="7"/>
    </row>
    <row r="2701" spans="1:11" x14ac:dyDescent="0.3">
      <c r="A2701" s="20">
        <v>1</v>
      </c>
      <c r="B2701" s="18">
        <v>44938</v>
      </c>
      <c r="C2701" s="138">
        <f t="shared" si="126"/>
        <v>2023</v>
      </c>
      <c r="D2701" s="20">
        <v>291.25</v>
      </c>
      <c r="E2701" s="17">
        <v>239.69</v>
      </c>
      <c r="F2701" s="19">
        <v>226.76</v>
      </c>
      <c r="G2701" s="20" t="str">
        <f t="shared" si="128"/>
        <v>12/01/2023</v>
      </c>
      <c r="H2701" s="7">
        <f t="shared" si="127"/>
        <v>291.25</v>
      </c>
      <c r="K2701" s="7"/>
    </row>
    <row r="2702" spans="1:11" x14ac:dyDescent="0.3">
      <c r="A2702" s="20">
        <v>1</v>
      </c>
      <c r="B2702" s="18">
        <v>44939</v>
      </c>
      <c r="C2702" s="138">
        <f t="shared" si="126"/>
        <v>2023</v>
      </c>
      <c r="D2702" s="20">
        <v>288.75</v>
      </c>
      <c r="E2702" s="17">
        <v>239.69</v>
      </c>
      <c r="F2702" s="19">
        <v>226.76</v>
      </c>
      <c r="G2702" s="20" t="str">
        <f t="shared" si="128"/>
        <v>13/01/2023</v>
      </c>
      <c r="H2702" s="7">
        <f t="shared" si="127"/>
        <v>288.75</v>
      </c>
      <c r="K2702" s="7"/>
    </row>
    <row r="2703" spans="1:11" x14ac:dyDescent="0.3">
      <c r="A2703" s="20">
        <v>1</v>
      </c>
      <c r="B2703" s="18">
        <v>44942</v>
      </c>
      <c r="C2703" s="138">
        <f t="shared" si="126"/>
        <v>2023</v>
      </c>
      <c r="D2703" s="20">
        <v>287.5</v>
      </c>
      <c r="E2703" s="17">
        <v>239.69</v>
      </c>
      <c r="F2703" s="19">
        <v>226.76</v>
      </c>
      <c r="G2703" s="20" t="str">
        <f t="shared" si="128"/>
        <v>16/01/2023</v>
      </c>
      <c r="H2703" s="7">
        <f t="shared" si="127"/>
        <v>287.5</v>
      </c>
      <c r="K2703" s="7"/>
    </row>
    <row r="2704" spans="1:11" x14ac:dyDescent="0.3">
      <c r="A2704" s="20">
        <v>1</v>
      </c>
      <c r="B2704" s="18">
        <v>44943</v>
      </c>
      <c r="C2704" s="138">
        <f t="shared" si="126"/>
        <v>2023</v>
      </c>
      <c r="D2704" s="20">
        <v>286.75</v>
      </c>
      <c r="E2704" s="17">
        <v>239.69</v>
      </c>
      <c r="F2704" s="19">
        <v>226.76</v>
      </c>
      <c r="G2704" s="20" t="str">
        <f t="shared" si="128"/>
        <v>17/01/2023</v>
      </c>
      <c r="H2704" s="7">
        <f t="shared" si="127"/>
        <v>286.75</v>
      </c>
      <c r="K2704" s="7"/>
    </row>
    <row r="2705" spans="1:11" x14ac:dyDescent="0.3">
      <c r="A2705" s="20">
        <v>1</v>
      </c>
      <c r="B2705" s="18">
        <v>44944</v>
      </c>
      <c r="C2705" s="138">
        <f t="shared" si="126"/>
        <v>2023</v>
      </c>
      <c r="D2705" s="20">
        <v>288.75</v>
      </c>
      <c r="E2705" s="17">
        <v>239.69</v>
      </c>
      <c r="F2705" s="19">
        <v>226.76</v>
      </c>
      <c r="G2705" s="20" t="str">
        <f t="shared" si="128"/>
        <v>18/01/2023</v>
      </c>
      <c r="H2705" s="7">
        <f t="shared" si="127"/>
        <v>288.75</v>
      </c>
      <c r="K2705" s="7"/>
    </row>
    <row r="2706" spans="1:11" x14ac:dyDescent="0.3">
      <c r="A2706" s="20">
        <v>1</v>
      </c>
      <c r="B2706" s="18">
        <v>44945</v>
      </c>
      <c r="C2706" s="138">
        <f t="shared" si="126"/>
        <v>2023</v>
      </c>
      <c r="D2706" s="20">
        <v>284.75</v>
      </c>
      <c r="E2706" s="17">
        <v>239.69</v>
      </c>
      <c r="F2706" s="19">
        <v>226.76</v>
      </c>
      <c r="G2706" s="20" t="str">
        <f t="shared" si="128"/>
        <v>19/01/2023</v>
      </c>
      <c r="H2706" s="7">
        <f t="shared" si="127"/>
        <v>284.75</v>
      </c>
      <c r="K2706" s="7"/>
    </row>
    <row r="2707" spans="1:11" x14ac:dyDescent="0.3">
      <c r="A2707" s="20">
        <v>1</v>
      </c>
      <c r="B2707" s="18">
        <v>44946</v>
      </c>
      <c r="C2707" s="138">
        <f t="shared" si="126"/>
        <v>2023</v>
      </c>
      <c r="D2707" s="20">
        <v>284.75</v>
      </c>
      <c r="E2707" s="17">
        <v>239.69</v>
      </c>
      <c r="F2707" s="19">
        <v>226.76</v>
      </c>
      <c r="G2707" s="20" t="str">
        <f t="shared" si="128"/>
        <v>20/01/2023</v>
      </c>
      <c r="H2707" s="7">
        <f t="shared" si="127"/>
        <v>284.75</v>
      </c>
      <c r="K2707" s="7"/>
    </row>
    <row r="2708" spans="1:11" x14ac:dyDescent="0.3">
      <c r="A2708" s="20">
        <v>1</v>
      </c>
      <c r="B2708" s="18">
        <v>44949</v>
      </c>
      <c r="C2708" s="138">
        <f t="shared" si="126"/>
        <v>2023</v>
      </c>
      <c r="D2708" s="20">
        <v>279.25</v>
      </c>
      <c r="E2708" s="17">
        <v>239.69</v>
      </c>
      <c r="F2708" s="19">
        <v>226.76</v>
      </c>
      <c r="G2708" s="20" t="str">
        <f t="shared" si="128"/>
        <v>23/01/2023</v>
      </c>
      <c r="H2708" s="7">
        <f t="shared" si="127"/>
        <v>279.25</v>
      </c>
      <c r="K2708" s="7"/>
    </row>
    <row r="2709" spans="1:11" x14ac:dyDescent="0.3">
      <c r="A2709" s="20">
        <v>1</v>
      </c>
      <c r="B2709" s="18">
        <v>44950</v>
      </c>
      <c r="C2709" s="138">
        <f t="shared" si="126"/>
        <v>2023</v>
      </c>
      <c r="D2709" s="20">
        <v>281.75</v>
      </c>
      <c r="E2709" s="17">
        <v>239.69</v>
      </c>
      <c r="F2709" s="19">
        <v>226.76</v>
      </c>
      <c r="G2709" s="20" t="str">
        <f t="shared" si="128"/>
        <v>24/01/2023</v>
      </c>
      <c r="H2709" s="7">
        <f t="shared" si="127"/>
        <v>281.75</v>
      </c>
      <c r="K2709" s="7"/>
    </row>
    <row r="2710" spans="1:11" x14ac:dyDescent="0.3">
      <c r="A2710" s="20">
        <v>1</v>
      </c>
      <c r="B2710" s="18">
        <v>44951</v>
      </c>
      <c r="C2710" s="138">
        <f t="shared" si="126"/>
        <v>2023</v>
      </c>
      <c r="D2710" s="20">
        <v>284.5</v>
      </c>
      <c r="E2710" s="17">
        <v>239.69</v>
      </c>
      <c r="F2710" s="19">
        <v>226.76</v>
      </c>
      <c r="G2710" s="20" t="str">
        <f t="shared" si="128"/>
        <v>25/01/2023</v>
      </c>
      <c r="H2710" s="7">
        <f t="shared" si="127"/>
        <v>284.5</v>
      </c>
      <c r="K2710" s="7"/>
    </row>
    <row r="2711" spans="1:11" x14ac:dyDescent="0.3">
      <c r="A2711" s="20">
        <v>1</v>
      </c>
      <c r="B2711" s="18">
        <v>44952</v>
      </c>
      <c r="C2711" s="138">
        <f t="shared" si="126"/>
        <v>2023</v>
      </c>
      <c r="D2711" s="20">
        <v>288.75</v>
      </c>
      <c r="E2711" s="17">
        <v>239.69</v>
      </c>
      <c r="F2711" s="19">
        <v>226.76</v>
      </c>
      <c r="G2711" s="20" t="str">
        <f t="shared" si="128"/>
        <v>26/01/2023</v>
      </c>
      <c r="H2711" s="7">
        <f t="shared" si="127"/>
        <v>288.75</v>
      </c>
      <c r="K2711" s="7"/>
    </row>
    <row r="2712" spans="1:11" x14ac:dyDescent="0.3">
      <c r="A2712" s="20">
        <v>1</v>
      </c>
      <c r="B2712" s="18">
        <v>44953</v>
      </c>
      <c r="C2712" s="138">
        <f t="shared" si="126"/>
        <v>2023</v>
      </c>
      <c r="D2712" s="20">
        <v>286</v>
      </c>
      <c r="E2712" s="17">
        <v>239.69</v>
      </c>
      <c r="F2712" s="19">
        <v>226.76</v>
      </c>
      <c r="G2712" s="20" t="str">
        <f t="shared" si="128"/>
        <v>27/01/2023</v>
      </c>
      <c r="H2712" s="7">
        <f t="shared" si="127"/>
        <v>286</v>
      </c>
      <c r="K2712" s="7"/>
    </row>
    <row r="2713" spans="1:11" x14ac:dyDescent="0.3">
      <c r="A2713" s="20">
        <v>1</v>
      </c>
      <c r="B2713" s="18">
        <v>44956</v>
      </c>
      <c r="C2713" s="138">
        <f t="shared" si="126"/>
        <v>2023</v>
      </c>
      <c r="D2713" s="20">
        <v>287.5</v>
      </c>
      <c r="E2713" s="17">
        <v>239.69</v>
      </c>
      <c r="F2713" s="19">
        <v>226.76</v>
      </c>
      <c r="G2713" s="20" t="str">
        <f t="shared" si="128"/>
        <v>30/01/2023</v>
      </c>
      <c r="H2713" s="7">
        <f t="shared" si="127"/>
        <v>287.5</v>
      </c>
      <c r="K2713" s="7"/>
    </row>
    <row r="2714" spans="1:11" x14ac:dyDescent="0.3">
      <c r="A2714" s="20">
        <v>1</v>
      </c>
      <c r="B2714" s="18">
        <v>44957</v>
      </c>
      <c r="C2714" s="138">
        <f t="shared" si="126"/>
        <v>2023</v>
      </c>
      <c r="D2714" s="20">
        <v>287.75</v>
      </c>
      <c r="E2714" s="17">
        <v>239.69</v>
      </c>
      <c r="F2714" s="19">
        <v>226.76</v>
      </c>
      <c r="G2714" s="20" t="str">
        <f t="shared" si="128"/>
        <v>31/01/2023</v>
      </c>
      <c r="H2714" s="7">
        <f t="shared" si="127"/>
        <v>287.75</v>
      </c>
      <c r="K2714" s="7"/>
    </row>
    <row r="2715" spans="1:11" x14ac:dyDescent="0.3">
      <c r="A2715" s="20">
        <v>1</v>
      </c>
      <c r="B2715" s="18">
        <v>44958</v>
      </c>
      <c r="C2715" s="138">
        <f t="shared" si="126"/>
        <v>2023</v>
      </c>
      <c r="D2715" s="20">
        <v>285.25</v>
      </c>
      <c r="E2715" s="17">
        <v>239.69</v>
      </c>
      <c r="F2715" s="19">
        <v>226.76</v>
      </c>
      <c r="G2715" s="20" t="str">
        <f t="shared" si="128"/>
        <v>01/02/2023</v>
      </c>
      <c r="H2715" s="7">
        <f t="shared" si="127"/>
        <v>285.25</v>
      </c>
      <c r="K2715" s="7"/>
    </row>
    <row r="2716" spans="1:11" x14ac:dyDescent="0.3">
      <c r="A2716" s="20">
        <v>1</v>
      </c>
      <c r="B2716" s="18">
        <v>44959</v>
      </c>
      <c r="C2716" s="138">
        <f t="shared" si="126"/>
        <v>2023</v>
      </c>
      <c r="D2716" s="20">
        <v>283</v>
      </c>
      <c r="E2716" s="17">
        <v>239.69</v>
      </c>
      <c r="F2716" s="19">
        <v>226.76</v>
      </c>
      <c r="G2716" s="20" t="str">
        <f t="shared" si="128"/>
        <v>02/02/2023</v>
      </c>
      <c r="H2716" s="7">
        <f t="shared" si="127"/>
        <v>283</v>
      </c>
      <c r="K2716" s="7"/>
    </row>
    <row r="2717" spans="1:11" x14ac:dyDescent="0.3">
      <c r="A2717" s="20">
        <v>1</v>
      </c>
      <c r="B2717" s="18">
        <v>44960</v>
      </c>
      <c r="C2717" s="138">
        <f t="shared" si="126"/>
        <v>2023</v>
      </c>
      <c r="D2717" s="20">
        <v>284.5</v>
      </c>
      <c r="E2717" s="17">
        <v>239.69</v>
      </c>
      <c r="F2717" s="19">
        <v>226.76</v>
      </c>
      <c r="G2717" s="20" t="str">
        <f t="shared" si="128"/>
        <v>03/02/2023</v>
      </c>
      <c r="H2717" s="7">
        <f t="shared" si="127"/>
        <v>284.5</v>
      </c>
      <c r="K2717" s="7"/>
    </row>
    <row r="2718" spans="1:11" x14ac:dyDescent="0.3">
      <c r="A2718" s="20">
        <v>1</v>
      </c>
      <c r="B2718" s="18">
        <v>44963</v>
      </c>
      <c r="C2718" s="138">
        <f t="shared" si="126"/>
        <v>2023</v>
      </c>
      <c r="D2718" s="20">
        <v>288.5</v>
      </c>
      <c r="E2718" s="17">
        <v>239.69</v>
      </c>
      <c r="F2718" s="19">
        <v>226.76</v>
      </c>
      <c r="G2718" s="20" t="str">
        <f t="shared" si="128"/>
        <v>06/02/2023</v>
      </c>
      <c r="H2718" s="7">
        <f t="shared" si="127"/>
        <v>288.5</v>
      </c>
      <c r="K2718" s="7"/>
    </row>
    <row r="2719" spans="1:11" x14ac:dyDescent="0.3">
      <c r="A2719" s="20">
        <v>1</v>
      </c>
      <c r="B2719" s="18">
        <v>44964</v>
      </c>
      <c r="C2719" s="138">
        <f t="shared" si="126"/>
        <v>2023</v>
      </c>
      <c r="D2719" s="20">
        <v>293.75</v>
      </c>
      <c r="E2719" s="17">
        <v>239.69</v>
      </c>
      <c r="F2719" s="19">
        <v>226.76</v>
      </c>
      <c r="G2719" s="20" t="str">
        <f t="shared" si="128"/>
        <v>07/02/2023</v>
      </c>
      <c r="H2719" s="7">
        <f t="shared" si="127"/>
        <v>293.75</v>
      </c>
      <c r="K2719" s="7"/>
    </row>
    <row r="2720" spans="1:11" x14ac:dyDescent="0.3">
      <c r="A2720" s="20">
        <v>1</v>
      </c>
      <c r="B2720" s="18">
        <v>44965</v>
      </c>
      <c r="C2720" s="138">
        <f t="shared" si="126"/>
        <v>2023</v>
      </c>
      <c r="D2720" s="20">
        <v>294.75</v>
      </c>
      <c r="E2720" s="17">
        <v>239.69</v>
      </c>
      <c r="F2720" s="19">
        <v>226.76</v>
      </c>
      <c r="G2720" s="20" t="str">
        <f t="shared" si="128"/>
        <v>08/02/2023</v>
      </c>
      <c r="H2720" s="7">
        <f t="shared" si="127"/>
        <v>294.75</v>
      </c>
      <c r="K2720" s="7"/>
    </row>
    <row r="2721" spans="1:11" x14ac:dyDescent="0.3">
      <c r="A2721" s="20">
        <v>1</v>
      </c>
      <c r="B2721" s="18">
        <v>44966</v>
      </c>
      <c r="C2721" s="138">
        <f t="shared" si="126"/>
        <v>2023</v>
      </c>
      <c r="D2721" s="20">
        <v>291.75</v>
      </c>
      <c r="E2721" s="17">
        <v>239.69</v>
      </c>
      <c r="F2721" s="19">
        <v>226.76</v>
      </c>
      <c r="G2721" s="20" t="str">
        <f t="shared" si="128"/>
        <v>09/02/2023</v>
      </c>
      <c r="H2721" s="7">
        <f t="shared" si="127"/>
        <v>291.75</v>
      </c>
      <c r="K2721" s="7"/>
    </row>
    <row r="2722" spans="1:11" x14ac:dyDescent="0.3">
      <c r="A2722" s="20">
        <v>1</v>
      </c>
      <c r="B2722" s="18">
        <v>44967</v>
      </c>
      <c r="C2722" s="138">
        <f t="shared" si="126"/>
        <v>2023</v>
      </c>
      <c r="D2722" s="20">
        <v>297</v>
      </c>
      <c r="E2722" s="17">
        <v>239.69</v>
      </c>
      <c r="F2722" s="19">
        <v>226.76</v>
      </c>
      <c r="G2722" s="20" t="str">
        <f t="shared" si="128"/>
        <v>10/02/2023</v>
      </c>
      <c r="H2722" s="7">
        <f t="shared" si="127"/>
        <v>297</v>
      </c>
      <c r="K2722" s="7"/>
    </row>
    <row r="2723" spans="1:11" x14ac:dyDescent="0.3">
      <c r="A2723" s="20">
        <v>1</v>
      </c>
      <c r="B2723" s="18">
        <v>44970</v>
      </c>
      <c r="C2723" s="138">
        <f t="shared" si="126"/>
        <v>2023</v>
      </c>
      <c r="D2723" s="20">
        <v>298.75</v>
      </c>
      <c r="E2723" s="17">
        <v>239.69</v>
      </c>
      <c r="F2723" s="19">
        <v>226.76</v>
      </c>
      <c r="G2723" s="20" t="str">
        <f t="shared" si="128"/>
        <v>13/02/2023</v>
      </c>
      <c r="H2723" s="7">
        <f t="shared" si="127"/>
        <v>298.75</v>
      </c>
      <c r="K2723" s="7"/>
    </row>
    <row r="2724" spans="1:11" x14ac:dyDescent="0.3">
      <c r="A2724" s="20">
        <v>1</v>
      </c>
      <c r="B2724" s="18">
        <v>44971</v>
      </c>
      <c r="C2724" s="138">
        <f t="shared" si="126"/>
        <v>2023</v>
      </c>
      <c r="D2724" s="20">
        <v>299.5</v>
      </c>
      <c r="E2724" s="17">
        <v>239.69</v>
      </c>
      <c r="F2724" s="19">
        <v>226.76</v>
      </c>
      <c r="G2724" s="20" t="str">
        <f t="shared" si="128"/>
        <v>14/02/2023</v>
      </c>
      <c r="H2724" s="7">
        <f t="shared" si="127"/>
        <v>299.5</v>
      </c>
      <c r="K2724" s="7"/>
    </row>
    <row r="2725" spans="1:11" x14ac:dyDescent="0.3">
      <c r="A2725" s="20">
        <v>1</v>
      </c>
      <c r="B2725" s="18">
        <v>44972</v>
      </c>
      <c r="C2725" s="138">
        <f t="shared" si="126"/>
        <v>2023</v>
      </c>
      <c r="D2725" s="20">
        <v>296.5</v>
      </c>
      <c r="E2725" s="17">
        <v>239.69</v>
      </c>
      <c r="F2725" s="19">
        <v>226.76</v>
      </c>
      <c r="G2725" s="20" t="str">
        <f t="shared" si="128"/>
        <v>15/02/2023</v>
      </c>
      <c r="H2725" s="7">
        <f t="shared" si="127"/>
        <v>296.5</v>
      </c>
      <c r="K2725" s="7"/>
    </row>
    <row r="2726" spans="1:11" x14ac:dyDescent="0.3">
      <c r="A2726" s="20">
        <v>1</v>
      </c>
      <c r="B2726" s="18">
        <v>44973</v>
      </c>
      <c r="C2726" s="138">
        <f t="shared" si="126"/>
        <v>2023</v>
      </c>
      <c r="D2726" s="20">
        <v>293.75</v>
      </c>
      <c r="E2726" s="17">
        <v>239.69</v>
      </c>
      <c r="F2726" s="19">
        <v>226.76</v>
      </c>
      <c r="G2726" s="20" t="str">
        <f t="shared" si="128"/>
        <v>16/02/2023</v>
      </c>
      <c r="H2726" s="7">
        <f t="shared" si="127"/>
        <v>293.75</v>
      </c>
      <c r="K2726" s="7"/>
    </row>
    <row r="2727" spans="1:11" x14ac:dyDescent="0.3">
      <c r="A2727" s="20">
        <v>1</v>
      </c>
      <c r="B2727" s="18">
        <v>44974</v>
      </c>
      <c r="C2727" s="138">
        <f t="shared" si="126"/>
        <v>2023</v>
      </c>
      <c r="D2727" s="20">
        <v>295</v>
      </c>
      <c r="E2727" s="17">
        <v>239.69</v>
      </c>
      <c r="F2727" s="19">
        <v>226.76</v>
      </c>
      <c r="G2727" s="20" t="str">
        <f t="shared" si="128"/>
        <v>17/02/2023</v>
      </c>
      <c r="H2727" s="7">
        <f t="shared" si="127"/>
        <v>295</v>
      </c>
      <c r="K2727" s="7"/>
    </row>
    <row r="2728" spans="1:11" x14ac:dyDescent="0.3">
      <c r="A2728" s="20">
        <v>1</v>
      </c>
      <c r="B2728" s="18">
        <v>44977</v>
      </c>
      <c r="C2728" s="138">
        <f t="shared" si="126"/>
        <v>2023</v>
      </c>
      <c r="D2728" s="20">
        <v>291.25</v>
      </c>
      <c r="E2728" s="17">
        <v>239.69</v>
      </c>
      <c r="F2728" s="19">
        <v>226.76</v>
      </c>
      <c r="G2728" s="20" t="str">
        <f t="shared" si="128"/>
        <v>20/02/2023</v>
      </c>
      <c r="H2728" s="7">
        <f t="shared" si="127"/>
        <v>291.25</v>
      </c>
      <c r="K2728" s="7"/>
    </row>
    <row r="2729" spans="1:11" x14ac:dyDescent="0.3">
      <c r="A2729" s="20">
        <v>1</v>
      </c>
      <c r="B2729" s="18">
        <v>44978</v>
      </c>
      <c r="C2729" s="138">
        <f t="shared" si="126"/>
        <v>2023</v>
      </c>
      <c r="D2729" s="20">
        <v>286.25</v>
      </c>
      <c r="E2729" s="17">
        <v>239.69</v>
      </c>
      <c r="F2729" s="19">
        <v>226.76</v>
      </c>
      <c r="G2729" s="20" t="str">
        <f t="shared" si="128"/>
        <v>21/02/2023</v>
      </c>
      <c r="H2729" s="7">
        <f t="shared" si="127"/>
        <v>286.25</v>
      </c>
      <c r="K2729" s="7"/>
    </row>
    <row r="2730" spans="1:11" x14ac:dyDescent="0.3">
      <c r="A2730" s="20">
        <v>1</v>
      </c>
      <c r="B2730" s="18">
        <v>44979</v>
      </c>
      <c r="C2730" s="138">
        <f t="shared" si="126"/>
        <v>2023</v>
      </c>
      <c r="D2730" s="20">
        <v>278.25</v>
      </c>
      <c r="E2730" s="17">
        <v>239.69</v>
      </c>
      <c r="F2730" s="19">
        <v>226.76</v>
      </c>
      <c r="G2730" s="20" t="str">
        <f t="shared" si="128"/>
        <v>22/02/2023</v>
      </c>
      <c r="H2730" s="7">
        <f t="shared" si="127"/>
        <v>278.25</v>
      </c>
      <c r="K2730" s="7"/>
    </row>
    <row r="2731" spans="1:11" x14ac:dyDescent="0.3">
      <c r="A2731" s="20">
        <v>1</v>
      </c>
      <c r="B2731" s="18">
        <v>44980</v>
      </c>
      <c r="C2731" s="138">
        <f t="shared" si="126"/>
        <v>2023</v>
      </c>
      <c r="D2731" s="20">
        <v>279.75</v>
      </c>
      <c r="E2731" s="17">
        <v>239.69</v>
      </c>
      <c r="F2731" s="19">
        <v>226.76</v>
      </c>
      <c r="G2731" s="20" t="str">
        <f t="shared" si="128"/>
        <v>23/02/2023</v>
      </c>
      <c r="H2731" s="7">
        <f t="shared" si="127"/>
        <v>279.75</v>
      </c>
      <c r="K2731" s="7"/>
    </row>
    <row r="2732" spans="1:11" x14ac:dyDescent="0.3">
      <c r="A2732" s="20">
        <v>1</v>
      </c>
      <c r="B2732" s="18">
        <v>44981</v>
      </c>
      <c r="C2732" s="138">
        <f t="shared" si="126"/>
        <v>2023</v>
      </c>
      <c r="D2732" s="20">
        <v>277.25</v>
      </c>
      <c r="E2732" s="17">
        <v>239.69</v>
      </c>
      <c r="F2732" s="19">
        <v>226.76</v>
      </c>
      <c r="G2732" s="20" t="str">
        <f t="shared" si="128"/>
        <v>24/02/2023</v>
      </c>
      <c r="H2732" s="7">
        <f t="shared" si="127"/>
        <v>277.25</v>
      </c>
      <c r="K2732" s="7"/>
    </row>
    <row r="2733" spans="1:11" x14ac:dyDescent="0.3">
      <c r="A2733" s="20">
        <v>1</v>
      </c>
      <c r="B2733" s="18">
        <v>44984</v>
      </c>
      <c r="C2733" s="138">
        <f t="shared" si="126"/>
        <v>2023</v>
      </c>
      <c r="D2733" s="20">
        <v>274.5</v>
      </c>
      <c r="E2733" s="17">
        <v>239.69</v>
      </c>
      <c r="F2733" s="19">
        <v>226.76</v>
      </c>
      <c r="G2733" s="20" t="str">
        <f t="shared" si="128"/>
        <v>27/02/2023</v>
      </c>
      <c r="H2733" s="7">
        <f t="shared" si="127"/>
        <v>274.5</v>
      </c>
      <c r="K2733" s="7"/>
    </row>
    <row r="2734" spans="1:11" x14ac:dyDescent="0.3">
      <c r="A2734" s="20">
        <v>1</v>
      </c>
      <c r="B2734" s="18">
        <v>44985</v>
      </c>
      <c r="C2734" s="138">
        <f t="shared" si="126"/>
        <v>2023</v>
      </c>
      <c r="D2734" s="20">
        <v>273.25</v>
      </c>
      <c r="E2734" s="17">
        <v>239.69</v>
      </c>
      <c r="F2734" s="19">
        <v>226.76</v>
      </c>
      <c r="G2734" s="20" t="str">
        <f t="shared" si="128"/>
        <v>28/02/2023</v>
      </c>
      <c r="H2734" s="7">
        <f t="shared" si="127"/>
        <v>273.25</v>
      </c>
      <c r="K2734" s="7"/>
    </row>
    <row r="2735" spans="1:11" x14ac:dyDescent="0.3">
      <c r="A2735" s="20">
        <v>1</v>
      </c>
      <c r="B2735" s="18">
        <v>44986</v>
      </c>
      <c r="C2735" s="138">
        <f t="shared" si="126"/>
        <v>2023</v>
      </c>
      <c r="D2735" s="20">
        <v>270</v>
      </c>
      <c r="E2735" s="17">
        <v>239.69</v>
      </c>
      <c r="F2735" s="19">
        <v>226.76</v>
      </c>
      <c r="G2735" s="20" t="str">
        <f t="shared" si="128"/>
        <v>01/03/2023</v>
      </c>
      <c r="H2735" s="7">
        <f t="shared" si="127"/>
        <v>270</v>
      </c>
      <c r="K2735" s="7"/>
    </row>
    <row r="2736" spans="1:11" x14ac:dyDescent="0.3">
      <c r="A2736" s="20">
        <v>1</v>
      </c>
      <c r="B2736" s="18">
        <v>44987</v>
      </c>
      <c r="C2736" s="138">
        <f t="shared" si="126"/>
        <v>2023</v>
      </c>
      <c r="D2736" s="20">
        <v>272.75</v>
      </c>
      <c r="E2736" s="17">
        <v>239.69</v>
      </c>
      <c r="F2736" s="19">
        <v>226.76</v>
      </c>
      <c r="G2736" s="20" t="str">
        <f t="shared" si="128"/>
        <v>02/03/2023</v>
      </c>
      <c r="H2736" s="7">
        <f t="shared" si="127"/>
        <v>272.75</v>
      </c>
      <c r="K2736" s="7"/>
    </row>
    <row r="2737" spans="1:11" x14ac:dyDescent="0.3">
      <c r="A2737" s="20">
        <v>1</v>
      </c>
      <c r="B2737" s="18">
        <v>44988</v>
      </c>
      <c r="C2737" s="138">
        <f t="shared" si="126"/>
        <v>2023</v>
      </c>
      <c r="D2737" s="20">
        <v>272</v>
      </c>
      <c r="E2737" s="17">
        <v>239.69</v>
      </c>
      <c r="F2737" s="19">
        <v>226.76</v>
      </c>
      <c r="G2737" s="20" t="str">
        <f t="shared" si="128"/>
        <v>03/03/2023</v>
      </c>
      <c r="H2737" s="7">
        <f t="shared" si="127"/>
        <v>272</v>
      </c>
      <c r="K2737" s="7"/>
    </row>
    <row r="2738" spans="1:11" x14ac:dyDescent="0.3">
      <c r="A2738" s="20">
        <v>1</v>
      </c>
      <c r="B2738" s="18">
        <v>44991</v>
      </c>
      <c r="C2738" s="138">
        <f t="shared" si="126"/>
        <v>2023</v>
      </c>
      <c r="D2738" s="20">
        <v>268.75</v>
      </c>
      <c r="E2738" s="17">
        <v>239.69</v>
      </c>
      <c r="F2738" s="19">
        <v>226.76</v>
      </c>
      <c r="G2738" s="20" t="str">
        <f t="shared" si="128"/>
        <v>06/03/2023</v>
      </c>
      <c r="H2738" s="7">
        <f t="shared" si="127"/>
        <v>268.75</v>
      </c>
      <c r="K2738" s="7"/>
    </row>
    <row r="2739" spans="1:11" x14ac:dyDescent="0.3">
      <c r="A2739" s="20">
        <v>1</v>
      </c>
      <c r="B2739" s="18">
        <v>44992</v>
      </c>
      <c r="C2739" s="138">
        <f t="shared" si="126"/>
        <v>2023</v>
      </c>
      <c r="D2739" s="20">
        <v>267</v>
      </c>
      <c r="E2739" s="17">
        <v>239.69</v>
      </c>
      <c r="F2739" s="19">
        <v>226.76</v>
      </c>
      <c r="G2739" s="20" t="str">
        <f t="shared" si="128"/>
        <v>07/03/2023</v>
      </c>
      <c r="H2739" s="7">
        <f t="shared" si="127"/>
        <v>267</v>
      </c>
      <c r="K2739" s="7"/>
    </row>
    <row r="2740" spans="1:11" x14ac:dyDescent="0.3">
      <c r="A2740" s="20">
        <v>1</v>
      </c>
      <c r="B2740" s="18">
        <v>44993</v>
      </c>
      <c r="C2740" s="138">
        <f t="shared" si="126"/>
        <v>2023</v>
      </c>
      <c r="D2740" s="20">
        <v>265</v>
      </c>
      <c r="E2740" s="17">
        <v>239.69</v>
      </c>
      <c r="F2740" s="19">
        <v>226.76</v>
      </c>
      <c r="G2740" s="20" t="str">
        <f t="shared" si="128"/>
        <v>08/03/2023</v>
      </c>
      <c r="H2740" s="7">
        <f t="shared" si="127"/>
        <v>265</v>
      </c>
      <c r="K2740" s="7"/>
    </row>
    <row r="2741" spans="1:11" x14ac:dyDescent="0.3">
      <c r="A2741" s="20">
        <v>1</v>
      </c>
      <c r="B2741" s="18">
        <v>44994</v>
      </c>
      <c r="C2741" s="138">
        <f t="shared" si="126"/>
        <v>2023</v>
      </c>
      <c r="D2741" s="20">
        <v>262.5</v>
      </c>
      <c r="E2741" s="17">
        <v>239.69</v>
      </c>
      <c r="F2741" s="19">
        <v>226.76</v>
      </c>
      <c r="G2741" s="20" t="str">
        <f t="shared" si="128"/>
        <v>09/03/2023</v>
      </c>
      <c r="H2741" s="7">
        <f t="shared" si="127"/>
        <v>262.5</v>
      </c>
      <c r="K2741" s="7"/>
    </row>
    <row r="2742" spans="1:11" x14ac:dyDescent="0.3">
      <c r="A2742" s="20">
        <v>1</v>
      </c>
      <c r="B2742" s="18">
        <v>44995</v>
      </c>
      <c r="C2742" s="138">
        <f t="shared" si="126"/>
        <v>2023</v>
      </c>
      <c r="D2742" s="20">
        <v>260.75</v>
      </c>
      <c r="E2742" s="17">
        <v>239.69</v>
      </c>
      <c r="F2742" s="19">
        <v>226.76</v>
      </c>
      <c r="G2742" s="20" t="str">
        <f t="shared" si="128"/>
        <v>10/03/2023</v>
      </c>
      <c r="H2742" s="7">
        <f t="shared" si="127"/>
        <v>260.75</v>
      </c>
      <c r="K2742" s="7"/>
    </row>
    <row r="2743" spans="1:11" x14ac:dyDescent="0.3">
      <c r="A2743" s="20">
        <v>1</v>
      </c>
      <c r="B2743" s="18">
        <v>44998</v>
      </c>
      <c r="C2743" s="138">
        <f t="shared" si="126"/>
        <v>2023</v>
      </c>
      <c r="D2743" s="20">
        <v>264.75</v>
      </c>
      <c r="E2743" s="17">
        <v>239.69</v>
      </c>
      <c r="F2743" s="19">
        <v>226.76</v>
      </c>
      <c r="G2743" s="20" t="str">
        <f t="shared" si="128"/>
        <v>13/03/2023</v>
      </c>
      <c r="H2743" s="7">
        <f t="shared" si="127"/>
        <v>264.75</v>
      </c>
      <c r="K2743" s="7"/>
    </row>
    <row r="2744" spans="1:11" x14ac:dyDescent="0.3">
      <c r="A2744" s="20">
        <v>1</v>
      </c>
      <c r="B2744" s="18">
        <v>44999</v>
      </c>
      <c r="C2744" s="138">
        <f t="shared" si="126"/>
        <v>2023</v>
      </c>
      <c r="D2744" s="20">
        <v>267.5</v>
      </c>
      <c r="E2744" s="17">
        <v>239.69</v>
      </c>
      <c r="F2744" s="19">
        <v>226.76</v>
      </c>
      <c r="G2744" s="20" t="str">
        <f t="shared" si="128"/>
        <v>14/03/2023</v>
      </c>
      <c r="H2744" s="7">
        <f t="shared" si="127"/>
        <v>267.5</v>
      </c>
      <c r="K2744" s="7"/>
    </row>
    <row r="2745" spans="1:11" x14ac:dyDescent="0.3">
      <c r="A2745" s="20">
        <v>1</v>
      </c>
      <c r="B2745" s="18">
        <v>45000</v>
      </c>
      <c r="C2745" s="138">
        <f t="shared" si="126"/>
        <v>2023</v>
      </c>
      <c r="D2745" s="20">
        <v>271</v>
      </c>
      <c r="E2745" s="17">
        <v>239.69</v>
      </c>
      <c r="F2745" s="19">
        <v>226.76</v>
      </c>
      <c r="G2745" s="20" t="str">
        <f t="shared" si="128"/>
        <v>15/03/2023</v>
      </c>
      <c r="H2745" s="7">
        <f t="shared" si="127"/>
        <v>271</v>
      </c>
      <c r="K2745" s="7"/>
    </row>
    <row r="2746" spans="1:11" x14ac:dyDescent="0.3">
      <c r="A2746" s="20">
        <v>1</v>
      </c>
      <c r="B2746" s="18">
        <v>45001</v>
      </c>
      <c r="C2746" s="138">
        <f t="shared" si="126"/>
        <v>2023</v>
      </c>
      <c r="D2746" s="20">
        <v>267.75</v>
      </c>
      <c r="E2746" s="17">
        <v>239.69</v>
      </c>
      <c r="F2746" s="19">
        <v>226.76</v>
      </c>
      <c r="G2746" s="20" t="str">
        <f t="shared" si="128"/>
        <v>16/03/2023</v>
      </c>
      <c r="H2746" s="7">
        <f t="shared" si="127"/>
        <v>267.75</v>
      </c>
      <c r="K2746" s="7"/>
    </row>
    <row r="2747" spans="1:11" x14ac:dyDescent="0.3">
      <c r="A2747" s="20">
        <v>1</v>
      </c>
      <c r="B2747" s="18">
        <v>45002</v>
      </c>
      <c r="C2747" s="138">
        <f t="shared" si="126"/>
        <v>2023</v>
      </c>
      <c r="D2747" s="20">
        <v>266.25</v>
      </c>
      <c r="E2747" s="17">
        <v>239.69</v>
      </c>
      <c r="F2747" s="19">
        <v>226.76</v>
      </c>
      <c r="G2747" s="20" t="str">
        <f t="shared" si="128"/>
        <v>17/03/2023</v>
      </c>
      <c r="H2747" s="7">
        <f t="shared" si="127"/>
        <v>266.25</v>
      </c>
      <c r="K2747" s="7"/>
    </row>
    <row r="2748" spans="1:11" x14ac:dyDescent="0.3">
      <c r="A2748" s="20">
        <v>1</v>
      </c>
      <c r="B2748" s="18">
        <v>45005</v>
      </c>
      <c r="C2748" s="138">
        <f t="shared" si="126"/>
        <v>2023</v>
      </c>
      <c r="D2748" s="20">
        <v>261.25</v>
      </c>
      <c r="E2748" s="17">
        <v>239.69</v>
      </c>
      <c r="F2748" s="19">
        <v>226.76</v>
      </c>
      <c r="G2748" s="20" t="str">
        <f t="shared" si="128"/>
        <v>20/03/2023</v>
      </c>
      <c r="H2748" s="7">
        <f t="shared" si="127"/>
        <v>261.25</v>
      </c>
      <c r="K2748" s="7"/>
    </row>
    <row r="2749" spans="1:11" x14ac:dyDescent="0.3">
      <c r="A2749" s="20">
        <v>1</v>
      </c>
      <c r="B2749" s="18">
        <v>45006</v>
      </c>
      <c r="C2749" s="138">
        <f t="shared" si="126"/>
        <v>2023</v>
      </c>
      <c r="D2749" s="20">
        <v>256.25</v>
      </c>
      <c r="E2749" s="17">
        <v>239.69</v>
      </c>
      <c r="F2749" s="19">
        <v>226.76</v>
      </c>
      <c r="G2749" s="20" t="str">
        <f t="shared" si="128"/>
        <v>21/03/2023</v>
      </c>
      <c r="H2749" s="7">
        <f t="shared" si="127"/>
        <v>256.25</v>
      </c>
      <c r="K2749" s="7"/>
    </row>
    <row r="2750" spans="1:11" x14ac:dyDescent="0.3">
      <c r="A2750" s="20">
        <v>1</v>
      </c>
      <c r="B2750" s="18">
        <v>45007</v>
      </c>
      <c r="C2750" s="138">
        <f t="shared" si="126"/>
        <v>2023</v>
      </c>
      <c r="D2750" s="20">
        <v>252.5</v>
      </c>
      <c r="E2750" s="17">
        <v>239.69</v>
      </c>
      <c r="F2750" s="19">
        <v>226.76</v>
      </c>
      <c r="G2750" s="20" t="str">
        <f t="shared" si="128"/>
        <v>22/03/2023</v>
      </c>
      <c r="H2750" s="7">
        <f t="shared" si="127"/>
        <v>252.5</v>
      </c>
      <c r="K2750" s="7"/>
    </row>
    <row r="2751" spans="1:11" x14ac:dyDescent="0.3">
      <c r="A2751" s="20">
        <v>1</v>
      </c>
      <c r="B2751" s="18">
        <v>45008</v>
      </c>
      <c r="C2751" s="138">
        <f t="shared" si="126"/>
        <v>2023</v>
      </c>
      <c r="D2751" s="20">
        <v>249.75</v>
      </c>
      <c r="E2751" s="17">
        <v>239.69</v>
      </c>
      <c r="F2751" s="19">
        <v>226.76</v>
      </c>
      <c r="G2751" s="20" t="str">
        <f t="shared" si="128"/>
        <v>23/03/2023</v>
      </c>
      <c r="H2751" s="7">
        <f t="shared" si="127"/>
        <v>249.75</v>
      </c>
      <c r="K2751" s="7"/>
    </row>
    <row r="2752" spans="1:11" x14ac:dyDescent="0.3">
      <c r="A2752" s="20">
        <v>1</v>
      </c>
      <c r="B2752" s="18">
        <v>45009</v>
      </c>
      <c r="C2752" s="138">
        <f t="shared" si="126"/>
        <v>2023</v>
      </c>
      <c r="D2752" s="20">
        <v>259.5</v>
      </c>
      <c r="E2752" s="17">
        <v>239.69</v>
      </c>
      <c r="F2752" s="19">
        <v>226.76</v>
      </c>
      <c r="G2752" s="20" t="str">
        <f t="shared" si="128"/>
        <v>24/03/2023</v>
      </c>
      <c r="H2752" s="7">
        <f t="shared" si="127"/>
        <v>259.5</v>
      </c>
      <c r="K2752" s="7"/>
    </row>
    <row r="2753" spans="1:11" x14ac:dyDescent="0.3">
      <c r="A2753" s="20">
        <v>1</v>
      </c>
      <c r="B2753" s="18">
        <v>45012</v>
      </c>
      <c r="C2753" s="138">
        <f t="shared" si="126"/>
        <v>2023</v>
      </c>
      <c r="D2753" s="20">
        <v>266</v>
      </c>
      <c r="E2753" s="17">
        <v>239.69</v>
      </c>
      <c r="F2753" s="19">
        <v>226.76</v>
      </c>
      <c r="G2753" s="20" t="str">
        <f t="shared" si="128"/>
        <v>27/03/2023</v>
      </c>
      <c r="H2753" s="7">
        <f t="shared" si="127"/>
        <v>266</v>
      </c>
      <c r="K2753" s="7"/>
    </row>
    <row r="2754" spans="1:11" x14ac:dyDescent="0.3">
      <c r="A2754" s="20">
        <v>1</v>
      </c>
      <c r="B2754" s="18">
        <v>45013</v>
      </c>
      <c r="C2754" s="138">
        <f t="shared" si="126"/>
        <v>2023</v>
      </c>
      <c r="D2754" s="20">
        <v>264.75</v>
      </c>
      <c r="E2754" s="17">
        <v>239.69</v>
      </c>
      <c r="F2754" s="19">
        <v>226.76</v>
      </c>
      <c r="G2754" s="20" t="str">
        <f t="shared" si="128"/>
        <v>28/03/2023</v>
      </c>
      <c r="H2754" s="7">
        <f t="shared" si="127"/>
        <v>264.75</v>
      </c>
      <c r="K2754" s="7"/>
    </row>
    <row r="2755" spans="1:11" x14ac:dyDescent="0.3">
      <c r="A2755" s="20">
        <v>1</v>
      </c>
      <c r="B2755" s="18">
        <v>45014</v>
      </c>
      <c r="C2755" s="138">
        <f t="shared" ref="C2755:C2818" si="129">YEAR(B2755)</f>
        <v>2023</v>
      </c>
      <c r="D2755" s="20">
        <v>267.5</v>
      </c>
      <c r="E2755" s="17">
        <v>239.69</v>
      </c>
      <c r="F2755" s="19">
        <v>226.76</v>
      </c>
      <c r="G2755" s="20" t="str">
        <f t="shared" si="128"/>
        <v>29/03/2023</v>
      </c>
      <c r="H2755" s="7">
        <f t="shared" ref="H2755:H2818" si="130">D2755</f>
        <v>267.5</v>
      </c>
      <c r="K2755" s="7"/>
    </row>
    <row r="2756" spans="1:11" x14ac:dyDescent="0.3">
      <c r="A2756" s="20">
        <v>1</v>
      </c>
      <c r="B2756" s="18">
        <v>45015</v>
      </c>
      <c r="C2756" s="138">
        <f t="shared" si="129"/>
        <v>2023</v>
      </c>
      <c r="D2756" s="20">
        <v>264.25</v>
      </c>
      <c r="E2756" s="17">
        <v>239.69</v>
      </c>
      <c r="F2756" s="19">
        <v>226.76</v>
      </c>
      <c r="G2756" s="20" t="str">
        <f t="shared" si="128"/>
        <v>30/03/2023</v>
      </c>
      <c r="H2756" s="7">
        <f t="shared" si="130"/>
        <v>264.25</v>
      </c>
      <c r="K2756" s="7"/>
    </row>
    <row r="2757" spans="1:11" x14ac:dyDescent="0.3">
      <c r="A2757" s="20">
        <v>1</v>
      </c>
      <c r="B2757" s="18">
        <v>45016</v>
      </c>
      <c r="C2757" s="138">
        <f t="shared" si="129"/>
        <v>2023</v>
      </c>
      <c r="D2757" s="20">
        <v>262.5</v>
      </c>
      <c r="E2757" s="17">
        <v>239.69</v>
      </c>
      <c r="F2757" s="19">
        <v>226.76</v>
      </c>
      <c r="G2757" s="20" t="str">
        <f t="shared" ref="G2757:G2820" si="131">TEXT(B2757,"jj/mm/aaaa")</f>
        <v>31/03/2023</v>
      </c>
      <c r="H2757" s="7">
        <f t="shared" si="130"/>
        <v>262.5</v>
      </c>
      <c r="K2757" s="7"/>
    </row>
    <row r="2758" spans="1:11" x14ac:dyDescent="0.3">
      <c r="A2758" s="20">
        <v>1</v>
      </c>
      <c r="B2758" s="18">
        <v>45019</v>
      </c>
      <c r="C2758" s="138">
        <f t="shared" si="129"/>
        <v>2023</v>
      </c>
      <c r="D2758" s="20">
        <v>261.5</v>
      </c>
      <c r="E2758" s="17">
        <v>239.69</v>
      </c>
      <c r="F2758" s="19">
        <v>226.76</v>
      </c>
      <c r="G2758" s="20" t="str">
        <f t="shared" si="131"/>
        <v>03/04/2023</v>
      </c>
      <c r="H2758" s="7">
        <f t="shared" si="130"/>
        <v>261.5</v>
      </c>
      <c r="K2758" s="7"/>
    </row>
    <row r="2759" spans="1:11" x14ac:dyDescent="0.3">
      <c r="A2759" s="20">
        <v>1</v>
      </c>
      <c r="B2759" s="18">
        <v>45020</v>
      </c>
      <c r="C2759" s="138">
        <f t="shared" si="129"/>
        <v>2023</v>
      </c>
      <c r="D2759" s="20">
        <v>261.25</v>
      </c>
      <c r="E2759" s="17">
        <v>239.69</v>
      </c>
      <c r="F2759" s="19">
        <v>226.76</v>
      </c>
      <c r="G2759" s="20" t="str">
        <f t="shared" si="131"/>
        <v>04/04/2023</v>
      </c>
      <c r="H2759" s="7">
        <f t="shared" si="130"/>
        <v>261.25</v>
      </c>
      <c r="K2759" s="7"/>
    </row>
    <row r="2760" spans="1:11" x14ac:dyDescent="0.3">
      <c r="A2760" s="20">
        <v>1</v>
      </c>
      <c r="B2760" s="18">
        <v>45021</v>
      </c>
      <c r="C2760" s="138">
        <f t="shared" si="129"/>
        <v>2023</v>
      </c>
      <c r="D2760" s="20">
        <v>258</v>
      </c>
      <c r="E2760" s="17">
        <v>239.69</v>
      </c>
      <c r="F2760" s="19">
        <v>226.76</v>
      </c>
      <c r="G2760" s="20" t="str">
        <f t="shared" si="131"/>
        <v>05/04/2023</v>
      </c>
      <c r="H2760" s="7">
        <f t="shared" si="130"/>
        <v>258</v>
      </c>
      <c r="K2760" s="7"/>
    </row>
    <row r="2761" spans="1:11" x14ac:dyDescent="0.3">
      <c r="A2761" s="20">
        <v>1</v>
      </c>
      <c r="B2761" s="18">
        <v>45022</v>
      </c>
      <c r="C2761" s="138">
        <f t="shared" si="129"/>
        <v>2023</v>
      </c>
      <c r="D2761" s="20">
        <v>254.5</v>
      </c>
      <c r="E2761" s="17">
        <v>239.69</v>
      </c>
      <c r="F2761" s="19">
        <v>226.76</v>
      </c>
      <c r="G2761" s="20" t="str">
        <f t="shared" si="131"/>
        <v>06/04/2023</v>
      </c>
      <c r="H2761" s="7">
        <f t="shared" si="130"/>
        <v>254.5</v>
      </c>
      <c r="K2761" s="7"/>
    </row>
    <row r="2762" spans="1:11" x14ac:dyDescent="0.3">
      <c r="A2762" s="20">
        <v>1</v>
      </c>
      <c r="B2762" s="18">
        <v>45027</v>
      </c>
      <c r="C2762" s="138">
        <f t="shared" si="129"/>
        <v>2023</v>
      </c>
      <c r="D2762" s="20">
        <v>255.25</v>
      </c>
      <c r="E2762" s="17">
        <v>239.69</v>
      </c>
      <c r="F2762" s="19">
        <v>226.76</v>
      </c>
      <c r="G2762" s="20" t="str">
        <f t="shared" si="131"/>
        <v>11/04/2023</v>
      </c>
      <c r="H2762" s="7">
        <f t="shared" si="130"/>
        <v>255.25</v>
      </c>
      <c r="K2762" s="7"/>
    </row>
    <row r="2763" spans="1:11" x14ac:dyDescent="0.3">
      <c r="A2763" s="20">
        <v>1</v>
      </c>
      <c r="B2763" s="18">
        <v>45028</v>
      </c>
      <c r="C2763" s="138">
        <f t="shared" si="129"/>
        <v>2023</v>
      </c>
      <c r="D2763" s="20">
        <v>253.25</v>
      </c>
      <c r="E2763" s="17">
        <v>239.69</v>
      </c>
      <c r="F2763" s="19">
        <v>226.76</v>
      </c>
      <c r="G2763" s="20" t="str">
        <f t="shared" si="131"/>
        <v>12/04/2023</v>
      </c>
      <c r="H2763" s="7">
        <f t="shared" si="130"/>
        <v>253.25</v>
      </c>
      <c r="K2763" s="7"/>
    </row>
    <row r="2764" spans="1:11" x14ac:dyDescent="0.3">
      <c r="A2764" s="20">
        <v>1</v>
      </c>
      <c r="B2764" s="18">
        <v>45029</v>
      </c>
      <c r="C2764" s="138">
        <f t="shared" si="129"/>
        <v>2023</v>
      </c>
      <c r="D2764" s="20">
        <v>249.5</v>
      </c>
      <c r="E2764" s="17">
        <v>239.69</v>
      </c>
      <c r="F2764" s="19">
        <v>226.76</v>
      </c>
      <c r="G2764" s="20" t="str">
        <f t="shared" si="131"/>
        <v>13/04/2023</v>
      </c>
      <c r="H2764" s="7">
        <f t="shared" si="130"/>
        <v>249.5</v>
      </c>
      <c r="K2764" s="7"/>
    </row>
    <row r="2765" spans="1:11" x14ac:dyDescent="0.3">
      <c r="A2765" s="20">
        <v>1</v>
      </c>
      <c r="B2765" s="18">
        <v>45030</v>
      </c>
      <c r="C2765" s="138">
        <f t="shared" si="129"/>
        <v>2023</v>
      </c>
      <c r="D2765" s="20">
        <v>254</v>
      </c>
      <c r="E2765" s="17">
        <v>239.69</v>
      </c>
      <c r="F2765" s="19">
        <v>226.76</v>
      </c>
      <c r="G2765" s="20" t="str">
        <f t="shared" si="131"/>
        <v>14/04/2023</v>
      </c>
      <c r="H2765" s="7">
        <f t="shared" si="130"/>
        <v>254</v>
      </c>
      <c r="K2765" s="7"/>
    </row>
    <row r="2766" spans="1:11" x14ac:dyDescent="0.3">
      <c r="A2766" s="20">
        <v>1</v>
      </c>
      <c r="B2766" s="18">
        <v>45033</v>
      </c>
      <c r="C2766" s="138">
        <f t="shared" si="129"/>
        <v>2023</v>
      </c>
      <c r="D2766" s="20">
        <v>259.5</v>
      </c>
      <c r="E2766" s="17">
        <v>239.69</v>
      </c>
      <c r="F2766" s="19">
        <v>226.76</v>
      </c>
      <c r="G2766" s="20" t="str">
        <f t="shared" si="131"/>
        <v>17/04/2023</v>
      </c>
      <c r="H2766" s="7">
        <f t="shared" si="130"/>
        <v>259.5</v>
      </c>
      <c r="K2766" s="7"/>
    </row>
    <row r="2767" spans="1:11" x14ac:dyDescent="0.3">
      <c r="A2767" s="20">
        <v>1</v>
      </c>
      <c r="B2767" s="18">
        <v>45034</v>
      </c>
      <c r="C2767" s="138">
        <f t="shared" si="129"/>
        <v>2023</v>
      </c>
      <c r="D2767" s="20">
        <v>261.5</v>
      </c>
      <c r="E2767" s="17">
        <v>239.69</v>
      </c>
      <c r="F2767" s="19">
        <v>226.76</v>
      </c>
      <c r="G2767" s="20" t="str">
        <f t="shared" si="131"/>
        <v>18/04/2023</v>
      </c>
      <c r="H2767" s="7">
        <f t="shared" si="130"/>
        <v>261.5</v>
      </c>
      <c r="K2767" s="7"/>
    </row>
    <row r="2768" spans="1:11" x14ac:dyDescent="0.3">
      <c r="A2768" s="20">
        <v>1</v>
      </c>
      <c r="B2768" s="18">
        <v>45035</v>
      </c>
      <c r="C2768" s="138">
        <f t="shared" si="129"/>
        <v>2023</v>
      </c>
      <c r="D2768" s="20">
        <v>256.5</v>
      </c>
      <c r="E2768" s="17">
        <v>239.69</v>
      </c>
      <c r="F2768" s="19">
        <v>226.76</v>
      </c>
      <c r="G2768" s="20" t="str">
        <f t="shared" si="131"/>
        <v>19/04/2023</v>
      </c>
      <c r="H2768" s="7">
        <f t="shared" si="130"/>
        <v>256.5</v>
      </c>
      <c r="K2768" s="7"/>
    </row>
    <row r="2769" spans="1:11" x14ac:dyDescent="0.3">
      <c r="A2769" s="20">
        <v>1</v>
      </c>
      <c r="B2769" s="18">
        <v>45036</v>
      </c>
      <c r="C2769" s="138">
        <f t="shared" si="129"/>
        <v>2023</v>
      </c>
      <c r="D2769" s="20">
        <v>252.25</v>
      </c>
      <c r="E2769" s="17">
        <v>239.69</v>
      </c>
      <c r="F2769" s="19">
        <v>226.76</v>
      </c>
      <c r="G2769" s="20" t="str">
        <f t="shared" si="131"/>
        <v>20/04/2023</v>
      </c>
      <c r="H2769" s="7">
        <f t="shared" si="130"/>
        <v>252.25</v>
      </c>
      <c r="K2769" s="7"/>
    </row>
    <row r="2770" spans="1:11" x14ac:dyDescent="0.3">
      <c r="A2770" s="20">
        <v>1</v>
      </c>
      <c r="B2770" s="18">
        <v>45037</v>
      </c>
      <c r="C2770" s="138">
        <f t="shared" si="129"/>
        <v>2023</v>
      </c>
      <c r="D2770" s="20">
        <v>247.75</v>
      </c>
      <c r="E2770" s="17">
        <v>239.69</v>
      </c>
      <c r="F2770" s="19">
        <v>226.76</v>
      </c>
      <c r="G2770" s="20" t="str">
        <f t="shared" si="131"/>
        <v>21/04/2023</v>
      </c>
      <c r="H2770" s="7">
        <f t="shared" si="130"/>
        <v>247.75</v>
      </c>
      <c r="K2770" s="7"/>
    </row>
    <row r="2771" spans="1:11" x14ac:dyDescent="0.3">
      <c r="A2771" s="20">
        <v>1</v>
      </c>
      <c r="B2771" s="18">
        <v>45040</v>
      </c>
      <c r="C2771" s="138">
        <f t="shared" si="129"/>
        <v>2023</v>
      </c>
      <c r="D2771" s="20">
        <v>247.75</v>
      </c>
      <c r="E2771" s="17">
        <v>239.69</v>
      </c>
      <c r="F2771" s="19">
        <v>226.76</v>
      </c>
      <c r="G2771" s="20" t="str">
        <f t="shared" si="131"/>
        <v>24/04/2023</v>
      </c>
      <c r="H2771" s="7">
        <f t="shared" si="130"/>
        <v>247.75</v>
      </c>
      <c r="K2771" s="7"/>
    </row>
    <row r="2772" spans="1:11" x14ac:dyDescent="0.3">
      <c r="A2772" s="20">
        <v>1</v>
      </c>
      <c r="B2772" s="18">
        <v>45041</v>
      </c>
      <c r="C2772" s="138">
        <f t="shared" si="129"/>
        <v>2023</v>
      </c>
      <c r="D2772" s="20">
        <v>246.5</v>
      </c>
      <c r="E2772" s="17">
        <v>239.69</v>
      </c>
      <c r="F2772" s="19">
        <v>226.76</v>
      </c>
      <c r="G2772" s="20" t="str">
        <f t="shared" si="131"/>
        <v>25/04/2023</v>
      </c>
      <c r="H2772" s="7">
        <f t="shared" si="130"/>
        <v>246.5</v>
      </c>
      <c r="K2772" s="7"/>
    </row>
    <row r="2773" spans="1:11" x14ac:dyDescent="0.3">
      <c r="A2773" s="20">
        <v>1</v>
      </c>
      <c r="B2773" s="18">
        <v>45042</v>
      </c>
      <c r="C2773" s="138">
        <f t="shared" si="129"/>
        <v>2023</v>
      </c>
      <c r="D2773" s="20">
        <v>246.75</v>
      </c>
      <c r="E2773" s="17">
        <v>239.69</v>
      </c>
      <c r="F2773" s="19">
        <v>226.76</v>
      </c>
      <c r="G2773" s="20" t="str">
        <f t="shared" si="131"/>
        <v>26/04/2023</v>
      </c>
      <c r="H2773" s="7">
        <f t="shared" si="130"/>
        <v>246.75</v>
      </c>
      <c r="K2773" s="7"/>
    </row>
    <row r="2774" spans="1:11" x14ac:dyDescent="0.3">
      <c r="A2774" s="20">
        <v>1</v>
      </c>
      <c r="B2774" s="18">
        <v>45043</v>
      </c>
      <c r="C2774" s="138">
        <f t="shared" si="129"/>
        <v>2023</v>
      </c>
      <c r="D2774" s="20">
        <v>240.5</v>
      </c>
      <c r="E2774" s="17">
        <v>239.69</v>
      </c>
      <c r="F2774" s="19">
        <v>226.76</v>
      </c>
      <c r="G2774" s="20" t="str">
        <f t="shared" si="131"/>
        <v>27/04/2023</v>
      </c>
      <c r="H2774" s="7">
        <f t="shared" si="130"/>
        <v>240.5</v>
      </c>
      <c r="K2774" s="7"/>
    </row>
    <row r="2775" spans="1:11" x14ac:dyDescent="0.3">
      <c r="A2775" s="20">
        <v>1</v>
      </c>
      <c r="B2775" s="18">
        <v>45044</v>
      </c>
      <c r="C2775" s="138">
        <f t="shared" si="129"/>
        <v>2023</v>
      </c>
      <c r="D2775" s="20">
        <v>240.5</v>
      </c>
      <c r="E2775" s="17">
        <v>239.69</v>
      </c>
      <c r="F2775" s="19">
        <v>226.76</v>
      </c>
      <c r="G2775" s="20" t="str">
        <f t="shared" si="131"/>
        <v>28/04/2023</v>
      </c>
      <c r="H2775" s="7">
        <f t="shared" si="130"/>
        <v>240.5</v>
      </c>
      <c r="K2775" s="7"/>
    </row>
    <row r="2776" spans="1:11" x14ac:dyDescent="0.3">
      <c r="A2776" s="20">
        <v>1</v>
      </c>
      <c r="B2776" s="18">
        <v>45048</v>
      </c>
      <c r="C2776" s="138">
        <f t="shared" si="129"/>
        <v>2023</v>
      </c>
      <c r="D2776" s="20">
        <v>234.5</v>
      </c>
      <c r="E2776" s="17">
        <v>239.69</v>
      </c>
      <c r="F2776" s="19">
        <v>226.76</v>
      </c>
      <c r="G2776" s="20" t="str">
        <f t="shared" si="131"/>
        <v>02/05/2023</v>
      </c>
      <c r="H2776" s="7">
        <f t="shared" si="130"/>
        <v>234.5</v>
      </c>
      <c r="K2776" s="7"/>
    </row>
    <row r="2777" spans="1:11" x14ac:dyDescent="0.3">
      <c r="A2777" s="20">
        <v>1</v>
      </c>
      <c r="B2777" s="18">
        <v>45049</v>
      </c>
      <c r="C2777" s="138">
        <f t="shared" si="129"/>
        <v>2023</v>
      </c>
      <c r="D2777" s="20">
        <v>238.75</v>
      </c>
      <c r="E2777" s="17">
        <v>239.69</v>
      </c>
      <c r="F2777" s="19">
        <v>226.76</v>
      </c>
      <c r="G2777" s="20" t="str">
        <f t="shared" si="131"/>
        <v>03/05/2023</v>
      </c>
      <c r="H2777" s="7">
        <f t="shared" si="130"/>
        <v>238.75</v>
      </c>
      <c r="K2777" s="7"/>
    </row>
    <row r="2778" spans="1:11" x14ac:dyDescent="0.3">
      <c r="A2778" s="20">
        <v>1</v>
      </c>
      <c r="B2778" s="18">
        <v>45050</v>
      </c>
      <c r="C2778" s="138">
        <f t="shared" si="129"/>
        <v>2023</v>
      </c>
      <c r="D2778" s="20">
        <v>242.75</v>
      </c>
      <c r="E2778" s="17">
        <v>239.69</v>
      </c>
      <c r="F2778" s="19">
        <v>226.76</v>
      </c>
      <c r="G2778" s="20" t="str">
        <f t="shared" si="131"/>
        <v>04/05/2023</v>
      </c>
      <c r="H2778" s="7">
        <f t="shared" si="130"/>
        <v>242.75</v>
      </c>
      <c r="K2778" s="7"/>
    </row>
    <row r="2779" spans="1:11" x14ac:dyDescent="0.3">
      <c r="A2779" s="20">
        <v>1</v>
      </c>
      <c r="B2779" s="18">
        <v>45051</v>
      </c>
      <c r="C2779" s="138">
        <f t="shared" si="129"/>
        <v>2023</v>
      </c>
      <c r="D2779" s="20">
        <v>247.25</v>
      </c>
      <c r="E2779" s="17">
        <v>239.69</v>
      </c>
      <c r="F2779" s="19">
        <v>226.76</v>
      </c>
      <c r="G2779" s="20" t="str">
        <f t="shared" si="131"/>
        <v>05/05/2023</v>
      </c>
      <c r="H2779" s="7">
        <f t="shared" si="130"/>
        <v>247.25</v>
      </c>
      <c r="K2779" s="7"/>
    </row>
    <row r="2780" spans="1:11" x14ac:dyDescent="0.3">
      <c r="A2780" s="20">
        <v>1</v>
      </c>
      <c r="B2780" s="18">
        <v>45054</v>
      </c>
      <c r="C2780" s="138">
        <f t="shared" si="129"/>
        <v>2023</v>
      </c>
      <c r="D2780" s="20">
        <v>245.25</v>
      </c>
      <c r="E2780" s="17">
        <v>239.69</v>
      </c>
      <c r="F2780" s="19">
        <v>226.76</v>
      </c>
      <c r="G2780" s="20" t="str">
        <f t="shared" si="131"/>
        <v>08/05/2023</v>
      </c>
      <c r="H2780" s="7">
        <f t="shared" si="130"/>
        <v>245.25</v>
      </c>
      <c r="K2780" s="7"/>
    </row>
    <row r="2781" spans="1:11" x14ac:dyDescent="0.3">
      <c r="A2781" s="20">
        <v>1</v>
      </c>
      <c r="B2781" s="18">
        <v>45055</v>
      </c>
      <c r="C2781" s="138">
        <f t="shared" si="129"/>
        <v>2023</v>
      </c>
      <c r="D2781" s="20">
        <v>238</v>
      </c>
      <c r="E2781" s="17">
        <v>239.69</v>
      </c>
      <c r="F2781" s="19">
        <v>226.76</v>
      </c>
      <c r="G2781" s="20" t="str">
        <f t="shared" si="131"/>
        <v>09/05/2023</v>
      </c>
      <c r="H2781" s="7">
        <f t="shared" si="130"/>
        <v>238</v>
      </c>
      <c r="K2781" s="7"/>
    </row>
    <row r="2782" spans="1:11" x14ac:dyDescent="0.3">
      <c r="A2782" s="20">
        <v>1</v>
      </c>
      <c r="B2782" s="18">
        <v>45056</v>
      </c>
      <c r="C2782" s="138">
        <f t="shared" si="129"/>
        <v>2023</v>
      </c>
      <c r="D2782" s="20">
        <v>236.5</v>
      </c>
      <c r="E2782" s="17">
        <v>239.69</v>
      </c>
      <c r="F2782" s="19">
        <v>226.76</v>
      </c>
      <c r="G2782" s="20" t="str">
        <f t="shared" si="131"/>
        <v>10/05/2023</v>
      </c>
      <c r="H2782" s="7">
        <f t="shared" si="130"/>
        <v>236.5</v>
      </c>
      <c r="K2782" s="7"/>
    </row>
    <row r="2783" spans="1:11" x14ac:dyDescent="0.3">
      <c r="A2783" s="20">
        <v>1</v>
      </c>
      <c r="B2783" s="18">
        <v>45057</v>
      </c>
      <c r="C2783" s="138">
        <f t="shared" si="129"/>
        <v>2023</v>
      </c>
      <c r="D2783" s="20">
        <v>236.25</v>
      </c>
      <c r="E2783" s="17">
        <v>239.69</v>
      </c>
      <c r="F2783" s="19">
        <v>226.76</v>
      </c>
      <c r="G2783" s="20" t="str">
        <f t="shared" si="131"/>
        <v>11/05/2023</v>
      </c>
      <c r="H2783" s="7">
        <f t="shared" si="130"/>
        <v>236.25</v>
      </c>
      <c r="K2783" s="7"/>
    </row>
    <row r="2784" spans="1:11" x14ac:dyDescent="0.3">
      <c r="A2784" s="20">
        <v>1</v>
      </c>
      <c r="B2784" s="18">
        <v>45058</v>
      </c>
      <c r="C2784" s="138">
        <f t="shared" si="129"/>
        <v>2023</v>
      </c>
      <c r="D2784" s="20">
        <v>238.75</v>
      </c>
      <c r="E2784" s="17">
        <v>239.69</v>
      </c>
      <c r="F2784" s="19">
        <v>226.76</v>
      </c>
      <c r="G2784" s="20" t="str">
        <f t="shared" si="131"/>
        <v>12/05/2023</v>
      </c>
      <c r="H2784" s="7">
        <f t="shared" si="130"/>
        <v>238.75</v>
      </c>
      <c r="K2784" s="7"/>
    </row>
    <row r="2785" spans="1:11" x14ac:dyDescent="0.3">
      <c r="A2785" s="20">
        <v>1</v>
      </c>
      <c r="B2785" s="18">
        <v>45061</v>
      </c>
      <c r="C2785" s="138">
        <f t="shared" si="129"/>
        <v>2023</v>
      </c>
      <c r="D2785" s="20">
        <v>243.75</v>
      </c>
      <c r="E2785" s="17">
        <v>239.69</v>
      </c>
      <c r="F2785" s="19">
        <v>226.76</v>
      </c>
      <c r="G2785" s="20" t="str">
        <f t="shared" si="131"/>
        <v>15/05/2023</v>
      </c>
      <c r="H2785" s="7">
        <f t="shared" si="130"/>
        <v>243.75</v>
      </c>
      <c r="K2785" s="7"/>
    </row>
    <row r="2786" spans="1:11" x14ac:dyDescent="0.3">
      <c r="A2786" s="20">
        <v>1</v>
      </c>
      <c r="B2786" s="18">
        <v>45062</v>
      </c>
      <c r="C2786" s="138">
        <f t="shared" si="129"/>
        <v>2023</v>
      </c>
      <c r="D2786" s="20">
        <v>239</v>
      </c>
      <c r="E2786" s="17">
        <v>239.69</v>
      </c>
      <c r="F2786" s="19">
        <v>226.76</v>
      </c>
      <c r="G2786" s="20" t="str">
        <f t="shared" si="131"/>
        <v>16/05/2023</v>
      </c>
      <c r="H2786" s="7">
        <f t="shared" si="130"/>
        <v>239</v>
      </c>
      <c r="K2786" s="7"/>
    </row>
    <row r="2787" spans="1:11" x14ac:dyDescent="0.3">
      <c r="A2787" s="20">
        <v>1</v>
      </c>
      <c r="B2787" s="18">
        <v>45063</v>
      </c>
      <c r="C2787" s="138">
        <f t="shared" si="129"/>
        <v>2023</v>
      </c>
      <c r="D2787" s="20">
        <v>231</v>
      </c>
      <c r="E2787" s="17">
        <v>239.69</v>
      </c>
      <c r="F2787" s="19">
        <v>226.76</v>
      </c>
      <c r="G2787" s="20" t="str">
        <f t="shared" si="131"/>
        <v>17/05/2023</v>
      </c>
      <c r="H2787" s="7">
        <f t="shared" si="130"/>
        <v>231</v>
      </c>
      <c r="K2787" s="7"/>
    </row>
    <row r="2788" spans="1:11" x14ac:dyDescent="0.3">
      <c r="A2788" s="20">
        <v>1</v>
      </c>
      <c r="B2788" s="18">
        <v>45064</v>
      </c>
      <c r="C2788" s="138">
        <f t="shared" si="129"/>
        <v>2023</v>
      </c>
      <c r="D2788" s="20">
        <v>228.5</v>
      </c>
      <c r="E2788" s="17">
        <v>239.69</v>
      </c>
      <c r="F2788" s="19">
        <v>226.76</v>
      </c>
      <c r="G2788" s="20" t="str">
        <f t="shared" si="131"/>
        <v>18/05/2023</v>
      </c>
      <c r="H2788" s="7">
        <f t="shared" si="130"/>
        <v>228.5</v>
      </c>
      <c r="K2788" s="7"/>
    </row>
    <row r="2789" spans="1:11" x14ac:dyDescent="0.3">
      <c r="A2789" s="20">
        <v>1</v>
      </c>
      <c r="B2789" s="18">
        <v>45065</v>
      </c>
      <c r="C2789" s="138">
        <f t="shared" si="129"/>
        <v>2023</v>
      </c>
      <c r="D2789" s="20">
        <v>228.5</v>
      </c>
      <c r="E2789" s="17">
        <v>239.69</v>
      </c>
      <c r="F2789" s="19">
        <v>226.76</v>
      </c>
      <c r="G2789" s="20" t="str">
        <f t="shared" si="131"/>
        <v>19/05/2023</v>
      </c>
      <c r="H2789" s="7">
        <f t="shared" si="130"/>
        <v>228.5</v>
      </c>
      <c r="K2789" s="7"/>
    </row>
    <row r="2790" spans="1:11" x14ac:dyDescent="0.3">
      <c r="A2790" s="20">
        <v>1</v>
      </c>
      <c r="B2790" s="18">
        <v>45068</v>
      </c>
      <c r="C2790" s="138">
        <f t="shared" si="129"/>
        <v>2023</v>
      </c>
      <c r="D2790" s="20">
        <v>226.5</v>
      </c>
      <c r="E2790" s="17">
        <v>239.69</v>
      </c>
      <c r="F2790" s="19">
        <v>226.76</v>
      </c>
      <c r="G2790" s="20" t="str">
        <f t="shared" si="131"/>
        <v>22/05/2023</v>
      </c>
      <c r="H2790" s="7">
        <f t="shared" si="130"/>
        <v>226.5</v>
      </c>
      <c r="K2790" s="7"/>
    </row>
    <row r="2791" spans="1:11" x14ac:dyDescent="0.3">
      <c r="A2791" s="20">
        <v>1</v>
      </c>
      <c r="B2791" s="18">
        <v>45069</v>
      </c>
      <c r="C2791" s="138">
        <f t="shared" si="129"/>
        <v>2023</v>
      </c>
      <c r="D2791" s="20">
        <v>231.5</v>
      </c>
      <c r="E2791" s="17">
        <v>239.69</v>
      </c>
      <c r="F2791" s="19">
        <v>226.76</v>
      </c>
      <c r="G2791" s="20" t="str">
        <f t="shared" si="131"/>
        <v>23/05/2023</v>
      </c>
      <c r="H2791" s="7">
        <f t="shared" si="130"/>
        <v>231.5</v>
      </c>
      <c r="K2791" s="7"/>
    </row>
    <row r="2792" spans="1:11" x14ac:dyDescent="0.3">
      <c r="A2792" s="20">
        <v>1</v>
      </c>
      <c r="B2792" s="18">
        <v>45070</v>
      </c>
      <c r="C2792" s="138">
        <f t="shared" si="129"/>
        <v>2023</v>
      </c>
      <c r="D2792" s="20">
        <v>227.25</v>
      </c>
      <c r="E2792" s="17">
        <v>239.69</v>
      </c>
      <c r="F2792" s="19">
        <v>226.76</v>
      </c>
      <c r="G2792" s="20" t="str">
        <f t="shared" si="131"/>
        <v>24/05/2023</v>
      </c>
      <c r="H2792" s="7">
        <f t="shared" si="130"/>
        <v>227.25</v>
      </c>
      <c r="K2792" s="7"/>
    </row>
    <row r="2793" spans="1:11" x14ac:dyDescent="0.3">
      <c r="A2793" s="20">
        <v>1</v>
      </c>
      <c r="B2793" s="18">
        <v>45071</v>
      </c>
      <c r="C2793" s="138">
        <f t="shared" si="129"/>
        <v>2023</v>
      </c>
      <c r="D2793" s="20">
        <v>227.75</v>
      </c>
      <c r="E2793" s="17">
        <v>239.69</v>
      </c>
      <c r="F2793" s="19">
        <v>226.76</v>
      </c>
      <c r="G2793" s="20" t="str">
        <f t="shared" si="131"/>
        <v>25/05/2023</v>
      </c>
      <c r="H2793" s="7">
        <f t="shared" si="130"/>
        <v>227.75</v>
      </c>
      <c r="K2793" s="7"/>
    </row>
    <row r="2794" spans="1:11" x14ac:dyDescent="0.3">
      <c r="A2794" s="20">
        <v>1</v>
      </c>
      <c r="B2794" s="18">
        <v>45072</v>
      </c>
      <c r="C2794" s="138">
        <f t="shared" si="129"/>
        <v>2023</v>
      </c>
      <c r="D2794" s="20">
        <v>233</v>
      </c>
      <c r="E2794" s="17">
        <v>239.69</v>
      </c>
      <c r="F2794" s="19">
        <v>226.76</v>
      </c>
      <c r="G2794" s="20" t="str">
        <f t="shared" si="131"/>
        <v>26/05/2023</v>
      </c>
      <c r="H2794" s="7">
        <f t="shared" si="130"/>
        <v>233</v>
      </c>
      <c r="K2794" s="7"/>
    </row>
    <row r="2795" spans="1:11" x14ac:dyDescent="0.3">
      <c r="A2795" s="20">
        <v>1</v>
      </c>
      <c r="B2795" s="18">
        <v>45075</v>
      </c>
      <c r="C2795" s="138">
        <f t="shared" si="129"/>
        <v>2023</v>
      </c>
      <c r="D2795" s="20">
        <v>230.75</v>
      </c>
      <c r="E2795" s="17">
        <v>239.69</v>
      </c>
      <c r="F2795" s="19">
        <v>226.76</v>
      </c>
      <c r="G2795" s="20" t="str">
        <f t="shared" si="131"/>
        <v>29/05/2023</v>
      </c>
      <c r="H2795" s="7">
        <f t="shared" si="130"/>
        <v>230.75</v>
      </c>
      <c r="K2795" s="7"/>
    </row>
    <row r="2796" spans="1:11" x14ac:dyDescent="0.3">
      <c r="A2796" s="20">
        <v>1</v>
      </c>
      <c r="B2796" s="18">
        <v>45076</v>
      </c>
      <c r="C2796" s="138">
        <f t="shared" si="129"/>
        <v>2023</v>
      </c>
      <c r="D2796" s="20">
        <v>226.25</v>
      </c>
      <c r="E2796" s="17">
        <v>239.69</v>
      </c>
      <c r="F2796" s="19">
        <v>226.76</v>
      </c>
      <c r="G2796" s="20" t="str">
        <f t="shared" si="131"/>
        <v>30/05/2023</v>
      </c>
      <c r="H2796" s="7">
        <f t="shared" si="130"/>
        <v>226.25</v>
      </c>
      <c r="K2796" s="7"/>
    </row>
    <row r="2797" spans="1:11" x14ac:dyDescent="0.3">
      <c r="A2797" s="20">
        <v>1</v>
      </c>
      <c r="B2797" s="18">
        <v>45077</v>
      </c>
      <c r="C2797" s="138">
        <f t="shared" si="129"/>
        <v>2023</v>
      </c>
      <c r="D2797" s="20">
        <v>224.25</v>
      </c>
      <c r="E2797" s="17">
        <v>239.69</v>
      </c>
      <c r="F2797" s="19">
        <v>226.76</v>
      </c>
      <c r="G2797" s="20" t="str">
        <f t="shared" si="131"/>
        <v>31/05/2023</v>
      </c>
      <c r="H2797" s="7">
        <f t="shared" si="130"/>
        <v>224.25</v>
      </c>
      <c r="K2797" s="7"/>
    </row>
    <row r="2798" spans="1:11" x14ac:dyDescent="0.3">
      <c r="A2798" s="20">
        <v>1</v>
      </c>
      <c r="B2798" s="18">
        <v>45078</v>
      </c>
      <c r="C2798" s="138">
        <f t="shared" si="129"/>
        <v>2023</v>
      </c>
      <c r="D2798" s="20">
        <v>226.75</v>
      </c>
      <c r="E2798" s="17">
        <v>239.69</v>
      </c>
      <c r="F2798" s="19">
        <v>226.76</v>
      </c>
      <c r="G2798" s="20" t="str">
        <f t="shared" si="131"/>
        <v>01/06/2023</v>
      </c>
      <c r="H2798" s="7">
        <f t="shared" si="130"/>
        <v>226.75</v>
      </c>
      <c r="K2798" s="7"/>
    </row>
    <row r="2799" spans="1:11" x14ac:dyDescent="0.3">
      <c r="A2799" s="20">
        <v>1</v>
      </c>
      <c r="B2799" s="18">
        <v>45079</v>
      </c>
      <c r="C2799" s="138">
        <f t="shared" si="129"/>
        <v>2023</v>
      </c>
      <c r="D2799" s="20">
        <v>229.75</v>
      </c>
      <c r="E2799" s="17">
        <v>239.69</v>
      </c>
      <c r="F2799" s="19">
        <v>226.76</v>
      </c>
      <c r="G2799" s="20" t="str">
        <f t="shared" si="131"/>
        <v>02/06/2023</v>
      </c>
      <c r="H2799" s="7">
        <f t="shared" si="130"/>
        <v>229.75</v>
      </c>
      <c r="K2799" s="7"/>
    </row>
    <row r="2800" spans="1:11" x14ac:dyDescent="0.3">
      <c r="A2800" s="20">
        <v>1</v>
      </c>
      <c r="B2800" s="18">
        <v>45082</v>
      </c>
      <c r="C2800" s="138">
        <f t="shared" si="129"/>
        <v>2023</v>
      </c>
      <c r="D2800" s="20">
        <v>235.5</v>
      </c>
      <c r="E2800" s="17">
        <v>239.69</v>
      </c>
      <c r="F2800" s="19">
        <v>226.76</v>
      </c>
      <c r="G2800" s="20" t="str">
        <f t="shared" si="131"/>
        <v>05/06/2023</v>
      </c>
      <c r="H2800" s="7">
        <f t="shared" si="130"/>
        <v>235.5</v>
      </c>
      <c r="K2800" s="7"/>
    </row>
    <row r="2801" spans="1:11" x14ac:dyDescent="0.3">
      <c r="A2801" s="20">
        <v>1</v>
      </c>
      <c r="B2801" s="18">
        <v>45083</v>
      </c>
      <c r="C2801" s="138">
        <f t="shared" si="129"/>
        <v>2023</v>
      </c>
      <c r="D2801" s="20">
        <v>236</v>
      </c>
      <c r="E2801" s="17">
        <v>239.69</v>
      </c>
      <c r="F2801" s="19">
        <v>226.76</v>
      </c>
      <c r="G2801" s="20" t="str">
        <f t="shared" si="131"/>
        <v>06/06/2023</v>
      </c>
      <c r="H2801" s="7">
        <f t="shared" si="130"/>
        <v>236</v>
      </c>
      <c r="K2801" s="7"/>
    </row>
    <row r="2802" spans="1:11" x14ac:dyDescent="0.3">
      <c r="A2802" s="20">
        <v>1</v>
      </c>
      <c r="B2802" s="18">
        <v>45084</v>
      </c>
      <c r="C2802" s="138">
        <f t="shared" si="129"/>
        <v>2023</v>
      </c>
      <c r="D2802" s="20">
        <v>233.75</v>
      </c>
      <c r="E2802" s="17">
        <v>239.69</v>
      </c>
      <c r="F2802" s="19">
        <v>226.76</v>
      </c>
      <c r="G2802" s="20" t="str">
        <f t="shared" si="131"/>
        <v>07/06/2023</v>
      </c>
      <c r="H2802" s="7">
        <f t="shared" si="130"/>
        <v>233.75</v>
      </c>
      <c r="K2802" s="7"/>
    </row>
    <row r="2803" spans="1:11" x14ac:dyDescent="0.3">
      <c r="A2803" s="20">
        <v>1</v>
      </c>
      <c r="B2803" s="18">
        <v>45085</v>
      </c>
      <c r="C2803" s="138">
        <f t="shared" si="129"/>
        <v>2023</v>
      </c>
      <c r="D2803" s="20">
        <v>237.5</v>
      </c>
      <c r="E2803" s="17">
        <v>239.69</v>
      </c>
      <c r="F2803" s="19">
        <v>226.76</v>
      </c>
      <c r="G2803" s="20" t="str">
        <f t="shared" si="131"/>
        <v>08/06/2023</v>
      </c>
      <c r="H2803" s="7">
        <f t="shared" si="130"/>
        <v>237.5</v>
      </c>
      <c r="K2803" s="7"/>
    </row>
    <row r="2804" spans="1:11" x14ac:dyDescent="0.3">
      <c r="A2804" s="20">
        <v>1</v>
      </c>
      <c r="B2804" s="18">
        <v>45086</v>
      </c>
      <c r="C2804" s="138">
        <f t="shared" si="129"/>
        <v>2023</v>
      </c>
      <c r="D2804" s="20">
        <v>239.75</v>
      </c>
      <c r="E2804" s="17">
        <v>239.69</v>
      </c>
      <c r="F2804" s="19">
        <v>226.76</v>
      </c>
      <c r="G2804" s="20" t="str">
        <f t="shared" si="131"/>
        <v>09/06/2023</v>
      </c>
      <c r="H2804" s="7">
        <f t="shared" si="130"/>
        <v>239.75</v>
      </c>
      <c r="K2804" s="7"/>
    </row>
    <row r="2805" spans="1:11" x14ac:dyDescent="0.3">
      <c r="A2805" s="20">
        <v>1</v>
      </c>
      <c r="B2805" s="18">
        <v>45089</v>
      </c>
      <c r="C2805" s="138">
        <f t="shared" si="129"/>
        <v>2023</v>
      </c>
      <c r="D2805" s="20">
        <v>243.75</v>
      </c>
      <c r="E2805" s="17">
        <v>239.69</v>
      </c>
      <c r="F2805" s="19">
        <v>226.76</v>
      </c>
      <c r="G2805" s="20" t="str">
        <f t="shared" si="131"/>
        <v>12/06/2023</v>
      </c>
      <c r="H2805" s="7">
        <f t="shared" si="130"/>
        <v>243.75</v>
      </c>
      <c r="K2805" s="7"/>
    </row>
    <row r="2806" spans="1:11" x14ac:dyDescent="0.3">
      <c r="A2806" s="20">
        <v>1</v>
      </c>
      <c r="B2806" s="18">
        <v>45090</v>
      </c>
      <c r="C2806" s="138">
        <f t="shared" si="129"/>
        <v>2023</v>
      </c>
      <c r="D2806" s="20">
        <v>244.75</v>
      </c>
      <c r="E2806" s="17">
        <v>239.69</v>
      </c>
      <c r="F2806" s="19">
        <v>226.76</v>
      </c>
      <c r="G2806" s="20" t="str">
        <f t="shared" si="131"/>
        <v>13/06/2023</v>
      </c>
      <c r="H2806" s="7">
        <f t="shared" si="130"/>
        <v>244.75</v>
      </c>
      <c r="K2806" s="7"/>
    </row>
    <row r="2807" spans="1:11" x14ac:dyDescent="0.3">
      <c r="A2807" s="20">
        <v>1</v>
      </c>
      <c r="B2807" s="18">
        <v>45091</v>
      </c>
      <c r="C2807" s="138">
        <f t="shared" si="129"/>
        <v>2023</v>
      </c>
      <c r="D2807" s="20">
        <v>239</v>
      </c>
      <c r="E2807" s="17">
        <v>239.69</v>
      </c>
      <c r="F2807" s="19">
        <v>226.76</v>
      </c>
      <c r="G2807" s="20" t="str">
        <f t="shared" si="131"/>
        <v>14/06/2023</v>
      </c>
      <c r="H2807" s="7">
        <f t="shared" si="130"/>
        <v>239</v>
      </c>
      <c r="K2807" s="7"/>
    </row>
    <row r="2808" spans="1:11" x14ac:dyDescent="0.3">
      <c r="A2808" s="20">
        <v>1</v>
      </c>
      <c r="B2808" s="18">
        <v>45092</v>
      </c>
      <c r="C2808" s="138">
        <f t="shared" si="129"/>
        <v>2023</v>
      </c>
      <c r="D2808" s="20">
        <v>240.75</v>
      </c>
      <c r="E2808" s="17">
        <v>239.69</v>
      </c>
      <c r="F2808" s="19">
        <v>226.76</v>
      </c>
      <c r="G2808" s="20" t="str">
        <f t="shared" si="131"/>
        <v>15/06/2023</v>
      </c>
      <c r="H2808" s="7">
        <f t="shared" si="130"/>
        <v>240.75</v>
      </c>
      <c r="K2808" s="7"/>
    </row>
    <row r="2809" spans="1:11" x14ac:dyDescent="0.3">
      <c r="A2809" s="20">
        <v>1</v>
      </c>
      <c r="B2809" s="18">
        <v>45093</v>
      </c>
      <c r="C2809" s="138">
        <f t="shared" si="129"/>
        <v>2023</v>
      </c>
      <c r="D2809" s="20">
        <v>245</v>
      </c>
      <c r="E2809" s="17">
        <v>239.69</v>
      </c>
      <c r="F2809" s="19">
        <v>226.76</v>
      </c>
      <c r="G2809" s="20" t="str">
        <f t="shared" si="131"/>
        <v>16/06/2023</v>
      </c>
      <c r="H2809" s="7">
        <f t="shared" si="130"/>
        <v>245</v>
      </c>
      <c r="K2809" s="7"/>
    </row>
    <row r="2810" spans="1:11" x14ac:dyDescent="0.3">
      <c r="A2810" s="20">
        <v>1</v>
      </c>
      <c r="B2810" s="18">
        <v>45096</v>
      </c>
      <c r="C2810" s="138">
        <f t="shared" si="129"/>
        <v>2023</v>
      </c>
      <c r="D2810" s="20">
        <v>248</v>
      </c>
      <c r="E2810" s="17">
        <v>239.69</v>
      </c>
      <c r="F2810" s="19">
        <v>226.76</v>
      </c>
      <c r="G2810" s="20" t="str">
        <f t="shared" si="131"/>
        <v>19/06/2023</v>
      </c>
      <c r="H2810" s="7">
        <f t="shared" si="130"/>
        <v>248</v>
      </c>
      <c r="K2810" s="7"/>
    </row>
    <row r="2811" spans="1:11" x14ac:dyDescent="0.3">
      <c r="A2811" s="20">
        <v>1</v>
      </c>
      <c r="B2811" s="18">
        <v>45097</v>
      </c>
      <c r="C2811" s="138">
        <f t="shared" si="129"/>
        <v>2023</v>
      </c>
      <c r="D2811" s="20">
        <v>246.25</v>
      </c>
      <c r="E2811" s="17">
        <v>239.69</v>
      </c>
      <c r="F2811" s="19">
        <v>226.76</v>
      </c>
      <c r="G2811" s="20" t="str">
        <f t="shared" si="131"/>
        <v>20/06/2023</v>
      </c>
      <c r="H2811" s="7">
        <f t="shared" si="130"/>
        <v>246.25</v>
      </c>
      <c r="K2811" s="7"/>
    </row>
    <row r="2812" spans="1:11" x14ac:dyDescent="0.3">
      <c r="A2812" s="20">
        <v>1</v>
      </c>
      <c r="B2812" s="18">
        <v>45098</v>
      </c>
      <c r="C2812" s="138">
        <f t="shared" si="129"/>
        <v>2023</v>
      </c>
      <c r="D2812" s="20">
        <v>254.5</v>
      </c>
      <c r="E2812" s="17">
        <v>239.69</v>
      </c>
      <c r="F2812" s="19">
        <v>226.76</v>
      </c>
      <c r="G2812" s="20" t="str">
        <f t="shared" si="131"/>
        <v>21/06/2023</v>
      </c>
      <c r="H2812" s="7">
        <f t="shared" si="130"/>
        <v>254.5</v>
      </c>
      <c r="K2812" s="7"/>
    </row>
    <row r="2813" spans="1:11" x14ac:dyDescent="0.3">
      <c r="A2813" s="20">
        <v>1</v>
      </c>
      <c r="B2813" s="18">
        <v>45099</v>
      </c>
      <c r="C2813" s="138">
        <f t="shared" si="129"/>
        <v>2023</v>
      </c>
      <c r="D2813" s="20">
        <v>257.5</v>
      </c>
      <c r="E2813" s="17">
        <v>239.69</v>
      </c>
      <c r="F2813" s="19">
        <v>226.76</v>
      </c>
      <c r="G2813" s="20" t="str">
        <f t="shared" si="131"/>
        <v>22/06/2023</v>
      </c>
      <c r="H2813" s="7">
        <f t="shared" si="130"/>
        <v>257.5</v>
      </c>
      <c r="K2813" s="7"/>
    </row>
    <row r="2814" spans="1:11" x14ac:dyDescent="0.3">
      <c r="A2814" s="20">
        <v>1</v>
      </c>
      <c r="B2814" s="18">
        <v>45100</v>
      </c>
      <c r="C2814" s="138">
        <f t="shared" si="129"/>
        <v>2023</v>
      </c>
      <c r="D2814" s="20">
        <v>254.25</v>
      </c>
      <c r="E2814" s="17">
        <v>239.69</v>
      </c>
      <c r="F2814" s="19">
        <v>226.76</v>
      </c>
      <c r="G2814" s="20" t="str">
        <f t="shared" si="131"/>
        <v>23/06/2023</v>
      </c>
      <c r="H2814" s="7">
        <f t="shared" si="130"/>
        <v>254.25</v>
      </c>
      <c r="K2814" s="7"/>
    </row>
    <row r="2815" spans="1:11" x14ac:dyDescent="0.3">
      <c r="A2815" s="20">
        <v>1</v>
      </c>
      <c r="B2815" s="18">
        <v>45103</v>
      </c>
      <c r="C2815" s="138">
        <f t="shared" si="129"/>
        <v>2023</v>
      </c>
      <c r="D2815" s="20">
        <v>254</v>
      </c>
      <c r="E2815" s="17">
        <v>239.69</v>
      </c>
      <c r="F2815" s="19">
        <v>226.76</v>
      </c>
      <c r="G2815" s="20" t="str">
        <f t="shared" si="131"/>
        <v>26/06/2023</v>
      </c>
      <c r="H2815" s="7">
        <f t="shared" si="130"/>
        <v>254</v>
      </c>
      <c r="K2815" s="7"/>
    </row>
    <row r="2816" spans="1:11" x14ac:dyDescent="0.3">
      <c r="A2816" s="20">
        <v>1</v>
      </c>
      <c r="B2816" s="18">
        <v>45104</v>
      </c>
      <c r="C2816" s="138">
        <f t="shared" si="129"/>
        <v>2023</v>
      </c>
      <c r="D2816" s="20">
        <v>244.25</v>
      </c>
      <c r="E2816" s="17">
        <v>239.69</v>
      </c>
      <c r="F2816" s="19">
        <v>226.76</v>
      </c>
      <c r="G2816" s="20" t="str">
        <f t="shared" si="131"/>
        <v>27/06/2023</v>
      </c>
      <c r="H2816" s="7">
        <f t="shared" si="130"/>
        <v>244.25</v>
      </c>
      <c r="K2816" s="7"/>
    </row>
    <row r="2817" spans="1:11" x14ac:dyDescent="0.3">
      <c r="A2817" s="20">
        <v>1</v>
      </c>
      <c r="B2817" s="18">
        <v>45105</v>
      </c>
      <c r="C2817" s="138">
        <f t="shared" si="129"/>
        <v>2023</v>
      </c>
      <c r="D2817" s="20">
        <v>239.25</v>
      </c>
      <c r="E2817" s="17">
        <v>239.69</v>
      </c>
      <c r="F2817" s="19">
        <v>226.76</v>
      </c>
      <c r="G2817" s="20" t="str">
        <f t="shared" si="131"/>
        <v>28/06/2023</v>
      </c>
      <c r="H2817" s="7">
        <f t="shared" si="130"/>
        <v>239.25</v>
      </c>
      <c r="K2817" s="7"/>
    </row>
    <row r="2818" spans="1:11" x14ac:dyDescent="0.3">
      <c r="A2818" s="20">
        <v>1</v>
      </c>
      <c r="B2818" s="18">
        <v>45106</v>
      </c>
      <c r="C2818" s="138">
        <f t="shared" si="129"/>
        <v>2023</v>
      </c>
      <c r="D2818" s="20">
        <v>240.5</v>
      </c>
      <c r="E2818" s="17">
        <v>239.69</v>
      </c>
      <c r="F2818" s="19">
        <v>226.76</v>
      </c>
      <c r="G2818" s="20" t="str">
        <f t="shared" si="131"/>
        <v>29/06/2023</v>
      </c>
      <c r="H2818" s="7">
        <f t="shared" si="130"/>
        <v>240.5</v>
      </c>
      <c r="K2818" s="7"/>
    </row>
    <row r="2819" spans="1:11" x14ac:dyDescent="0.3">
      <c r="A2819" s="20">
        <v>1</v>
      </c>
      <c r="B2819" s="18">
        <v>45107</v>
      </c>
      <c r="C2819" s="138">
        <f t="shared" ref="C2819:C2882" si="132">YEAR(B2819)</f>
        <v>2023</v>
      </c>
      <c r="D2819" s="20">
        <v>238.25</v>
      </c>
      <c r="E2819" s="17">
        <v>239.69</v>
      </c>
      <c r="F2819" s="19">
        <v>226.76</v>
      </c>
      <c r="G2819" s="20" t="str">
        <f t="shared" si="131"/>
        <v>30/06/2023</v>
      </c>
      <c r="H2819" s="7">
        <f t="shared" ref="H2819:H2882" si="133">D2819</f>
        <v>238.25</v>
      </c>
      <c r="K2819" s="7"/>
    </row>
    <row r="2820" spans="1:11" x14ac:dyDescent="0.3">
      <c r="A2820" s="20">
        <v>1</v>
      </c>
      <c r="B2820" s="18">
        <v>45110</v>
      </c>
      <c r="C2820" s="138">
        <f t="shared" si="132"/>
        <v>2023</v>
      </c>
      <c r="D2820" s="20">
        <v>234.25</v>
      </c>
      <c r="E2820" s="17">
        <v>239.69</v>
      </c>
      <c r="F2820" s="19">
        <v>226.76</v>
      </c>
      <c r="G2820" s="20" t="str">
        <f t="shared" si="131"/>
        <v>03/07/2023</v>
      </c>
      <c r="H2820" s="7">
        <f t="shared" si="133"/>
        <v>234.25</v>
      </c>
      <c r="K2820" s="7"/>
    </row>
    <row r="2821" spans="1:11" x14ac:dyDescent="0.3">
      <c r="A2821" s="20">
        <v>1</v>
      </c>
      <c r="B2821" s="18">
        <v>45111</v>
      </c>
      <c r="C2821" s="138">
        <f t="shared" si="132"/>
        <v>2023</v>
      </c>
      <c r="D2821" s="20">
        <v>234.75</v>
      </c>
      <c r="E2821" s="17">
        <v>239.69</v>
      </c>
      <c r="F2821" s="19">
        <v>226.76</v>
      </c>
      <c r="G2821" s="20" t="str">
        <f t="shared" ref="G2821:G2884" si="134">TEXT(B2821,"jj/mm/aaaa")</f>
        <v>04/07/2023</v>
      </c>
      <c r="H2821" s="7">
        <f t="shared" si="133"/>
        <v>234.75</v>
      </c>
      <c r="K2821" s="7"/>
    </row>
    <row r="2822" spans="1:11" x14ac:dyDescent="0.3">
      <c r="A2822" s="20">
        <v>1</v>
      </c>
      <c r="B2822" s="18">
        <v>45112</v>
      </c>
      <c r="C2822" s="138">
        <f t="shared" si="132"/>
        <v>2023</v>
      </c>
      <c r="D2822" s="20">
        <v>240.25</v>
      </c>
      <c r="E2822" s="17">
        <v>239.69</v>
      </c>
      <c r="F2822" s="19">
        <v>226.76</v>
      </c>
      <c r="G2822" s="20" t="str">
        <f t="shared" si="134"/>
        <v>05/07/2023</v>
      </c>
      <c r="H2822" s="7">
        <f t="shared" si="133"/>
        <v>240.25</v>
      </c>
      <c r="K2822" s="7"/>
    </row>
    <row r="2823" spans="1:11" x14ac:dyDescent="0.3">
      <c r="A2823" s="20">
        <v>1</v>
      </c>
      <c r="B2823" s="18">
        <v>45113</v>
      </c>
      <c r="C2823" s="138">
        <f t="shared" si="132"/>
        <v>2023</v>
      </c>
      <c r="D2823" s="20">
        <v>239.75</v>
      </c>
      <c r="E2823" s="17">
        <v>239.69</v>
      </c>
      <c r="F2823" s="19">
        <v>226.76</v>
      </c>
      <c r="G2823" s="20" t="str">
        <f t="shared" si="134"/>
        <v>06/07/2023</v>
      </c>
      <c r="H2823" s="7">
        <f t="shared" si="133"/>
        <v>239.75</v>
      </c>
      <c r="K2823" s="7"/>
    </row>
    <row r="2824" spans="1:11" x14ac:dyDescent="0.3">
      <c r="A2824" s="20">
        <v>1</v>
      </c>
      <c r="B2824" s="18">
        <v>45114</v>
      </c>
      <c r="C2824" s="138">
        <f t="shared" si="132"/>
        <v>2023</v>
      </c>
      <c r="D2824" s="20">
        <v>238.25</v>
      </c>
      <c r="E2824" s="17">
        <v>239.69</v>
      </c>
      <c r="F2824" s="19">
        <v>226.76</v>
      </c>
      <c r="G2824" s="20" t="str">
        <f t="shared" si="134"/>
        <v>07/07/2023</v>
      </c>
      <c r="H2824" s="7">
        <f t="shared" si="133"/>
        <v>238.25</v>
      </c>
      <c r="K2824" s="7"/>
    </row>
    <row r="2825" spans="1:11" x14ac:dyDescent="0.3">
      <c r="A2825" s="20">
        <v>1</v>
      </c>
      <c r="B2825" s="18">
        <v>45117</v>
      </c>
      <c r="C2825" s="138">
        <f t="shared" si="132"/>
        <v>2023</v>
      </c>
      <c r="D2825" s="20">
        <v>236.5</v>
      </c>
      <c r="E2825" s="17">
        <v>239.69</v>
      </c>
      <c r="F2825" s="19">
        <v>226.76</v>
      </c>
      <c r="G2825" s="20" t="str">
        <f t="shared" si="134"/>
        <v>10/07/2023</v>
      </c>
      <c r="H2825" s="7">
        <f t="shared" si="133"/>
        <v>236.5</v>
      </c>
      <c r="K2825" s="7"/>
    </row>
    <row r="2826" spans="1:11" x14ac:dyDescent="0.3">
      <c r="A2826" s="20">
        <v>1</v>
      </c>
      <c r="B2826" s="18">
        <v>45118</v>
      </c>
      <c r="C2826" s="138">
        <f t="shared" si="132"/>
        <v>2023</v>
      </c>
      <c r="D2826" s="20">
        <v>239.25</v>
      </c>
      <c r="E2826" s="17">
        <v>239.69</v>
      </c>
      <c r="F2826" s="19">
        <v>226.76</v>
      </c>
      <c r="G2826" s="20" t="str">
        <f t="shared" si="134"/>
        <v>11/07/2023</v>
      </c>
      <c r="H2826" s="7">
        <f t="shared" si="133"/>
        <v>239.25</v>
      </c>
      <c r="K2826" s="7"/>
    </row>
    <row r="2827" spans="1:11" x14ac:dyDescent="0.3">
      <c r="A2827" s="20">
        <v>1</v>
      </c>
      <c r="B2827" s="18">
        <v>45119</v>
      </c>
      <c r="C2827" s="138">
        <f t="shared" si="132"/>
        <v>2023</v>
      </c>
      <c r="D2827" s="20">
        <v>234.25</v>
      </c>
      <c r="E2827" s="17">
        <v>239.69</v>
      </c>
      <c r="F2827" s="19">
        <v>226.76</v>
      </c>
      <c r="G2827" s="20" t="str">
        <f t="shared" si="134"/>
        <v>12/07/2023</v>
      </c>
      <c r="H2827" s="7">
        <f t="shared" si="133"/>
        <v>234.25</v>
      </c>
      <c r="K2827" s="7"/>
    </row>
    <row r="2828" spans="1:11" x14ac:dyDescent="0.3">
      <c r="A2828" s="20">
        <v>1</v>
      </c>
      <c r="B2828" s="18">
        <v>45120</v>
      </c>
      <c r="C2828" s="138">
        <f t="shared" si="132"/>
        <v>2023</v>
      </c>
      <c r="D2828" s="20">
        <v>236</v>
      </c>
      <c r="E2828" s="17">
        <v>239.69</v>
      </c>
      <c r="F2828" s="19">
        <v>226.76</v>
      </c>
      <c r="G2828" s="20" t="str">
        <f t="shared" si="134"/>
        <v>13/07/2023</v>
      </c>
      <c r="H2828" s="7">
        <f t="shared" si="133"/>
        <v>236</v>
      </c>
      <c r="K2828" s="7"/>
    </row>
    <row r="2829" spans="1:11" x14ac:dyDescent="0.3">
      <c r="A2829" s="20">
        <v>1</v>
      </c>
      <c r="B2829" s="18">
        <v>45121</v>
      </c>
      <c r="C2829" s="138">
        <f t="shared" si="132"/>
        <v>2023</v>
      </c>
      <c r="D2829" s="20">
        <v>238.5</v>
      </c>
      <c r="E2829" s="17">
        <v>239.69</v>
      </c>
      <c r="F2829" s="19">
        <v>226.76</v>
      </c>
      <c r="G2829" s="20" t="str">
        <f t="shared" si="134"/>
        <v>14/07/2023</v>
      </c>
      <c r="H2829" s="7">
        <f t="shared" si="133"/>
        <v>238.5</v>
      </c>
      <c r="K2829" s="7"/>
    </row>
    <row r="2830" spans="1:11" x14ac:dyDescent="0.3">
      <c r="A2830" s="20">
        <v>1</v>
      </c>
      <c r="B2830" s="18">
        <v>45124</v>
      </c>
      <c r="C2830" s="138">
        <f t="shared" si="132"/>
        <v>2023</v>
      </c>
      <c r="D2830" s="20">
        <v>238.25</v>
      </c>
      <c r="E2830" s="17">
        <v>239.69</v>
      </c>
      <c r="F2830" s="19">
        <v>226.76</v>
      </c>
      <c r="G2830" s="20" t="str">
        <f t="shared" si="134"/>
        <v>17/07/2023</v>
      </c>
      <c r="H2830" s="7">
        <f t="shared" si="133"/>
        <v>238.25</v>
      </c>
      <c r="K2830" s="7"/>
    </row>
    <row r="2831" spans="1:11" x14ac:dyDescent="0.3">
      <c r="A2831" s="20">
        <v>1</v>
      </c>
      <c r="B2831" s="18">
        <v>45125</v>
      </c>
      <c r="C2831" s="138">
        <f t="shared" si="132"/>
        <v>2023</v>
      </c>
      <c r="D2831" s="20">
        <v>258</v>
      </c>
      <c r="E2831" s="17">
        <v>239.69</v>
      </c>
      <c r="F2831" s="19">
        <v>226.76</v>
      </c>
      <c r="G2831" s="20" t="str">
        <f t="shared" si="134"/>
        <v>18/07/2023</v>
      </c>
      <c r="H2831" s="7">
        <f t="shared" si="133"/>
        <v>258</v>
      </c>
      <c r="K2831" s="7"/>
    </row>
    <row r="2832" spans="1:11" x14ac:dyDescent="0.3">
      <c r="A2832" s="20">
        <v>1</v>
      </c>
      <c r="B2832" s="18">
        <v>45126</v>
      </c>
      <c r="C2832" s="138">
        <f t="shared" si="132"/>
        <v>2023</v>
      </c>
      <c r="D2832" s="20">
        <v>258</v>
      </c>
      <c r="E2832" s="17">
        <v>239.69</v>
      </c>
      <c r="F2832" s="19">
        <v>226.76</v>
      </c>
      <c r="G2832" s="20" t="str">
        <f t="shared" si="134"/>
        <v>19/07/2023</v>
      </c>
      <c r="H2832" s="7">
        <f t="shared" si="133"/>
        <v>258</v>
      </c>
      <c r="K2832" s="7"/>
    </row>
    <row r="2833" spans="1:11" x14ac:dyDescent="0.3">
      <c r="A2833" s="20">
        <v>1</v>
      </c>
      <c r="B2833" s="18">
        <v>45127</v>
      </c>
      <c r="C2833" s="138">
        <f t="shared" si="132"/>
        <v>2023</v>
      </c>
      <c r="D2833" s="20">
        <v>259.5</v>
      </c>
      <c r="E2833" s="17">
        <v>239.69</v>
      </c>
      <c r="F2833" s="19">
        <v>226.76</v>
      </c>
      <c r="G2833" s="20" t="str">
        <f t="shared" si="134"/>
        <v>20/07/2023</v>
      </c>
      <c r="H2833" s="7">
        <f t="shared" si="133"/>
        <v>259.5</v>
      </c>
      <c r="K2833" s="7"/>
    </row>
    <row r="2834" spans="1:11" x14ac:dyDescent="0.3">
      <c r="A2834" s="20">
        <v>1</v>
      </c>
      <c r="B2834" s="18">
        <v>45128</v>
      </c>
      <c r="C2834" s="138">
        <f t="shared" si="132"/>
        <v>2023</v>
      </c>
      <c r="D2834" s="20">
        <v>252.75</v>
      </c>
      <c r="E2834" s="17">
        <v>239.69</v>
      </c>
      <c r="F2834" s="19">
        <v>226.76</v>
      </c>
      <c r="G2834" s="20" t="str">
        <f t="shared" si="134"/>
        <v>21/07/2023</v>
      </c>
      <c r="H2834" s="7">
        <f t="shared" si="133"/>
        <v>252.75</v>
      </c>
      <c r="K2834" s="7"/>
    </row>
    <row r="2835" spans="1:11" x14ac:dyDescent="0.3">
      <c r="A2835" s="20">
        <v>1</v>
      </c>
      <c r="B2835" s="18">
        <v>45131</v>
      </c>
      <c r="C2835" s="138">
        <f t="shared" si="132"/>
        <v>2023</v>
      </c>
      <c r="D2835" s="20">
        <v>267.25</v>
      </c>
      <c r="E2835" s="17">
        <v>239.69</v>
      </c>
      <c r="F2835" s="19">
        <v>226.76</v>
      </c>
      <c r="G2835" s="20" t="str">
        <f t="shared" si="134"/>
        <v>24/07/2023</v>
      </c>
      <c r="H2835" s="7">
        <f t="shared" si="133"/>
        <v>267.25</v>
      </c>
      <c r="K2835" s="7"/>
    </row>
    <row r="2836" spans="1:11" x14ac:dyDescent="0.3">
      <c r="A2836" s="20">
        <v>1</v>
      </c>
      <c r="B2836" s="18">
        <v>45132</v>
      </c>
      <c r="C2836" s="138">
        <f t="shared" si="132"/>
        <v>2023</v>
      </c>
      <c r="D2836" s="20">
        <v>266</v>
      </c>
      <c r="E2836" s="17">
        <v>239.69</v>
      </c>
      <c r="F2836" s="19">
        <v>226.76</v>
      </c>
      <c r="G2836" s="20" t="str">
        <f t="shared" si="134"/>
        <v>25/07/2023</v>
      </c>
      <c r="H2836" s="7">
        <f t="shared" si="133"/>
        <v>266</v>
      </c>
      <c r="K2836" s="7"/>
    </row>
    <row r="2837" spans="1:11" x14ac:dyDescent="0.3">
      <c r="A2837" s="20">
        <v>1</v>
      </c>
      <c r="B2837" s="18">
        <v>45133</v>
      </c>
      <c r="C2837" s="138">
        <f t="shared" si="132"/>
        <v>2023</v>
      </c>
      <c r="D2837" s="20">
        <v>258.25</v>
      </c>
      <c r="E2837" s="17">
        <v>239.69</v>
      </c>
      <c r="F2837" s="19">
        <v>226.76</v>
      </c>
      <c r="G2837" s="20" t="str">
        <f t="shared" si="134"/>
        <v>26/07/2023</v>
      </c>
      <c r="H2837" s="7">
        <f t="shared" si="133"/>
        <v>258.25</v>
      </c>
      <c r="K2837" s="7"/>
    </row>
    <row r="2838" spans="1:11" x14ac:dyDescent="0.3">
      <c r="A2838" s="20">
        <v>1</v>
      </c>
      <c r="B2838" s="18">
        <v>45134</v>
      </c>
      <c r="C2838" s="138">
        <f t="shared" si="132"/>
        <v>2023</v>
      </c>
      <c r="D2838" s="20">
        <v>256.5</v>
      </c>
      <c r="E2838" s="17">
        <v>239.69</v>
      </c>
      <c r="F2838" s="19">
        <v>226.76</v>
      </c>
      <c r="G2838" s="20" t="str">
        <f t="shared" si="134"/>
        <v>27/07/2023</v>
      </c>
      <c r="H2838" s="7">
        <f t="shared" si="133"/>
        <v>256.5</v>
      </c>
      <c r="K2838" s="7"/>
    </row>
    <row r="2839" spans="1:11" x14ac:dyDescent="0.3">
      <c r="A2839" s="20">
        <v>1</v>
      </c>
      <c r="B2839" s="18">
        <v>45135</v>
      </c>
      <c r="C2839" s="138">
        <f t="shared" si="132"/>
        <v>2023</v>
      </c>
      <c r="D2839" s="20">
        <v>254.25</v>
      </c>
      <c r="E2839" s="17">
        <v>239.69</v>
      </c>
      <c r="F2839" s="19">
        <v>226.76</v>
      </c>
      <c r="G2839" s="20" t="str">
        <f t="shared" si="134"/>
        <v>28/07/2023</v>
      </c>
      <c r="H2839" s="7">
        <f t="shared" si="133"/>
        <v>254.25</v>
      </c>
      <c r="K2839" s="7"/>
    </row>
    <row r="2840" spans="1:11" x14ac:dyDescent="0.3">
      <c r="A2840" s="20">
        <v>1</v>
      </c>
      <c r="B2840" s="18">
        <v>45138</v>
      </c>
      <c r="C2840" s="138">
        <f t="shared" si="132"/>
        <v>2023</v>
      </c>
      <c r="D2840" s="20">
        <v>248.25</v>
      </c>
      <c r="E2840" s="17">
        <v>239.69</v>
      </c>
      <c r="F2840" s="19">
        <v>226.76</v>
      </c>
      <c r="G2840" s="20" t="str">
        <f t="shared" si="134"/>
        <v>31/07/2023</v>
      </c>
      <c r="H2840" s="7">
        <f t="shared" si="133"/>
        <v>248.25</v>
      </c>
      <c r="K2840" s="7"/>
    </row>
    <row r="2841" spans="1:11" x14ac:dyDescent="0.3">
      <c r="A2841" s="20">
        <v>1</v>
      </c>
      <c r="B2841" s="18">
        <v>45139</v>
      </c>
      <c r="C2841" s="138">
        <f t="shared" si="132"/>
        <v>2023</v>
      </c>
      <c r="D2841" s="20">
        <v>244.25</v>
      </c>
      <c r="E2841" s="17">
        <v>239.69</v>
      </c>
      <c r="F2841" s="19">
        <v>226.76</v>
      </c>
      <c r="G2841" s="20" t="str">
        <f t="shared" si="134"/>
        <v>01/08/2023</v>
      </c>
      <c r="H2841" s="7">
        <f t="shared" si="133"/>
        <v>244.25</v>
      </c>
      <c r="K2841" s="7"/>
    </row>
    <row r="2842" spans="1:11" x14ac:dyDescent="0.3">
      <c r="A2842" s="20">
        <v>1</v>
      </c>
      <c r="B2842" s="18">
        <v>45140</v>
      </c>
      <c r="C2842" s="138">
        <f t="shared" si="132"/>
        <v>2023</v>
      </c>
      <c r="D2842" s="20">
        <v>242.75</v>
      </c>
      <c r="E2842" s="17">
        <v>239.69</v>
      </c>
      <c r="F2842" s="19">
        <v>226.76</v>
      </c>
      <c r="G2842" s="20" t="str">
        <f t="shared" si="134"/>
        <v>02/08/2023</v>
      </c>
      <c r="H2842" s="7">
        <f t="shared" si="133"/>
        <v>242.75</v>
      </c>
      <c r="K2842" s="7"/>
    </row>
    <row r="2843" spans="1:11" x14ac:dyDescent="0.3">
      <c r="A2843" s="20">
        <v>1</v>
      </c>
      <c r="B2843" s="18">
        <v>45141</v>
      </c>
      <c r="C2843" s="138">
        <f t="shared" si="132"/>
        <v>2023</v>
      </c>
      <c r="D2843" s="20">
        <v>242</v>
      </c>
      <c r="E2843" s="17">
        <v>239.69</v>
      </c>
      <c r="F2843" s="19">
        <v>226.76</v>
      </c>
      <c r="G2843" s="20" t="str">
        <f t="shared" si="134"/>
        <v>03/08/2023</v>
      </c>
      <c r="H2843" s="7">
        <f t="shared" si="133"/>
        <v>242</v>
      </c>
      <c r="K2843" s="7"/>
    </row>
    <row r="2844" spans="1:11" x14ac:dyDescent="0.3">
      <c r="A2844" s="20">
        <v>1</v>
      </c>
      <c r="B2844" s="18">
        <v>45142</v>
      </c>
      <c r="C2844" s="138">
        <f t="shared" si="132"/>
        <v>2023</v>
      </c>
      <c r="D2844" s="20">
        <v>244.5</v>
      </c>
      <c r="E2844" s="17">
        <v>239.69</v>
      </c>
      <c r="F2844" s="19">
        <v>226.76</v>
      </c>
      <c r="G2844" s="20" t="str">
        <f t="shared" si="134"/>
        <v>04/08/2023</v>
      </c>
      <c r="H2844" s="7">
        <f t="shared" si="133"/>
        <v>244.5</v>
      </c>
      <c r="K2844" s="7"/>
    </row>
    <row r="2845" spans="1:11" x14ac:dyDescent="0.3">
      <c r="A2845" s="20">
        <v>1</v>
      </c>
      <c r="B2845" s="18">
        <v>45145</v>
      </c>
      <c r="C2845" s="138">
        <f t="shared" si="132"/>
        <v>2023</v>
      </c>
      <c r="D2845" s="20">
        <v>249.75</v>
      </c>
      <c r="E2845" s="17">
        <v>239.69</v>
      </c>
      <c r="F2845" s="19">
        <v>226.76</v>
      </c>
      <c r="G2845" s="20" t="str">
        <f t="shared" si="134"/>
        <v>07/08/2023</v>
      </c>
      <c r="H2845" s="7">
        <f t="shared" si="133"/>
        <v>249.75</v>
      </c>
      <c r="K2845" s="7"/>
    </row>
    <row r="2846" spans="1:11" x14ac:dyDescent="0.3">
      <c r="A2846" s="20">
        <v>1</v>
      </c>
      <c r="B2846" s="18">
        <v>45146</v>
      </c>
      <c r="C2846" s="138">
        <f t="shared" si="132"/>
        <v>2023</v>
      </c>
      <c r="D2846" s="20">
        <v>253.5</v>
      </c>
      <c r="E2846" s="17">
        <v>239.69</v>
      </c>
      <c r="F2846" s="19">
        <v>226.76</v>
      </c>
      <c r="G2846" s="20" t="str">
        <f t="shared" si="134"/>
        <v>08/08/2023</v>
      </c>
      <c r="H2846" s="7">
        <f t="shared" si="133"/>
        <v>253.5</v>
      </c>
      <c r="K2846" s="7"/>
    </row>
    <row r="2847" spans="1:11" x14ac:dyDescent="0.3">
      <c r="A2847" s="20">
        <v>1</v>
      </c>
      <c r="B2847" s="18">
        <v>45147</v>
      </c>
      <c r="C2847" s="138">
        <f t="shared" si="132"/>
        <v>2023</v>
      </c>
      <c r="D2847" s="20">
        <v>250.75</v>
      </c>
      <c r="E2847" s="17">
        <v>239.69</v>
      </c>
      <c r="F2847" s="19">
        <v>226.76</v>
      </c>
      <c r="G2847" s="20" t="str">
        <f t="shared" si="134"/>
        <v>09/08/2023</v>
      </c>
      <c r="H2847" s="7">
        <f t="shared" si="133"/>
        <v>250.75</v>
      </c>
      <c r="K2847" s="7"/>
    </row>
    <row r="2848" spans="1:11" x14ac:dyDescent="0.3">
      <c r="A2848" s="20">
        <v>1</v>
      </c>
      <c r="B2848" s="18">
        <v>45148</v>
      </c>
      <c r="C2848" s="138">
        <f t="shared" si="132"/>
        <v>2023</v>
      </c>
      <c r="D2848" s="20">
        <v>247.5</v>
      </c>
      <c r="E2848" s="17">
        <v>239.69</v>
      </c>
      <c r="F2848" s="19">
        <v>226.76</v>
      </c>
      <c r="G2848" s="20" t="str">
        <f t="shared" si="134"/>
        <v>10/08/2023</v>
      </c>
      <c r="H2848" s="7">
        <f t="shared" si="133"/>
        <v>247.5</v>
      </c>
      <c r="K2848" s="7"/>
    </row>
    <row r="2849" spans="1:11" x14ac:dyDescent="0.3">
      <c r="A2849" s="20">
        <v>1</v>
      </c>
      <c r="B2849" s="18">
        <v>45149</v>
      </c>
      <c r="C2849" s="138">
        <f t="shared" si="132"/>
        <v>2023</v>
      </c>
      <c r="D2849" s="20">
        <v>248</v>
      </c>
      <c r="E2849" s="17">
        <v>239.69</v>
      </c>
      <c r="F2849" s="19">
        <v>226.76</v>
      </c>
      <c r="G2849" s="20" t="str">
        <f t="shared" si="134"/>
        <v>11/08/2023</v>
      </c>
      <c r="H2849" s="7">
        <f t="shared" si="133"/>
        <v>248</v>
      </c>
      <c r="K2849" s="7"/>
    </row>
    <row r="2850" spans="1:11" x14ac:dyDescent="0.3">
      <c r="A2850" s="20">
        <v>1</v>
      </c>
      <c r="B2850" s="18">
        <v>45152</v>
      </c>
      <c r="C2850" s="138">
        <f t="shared" si="132"/>
        <v>2023</v>
      </c>
      <c r="D2850" s="20">
        <v>242.25</v>
      </c>
      <c r="E2850" s="17">
        <v>239.69</v>
      </c>
      <c r="F2850" s="19">
        <v>226.76</v>
      </c>
      <c r="G2850" s="20" t="str">
        <f t="shared" si="134"/>
        <v>14/08/2023</v>
      </c>
      <c r="H2850" s="7">
        <f t="shared" si="133"/>
        <v>242.25</v>
      </c>
      <c r="K2850" s="7"/>
    </row>
    <row r="2851" spans="1:11" x14ac:dyDescent="0.3">
      <c r="A2851" s="20">
        <v>1</v>
      </c>
      <c r="B2851" s="18">
        <v>45153</v>
      </c>
      <c r="C2851" s="138">
        <f t="shared" si="132"/>
        <v>2023</v>
      </c>
      <c r="D2851" s="20">
        <v>239.25</v>
      </c>
      <c r="E2851" s="17">
        <v>239.69</v>
      </c>
      <c r="F2851" s="19">
        <v>226.76</v>
      </c>
      <c r="G2851" s="20" t="str">
        <f t="shared" si="134"/>
        <v>15/08/2023</v>
      </c>
      <c r="H2851" s="7">
        <f t="shared" si="133"/>
        <v>239.25</v>
      </c>
      <c r="K2851" s="7"/>
    </row>
    <row r="2852" spans="1:11" x14ac:dyDescent="0.3">
      <c r="A2852" s="20">
        <v>1</v>
      </c>
      <c r="B2852" s="18">
        <v>45154</v>
      </c>
      <c r="C2852" s="138">
        <f t="shared" si="132"/>
        <v>2023</v>
      </c>
      <c r="D2852" s="20">
        <v>240</v>
      </c>
      <c r="E2852" s="17">
        <v>239.69</v>
      </c>
      <c r="F2852" s="19">
        <v>226.76</v>
      </c>
      <c r="G2852" s="20" t="str">
        <f t="shared" si="134"/>
        <v>16/08/2023</v>
      </c>
      <c r="H2852" s="7">
        <f t="shared" si="133"/>
        <v>240</v>
      </c>
      <c r="K2852" s="7"/>
    </row>
    <row r="2853" spans="1:11" x14ac:dyDescent="0.3">
      <c r="A2853" s="20">
        <v>1</v>
      </c>
      <c r="B2853" s="18">
        <v>45155</v>
      </c>
      <c r="C2853" s="138">
        <f t="shared" si="132"/>
        <v>2023</v>
      </c>
      <c r="D2853" s="20">
        <v>238.25</v>
      </c>
      <c r="E2853" s="17">
        <v>239.69</v>
      </c>
      <c r="F2853" s="19">
        <v>226.76</v>
      </c>
      <c r="G2853" s="20" t="str">
        <f t="shared" si="134"/>
        <v>17/08/2023</v>
      </c>
      <c r="H2853" s="7">
        <f t="shared" si="133"/>
        <v>238.25</v>
      </c>
      <c r="K2853" s="7"/>
    </row>
    <row r="2854" spans="1:11" x14ac:dyDescent="0.3">
      <c r="A2854" s="20">
        <v>1</v>
      </c>
      <c r="B2854" s="18">
        <v>45156</v>
      </c>
      <c r="C2854" s="138">
        <f t="shared" si="132"/>
        <v>2023</v>
      </c>
      <c r="D2854" s="20">
        <v>242.75</v>
      </c>
      <c r="E2854" s="17">
        <v>239.69</v>
      </c>
      <c r="F2854" s="19">
        <v>226.76</v>
      </c>
      <c r="G2854" s="20" t="str">
        <f t="shared" si="134"/>
        <v>18/08/2023</v>
      </c>
      <c r="H2854" s="7">
        <f t="shared" si="133"/>
        <v>242.75</v>
      </c>
      <c r="K2854" s="7"/>
    </row>
    <row r="2855" spans="1:11" x14ac:dyDescent="0.3">
      <c r="A2855" s="20">
        <v>1</v>
      </c>
      <c r="B2855" s="18">
        <v>45159</v>
      </c>
      <c r="C2855" s="138">
        <f t="shared" si="132"/>
        <v>2023</v>
      </c>
      <c r="D2855" s="20">
        <v>240.25</v>
      </c>
      <c r="E2855" s="17">
        <v>239.69</v>
      </c>
      <c r="F2855" s="19">
        <v>226.76</v>
      </c>
      <c r="G2855" s="20" t="str">
        <f t="shared" si="134"/>
        <v>21/08/2023</v>
      </c>
      <c r="H2855" s="7">
        <f t="shared" si="133"/>
        <v>240.25</v>
      </c>
      <c r="K2855" s="7"/>
    </row>
    <row r="2856" spans="1:11" x14ac:dyDescent="0.3">
      <c r="A2856" s="20">
        <v>1</v>
      </c>
      <c r="B2856" s="18">
        <v>45160</v>
      </c>
      <c r="C2856" s="138">
        <f t="shared" si="132"/>
        <v>2023</v>
      </c>
      <c r="D2856" s="20">
        <v>240.25</v>
      </c>
      <c r="E2856" s="17">
        <v>239.69</v>
      </c>
      <c r="F2856" s="19">
        <v>226.76</v>
      </c>
      <c r="G2856" s="20" t="str">
        <f t="shared" si="134"/>
        <v>22/08/2023</v>
      </c>
      <c r="H2856" s="7">
        <f t="shared" si="133"/>
        <v>240.25</v>
      </c>
      <c r="K2856" s="7"/>
    </row>
    <row r="2857" spans="1:11" x14ac:dyDescent="0.3">
      <c r="A2857" s="20">
        <v>1</v>
      </c>
      <c r="B2857" s="18">
        <v>45161</v>
      </c>
      <c r="C2857" s="138">
        <f t="shared" si="132"/>
        <v>2023</v>
      </c>
      <c r="D2857" s="20">
        <v>243.25</v>
      </c>
      <c r="E2857" s="17">
        <v>239.69</v>
      </c>
      <c r="F2857" s="19">
        <v>226.76</v>
      </c>
      <c r="G2857" s="20" t="str">
        <f t="shared" si="134"/>
        <v>23/08/2023</v>
      </c>
      <c r="H2857" s="7">
        <f t="shared" si="133"/>
        <v>243.25</v>
      </c>
      <c r="K2857" s="7"/>
    </row>
    <row r="2858" spans="1:11" x14ac:dyDescent="0.3">
      <c r="A2858" s="20">
        <v>1</v>
      </c>
      <c r="B2858" s="18">
        <v>45162</v>
      </c>
      <c r="C2858" s="138">
        <f t="shared" si="132"/>
        <v>2023</v>
      </c>
      <c r="D2858" s="20">
        <v>244</v>
      </c>
      <c r="E2858" s="17">
        <v>239.69</v>
      </c>
      <c r="F2858" s="19">
        <v>226.76</v>
      </c>
      <c r="G2858" s="20" t="str">
        <f t="shared" si="134"/>
        <v>24/08/2023</v>
      </c>
      <c r="H2858" s="7">
        <f t="shared" si="133"/>
        <v>244</v>
      </c>
      <c r="K2858" s="7"/>
    </row>
    <row r="2859" spans="1:11" x14ac:dyDescent="0.3">
      <c r="A2859" s="20">
        <v>1</v>
      </c>
      <c r="B2859" s="18">
        <v>45163</v>
      </c>
      <c r="C2859" s="138">
        <f t="shared" si="132"/>
        <v>2023</v>
      </c>
      <c r="D2859" s="20">
        <v>243.25</v>
      </c>
      <c r="E2859" s="17">
        <v>239.69</v>
      </c>
      <c r="F2859" s="19">
        <v>226.76</v>
      </c>
      <c r="G2859" s="20" t="str">
        <f t="shared" si="134"/>
        <v>25/08/2023</v>
      </c>
      <c r="H2859" s="7">
        <f t="shared" si="133"/>
        <v>243.25</v>
      </c>
      <c r="K2859" s="7"/>
    </row>
    <row r="2860" spans="1:11" x14ac:dyDescent="0.3">
      <c r="A2860" s="20">
        <v>1</v>
      </c>
      <c r="B2860" s="18">
        <v>45166</v>
      </c>
      <c r="C2860" s="138">
        <f t="shared" si="132"/>
        <v>2023</v>
      </c>
      <c r="D2860" s="20">
        <v>240.25</v>
      </c>
      <c r="E2860" s="17">
        <v>239.69</v>
      </c>
      <c r="F2860" s="19">
        <v>226.76</v>
      </c>
      <c r="G2860" s="20" t="str">
        <f t="shared" si="134"/>
        <v>28/08/2023</v>
      </c>
      <c r="H2860" s="7">
        <f t="shared" si="133"/>
        <v>240.25</v>
      </c>
      <c r="K2860" s="7"/>
    </row>
    <row r="2861" spans="1:11" x14ac:dyDescent="0.3">
      <c r="A2861" s="20">
        <v>1</v>
      </c>
      <c r="B2861" s="18">
        <v>45167</v>
      </c>
      <c r="C2861" s="138">
        <f t="shared" si="132"/>
        <v>2023</v>
      </c>
      <c r="D2861" s="20">
        <v>236.25</v>
      </c>
      <c r="E2861" s="17">
        <v>239.69</v>
      </c>
      <c r="F2861" s="19">
        <v>226.76</v>
      </c>
      <c r="G2861" s="20" t="str">
        <f t="shared" si="134"/>
        <v>29/08/2023</v>
      </c>
      <c r="H2861" s="7">
        <f t="shared" si="133"/>
        <v>236.25</v>
      </c>
      <c r="K2861" s="7"/>
    </row>
    <row r="2862" spans="1:11" x14ac:dyDescent="0.3">
      <c r="A2862" s="20">
        <v>1</v>
      </c>
      <c r="B2862" s="18">
        <v>45168</v>
      </c>
      <c r="C2862" s="138">
        <f t="shared" si="132"/>
        <v>2023</v>
      </c>
      <c r="D2862" s="20">
        <v>238.5</v>
      </c>
      <c r="E2862" s="17">
        <v>239.69</v>
      </c>
      <c r="F2862" s="19">
        <v>226.76</v>
      </c>
      <c r="G2862" s="20" t="str">
        <f t="shared" si="134"/>
        <v>30/08/2023</v>
      </c>
      <c r="H2862" s="7">
        <f t="shared" si="133"/>
        <v>238.5</v>
      </c>
      <c r="K2862" s="7"/>
    </row>
    <row r="2863" spans="1:11" x14ac:dyDescent="0.3">
      <c r="A2863" s="20">
        <v>1</v>
      </c>
      <c r="B2863" s="18">
        <v>45169</v>
      </c>
      <c r="C2863" s="138">
        <f t="shared" si="132"/>
        <v>2023</v>
      </c>
      <c r="D2863" s="20">
        <v>236.5</v>
      </c>
      <c r="E2863" s="17">
        <v>239.69</v>
      </c>
      <c r="F2863" s="19">
        <v>226.76</v>
      </c>
      <c r="G2863" s="20" t="str">
        <f t="shared" si="134"/>
        <v>31/08/2023</v>
      </c>
      <c r="H2863" s="7">
        <f t="shared" si="133"/>
        <v>236.5</v>
      </c>
      <c r="K2863" s="7"/>
    </row>
    <row r="2864" spans="1:11" x14ac:dyDescent="0.3">
      <c r="A2864" s="20">
        <v>1</v>
      </c>
      <c r="B2864" s="18">
        <v>45170</v>
      </c>
      <c r="C2864" s="138">
        <f t="shared" si="132"/>
        <v>2023</v>
      </c>
      <c r="D2864" s="20">
        <v>235</v>
      </c>
      <c r="E2864" s="17">
        <v>239.69</v>
      </c>
      <c r="F2864" s="19">
        <v>226.76</v>
      </c>
      <c r="G2864" s="20" t="str">
        <f t="shared" si="134"/>
        <v>01/09/2023</v>
      </c>
      <c r="H2864" s="7">
        <f t="shared" si="133"/>
        <v>235</v>
      </c>
      <c r="K2864" s="7"/>
    </row>
    <row r="2865" spans="1:11" x14ac:dyDescent="0.3">
      <c r="A2865" s="20">
        <v>1</v>
      </c>
      <c r="B2865" s="18">
        <v>45173</v>
      </c>
      <c r="C2865" s="138">
        <f t="shared" si="132"/>
        <v>2023</v>
      </c>
      <c r="D2865" s="20">
        <v>234</v>
      </c>
      <c r="E2865" s="17">
        <v>239.69</v>
      </c>
      <c r="F2865" s="19">
        <v>226.76</v>
      </c>
      <c r="G2865" s="20" t="str">
        <f t="shared" si="134"/>
        <v>04/09/2023</v>
      </c>
      <c r="H2865" s="7">
        <f t="shared" si="133"/>
        <v>234</v>
      </c>
      <c r="K2865" s="7"/>
    </row>
    <row r="2866" spans="1:11" x14ac:dyDescent="0.3">
      <c r="A2866" s="20">
        <v>1</v>
      </c>
      <c r="B2866" s="18">
        <v>45174</v>
      </c>
      <c r="C2866" s="138">
        <f t="shared" si="132"/>
        <v>2023</v>
      </c>
      <c r="D2866" s="20">
        <v>233.5</v>
      </c>
      <c r="E2866" s="17">
        <v>239.69</v>
      </c>
      <c r="F2866" s="19">
        <v>226.76</v>
      </c>
      <c r="G2866" s="20" t="str">
        <f t="shared" si="134"/>
        <v>05/09/2023</v>
      </c>
      <c r="H2866" s="7">
        <f t="shared" si="133"/>
        <v>233.5</v>
      </c>
      <c r="K2866" s="7"/>
    </row>
    <row r="2867" spans="1:11" x14ac:dyDescent="0.3">
      <c r="A2867" s="20">
        <v>1</v>
      </c>
      <c r="B2867" s="18">
        <v>45175</v>
      </c>
      <c r="C2867" s="138">
        <f t="shared" si="132"/>
        <v>2023</v>
      </c>
      <c r="D2867" s="20">
        <v>237.25</v>
      </c>
      <c r="E2867" s="17">
        <v>239.69</v>
      </c>
      <c r="F2867" s="19">
        <v>226.76</v>
      </c>
      <c r="G2867" s="20" t="str">
        <f t="shared" si="134"/>
        <v>06/09/2023</v>
      </c>
      <c r="H2867" s="7">
        <f t="shared" si="133"/>
        <v>237.25</v>
      </c>
      <c r="K2867" s="7"/>
    </row>
    <row r="2868" spans="1:11" x14ac:dyDescent="0.3">
      <c r="A2868" s="20">
        <v>1</v>
      </c>
      <c r="B2868" s="18">
        <v>45176</v>
      </c>
      <c r="C2868" s="138">
        <f t="shared" si="132"/>
        <v>2023</v>
      </c>
      <c r="D2868" s="20">
        <v>238.5</v>
      </c>
      <c r="E2868" s="17">
        <v>239.69</v>
      </c>
      <c r="F2868" s="19">
        <v>226.76</v>
      </c>
      <c r="G2868" s="20" t="str">
        <f t="shared" si="134"/>
        <v>07/09/2023</v>
      </c>
      <c r="H2868" s="7">
        <f t="shared" si="133"/>
        <v>238.5</v>
      </c>
      <c r="K2868" s="7"/>
    </row>
    <row r="2869" spans="1:11" x14ac:dyDescent="0.3">
      <c r="A2869" s="20">
        <v>1</v>
      </c>
      <c r="B2869" s="18">
        <v>45177</v>
      </c>
      <c r="C2869" s="138">
        <f t="shared" si="132"/>
        <v>2023</v>
      </c>
      <c r="D2869" s="20">
        <v>236.25</v>
      </c>
      <c r="E2869" s="17">
        <v>239.69</v>
      </c>
      <c r="F2869" s="19">
        <v>226.76</v>
      </c>
      <c r="G2869" s="20" t="str">
        <f t="shared" si="134"/>
        <v>08/09/2023</v>
      </c>
      <c r="H2869" s="7">
        <f t="shared" si="133"/>
        <v>236.25</v>
      </c>
      <c r="K2869" s="7"/>
    </row>
    <row r="2870" spans="1:11" x14ac:dyDescent="0.3">
      <c r="A2870" s="20">
        <v>1</v>
      </c>
      <c r="B2870" s="18">
        <v>45180</v>
      </c>
      <c r="C2870" s="138">
        <f t="shared" si="132"/>
        <v>2023</v>
      </c>
      <c r="D2870" s="20">
        <v>234.25</v>
      </c>
      <c r="E2870" s="17">
        <v>239.69</v>
      </c>
      <c r="F2870" s="19">
        <v>226.76</v>
      </c>
      <c r="G2870" s="20" t="str">
        <f t="shared" si="134"/>
        <v>11/09/2023</v>
      </c>
      <c r="H2870" s="7">
        <f t="shared" si="133"/>
        <v>234.25</v>
      </c>
      <c r="K2870" s="7"/>
    </row>
    <row r="2871" spans="1:11" x14ac:dyDescent="0.3">
      <c r="A2871" s="20">
        <v>1</v>
      </c>
      <c r="B2871" s="18">
        <v>45181</v>
      </c>
      <c r="C2871" s="138">
        <f t="shared" si="132"/>
        <v>2023</v>
      </c>
      <c r="D2871" s="20">
        <v>232</v>
      </c>
      <c r="E2871" s="17">
        <v>239.69</v>
      </c>
      <c r="F2871" s="19">
        <v>226.76</v>
      </c>
      <c r="G2871" s="20" t="str">
        <f t="shared" si="134"/>
        <v>12/09/2023</v>
      </c>
      <c r="H2871" s="7">
        <f t="shared" si="133"/>
        <v>232</v>
      </c>
      <c r="K2871" s="7"/>
    </row>
    <row r="2872" spans="1:11" x14ac:dyDescent="0.3">
      <c r="A2872" s="20">
        <v>1</v>
      </c>
      <c r="B2872" s="18">
        <v>45182</v>
      </c>
      <c r="C2872" s="138">
        <f t="shared" si="132"/>
        <v>2023</v>
      </c>
      <c r="D2872" s="20">
        <v>238</v>
      </c>
      <c r="E2872" s="17">
        <v>239.69</v>
      </c>
      <c r="F2872" s="19">
        <v>226.76</v>
      </c>
      <c r="G2872" s="20" t="str">
        <f t="shared" si="134"/>
        <v>13/09/2023</v>
      </c>
      <c r="H2872" s="7">
        <f t="shared" si="133"/>
        <v>238</v>
      </c>
      <c r="K2872" s="7"/>
    </row>
    <row r="2873" spans="1:11" x14ac:dyDescent="0.3">
      <c r="A2873" s="20">
        <v>1</v>
      </c>
      <c r="B2873" s="18">
        <v>45183</v>
      </c>
      <c r="C2873" s="138">
        <f t="shared" si="132"/>
        <v>2023</v>
      </c>
      <c r="D2873" s="20">
        <v>242</v>
      </c>
      <c r="E2873" s="17">
        <v>239.69</v>
      </c>
      <c r="F2873" s="19">
        <v>226.76</v>
      </c>
      <c r="G2873" s="20" t="str">
        <f t="shared" si="134"/>
        <v>14/09/2023</v>
      </c>
      <c r="H2873" s="7">
        <f t="shared" si="133"/>
        <v>242</v>
      </c>
      <c r="K2873" s="7"/>
    </row>
    <row r="2874" spans="1:11" x14ac:dyDescent="0.3">
      <c r="A2874" s="20">
        <v>1</v>
      </c>
      <c r="B2874" s="18">
        <v>45184</v>
      </c>
      <c r="C2874" s="138">
        <f t="shared" si="132"/>
        <v>2023</v>
      </c>
      <c r="D2874" s="20">
        <v>243.5</v>
      </c>
      <c r="E2874" s="17">
        <v>239.69</v>
      </c>
      <c r="F2874" s="19">
        <v>226.76</v>
      </c>
      <c r="G2874" s="20" t="str">
        <f t="shared" si="134"/>
        <v>15/09/2023</v>
      </c>
      <c r="H2874" s="7">
        <f t="shared" si="133"/>
        <v>243.5</v>
      </c>
      <c r="K2874" s="7"/>
    </row>
    <row r="2875" spans="1:11" x14ac:dyDescent="0.3">
      <c r="A2875" s="20">
        <v>1</v>
      </c>
      <c r="B2875" s="18">
        <v>45187</v>
      </c>
      <c r="C2875" s="138">
        <f t="shared" si="132"/>
        <v>2023</v>
      </c>
      <c r="D2875" s="20">
        <v>238.5</v>
      </c>
      <c r="E2875" s="17">
        <v>239.69</v>
      </c>
      <c r="F2875" s="19">
        <v>226.76</v>
      </c>
      <c r="G2875" s="20" t="str">
        <f t="shared" si="134"/>
        <v>18/09/2023</v>
      </c>
      <c r="H2875" s="7">
        <f t="shared" si="133"/>
        <v>238.5</v>
      </c>
      <c r="K2875" s="7"/>
    </row>
    <row r="2876" spans="1:11" x14ac:dyDescent="0.3">
      <c r="A2876" s="20">
        <v>1</v>
      </c>
      <c r="B2876" s="18">
        <v>45188</v>
      </c>
      <c r="C2876" s="138">
        <f t="shared" si="132"/>
        <v>2023</v>
      </c>
      <c r="D2876" s="20">
        <v>237.25</v>
      </c>
      <c r="E2876" s="17">
        <v>239.69</v>
      </c>
      <c r="F2876" s="19">
        <v>226.76</v>
      </c>
      <c r="G2876" s="20" t="str">
        <f t="shared" si="134"/>
        <v>19/09/2023</v>
      </c>
      <c r="H2876" s="7">
        <f t="shared" si="133"/>
        <v>237.25</v>
      </c>
      <c r="K2876" s="7"/>
    </row>
    <row r="2877" spans="1:11" x14ac:dyDescent="0.3">
      <c r="A2877" s="20">
        <v>1</v>
      </c>
      <c r="B2877" s="18">
        <v>45189</v>
      </c>
      <c r="C2877" s="138">
        <f t="shared" si="132"/>
        <v>2023</v>
      </c>
      <c r="D2877" s="20">
        <v>238.5</v>
      </c>
      <c r="E2877" s="17">
        <v>239.69</v>
      </c>
      <c r="F2877" s="19">
        <v>226.76</v>
      </c>
      <c r="G2877" s="20" t="str">
        <f t="shared" si="134"/>
        <v>20/09/2023</v>
      </c>
      <c r="H2877" s="7">
        <f t="shared" si="133"/>
        <v>238.5</v>
      </c>
      <c r="K2877" s="7"/>
    </row>
    <row r="2878" spans="1:11" x14ac:dyDescent="0.3">
      <c r="A2878" s="20">
        <v>1</v>
      </c>
      <c r="B2878" s="18">
        <v>45190</v>
      </c>
      <c r="C2878" s="138">
        <f t="shared" si="132"/>
        <v>2023</v>
      </c>
      <c r="D2878" s="20">
        <v>236.25</v>
      </c>
      <c r="E2878" s="17">
        <v>239.69</v>
      </c>
      <c r="F2878" s="19">
        <v>226.76</v>
      </c>
      <c r="G2878" s="20" t="str">
        <f t="shared" si="134"/>
        <v>21/09/2023</v>
      </c>
      <c r="H2878" s="7">
        <f t="shared" si="133"/>
        <v>236.25</v>
      </c>
      <c r="K2878" s="7"/>
    </row>
    <row r="2879" spans="1:11" x14ac:dyDescent="0.3">
      <c r="A2879" s="20">
        <v>1</v>
      </c>
      <c r="B2879" s="18">
        <v>45191</v>
      </c>
      <c r="C2879" s="138">
        <f t="shared" si="132"/>
        <v>2023</v>
      </c>
      <c r="D2879" s="20">
        <v>235.75</v>
      </c>
      <c r="E2879" s="17">
        <v>239.69</v>
      </c>
      <c r="F2879" s="19">
        <v>226.76</v>
      </c>
      <c r="G2879" s="20" t="str">
        <f t="shared" si="134"/>
        <v>22/09/2023</v>
      </c>
      <c r="H2879" s="7">
        <f t="shared" si="133"/>
        <v>235.75</v>
      </c>
      <c r="K2879" s="7"/>
    </row>
    <row r="2880" spans="1:11" x14ac:dyDescent="0.3">
      <c r="A2880" s="20">
        <v>1</v>
      </c>
      <c r="B2880" s="18">
        <v>45194</v>
      </c>
      <c r="C2880" s="138">
        <f t="shared" si="132"/>
        <v>2023</v>
      </c>
      <c r="D2880" s="20">
        <v>240.25</v>
      </c>
      <c r="E2880" s="17">
        <v>239.69</v>
      </c>
      <c r="F2880" s="19">
        <v>226.76</v>
      </c>
      <c r="G2880" s="20" t="str">
        <f t="shared" si="134"/>
        <v>25/09/2023</v>
      </c>
      <c r="H2880" s="7">
        <f t="shared" si="133"/>
        <v>240.25</v>
      </c>
      <c r="K2880" s="7"/>
    </row>
    <row r="2881" spans="1:11" x14ac:dyDescent="0.3">
      <c r="A2881" s="20">
        <v>1</v>
      </c>
      <c r="B2881" s="18">
        <v>45195</v>
      </c>
      <c r="C2881" s="138">
        <f t="shared" si="132"/>
        <v>2023</v>
      </c>
      <c r="D2881" s="20">
        <v>240.25</v>
      </c>
      <c r="E2881" s="17">
        <v>239.69</v>
      </c>
      <c r="F2881" s="19">
        <v>226.76</v>
      </c>
      <c r="G2881" s="20" t="str">
        <f t="shared" si="134"/>
        <v>26/09/2023</v>
      </c>
      <c r="H2881" s="7">
        <f t="shared" si="133"/>
        <v>240.25</v>
      </c>
      <c r="K2881" s="7"/>
    </row>
    <row r="2882" spans="1:11" x14ac:dyDescent="0.3">
      <c r="A2882" s="20">
        <v>1</v>
      </c>
      <c r="B2882" s="18">
        <v>45196</v>
      </c>
      <c r="C2882" s="138">
        <f t="shared" si="132"/>
        <v>2023</v>
      </c>
      <c r="D2882" s="20">
        <v>241</v>
      </c>
      <c r="E2882" s="17">
        <v>239.69</v>
      </c>
      <c r="F2882" s="19">
        <v>226.76</v>
      </c>
      <c r="G2882" s="20" t="str">
        <f t="shared" si="134"/>
        <v>27/09/2023</v>
      </c>
      <c r="H2882" s="7">
        <f t="shared" si="133"/>
        <v>241</v>
      </c>
      <c r="K2882" s="7"/>
    </row>
    <row r="2883" spans="1:11" x14ac:dyDescent="0.3">
      <c r="A2883" s="20">
        <v>1</v>
      </c>
      <c r="B2883" s="18">
        <v>45197</v>
      </c>
      <c r="C2883" s="138">
        <f t="shared" ref="C2883:C2946" si="135">YEAR(B2883)</f>
        <v>2023</v>
      </c>
      <c r="D2883" s="20">
        <v>239.5</v>
      </c>
      <c r="E2883" s="17">
        <v>239.69</v>
      </c>
      <c r="F2883" s="19">
        <v>226.76</v>
      </c>
      <c r="G2883" s="20" t="str">
        <f t="shared" si="134"/>
        <v>28/09/2023</v>
      </c>
      <c r="H2883" s="7">
        <f t="shared" ref="H2883:H2946" si="136">D2883</f>
        <v>239.5</v>
      </c>
      <c r="K2883" s="7"/>
    </row>
    <row r="2884" spans="1:11" x14ac:dyDescent="0.3">
      <c r="A2884" s="20">
        <v>1</v>
      </c>
      <c r="B2884" s="18">
        <v>45198</v>
      </c>
      <c r="C2884" s="138">
        <f t="shared" si="135"/>
        <v>2023</v>
      </c>
      <c r="D2884" s="20">
        <v>235.5</v>
      </c>
      <c r="E2884" s="17">
        <v>239.69</v>
      </c>
      <c r="F2884" s="19">
        <v>226.76</v>
      </c>
      <c r="G2884" s="20" t="str">
        <f t="shared" si="134"/>
        <v>29/09/2023</v>
      </c>
      <c r="H2884" s="7">
        <f t="shared" si="136"/>
        <v>235.5</v>
      </c>
      <c r="K2884" s="7"/>
    </row>
    <row r="2885" spans="1:11" x14ac:dyDescent="0.3">
      <c r="A2885" s="20">
        <v>1</v>
      </c>
      <c r="B2885" s="18">
        <v>45201</v>
      </c>
      <c r="C2885" s="138">
        <f t="shared" si="135"/>
        <v>2023</v>
      </c>
      <c r="D2885" s="20">
        <v>232.5</v>
      </c>
      <c r="E2885" s="17">
        <v>239.69</v>
      </c>
      <c r="F2885" s="19">
        <v>226.76</v>
      </c>
      <c r="G2885" s="20" t="str">
        <f t="shared" ref="G2885:G2947" si="137">TEXT(B2885,"jj/mm/aaaa")</f>
        <v>02/10/2023</v>
      </c>
      <c r="H2885" s="7">
        <f t="shared" si="136"/>
        <v>232.5</v>
      </c>
      <c r="K2885" s="7"/>
    </row>
    <row r="2886" spans="1:11" x14ac:dyDescent="0.3">
      <c r="A2886" s="20">
        <v>1</v>
      </c>
      <c r="B2886" s="18">
        <v>45202</v>
      </c>
      <c r="C2886" s="138">
        <f t="shared" si="135"/>
        <v>2023</v>
      </c>
      <c r="D2886" s="20">
        <v>236.5</v>
      </c>
      <c r="E2886" s="17">
        <v>239.69</v>
      </c>
      <c r="F2886" s="19">
        <v>226.76</v>
      </c>
      <c r="G2886" s="20" t="str">
        <f t="shared" si="137"/>
        <v>03/10/2023</v>
      </c>
      <c r="H2886" s="7">
        <f t="shared" si="136"/>
        <v>236.5</v>
      </c>
      <c r="K2886" s="7"/>
    </row>
    <row r="2887" spans="1:11" x14ac:dyDescent="0.3">
      <c r="A2887" s="20">
        <v>1</v>
      </c>
      <c r="B2887" s="18">
        <v>45203</v>
      </c>
      <c r="C2887" s="138">
        <f t="shared" si="135"/>
        <v>2023</v>
      </c>
      <c r="D2887" s="20">
        <v>234</v>
      </c>
      <c r="E2887" s="17">
        <v>239.69</v>
      </c>
      <c r="F2887" s="19">
        <v>226.76</v>
      </c>
      <c r="G2887" s="20" t="str">
        <f t="shared" si="137"/>
        <v>04/10/2023</v>
      </c>
      <c r="H2887" s="7">
        <f t="shared" si="136"/>
        <v>234</v>
      </c>
      <c r="K2887" s="7"/>
    </row>
    <row r="2888" spans="1:11" x14ac:dyDescent="0.3">
      <c r="A2888" s="20">
        <v>1</v>
      </c>
      <c r="B2888" s="18">
        <v>45204</v>
      </c>
      <c r="C2888" s="138">
        <f t="shared" si="135"/>
        <v>2023</v>
      </c>
      <c r="D2888" s="20">
        <v>235.25</v>
      </c>
      <c r="E2888" s="17">
        <v>239.69</v>
      </c>
      <c r="F2888" s="19">
        <v>226.76</v>
      </c>
      <c r="G2888" s="20" t="str">
        <f t="shared" si="137"/>
        <v>05/10/2023</v>
      </c>
      <c r="H2888" s="7">
        <f t="shared" si="136"/>
        <v>235.25</v>
      </c>
      <c r="K2888" s="7"/>
    </row>
    <row r="2889" spans="1:11" x14ac:dyDescent="0.3">
      <c r="A2889" s="20">
        <v>1</v>
      </c>
      <c r="B2889" s="18">
        <v>45205</v>
      </c>
      <c r="C2889" s="138">
        <f t="shared" si="135"/>
        <v>2023</v>
      </c>
      <c r="D2889" s="20">
        <v>234.75</v>
      </c>
      <c r="E2889" s="17">
        <v>239.69</v>
      </c>
      <c r="F2889" s="19">
        <v>226.76</v>
      </c>
      <c r="G2889" s="20" t="str">
        <f t="shared" si="137"/>
        <v>06/10/2023</v>
      </c>
      <c r="H2889" s="7">
        <f t="shared" si="136"/>
        <v>234.75</v>
      </c>
      <c r="K2889" s="7"/>
    </row>
    <row r="2890" spans="1:11" x14ac:dyDescent="0.3">
      <c r="A2890" s="20">
        <v>1</v>
      </c>
      <c r="B2890" s="18">
        <v>45208</v>
      </c>
      <c r="C2890" s="138">
        <f t="shared" si="135"/>
        <v>2023</v>
      </c>
      <c r="D2890" s="20">
        <v>237.25</v>
      </c>
      <c r="E2890" s="17">
        <v>239.69</v>
      </c>
      <c r="F2890" s="19">
        <v>226.76</v>
      </c>
      <c r="G2890" s="20" t="str">
        <f t="shared" si="137"/>
        <v>09/10/2023</v>
      </c>
      <c r="H2890" s="7">
        <f t="shared" si="136"/>
        <v>237.25</v>
      </c>
      <c r="K2890" s="7"/>
    </row>
    <row r="2891" spans="1:11" x14ac:dyDescent="0.3">
      <c r="A2891" s="20">
        <v>1</v>
      </c>
      <c r="B2891" s="18">
        <v>45209</v>
      </c>
      <c r="C2891" s="138">
        <f t="shared" si="135"/>
        <v>2023</v>
      </c>
      <c r="D2891" s="20">
        <v>234.5</v>
      </c>
      <c r="E2891" s="17">
        <v>239.69</v>
      </c>
      <c r="F2891" s="19">
        <v>226.76</v>
      </c>
      <c r="G2891" s="20" t="str">
        <f t="shared" si="137"/>
        <v>10/10/2023</v>
      </c>
      <c r="H2891" s="7">
        <f t="shared" si="136"/>
        <v>234.5</v>
      </c>
      <c r="K2891" s="7"/>
    </row>
    <row r="2892" spans="1:11" x14ac:dyDescent="0.3">
      <c r="A2892" s="20">
        <v>1</v>
      </c>
      <c r="B2892" s="18">
        <v>45210</v>
      </c>
      <c r="C2892" s="138">
        <f t="shared" si="135"/>
        <v>2023</v>
      </c>
      <c r="D2892" s="20">
        <v>231</v>
      </c>
      <c r="E2892" s="17">
        <v>239.69</v>
      </c>
      <c r="F2892" s="19">
        <v>226.76</v>
      </c>
      <c r="G2892" s="20" t="str">
        <f t="shared" si="137"/>
        <v>11/10/2023</v>
      </c>
      <c r="H2892" s="7">
        <f t="shared" si="136"/>
        <v>231</v>
      </c>
      <c r="K2892" s="7"/>
    </row>
    <row r="2893" spans="1:11" x14ac:dyDescent="0.3">
      <c r="A2893" s="20">
        <v>1</v>
      </c>
      <c r="B2893" s="18">
        <v>45211</v>
      </c>
      <c r="C2893" s="138">
        <f t="shared" si="135"/>
        <v>2023</v>
      </c>
      <c r="D2893" s="20">
        <v>233.25</v>
      </c>
      <c r="E2893" s="17">
        <v>239.69</v>
      </c>
      <c r="F2893" s="19">
        <v>226.76</v>
      </c>
      <c r="G2893" s="20" t="str">
        <f t="shared" si="137"/>
        <v>12/10/2023</v>
      </c>
      <c r="H2893" s="7">
        <f t="shared" si="136"/>
        <v>233.25</v>
      </c>
      <c r="K2893" s="7"/>
    </row>
    <row r="2894" spans="1:11" x14ac:dyDescent="0.3">
      <c r="A2894" s="20">
        <v>1</v>
      </c>
      <c r="B2894" s="18">
        <v>45212</v>
      </c>
      <c r="C2894" s="138">
        <f t="shared" si="135"/>
        <v>2023</v>
      </c>
      <c r="D2894" s="20">
        <v>237.25</v>
      </c>
      <c r="E2894" s="17">
        <v>239.69</v>
      </c>
      <c r="F2894" s="19">
        <v>226.76</v>
      </c>
      <c r="G2894" s="20" t="str">
        <f t="shared" si="137"/>
        <v>13/10/2023</v>
      </c>
      <c r="H2894" s="7">
        <f t="shared" si="136"/>
        <v>237.25</v>
      </c>
      <c r="K2894" s="7"/>
    </row>
    <row r="2895" spans="1:11" x14ac:dyDescent="0.3">
      <c r="A2895" s="20">
        <v>1</v>
      </c>
      <c r="B2895" s="18">
        <v>45215</v>
      </c>
      <c r="C2895" s="138">
        <f t="shared" si="135"/>
        <v>2023</v>
      </c>
      <c r="D2895" s="20">
        <v>237.25</v>
      </c>
      <c r="E2895" s="17">
        <v>239.69</v>
      </c>
      <c r="F2895" s="19">
        <v>226.76</v>
      </c>
      <c r="G2895" s="20" t="str">
        <f t="shared" si="137"/>
        <v>16/10/2023</v>
      </c>
      <c r="H2895" s="7">
        <f t="shared" si="136"/>
        <v>237.25</v>
      </c>
      <c r="K2895" s="7"/>
    </row>
    <row r="2896" spans="1:11" x14ac:dyDescent="0.3">
      <c r="A2896" s="20">
        <v>1</v>
      </c>
      <c r="B2896" s="18">
        <v>45216</v>
      </c>
      <c r="C2896" s="138">
        <f t="shared" si="135"/>
        <v>2023</v>
      </c>
      <c r="D2896" s="20">
        <v>236</v>
      </c>
      <c r="E2896" s="17">
        <v>239.69</v>
      </c>
      <c r="F2896" s="19">
        <v>226.76</v>
      </c>
      <c r="G2896" s="20" t="str">
        <f t="shared" si="137"/>
        <v>17/10/2023</v>
      </c>
      <c r="H2896" s="7">
        <f t="shared" si="136"/>
        <v>236</v>
      </c>
      <c r="K2896" s="7"/>
    </row>
    <row r="2897" spans="1:11" x14ac:dyDescent="0.3">
      <c r="A2897" s="20">
        <v>1</v>
      </c>
      <c r="B2897" s="18">
        <v>45217</v>
      </c>
      <c r="C2897" s="138">
        <f t="shared" si="135"/>
        <v>2023</v>
      </c>
      <c r="D2897" s="20">
        <v>240.5</v>
      </c>
      <c r="E2897" s="17">
        <v>239.69</v>
      </c>
      <c r="F2897" s="19">
        <v>226.76</v>
      </c>
      <c r="G2897" s="20" t="str">
        <f t="shared" si="137"/>
        <v>18/10/2023</v>
      </c>
      <c r="H2897" s="7">
        <f t="shared" si="136"/>
        <v>240.5</v>
      </c>
      <c r="K2897" s="7"/>
    </row>
    <row r="2898" spans="1:11" x14ac:dyDescent="0.3">
      <c r="A2898" s="20">
        <v>1</v>
      </c>
      <c r="B2898" s="18">
        <v>45218</v>
      </c>
      <c r="C2898" s="138">
        <f t="shared" si="135"/>
        <v>2023</v>
      </c>
      <c r="D2898" s="20">
        <v>238.25</v>
      </c>
      <c r="E2898" s="17">
        <v>239.69</v>
      </c>
      <c r="F2898" s="19">
        <v>226.76</v>
      </c>
      <c r="G2898" s="20" t="str">
        <f t="shared" si="137"/>
        <v>19/10/2023</v>
      </c>
      <c r="H2898" s="7">
        <f t="shared" si="136"/>
        <v>238.25</v>
      </c>
      <c r="K2898" s="7"/>
    </row>
    <row r="2899" spans="1:11" x14ac:dyDescent="0.3">
      <c r="A2899" s="20">
        <v>1</v>
      </c>
      <c r="B2899" s="18">
        <v>45219</v>
      </c>
      <c r="C2899" s="138">
        <f t="shared" si="135"/>
        <v>2023</v>
      </c>
      <c r="D2899" s="20">
        <v>240</v>
      </c>
      <c r="E2899" s="17">
        <v>239.69</v>
      </c>
      <c r="F2899" s="19">
        <v>226.76</v>
      </c>
      <c r="G2899" s="20" t="str">
        <f t="shared" si="137"/>
        <v>20/10/2023</v>
      </c>
      <c r="H2899" s="7">
        <f t="shared" si="136"/>
        <v>240</v>
      </c>
      <c r="K2899" s="7"/>
    </row>
    <row r="2900" spans="1:11" x14ac:dyDescent="0.3">
      <c r="A2900" s="20">
        <v>1</v>
      </c>
      <c r="B2900" s="18">
        <v>45222</v>
      </c>
      <c r="C2900" s="138">
        <f t="shared" si="135"/>
        <v>2023</v>
      </c>
      <c r="D2900" s="20">
        <v>237.75</v>
      </c>
      <c r="E2900" s="17">
        <v>239.69</v>
      </c>
      <c r="F2900" s="19">
        <v>226.76</v>
      </c>
      <c r="G2900" s="20" t="str">
        <f t="shared" si="137"/>
        <v>23/10/2023</v>
      </c>
      <c r="H2900" s="7">
        <f t="shared" si="136"/>
        <v>237.75</v>
      </c>
      <c r="K2900" s="7"/>
    </row>
    <row r="2901" spans="1:11" x14ac:dyDescent="0.3">
      <c r="A2901" s="20">
        <v>1</v>
      </c>
      <c r="B2901" s="18">
        <v>45223</v>
      </c>
      <c r="C2901" s="138">
        <f t="shared" si="135"/>
        <v>2023</v>
      </c>
      <c r="D2901" s="20">
        <v>234.5</v>
      </c>
      <c r="E2901" s="17">
        <v>239.69</v>
      </c>
      <c r="F2901" s="19">
        <v>226.76</v>
      </c>
      <c r="G2901" s="20" t="str">
        <f t="shared" si="137"/>
        <v>24/10/2023</v>
      </c>
      <c r="H2901" s="7">
        <f t="shared" si="136"/>
        <v>234.5</v>
      </c>
      <c r="K2901" s="7"/>
    </row>
    <row r="2902" spans="1:11" x14ac:dyDescent="0.3">
      <c r="A2902" s="20">
        <v>1</v>
      </c>
      <c r="B2902" s="18">
        <v>45224</v>
      </c>
      <c r="C2902" s="138">
        <f t="shared" si="135"/>
        <v>2023</v>
      </c>
      <c r="D2902" s="20">
        <v>232</v>
      </c>
      <c r="E2902" s="17">
        <v>239.69</v>
      </c>
      <c r="F2902" s="19">
        <v>226.76</v>
      </c>
      <c r="G2902" s="20" t="str">
        <f t="shared" si="137"/>
        <v>25/10/2023</v>
      </c>
      <c r="H2902" s="7">
        <f t="shared" si="136"/>
        <v>232</v>
      </c>
      <c r="K2902" s="7"/>
    </row>
    <row r="2903" spans="1:11" x14ac:dyDescent="0.3">
      <c r="A2903" s="20">
        <v>1</v>
      </c>
      <c r="B2903" s="18">
        <v>45225</v>
      </c>
      <c r="C2903" s="138">
        <f t="shared" si="135"/>
        <v>2023</v>
      </c>
      <c r="D2903" s="20">
        <v>233.5</v>
      </c>
      <c r="E2903" s="17">
        <v>239.69</v>
      </c>
      <c r="F2903" s="19">
        <v>226.76</v>
      </c>
      <c r="G2903" s="20" t="str">
        <f t="shared" si="137"/>
        <v>26/10/2023</v>
      </c>
      <c r="H2903" s="7">
        <f t="shared" si="136"/>
        <v>233.5</v>
      </c>
      <c r="K2903" s="7"/>
    </row>
    <row r="2904" spans="1:11" x14ac:dyDescent="0.3">
      <c r="A2904" s="20">
        <v>1</v>
      </c>
      <c r="B2904" s="18">
        <v>45226</v>
      </c>
      <c r="C2904" s="138">
        <f t="shared" si="135"/>
        <v>2023</v>
      </c>
      <c r="D2904" s="20">
        <v>232.25</v>
      </c>
      <c r="E2904" s="17">
        <v>239.69</v>
      </c>
      <c r="F2904" s="19">
        <v>226.76</v>
      </c>
      <c r="G2904" s="20" t="str">
        <f t="shared" si="137"/>
        <v>27/10/2023</v>
      </c>
      <c r="H2904" s="7">
        <f t="shared" si="136"/>
        <v>232.25</v>
      </c>
      <c r="K2904" s="7"/>
    </row>
    <row r="2905" spans="1:11" x14ac:dyDescent="0.3">
      <c r="A2905" s="20">
        <v>1</v>
      </c>
      <c r="B2905" s="18">
        <v>45229</v>
      </c>
      <c r="C2905" s="138">
        <f t="shared" si="135"/>
        <v>2023</v>
      </c>
      <c r="D2905" s="20">
        <v>231.75</v>
      </c>
      <c r="E2905" s="17">
        <v>239.69</v>
      </c>
      <c r="F2905" s="19">
        <v>226.76</v>
      </c>
      <c r="G2905" s="20" t="str">
        <f t="shared" si="137"/>
        <v>30/10/2023</v>
      </c>
      <c r="H2905" s="7">
        <f t="shared" si="136"/>
        <v>231.75</v>
      </c>
      <c r="K2905" s="7"/>
    </row>
    <row r="2906" spans="1:11" x14ac:dyDescent="0.3">
      <c r="A2906" s="20">
        <v>1</v>
      </c>
      <c r="B2906" s="18">
        <v>45230</v>
      </c>
      <c r="C2906" s="138">
        <f t="shared" si="135"/>
        <v>2023</v>
      </c>
      <c r="D2906" s="20">
        <v>229.5</v>
      </c>
      <c r="E2906" s="17">
        <v>239.69</v>
      </c>
      <c r="F2906" s="19">
        <v>226.76</v>
      </c>
      <c r="G2906" s="20" t="str">
        <f t="shared" si="137"/>
        <v>31/10/2023</v>
      </c>
      <c r="H2906" s="7">
        <f t="shared" si="136"/>
        <v>229.5</v>
      </c>
      <c r="K2906" s="7"/>
    </row>
    <row r="2907" spans="1:11" x14ac:dyDescent="0.3">
      <c r="A2907" s="20">
        <v>1</v>
      </c>
      <c r="B2907" s="18">
        <v>45231</v>
      </c>
      <c r="C2907" s="138">
        <f t="shared" si="135"/>
        <v>2023</v>
      </c>
      <c r="D2907" s="20">
        <v>231.5</v>
      </c>
      <c r="E2907" s="17">
        <v>239.69</v>
      </c>
      <c r="F2907" s="19">
        <v>226.76</v>
      </c>
      <c r="G2907" s="20" t="str">
        <f t="shared" si="137"/>
        <v>01/11/2023</v>
      </c>
      <c r="H2907" s="7">
        <f t="shared" si="136"/>
        <v>231.5</v>
      </c>
      <c r="K2907" s="7"/>
    </row>
    <row r="2908" spans="1:11" x14ac:dyDescent="0.3">
      <c r="A2908" s="20">
        <v>1</v>
      </c>
      <c r="B2908" s="18">
        <v>45232</v>
      </c>
      <c r="C2908" s="138">
        <f t="shared" si="135"/>
        <v>2023</v>
      </c>
      <c r="D2908" s="20">
        <v>232.25</v>
      </c>
      <c r="E2908" s="17">
        <v>239.69</v>
      </c>
      <c r="F2908" s="19">
        <v>226.76</v>
      </c>
      <c r="G2908" s="20" t="str">
        <f t="shared" si="137"/>
        <v>02/11/2023</v>
      </c>
      <c r="H2908" s="7">
        <f t="shared" si="136"/>
        <v>232.25</v>
      </c>
      <c r="K2908" s="7"/>
    </row>
    <row r="2909" spans="1:11" x14ac:dyDescent="0.3">
      <c r="A2909" s="20">
        <v>1</v>
      </c>
      <c r="B2909" s="18">
        <v>45233</v>
      </c>
      <c r="C2909" s="138">
        <f t="shared" si="135"/>
        <v>2023</v>
      </c>
      <c r="D2909" s="20">
        <v>233.5</v>
      </c>
      <c r="E2909" s="17">
        <v>239.69</v>
      </c>
      <c r="F2909" s="19">
        <v>226.76</v>
      </c>
      <c r="G2909" s="20" t="str">
        <f t="shared" si="137"/>
        <v>03/11/2023</v>
      </c>
      <c r="H2909" s="7">
        <f t="shared" si="136"/>
        <v>233.5</v>
      </c>
      <c r="K2909" s="7"/>
    </row>
    <row r="2910" spans="1:11" x14ac:dyDescent="0.3">
      <c r="A2910" s="20">
        <v>1</v>
      </c>
      <c r="B2910" s="18">
        <v>45236</v>
      </c>
      <c r="C2910" s="138">
        <f t="shared" si="135"/>
        <v>2023</v>
      </c>
      <c r="D2910" s="20">
        <v>232.25</v>
      </c>
      <c r="E2910" s="17">
        <v>239.69</v>
      </c>
      <c r="F2910" s="19">
        <v>226.76</v>
      </c>
      <c r="G2910" s="20" t="str">
        <f t="shared" si="137"/>
        <v>06/11/2023</v>
      </c>
      <c r="H2910" s="7">
        <f t="shared" si="136"/>
        <v>232.25</v>
      </c>
      <c r="K2910" s="7"/>
    </row>
    <row r="2911" spans="1:11" x14ac:dyDescent="0.3">
      <c r="A2911" s="20">
        <v>1</v>
      </c>
      <c r="B2911" s="18">
        <v>45237</v>
      </c>
      <c r="C2911" s="138">
        <f t="shared" si="135"/>
        <v>2023</v>
      </c>
      <c r="D2911" s="20">
        <v>232.25</v>
      </c>
      <c r="E2911" s="17">
        <v>239.69</v>
      </c>
      <c r="F2911" s="19">
        <v>226.76</v>
      </c>
      <c r="G2911" s="20" t="str">
        <f t="shared" si="137"/>
        <v>07/11/2023</v>
      </c>
      <c r="H2911" s="7">
        <f t="shared" si="136"/>
        <v>232.25</v>
      </c>
      <c r="K2911" s="7"/>
    </row>
    <row r="2912" spans="1:11" x14ac:dyDescent="0.3">
      <c r="A2912" s="20">
        <v>1</v>
      </c>
      <c r="B2912" s="18">
        <v>45238</v>
      </c>
      <c r="C2912" s="138">
        <f t="shared" si="135"/>
        <v>2023</v>
      </c>
      <c r="D2912" s="20">
        <v>235.75</v>
      </c>
      <c r="E2912" s="17">
        <v>239.69</v>
      </c>
      <c r="F2912" s="19">
        <v>226.76</v>
      </c>
      <c r="G2912" s="20" t="str">
        <f t="shared" si="137"/>
        <v>08/11/2023</v>
      </c>
      <c r="H2912" s="7">
        <f t="shared" si="136"/>
        <v>235.75</v>
      </c>
      <c r="K2912" s="7"/>
    </row>
    <row r="2913" spans="1:11" x14ac:dyDescent="0.3">
      <c r="A2913" s="20">
        <v>1</v>
      </c>
      <c r="B2913" s="18">
        <v>45239</v>
      </c>
      <c r="C2913" s="138">
        <f t="shared" si="135"/>
        <v>2023</v>
      </c>
      <c r="D2913" s="20">
        <v>233.25</v>
      </c>
      <c r="E2913" s="17">
        <v>239.69</v>
      </c>
      <c r="F2913" s="19">
        <v>226.76</v>
      </c>
      <c r="G2913" s="20" t="str">
        <f t="shared" si="137"/>
        <v>09/11/2023</v>
      </c>
      <c r="H2913" s="7">
        <f t="shared" si="136"/>
        <v>233.25</v>
      </c>
      <c r="K2913" s="7"/>
    </row>
    <row r="2914" spans="1:11" x14ac:dyDescent="0.3">
      <c r="A2914" s="20">
        <v>1</v>
      </c>
      <c r="B2914" s="18">
        <v>45240</v>
      </c>
      <c r="C2914" s="138">
        <f t="shared" si="135"/>
        <v>2023</v>
      </c>
      <c r="D2914" s="20">
        <v>232.25</v>
      </c>
      <c r="E2914" s="17">
        <v>239.69</v>
      </c>
      <c r="F2914" s="19">
        <v>226.76</v>
      </c>
      <c r="G2914" s="20" t="str">
        <f t="shared" si="137"/>
        <v>10/11/2023</v>
      </c>
      <c r="H2914" s="7">
        <f t="shared" si="136"/>
        <v>232.25</v>
      </c>
      <c r="K2914" s="7"/>
    </row>
    <row r="2915" spans="1:11" x14ac:dyDescent="0.3">
      <c r="A2915" s="20">
        <v>1</v>
      </c>
      <c r="B2915" s="18">
        <v>45243</v>
      </c>
      <c r="C2915" s="138">
        <f t="shared" si="135"/>
        <v>2023</v>
      </c>
      <c r="D2915" s="20">
        <v>233.75</v>
      </c>
      <c r="E2915" s="17">
        <v>239.69</v>
      </c>
      <c r="F2915" s="19">
        <v>226.76</v>
      </c>
      <c r="G2915" s="20" t="str">
        <f t="shared" si="137"/>
        <v>13/11/2023</v>
      </c>
      <c r="H2915" s="7">
        <f t="shared" si="136"/>
        <v>233.75</v>
      </c>
      <c r="K2915" s="7"/>
    </row>
    <row r="2916" spans="1:11" x14ac:dyDescent="0.3">
      <c r="A2916" s="20">
        <v>1</v>
      </c>
      <c r="B2916" s="18">
        <v>45244</v>
      </c>
      <c r="C2916" s="138">
        <f t="shared" si="135"/>
        <v>2023</v>
      </c>
      <c r="D2916" s="20">
        <v>231.75</v>
      </c>
      <c r="E2916" s="17">
        <v>239.69</v>
      </c>
      <c r="F2916" s="19">
        <v>226.76</v>
      </c>
      <c r="G2916" s="20" t="str">
        <f t="shared" si="137"/>
        <v>14/11/2023</v>
      </c>
      <c r="H2916" s="7">
        <f t="shared" si="136"/>
        <v>231.75</v>
      </c>
      <c r="K2916" s="7"/>
    </row>
    <row r="2917" spans="1:11" x14ac:dyDescent="0.3">
      <c r="A2917" s="20">
        <v>1</v>
      </c>
      <c r="B2917" s="18">
        <v>45245</v>
      </c>
      <c r="C2917" s="138">
        <f t="shared" si="135"/>
        <v>2023</v>
      </c>
      <c r="D2917" s="20">
        <v>228.25</v>
      </c>
      <c r="E2917" s="17">
        <v>239.69</v>
      </c>
      <c r="F2917" s="19">
        <v>226.76</v>
      </c>
      <c r="G2917" s="20" t="str">
        <f t="shared" si="137"/>
        <v>15/11/2023</v>
      </c>
      <c r="H2917" s="7">
        <f t="shared" si="136"/>
        <v>228.25</v>
      </c>
      <c r="K2917" s="7"/>
    </row>
    <row r="2918" spans="1:11" x14ac:dyDescent="0.3">
      <c r="A2918" s="20">
        <v>1</v>
      </c>
      <c r="B2918" s="18">
        <v>45246</v>
      </c>
      <c r="C2918" s="138">
        <f t="shared" si="135"/>
        <v>2023</v>
      </c>
      <c r="D2918" s="20">
        <v>226.25</v>
      </c>
      <c r="E2918" s="17">
        <v>239.69</v>
      </c>
      <c r="F2918" s="19">
        <v>226.76</v>
      </c>
      <c r="G2918" s="20" t="str">
        <f t="shared" si="137"/>
        <v>16/11/2023</v>
      </c>
      <c r="H2918" s="7">
        <f t="shared" si="136"/>
        <v>226.25</v>
      </c>
      <c r="K2918" s="7"/>
    </row>
    <row r="2919" spans="1:11" x14ac:dyDescent="0.3">
      <c r="A2919" s="20">
        <v>1</v>
      </c>
      <c r="B2919" s="18">
        <v>45247</v>
      </c>
      <c r="C2919" s="138">
        <f t="shared" si="135"/>
        <v>2023</v>
      </c>
      <c r="D2919" s="20">
        <v>226.75</v>
      </c>
      <c r="E2919" s="17">
        <v>239.69</v>
      </c>
      <c r="F2919" s="19">
        <v>226.76</v>
      </c>
      <c r="G2919" s="20" t="str">
        <f t="shared" si="137"/>
        <v>17/11/2023</v>
      </c>
      <c r="H2919" s="7">
        <f t="shared" si="136"/>
        <v>226.75</v>
      </c>
      <c r="K2919" s="7"/>
    </row>
    <row r="2920" spans="1:11" x14ac:dyDescent="0.3">
      <c r="A2920" s="20">
        <v>1</v>
      </c>
      <c r="B2920" s="18">
        <v>45250</v>
      </c>
      <c r="C2920" s="138">
        <f t="shared" si="135"/>
        <v>2023</v>
      </c>
      <c r="D2920" s="20">
        <v>224.25</v>
      </c>
      <c r="E2920" s="17">
        <v>239.69</v>
      </c>
      <c r="F2920" s="19">
        <v>226.76</v>
      </c>
      <c r="G2920" s="20" t="str">
        <f t="shared" si="137"/>
        <v>20/11/2023</v>
      </c>
      <c r="H2920" s="7">
        <f t="shared" si="136"/>
        <v>224.25</v>
      </c>
      <c r="K2920" s="7"/>
    </row>
    <row r="2921" spans="1:11" x14ac:dyDescent="0.3">
      <c r="A2921" s="20">
        <v>1</v>
      </c>
      <c r="B2921" s="18">
        <v>45251</v>
      </c>
      <c r="C2921" s="138">
        <f t="shared" si="135"/>
        <v>2023</v>
      </c>
      <c r="D2921" s="20">
        <v>225.5</v>
      </c>
      <c r="E2921" s="17">
        <v>239.69</v>
      </c>
      <c r="F2921" s="19">
        <v>226.76</v>
      </c>
      <c r="G2921" s="20" t="str">
        <f t="shared" si="137"/>
        <v>21/11/2023</v>
      </c>
      <c r="H2921" s="7">
        <f t="shared" si="136"/>
        <v>225.5</v>
      </c>
      <c r="K2921" s="7"/>
    </row>
    <row r="2922" spans="1:11" x14ac:dyDescent="0.3">
      <c r="A2922" s="20">
        <v>1</v>
      </c>
      <c r="B2922" s="18">
        <v>45252</v>
      </c>
      <c r="C2922" s="138">
        <f t="shared" si="135"/>
        <v>2023</v>
      </c>
      <c r="D2922" s="20">
        <v>224</v>
      </c>
      <c r="E2922" s="17">
        <v>239.69</v>
      </c>
      <c r="F2922" s="19">
        <v>226.76</v>
      </c>
      <c r="G2922" s="20" t="str">
        <f t="shared" si="137"/>
        <v>22/11/2023</v>
      </c>
      <c r="H2922" s="7">
        <f t="shared" si="136"/>
        <v>224</v>
      </c>
      <c r="K2922" s="7"/>
    </row>
    <row r="2923" spans="1:11" x14ac:dyDescent="0.3">
      <c r="A2923" s="20">
        <v>1</v>
      </c>
      <c r="B2923" s="18">
        <v>45253</v>
      </c>
      <c r="C2923" s="138">
        <f t="shared" si="135"/>
        <v>2023</v>
      </c>
      <c r="D2923" s="20">
        <v>222</v>
      </c>
      <c r="E2923" s="17">
        <v>239.69</v>
      </c>
      <c r="F2923" s="19">
        <v>226.76</v>
      </c>
      <c r="G2923" s="20" t="str">
        <f t="shared" si="137"/>
        <v>23/11/2023</v>
      </c>
      <c r="H2923" s="7">
        <f t="shared" si="136"/>
        <v>222</v>
      </c>
      <c r="K2923" s="7"/>
    </row>
    <row r="2924" spans="1:11" x14ac:dyDescent="0.3">
      <c r="A2924" s="20">
        <v>1</v>
      </c>
      <c r="B2924" s="18">
        <v>45254</v>
      </c>
      <c r="C2924" s="138">
        <f t="shared" si="135"/>
        <v>2023</v>
      </c>
      <c r="D2924" s="20">
        <v>219</v>
      </c>
      <c r="E2924" s="17">
        <v>239.69</v>
      </c>
      <c r="F2924" s="19">
        <v>226.76</v>
      </c>
      <c r="G2924" s="20" t="str">
        <f t="shared" si="137"/>
        <v>24/11/2023</v>
      </c>
      <c r="H2924" s="7">
        <f t="shared" si="136"/>
        <v>219</v>
      </c>
      <c r="K2924" s="7"/>
    </row>
    <row r="2925" spans="1:11" x14ac:dyDescent="0.3">
      <c r="A2925" s="20">
        <v>1</v>
      </c>
      <c r="B2925" s="18">
        <v>45257</v>
      </c>
      <c r="C2925" s="138">
        <f t="shared" si="135"/>
        <v>2023</v>
      </c>
      <c r="D2925" s="20">
        <v>213</v>
      </c>
      <c r="E2925" s="17">
        <v>239.69</v>
      </c>
      <c r="F2925" s="19">
        <v>226.76</v>
      </c>
      <c r="G2925" s="20" t="str">
        <f t="shared" si="137"/>
        <v>27/11/2023</v>
      </c>
      <c r="H2925" s="7">
        <f t="shared" si="136"/>
        <v>213</v>
      </c>
      <c r="K2925" s="7"/>
    </row>
    <row r="2926" spans="1:11" x14ac:dyDescent="0.3">
      <c r="A2926" s="20">
        <v>1</v>
      </c>
      <c r="B2926" s="18">
        <v>45258</v>
      </c>
      <c r="C2926" s="138">
        <f t="shared" si="135"/>
        <v>2023</v>
      </c>
      <c r="D2926" s="20">
        <v>215</v>
      </c>
      <c r="E2926" s="17">
        <v>239.69</v>
      </c>
      <c r="F2926" s="19">
        <v>226.76</v>
      </c>
      <c r="G2926" s="20" t="str">
        <f t="shared" si="137"/>
        <v>28/11/2023</v>
      </c>
      <c r="H2926" s="7">
        <f t="shared" si="136"/>
        <v>215</v>
      </c>
      <c r="K2926" s="7"/>
    </row>
    <row r="2927" spans="1:11" x14ac:dyDescent="0.3">
      <c r="A2927" s="20">
        <v>1</v>
      </c>
      <c r="B2927" s="18">
        <v>45259</v>
      </c>
      <c r="C2927" s="138">
        <f t="shared" si="135"/>
        <v>2023</v>
      </c>
      <c r="D2927" s="20">
        <v>219.75</v>
      </c>
      <c r="E2927" s="17">
        <v>239.69</v>
      </c>
      <c r="F2927" s="19">
        <v>226.76</v>
      </c>
      <c r="G2927" s="20" t="str">
        <f t="shared" si="137"/>
        <v>29/11/2023</v>
      </c>
      <c r="H2927" s="7">
        <f t="shared" si="136"/>
        <v>219.75</v>
      </c>
      <c r="K2927" s="7"/>
    </row>
    <row r="2928" spans="1:11" x14ac:dyDescent="0.3">
      <c r="A2928" s="20">
        <v>1</v>
      </c>
      <c r="B2928" s="18">
        <v>45260</v>
      </c>
      <c r="C2928" s="138">
        <f t="shared" si="135"/>
        <v>2023</v>
      </c>
      <c r="D2928" s="20">
        <v>221</v>
      </c>
      <c r="E2928" s="17">
        <v>239.69</v>
      </c>
      <c r="F2928" s="19">
        <v>226.76</v>
      </c>
      <c r="G2928" s="20" t="str">
        <f t="shared" si="137"/>
        <v>30/11/2023</v>
      </c>
      <c r="H2928" s="7">
        <f t="shared" si="136"/>
        <v>221</v>
      </c>
      <c r="K2928" s="7"/>
    </row>
    <row r="2929" spans="1:11" x14ac:dyDescent="0.3">
      <c r="A2929" s="20">
        <v>1</v>
      </c>
      <c r="B2929" s="18">
        <v>45261</v>
      </c>
      <c r="C2929" s="138">
        <f t="shared" si="135"/>
        <v>2023</v>
      </c>
      <c r="D2929" s="20">
        <v>223</v>
      </c>
      <c r="E2929" s="17">
        <v>239.69</v>
      </c>
      <c r="F2929" s="19">
        <v>226.76</v>
      </c>
      <c r="G2929" s="20" t="str">
        <f t="shared" si="137"/>
        <v>01/12/2023</v>
      </c>
      <c r="H2929" s="7">
        <f t="shared" si="136"/>
        <v>223</v>
      </c>
      <c r="K2929" s="7"/>
    </row>
    <row r="2930" spans="1:11" x14ac:dyDescent="0.3">
      <c r="A2930" s="20">
        <v>1</v>
      </c>
      <c r="B2930" s="18">
        <v>45264</v>
      </c>
      <c r="C2930" s="138">
        <f t="shared" si="135"/>
        <v>2023</v>
      </c>
      <c r="D2930" s="20">
        <v>223.75</v>
      </c>
      <c r="E2930" s="17">
        <v>239.69</v>
      </c>
      <c r="F2930" s="19">
        <v>226.76</v>
      </c>
      <c r="G2930" s="20" t="str">
        <f t="shared" si="137"/>
        <v>04/12/2023</v>
      </c>
      <c r="H2930" s="7">
        <f t="shared" si="136"/>
        <v>223.75</v>
      </c>
      <c r="K2930" s="7"/>
    </row>
    <row r="2931" spans="1:11" x14ac:dyDescent="0.3">
      <c r="A2931" s="20">
        <v>1</v>
      </c>
      <c r="B2931" s="18">
        <v>45265</v>
      </c>
      <c r="C2931" s="138">
        <f t="shared" si="135"/>
        <v>2023</v>
      </c>
      <c r="D2931" s="20">
        <v>215.75</v>
      </c>
      <c r="E2931" s="17">
        <v>239.69</v>
      </c>
      <c r="F2931" s="19">
        <v>226.76</v>
      </c>
      <c r="G2931" s="20" t="str">
        <f t="shared" si="137"/>
        <v>05/12/2023</v>
      </c>
      <c r="H2931" s="7">
        <f t="shared" si="136"/>
        <v>215.75</v>
      </c>
      <c r="K2931" s="7"/>
    </row>
    <row r="2932" spans="1:11" x14ac:dyDescent="0.3">
      <c r="A2932" s="20">
        <v>1</v>
      </c>
      <c r="B2932" s="18">
        <v>45266</v>
      </c>
      <c r="C2932" s="138">
        <f t="shared" si="135"/>
        <v>2023</v>
      </c>
      <c r="D2932" s="20">
        <v>220</v>
      </c>
      <c r="E2932" s="17">
        <v>239.69</v>
      </c>
      <c r="F2932" s="19">
        <v>226.76</v>
      </c>
      <c r="G2932" s="20" t="str">
        <f t="shared" si="137"/>
        <v>06/12/2023</v>
      </c>
      <c r="H2932" s="7">
        <f t="shared" si="136"/>
        <v>220</v>
      </c>
      <c r="K2932" s="7"/>
    </row>
    <row r="2933" spans="1:11" x14ac:dyDescent="0.3">
      <c r="A2933" s="20">
        <v>1</v>
      </c>
      <c r="B2933" s="18">
        <v>45267</v>
      </c>
      <c r="C2933" s="138">
        <f t="shared" si="135"/>
        <v>2023</v>
      </c>
      <c r="D2933" s="20">
        <v>216.25</v>
      </c>
      <c r="E2933" s="17">
        <v>239.69</v>
      </c>
      <c r="F2933" s="19">
        <v>226.76</v>
      </c>
      <c r="G2933" s="20" t="str">
        <f t="shared" si="137"/>
        <v>07/12/2023</v>
      </c>
      <c r="H2933" s="7">
        <f t="shared" si="136"/>
        <v>216.25</v>
      </c>
      <c r="K2933" s="7"/>
    </row>
    <row r="2934" spans="1:11" x14ac:dyDescent="0.3">
      <c r="A2934" s="20">
        <v>1</v>
      </c>
      <c r="B2934" s="18">
        <v>45268</v>
      </c>
      <c r="C2934" s="138">
        <f t="shared" si="135"/>
        <v>2023</v>
      </c>
      <c r="D2934" s="20">
        <v>216.25</v>
      </c>
      <c r="E2934" s="17">
        <v>239.69</v>
      </c>
      <c r="F2934" s="19">
        <v>226.76</v>
      </c>
      <c r="G2934" s="20" t="str">
        <f t="shared" si="137"/>
        <v>08/12/2023</v>
      </c>
      <c r="H2934" s="7">
        <f t="shared" si="136"/>
        <v>216.25</v>
      </c>
      <c r="K2934" s="7"/>
    </row>
    <row r="2935" spans="1:11" x14ac:dyDescent="0.3">
      <c r="A2935" s="20">
        <v>1</v>
      </c>
      <c r="B2935" s="18">
        <v>45271</v>
      </c>
      <c r="C2935" s="138">
        <f t="shared" si="135"/>
        <v>2023</v>
      </c>
      <c r="D2935" s="20">
        <v>228.25</v>
      </c>
      <c r="E2935" s="17">
        <v>239.69</v>
      </c>
      <c r="F2935" s="19">
        <v>226.76</v>
      </c>
      <c r="G2935" s="20" t="str">
        <f t="shared" si="137"/>
        <v>11/12/2023</v>
      </c>
      <c r="H2935" s="7">
        <f t="shared" si="136"/>
        <v>228.25</v>
      </c>
      <c r="K2935" s="7"/>
    </row>
    <row r="2936" spans="1:11" x14ac:dyDescent="0.3">
      <c r="A2936" s="20">
        <v>1</v>
      </c>
      <c r="B2936" s="18">
        <v>45272</v>
      </c>
      <c r="C2936" s="138">
        <f t="shared" si="135"/>
        <v>2023</v>
      </c>
      <c r="D2936" s="20">
        <v>231.25</v>
      </c>
      <c r="E2936" s="17">
        <v>239.69</v>
      </c>
      <c r="F2936" s="19">
        <v>226.76</v>
      </c>
      <c r="G2936" s="20" t="str">
        <f t="shared" si="137"/>
        <v>12/12/2023</v>
      </c>
      <c r="H2936" s="7">
        <f t="shared" si="136"/>
        <v>231.25</v>
      </c>
      <c r="K2936" s="7"/>
    </row>
    <row r="2937" spans="1:11" x14ac:dyDescent="0.3">
      <c r="A2937" s="20">
        <v>1</v>
      </c>
      <c r="B2937" s="18">
        <v>45273</v>
      </c>
      <c r="C2937" s="138">
        <f t="shared" si="135"/>
        <v>2023</v>
      </c>
      <c r="D2937" s="20">
        <v>227.5</v>
      </c>
      <c r="E2937" s="17">
        <v>239.69</v>
      </c>
      <c r="F2937" s="19">
        <v>226.76</v>
      </c>
      <c r="G2937" s="20" t="str">
        <f t="shared" si="137"/>
        <v>13/12/2023</v>
      </c>
      <c r="H2937" s="7">
        <f t="shared" si="136"/>
        <v>227.5</v>
      </c>
      <c r="K2937" s="7"/>
    </row>
    <row r="2938" spans="1:11" x14ac:dyDescent="0.3">
      <c r="A2938" s="20">
        <v>1</v>
      </c>
      <c r="B2938" s="18">
        <v>45274</v>
      </c>
      <c r="C2938" s="138">
        <f t="shared" si="135"/>
        <v>2023</v>
      </c>
      <c r="D2938" s="20">
        <v>223</v>
      </c>
      <c r="E2938" s="17">
        <v>239.69</v>
      </c>
      <c r="F2938" s="19">
        <v>226.76</v>
      </c>
      <c r="G2938" s="20" t="str">
        <f t="shared" si="137"/>
        <v>14/12/2023</v>
      </c>
      <c r="H2938" s="7">
        <f t="shared" si="136"/>
        <v>223</v>
      </c>
      <c r="K2938" s="7"/>
    </row>
    <row r="2939" spans="1:11" x14ac:dyDescent="0.3">
      <c r="A2939" s="20">
        <v>1</v>
      </c>
      <c r="B2939" s="18">
        <v>45275</v>
      </c>
      <c r="C2939" s="138">
        <f t="shared" si="135"/>
        <v>2023</v>
      </c>
      <c r="D2939" s="19">
        <v>222.75</v>
      </c>
      <c r="E2939" s="17">
        <v>239.69</v>
      </c>
      <c r="F2939" s="19">
        <v>226.76</v>
      </c>
      <c r="G2939" s="20" t="str">
        <f t="shared" si="137"/>
        <v>15/12/2023</v>
      </c>
      <c r="H2939" s="7">
        <f t="shared" si="136"/>
        <v>222.75</v>
      </c>
      <c r="K2939" s="7"/>
    </row>
    <row r="2940" spans="1:11" x14ac:dyDescent="0.3">
      <c r="A2940" s="20">
        <v>1</v>
      </c>
      <c r="B2940" s="18">
        <v>45278</v>
      </c>
      <c r="C2940" s="138">
        <f t="shared" si="135"/>
        <v>2023</v>
      </c>
      <c r="D2940" s="19">
        <v>224</v>
      </c>
      <c r="E2940" s="17">
        <v>239.69</v>
      </c>
      <c r="F2940" s="19">
        <v>226.76</v>
      </c>
      <c r="G2940" s="20" t="str">
        <f t="shared" si="137"/>
        <v>18/12/2023</v>
      </c>
      <c r="H2940" s="7">
        <f t="shared" si="136"/>
        <v>224</v>
      </c>
      <c r="K2940" s="7"/>
    </row>
    <row r="2941" spans="1:11" x14ac:dyDescent="0.3">
      <c r="A2941" s="20">
        <v>1</v>
      </c>
      <c r="B2941" s="18">
        <v>45279</v>
      </c>
      <c r="C2941" s="138">
        <f t="shared" si="135"/>
        <v>2023</v>
      </c>
      <c r="D2941" s="19">
        <v>223</v>
      </c>
      <c r="E2941" s="17">
        <v>239.69</v>
      </c>
      <c r="F2941" s="19">
        <v>226.76</v>
      </c>
      <c r="G2941" s="20" t="str">
        <f t="shared" si="137"/>
        <v>19/12/2023</v>
      </c>
      <c r="H2941" s="7">
        <f t="shared" si="136"/>
        <v>223</v>
      </c>
      <c r="K2941" s="7"/>
    </row>
    <row r="2942" spans="1:11" x14ac:dyDescent="0.3">
      <c r="A2942" s="20">
        <v>1</v>
      </c>
      <c r="B2942" s="18">
        <v>45280</v>
      </c>
      <c r="C2942" s="138">
        <f t="shared" si="135"/>
        <v>2023</v>
      </c>
      <c r="D2942" s="19">
        <v>222.75</v>
      </c>
      <c r="E2942" s="17">
        <v>239.69</v>
      </c>
      <c r="F2942" s="19">
        <v>226.76</v>
      </c>
      <c r="G2942" s="20" t="str">
        <f t="shared" si="137"/>
        <v>20/12/2023</v>
      </c>
      <c r="H2942" s="7">
        <f t="shared" si="136"/>
        <v>222.75</v>
      </c>
      <c r="K2942" s="7"/>
    </row>
    <row r="2943" spans="1:11" x14ac:dyDescent="0.3">
      <c r="A2943" s="20">
        <v>1</v>
      </c>
      <c r="B2943" s="18">
        <v>45281</v>
      </c>
      <c r="C2943" s="138">
        <f t="shared" si="135"/>
        <v>2023</v>
      </c>
      <c r="D2943" s="19">
        <v>222.25</v>
      </c>
      <c r="E2943" s="17">
        <v>239.69</v>
      </c>
      <c r="F2943" s="19">
        <v>226.76</v>
      </c>
      <c r="G2943" s="20" t="str">
        <f t="shared" si="137"/>
        <v>21/12/2023</v>
      </c>
      <c r="H2943" s="7">
        <f t="shared" si="136"/>
        <v>222.25</v>
      </c>
      <c r="K2943" s="7"/>
    </row>
    <row r="2944" spans="1:11" x14ac:dyDescent="0.3">
      <c r="A2944" s="20">
        <v>1</v>
      </c>
      <c r="B2944" s="18">
        <v>45282</v>
      </c>
      <c r="C2944" s="138">
        <f t="shared" si="135"/>
        <v>2023</v>
      </c>
      <c r="D2944" s="20">
        <v>222</v>
      </c>
      <c r="E2944" s="17">
        <v>239.69</v>
      </c>
      <c r="F2944" s="19">
        <v>226.76</v>
      </c>
      <c r="G2944" s="20" t="str">
        <f t="shared" si="137"/>
        <v>22/12/2023</v>
      </c>
      <c r="H2944" s="7">
        <f t="shared" si="136"/>
        <v>222</v>
      </c>
      <c r="K2944" s="7"/>
    </row>
    <row r="2945" spans="1:11" x14ac:dyDescent="0.3">
      <c r="A2945" s="20">
        <v>1</v>
      </c>
      <c r="B2945" s="18">
        <v>45287</v>
      </c>
      <c r="C2945" s="138">
        <f t="shared" si="135"/>
        <v>2023</v>
      </c>
      <c r="D2945" s="20">
        <v>221.25</v>
      </c>
      <c r="E2945" s="17">
        <v>239.69</v>
      </c>
      <c r="F2945" s="19">
        <v>226.76</v>
      </c>
      <c r="G2945" s="20" t="str">
        <f t="shared" si="137"/>
        <v>27/12/2023</v>
      </c>
      <c r="H2945" s="7">
        <f t="shared" si="136"/>
        <v>221.25</v>
      </c>
      <c r="K2945" s="7"/>
    </row>
    <row r="2946" spans="1:11" x14ac:dyDescent="0.3">
      <c r="A2946" s="20">
        <v>1</v>
      </c>
      <c r="B2946" s="18">
        <v>45288</v>
      </c>
      <c r="C2946" s="138">
        <f t="shared" si="135"/>
        <v>2023</v>
      </c>
      <c r="D2946" s="20">
        <v>221.75</v>
      </c>
      <c r="E2946" s="17">
        <v>239.69</v>
      </c>
      <c r="F2946" s="19">
        <v>226.76</v>
      </c>
      <c r="G2946" s="20" t="str">
        <f t="shared" si="137"/>
        <v>28/12/2023</v>
      </c>
      <c r="H2946" s="7">
        <f t="shared" si="136"/>
        <v>221.75</v>
      </c>
      <c r="K2946" s="7"/>
    </row>
    <row r="2947" spans="1:11" x14ac:dyDescent="0.3">
      <c r="A2947" s="20">
        <v>1</v>
      </c>
      <c r="B2947" s="18">
        <v>45289</v>
      </c>
      <c r="C2947" s="138">
        <f t="shared" ref="C2947" si="138">YEAR(B2947)</f>
        <v>2023</v>
      </c>
      <c r="D2947" s="20">
        <v>222.5</v>
      </c>
      <c r="E2947" s="17">
        <v>239.69</v>
      </c>
      <c r="F2947" s="19">
        <v>226.76</v>
      </c>
      <c r="G2947" s="20" t="str">
        <f t="shared" si="137"/>
        <v>29/12/2023</v>
      </c>
      <c r="H2947" s="7">
        <f t="shared" ref="H2947" si="139">D2947</f>
        <v>222.5</v>
      </c>
      <c r="K2947" s="7"/>
    </row>
    <row r="2948" spans="1:11" x14ac:dyDescent="0.3">
      <c r="A2948" s="41"/>
      <c r="B2948"/>
      <c r="C2948"/>
      <c r="D2948"/>
      <c r="E2948"/>
      <c r="F2948"/>
      <c r="G2948"/>
    </row>
    <row r="2949" spans="1:11" x14ac:dyDescent="0.3">
      <c r="A2949" s="41"/>
      <c r="B2949"/>
      <c r="C2949"/>
      <c r="D2949"/>
      <c r="E2949"/>
      <c r="F2949"/>
      <c r="G2949"/>
    </row>
    <row r="2950" spans="1:11" x14ac:dyDescent="0.3">
      <c r="A2950" s="41"/>
      <c r="B2950"/>
      <c r="C2950"/>
      <c r="D2950"/>
      <c r="E2950"/>
      <c r="F2950"/>
      <c r="G2950"/>
    </row>
    <row r="2951" spans="1:11" x14ac:dyDescent="0.3">
      <c r="A2951" s="41"/>
      <c r="B2951"/>
      <c r="C2951"/>
      <c r="D2951"/>
      <c r="E2951"/>
      <c r="F2951"/>
      <c r="G2951"/>
    </row>
    <row r="2952" spans="1:11" x14ac:dyDescent="0.3">
      <c r="A2952" s="41"/>
      <c r="B2952"/>
      <c r="C2952"/>
      <c r="D2952"/>
      <c r="E2952"/>
      <c r="F2952"/>
      <c r="G2952"/>
    </row>
    <row r="2953" spans="1:11" x14ac:dyDescent="0.3">
      <c r="A2953" s="41"/>
      <c r="B2953"/>
      <c r="C2953"/>
      <c r="D2953"/>
      <c r="E2953"/>
      <c r="F2953"/>
      <c r="G2953"/>
    </row>
    <row r="2954" spans="1:11" x14ac:dyDescent="0.3">
      <c r="A2954" s="41"/>
      <c r="B2954"/>
      <c r="C2954"/>
      <c r="D2954"/>
      <c r="E2954"/>
      <c r="F2954"/>
      <c r="G2954"/>
    </row>
    <row r="2955" spans="1:11" x14ac:dyDescent="0.3">
      <c r="A2955" s="41"/>
      <c r="B2955"/>
      <c r="C2955"/>
      <c r="D2955"/>
      <c r="E2955"/>
      <c r="F2955"/>
      <c r="G2955"/>
    </row>
    <row r="2956" spans="1:11" x14ac:dyDescent="0.3">
      <c r="A2956" s="41"/>
      <c r="B2956"/>
      <c r="C2956"/>
      <c r="D2956"/>
      <c r="E2956"/>
      <c r="F2956"/>
      <c r="G2956"/>
    </row>
    <row r="2957" spans="1:11" x14ac:dyDescent="0.3">
      <c r="A2957" s="41"/>
      <c r="B2957"/>
      <c r="C2957"/>
      <c r="D2957"/>
      <c r="E2957"/>
      <c r="F2957"/>
      <c r="G2957"/>
    </row>
    <row r="2958" spans="1:11" x14ac:dyDescent="0.3">
      <c r="A2958" s="41"/>
      <c r="B2958"/>
      <c r="C2958"/>
      <c r="D2958"/>
      <c r="E2958"/>
      <c r="F2958"/>
      <c r="G2958"/>
    </row>
    <row r="2959" spans="1:11" x14ac:dyDescent="0.3">
      <c r="A2959" s="41"/>
      <c r="B2959"/>
      <c r="C2959"/>
      <c r="D2959"/>
      <c r="E2959"/>
      <c r="F2959"/>
      <c r="G2959"/>
    </row>
    <row r="2960" spans="1:11" x14ac:dyDescent="0.3">
      <c r="A2960" s="41"/>
      <c r="B2960"/>
      <c r="C2960"/>
      <c r="D2960"/>
      <c r="E2960"/>
      <c r="F2960"/>
      <c r="G2960"/>
    </row>
    <row r="2961" spans="1:7" x14ac:dyDescent="0.3">
      <c r="A2961" s="41"/>
      <c r="B2961"/>
      <c r="C2961"/>
      <c r="D2961"/>
      <c r="E2961"/>
      <c r="F2961"/>
      <c r="G2961"/>
    </row>
    <row r="2962" spans="1:7" x14ac:dyDescent="0.3">
      <c r="A2962" s="41"/>
      <c r="B2962"/>
      <c r="C2962"/>
      <c r="D2962"/>
      <c r="E2962"/>
      <c r="F2962"/>
      <c r="G2962"/>
    </row>
    <row r="2963" spans="1:7" x14ac:dyDescent="0.3">
      <c r="A2963" s="41"/>
      <c r="B2963"/>
      <c r="C2963"/>
      <c r="D2963"/>
      <c r="E2963"/>
      <c r="F2963"/>
      <c r="G2963"/>
    </row>
    <row r="2964" spans="1:7" x14ac:dyDescent="0.3">
      <c r="A2964" s="41"/>
      <c r="B2964"/>
      <c r="C2964"/>
      <c r="D2964"/>
      <c r="E2964"/>
      <c r="F2964"/>
      <c r="G2964"/>
    </row>
    <row r="2965" spans="1:7" x14ac:dyDescent="0.3">
      <c r="A2965" s="41"/>
      <c r="B2965"/>
      <c r="C2965"/>
      <c r="D2965"/>
      <c r="E2965"/>
      <c r="F2965"/>
      <c r="G2965"/>
    </row>
    <row r="2966" spans="1:7" x14ac:dyDescent="0.3">
      <c r="A2966" s="41"/>
      <c r="B2966"/>
      <c r="C2966"/>
      <c r="D2966"/>
      <c r="E2966"/>
      <c r="F2966"/>
      <c r="G2966"/>
    </row>
    <row r="2967" spans="1:7" x14ac:dyDescent="0.3">
      <c r="A2967" s="41"/>
      <c r="B2967"/>
      <c r="C2967"/>
      <c r="D2967"/>
      <c r="E2967"/>
      <c r="F2967"/>
      <c r="G2967"/>
    </row>
    <row r="2968" spans="1:7" x14ac:dyDescent="0.3">
      <c r="A2968" s="41"/>
      <c r="B2968"/>
      <c r="C2968"/>
      <c r="D2968"/>
      <c r="E2968"/>
      <c r="F2968"/>
      <c r="G2968"/>
    </row>
    <row r="2969" spans="1:7" x14ac:dyDescent="0.3">
      <c r="A2969" s="41"/>
      <c r="B2969"/>
      <c r="C2969"/>
      <c r="D2969"/>
      <c r="E2969"/>
      <c r="F2969"/>
      <c r="G2969"/>
    </row>
    <row r="2970" spans="1:7" x14ac:dyDescent="0.3">
      <c r="A2970" s="41"/>
      <c r="B2970"/>
      <c r="C2970"/>
      <c r="D2970"/>
      <c r="E2970"/>
      <c r="F2970"/>
      <c r="G2970"/>
    </row>
    <row r="2971" spans="1:7" x14ac:dyDescent="0.3">
      <c r="A2971" s="41"/>
      <c r="B2971"/>
      <c r="C2971"/>
      <c r="D2971"/>
      <c r="E2971"/>
      <c r="F2971"/>
      <c r="G2971"/>
    </row>
    <row r="2972" spans="1:7" x14ac:dyDescent="0.3">
      <c r="A2972" s="41"/>
      <c r="B2972"/>
      <c r="C2972"/>
      <c r="D2972"/>
      <c r="E2972"/>
      <c r="F2972"/>
      <c r="G2972"/>
    </row>
    <row r="2973" spans="1:7" x14ac:dyDescent="0.3">
      <c r="A2973" s="41"/>
      <c r="B2973"/>
      <c r="C2973"/>
      <c r="D2973"/>
      <c r="E2973"/>
      <c r="F2973"/>
      <c r="G2973"/>
    </row>
    <row r="2974" spans="1:7" x14ac:dyDescent="0.3">
      <c r="A2974" s="41"/>
      <c r="B2974"/>
      <c r="C2974"/>
      <c r="D2974"/>
      <c r="E2974"/>
      <c r="F2974"/>
      <c r="G2974"/>
    </row>
    <row r="2975" spans="1:7" x14ac:dyDescent="0.3">
      <c r="A2975" s="41"/>
      <c r="B2975"/>
      <c r="C2975"/>
      <c r="D2975"/>
      <c r="E2975"/>
      <c r="F2975"/>
      <c r="G2975"/>
    </row>
    <row r="2976" spans="1:7" x14ac:dyDescent="0.3">
      <c r="A2976" s="41"/>
      <c r="B2976"/>
      <c r="C2976"/>
      <c r="D2976"/>
      <c r="E2976"/>
      <c r="F2976"/>
      <c r="G2976"/>
    </row>
    <row r="2977" spans="1:7" x14ac:dyDescent="0.3">
      <c r="A2977" s="41"/>
      <c r="B2977"/>
      <c r="C2977"/>
      <c r="D2977"/>
      <c r="E2977"/>
      <c r="F2977"/>
      <c r="G2977"/>
    </row>
    <row r="2978" spans="1:7" x14ac:dyDescent="0.3">
      <c r="A2978" s="41"/>
      <c r="B2978"/>
      <c r="C2978"/>
      <c r="D2978"/>
      <c r="E2978"/>
      <c r="F2978"/>
      <c r="G2978"/>
    </row>
    <row r="2979" spans="1:7" x14ac:dyDescent="0.3">
      <c r="A2979" s="41"/>
      <c r="B2979"/>
      <c r="C2979"/>
      <c r="D2979"/>
      <c r="E2979"/>
      <c r="F2979"/>
      <c r="G2979"/>
    </row>
    <row r="2980" spans="1:7" x14ac:dyDescent="0.3">
      <c r="A2980" s="41"/>
      <c r="B2980"/>
      <c r="C2980"/>
      <c r="D2980"/>
      <c r="E2980"/>
      <c r="F2980"/>
      <c r="G2980"/>
    </row>
    <row r="2981" spans="1:7" x14ac:dyDescent="0.3">
      <c r="A2981" s="41"/>
      <c r="B2981"/>
      <c r="C2981"/>
      <c r="D2981"/>
      <c r="E2981"/>
      <c r="F2981"/>
      <c r="G2981"/>
    </row>
    <row r="2982" spans="1:7" x14ac:dyDescent="0.3">
      <c r="A2982" s="41"/>
      <c r="B2982"/>
      <c r="C2982"/>
      <c r="D2982"/>
      <c r="E2982"/>
      <c r="F2982"/>
      <c r="G2982"/>
    </row>
    <row r="2983" spans="1:7" x14ac:dyDescent="0.3">
      <c r="A2983" s="41"/>
      <c r="B2983"/>
      <c r="C2983"/>
      <c r="D2983"/>
      <c r="E2983"/>
      <c r="F2983"/>
      <c r="G2983"/>
    </row>
    <row r="2984" spans="1:7" x14ac:dyDescent="0.3">
      <c r="A2984" s="41"/>
      <c r="B2984"/>
      <c r="C2984"/>
      <c r="D2984"/>
      <c r="E2984"/>
      <c r="F2984"/>
      <c r="G2984"/>
    </row>
    <row r="2985" spans="1:7" x14ac:dyDescent="0.3">
      <c r="A2985" s="41"/>
      <c r="B2985"/>
      <c r="C2985"/>
      <c r="D2985"/>
      <c r="E2985"/>
      <c r="F2985"/>
      <c r="G2985"/>
    </row>
    <row r="2986" spans="1:7" x14ac:dyDescent="0.3">
      <c r="A2986" s="41"/>
      <c r="B2986"/>
      <c r="C2986"/>
      <c r="D2986"/>
      <c r="E2986"/>
      <c r="F2986"/>
      <c r="G2986"/>
    </row>
    <row r="2987" spans="1:7" x14ac:dyDescent="0.3">
      <c r="A2987" s="41"/>
      <c r="B2987"/>
      <c r="C2987"/>
      <c r="D2987"/>
      <c r="E2987"/>
      <c r="F2987"/>
      <c r="G2987"/>
    </row>
    <row r="2988" spans="1:7" x14ac:dyDescent="0.3">
      <c r="A2988" s="41"/>
      <c r="B2988"/>
      <c r="C2988"/>
      <c r="D2988"/>
      <c r="E2988"/>
      <c r="F2988"/>
      <c r="G2988"/>
    </row>
    <row r="2989" spans="1:7" x14ac:dyDescent="0.3">
      <c r="A2989" s="41"/>
      <c r="B2989"/>
      <c r="C2989"/>
      <c r="D2989"/>
      <c r="E2989"/>
      <c r="F2989"/>
      <c r="G2989"/>
    </row>
    <row r="2990" spans="1:7" x14ac:dyDescent="0.3">
      <c r="A2990" s="41"/>
      <c r="B2990"/>
      <c r="C2990"/>
      <c r="D2990"/>
      <c r="E2990"/>
      <c r="F2990"/>
      <c r="G2990"/>
    </row>
    <row r="2991" spans="1:7" x14ac:dyDescent="0.3">
      <c r="A2991" s="41"/>
      <c r="B2991"/>
      <c r="C2991"/>
      <c r="D2991"/>
      <c r="E2991"/>
      <c r="F2991"/>
      <c r="G2991"/>
    </row>
    <row r="2992" spans="1:7" x14ac:dyDescent="0.3">
      <c r="A2992" s="41"/>
      <c r="B2992"/>
      <c r="C2992"/>
      <c r="D2992"/>
      <c r="E2992"/>
      <c r="F2992"/>
      <c r="G2992"/>
    </row>
    <row r="2993" spans="1:7" x14ac:dyDescent="0.3">
      <c r="A2993" s="41"/>
      <c r="B2993"/>
      <c r="C2993"/>
      <c r="D2993"/>
      <c r="E2993"/>
      <c r="F2993"/>
      <c r="G2993"/>
    </row>
    <row r="2994" spans="1:7" x14ac:dyDescent="0.3">
      <c r="A2994" s="41"/>
      <c r="B2994"/>
      <c r="C2994"/>
      <c r="D2994"/>
      <c r="E2994"/>
      <c r="F2994"/>
      <c r="G2994"/>
    </row>
    <row r="2995" spans="1:7" x14ac:dyDescent="0.3">
      <c r="A2995" s="41"/>
      <c r="B2995"/>
      <c r="C2995"/>
      <c r="D2995"/>
      <c r="E2995"/>
      <c r="F2995"/>
      <c r="G2995"/>
    </row>
    <row r="2996" spans="1:7" x14ac:dyDescent="0.3">
      <c r="A2996" s="41"/>
      <c r="B2996"/>
      <c r="C2996"/>
      <c r="D2996"/>
      <c r="E2996"/>
      <c r="F2996"/>
      <c r="G2996"/>
    </row>
    <row r="2997" spans="1:7" x14ac:dyDescent="0.3">
      <c r="A2997" s="41"/>
      <c r="B2997"/>
      <c r="C2997"/>
      <c r="D2997"/>
      <c r="E2997"/>
      <c r="F2997"/>
      <c r="G2997"/>
    </row>
    <row r="2998" spans="1:7" x14ac:dyDescent="0.3">
      <c r="A2998" s="41"/>
      <c r="B2998"/>
      <c r="C2998"/>
      <c r="D2998"/>
      <c r="E2998"/>
      <c r="F2998"/>
      <c r="G2998"/>
    </row>
    <row r="2999" spans="1:7" x14ac:dyDescent="0.3">
      <c r="A2999" s="41"/>
      <c r="B2999"/>
      <c r="C2999"/>
      <c r="D2999"/>
      <c r="E2999"/>
      <c r="F2999"/>
      <c r="G2999"/>
    </row>
    <row r="3000" spans="1:7" x14ac:dyDescent="0.3">
      <c r="A3000" s="41"/>
      <c r="B3000"/>
      <c r="C3000"/>
      <c r="D3000"/>
      <c r="E3000"/>
      <c r="F3000"/>
      <c r="G3000"/>
    </row>
    <row r="3001" spans="1:7" x14ac:dyDescent="0.3">
      <c r="A3001" s="41"/>
      <c r="B3001"/>
      <c r="C3001"/>
      <c r="D3001"/>
      <c r="E3001"/>
      <c r="F3001"/>
      <c r="G3001"/>
    </row>
    <row r="3002" spans="1:7" x14ac:dyDescent="0.3">
      <c r="A3002" s="41"/>
      <c r="B3002"/>
      <c r="C3002"/>
      <c r="D3002"/>
      <c r="E3002"/>
      <c r="F3002"/>
      <c r="G3002"/>
    </row>
    <row r="3003" spans="1:7" x14ac:dyDescent="0.3">
      <c r="A3003" s="41"/>
      <c r="B3003"/>
      <c r="C3003"/>
      <c r="D3003"/>
      <c r="E3003"/>
      <c r="F3003"/>
      <c r="G3003"/>
    </row>
    <row r="3004" spans="1:7" x14ac:dyDescent="0.3">
      <c r="A3004" s="41"/>
      <c r="B3004"/>
      <c r="C3004"/>
      <c r="D3004"/>
      <c r="E3004"/>
      <c r="F3004"/>
      <c r="G3004"/>
    </row>
    <row r="3005" spans="1:7" x14ac:dyDescent="0.3">
      <c r="A3005" s="41"/>
      <c r="B3005"/>
      <c r="C3005"/>
      <c r="D3005"/>
      <c r="E3005"/>
      <c r="F3005"/>
      <c r="G3005"/>
    </row>
    <row r="3006" spans="1:7" x14ac:dyDescent="0.3">
      <c r="A3006" s="41"/>
      <c r="B3006"/>
      <c r="C3006"/>
      <c r="D3006"/>
      <c r="E3006"/>
      <c r="F3006"/>
      <c r="G3006"/>
    </row>
    <row r="3007" spans="1:7" x14ac:dyDescent="0.3">
      <c r="A3007" s="41"/>
      <c r="B3007"/>
      <c r="C3007"/>
      <c r="D3007"/>
      <c r="E3007"/>
      <c r="F3007"/>
      <c r="G3007"/>
    </row>
    <row r="3008" spans="1:7" x14ac:dyDescent="0.3">
      <c r="A3008" s="41"/>
      <c r="B3008"/>
      <c r="C3008"/>
      <c r="D3008"/>
      <c r="E3008"/>
      <c r="F3008"/>
      <c r="G3008"/>
    </row>
    <row r="3009" spans="1:7" x14ac:dyDescent="0.3">
      <c r="A3009" s="41"/>
      <c r="B3009"/>
      <c r="C3009"/>
      <c r="D3009"/>
      <c r="E3009"/>
      <c r="F3009"/>
      <c r="G3009"/>
    </row>
    <row r="3010" spans="1:7" x14ac:dyDescent="0.3">
      <c r="A3010" s="41"/>
      <c r="B3010"/>
      <c r="C3010"/>
      <c r="D3010"/>
      <c r="E3010"/>
      <c r="F3010"/>
      <c r="G3010"/>
    </row>
    <row r="3011" spans="1:7" x14ac:dyDescent="0.3">
      <c r="A3011" s="41"/>
      <c r="B3011"/>
      <c r="C3011"/>
      <c r="D3011"/>
      <c r="E3011"/>
      <c r="F3011"/>
      <c r="G3011"/>
    </row>
    <row r="3012" spans="1:7" x14ac:dyDescent="0.3">
      <c r="A3012" s="41"/>
      <c r="B3012"/>
      <c r="C3012"/>
      <c r="D3012"/>
      <c r="E3012"/>
      <c r="F3012"/>
      <c r="G3012"/>
    </row>
    <row r="3013" spans="1:7" x14ac:dyDescent="0.3">
      <c r="A3013" s="41"/>
      <c r="B3013"/>
      <c r="C3013"/>
      <c r="D3013"/>
      <c r="E3013"/>
      <c r="F3013"/>
      <c r="G3013"/>
    </row>
    <row r="3014" spans="1:7" x14ac:dyDescent="0.3">
      <c r="A3014" s="41"/>
      <c r="B3014"/>
      <c r="C3014"/>
      <c r="D3014"/>
      <c r="E3014"/>
      <c r="F3014"/>
      <c r="G3014"/>
    </row>
    <row r="3015" spans="1:7" x14ac:dyDescent="0.3">
      <c r="A3015" s="41"/>
      <c r="B3015"/>
      <c r="C3015"/>
      <c r="D3015"/>
      <c r="E3015"/>
      <c r="F3015"/>
      <c r="G3015"/>
    </row>
    <row r="3016" spans="1:7" x14ac:dyDescent="0.3">
      <c r="A3016" s="41"/>
      <c r="B3016"/>
      <c r="C3016"/>
      <c r="D3016"/>
      <c r="E3016"/>
      <c r="F3016"/>
      <c r="G3016"/>
    </row>
    <row r="3017" spans="1:7" x14ac:dyDescent="0.3">
      <c r="A3017" s="41"/>
      <c r="B3017"/>
      <c r="C3017"/>
      <c r="D3017"/>
      <c r="E3017"/>
      <c r="F3017"/>
      <c r="G3017"/>
    </row>
    <row r="3018" spans="1:7" x14ac:dyDescent="0.3">
      <c r="A3018" s="41"/>
      <c r="B3018"/>
      <c r="C3018"/>
      <c r="D3018"/>
      <c r="E3018"/>
      <c r="F3018"/>
      <c r="G3018"/>
    </row>
    <row r="3019" spans="1:7" x14ac:dyDescent="0.3">
      <c r="A3019" s="41"/>
      <c r="B3019"/>
      <c r="C3019"/>
      <c r="D3019"/>
      <c r="E3019"/>
      <c r="F3019"/>
      <c r="G3019"/>
    </row>
    <row r="3020" spans="1:7" x14ac:dyDescent="0.3">
      <c r="A3020" s="41"/>
      <c r="B3020"/>
      <c r="C3020"/>
      <c r="D3020"/>
      <c r="E3020"/>
      <c r="F3020"/>
      <c r="G3020"/>
    </row>
    <row r="3021" spans="1:7" x14ac:dyDescent="0.3">
      <c r="A3021" s="41"/>
      <c r="B3021"/>
      <c r="C3021"/>
      <c r="D3021"/>
      <c r="E3021"/>
      <c r="F3021"/>
      <c r="G3021"/>
    </row>
    <row r="3022" spans="1:7" x14ac:dyDescent="0.3">
      <c r="A3022" s="41"/>
      <c r="B3022"/>
      <c r="C3022"/>
      <c r="D3022"/>
      <c r="E3022"/>
      <c r="F3022"/>
      <c r="G3022"/>
    </row>
    <row r="3023" spans="1:7" x14ac:dyDescent="0.3">
      <c r="A3023" s="41"/>
      <c r="B3023"/>
      <c r="C3023"/>
      <c r="D3023"/>
      <c r="E3023"/>
      <c r="F3023"/>
      <c r="G3023"/>
    </row>
    <row r="3024" spans="1:7" x14ac:dyDescent="0.3">
      <c r="A3024" s="41"/>
      <c r="B3024"/>
      <c r="C3024"/>
      <c r="D3024"/>
      <c r="E3024"/>
      <c r="F3024"/>
      <c r="G3024"/>
    </row>
    <row r="3025" spans="1:7" x14ac:dyDescent="0.3">
      <c r="A3025" s="41"/>
      <c r="B3025"/>
      <c r="C3025"/>
      <c r="D3025"/>
      <c r="E3025"/>
      <c r="F3025"/>
      <c r="G3025"/>
    </row>
    <row r="3026" spans="1:7" x14ac:dyDescent="0.3">
      <c r="A3026" s="41"/>
      <c r="B3026"/>
      <c r="C3026"/>
      <c r="D3026"/>
      <c r="E3026"/>
      <c r="F3026"/>
      <c r="G3026"/>
    </row>
    <row r="3027" spans="1:7" x14ac:dyDescent="0.3">
      <c r="A3027" s="41"/>
      <c r="B3027"/>
      <c r="C3027"/>
      <c r="D3027"/>
      <c r="E3027"/>
      <c r="F3027"/>
      <c r="G3027"/>
    </row>
    <row r="3028" spans="1:7" x14ac:dyDescent="0.3">
      <c r="A3028" s="41"/>
      <c r="B3028"/>
      <c r="C3028"/>
      <c r="D3028"/>
      <c r="E3028"/>
      <c r="F3028"/>
      <c r="G3028"/>
    </row>
    <row r="3029" spans="1:7" x14ac:dyDescent="0.3">
      <c r="A3029" s="41"/>
      <c r="B3029"/>
      <c r="C3029"/>
      <c r="D3029"/>
      <c r="E3029"/>
      <c r="F3029"/>
      <c r="G3029"/>
    </row>
    <row r="3030" spans="1:7" x14ac:dyDescent="0.3">
      <c r="A3030" s="41"/>
      <c r="B3030"/>
      <c r="C3030"/>
      <c r="D3030"/>
      <c r="E3030"/>
      <c r="F3030"/>
      <c r="G3030"/>
    </row>
    <row r="3031" spans="1:7" x14ac:dyDescent="0.3">
      <c r="A3031" s="41"/>
      <c r="B3031"/>
      <c r="C3031"/>
      <c r="D3031"/>
      <c r="E3031"/>
      <c r="F3031"/>
      <c r="G3031"/>
    </row>
    <row r="3032" spans="1:7" x14ac:dyDescent="0.3">
      <c r="A3032" s="41"/>
      <c r="B3032"/>
      <c r="C3032"/>
      <c r="D3032"/>
      <c r="E3032"/>
      <c r="F3032"/>
      <c r="G3032"/>
    </row>
    <row r="3033" spans="1:7" x14ac:dyDescent="0.3">
      <c r="A3033" s="41"/>
      <c r="B3033"/>
      <c r="C3033"/>
      <c r="D3033"/>
      <c r="E3033"/>
      <c r="F3033"/>
      <c r="G3033"/>
    </row>
    <row r="3034" spans="1:7" x14ac:dyDescent="0.3">
      <c r="A3034" s="41"/>
      <c r="B3034"/>
      <c r="C3034"/>
      <c r="D3034"/>
      <c r="E3034"/>
      <c r="F3034"/>
      <c r="G3034"/>
    </row>
    <row r="3035" spans="1:7" x14ac:dyDescent="0.3">
      <c r="A3035" s="41"/>
      <c r="B3035"/>
      <c r="C3035"/>
      <c r="D3035"/>
      <c r="E3035"/>
      <c r="F3035"/>
      <c r="G3035"/>
    </row>
    <row r="3036" spans="1:7" x14ac:dyDescent="0.3">
      <c r="A3036" s="41"/>
      <c r="B3036"/>
      <c r="C3036"/>
      <c r="D3036"/>
      <c r="E3036"/>
      <c r="F3036"/>
      <c r="G3036"/>
    </row>
    <row r="3037" spans="1:7" x14ac:dyDescent="0.3">
      <c r="A3037" s="41"/>
      <c r="B3037"/>
      <c r="C3037"/>
      <c r="D3037"/>
      <c r="E3037"/>
      <c r="F3037"/>
      <c r="G3037"/>
    </row>
    <row r="3038" spans="1:7" x14ac:dyDescent="0.3">
      <c r="A3038" s="41"/>
      <c r="B3038"/>
      <c r="C3038"/>
      <c r="D3038"/>
      <c r="E3038"/>
      <c r="F3038"/>
      <c r="G3038"/>
    </row>
    <row r="3039" spans="1:7" x14ac:dyDescent="0.3">
      <c r="A3039" s="41"/>
      <c r="B3039"/>
      <c r="C3039"/>
      <c r="D3039"/>
      <c r="E3039"/>
      <c r="F3039"/>
      <c r="G3039"/>
    </row>
    <row r="3040" spans="1:7" x14ac:dyDescent="0.3">
      <c r="A3040" s="41"/>
      <c r="B3040"/>
      <c r="C3040"/>
      <c r="D3040"/>
      <c r="E3040"/>
      <c r="F3040"/>
      <c r="G3040"/>
    </row>
    <row r="3041" spans="1:7" x14ac:dyDescent="0.3">
      <c r="A3041" s="41"/>
      <c r="B3041"/>
      <c r="C3041"/>
      <c r="D3041"/>
      <c r="E3041"/>
      <c r="F3041"/>
      <c r="G3041"/>
    </row>
    <row r="3042" spans="1:7" x14ac:dyDescent="0.3">
      <c r="A3042" s="41"/>
      <c r="B3042"/>
      <c r="C3042"/>
      <c r="D3042"/>
      <c r="E3042"/>
      <c r="F3042"/>
      <c r="G3042"/>
    </row>
    <row r="3043" spans="1:7" x14ac:dyDescent="0.3">
      <c r="A3043" s="41"/>
      <c r="B3043"/>
      <c r="C3043"/>
      <c r="D3043"/>
      <c r="E3043"/>
      <c r="F3043"/>
      <c r="G3043"/>
    </row>
    <row r="3044" spans="1:7" x14ac:dyDescent="0.3">
      <c r="A3044" s="41"/>
      <c r="B3044"/>
      <c r="C3044"/>
      <c r="D3044"/>
      <c r="E3044"/>
      <c r="F3044"/>
      <c r="G3044"/>
    </row>
    <row r="3045" spans="1:7" x14ac:dyDescent="0.3">
      <c r="A3045" s="41"/>
      <c r="B3045"/>
      <c r="C3045"/>
      <c r="D3045"/>
      <c r="E3045"/>
      <c r="F3045"/>
      <c r="G3045"/>
    </row>
    <row r="3046" spans="1:7" x14ac:dyDescent="0.3">
      <c r="A3046" s="41"/>
      <c r="B3046"/>
      <c r="C3046"/>
      <c r="D3046"/>
      <c r="E3046"/>
      <c r="F3046"/>
      <c r="G3046"/>
    </row>
    <row r="3047" spans="1:7" x14ac:dyDescent="0.3">
      <c r="A3047" s="41"/>
      <c r="B3047"/>
      <c r="C3047"/>
      <c r="D3047"/>
      <c r="E3047"/>
      <c r="F3047"/>
      <c r="G3047"/>
    </row>
    <row r="3048" spans="1:7" x14ac:dyDescent="0.3">
      <c r="A3048" s="41"/>
      <c r="B3048"/>
      <c r="C3048"/>
      <c r="D3048"/>
      <c r="E3048"/>
      <c r="F3048"/>
      <c r="G3048"/>
    </row>
    <row r="3049" spans="1:7" x14ac:dyDescent="0.3">
      <c r="A3049" s="41"/>
      <c r="B3049"/>
      <c r="C3049"/>
      <c r="D3049"/>
      <c r="E3049"/>
      <c r="F3049"/>
      <c r="G3049"/>
    </row>
    <row r="3050" spans="1:7" x14ac:dyDescent="0.3">
      <c r="A3050" s="41"/>
      <c r="B3050"/>
      <c r="C3050"/>
      <c r="D3050"/>
      <c r="E3050"/>
      <c r="F3050"/>
      <c r="G3050"/>
    </row>
    <row r="3051" spans="1:7" x14ac:dyDescent="0.3">
      <c r="A3051" s="41"/>
      <c r="B3051"/>
      <c r="C3051"/>
      <c r="D3051"/>
      <c r="E3051"/>
      <c r="F3051"/>
      <c r="G3051"/>
    </row>
    <row r="3052" spans="1:7" x14ac:dyDescent="0.3">
      <c r="A3052" s="41"/>
      <c r="B3052"/>
      <c r="C3052"/>
      <c r="D3052"/>
      <c r="E3052"/>
      <c r="F3052"/>
      <c r="G3052"/>
    </row>
    <row r="3053" spans="1:7" x14ac:dyDescent="0.3">
      <c r="A3053" s="41"/>
      <c r="B3053"/>
      <c r="C3053"/>
      <c r="D3053"/>
      <c r="E3053"/>
      <c r="F3053"/>
      <c r="G3053"/>
    </row>
    <row r="3054" spans="1:7" x14ac:dyDescent="0.3">
      <c r="A3054" s="41"/>
      <c r="B3054"/>
      <c r="C3054"/>
      <c r="D3054"/>
      <c r="E3054"/>
      <c r="F3054"/>
      <c r="G3054"/>
    </row>
    <row r="3055" spans="1:7" x14ac:dyDescent="0.3">
      <c r="A3055" s="41"/>
      <c r="B3055"/>
      <c r="C3055"/>
      <c r="D3055"/>
      <c r="E3055"/>
      <c r="F3055"/>
      <c r="G3055"/>
    </row>
    <row r="3056" spans="1:7" x14ac:dyDescent="0.3">
      <c r="A3056" s="41"/>
      <c r="B3056"/>
      <c r="C3056"/>
      <c r="D3056"/>
      <c r="E3056"/>
      <c r="F3056"/>
      <c r="G3056"/>
    </row>
    <row r="3057" spans="1:7" x14ac:dyDescent="0.3">
      <c r="A3057" s="41"/>
      <c r="B3057"/>
      <c r="C3057"/>
      <c r="D3057"/>
      <c r="E3057"/>
      <c r="F3057"/>
      <c r="G3057"/>
    </row>
    <row r="3058" spans="1:7" x14ac:dyDescent="0.3">
      <c r="A3058" s="41"/>
      <c r="B3058"/>
      <c r="C3058"/>
      <c r="D3058"/>
      <c r="E3058"/>
      <c r="F3058"/>
      <c r="G3058"/>
    </row>
    <row r="3059" spans="1:7" x14ac:dyDescent="0.3">
      <c r="A3059" s="41"/>
      <c r="B3059"/>
      <c r="C3059"/>
      <c r="D3059"/>
      <c r="E3059"/>
      <c r="F3059"/>
      <c r="G3059"/>
    </row>
    <row r="3060" spans="1:7" x14ac:dyDescent="0.3">
      <c r="A3060" s="41"/>
      <c r="B3060"/>
      <c r="C3060"/>
      <c r="D3060"/>
      <c r="E3060"/>
      <c r="F3060"/>
      <c r="G3060"/>
    </row>
    <row r="3061" spans="1:7" x14ac:dyDescent="0.3">
      <c r="A3061" s="41"/>
      <c r="B3061"/>
      <c r="C3061"/>
      <c r="D3061"/>
      <c r="E3061"/>
      <c r="F3061"/>
      <c r="G3061"/>
    </row>
    <row r="3062" spans="1:7" x14ac:dyDescent="0.3">
      <c r="A3062" s="41"/>
      <c r="B3062"/>
      <c r="C3062"/>
      <c r="D3062"/>
      <c r="E3062"/>
      <c r="F3062"/>
      <c r="G3062"/>
    </row>
    <row r="3063" spans="1:7" x14ac:dyDescent="0.3">
      <c r="A3063" s="41"/>
      <c r="B3063"/>
      <c r="C3063"/>
      <c r="D3063"/>
      <c r="E3063"/>
      <c r="F3063"/>
      <c r="G3063"/>
    </row>
    <row r="3064" spans="1:7" x14ac:dyDescent="0.3">
      <c r="A3064" s="41"/>
      <c r="B3064"/>
      <c r="C3064"/>
      <c r="D3064"/>
      <c r="E3064"/>
      <c r="F3064"/>
      <c r="G3064"/>
    </row>
    <row r="3065" spans="1:7" x14ac:dyDescent="0.3">
      <c r="A3065" s="41"/>
      <c r="B3065"/>
      <c r="C3065"/>
      <c r="D3065"/>
      <c r="E3065"/>
      <c r="F3065"/>
      <c r="G3065"/>
    </row>
    <row r="3066" spans="1:7" x14ac:dyDescent="0.3">
      <c r="A3066" s="41"/>
      <c r="B3066"/>
      <c r="C3066"/>
      <c r="D3066"/>
      <c r="E3066"/>
      <c r="F3066"/>
      <c r="G3066"/>
    </row>
    <row r="3067" spans="1:7" x14ac:dyDescent="0.3">
      <c r="A3067" s="41"/>
      <c r="B3067"/>
      <c r="C3067"/>
      <c r="D3067"/>
      <c r="E3067"/>
      <c r="F3067"/>
      <c r="G3067"/>
    </row>
    <row r="3068" spans="1:7" x14ac:dyDescent="0.3">
      <c r="A3068" s="41"/>
      <c r="B3068"/>
      <c r="C3068"/>
      <c r="D3068"/>
      <c r="E3068"/>
      <c r="F3068"/>
      <c r="G3068"/>
    </row>
    <row r="3069" spans="1:7" x14ac:dyDescent="0.3">
      <c r="A3069" s="41"/>
      <c r="B3069"/>
      <c r="C3069"/>
      <c r="D3069"/>
      <c r="E3069"/>
      <c r="F3069"/>
      <c r="G3069"/>
    </row>
    <row r="3070" spans="1:7" x14ac:dyDescent="0.3">
      <c r="A3070" s="41"/>
      <c r="B3070"/>
      <c r="C3070"/>
      <c r="D3070"/>
      <c r="E3070"/>
      <c r="F3070"/>
      <c r="G3070"/>
    </row>
    <row r="3071" spans="1:7" x14ac:dyDescent="0.3">
      <c r="A3071" s="41"/>
      <c r="B3071"/>
      <c r="C3071"/>
      <c r="D3071"/>
      <c r="E3071"/>
      <c r="F3071"/>
      <c r="G3071"/>
    </row>
    <row r="3072" spans="1:7" x14ac:dyDescent="0.3">
      <c r="A3072" s="41"/>
      <c r="B3072"/>
      <c r="C3072"/>
      <c r="D3072"/>
      <c r="E3072"/>
      <c r="F3072"/>
      <c r="G3072"/>
    </row>
    <row r="3073" spans="1:7" x14ac:dyDescent="0.3">
      <c r="A3073" s="41"/>
      <c r="B3073"/>
      <c r="C3073"/>
      <c r="D3073"/>
      <c r="E3073"/>
      <c r="F3073"/>
      <c r="G3073"/>
    </row>
    <row r="3074" spans="1:7" x14ac:dyDescent="0.3">
      <c r="A3074" s="41"/>
      <c r="B3074"/>
      <c r="C3074"/>
      <c r="D3074"/>
      <c r="E3074"/>
      <c r="F3074"/>
      <c r="G3074"/>
    </row>
    <row r="3075" spans="1:7" x14ac:dyDescent="0.3">
      <c r="A3075" s="41"/>
      <c r="B3075"/>
      <c r="C3075"/>
      <c r="D3075"/>
      <c r="E3075"/>
      <c r="F3075"/>
      <c r="G3075"/>
    </row>
    <row r="3076" spans="1:7" x14ac:dyDescent="0.3">
      <c r="A3076" s="41"/>
      <c r="B3076"/>
      <c r="C3076"/>
      <c r="D3076"/>
      <c r="E3076"/>
      <c r="F3076"/>
      <c r="G3076"/>
    </row>
    <row r="3077" spans="1:7" x14ac:dyDescent="0.3">
      <c r="A3077" s="41"/>
      <c r="B3077"/>
      <c r="C3077"/>
      <c r="D3077"/>
      <c r="E3077"/>
      <c r="F3077"/>
      <c r="G3077"/>
    </row>
    <row r="3078" spans="1:7" x14ac:dyDescent="0.3">
      <c r="A3078" s="41"/>
      <c r="B3078"/>
      <c r="C3078"/>
      <c r="D3078"/>
      <c r="E3078"/>
      <c r="F3078"/>
      <c r="G3078"/>
    </row>
    <row r="3079" spans="1:7" x14ac:dyDescent="0.3">
      <c r="A3079" s="41"/>
      <c r="B3079"/>
      <c r="C3079"/>
      <c r="D3079"/>
      <c r="E3079"/>
      <c r="F3079"/>
      <c r="G3079"/>
    </row>
    <row r="3080" spans="1:7" x14ac:dyDescent="0.3">
      <c r="A3080" s="41"/>
      <c r="B3080"/>
      <c r="C3080"/>
      <c r="D3080"/>
      <c r="E3080"/>
      <c r="F3080"/>
      <c r="G3080"/>
    </row>
    <row r="3081" spans="1:7" x14ac:dyDescent="0.3">
      <c r="A3081" s="41"/>
      <c r="B3081"/>
      <c r="C3081"/>
      <c r="D3081"/>
      <c r="E3081"/>
      <c r="F3081"/>
      <c r="G3081"/>
    </row>
    <row r="3082" spans="1:7" x14ac:dyDescent="0.3">
      <c r="A3082" s="41"/>
      <c r="B3082"/>
      <c r="C3082"/>
      <c r="D3082"/>
      <c r="E3082"/>
      <c r="F3082"/>
      <c r="G3082"/>
    </row>
    <row r="3083" spans="1:7" x14ac:dyDescent="0.3">
      <c r="A3083" s="41"/>
      <c r="B3083"/>
      <c r="C3083"/>
      <c r="D3083"/>
      <c r="E3083"/>
      <c r="F3083"/>
      <c r="G3083"/>
    </row>
    <row r="3084" spans="1:7" x14ac:dyDescent="0.3">
      <c r="A3084" s="41"/>
      <c r="B3084"/>
      <c r="C3084"/>
      <c r="D3084"/>
      <c r="E3084"/>
      <c r="F3084"/>
      <c r="G3084"/>
    </row>
    <row r="3085" spans="1:7" x14ac:dyDescent="0.3">
      <c r="A3085" s="41"/>
      <c r="B3085"/>
      <c r="C3085"/>
      <c r="D3085"/>
      <c r="E3085"/>
      <c r="F3085"/>
      <c r="G3085"/>
    </row>
    <row r="3086" spans="1:7" x14ac:dyDescent="0.3">
      <c r="A3086" s="41"/>
      <c r="B3086"/>
      <c r="C3086"/>
      <c r="D3086"/>
      <c r="E3086"/>
      <c r="F3086"/>
      <c r="G3086"/>
    </row>
    <row r="3087" spans="1:7" x14ac:dyDescent="0.3">
      <c r="A3087" s="41"/>
      <c r="B3087"/>
      <c r="C3087"/>
      <c r="D3087"/>
      <c r="E3087"/>
      <c r="F3087"/>
      <c r="G3087"/>
    </row>
    <row r="3088" spans="1:7" x14ac:dyDescent="0.3">
      <c r="A3088" s="41"/>
      <c r="B3088"/>
      <c r="C3088"/>
      <c r="D3088"/>
      <c r="E3088"/>
      <c r="F3088"/>
      <c r="G3088"/>
    </row>
    <row r="3089" spans="1:7" x14ac:dyDescent="0.3">
      <c r="A3089" s="41"/>
      <c r="B3089"/>
      <c r="C3089"/>
      <c r="D3089"/>
      <c r="E3089"/>
      <c r="F3089"/>
      <c r="G3089"/>
    </row>
    <row r="3090" spans="1:7" x14ac:dyDescent="0.3">
      <c r="A3090" s="41"/>
      <c r="B3090"/>
      <c r="C3090"/>
      <c r="D3090"/>
      <c r="E3090"/>
      <c r="F3090"/>
      <c r="G3090"/>
    </row>
    <row r="3091" spans="1:7" x14ac:dyDescent="0.3">
      <c r="A3091" s="41"/>
      <c r="B3091"/>
      <c r="C3091"/>
      <c r="D3091"/>
      <c r="E3091"/>
      <c r="F3091"/>
      <c r="G3091"/>
    </row>
    <row r="3092" spans="1:7" x14ac:dyDescent="0.3">
      <c r="A3092" s="41"/>
      <c r="B3092"/>
      <c r="C3092"/>
      <c r="D3092"/>
      <c r="E3092"/>
      <c r="F3092"/>
      <c r="G3092"/>
    </row>
    <row r="3093" spans="1:7" x14ac:dyDescent="0.3">
      <c r="A3093" s="41"/>
      <c r="B3093"/>
      <c r="C3093"/>
      <c r="D3093"/>
      <c r="E3093"/>
      <c r="F3093"/>
      <c r="G3093"/>
    </row>
    <row r="3094" spans="1:7" x14ac:dyDescent="0.3">
      <c r="A3094" s="41"/>
      <c r="B3094"/>
      <c r="C3094"/>
      <c r="D3094"/>
      <c r="E3094"/>
      <c r="F3094"/>
      <c r="G3094"/>
    </row>
    <row r="3095" spans="1:7" x14ac:dyDescent="0.3">
      <c r="A3095" s="41"/>
      <c r="B3095"/>
      <c r="C3095"/>
      <c r="D3095"/>
      <c r="E3095"/>
      <c r="F3095"/>
      <c r="G3095"/>
    </row>
    <row r="3096" spans="1:7" x14ac:dyDescent="0.3">
      <c r="A3096" s="41"/>
      <c r="B3096"/>
      <c r="C3096"/>
      <c r="D3096"/>
      <c r="E3096"/>
      <c r="F3096"/>
      <c r="G3096"/>
    </row>
    <row r="3097" spans="1:7" x14ac:dyDescent="0.3">
      <c r="A3097" s="41"/>
      <c r="B3097"/>
      <c r="C3097"/>
      <c r="D3097"/>
      <c r="E3097"/>
      <c r="F3097"/>
      <c r="G3097"/>
    </row>
    <row r="3098" spans="1:7" x14ac:dyDescent="0.3">
      <c r="A3098" s="41"/>
      <c r="B3098"/>
      <c r="C3098"/>
      <c r="D3098"/>
      <c r="E3098"/>
      <c r="F3098"/>
      <c r="G3098"/>
    </row>
    <row r="3099" spans="1:7" x14ac:dyDescent="0.3">
      <c r="A3099" s="41"/>
      <c r="B3099"/>
      <c r="C3099"/>
      <c r="D3099"/>
      <c r="E3099"/>
      <c r="F3099"/>
      <c r="G3099"/>
    </row>
    <row r="3100" spans="1:7" x14ac:dyDescent="0.3">
      <c r="A3100" s="41"/>
      <c r="B3100"/>
      <c r="C3100"/>
      <c r="D3100"/>
      <c r="E3100"/>
      <c r="F3100"/>
      <c r="G3100"/>
    </row>
    <row r="3101" spans="1:7" x14ac:dyDescent="0.3">
      <c r="A3101" s="41"/>
      <c r="B3101"/>
      <c r="C3101"/>
      <c r="D3101"/>
      <c r="E3101"/>
      <c r="F3101"/>
      <c r="G3101"/>
    </row>
    <row r="3102" spans="1:7" x14ac:dyDescent="0.3">
      <c r="A3102" s="41"/>
      <c r="B3102"/>
      <c r="C3102"/>
      <c r="D3102"/>
      <c r="E3102"/>
      <c r="F3102"/>
      <c r="G3102"/>
    </row>
    <row r="3103" spans="1:7" x14ac:dyDescent="0.3">
      <c r="A3103" s="41"/>
      <c r="B3103"/>
      <c r="C3103"/>
      <c r="D3103"/>
      <c r="E3103"/>
      <c r="F3103"/>
      <c r="G3103"/>
    </row>
    <row r="3104" spans="1:7" x14ac:dyDescent="0.3">
      <c r="A3104" s="41"/>
      <c r="B3104"/>
      <c r="C3104"/>
      <c r="D3104"/>
      <c r="E3104"/>
      <c r="F3104"/>
      <c r="G3104"/>
    </row>
    <row r="3105" spans="1:7" x14ac:dyDescent="0.3">
      <c r="A3105" s="41"/>
      <c r="B3105"/>
      <c r="C3105"/>
      <c r="D3105"/>
      <c r="E3105"/>
      <c r="F3105"/>
      <c r="G3105"/>
    </row>
    <row r="3106" spans="1:7" x14ac:dyDescent="0.3">
      <c r="A3106" s="41"/>
      <c r="B3106"/>
      <c r="C3106"/>
      <c r="D3106"/>
      <c r="E3106"/>
      <c r="F3106"/>
      <c r="G3106"/>
    </row>
    <row r="3107" spans="1:7" x14ac:dyDescent="0.3">
      <c r="A3107" s="41"/>
      <c r="B3107"/>
      <c r="C3107"/>
      <c r="D3107"/>
      <c r="E3107"/>
      <c r="F3107"/>
      <c r="G3107"/>
    </row>
    <row r="3108" spans="1:7" x14ac:dyDescent="0.3">
      <c r="A3108" s="41"/>
      <c r="B3108"/>
      <c r="C3108"/>
      <c r="D3108"/>
      <c r="E3108"/>
      <c r="F3108"/>
      <c r="G3108"/>
    </row>
    <row r="3109" spans="1:7" x14ac:dyDescent="0.3">
      <c r="A3109" s="41"/>
      <c r="B3109"/>
      <c r="C3109"/>
      <c r="D3109"/>
      <c r="E3109"/>
      <c r="F3109"/>
      <c r="G3109"/>
    </row>
    <row r="3110" spans="1:7" x14ac:dyDescent="0.3">
      <c r="A3110" s="41"/>
      <c r="B3110"/>
      <c r="C3110"/>
      <c r="D3110"/>
      <c r="E3110"/>
      <c r="F3110"/>
      <c r="G3110"/>
    </row>
    <row r="3111" spans="1:7" x14ac:dyDescent="0.3">
      <c r="A3111" s="41"/>
      <c r="B3111"/>
      <c r="C3111"/>
      <c r="D3111"/>
      <c r="E3111"/>
      <c r="F3111"/>
      <c r="G3111"/>
    </row>
    <row r="3112" spans="1:7" x14ac:dyDescent="0.3">
      <c r="A3112" s="41"/>
      <c r="B3112"/>
      <c r="C3112"/>
      <c r="D3112"/>
      <c r="E3112"/>
      <c r="F3112"/>
      <c r="G3112"/>
    </row>
    <row r="3113" spans="1:7" x14ac:dyDescent="0.3">
      <c r="A3113" s="41"/>
      <c r="B3113"/>
      <c r="C3113"/>
      <c r="D3113"/>
      <c r="E3113"/>
      <c r="F3113"/>
      <c r="G3113"/>
    </row>
    <row r="3114" spans="1:7" x14ac:dyDescent="0.3">
      <c r="A3114" s="41"/>
      <c r="B3114"/>
      <c r="C3114"/>
      <c r="D3114"/>
      <c r="E3114"/>
      <c r="F3114"/>
      <c r="G3114"/>
    </row>
    <row r="3115" spans="1:7" x14ac:dyDescent="0.3">
      <c r="A3115" s="41"/>
      <c r="B3115"/>
      <c r="C3115"/>
      <c r="D3115"/>
      <c r="E3115"/>
      <c r="F3115"/>
      <c r="G3115"/>
    </row>
    <row r="3116" spans="1:7" x14ac:dyDescent="0.3">
      <c r="A3116" s="41"/>
      <c r="B3116"/>
      <c r="C3116"/>
      <c r="D3116"/>
      <c r="E3116"/>
      <c r="F3116"/>
      <c r="G3116"/>
    </row>
    <row r="3117" spans="1:7" x14ac:dyDescent="0.3">
      <c r="A3117" s="41"/>
      <c r="B3117"/>
      <c r="C3117"/>
      <c r="D3117"/>
      <c r="E3117"/>
      <c r="F3117"/>
      <c r="G3117"/>
    </row>
    <row r="3118" spans="1:7" x14ac:dyDescent="0.3">
      <c r="A3118" s="41"/>
      <c r="B3118"/>
      <c r="C3118"/>
      <c r="D3118"/>
      <c r="E3118"/>
      <c r="F3118"/>
      <c r="G3118"/>
    </row>
    <row r="3119" spans="1:7" x14ac:dyDescent="0.3">
      <c r="A3119" s="41"/>
      <c r="B3119"/>
      <c r="C3119"/>
      <c r="D3119"/>
      <c r="E3119"/>
      <c r="F3119"/>
      <c r="G3119"/>
    </row>
    <row r="3120" spans="1:7" x14ac:dyDescent="0.3">
      <c r="A3120" s="41"/>
      <c r="B3120"/>
      <c r="C3120"/>
      <c r="D3120"/>
      <c r="E3120"/>
      <c r="F3120"/>
      <c r="G3120"/>
    </row>
    <row r="3121" spans="1:7" x14ac:dyDescent="0.3">
      <c r="A3121" s="41"/>
      <c r="B3121"/>
      <c r="C3121"/>
      <c r="D3121"/>
      <c r="E3121"/>
      <c r="F3121"/>
      <c r="G3121"/>
    </row>
    <row r="3122" spans="1:7" x14ac:dyDescent="0.3">
      <c r="A3122" s="41"/>
      <c r="B3122"/>
      <c r="C3122"/>
      <c r="D3122"/>
      <c r="E3122"/>
      <c r="F3122"/>
      <c r="G3122"/>
    </row>
    <row r="3123" spans="1:7" x14ac:dyDescent="0.3">
      <c r="A3123" s="41"/>
      <c r="B3123"/>
      <c r="C3123"/>
      <c r="D3123"/>
      <c r="E3123"/>
      <c r="F3123"/>
      <c r="G3123"/>
    </row>
    <row r="3124" spans="1:7" x14ac:dyDescent="0.3">
      <c r="A3124" s="41"/>
      <c r="B3124"/>
      <c r="C3124"/>
      <c r="D3124"/>
      <c r="E3124"/>
      <c r="F3124"/>
      <c r="G3124"/>
    </row>
    <row r="3125" spans="1:7" x14ac:dyDescent="0.3">
      <c r="A3125" s="41"/>
      <c r="B3125"/>
      <c r="C3125"/>
      <c r="D3125"/>
      <c r="E3125"/>
      <c r="F3125"/>
      <c r="G3125"/>
    </row>
    <row r="3126" spans="1:7" x14ac:dyDescent="0.3">
      <c r="A3126" s="41"/>
      <c r="B3126"/>
      <c r="C3126"/>
      <c r="D3126"/>
      <c r="E3126"/>
      <c r="F3126"/>
      <c r="G3126"/>
    </row>
    <row r="3127" spans="1:7" x14ac:dyDescent="0.3">
      <c r="A3127" s="41"/>
      <c r="B3127"/>
      <c r="C3127"/>
      <c r="D3127"/>
      <c r="E3127"/>
      <c r="F3127"/>
      <c r="G3127"/>
    </row>
    <row r="3128" spans="1:7" x14ac:dyDescent="0.3">
      <c r="A3128" s="41"/>
      <c r="B3128"/>
      <c r="C3128"/>
      <c r="D3128"/>
      <c r="E3128"/>
      <c r="F3128"/>
      <c r="G3128"/>
    </row>
    <row r="3129" spans="1:7" x14ac:dyDescent="0.3">
      <c r="A3129" s="41"/>
      <c r="B3129"/>
      <c r="C3129"/>
      <c r="D3129"/>
      <c r="E3129"/>
      <c r="F3129"/>
      <c r="G3129"/>
    </row>
    <row r="3130" spans="1:7" x14ac:dyDescent="0.3">
      <c r="A3130" s="41"/>
      <c r="B3130"/>
      <c r="C3130"/>
      <c r="D3130"/>
      <c r="E3130"/>
      <c r="F3130"/>
      <c r="G3130"/>
    </row>
    <row r="3131" spans="1:7" x14ac:dyDescent="0.3">
      <c r="A3131" s="41"/>
      <c r="B3131"/>
      <c r="C3131"/>
      <c r="D3131"/>
      <c r="E3131"/>
      <c r="F3131"/>
      <c r="G3131"/>
    </row>
    <row r="3132" spans="1:7" x14ac:dyDescent="0.3">
      <c r="A3132" s="41"/>
      <c r="B3132"/>
      <c r="C3132"/>
      <c r="D3132"/>
      <c r="E3132"/>
      <c r="F3132"/>
      <c r="G3132"/>
    </row>
    <row r="3133" spans="1:7" x14ac:dyDescent="0.3">
      <c r="A3133" s="41"/>
      <c r="B3133"/>
      <c r="C3133"/>
      <c r="D3133"/>
      <c r="E3133"/>
      <c r="F3133"/>
      <c r="G3133"/>
    </row>
    <row r="3134" spans="1:7" x14ac:dyDescent="0.3">
      <c r="A3134" s="41"/>
      <c r="B3134"/>
      <c r="C3134"/>
      <c r="D3134"/>
      <c r="E3134"/>
      <c r="F3134"/>
      <c r="G3134"/>
    </row>
    <row r="3135" spans="1:7" x14ac:dyDescent="0.3">
      <c r="A3135" s="41"/>
      <c r="B3135"/>
      <c r="C3135"/>
      <c r="D3135"/>
      <c r="E3135"/>
      <c r="F3135"/>
      <c r="G3135"/>
    </row>
    <row r="3136" spans="1:7" x14ac:dyDescent="0.3">
      <c r="A3136" s="41"/>
      <c r="B3136"/>
      <c r="C3136"/>
      <c r="D3136"/>
      <c r="E3136"/>
      <c r="F3136"/>
      <c r="G3136"/>
    </row>
    <row r="3137" spans="1:7" x14ac:dyDescent="0.3">
      <c r="A3137" s="41"/>
      <c r="B3137"/>
      <c r="C3137"/>
      <c r="D3137"/>
      <c r="E3137"/>
      <c r="F3137"/>
      <c r="G3137"/>
    </row>
    <row r="3138" spans="1:7" x14ac:dyDescent="0.3">
      <c r="A3138" s="41"/>
      <c r="B3138"/>
      <c r="C3138"/>
      <c r="D3138"/>
      <c r="E3138"/>
      <c r="F3138"/>
      <c r="G3138"/>
    </row>
    <row r="3139" spans="1:7" x14ac:dyDescent="0.3">
      <c r="A3139" s="41"/>
      <c r="B3139"/>
      <c r="C3139"/>
      <c r="D3139"/>
      <c r="E3139"/>
      <c r="F3139"/>
      <c r="G3139"/>
    </row>
    <row r="3140" spans="1:7" x14ac:dyDescent="0.3">
      <c r="A3140" s="41"/>
      <c r="B3140"/>
      <c r="C3140"/>
      <c r="D3140"/>
      <c r="E3140"/>
      <c r="F3140"/>
      <c r="G3140"/>
    </row>
    <row r="3141" spans="1:7" x14ac:dyDescent="0.3">
      <c r="A3141" s="41"/>
      <c r="B3141"/>
      <c r="C3141"/>
      <c r="D3141"/>
      <c r="E3141"/>
      <c r="F3141"/>
      <c r="G3141"/>
    </row>
    <row r="3142" spans="1:7" x14ac:dyDescent="0.3">
      <c r="A3142" s="41"/>
      <c r="B3142"/>
      <c r="C3142"/>
      <c r="D3142"/>
      <c r="E3142"/>
      <c r="F3142"/>
      <c r="G3142"/>
    </row>
    <row r="3143" spans="1:7" x14ac:dyDescent="0.3">
      <c r="A3143" s="41"/>
      <c r="B3143"/>
      <c r="C3143"/>
      <c r="D3143"/>
      <c r="E3143"/>
      <c r="F3143"/>
      <c r="G3143"/>
    </row>
    <row r="3144" spans="1:7" x14ac:dyDescent="0.3">
      <c r="A3144" s="41"/>
      <c r="B3144"/>
      <c r="C3144"/>
      <c r="D3144"/>
      <c r="E3144"/>
      <c r="F3144"/>
      <c r="G3144"/>
    </row>
    <row r="3145" spans="1:7" x14ac:dyDescent="0.3">
      <c r="A3145" s="41"/>
      <c r="B3145"/>
      <c r="C3145"/>
      <c r="D3145"/>
      <c r="E3145"/>
      <c r="F3145"/>
      <c r="G3145"/>
    </row>
    <row r="3146" spans="1:7" x14ac:dyDescent="0.3">
      <c r="A3146" s="41"/>
      <c r="B3146"/>
      <c r="C3146"/>
      <c r="D3146"/>
      <c r="E3146"/>
      <c r="F3146"/>
      <c r="G3146"/>
    </row>
    <row r="3147" spans="1:7" x14ac:dyDescent="0.3">
      <c r="A3147" s="41"/>
      <c r="B3147"/>
      <c r="C3147"/>
      <c r="D3147"/>
      <c r="E3147"/>
      <c r="F3147"/>
      <c r="G3147"/>
    </row>
    <row r="3148" spans="1:7" x14ac:dyDescent="0.3">
      <c r="A3148" s="41"/>
      <c r="B3148"/>
      <c r="C3148"/>
      <c r="D3148"/>
      <c r="E3148"/>
      <c r="F3148"/>
      <c r="G3148"/>
    </row>
    <row r="3149" spans="1:7" x14ac:dyDescent="0.3">
      <c r="A3149" s="41"/>
      <c r="B3149"/>
      <c r="C3149"/>
      <c r="D3149"/>
      <c r="E3149"/>
      <c r="F3149"/>
      <c r="G3149"/>
    </row>
    <row r="3150" spans="1:7" x14ac:dyDescent="0.3">
      <c r="A3150" s="41"/>
      <c r="B3150"/>
      <c r="C3150"/>
      <c r="D3150"/>
      <c r="E3150"/>
      <c r="F3150"/>
      <c r="G3150"/>
    </row>
    <row r="3151" spans="1:7" x14ac:dyDescent="0.3">
      <c r="A3151" s="41"/>
      <c r="B3151"/>
      <c r="C3151"/>
      <c r="D3151"/>
      <c r="E3151"/>
      <c r="F3151"/>
      <c r="G3151"/>
    </row>
    <row r="3152" spans="1:7" x14ac:dyDescent="0.3">
      <c r="A3152" s="41"/>
      <c r="B3152"/>
      <c r="C3152"/>
      <c r="D3152"/>
      <c r="E3152"/>
      <c r="F3152"/>
      <c r="G3152"/>
    </row>
    <row r="3153" spans="1:7" x14ac:dyDescent="0.3">
      <c r="A3153" s="41"/>
      <c r="B3153"/>
      <c r="C3153"/>
      <c r="D3153"/>
      <c r="E3153"/>
      <c r="F3153"/>
      <c r="G3153"/>
    </row>
    <row r="3154" spans="1:7" x14ac:dyDescent="0.3">
      <c r="A3154" s="41"/>
      <c r="B3154"/>
      <c r="C3154"/>
      <c r="D3154"/>
      <c r="E3154"/>
      <c r="F3154"/>
      <c r="G3154"/>
    </row>
    <row r="3155" spans="1:7" x14ac:dyDescent="0.3">
      <c r="A3155" s="41"/>
      <c r="B3155"/>
      <c r="C3155"/>
      <c r="D3155"/>
      <c r="E3155"/>
      <c r="F3155"/>
      <c r="G3155"/>
    </row>
    <row r="3156" spans="1:7" x14ac:dyDescent="0.3">
      <c r="A3156" s="41"/>
      <c r="B3156"/>
      <c r="C3156"/>
      <c r="D3156"/>
      <c r="E3156"/>
      <c r="F3156"/>
      <c r="G3156"/>
    </row>
    <row r="3157" spans="1:7" x14ac:dyDescent="0.3">
      <c r="A3157" s="41"/>
      <c r="B3157"/>
      <c r="C3157"/>
      <c r="D3157"/>
      <c r="E3157"/>
      <c r="F3157"/>
      <c r="G3157"/>
    </row>
    <row r="3158" spans="1:7" x14ac:dyDescent="0.3">
      <c r="A3158" s="41"/>
      <c r="B3158"/>
      <c r="C3158"/>
      <c r="D3158"/>
      <c r="E3158"/>
      <c r="F3158"/>
      <c r="G3158"/>
    </row>
    <row r="3159" spans="1:7" x14ac:dyDescent="0.3">
      <c r="A3159" s="41"/>
      <c r="B3159"/>
      <c r="C3159"/>
      <c r="D3159"/>
      <c r="E3159"/>
      <c r="F3159"/>
      <c r="G3159"/>
    </row>
    <row r="3160" spans="1:7" x14ac:dyDescent="0.3">
      <c r="A3160" s="41"/>
      <c r="B3160"/>
      <c r="C3160"/>
      <c r="D3160"/>
      <c r="E3160"/>
      <c r="F3160"/>
      <c r="G3160"/>
    </row>
    <row r="3161" spans="1:7" x14ac:dyDescent="0.3">
      <c r="A3161" s="41"/>
      <c r="B3161"/>
      <c r="C3161"/>
      <c r="D3161"/>
      <c r="E3161"/>
      <c r="F3161"/>
      <c r="G3161"/>
    </row>
    <row r="3162" spans="1:7" x14ac:dyDescent="0.3">
      <c r="A3162" s="41"/>
      <c r="B3162"/>
      <c r="C3162"/>
      <c r="D3162"/>
      <c r="E3162"/>
      <c r="F3162"/>
      <c r="G3162"/>
    </row>
    <row r="3163" spans="1:7" x14ac:dyDescent="0.3">
      <c r="A3163" s="41"/>
      <c r="B3163"/>
      <c r="C3163"/>
      <c r="D3163"/>
      <c r="E3163"/>
      <c r="F3163"/>
      <c r="G3163"/>
    </row>
    <row r="3164" spans="1:7" x14ac:dyDescent="0.3">
      <c r="A3164" s="41"/>
      <c r="B3164"/>
      <c r="C3164"/>
      <c r="D3164"/>
      <c r="E3164"/>
      <c r="F3164"/>
      <c r="G3164"/>
    </row>
    <row r="3165" spans="1:7" x14ac:dyDescent="0.3">
      <c r="A3165" s="41"/>
      <c r="B3165"/>
      <c r="C3165"/>
      <c r="D3165"/>
      <c r="E3165"/>
      <c r="F3165"/>
      <c r="G3165"/>
    </row>
    <row r="3166" spans="1:7" x14ac:dyDescent="0.3">
      <c r="A3166" s="41"/>
      <c r="B3166"/>
      <c r="C3166"/>
      <c r="D3166"/>
      <c r="E3166"/>
      <c r="F3166"/>
      <c r="G3166"/>
    </row>
    <row r="3167" spans="1:7" x14ac:dyDescent="0.3">
      <c r="A3167" s="41"/>
      <c r="B3167"/>
      <c r="C3167"/>
      <c r="D3167"/>
      <c r="E3167"/>
      <c r="F3167"/>
      <c r="G3167"/>
    </row>
    <row r="3168" spans="1:7" x14ac:dyDescent="0.3">
      <c r="A3168" s="41"/>
      <c r="B3168"/>
      <c r="C3168"/>
      <c r="D3168"/>
      <c r="E3168"/>
      <c r="F3168"/>
      <c r="G3168"/>
    </row>
    <row r="3169" spans="1:7" x14ac:dyDescent="0.3">
      <c r="A3169" s="41"/>
      <c r="B3169"/>
      <c r="C3169"/>
      <c r="D3169"/>
      <c r="E3169"/>
      <c r="F3169"/>
      <c r="G3169"/>
    </row>
    <row r="3170" spans="1:7" x14ac:dyDescent="0.3">
      <c r="A3170" s="41"/>
      <c r="B3170"/>
      <c r="C3170"/>
      <c r="D3170"/>
      <c r="E3170"/>
      <c r="F3170"/>
      <c r="G3170"/>
    </row>
    <row r="3171" spans="1:7" x14ac:dyDescent="0.3">
      <c r="A3171" s="41"/>
      <c r="B3171"/>
      <c r="C3171"/>
      <c r="D3171"/>
      <c r="E3171"/>
      <c r="F3171"/>
      <c r="G3171"/>
    </row>
    <row r="3172" spans="1:7" x14ac:dyDescent="0.3">
      <c r="A3172" s="41"/>
      <c r="B3172"/>
      <c r="C3172"/>
      <c r="D3172"/>
      <c r="E3172"/>
      <c r="F3172"/>
      <c r="G3172"/>
    </row>
    <row r="3173" spans="1:7" x14ac:dyDescent="0.3">
      <c r="A3173" s="41"/>
      <c r="B3173"/>
      <c r="C3173"/>
      <c r="D3173"/>
      <c r="E3173"/>
      <c r="F3173"/>
      <c r="G3173"/>
    </row>
    <row r="3174" spans="1:7" x14ac:dyDescent="0.3">
      <c r="A3174" s="41"/>
      <c r="B3174"/>
      <c r="C3174"/>
      <c r="D3174"/>
      <c r="E3174"/>
      <c r="F3174"/>
      <c r="G3174"/>
    </row>
    <row r="3175" spans="1:7" x14ac:dyDescent="0.3">
      <c r="A3175" s="41"/>
      <c r="B3175"/>
      <c r="C3175"/>
      <c r="D3175"/>
      <c r="E3175"/>
      <c r="F3175"/>
      <c r="G3175"/>
    </row>
    <row r="3176" spans="1:7" x14ac:dyDescent="0.3">
      <c r="A3176" s="41"/>
      <c r="B3176"/>
      <c r="C3176"/>
      <c r="D3176"/>
      <c r="E3176"/>
      <c r="F3176"/>
      <c r="G3176"/>
    </row>
    <row r="3177" spans="1:7" x14ac:dyDescent="0.3">
      <c r="A3177" s="41"/>
      <c r="B3177"/>
      <c r="C3177"/>
      <c r="D3177"/>
      <c r="E3177"/>
      <c r="F3177"/>
      <c r="G3177"/>
    </row>
    <row r="3178" spans="1:7" x14ac:dyDescent="0.3">
      <c r="A3178" s="41"/>
      <c r="B3178"/>
      <c r="C3178"/>
      <c r="D3178"/>
      <c r="E3178"/>
      <c r="F3178"/>
      <c r="G3178"/>
    </row>
    <row r="3179" spans="1:7" x14ac:dyDescent="0.3">
      <c r="A3179" s="41"/>
      <c r="B3179"/>
      <c r="C3179"/>
      <c r="D3179"/>
      <c r="E3179"/>
      <c r="F3179"/>
      <c r="G3179"/>
    </row>
    <row r="3180" spans="1:7" x14ac:dyDescent="0.3">
      <c r="A3180" s="41"/>
      <c r="B3180"/>
      <c r="C3180"/>
      <c r="D3180"/>
      <c r="E3180"/>
      <c r="F3180"/>
      <c r="G3180"/>
    </row>
    <row r="3181" spans="1:7" x14ac:dyDescent="0.3">
      <c r="A3181" s="41"/>
      <c r="B3181"/>
      <c r="C3181"/>
      <c r="D3181"/>
      <c r="E3181"/>
      <c r="F3181"/>
      <c r="G3181"/>
    </row>
    <row r="3182" spans="1:7" x14ac:dyDescent="0.3">
      <c r="A3182" s="41"/>
      <c r="B3182"/>
      <c r="C3182"/>
      <c r="D3182"/>
      <c r="E3182"/>
      <c r="F3182"/>
      <c r="G3182"/>
    </row>
    <row r="3183" spans="1:7" x14ac:dyDescent="0.3">
      <c r="A3183" s="41"/>
      <c r="B3183"/>
      <c r="C3183"/>
      <c r="D3183"/>
      <c r="E3183"/>
      <c r="F3183"/>
      <c r="G3183"/>
    </row>
    <row r="3184" spans="1:7" x14ac:dyDescent="0.3">
      <c r="A3184" s="41"/>
      <c r="B3184"/>
      <c r="C3184"/>
      <c r="D3184"/>
      <c r="E3184"/>
      <c r="F3184"/>
      <c r="G3184"/>
    </row>
    <row r="3185" spans="1:10" x14ac:dyDescent="0.3">
      <c r="A3185" s="41"/>
      <c r="B3185"/>
      <c r="C3185"/>
      <c r="D3185"/>
      <c r="E3185"/>
      <c r="F3185"/>
      <c r="G3185"/>
    </row>
    <row r="3186" spans="1:10" x14ac:dyDescent="0.3">
      <c r="A3186" s="41"/>
      <c r="B3186"/>
      <c r="C3186"/>
      <c r="D3186"/>
      <c r="E3186"/>
      <c r="F3186"/>
      <c r="G3186"/>
    </row>
    <row r="3187" spans="1:10" x14ac:dyDescent="0.3">
      <c r="A3187" s="41"/>
      <c r="B3187"/>
      <c r="C3187"/>
      <c r="D3187"/>
      <c r="E3187"/>
      <c r="F3187"/>
      <c r="G3187"/>
    </row>
    <row r="3188" spans="1:10" x14ac:dyDescent="0.3">
      <c r="A3188" s="41"/>
      <c r="B3188"/>
      <c r="C3188"/>
      <c r="D3188"/>
      <c r="E3188"/>
      <c r="F3188"/>
      <c r="G3188"/>
    </row>
    <row r="3189" spans="1:10" x14ac:dyDescent="0.3">
      <c r="A3189" s="41"/>
      <c r="B3189"/>
      <c r="C3189"/>
      <c r="D3189"/>
      <c r="E3189"/>
      <c r="F3189"/>
      <c r="G3189"/>
    </row>
    <row r="3190" spans="1:10" x14ac:dyDescent="0.3">
      <c r="A3190" s="41"/>
      <c r="B3190"/>
      <c r="C3190"/>
      <c r="D3190"/>
      <c r="E3190"/>
      <c r="F3190"/>
      <c r="G3190"/>
    </row>
    <row r="3191" spans="1:10" x14ac:dyDescent="0.3">
      <c r="A3191" s="41"/>
      <c r="B3191"/>
      <c r="C3191"/>
      <c r="D3191"/>
      <c r="E3191"/>
      <c r="F3191"/>
      <c r="G3191"/>
    </row>
    <row r="3192" spans="1:10" x14ac:dyDescent="0.3">
      <c r="A3192" s="41"/>
      <c r="B3192"/>
      <c r="C3192"/>
      <c r="D3192"/>
      <c r="E3192"/>
      <c r="F3192"/>
      <c r="G3192"/>
    </row>
    <row r="3193" spans="1:10" x14ac:dyDescent="0.3">
      <c r="A3193" s="41"/>
      <c r="B3193"/>
      <c r="C3193"/>
      <c r="D3193"/>
      <c r="E3193"/>
      <c r="F3193"/>
      <c r="G3193"/>
    </row>
    <row r="3194" spans="1:10" x14ac:dyDescent="0.3">
      <c r="A3194" s="41"/>
      <c r="B3194"/>
      <c r="C3194"/>
      <c r="D3194"/>
      <c r="E3194"/>
      <c r="F3194"/>
      <c r="G3194"/>
      <c r="J3194" s="7"/>
    </row>
    <row r="3195" spans="1:10" x14ac:dyDescent="0.3">
      <c r="A3195" s="41"/>
      <c r="B3195"/>
      <c r="C3195"/>
      <c r="D3195"/>
      <c r="E3195"/>
      <c r="F3195"/>
      <c r="G3195"/>
      <c r="J3195" s="7"/>
    </row>
    <row r="3196" spans="1:10" x14ac:dyDescent="0.3">
      <c r="A3196" s="41"/>
      <c r="B3196"/>
      <c r="C3196"/>
      <c r="D3196"/>
      <c r="E3196"/>
      <c r="F3196"/>
      <c r="G3196"/>
      <c r="J3196" s="7"/>
    </row>
    <row r="3197" spans="1:10" x14ac:dyDescent="0.3">
      <c r="A3197" s="41"/>
      <c r="B3197"/>
      <c r="C3197"/>
      <c r="D3197"/>
      <c r="E3197"/>
      <c r="F3197"/>
      <c r="G3197"/>
      <c r="J3197" s="8"/>
    </row>
    <row r="3198" spans="1:10" x14ac:dyDescent="0.3">
      <c r="A3198" s="41"/>
      <c r="B3198"/>
      <c r="C3198"/>
      <c r="D3198"/>
      <c r="E3198"/>
      <c r="F3198"/>
      <c r="G3198"/>
      <c r="J3198" s="3"/>
    </row>
    <row r="3199" spans="1:10" x14ac:dyDescent="0.3">
      <c r="A3199" s="41"/>
      <c r="B3199"/>
      <c r="C3199"/>
      <c r="D3199"/>
      <c r="E3199"/>
      <c r="F3199"/>
      <c r="G3199"/>
    </row>
    <row r="3200" spans="1:10" x14ac:dyDescent="0.3">
      <c r="A3200" s="41"/>
      <c r="B3200"/>
      <c r="C3200"/>
      <c r="D3200"/>
      <c r="E3200"/>
      <c r="F3200"/>
      <c r="G3200"/>
    </row>
    <row r="3201" spans="1:7" x14ac:dyDescent="0.3">
      <c r="A3201" s="41"/>
      <c r="B3201"/>
      <c r="C3201"/>
      <c r="D3201"/>
      <c r="E3201"/>
      <c r="F3201"/>
      <c r="G3201"/>
    </row>
    <row r="3202" spans="1:7" x14ac:dyDescent="0.3">
      <c r="A3202" s="41"/>
      <c r="B3202"/>
      <c r="C3202"/>
      <c r="D3202"/>
      <c r="E3202"/>
      <c r="F3202"/>
      <c r="G3202"/>
    </row>
    <row r="3203" spans="1:7" x14ac:dyDescent="0.3">
      <c r="A3203" s="41"/>
      <c r="B3203"/>
      <c r="C3203"/>
      <c r="D3203"/>
      <c r="E3203"/>
      <c r="F3203"/>
      <c r="G3203"/>
    </row>
    <row r="3204" spans="1:7" x14ac:dyDescent="0.3">
      <c r="A3204" s="41"/>
      <c r="B3204"/>
      <c r="C3204"/>
      <c r="D3204"/>
      <c r="E3204"/>
      <c r="F3204"/>
      <c r="G3204"/>
    </row>
    <row r="3205" spans="1:7" x14ac:dyDescent="0.3">
      <c r="A3205" s="41"/>
      <c r="B3205"/>
      <c r="C3205"/>
      <c r="D3205"/>
      <c r="E3205"/>
      <c r="F3205"/>
      <c r="G3205"/>
    </row>
    <row r="3206" spans="1:7" x14ac:dyDescent="0.3">
      <c r="A3206" s="41"/>
      <c r="B3206"/>
      <c r="C3206"/>
      <c r="D3206"/>
      <c r="E3206"/>
      <c r="F3206"/>
      <c r="G3206"/>
    </row>
    <row r="3207" spans="1:7" x14ac:dyDescent="0.3">
      <c r="A3207" s="41"/>
      <c r="B3207"/>
      <c r="C3207"/>
      <c r="D3207"/>
      <c r="E3207"/>
      <c r="F3207"/>
      <c r="G3207"/>
    </row>
    <row r="3208" spans="1:7" x14ac:dyDescent="0.3">
      <c r="A3208" s="41"/>
      <c r="B3208"/>
      <c r="C3208"/>
      <c r="D3208"/>
      <c r="E3208"/>
      <c r="F3208"/>
      <c r="G3208"/>
    </row>
    <row r="3209" spans="1:7" x14ac:dyDescent="0.3">
      <c r="A3209" s="41"/>
      <c r="B3209"/>
      <c r="C3209"/>
      <c r="D3209"/>
      <c r="E3209"/>
      <c r="F3209"/>
      <c r="G3209"/>
    </row>
    <row r="3210" spans="1:7" x14ac:dyDescent="0.3">
      <c r="A3210" s="41"/>
      <c r="B3210"/>
      <c r="C3210"/>
      <c r="D3210"/>
      <c r="E3210"/>
      <c r="F3210"/>
      <c r="G3210"/>
    </row>
    <row r="3211" spans="1:7" x14ac:dyDescent="0.3">
      <c r="A3211" s="41"/>
      <c r="B3211"/>
      <c r="C3211"/>
      <c r="D3211"/>
      <c r="E3211"/>
      <c r="F3211"/>
      <c r="G3211"/>
    </row>
    <row r="3212" spans="1:7" x14ac:dyDescent="0.3">
      <c r="A3212" s="41"/>
      <c r="B3212"/>
      <c r="C3212"/>
      <c r="D3212"/>
      <c r="E3212"/>
      <c r="F3212"/>
      <c r="G3212"/>
    </row>
    <row r="3213" spans="1:7" x14ac:dyDescent="0.3">
      <c r="A3213" s="41"/>
      <c r="B3213"/>
      <c r="C3213"/>
      <c r="D3213"/>
      <c r="E3213"/>
      <c r="F3213"/>
      <c r="G3213"/>
    </row>
    <row r="3214" spans="1:7" x14ac:dyDescent="0.3">
      <c r="A3214" s="41"/>
      <c r="B3214"/>
      <c r="C3214"/>
      <c r="D3214"/>
      <c r="E3214"/>
      <c r="F3214"/>
      <c r="G3214"/>
    </row>
    <row r="3215" spans="1:7" x14ac:dyDescent="0.3">
      <c r="A3215" s="41"/>
      <c r="B3215"/>
      <c r="C3215"/>
      <c r="D3215"/>
      <c r="E3215"/>
      <c r="F3215"/>
      <c r="G3215"/>
    </row>
    <row r="3216" spans="1:7" x14ac:dyDescent="0.3">
      <c r="A3216" s="41"/>
      <c r="B3216"/>
      <c r="C3216"/>
      <c r="D3216"/>
      <c r="E3216"/>
      <c r="F3216"/>
      <c r="G3216"/>
    </row>
    <row r="3217" spans="1:7" x14ac:dyDescent="0.3">
      <c r="A3217" s="41"/>
      <c r="B3217"/>
      <c r="C3217"/>
      <c r="D3217"/>
      <c r="E3217"/>
      <c r="F3217"/>
      <c r="G3217"/>
    </row>
    <row r="3218" spans="1:7" x14ac:dyDescent="0.3">
      <c r="A3218" s="41"/>
      <c r="B3218"/>
      <c r="C3218"/>
      <c r="D3218"/>
      <c r="E3218"/>
      <c r="F3218"/>
      <c r="G3218"/>
    </row>
    <row r="3219" spans="1:7" x14ac:dyDescent="0.3">
      <c r="A3219" s="41"/>
      <c r="B3219"/>
      <c r="C3219"/>
      <c r="D3219"/>
      <c r="E3219"/>
      <c r="F3219"/>
      <c r="G3219"/>
    </row>
    <row r="3220" spans="1:7" x14ac:dyDescent="0.3">
      <c r="A3220" s="41"/>
      <c r="B3220"/>
      <c r="C3220"/>
      <c r="D3220"/>
      <c r="E3220"/>
      <c r="F3220"/>
      <c r="G3220"/>
    </row>
    <row r="3221" spans="1:7" x14ac:dyDescent="0.3">
      <c r="A3221" s="41"/>
      <c r="B3221"/>
      <c r="C3221"/>
      <c r="D3221"/>
      <c r="E3221"/>
      <c r="F3221"/>
      <c r="G3221"/>
    </row>
    <row r="3222" spans="1:7" x14ac:dyDescent="0.3">
      <c r="A3222" s="41"/>
      <c r="B3222"/>
      <c r="C3222"/>
      <c r="D3222"/>
      <c r="E3222"/>
      <c r="F3222"/>
      <c r="G3222"/>
    </row>
    <row r="3223" spans="1:7" x14ac:dyDescent="0.3">
      <c r="A3223" s="41"/>
      <c r="B3223"/>
      <c r="C3223"/>
      <c r="D3223"/>
      <c r="E3223"/>
      <c r="F3223"/>
      <c r="G3223"/>
    </row>
    <row r="3224" spans="1:7" x14ac:dyDescent="0.3">
      <c r="A3224" s="41"/>
      <c r="B3224"/>
      <c r="C3224"/>
      <c r="D3224"/>
      <c r="E3224"/>
      <c r="F3224"/>
      <c r="G3224"/>
    </row>
    <row r="3225" spans="1:7" x14ac:dyDescent="0.3">
      <c r="A3225" s="41"/>
      <c r="B3225"/>
      <c r="C3225"/>
      <c r="D3225"/>
      <c r="E3225"/>
      <c r="F3225"/>
      <c r="G3225"/>
    </row>
    <row r="3226" spans="1:7" x14ac:dyDescent="0.3">
      <c r="A3226" s="41"/>
      <c r="B3226"/>
      <c r="C3226"/>
      <c r="D3226"/>
      <c r="E3226"/>
      <c r="F3226"/>
      <c r="G3226"/>
    </row>
    <row r="3227" spans="1:7" x14ac:dyDescent="0.3">
      <c r="A3227" s="41"/>
      <c r="B3227"/>
      <c r="C3227"/>
      <c r="D3227"/>
      <c r="E3227"/>
      <c r="F3227"/>
      <c r="G3227"/>
    </row>
    <row r="3228" spans="1:7" x14ac:dyDescent="0.3">
      <c r="A3228" s="41"/>
      <c r="B3228"/>
      <c r="C3228"/>
      <c r="D3228"/>
      <c r="E3228"/>
      <c r="F3228"/>
      <c r="G3228"/>
    </row>
    <row r="3229" spans="1:7" x14ac:dyDescent="0.3">
      <c r="A3229" s="41"/>
      <c r="B3229"/>
      <c r="C3229"/>
      <c r="D3229"/>
      <c r="E3229"/>
      <c r="F3229"/>
      <c r="G3229"/>
    </row>
    <row r="3230" spans="1:7" x14ac:dyDescent="0.3">
      <c r="A3230" s="41"/>
      <c r="B3230"/>
      <c r="C3230"/>
      <c r="D3230"/>
      <c r="E3230"/>
      <c r="F3230"/>
      <c r="G3230"/>
    </row>
    <row r="3231" spans="1:7" x14ac:dyDescent="0.3">
      <c r="A3231" s="41"/>
      <c r="B3231"/>
      <c r="C3231"/>
      <c r="D3231"/>
      <c r="E3231"/>
      <c r="F3231"/>
      <c r="G3231"/>
    </row>
    <row r="3232" spans="1:7" x14ac:dyDescent="0.3">
      <c r="A3232" s="41"/>
      <c r="B3232"/>
      <c r="C3232"/>
      <c r="D3232"/>
      <c r="E3232"/>
      <c r="F3232"/>
      <c r="G3232"/>
    </row>
    <row r="3233" spans="1:7" x14ac:dyDescent="0.3">
      <c r="A3233" s="41"/>
      <c r="B3233"/>
      <c r="C3233"/>
      <c r="D3233"/>
      <c r="E3233"/>
      <c r="F3233"/>
      <c r="G3233"/>
    </row>
    <row r="3234" spans="1:7" x14ac:dyDescent="0.3">
      <c r="A3234" s="41"/>
      <c r="B3234"/>
      <c r="C3234"/>
      <c r="D3234"/>
      <c r="E3234"/>
      <c r="F3234"/>
      <c r="G3234"/>
    </row>
    <row r="3235" spans="1:7" x14ac:dyDescent="0.3">
      <c r="A3235" s="41"/>
      <c r="B3235"/>
      <c r="C3235"/>
      <c r="D3235"/>
      <c r="E3235"/>
      <c r="F3235"/>
      <c r="G3235"/>
    </row>
    <row r="3236" spans="1:7" x14ac:dyDescent="0.3">
      <c r="A3236" s="41"/>
      <c r="B3236"/>
      <c r="C3236"/>
      <c r="D3236"/>
      <c r="E3236"/>
      <c r="F3236"/>
      <c r="G3236"/>
    </row>
    <row r="3237" spans="1:7" x14ac:dyDescent="0.3">
      <c r="A3237" s="41"/>
      <c r="B3237"/>
      <c r="C3237"/>
      <c r="D3237"/>
      <c r="E3237"/>
      <c r="F3237"/>
      <c r="G3237"/>
    </row>
    <row r="3238" spans="1:7" x14ac:dyDescent="0.3">
      <c r="A3238" s="41"/>
      <c r="B3238"/>
      <c r="C3238"/>
      <c r="D3238"/>
      <c r="E3238"/>
      <c r="F3238"/>
      <c r="G3238"/>
    </row>
    <row r="3239" spans="1:7" x14ac:dyDescent="0.3">
      <c r="A3239" s="41"/>
      <c r="B3239"/>
      <c r="C3239"/>
      <c r="D3239"/>
      <c r="E3239"/>
      <c r="F3239"/>
      <c r="G3239"/>
    </row>
    <row r="3240" spans="1:7" x14ac:dyDescent="0.3">
      <c r="A3240" s="41"/>
      <c r="B3240"/>
      <c r="C3240"/>
      <c r="D3240"/>
      <c r="E3240"/>
      <c r="F3240"/>
      <c r="G3240"/>
    </row>
    <row r="3241" spans="1:7" x14ac:dyDescent="0.3">
      <c r="A3241" s="41"/>
      <c r="B3241"/>
      <c r="C3241"/>
      <c r="D3241"/>
      <c r="E3241"/>
      <c r="F3241"/>
      <c r="G3241"/>
    </row>
    <row r="3242" spans="1:7" x14ac:dyDescent="0.3">
      <c r="A3242" s="41"/>
      <c r="B3242"/>
      <c r="C3242"/>
      <c r="D3242"/>
      <c r="E3242"/>
      <c r="F3242"/>
      <c r="G3242"/>
    </row>
    <row r="3243" spans="1:7" x14ac:dyDescent="0.3">
      <c r="A3243" s="41"/>
      <c r="B3243"/>
      <c r="C3243"/>
      <c r="D3243"/>
      <c r="E3243"/>
      <c r="F3243"/>
      <c r="G3243"/>
    </row>
    <row r="3244" spans="1:7" x14ac:dyDescent="0.3">
      <c r="A3244" s="41"/>
      <c r="B3244"/>
      <c r="C3244"/>
      <c r="D3244"/>
      <c r="E3244"/>
      <c r="F3244"/>
      <c r="G3244"/>
    </row>
    <row r="3245" spans="1:7" x14ac:dyDescent="0.3">
      <c r="A3245" s="41"/>
      <c r="B3245"/>
      <c r="C3245"/>
      <c r="D3245"/>
      <c r="E3245"/>
      <c r="F3245"/>
      <c r="G3245"/>
    </row>
    <row r="3246" spans="1:7" x14ac:dyDescent="0.3">
      <c r="A3246" s="41"/>
      <c r="B3246"/>
      <c r="C3246"/>
      <c r="D3246"/>
      <c r="E3246"/>
      <c r="F3246"/>
      <c r="G3246"/>
    </row>
    <row r="3247" spans="1:7" x14ac:dyDescent="0.3">
      <c r="A3247" s="41"/>
      <c r="B3247"/>
      <c r="C3247"/>
      <c r="D3247"/>
      <c r="E3247"/>
      <c r="F3247"/>
      <c r="G3247"/>
    </row>
    <row r="3248" spans="1:7" x14ac:dyDescent="0.3">
      <c r="A3248" s="41"/>
      <c r="B3248"/>
      <c r="C3248"/>
      <c r="D3248"/>
      <c r="E3248"/>
      <c r="F3248"/>
      <c r="G3248"/>
    </row>
    <row r="3249" spans="1:7" x14ac:dyDescent="0.3">
      <c r="A3249" s="41"/>
      <c r="B3249"/>
      <c r="C3249"/>
      <c r="D3249"/>
      <c r="E3249"/>
      <c r="F3249"/>
      <c r="G3249"/>
    </row>
    <row r="3250" spans="1:7" x14ac:dyDescent="0.3">
      <c r="A3250" s="41"/>
      <c r="B3250"/>
      <c r="C3250"/>
      <c r="D3250"/>
      <c r="E3250"/>
      <c r="F3250"/>
      <c r="G3250"/>
    </row>
    <row r="3251" spans="1:7" x14ac:dyDescent="0.3">
      <c r="A3251" s="41"/>
      <c r="B3251"/>
      <c r="C3251"/>
      <c r="D3251"/>
      <c r="E3251"/>
      <c r="F3251"/>
      <c r="G3251"/>
    </row>
    <row r="3252" spans="1:7" x14ac:dyDescent="0.3">
      <c r="A3252" s="41"/>
      <c r="B3252"/>
      <c r="C3252"/>
      <c r="D3252"/>
      <c r="E3252"/>
      <c r="F3252"/>
      <c r="G3252"/>
    </row>
    <row r="3253" spans="1:7" x14ac:dyDescent="0.3">
      <c r="A3253" s="41"/>
      <c r="B3253"/>
      <c r="C3253"/>
      <c r="D3253"/>
      <c r="E3253"/>
      <c r="F3253"/>
      <c r="G3253"/>
    </row>
    <row r="3254" spans="1:7" x14ac:dyDescent="0.3">
      <c r="A3254" s="41"/>
      <c r="B3254"/>
      <c r="C3254"/>
      <c r="D3254"/>
      <c r="E3254"/>
      <c r="F3254"/>
      <c r="G3254"/>
    </row>
    <row r="3255" spans="1:7" x14ac:dyDescent="0.3">
      <c r="A3255" s="41"/>
      <c r="B3255"/>
      <c r="C3255"/>
      <c r="D3255"/>
      <c r="E3255"/>
      <c r="F3255"/>
      <c r="G3255"/>
    </row>
    <row r="3256" spans="1:7" x14ac:dyDescent="0.3">
      <c r="A3256" s="41"/>
      <c r="B3256"/>
      <c r="C3256"/>
      <c r="D3256"/>
      <c r="E3256"/>
      <c r="F3256"/>
      <c r="G3256"/>
    </row>
    <row r="3257" spans="1:7" x14ac:dyDescent="0.3">
      <c r="A3257" s="41"/>
      <c r="B3257"/>
      <c r="C3257"/>
      <c r="D3257"/>
      <c r="E3257"/>
      <c r="F3257"/>
      <c r="G3257"/>
    </row>
    <row r="3258" spans="1:7" x14ac:dyDescent="0.3">
      <c r="A3258" s="41"/>
      <c r="B3258"/>
      <c r="C3258"/>
      <c r="D3258"/>
      <c r="E3258"/>
      <c r="F3258"/>
      <c r="G3258"/>
    </row>
    <row r="3259" spans="1:7" x14ac:dyDescent="0.3">
      <c r="A3259" s="41"/>
      <c r="B3259"/>
      <c r="C3259"/>
      <c r="D3259"/>
      <c r="E3259"/>
      <c r="F3259"/>
      <c r="G3259"/>
    </row>
    <row r="3260" spans="1:7" x14ac:dyDescent="0.3">
      <c r="A3260" s="41"/>
      <c r="B3260"/>
      <c r="C3260"/>
      <c r="D3260"/>
      <c r="E3260"/>
      <c r="F3260"/>
      <c r="G3260"/>
    </row>
    <row r="3261" spans="1:7" x14ac:dyDescent="0.3">
      <c r="A3261" s="41"/>
      <c r="B3261"/>
      <c r="C3261"/>
      <c r="D3261"/>
      <c r="E3261"/>
      <c r="F3261"/>
      <c r="G3261"/>
    </row>
    <row r="3262" spans="1:7" x14ac:dyDescent="0.3">
      <c r="A3262" s="41"/>
      <c r="B3262"/>
      <c r="C3262"/>
      <c r="D3262"/>
      <c r="E3262"/>
      <c r="F3262"/>
      <c r="G3262"/>
    </row>
    <row r="3263" spans="1:7" x14ac:dyDescent="0.3">
      <c r="A3263" s="41"/>
      <c r="B3263"/>
      <c r="C3263"/>
      <c r="D3263"/>
      <c r="E3263"/>
      <c r="F3263"/>
      <c r="G3263"/>
    </row>
    <row r="3264" spans="1:7" x14ac:dyDescent="0.3">
      <c r="A3264" s="41"/>
      <c r="B3264"/>
      <c r="C3264"/>
      <c r="D3264"/>
      <c r="E3264"/>
      <c r="F3264"/>
      <c r="G3264"/>
    </row>
    <row r="3265" spans="1:8" x14ac:dyDescent="0.3">
      <c r="A3265" s="41"/>
      <c r="B3265"/>
      <c r="C3265"/>
      <c r="D3265"/>
      <c r="E3265"/>
      <c r="F3265"/>
      <c r="G3265"/>
    </row>
    <row r="3266" spans="1:8" x14ac:dyDescent="0.3">
      <c r="A3266" s="41"/>
      <c r="B3266"/>
      <c r="C3266"/>
      <c r="D3266"/>
      <c r="E3266"/>
      <c r="F3266"/>
      <c r="G3266"/>
    </row>
    <row r="3267" spans="1:8" x14ac:dyDescent="0.3">
      <c r="A3267" s="41"/>
      <c r="B3267"/>
      <c r="C3267"/>
      <c r="D3267"/>
      <c r="E3267"/>
      <c r="F3267"/>
      <c r="G3267"/>
    </row>
    <row r="3268" spans="1:8" x14ac:dyDescent="0.3">
      <c r="A3268" s="41"/>
      <c r="B3268"/>
      <c r="C3268"/>
      <c r="D3268"/>
      <c r="E3268"/>
      <c r="F3268"/>
      <c r="G3268"/>
    </row>
    <row r="3269" spans="1:8" x14ac:dyDescent="0.3">
      <c r="A3269" s="41"/>
      <c r="B3269"/>
      <c r="C3269"/>
      <c r="D3269"/>
      <c r="E3269"/>
      <c r="F3269"/>
      <c r="G3269"/>
    </row>
    <row r="3270" spans="1:8" x14ac:dyDescent="0.3">
      <c r="A3270" s="41"/>
      <c r="B3270"/>
      <c r="C3270"/>
      <c r="D3270"/>
      <c r="E3270"/>
      <c r="F3270"/>
      <c r="G3270"/>
    </row>
    <row r="3271" spans="1:8" x14ac:dyDescent="0.3">
      <c r="A3271" s="41"/>
      <c r="B3271"/>
      <c r="C3271"/>
      <c r="D3271"/>
      <c r="E3271"/>
      <c r="F3271"/>
      <c r="G3271"/>
    </row>
    <row r="3272" spans="1:8" x14ac:dyDescent="0.3">
      <c r="A3272" s="41"/>
      <c r="B3272"/>
      <c r="C3272"/>
      <c r="D3272"/>
      <c r="E3272"/>
      <c r="F3272"/>
      <c r="G3272"/>
    </row>
    <row r="3273" spans="1:8" x14ac:dyDescent="0.3">
      <c r="A3273" s="41"/>
      <c r="B3273"/>
      <c r="C3273"/>
      <c r="D3273"/>
      <c r="E3273"/>
      <c r="F3273"/>
      <c r="G3273"/>
    </row>
    <row r="3274" spans="1:8" x14ac:dyDescent="0.3">
      <c r="A3274" s="41"/>
      <c r="B3274"/>
      <c r="C3274"/>
      <c r="D3274"/>
      <c r="E3274"/>
      <c r="F3274"/>
      <c r="G3274"/>
    </row>
    <row r="3275" spans="1:8" x14ac:dyDescent="0.3">
      <c r="A3275" s="41"/>
      <c r="B3275"/>
      <c r="C3275"/>
      <c r="D3275"/>
      <c r="E3275"/>
      <c r="F3275"/>
      <c r="G3275"/>
    </row>
    <row r="3276" spans="1:8" x14ac:dyDescent="0.3">
      <c r="A3276" s="41"/>
      <c r="B3276"/>
      <c r="C3276"/>
      <c r="D3276"/>
      <c r="E3276"/>
      <c r="F3276"/>
      <c r="G3276"/>
      <c r="H3276" s="3"/>
    </row>
    <row r="3277" spans="1:8" x14ac:dyDescent="0.3">
      <c r="A3277" s="41"/>
      <c r="B3277"/>
      <c r="C3277"/>
      <c r="D3277"/>
      <c r="E3277"/>
      <c r="F3277"/>
      <c r="G3277"/>
    </row>
    <row r="3278" spans="1:8" x14ac:dyDescent="0.3">
      <c r="A3278" s="41"/>
      <c r="B3278"/>
      <c r="C3278"/>
      <c r="D3278"/>
      <c r="E3278"/>
      <c r="F3278"/>
      <c r="G3278"/>
    </row>
    <row r="3279" spans="1:8" x14ac:dyDescent="0.3">
      <c r="A3279" s="41"/>
      <c r="B3279"/>
      <c r="C3279"/>
      <c r="D3279"/>
      <c r="E3279"/>
      <c r="F3279"/>
      <c r="G3279"/>
    </row>
    <row r="3280" spans="1:8" x14ac:dyDescent="0.3">
      <c r="A3280" s="41"/>
      <c r="B3280"/>
      <c r="C3280"/>
      <c r="D3280"/>
      <c r="E3280"/>
      <c r="F3280"/>
      <c r="G3280"/>
    </row>
    <row r="3281" spans="1:7" x14ac:dyDescent="0.3">
      <c r="A3281" s="41"/>
      <c r="B3281"/>
      <c r="C3281"/>
      <c r="D3281"/>
      <c r="E3281"/>
      <c r="F3281"/>
      <c r="G3281"/>
    </row>
    <row r="3282" spans="1:7" x14ac:dyDescent="0.3">
      <c r="A3282" s="41"/>
      <c r="B3282"/>
      <c r="C3282"/>
      <c r="D3282"/>
      <c r="E3282"/>
      <c r="F3282"/>
      <c r="G3282"/>
    </row>
    <row r="3283" spans="1:7" x14ac:dyDescent="0.3">
      <c r="A3283" s="41"/>
      <c r="B3283"/>
      <c r="C3283"/>
      <c r="D3283"/>
      <c r="E3283"/>
      <c r="F3283"/>
      <c r="G3283"/>
    </row>
    <row r="3284" spans="1:7" x14ac:dyDescent="0.3">
      <c r="A3284" s="41"/>
      <c r="B3284"/>
      <c r="C3284"/>
      <c r="D3284"/>
      <c r="E3284"/>
      <c r="F3284"/>
      <c r="G3284"/>
    </row>
    <row r="3285" spans="1:7" x14ac:dyDescent="0.3">
      <c r="A3285" s="41"/>
      <c r="B3285"/>
      <c r="C3285"/>
      <c r="D3285"/>
      <c r="E3285"/>
      <c r="F3285"/>
      <c r="G3285"/>
    </row>
    <row r="3286" spans="1:7" x14ac:dyDescent="0.3">
      <c r="A3286" s="41"/>
      <c r="B3286"/>
      <c r="C3286"/>
      <c r="D3286"/>
      <c r="E3286"/>
      <c r="F3286"/>
      <c r="G3286"/>
    </row>
    <row r="3287" spans="1:7" x14ac:dyDescent="0.3">
      <c r="A3287" s="41"/>
      <c r="B3287"/>
      <c r="C3287"/>
      <c r="D3287"/>
      <c r="E3287"/>
      <c r="F3287"/>
      <c r="G3287"/>
    </row>
    <row r="3288" spans="1:7" x14ac:dyDescent="0.3">
      <c r="A3288" s="41"/>
      <c r="B3288"/>
      <c r="C3288"/>
      <c r="D3288"/>
      <c r="E3288"/>
      <c r="F3288"/>
      <c r="G3288"/>
    </row>
    <row r="3289" spans="1:7" x14ac:dyDescent="0.3">
      <c r="A3289" s="41"/>
      <c r="B3289"/>
      <c r="C3289"/>
      <c r="D3289"/>
      <c r="E3289"/>
      <c r="F3289"/>
      <c r="G3289"/>
    </row>
    <row r="3290" spans="1:7" x14ac:dyDescent="0.3">
      <c r="A3290" s="41"/>
      <c r="B3290"/>
      <c r="C3290"/>
      <c r="D3290"/>
      <c r="E3290"/>
      <c r="F3290"/>
      <c r="G3290"/>
    </row>
    <row r="3291" spans="1:7" x14ac:dyDescent="0.3">
      <c r="A3291" s="41"/>
      <c r="B3291"/>
      <c r="C3291"/>
      <c r="D3291"/>
      <c r="E3291"/>
      <c r="F3291"/>
      <c r="G3291"/>
    </row>
    <row r="3292" spans="1:7" x14ac:dyDescent="0.3">
      <c r="A3292" s="41"/>
      <c r="B3292"/>
      <c r="C3292"/>
      <c r="D3292"/>
      <c r="E3292"/>
      <c r="F3292"/>
      <c r="G3292"/>
    </row>
    <row r="3293" spans="1:7" x14ac:dyDescent="0.3">
      <c r="A3293" s="41"/>
      <c r="B3293"/>
      <c r="C3293"/>
      <c r="D3293"/>
      <c r="E3293"/>
      <c r="F3293"/>
      <c r="G3293"/>
    </row>
    <row r="3294" spans="1:7" x14ac:dyDescent="0.3">
      <c r="A3294" s="41"/>
      <c r="B3294"/>
      <c r="C3294"/>
      <c r="D3294"/>
      <c r="E3294"/>
      <c r="F3294"/>
      <c r="G3294"/>
    </row>
    <row r="3295" spans="1:7" x14ac:dyDescent="0.3">
      <c r="A3295" s="41"/>
      <c r="B3295"/>
      <c r="C3295"/>
      <c r="D3295"/>
      <c r="E3295"/>
      <c r="F3295"/>
      <c r="G3295"/>
    </row>
    <row r="3296" spans="1:7" x14ac:dyDescent="0.3">
      <c r="A3296" s="41"/>
      <c r="B3296"/>
      <c r="C3296"/>
      <c r="D3296"/>
      <c r="E3296"/>
      <c r="F3296"/>
      <c r="G3296"/>
    </row>
    <row r="3297" spans="1:8" x14ac:dyDescent="0.3">
      <c r="A3297" s="41"/>
      <c r="B3297"/>
      <c r="C3297"/>
      <c r="D3297"/>
      <c r="E3297"/>
      <c r="F3297"/>
      <c r="G3297"/>
      <c r="H3297" s="3"/>
    </row>
  </sheetData>
  <sheetProtection selectLockedCells="1" selectUnlockedCells="1"/>
  <autoFilter ref="A1:G2947" xr:uid="{00000000-0009-0000-0000-000001000000}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89BA0-322C-4668-92AC-B217CBFF0CA3}">
  <dimension ref="A1:G3297"/>
  <sheetViews>
    <sheetView workbookViewId="0">
      <selection activeCell="G16" sqref="G16"/>
    </sheetView>
  </sheetViews>
  <sheetFormatPr baseColWidth="10" defaultRowHeight="14.4" x14ac:dyDescent="0.3"/>
  <cols>
    <col min="1" max="1" width="9.33203125" style="1" bestFit="1" customWidth="1"/>
    <col min="2" max="3" width="25.6640625" style="4" customWidth="1"/>
  </cols>
  <sheetData>
    <row r="1" spans="1:7" x14ac:dyDescent="0.3">
      <c r="A1" s="43" t="s">
        <v>279</v>
      </c>
      <c r="B1" s="20" t="s">
        <v>80</v>
      </c>
      <c r="C1" s="20" t="s">
        <v>81</v>
      </c>
      <c r="E1" t="str" cm="1">
        <f t="array" ref="E1:G19">_xlfn.UNIQUE(A:C)</f>
        <v>Année</v>
      </c>
      <c r="F1" t="str">
        <v>Moyenne annuelle</v>
      </c>
      <c r="G1" t="str">
        <v>Moyenne Protélis</v>
      </c>
    </row>
    <row r="2" spans="1:7" x14ac:dyDescent="0.3">
      <c r="A2" s="138">
        <f>'Prix - Blé tendre 1'!C2</f>
        <v>2012</v>
      </c>
      <c r="B2" s="70">
        <f>'Prix - Blé tendre 1'!E2</f>
        <v>260.26</v>
      </c>
      <c r="C2" s="71">
        <f>'Prix - Blé tendre 1'!F2</f>
        <v>194.80999999999997</v>
      </c>
      <c r="E2">
        <v>2012</v>
      </c>
      <c r="F2">
        <v>260.26</v>
      </c>
      <c r="G2">
        <v>194.80999999999997</v>
      </c>
    </row>
    <row r="3" spans="1:7" x14ac:dyDescent="0.3">
      <c r="A3" s="138">
        <f>'Prix - Blé tendre 1'!C3</f>
        <v>2012</v>
      </c>
      <c r="B3" s="70">
        <f>'Prix - Blé tendre 1'!E3</f>
        <v>260.26</v>
      </c>
      <c r="C3" s="71">
        <f>'Prix - Blé tendre 1'!F3</f>
        <v>194.80999999999997</v>
      </c>
      <c r="E3">
        <v>2012</v>
      </c>
      <c r="F3">
        <v>260.26</v>
      </c>
      <c r="G3">
        <v>194.81</v>
      </c>
    </row>
    <row r="4" spans="1:7" x14ac:dyDescent="0.3">
      <c r="A4" s="138">
        <f>'Prix - Blé tendre 1'!C4</f>
        <v>2012</v>
      </c>
      <c r="B4" s="70">
        <f>'Prix - Blé tendre 1'!E4</f>
        <v>260.26</v>
      </c>
      <c r="C4" s="71">
        <f>'Prix - Blé tendre 1'!F4</f>
        <v>194.80999999999997</v>
      </c>
      <c r="E4">
        <v>2013</v>
      </c>
      <c r="F4">
        <v>190.96</v>
      </c>
      <c r="G4">
        <v>197.96</v>
      </c>
    </row>
    <row r="5" spans="1:7" x14ac:dyDescent="0.3">
      <c r="A5" s="138">
        <f>'Prix - Blé tendre 1'!C5</f>
        <v>2012</v>
      </c>
      <c r="B5" s="70">
        <f>'Prix - Blé tendre 1'!E5</f>
        <v>260.26</v>
      </c>
      <c r="C5" s="71">
        <f>'Prix - Blé tendre 1'!F5</f>
        <v>194.80999999999997</v>
      </c>
      <c r="E5">
        <v>2013</v>
      </c>
      <c r="F5">
        <v>190.96</v>
      </c>
      <c r="G5">
        <v>197.95999999999984</v>
      </c>
    </row>
    <row r="6" spans="1:7" x14ac:dyDescent="0.3">
      <c r="A6" s="138">
        <f>'Prix - Blé tendre 1'!C6</f>
        <v>2012</v>
      </c>
      <c r="B6" s="70">
        <f>'Prix - Blé tendre 1'!E6</f>
        <v>260.26</v>
      </c>
      <c r="C6" s="71">
        <f>'Prix - Blé tendre 1'!F6</f>
        <v>194.80999999999997</v>
      </c>
      <c r="E6">
        <v>2014</v>
      </c>
      <c r="F6">
        <v>170.74</v>
      </c>
      <c r="G6">
        <v>197.96</v>
      </c>
    </row>
    <row r="7" spans="1:7" x14ac:dyDescent="0.3">
      <c r="A7" s="138">
        <f>'Prix - Blé tendre 1'!C7</f>
        <v>2012</v>
      </c>
      <c r="B7" s="70">
        <f>'Prix - Blé tendre 1'!E7</f>
        <v>260.26</v>
      </c>
      <c r="C7" s="71">
        <f>'Prix - Blé tendre 1'!F7</f>
        <v>194.80999999999997</v>
      </c>
      <c r="E7">
        <v>2014</v>
      </c>
      <c r="F7">
        <v>170.74</v>
      </c>
      <c r="G7">
        <v>197.95999999999984</v>
      </c>
    </row>
    <row r="8" spans="1:7" x14ac:dyDescent="0.3">
      <c r="A8" s="138">
        <f>'Prix - Blé tendre 1'!C8</f>
        <v>2012</v>
      </c>
      <c r="B8" s="70">
        <f>'Prix - Blé tendre 1'!E8</f>
        <v>260.26</v>
      </c>
      <c r="C8" s="71">
        <f>'Prix - Blé tendre 1'!F8</f>
        <v>194.80999999999997</v>
      </c>
      <c r="E8">
        <v>2015</v>
      </c>
      <c r="F8">
        <v>180.9</v>
      </c>
      <c r="G8">
        <v>189.833333333333</v>
      </c>
    </row>
    <row r="9" spans="1:7" x14ac:dyDescent="0.3">
      <c r="A9" s="138">
        <f>'Prix - Blé tendre 1'!C9</f>
        <v>2012</v>
      </c>
      <c r="B9" s="70">
        <f>'Prix - Blé tendre 1'!E9</f>
        <v>260.26</v>
      </c>
      <c r="C9" s="71">
        <f>'Prix - Blé tendre 1'!F9</f>
        <v>194.80999999999997</v>
      </c>
      <c r="E9">
        <v>2015</v>
      </c>
      <c r="F9">
        <v>180.9</v>
      </c>
      <c r="G9">
        <v>189.83333333333314</v>
      </c>
    </row>
    <row r="10" spans="1:7" x14ac:dyDescent="0.3">
      <c r="A10" s="138">
        <f>'Prix - Blé tendre 1'!C10</f>
        <v>2012</v>
      </c>
      <c r="B10" s="70">
        <f>'Prix - Blé tendre 1'!E10</f>
        <v>260.26</v>
      </c>
      <c r="C10" s="71">
        <f>'Prix - Blé tendre 1'!F10</f>
        <v>194.80999999999997</v>
      </c>
      <c r="E10">
        <v>2016</v>
      </c>
      <c r="F10">
        <v>163.44999999999999</v>
      </c>
      <c r="G10">
        <v>180.86666666666599</v>
      </c>
    </row>
    <row r="11" spans="1:7" x14ac:dyDescent="0.3">
      <c r="A11" s="138">
        <f>'Prix - Blé tendre 1'!C11</f>
        <v>2012</v>
      </c>
      <c r="B11" s="70">
        <f>'Prix - Blé tendre 1'!E11</f>
        <v>260.26</v>
      </c>
      <c r="C11" s="71">
        <f>'Prix - Blé tendre 1'!F11</f>
        <v>194.80999999999997</v>
      </c>
      <c r="E11">
        <v>2016</v>
      </c>
      <c r="F11">
        <v>163.44999999999999</v>
      </c>
      <c r="G11">
        <v>180.86666666666645</v>
      </c>
    </row>
    <row r="12" spans="1:7" x14ac:dyDescent="0.3">
      <c r="A12" s="138">
        <f>'Prix - Blé tendre 1'!C12</f>
        <v>2012</v>
      </c>
      <c r="B12" s="70">
        <f>'Prix - Blé tendre 1'!E12</f>
        <v>260.26</v>
      </c>
      <c r="C12" s="71">
        <f>'Prix - Blé tendre 1'!F12</f>
        <v>194.80999999999997</v>
      </c>
      <c r="E12">
        <v>2017</v>
      </c>
      <c r="F12">
        <v>166.61</v>
      </c>
      <c r="G12">
        <v>172.75</v>
      </c>
    </row>
    <row r="13" spans="1:7" x14ac:dyDescent="0.3">
      <c r="A13" s="138">
        <f>'Prix - Blé tendre 1'!C13</f>
        <v>2012</v>
      </c>
      <c r="B13" s="70">
        <f>'Prix - Blé tendre 1'!E13</f>
        <v>260.26</v>
      </c>
      <c r="C13" s="71">
        <f>'Prix - Blé tendre 1'!F13</f>
        <v>194.80999999999997</v>
      </c>
      <c r="E13">
        <v>2018</v>
      </c>
      <c r="F13">
        <v>200.53</v>
      </c>
      <c r="G13">
        <v>172.75</v>
      </c>
    </row>
    <row r="14" spans="1:7" x14ac:dyDescent="0.3">
      <c r="A14" s="138">
        <f>'Prix - Blé tendre 1'!C14</f>
        <v>2012</v>
      </c>
      <c r="B14" s="70">
        <f>'Prix - Blé tendre 1'!E14</f>
        <v>260.26</v>
      </c>
      <c r="C14" s="71">
        <f>'Prix - Blé tendre 1'!F14</f>
        <v>194.80999999999997</v>
      </c>
      <c r="E14">
        <v>2019</v>
      </c>
      <c r="F14">
        <v>175.99</v>
      </c>
      <c r="G14">
        <v>174.5</v>
      </c>
    </row>
    <row r="15" spans="1:7" x14ac:dyDescent="0.3">
      <c r="A15" s="138">
        <f>'Prix - Blé tendre 1'!C15</f>
        <v>2012</v>
      </c>
      <c r="B15" s="70">
        <f>'Prix - Blé tendre 1'!E15</f>
        <v>260.26</v>
      </c>
      <c r="C15" s="71">
        <f>'Prix - Blé tendre 1'!F15</f>
        <v>194.80999999999997</v>
      </c>
      <c r="E15">
        <v>2020</v>
      </c>
      <c r="F15">
        <v>192.28</v>
      </c>
      <c r="G15">
        <v>178.29</v>
      </c>
    </row>
    <row r="16" spans="1:7" x14ac:dyDescent="0.3">
      <c r="A16" s="138">
        <f>'Prix - Blé tendre 1'!C16</f>
        <v>2012</v>
      </c>
      <c r="B16" s="70">
        <f>'Prix - Blé tendre 1'!E16</f>
        <v>260.26</v>
      </c>
      <c r="C16" s="71">
        <f>'Prix - Blé tendre 1'!F16</f>
        <v>194.80999999999997</v>
      </c>
      <c r="E16">
        <v>2021</v>
      </c>
      <c r="F16">
        <v>248.31</v>
      </c>
      <c r="G16">
        <v>189.6</v>
      </c>
    </row>
    <row r="17" spans="1:7" x14ac:dyDescent="0.3">
      <c r="A17" s="138">
        <f>'Prix - Blé tendre 1'!C17</f>
        <v>2012</v>
      </c>
      <c r="B17" s="70">
        <f>'Prix - Blé tendre 1'!E17</f>
        <v>260.26</v>
      </c>
      <c r="C17" s="71">
        <f>'Prix - Blé tendre 1'!F17</f>
        <v>194.80999999999997</v>
      </c>
      <c r="E17">
        <v>2022</v>
      </c>
      <c r="F17">
        <v>333.34</v>
      </c>
      <c r="G17">
        <v>213.71</v>
      </c>
    </row>
    <row r="18" spans="1:7" x14ac:dyDescent="0.3">
      <c r="A18" s="138">
        <f>'Prix - Blé tendre 1'!C18</f>
        <v>2012</v>
      </c>
      <c r="B18" s="70">
        <f>'Prix - Blé tendre 1'!E18</f>
        <v>260.26</v>
      </c>
      <c r="C18" s="71">
        <f>'Prix - Blé tendre 1'!F18</f>
        <v>194.80999999999997</v>
      </c>
      <c r="E18">
        <v>2023</v>
      </c>
      <c r="F18">
        <v>239.69</v>
      </c>
      <c r="G18">
        <v>226.76</v>
      </c>
    </row>
    <row r="19" spans="1:7" x14ac:dyDescent="0.3">
      <c r="A19" s="138">
        <f>'Prix - Blé tendre 1'!C19</f>
        <v>2012</v>
      </c>
      <c r="B19" s="70">
        <f>'Prix - Blé tendre 1'!E19</f>
        <v>260.26</v>
      </c>
      <c r="C19" s="71">
        <f>'Prix - Blé tendre 1'!F19</f>
        <v>194.80999999999997</v>
      </c>
      <c r="E19">
        <v>0</v>
      </c>
      <c r="F19">
        <v>0</v>
      </c>
      <c r="G19">
        <v>0</v>
      </c>
    </row>
    <row r="20" spans="1:7" x14ac:dyDescent="0.3">
      <c r="A20" s="138">
        <f>'Prix - Blé tendre 1'!C20</f>
        <v>2012</v>
      </c>
      <c r="B20" s="70">
        <f>'Prix - Blé tendre 1'!E20</f>
        <v>260.26</v>
      </c>
      <c r="C20" s="71">
        <f>'Prix - Blé tendre 1'!F20</f>
        <v>194.80999999999997</v>
      </c>
    </row>
    <row r="21" spans="1:7" x14ac:dyDescent="0.3">
      <c r="A21" s="138">
        <f>'Prix - Blé tendre 1'!C21</f>
        <v>2012</v>
      </c>
      <c r="B21" s="70">
        <f>'Prix - Blé tendre 1'!E21</f>
        <v>260.26</v>
      </c>
      <c r="C21" s="71">
        <f>'Prix - Blé tendre 1'!F21</f>
        <v>194.80999999999997</v>
      </c>
    </row>
    <row r="22" spans="1:7" x14ac:dyDescent="0.3">
      <c r="A22" s="138">
        <f>'Prix - Blé tendre 1'!C22</f>
        <v>2012</v>
      </c>
      <c r="B22" s="70">
        <f>'Prix - Blé tendre 1'!E22</f>
        <v>260.26</v>
      </c>
      <c r="C22" s="71">
        <f>'Prix - Blé tendre 1'!F22</f>
        <v>194.80999999999997</v>
      </c>
    </row>
    <row r="23" spans="1:7" x14ac:dyDescent="0.3">
      <c r="A23" s="138">
        <f>'Prix - Blé tendre 1'!C23</f>
        <v>2012</v>
      </c>
      <c r="B23" s="70">
        <f>'Prix - Blé tendre 1'!E23</f>
        <v>260.26</v>
      </c>
      <c r="C23" s="71">
        <f>'Prix - Blé tendre 1'!F23</f>
        <v>194.80999999999997</v>
      </c>
    </row>
    <row r="24" spans="1:7" x14ac:dyDescent="0.3">
      <c r="A24" s="138">
        <f>'Prix - Blé tendre 1'!C24</f>
        <v>2012</v>
      </c>
      <c r="B24" s="70">
        <f>'Prix - Blé tendre 1'!E24</f>
        <v>260.26</v>
      </c>
      <c r="C24" s="71">
        <f>'Prix - Blé tendre 1'!F24</f>
        <v>194.80999999999997</v>
      </c>
    </row>
    <row r="25" spans="1:7" x14ac:dyDescent="0.3">
      <c r="A25" s="138">
        <f>'Prix - Blé tendre 1'!C25</f>
        <v>2012</v>
      </c>
      <c r="B25" s="70">
        <f>'Prix - Blé tendre 1'!E25</f>
        <v>260.26</v>
      </c>
      <c r="C25" s="71">
        <f>'Prix - Blé tendre 1'!F25</f>
        <v>194.80999999999997</v>
      </c>
    </row>
    <row r="26" spans="1:7" x14ac:dyDescent="0.3">
      <c r="A26" s="138">
        <f>'Prix - Blé tendre 1'!C26</f>
        <v>2012</v>
      </c>
      <c r="B26" s="70">
        <f>'Prix - Blé tendre 1'!E26</f>
        <v>260.26</v>
      </c>
      <c r="C26" s="71">
        <f>'Prix - Blé tendre 1'!F26</f>
        <v>194.80999999999997</v>
      </c>
    </row>
    <row r="27" spans="1:7" x14ac:dyDescent="0.3">
      <c r="A27" s="138">
        <f>'Prix - Blé tendre 1'!C27</f>
        <v>2012</v>
      </c>
      <c r="B27" s="70">
        <f>'Prix - Blé tendre 1'!E27</f>
        <v>260.26</v>
      </c>
      <c r="C27" s="71">
        <f>'Prix - Blé tendre 1'!F27</f>
        <v>194.80999999999997</v>
      </c>
    </row>
    <row r="28" spans="1:7" x14ac:dyDescent="0.3">
      <c r="A28" s="138">
        <f>'Prix - Blé tendre 1'!C28</f>
        <v>2012</v>
      </c>
      <c r="B28" s="70">
        <f>'Prix - Blé tendre 1'!E28</f>
        <v>260.26</v>
      </c>
      <c r="C28" s="71">
        <f>'Prix - Blé tendre 1'!F28</f>
        <v>194.80999999999997</v>
      </c>
    </row>
    <row r="29" spans="1:7" x14ac:dyDescent="0.3">
      <c r="A29" s="138">
        <f>'Prix - Blé tendre 1'!C29</f>
        <v>2012</v>
      </c>
      <c r="B29" s="70">
        <f>'Prix - Blé tendre 1'!E29</f>
        <v>260.26</v>
      </c>
      <c r="C29" s="71">
        <f>'Prix - Blé tendre 1'!F29</f>
        <v>194.80999999999997</v>
      </c>
    </row>
    <row r="30" spans="1:7" x14ac:dyDescent="0.3">
      <c r="A30" s="138">
        <f>'Prix - Blé tendre 1'!C30</f>
        <v>2012</v>
      </c>
      <c r="B30" s="70">
        <f>'Prix - Blé tendre 1'!E30</f>
        <v>260.26</v>
      </c>
      <c r="C30" s="71">
        <f>'Prix - Blé tendre 1'!F30</f>
        <v>194.80999999999997</v>
      </c>
    </row>
    <row r="31" spans="1:7" x14ac:dyDescent="0.3">
      <c r="A31" s="138">
        <f>'Prix - Blé tendre 1'!C31</f>
        <v>2012</v>
      </c>
      <c r="B31" s="70">
        <f>'Prix - Blé tendre 1'!E31</f>
        <v>260.26</v>
      </c>
      <c r="C31" s="71">
        <f>'Prix - Blé tendre 1'!F31</f>
        <v>194.80999999999997</v>
      </c>
    </row>
    <row r="32" spans="1:7" x14ac:dyDescent="0.3">
      <c r="A32" s="138">
        <f>'Prix - Blé tendre 1'!C32</f>
        <v>2012</v>
      </c>
      <c r="B32" s="70">
        <f>'Prix - Blé tendre 1'!E32</f>
        <v>260.26</v>
      </c>
      <c r="C32" s="71">
        <f>'Prix - Blé tendre 1'!F32</f>
        <v>194.80999999999997</v>
      </c>
    </row>
    <row r="33" spans="1:3" x14ac:dyDescent="0.3">
      <c r="A33" s="138">
        <f>'Prix - Blé tendre 1'!C33</f>
        <v>2012</v>
      </c>
      <c r="B33" s="70">
        <f>'Prix - Blé tendre 1'!E33</f>
        <v>260.26</v>
      </c>
      <c r="C33" s="71">
        <f>'Prix - Blé tendre 1'!F33</f>
        <v>194.80999999999997</v>
      </c>
    </row>
    <row r="34" spans="1:3" x14ac:dyDescent="0.3">
      <c r="A34" s="138">
        <f>'Prix - Blé tendre 1'!C34</f>
        <v>2012</v>
      </c>
      <c r="B34" s="70">
        <f>'Prix - Blé tendre 1'!E34</f>
        <v>260.26</v>
      </c>
      <c r="C34" s="71">
        <f>'Prix - Blé tendre 1'!F34</f>
        <v>194.80999999999997</v>
      </c>
    </row>
    <row r="35" spans="1:3" x14ac:dyDescent="0.3">
      <c r="A35" s="138">
        <f>'Prix - Blé tendre 1'!C35</f>
        <v>2012</v>
      </c>
      <c r="B35" s="70">
        <f>'Prix - Blé tendre 1'!E35</f>
        <v>260.26</v>
      </c>
      <c r="C35" s="71">
        <f>'Prix - Blé tendre 1'!F35</f>
        <v>194.80999999999997</v>
      </c>
    </row>
    <row r="36" spans="1:3" x14ac:dyDescent="0.3">
      <c r="A36" s="138">
        <f>'Prix - Blé tendre 1'!C36</f>
        <v>2012</v>
      </c>
      <c r="B36" s="70">
        <f>'Prix - Blé tendre 1'!E36</f>
        <v>260.26</v>
      </c>
      <c r="C36" s="71">
        <f>'Prix - Blé tendre 1'!F36</f>
        <v>194.80999999999997</v>
      </c>
    </row>
    <row r="37" spans="1:3" x14ac:dyDescent="0.3">
      <c r="A37" s="138">
        <f>'Prix - Blé tendre 1'!C37</f>
        <v>2012</v>
      </c>
      <c r="B37" s="70">
        <f>'Prix - Blé tendre 1'!E37</f>
        <v>260.26</v>
      </c>
      <c r="C37" s="71">
        <f>'Prix - Blé tendre 1'!F37</f>
        <v>194.80999999999997</v>
      </c>
    </row>
    <row r="38" spans="1:3" x14ac:dyDescent="0.3">
      <c r="A38" s="138">
        <f>'Prix - Blé tendre 1'!C38</f>
        <v>2012</v>
      </c>
      <c r="B38" s="70">
        <f>'Prix - Blé tendre 1'!E38</f>
        <v>260.26</v>
      </c>
      <c r="C38" s="71">
        <f>'Prix - Blé tendre 1'!F38</f>
        <v>194.80999999999997</v>
      </c>
    </row>
    <row r="39" spans="1:3" x14ac:dyDescent="0.3">
      <c r="A39" s="138">
        <f>'Prix - Blé tendre 1'!C39</f>
        <v>2012</v>
      </c>
      <c r="B39" s="70">
        <f>'Prix - Blé tendre 1'!E39</f>
        <v>260.26</v>
      </c>
      <c r="C39" s="71">
        <f>'Prix - Blé tendre 1'!F39</f>
        <v>194.80999999999997</v>
      </c>
    </row>
    <row r="40" spans="1:3" x14ac:dyDescent="0.3">
      <c r="A40" s="138">
        <f>'Prix - Blé tendre 1'!C40</f>
        <v>2012</v>
      </c>
      <c r="B40" s="70">
        <f>'Prix - Blé tendre 1'!E40</f>
        <v>260.26</v>
      </c>
      <c r="C40" s="71">
        <f>'Prix - Blé tendre 1'!F40</f>
        <v>194.80999999999997</v>
      </c>
    </row>
    <row r="41" spans="1:3" x14ac:dyDescent="0.3">
      <c r="A41" s="138">
        <f>'Prix - Blé tendre 1'!C41</f>
        <v>2012</v>
      </c>
      <c r="B41" s="70">
        <f>'Prix - Blé tendre 1'!E41</f>
        <v>260.26</v>
      </c>
      <c r="C41" s="71">
        <f>'Prix - Blé tendre 1'!F41</f>
        <v>194.80999999999997</v>
      </c>
    </row>
    <row r="42" spans="1:3" x14ac:dyDescent="0.3">
      <c r="A42" s="138">
        <f>'Prix - Blé tendre 1'!C42</f>
        <v>2012</v>
      </c>
      <c r="B42" s="70">
        <f>'Prix - Blé tendre 1'!E42</f>
        <v>260.26</v>
      </c>
      <c r="C42" s="71">
        <f>'Prix - Blé tendre 1'!F42</f>
        <v>194.80999999999997</v>
      </c>
    </row>
    <row r="43" spans="1:3" x14ac:dyDescent="0.3">
      <c r="A43" s="138">
        <f>'Prix - Blé tendre 1'!C43</f>
        <v>2012</v>
      </c>
      <c r="B43" s="70">
        <f>'Prix - Blé tendre 1'!E43</f>
        <v>260.26</v>
      </c>
      <c r="C43" s="71">
        <f>'Prix - Blé tendre 1'!F43</f>
        <v>194.80999999999997</v>
      </c>
    </row>
    <row r="44" spans="1:3" x14ac:dyDescent="0.3">
      <c r="A44" s="138">
        <f>'Prix - Blé tendre 1'!C44</f>
        <v>2012</v>
      </c>
      <c r="B44" s="70">
        <f>'Prix - Blé tendre 1'!E44</f>
        <v>260.26</v>
      </c>
      <c r="C44" s="71">
        <f>'Prix - Blé tendre 1'!F44</f>
        <v>194.80999999999997</v>
      </c>
    </row>
    <row r="45" spans="1:3" x14ac:dyDescent="0.3">
      <c r="A45" s="138">
        <f>'Prix - Blé tendre 1'!C45</f>
        <v>2012</v>
      </c>
      <c r="B45" s="70">
        <f>'Prix - Blé tendre 1'!E45</f>
        <v>260.26</v>
      </c>
      <c r="C45" s="71">
        <f>'Prix - Blé tendre 1'!F45</f>
        <v>194.80999999999997</v>
      </c>
    </row>
    <row r="46" spans="1:3" x14ac:dyDescent="0.3">
      <c r="A46" s="138">
        <f>'Prix - Blé tendre 1'!C46</f>
        <v>2012</v>
      </c>
      <c r="B46" s="70">
        <f>'Prix - Blé tendre 1'!E46</f>
        <v>260.26</v>
      </c>
      <c r="C46" s="71">
        <f>'Prix - Blé tendre 1'!F46</f>
        <v>194.80999999999997</v>
      </c>
    </row>
    <row r="47" spans="1:3" x14ac:dyDescent="0.3">
      <c r="A47" s="138">
        <f>'Prix - Blé tendre 1'!C47</f>
        <v>2012</v>
      </c>
      <c r="B47" s="70">
        <f>'Prix - Blé tendre 1'!E47</f>
        <v>260.26</v>
      </c>
      <c r="C47" s="71">
        <f>'Prix - Blé tendre 1'!F47</f>
        <v>194.80999999999997</v>
      </c>
    </row>
    <row r="48" spans="1:3" x14ac:dyDescent="0.3">
      <c r="A48" s="138">
        <f>'Prix - Blé tendre 1'!C48</f>
        <v>2012</v>
      </c>
      <c r="B48" s="70">
        <f>'Prix - Blé tendre 1'!E48</f>
        <v>260.26</v>
      </c>
      <c r="C48" s="71">
        <f>'Prix - Blé tendre 1'!F48</f>
        <v>194.80999999999997</v>
      </c>
    </row>
    <row r="49" spans="1:3" x14ac:dyDescent="0.3">
      <c r="A49" s="138">
        <f>'Prix - Blé tendre 1'!C49</f>
        <v>2012</v>
      </c>
      <c r="B49" s="70">
        <f>'Prix - Blé tendre 1'!E49</f>
        <v>260.26</v>
      </c>
      <c r="C49" s="71">
        <f>'Prix - Blé tendre 1'!F49</f>
        <v>194.80999999999997</v>
      </c>
    </row>
    <row r="50" spans="1:3" x14ac:dyDescent="0.3">
      <c r="A50" s="138">
        <f>'Prix - Blé tendre 1'!C50</f>
        <v>2012</v>
      </c>
      <c r="B50" s="70">
        <f>'Prix - Blé tendre 1'!E50</f>
        <v>260.26</v>
      </c>
      <c r="C50" s="71">
        <f>'Prix - Blé tendre 1'!F50</f>
        <v>194.80999999999997</v>
      </c>
    </row>
    <row r="51" spans="1:3" x14ac:dyDescent="0.3">
      <c r="A51" s="138">
        <f>'Prix - Blé tendre 1'!C51</f>
        <v>2012</v>
      </c>
      <c r="B51" s="70">
        <f>'Prix - Blé tendre 1'!E51</f>
        <v>260.26</v>
      </c>
      <c r="C51" s="71">
        <f>'Prix - Blé tendre 1'!F51</f>
        <v>194.80999999999997</v>
      </c>
    </row>
    <row r="52" spans="1:3" x14ac:dyDescent="0.3">
      <c r="A52" s="138">
        <f>'Prix - Blé tendre 1'!C52</f>
        <v>2012</v>
      </c>
      <c r="B52" s="70">
        <f>'Prix - Blé tendre 1'!E52</f>
        <v>260.26</v>
      </c>
      <c r="C52" s="71">
        <f>'Prix - Blé tendre 1'!F52</f>
        <v>194.80999999999997</v>
      </c>
    </row>
    <row r="53" spans="1:3" x14ac:dyDescent="0.3">
      <c r="A53" s="138">
        <f>'Prix - Blé tendre 1'!C53</f>
        <v>2012</v>
      </c>
      <c r="B53" s="70">
        <f>'Prix - Blé tendre 1'!E53</f>
        <v>260.26</v>
      </c>
      <c r="C53" s="71">
        <f>'Prix - Blé tendre 1'!F53</f>
        <v>194.80999999999997</v>
      </c>
    </row>
    <row r="54" spans="1:3" x14ac:dyDescent="0.3">
      <c r="A54" s="138">
        <f>'Prix - Blé tendre 1'!C54</f>
        <v>2012</v>
      </c>
      <c r="B54" s="70">
        <f>'Prix - Blé tendre 1'!E54</f>
        <v>260.26</v>
      </c>
      <c r="C54" s="71">
        <f>'Prix - Blé tendre 1'!F54</f>
        <v>194.80999999999997</v>
      </c>
    </row>
    <row r="55" spans="1:3" x14ac:dyDescent="0.3">
      <c r="A55" s="138">
        <f>'Prix - Blé tendre 1'!C55</f>
        <v>2012</v>
      </c>
      <c r="B55" s="70">
        <f>'Prix - Blé tendre 1'!E55</f>
        <v>260.26</v>
      </c>
      <c r="C55" s="71">
        <f>'Prix - Blé tendre 1'!F55</f>
        <v>194.80999999999997</v>
      </c>
    </row>
    <row r="56" spans="1:3" x14ac:dyDescent="0.3">
      <c r="A56" s="138">
        <f>'Prix - Blé tendre 1'!C56</f>
        <v>2012</v>
      </c>
      <c r="B56" s="70">
        <f>'Prix - Blé tendre 1'!E56</f>
        <v>260.26</v>
      </c>
      <c r="C56" s="71">
        <f>'Prix - Blé tendre 1'!F56</f>
        <v>194.80999999999997</v>
      </c>
    </row>
    <row r="57" spans="1:3" x14ac:dyDescent="0.3">
      <c r="A57" s="138">
        <f>'Prix - Blé tendre 1'!C57</f>
        <v>2012</v>
      </c>
      <c r="B57" s="70">
        <f>'Prix - Blé tendre 1'!E57</f>
        <v>260.26</v>
      </c>
      <c r="C57" s="71">
        <f>'Prix - Blé tendre 1'!F57</f>
        <v>194.80999999999997</v>
      </c>
    </row>
    <row r="58" spans="1:3" x14ac:dyDescent="0.3">
      <c r="A58" s="138">
        <f>'Prix - Blé tendre 1'!C58</f>
        <v>2012</v>
      </c>
      <c r="B58" s="70">
        <f>'Prix - Blé tendre 1'!E58</f>
        <v>260.26</v>
      </c>
      <c r="C58" s="71">
        <f>'Prix - Blé tendre 1'!F58</f>
        <v>194.80999999999997</v>
      </c>
    </row>
    <row r="59" spans="1:3" x14ac:dyDescent="0.3">
      <c r="A59" s="138">
        <f>'Prix - Blé tendre 1'!C59</f>
        <v>2012</v>
      </c>
      <c r="B59" s="70">
        <f>'Prix - Blé tendre 1'!E59</f>
        <v>260.26</v>
      </c>
      <c r="C59" s="71">
        <f>'Prix - Blé tendre 1'!F59</f>
        <v>194.80999999999997</v>
      </c>
    </row>
    <row r="60" spans="1:3" x14ac:dyDescent="0.3">
      <c r="A60" s="138">
        <f>'Prix - Blé tendre 1'!C60</f>
        <v>2012</v>
      </c>
      <c r="B60" s="70">
        <f>'Prix - Blé tendre 1'!E60</f>
        <v>260.26</v>
      </c>
      <c r="C60" s="71">
        <f>'Prix - Blé tendre 1'!F60</f>
        <v>194.80999999999997</v>
      </c>
    </row>
    <row r="61" spans="1:3" x14ac:dyDescent="0.3">
      <c r="A61" s="138">
        <f>'Prix - Blé tendre 1'!C61</f>
        <v>2012</v>
      </c>
      <c r="B61" s="70">
        <f>'Prix - Blé tendre 1'!E61</f>
        <v>260.26</v>
      </c>
      <c r="C61" s="71">
        <f>'Prix - Blé tendre 1'!F61</f>
        <v>194.80999999999997</v>
      </c>
    </row>
    <row r="62" spans="1:3" x14ac:dyDescent="0.3">
      <c r="A62" s="138">
        <f>'Prix - Blé tendre 1'!C62</f>
        <v>2012</v>
      </c>
      <c r="B62" s="70">
        <f>'Prix - Blé tendre 1'!E62</f>
        <v>260.26</v>
      </c>
      <c r="C62" s="71">
        <f>'Prix - Blé tendre 1'!F62</f>
        <v>194.80999999999997</v>
      </c>
    </row>
    <row r="63" spans="1:3" x14ac:dyDescent="0.3">
      <c r="A63" s="138">
        <f>'Prix - Blé tendre 1'!C63</f>
        <v>2012</v>
      </c>
      <c r="B63" s="70">
        <f>'Prix - Blé tendre 1'!E63</f>
        <v>260.26</v>
      </c>
      <c r="C63" s="71">
        <f>'Prix - Blé tendre 1'!F63</f>
        <v>194.80999999999997</v>
      </c>
    </row>
    <row r="64" spans="1:3" x14ac:dyDescent="0.3">
      <c r="A64" s="138">
        <f>'Prix - Blé tendre 1'!C64</f>
        <v>2012</v>
      </c>
      <c r="B64" s="70">
        <f>'Prix - Blé tendre 1'!E64</f>
        <v>260.26</v>
      </c>
      <c r="C64" s="71">
        <f>'Prix - Blé tendre 1'!F64</f>
        <v>194.80999999999997</v>
      </c>
    </row>
    <row r="65" spans="1:3" x14ac:dyDescent="0.3">
      <c r="A65" s="138">
        <f>'Prix - Blé tendre 1'!C65</f>
        <v>2012</v>
      </c>
      <c r="B65" s="70">
        <f>'Prix - Blé tendre 1'!E65</f>
        <v>260.26</v>
      </c>
      <c r="C65" s="71">
        <f>'Prix - Blé tendre 1'!F65</f>
        <v>194.80999999999997</v>
      </c>
    </row>
    <row r="66" spans="1:3" x14ac:dyDescent="0.3">
      <c r="A66" s="138">
        <f>'Prix - Blé tendre 1'!C66</f>
        <v>2012</v>
      </c>
      <c r="B66" s="70">
        <f>'Prix - Blé tendre 1'!E66</f>
        <v>260.26</v>
      </c>
      <c r="C66" s="71">
        <f>'Prix - Blé tendre 1'!F66</f>
        <v>194.80999999999997</v>
      </c>
    </row>
    <row r="67" spans="1:3" x14ac:dyDescent="0.3">
      <c r="A67" s="138">
        <f>'Prix - Blé tendre 1'!C67</f>
        <v>2012</v>
      </c>
      <c r="B67" s="70">
        <f>'Prix - Blé tendre 1'!E67</f>
        <v>260.26</v>
      </c>
      <c r="C67" s="71">
        <f>'Prix - Blé tendre 1'!F67</f>
        <v>194.80999999999997</v>
      </c>
    </row>
    <row r="68" spans="1:3" x14ac:dyDescent="0.3">
      <c r="A68" s="138">
        <f>'Prix - Blé tendre 1'!C68</f>
        <v>2012</v>
      </c>
      <c r="B68" s="70">
        <f>'Prix - Blé tendre 1'!E68</f>
        <v>260.26</v>
      </c>
      <c r="C68" s="71">
        <f>'Prix - Blé tendre 1'!F68</f>
        <v>194.80999999999997</v>
      </c>
    </row>
    <row r="69" spans="1:3" x14ac:dyDescent="0.3">
      <c r="A69" s="138">
        <f>'Prix - Blé tendre 1'!C69</f>
        <v>2012</v>
      </c>
      <c r="B69" s="70">
        <f>'Prix - Blé tendre 1'!E69</f>
        <v>260.26</v>
      </c>
      <c r="C69" s="71">
        <f>'Prix - Blé tendre 1'!F69</f>
        <v>194.80999999999997</v>
      </c>
    </row>
    <row r="70" spans="1:3" x14ac:dyDescent="0.3">
      <c r="A70" s="138">
        <f>'Prix - Blé tendre 1'!C70</f>
        <v>2012</v>
      </c>
      <c r="B70" s="70">
        <f>'Prix - Blé tendre 1'!E70</f>
        <v>260.26</v>
      </c>
      <c r="C70" s="71">
        <f>'Prix - Blé tendre 1'!F70</f>
        <v>194.80999999999997</v>
      </c>
    </row>
    <row r="71" spans="1:3" x14ac:dyDescent="0.3">
      <c r="A71" s="138">
        <f>'Prix - Blé tendre 1'!C71</f>
        <v>2012</v>
      </c>
      <c r="B71" s="70">
        <f>'Prix - Blé tendre 1'!E71</f>
        <v>260.26</v>
      </c>
      <c r="C71" s="71">
        <f>'Prix - Blé tendre 1'!F71</f>
        <v>194.80999999999997</v>
      </c>
    </row>
    <row r="72" spans="1:3" x14ac:dyDescent="0.3">
      <c r="A72" s="138">
        <f>'Prix - Blé tendre 1'!C72</f>
        <v>2012</v>
      </c>
      <c r="B72" s="70">
        <f>'Prix - Blé tendre 1'!E72</f>
        <v>260.26</v>
      </c>
      <c r="C72" s="71">
        <f>'Prix - Blé tendre 1'!F72</f>
        <v>194.80999999999997</v>
      </c>
    </row>
    <row r="73" spans="1:3" x14ac:dyDescent="0.3">
      <c r="A73" s="138">
        <f>'Prix - Blé tendre 1'!C73</f>
        <v>2012</v>
      </c>
      <c r="B73" s="70">
        <f>'Prix - Blé tendre 1'!E73</f>
        <v>260.26</v>
      </c>
      <c r="C73" s="71">
        <f>'Prix - Blé tendre 1'!F73</f>
        <v>194.80999999999997</v>
      </c>
    </row>
    <row r="74" spans="1:3" x14ac:dyDescent="0.3">
      <c r="A74" s="138">
        <f>'Prix - Blé tendre 1'!C74</f>
        <v>2012</v>
      </c>
      <c r="B74" s="70">
        <f>'Prix - Blé tendre 1'!E74</f>
        <v>260.26</v>
      </c>
      <c r="C74" s="71">
        <f>'Prix - Blé tendre 1'!F74</f>
        <v>194.80999999999997</v>
      </c>
    </row>
    <row r="75" spans="1:3" x14ac:dyDescent="0.3">
      <c r="A75" s="138">
        <f>'Prix - Blé tendre 1'!C75</f>
        <v>2012</v>
      </c>
      <c r="B75" s="70">
        <f>'Prix - Blé tendre 1'!E75</f>
        <v>260.26</v>
      </c>
      <c r="C75" s="71">
        <f>'Prix - Blé tendre 1'!F75</f>
        <v>194.80999999999997</v>
      </c>
    </row>
    <row r="76" spans="1:3" x14ac:dyDescent="0.3">
      <c r="A76" s="138">
        <f>'Prix - Blé tendre 1'!C76</f>
        <v>2012</v>
      </c>
      <c r="B76" s="70">
        <f>'Prix - Blé tendre 1'!E76</f>
        <v>260.26</v>
      </c>
      <c r="C76" s="71">
        <f>'Prix - Blé tendre 1'!F76</f>
        <v>194.80999999999997</v>
      </c>
    </row>
    <row r="77" spans="1:3" x14ac:dyDescent="0.3">
      <c r="A77" s="138">
        <f>'Prix - Blé tendre 1'!C77</f>
        <v>2012</v>
      </c>
      <c r="B77" s="70">
        <f>'Prix - Blé tendre 1'!E77</f>
        <v>260.26</v>
      </c>
      <c r="C77" s="71">
        <f>'Prix - Blé tendre 1'!F77</f>
        <v>194.80999999999997</v>
      </c>
    </row>
    <row r="78" spans="1:3" x14ac:dyDescent="0.3">
      <c r="A78" s="138">
        <f>'Prix - Blé tendre 1'!C78</f>
        <v>2012</v>
      </c>
      <c r="B78" s="70">
        <f>'Prix - Blé tendre 1'!E78</f>
        <v>260.26</v>
      </c>
      <c r="C78" s="71">
        <f>'Prix - Blé tendre 1'!F78</f>
        <v>194.81</v>
      </c>
    </row>
    <row r="79" spans="1:3" x14ac:dyDescent="0.3">
      <c r="A79" s="138">
        <f>'Prix - Blé tendre 1'!C79</f>
        <v>2012</v>
      </c>
      <c r="B79" s="70">
        <f>'Prix - Blé tendre 1'!E79</f>
        <v>260.26</v>
      </c>
      <c r="C79" s="71">
        <f>'Prix - Blé tendre 1'!F79</f>
        <v>194.81</v>
      </c>
    </row>
    <row r="80" spans="1:3" x14ac:dyDescent="0.3">
      <c r="A80" s="138">
        <f>'Prix - Blé tendre 1'!C80</f>
        <v>2012</v>
      </c>
      <c r="B80" s="70">
        <f>'Prix - Blé tendre 1'!E80</f>
        <v>260.26</v>
      </c>
      <c r="C80" s="71">
        <f>'Prix - Blé tendre 1'!F80</f>
        <v>194.81</v>
      </c>
    </row>
    <row r="81" spans="1:3" x14ac:dyDescent="0.3">
      <c r="A81" s="138">
        <f>'Prix - Blé tendre 1'!C81</f>
        <v>2012</v>
      </c>
      <c r="B81" s="70">
        <f>'Prix - Blé tendre 1'!E81</f>
        <v>260.26</v>
      </c>
      <c r="C81" s="71">
        <f>'Prix - Blé tendre 1'!F81</f>
        <v>194.81</v>
      </c>
    </row>
    <row r="82" spans="1:3" x14ac:dyDescent="0.3">
      <c r="A82" s="138">
        <f>'Prix - Blé tendre 1'!C82</f>
        <v>2012</v>
      </c>
      <c r="B82" s="70">
        <f>'Prix - Blé tendre 1'!E82</f>
        <v>260.26</v>
      </c>
      <c r="C82" s="71">
        <f>'Prix - Blé tendre 1'!F82</f>
        <v>194.81</v>
      </c>
    </row>
    <row r="83" spans="1:3" x14ac:dyDescent="0.3">
      <c r="A83" s="138">
        <f>'Prix - Blé tendre 1'!C83</f>
        <v>2012</v>
      </c>
      <c r="B83" s="70">
        <f>'Prix - Blé tendre 1'!E83</f>
        <v>260.26</v>
      </c>
      <c r="C83" s="71">
        <f>'Prix - Blé tendre 1'!F83</f>
        <v>194.81</v>
      </c>
    </row>
    <row r="84" spans="1:3" x14ac:dyDescent="0.3">
      <c r="A84" s="138">
        <f>'Prix - Blé tendre 1'!C84</f>
        <v>2012</v>
      </c>
      <c r="B84" s="70">
        <f>'Prix - Blé tendre 1'!E84</f>
        <v>260.26</v>
      </c>
      <c r="C84" s="71">
        <f>'Prix - Blé tendre 1'!F84</f>
        <v>194.81</v>
      </c>
    </row>
    <row r="85" spans="1:3" x14ac:dyDescent="0.3">
      <c r="A85" s="138">
        <f>'Prix - Blé tendre 1'!C85</f>
        <v>2012</v>
      </c>
      <c r="B85" s="70">
        <f>'Prix - Blé tendre 1'!E85</f>
        <v>260.26</v>
      </c>
      <c r="C85" s="71">
        <f>'Prix - Blé tendre 1'!F85</f>
        <v>194.81</v>
      </c>
    </row>
    <row r="86" spans="1:3" x14ac:dyDescent="0.3">
      <c r="A86" s="138">
        <f>'Prix - Blé tendre 1'!C86</f>
        <v>2012</v>
      </c>
      <c r="B86" s="70">
        <f>'Prix - Blé tendre 1'!E86</f>
        <v>260.26</v>
      </c>
      <c r="C86" s="71">
        <f>'Prix - Blé tendre 1'!F86</f>
        <v>194.81</v>
      </c>
    </row>
    <row r="87" spans="1:3" x14ac:dyDescent="0.3">
      <c r="A87" s="138">
        <f>'Prix - Blé tendre 1'!C87</f>
        <v>2012</v>
      </c>
      <c r="B87" s="70">
        <f>'Prix - Blé tendre 1'!E87</f>
        <v>260.26</v>
      </c>
      <c r="C87" s="71">
        <f>'Prix - Blé tendre 1'!F87</f>
        <v>194.81</v>
      </c>
    </row>
    <row r="88" spans="1:3" x14ac:dyDescent="0.3">
      <c r="A88" s="138">
        <f>'Prix - Blé tendre 1'!C88</f>
        <v>2012</v>
      </c>
      <c r="B88" s="70">
        <f>'Prix - Blé tendre 1'!E88</f>
        <v>260.26</v>
      </c>
      <c r="C88" s="71">
        <f>'Prix - Blé tendre 1'!F88</f>
        <v>194.81</v>
      </c>
    </row>
    <row r="89" spans="1:3" x14ac:dyDescent="0.3">
      <c r="A89" s="138">
        <f>'Prix - Blé tendre 1'!C89</f>
        <v>2012</v>
      </c>
      <c r="B89" s="70">
        <f>'Prix - Blé tendre 1'!E89</f>
        <v>260.26</v>
      </c>
      <c r="C89" s="71">
        <f>'Prix - Blé tendre 1'!F89</f>
        <v>194.81</v>
      </c>
    </row>
    <row r="90" spans="1:3" x14ac:dyDescent="0.3">
      <c r="A90" s="138">
        <f>'Prix - Blé tendre 1'!C90</f>
        <v>2012</v>
      </c>
      <c r="B90" s="70">
        <f>'Prix - Blé tendre 1'!E90</f>
        <v>260.26</v>
      </c>
      <c r="C90" s="71">
        <f>'Prix - Blé tendre 1'!F90</f>
        <v>194.81</v>
      </c>
    </row>
    <row r="91" spans="1:3" x14ac:dyDescent="0.3">
      <c r="A91" s="138">
        <f>'Prix - Blé tendre 1'!C91</f>
        <v>2012</v>
      </c>
      <c r="B91" s="70">
        <f>'Prix - Blé tendre 1'!E91</f>
        <v>260.26</v>
      </c>
      <c r="C91" s="71">
        <f>'Prix - Blé tendre 1'!F91</f>
        <v>194.81</v>
      </c>
    </row>
    <row r="92" spans="1:3" x14ac:dyDescent="0.3">
      <c r="A92" s="138">
        <f>'Prix - Blé tendre 1'!C92</f>
        <v>2012</v>
      </c>
      <c r="B92" s="70">
        <f>'Prix - Blé tendre 1'!E92</f>
        <v>260.26</v>
      </c>
      <c r="C92" s="71">
        <f>'Prix - Blé tendre 1'!F92</f>
        <v>194.81</v>
      </c>
    </row>
    <row r="93" spans="1:3" x14ac:dyDescent="0.3">
      <c r="A93" s="138">
        <f>'Prix - Blé tendre 1'!C93</f>
        <v>2012</v>
      </c>
      <c r="B93" s="70">
        <f>'Prix - Blé tendre 1'!E93</f>
        <v>260.26</v>
      </c>
      <c r="C93" s="71">
        <f>'Prix - Blé tendre 1'!F93</f>
        <v>194.81</v>
      </c>
    </row>
    <row r="94" spans="1:3" x14ac:dyDescent="0.3">
      <c r="A94" s="138">
        <f>'Prix - Blé tendre 1'!C94</f>
        <v>2012</v>
      </c>
      <c r="B94" s="70">
        <f>'Prix - Blé tendre 1'!E94</f>
        <v>260.26</v>
      </c>
      <c r="C94" s="71">
        <f>'Prix - Blé tendre 1'!F94</f>
        <v>194.81</v>
      </c>
    </row>
    <row r="95" spans="1:3" x14ac:dyDescent="0.3">
      <c r="A95" s="138">
        <f>'Prix - Blé tendre 1'!C95</f>
        <v>2012</v>
      </c>
      <c r="B95" s="70">
        <f>'Prix - Blé tendre 1'!E95</f>
        <v>260.26</v>
      </c>
      <c r="C95" s="71">
        <f>'Prix - Blé tendre 1'!F95</f>
        <v>194.81</v>
      </c>
    </row>
    <row r="96" spans="1:3" x14ac:dyDescent="0.3">
      <c r="A96" s="138">
        <f>'Prix - Blé tendre 1'!C96</f>
        <v>2012</v>
      </c>
      <c r="B96" s="70">
        <f>'Prix - Blé tendre 1'!E96</f>
        <v>260.26</v>
      </c>
      <c r="C96" s="71">
        <f>'Prix - Blé tendre 1'!F96</f>
        <v>194.81</v>
      </c>
    </row>
    <row r="97" spans="1:3" x14ac:dyDescent="0.3">
      <c r="A97" s="138">
        <f>'Prix - Blé tendre 1'!C97</f>
        <v>2012</v>
      </c>
      <c r="B97" s="70">
        <f>'Prix - Blé tendre 1'!E97</f>
        <v>260.26</v>
      </c>
      <c r="C97" s="71">
        <f>'Prix - Blé tendre 1'!F97</f>
        <v>194.81</v>
      </c>
    </row>
    <row r="98" spans="1:3" x14ac:dyDescent="0.3">
      <c r="A98" s="138">
        <f>'Prix - Blé tendre 1'!C98</f>
        <v>2012</v>
      </c>
      <c r="B98" s="70">
        <f>'Prix - Blé tendre 1'!E98</f>
        <v>260.26</v>
      </c>
      <c r="C98" s="71">
        <f>'Prix - Blé tendre 1'!F98</f>
        <v>194.81</v>
      </c>
    </row>
    <row r="99" spans="1:3" x14ac:dyDescent="0.3">
      <c r="A99" s="138">
        <f>'Prix - Blé tendre 1'!C99</f>
        <v>2012</v>
      </c>
      <c r="B99" s="70">
        <f>'Prix - Blé tendre 1'!E99</f>
        <v>260.26</v>
      </c>
      <c r="C99" s="71">
        <f>'Prix - Blé tendre 1'!F99</f>
        <v>194.81</v>
      </c>
    </row>
    <row r="100" spans="1:3" x14ac:dyDescent="0.3">
      <c r="A100" s="138">
        <f>'Prix - Blé tendre 1'!C100</f>
        <v>2012</v>
      </c>
      <c r="B100" s="70">
        <f>'Prix - Blé tendre 1'!E100</f>
        <v>260.26</v>
      </c>
      <c r="C100" s="71">
        <f>'Prix - Blé tendre 1'!F100</f>
        <v>194.81</v>
      </c>
    </row>
    <row r="101" spans="1:3" x14ac:dyDescent="0.3">
      <c r="A101" s="138">
        <f>'Prix - Blé tendre 1'!C101</f>
        <v>2012</v>
      </c>
      <c r="B101" s="70">
        <f>'Prix - Blé tendre 1'!E101</f>
        <v>260.26</v>
      </c>
      <c r="C101" s="71">
        <f>'Prix - Blé tendre 1'!F101</f>
        <v>194.81</v>
      </c>
    </row>
    <row r="102" spans="1:3" x14ac:dyDescent="0.3">
      <c r="A102" s="138">
        <f>'Prix - Blé tendre 1'!C102</f>
        <v>2012</v>
      </c>
      <c r="B102" s="70">
        <f>'Prix - Blé tendre 1'!E102</f>
        <v>260.26</v>
      </c>
      <c r="C102" s="71">
        <f>'Prix - Blé tendre 1'!F102</f>
        <v>194.81</v>
      </c>
    </row>
    <row r="103" spans="1:3" x14ac:dyDescent="0.3">
      <c r="A103" s="138">
        <f>'Prix - Blé tendre 1'!C103</f>
        <v>2012</v>
      </c>
      <c r="B103" s="70">
        <f>'Prix - Blé tendre 1'!E103</f>
        <v>260.26</v>
      </c>
      <c r="C103" s="71">
        <f>'Prix - Blé tendre 1'!F103</f>
        <v>194.81</v>
      </c>
    </row>
    <row r="104" spans="1:3" x14ac:dyDescent="0.3">
      <c r="A104" s="138">
        <f>'Prix - Blé tendre 1'!C104</f>
        <v>2012</v>
      </c>
      <c r="B104" s="70">
        <f>'Prix - Blé tendre 1'!E104</f>
        <v>260.26</v>
      </c>
      <c r="C104" s="71">
        <f>'Prix - Blé tendre 1'!F104</f>
        <v>194.81</v>
      </c>
    </row>
    <row r="105" spans="1:3" x14ac:dyDescent="0.3">
      <c r="A105" s="138">
        <f>'Prix - Blé tendre 1'!C105</f>
        <v>2012</v>
      </c>
      <c r="B105" s="70">
        <f>'Prix - Blé tendre 1'!E105</f>
        <v>260.26</v>
      </c>
      <c r="C105" s="71">
        <f>'Prix - Blé tendre 1'!F105</f>
        <v>194.81</v>
      </c>
    </row>
    <row r="106" spans="1:3" x14ac:dyDescent="0.3">
      <c r="A106" s="138">
        <f>'Prix - Blé tendre 1'!C106</f>
        <v>2012</v>
      </c>
      <c r="B106" s="70">
        <f>'Prix - Blé tendre 1'!E106</f>
        <v>260.26</v>
      </c>
      <c r="C106" s="71">
        <f>'Prix - Blé tendre 1'!F106</f>
        <v>194.81</v>
      </c>
    </row>
    <row r="107" spans="1:3" x14ac:dyDescent="0.3">
      <c r="A107" s="138">
        <f>'Prix - Blé tendre 1'!C107</f>
        <v>2012</v>
      </c>
      <c r="B107" s="70">
        <f>'Prix - Blé tendre 1'!E107</f>
        <v>260.26</v>
      </c>
      <c r="C107" s="71">
        <f>'Prix - Blé tendre 1'!F107</f>
        <v>194.81</v>
      </c>
    </row>
    <row r="108" spans="1:3" x14ac:dyDescent="0.3">
      <c r="A108" s="138">
        <f>'Prix - Blé tendre 1'!C108</f>
        <v>2012</v>
      </c>
      <c r="B108" s="70">
        <f>'Prix - Blé tendre 1'!E108</f>
        <v>260.26</v>
      </c>
      <c r="C108" s="71">
        <f>'Prix - Blé tendre 1'!F108</f>
        <v>194.81</v>
      </c>
    </row>
    <row r="109" spans="1:3" x14ac:dyDescent="0.3">
      <c r="A109" s="138">
        <f>'Prix - Blé tendre 1'!C109</f>
        <v>2012</v>
      </c>
      <c r="B109" s="70">
        <f>'Prix - Blé tendre 1'!E109</f>
        <v>260.26</v>
      </c>
      <c r="C109" s="71">
        <f>'Prix - Blé tendre 1'!F109</f>
        <v>194.81</v>
      </c>
    </row>
    <row r="110" spans="1:3" x14ac:dyDescent="0.3">
      <c r="A110" s="138">
        <f>'Prix - Blé tendre 1'!C110</f>
        <v>2012</v>
      </c>
      <c r="B110" s="70">
        <f>'Prix - Blé tendre 1'!E110</f>
        <v>260.26</v>
      </c>
      <c r="C110" s="71">
        <f>'Prix - Blé tendre 1'!F110</f>
        <v>194.81</v>
      </c>
    </row>
    <row r="111" spans="1:3" x14ac:dyDescent="0.3">
      <c r="A111" s="138">
        <f>'Prix - Blé tendre 1'!C111</f>
        <v>2012</v>
      </c>
      <c r="B111" s="70">
        <f>'Prix - Blé tendre 1'!E111</f>
        <v>260.26</v>
      </c>
      <c r="C111" s="71">
        <f>'Prix - Blé tendre 1'!F111</f>
        <v>194.81</v>
      </c>
    </row>
    <row r="112" spans="1:3" x14ac:dyDescent="0.3">
      <c r="A112" s="138">
        <f>'Prix - Blé tendre 1'!C112</f>
        <v>2012</v>
      </c>
      <c r="B112" s="70">
        <f>'Prix - Blé tendre 1'!E112</f>
        <v>260.26</v>
      </c>
      <c r="C112" s="71">
        <f>'Prix - Blé tendre 1'!F112</f>
        <v>194.81</v>
      </c>
    </row>
    <row r="113" spans="1:3" x14ac:dyDescent="0.3">
      <c r="A113" s="138">
        <f>'Prix - Blé tendre 1'!C113</f>
        <v>2012</v>
      </c>
      <c r="B113" s="70">
        <f>'Prix - Blé tendre 1'!E113</f>
        <v>260.26</v>
      </c>
      <c r="C113" s="71">
        <f>'Prix - Blé tendre 1'!F113</f>
        <v>194.81</v>
      </c>
    </row>
    <row r="114" spans="1:3" x14ac:dyDescent="0.3">
      <c r="A114" s="138">
        <f>'Prix - Blé tendre 1'!C114</f>
        <v>2012</v>
      </c>
      <c r="B114" s="70">
        <f>'Prix - Blé tendre 1'!E114</f>
        <v>260.26</v>
      </c>
      <c r="C114" s="71">
        <f>'Prix - Blé tendre 1'!F114</f>
        <v>194.81</v>
      </c>
    </row>
    <row r="115" spans="1:3" x14ac:dyDescent="0.3">
      <c r="A115" s="138">
        <f>'Prix - Blé tendre 1'!C115</f>
        <v>2012</v>
      </c>
      <c r="B115" s="70">
        <f>'Prix - Blé tendre 1'!E115</f>
        <v>260.26</v>
      </c>
      <c r="C115" s="71">
        <f>'Prix - Blé tendre 1'!F115</f>
        <v>194.81</v>
      </c>
    </row>
    <row r="116" spans="1:3" x14ac:dyDescent="0.3">
      <c r="A116" s="138">
        <f>'Prix - Blé tendre 1'!C116</f>
        <v>2012</v>
      </c>
      <c r="B116" s="70">
        <f>'Prix - Blé tendre 1'!E116</f>
        <v>260.26</v>
      </c>
      <c r="C116" s="71">
        <f>'Prix - Blé tendre 1'!F116</f>
        <v>194.81</v>
      </c>
    </row>
    <row r="117" spans="1:3" x14ac:dyDescent="0.3">
      <c r="A117" s="138">
        <f>'Prix - Blé tendre 1'!C117</f>
        <v>2012</v>
      </c>
      <c r="B117" s="70">
        <f>'Prix - Blé tendre 1'!E117</f>
        <v>260.26</v>
      </c>
      <c r="C117" s="71">
        <f>'Prix - Blé tendre 1'!F117</f>
        <v>194.81</v>
      </c>
    </row>
    <row r="118" spans="1:3" x14ac:dyDescent="0.3">
      <c r="A118" s="138">
        <f>'Prix - Blé tendre 1'!C118</f>
        <v>2012</v>
      </c>
      <c r="B118" s="70">
        <f>'Prix - Blé tendre 1'!E118</f>
        <v>260.26</v>
      </c>
      <c r="C118" s="71">
        <f>'Prix - Blé tendre 1'!F118</f>
        <v>194.81</v>
      </c>
    </row>
    <row r="119" spans="1:3" x14ac:dyDescent="0.3">
      <c r="A119" s="138">
        <f>'Prix - Blé tendre 1'!C119</f>
        <v>2012</v>
      </c>
      <c r="B119" s="70">
        <f>'Prix - Blé tendre 1'!E119</f>
        <v>260.26</v>
      </c>
      <c r="C119" s="71">
        <f>'Prix - Blé tendre 1'!F119</f>
        <v>194.81</v>
      </c>
    </row>
    <row r="120" spans="1:3" x14ac:dyDescent="0.3">
      <c r="A120" s="138">
        <f>'Prix - Blé tendre 1'!C120</f>
        <v>2012</v>
      </c>
      <c r="B120" s="70">
        <f>'Prix - Blé tendre 1'!E120</f>
        <v>260.26</v>
      </c>
      <c r="C120" s="71">
        <f>'Prix - Blé tendre 1'!F120</f>
        <v>194.81</v>
      </c>
    </row>
    <row r="121" spans="1:3" x14ac:dyDescent="0.3">
      <c r="A121" s="138">
        <f>'Prix - Blé tendre 1'!C121</f>
        <v>2012</v>
      </c>
      <c r="B121" s="70">
        <f>'Prix - Blé tendre 1'!E121</f>
        <v>260.26</v>
      </c>
      <c r="C121" s="71">
        <f>'Prix - Blé tendre 1'!F121</f>
        <v>194.81</v>
      </c>
    </row>
    <row r="122" spans="1:3" x14ac:dyDescent="0.3">
      <c r="A122" s="138">
        <f>'Prix - Blé tendre 1'!C122</f>
        <v>2012</v>
      </c>
      <c r="B122" s="70">
        <f>'Prix - Blé tendre 1'!E122</f>
        <v>260.26</v>
      </c>
      <c r="C122" s="71">
        <f>'Prix - Blé tendre 1'!F122</f>
        <v>194.81</v>
      </c>
    </row>
    <row r="123" spans="1:3" x14ac:dyDescent="0.3">
      <c r="A123" s="138">
        <f>'Prix - Blé tendre 1'!C123</f>
        <v>2012</v>
      </c>
      <c r="B123" s="70">
        <f>'Prix - Blé tendre 1'!E123</f>
        <v>260.26</v>
      </c>
      <c r="C123" s="71">
        <f>'Prix - Blé tendre 1'!F123</f>
        <v>194.81</v>
      </c>
    </row>
    <row r="124" spans="1:3" x14ac:dyDescent="0.3">
      <c r="A124" s="138">
        <f>'Prix - Blé tendre 1'!C124</f>
        <v>2012</v>
      </c>
      <c r="B124" s="70">
        <f>'Prix - Blé tendre 1'!E124</f>
        <v>260.26</v>
      </c>
      <c r="C124" s="71">
        <f>'Prix - Blé tendre 1'!F124</f>
        <v>194.81</v>
      </c>
    </row>
    <row r="125" spans="1:3" x14ac:dyDescent="0.3">
      <c r="A125" s="138">
        <f>'Prix - Blé tendre 1'!C125</f>
        <v>2012</v>
      </c>
      <c r="B125" s="70">
        <f>'Prix - Blé tendre 1'!E125</f>
        <v>260.26</v>
      </c>
      <c r="C125" s="71">
        <f>'Prix - Blé tendre 1'!F125</f>
        <v>194.81</v>
      </c>
    </row>
    <row r="126" spans="1:3" x14ac:dyDescent="0.3">
      <c r="A126" s="138">
        <f>'Prix - Blé tendre 1'!C126</f>
        <v>2012</v>
      </c>
      <c r="B126" s="70">
        <f>'Prix - Blé tendre 1'!E126</f>
        <v>260.26</v>
      </c>
      <c r="C126" s="71">
        <f>'Prix - Blé tendre 1'!F126</f>
        <v>194.81</v>
      </c>
    </row>
    <row r="127" spans="1:3" x14ac:dyDescent="0.3">
      <c r="A127" s="138">
        <f>'Prix - Blé tendre 1'!C127</f>
        <v>2012</v>
      </c>
      <c r="B127" s="70">
        <f>'Prix - Blé tendre 1'!E127</f>
        <v>260.26</v>
      </c>
      <c r="C127" s="71">
        <f>'Prix - Blé tendre 1'!F127</f>
        <v>194.81</v>
      </c>
    </row>
    <row r="128" spans="1:3" x14ac:dyDescent="0.3">
      <c r="A128" s="138">
        <f>'Prix - Blé tendre 1'!C128</f>
        <v>2012</v>
      </c>
      <c r="B128" s="70">
        <f>'Prix - Blé tendre 1'!E128</f>
        <v>260.26</v>
      </c>
      <c r="C128" s="71">
        <f>'Prix - Blé tendre 1'!F128</f>
        <v>194.81</v>
      </c>
    </row>
    <row r="129" spans="1:3" x14ac:dyDescent="0.3">
      <c r="A129" s="138">
        <f>'Prix - Blé tendre 1'!C129</f>
        <v>2012</v>
      </c>
      <c r="B129" s="70">
        <f>'Prix - Blé tendre 1'!E129</f>
        <v>260.26</v>
      </c>
      <c r="C129" s="71">
        <f>'Prix - Blé tendre 1'!F129</f>
        <v>194.81</v>
      </c>
    </row>
    <row r="130" spans="1:3" x14ac:dyDescent="0.3">
      <c r="A130" s="138">
        <f>'Prix - Blé tendre 1'!C130</f>
        <v>2012</v>
      </c>
      <c r="B130" s="70">
        <f>'Prix - Blé tendre 1'!E130</f>
        <v>260.26</v>
      </c>
      <c r="C130" s="71">
        <f>'Prix - Blé tendre 1'!F130</f>
        <v>194.81</v>
      </c>
    </row>
    <row r="131" spans="1:3" x14ac:dyDescent="0.3">
      <c r="A131" s="138">
        <f>'Prix - Blé tendre 1'!C131</f>
        <v>2013</v>
      </c>
      <c r="B131" s="70">
        <f>'Prix - Blé tendre 1'!E131</f>
        <v>190.96</v>
      </c>
      <c r="C131" s="71">
        <f>'Prix - Blé tendre 1'!F131</f>
        <v>197.96</v>
      </c>
    </row>
    <row r="132" spans="1:3" x14ac:dyDescent="0.3">
      <c r="A132" s="138">
        <f>'Prix - Blé tendre 1'!C132</f>
        <v>2013</v>
      </c>
      <c r="B132" s="70">
        <f>'Prix - Blé tendre 1'!E132</f>
        <v>190.96</v>
      </c>
      <c r="C132" s="71">
        <f>'Prix - Blé tendre 1'!F132</f>
        <v>197.96</v>
      </c>
    </row>
    <row r="133" spans="1:3" x14ac:dyDescent="0.3">
      <c r="A133" s="138">
        <f>'Prix - Blé tendre 1'!C133</f>
        <v>2013</v>
      </c>
      <c r="B133" s="70">
        <f>'Prix - Blé tendre 1'!E133</f>
        <v>190.96</v>
      </c>
      <c r="C133" s="71">
        <f>'Prix - Blé tendre 1'!F133</f>
        <v>197.96</v>
      </c>
    </row>
    <row r="134" spans="1:3" x14ac:dyDescent="0.3">
      <c r="A134" s="138">
        <f>'Prix - Blé tendre 1'!C134</f>
        <v>2013</v>
      </c>
      <c r="B134" s="70">
        <f>'Prix - Blé tendre 1'!E134</f>
        <v>190.96</v>
      </c>
      <c r="C134" s="71">
        <f>'Prix - Blé tendre 1'!F134</f>
        <v>197.96</v>
      </c>
    </row>
    <row r="135" spans="1:3" x14ac:dyDescent="0.3">
      <c r="A135" s="138">
        <f>'Prix - Blé tendre 1'!C135</f>
        <v>2013</v>
      </c>
      <c r="B135" s="70">
        <f>'Prix - Blé tendre 1'!E135</f>
        <v>190.96</v>
      </c>
      <c r="C135" s="71">
        <f>'Prix - Blé tendre 1'!F135</f>
        <v>197.96</v>
      </c>
    </row>
    <row r="136" spans="1:3" x14ac:dyDescent="0.3">
      <c r="A136" s="138">
        <f>'Prix - Blé tendre 1'!C136</f>
        <v>2013</v>
      </c>
      <c r="B136" s="70">
        <f>'Prix - Blé tendre 1'!E136</f>
        <v>190.96</v>
      </c>
      <c r="C136" s="71">
        <f>'Prix - Blé tendre 1'!F136</f>
        <v>197.96</v>
      </c>
    </row>
    <row r="137" spans="1:3" x14ac:dyDescent="0.3">
      <c r="A137" s="138">
        <f>'Prix - Blé tendre 1'!C137</f>
        <v>2013</v>
      </c>
      <c r="B137" s="70">
        <f>'Prix - Blé tendre 1'!E137</f>
        <v>190.96</v>
      </c>
      <c r="C137" s="71">
        <f>'Prix - Blé tendre 1'!F137</f>
        <v>197.96</v>
      </c>
    </row>
    <row r="138" spans="1:3" x14ac:dyDescent="0.3">
      <c r="A138" s="138">
        <f>'Prix - Blé tendre 1'!C138</f>
        <v>2013</v>
      </c>
      <c r="B138" s="70">
        <f>'Prix - Blé tendre 1'!E138</f>
        <v>190.96</v>
      </c>
      <c r="C138" s="71">
        <f>'Prix - Blé tendre 1'!F138</f>
        <v>197.96</v>
      </c>
    </row>
    <row r="139" spans="1:3" x14ac:dyDescent="0.3">
      <c r="A139" s="138">
        <f>'Prix - Blé tendre 1'!C139</f>
        <v>2013</v>
      </c>
      <c r="B139" s="70">
        <f>'Prix - Blé tendre 1'!E139</f>
        <v>190.96</v>
      </c>
      <c r="C139" s="71">
        <f>'Prix - Blé tendre 1'!F139</f>
        <v>197.96</v>
      </c>
    </row>
    <row r="140" spans="1:3" x14ac:dyDescent="0.3">
      <c r="A140" s="138">
        <f>'Prix - Blé tendre 1'!C140</f>
        <v>2013</v>
      </c>
      <c r="B140" s="70">
        <f>'Prix - Blé tendre 1'!E140</f>
        <v>190.96</v>
      </c>
      <c r="C140" s="71">
        <f>'Prix - Blé tendre 1'!F140</f>
        <v>197.96</v>
      </c>
    </row>
    <row r="141" spans="1:3" x14ac:dyDescent="0.3">
      <c r="A141" s="138">
        <f>'Prix - Blé tendre 1'!C141</f>
        <v>2013</v>
      </c>
      <c r="B141" s="70">
        <f>'Prix - Blé tendre 1'!E141</f>
        <v>190.96</v>
      </c>
      <c r="C141" s="71">
        <f>'Prix - Blé tendre 1'!F141</f>
        <v>197.96</v>
      </c>
    </row>
    <row r="142" spans="1:3" x14ac:dyDescent="0.3">
      <c r="A142" s="138">
        <f>'Prix - Blé tendre 1'!C142</f>
        <v>2013</v>
      </c>
      <c r="B142" s="70">
        <f>'Prix - Blé tendre 1'!E142</f>
        <v>190.96</v>
      </c>
      <c r="C142" s="71">
        <f>'Prix - Blé tendre 1'!F142</f>
        <v>197.96</v>
      </c>
    </row>
    <row r="143" spans="1:3" x14ac:dyDescent="0.3">
      <c r="A143" s="138">
        <f>'Prix - Blé tendre 1'!C143</f>
        <v>2013</v>
      </c>
      <c r="B143" s="70">
        <f>'Prix - Blé tendre 1'!E143</f>
        <v>190.96</v>
      </c>
      <c r="C143" s="71">
        <f>'Prix - Blé tendre 1'!F143</f>
        <v>197.96</v>
      </c>
    </row>
    <row r="144" spans="1:3" x14ac:dyDescent="0.3">
      <c r="A144" s="138">
        <f>'Prix - Blé tendre 1'!C144</f>
        <v>2013</v>
      </c>
      <c r="B144" s="70">
        <f>'Prix - Blé tendre 1'!E144</f>
        <v>190.96</v>
      </c>
      <c r="C144" s="71">
        <f>'Prix - Blé tendre 1'!F144</f>
        <v>197.96</v>
      </c>
    </row>
    <row r="145" spans="1:3" x14ac:dyDescent="0.3">
      <c r="A145" s="138">
        <f>'Prix - Blé tendre 1'!C145</f>
        <v>2013</v>
      </c>
      <c r="B145" s="70">
        <f>'Prix - Blé tendre 1'!E145</f>
        <v>190.96</v>
      </c>
      <c r="C145" s="71">
        <f>'Prix - Blé tendre 1'!F145</f>
        <v>197.96</v>
      </c>
    </row>
    <row r="146" spans="1:3" x14ac:dyDescent="0.3">
      <c r="A146" s="138">
        <f>'Prix - Blé tendre 1'!C146</f>
        <v>2013</v>
      </c>
      <c r="B146" s="70">
        <f>'Prix - Blé tendre 1'!E146</f>
        <v>190.96</v>
      </c>
      <c r="C146" s="71">
        <f>'Prix - Blé tendre 1'!F146</f>
        <v>197.96</v>
      </c>
    </row>
    <row r="147" spans="1:3" x14ac:dyDescent="0.3">
      <c r="A147" s="138">
        <f>'Prix - Blé tendre 1'!C147</f>
        <v>2013</v>
      </c>
      <c r="B147" s="70">
        <f>'Prix - Blé tendre 1'!E147</f>
        <v>190.96</v>
      </c>
      <c r="C147" s="71">
        <f>'Prix - Blé tendre 1'!F147</f>
        <v>197.96</v>
      </c>
    </row>
    <row r="148" spans="1:3" x14ac:dyDescent="0.3">
      <c r="A148" s="138">
        <f>'Prix - Blé tendre 1'!C148</f>
        <v>2013</v>
      </c>
      <c r="B148" s="70">
        <f>'Prix - Blé tendre 1'!E148</f>
        <v>190.96</v>
      </c>
      <c r="C148" s="71">
        <f>'Prix - Blé tendre 1'!F148</f>
        <v>197.96</v>
      </c>
    </row>
    <row r="149" spans="1:3" x14ac:dyDescent="0.3">
      <c r="A149" s="138">
        <f>'Prix - Blé tendre 1'!C149</f>
        <v>2013</v>
      </c>
      <c r="B149" s="70">
        <f>'Prix - Blé tendre 1'!E149</f>
        <v>190.96</v>
      </c>
      <c r="C149" s="71">
        <f>'Prix - Blé tendre 1'!F149</f>
        <v>197.96</v>
      </c>
    </row>
    <row r="150" spans="1:3" x14ac:dyDescent="0.3">
      <c r="A150" s="138">
        <f>'Prix - Blé tendre 1'!C150</f>
        <v>2013</v>
      </c>
      <c r="B150" s="70">
        <f>'Prix - Blé tendre 1'!E150</f>
        <v>190.96</v>
      </c>
      <c r="C150" s="71">
        <f>'Prix - Blé tendre 1'!F150</f>
        <v>197.96</v>
      </c>
    </row>
    <row r="151" spans="1:3" x14ac:dyDescent="0.3">
      <c r="A151" s="138">
        <f>'Prix - Blé tendre 1'!C151</f>
        <v>2013</v>
      </c>
      <c r="B151" s="70">
        <f>'Prix - Blé tendre 1'!E151</f>
        <v>190.96</v>
      </c>
      <c r="C151" s="71">
        <f>'Prix - Blé tendre 1'!F151</f>
        <v>197.96</v>
      </c>
    </row>
    <row r="152" spans="1:3" x14ac:dyDescent="0.3">
      <c r="A152" s="138">
        <f>'Prix - Blé tendre 1'!C152</f>
        <v>2013</v>
      </c>
      <c r="B152" s="70">
        <f>'Prix - Blé tendre 1'!E152</f>
        <v>190.96</v>
      </c>
      <c r="C152" s="71">
        <f>'Prix - Blé tendre 1'!F152</f>
        <v>197.96</v>
      </c>
    </row>
    <row r="153" spans="1:3" x14ac:dyDescent="0.3">
      <c r="A153" s="138">
        <f>'Prix - Blé tendre 1'!C153</f>
        <v>2013</v>
      </c>
      <c r="B153" s="70">
        <f>'Prix - Blé tendre 1'!E153</f>
        <v>190.96</v>
      </c>
      <c r="C153" s="71">
        <f>'Prix - Blé tendre 1'!F153</f>
        <v>197.96</v>
      </c>
    </row>
    <row r="154" spans="1:3" x14ac:dyDescent="0.3">
      <c r="A154" s="138">
        <f>'Prix - Blé tendre 1'!C154</f>
        <v>2013</v>
      </c>
      <c r="B154" s="70">
        <f>'Prix - Blé tendre 1'!E154</f>
        <v>190.96</v>
      </c>
      <c r="C154" s="71">
        <f>'Prix - Blé tendre 1'!F154</f>
        <v>197.96</v>
      </c>
    </row>
    <row r="155" spans="1:3" x14ac:dyDescent="0.3">
      <c r="A155" s="138">
        <f>'Prix - Blé tendre 1'!C155</f>
        <v>2013</v>
      </c>
      <c r="B155" s="70">
        <f>'Prix - Blé tendre 1'!E155</f>
        <v>190.96</v>
      </c>
      <c r="C155" s="71">
        <f>'Prix - Blé tendre 1'!F155</f>
        <v>197.96</v>
      </c>
    </row>
    <row r="156" spans="1:3" x14ac:dyDescent="0.3">
      <c r="A156" s="138">
        <f>'Prix - Blé tendre 1'!C156</f>
        <v>2013</v>
      </c>
      <c r="B156" s="70">
        <f>'Prix - Blé tendre 1'!E156</f>
        <v>190.96</v>
      </c>
      <c r="C156" s="71">
        <f>'Prix - Blé tendre 1'!F156</f>
        <v>197.96</v>
      </c>
    </row>
    <row r="157" spans="1:3" x14ac:dyDescent="0.3">
      <c r="A157" s="138">
        <f>'Prix - Blé tendre 1'!C157</f>
        <v>2013</v>
      </c>
      <c r="B157" s="70">
        <f>'Prix - Blé tendre 1'!E157</f>
        <v>190.96</v>
      </c>
      <c r="C157" s="71">
        <f>'Prix - Blé tendre 1'!F157</f>
        <v>197.96</v>
      </c>
    </row>
    <row r="158" spans="1:3" x14ac:dyDescent="0.3">
      <c r="A158" s="138">
        <f>'Prix - Blé tendre 1'!C158</f>
        <v>2013</v>
      </c>
      <c r="B158" s="70">
        <f>'Prix - Blé tendre 1'!E158</f>
        <v>190.96</v>
      </c>
      <c r="C158" s="71">
        <f>'Prix - Blé tendre 1'!F158</f>
        <v>197.96</v>
      </c>
    </row>
    <row r="159" spans="1:3" x14ac:dyDescent="0.3">
      <c r="A159" s="138">
        <f>'Prix - Blé tendre 1'!C159</f>
        <v>2013</v>
      </c>
      <c r="B159" s="70">
        <f>'Prix - Blé tendre 1'!E159</f>
        <v>190.96</v>
      </c>
      <c r="C159" s="71">
        <f>'Prix - Blé tendre 1'!F159</f>
        <v>197.96</v>
      </c>
    </row>
    <row r="160" spans="1:3" x14ac:dyDescent="0.3">
      <c r="A160" s="138">
        <f>'Prix - Blé tendre 1'!C160</f>
        <v>2013</v>
      </c>
      <c r="B160" s="70">
        <f>'Prix - Blé tendre 1'!E160</f>
        <v>190.96</v>
      </c>
      <c r="C160" s="71">
        <f>'Prix - Blé tendre 1'!F160</f>
        <v>197.96</v>
      </c>
    </row>
    <row r="161" spans="1:3" x14ac:dyDescent="0.3">
      <c r="A161" s="138">
        <f>'Prix - Blé tendre 1'!C161</f>
        <v>2013</v>
      </c>
      <c r="B161" s="70">
        <f>'Prix - Blé tendre 1'!E161</f>
        <v>190.96</v>
      </c>
      <c r="C161" s="71">
        <f>'Prix - Blé tendre 1'!F161</f>
        <v>197.96</v>
      </c>
    </row>
    <row r="162" spans="1:3" x14ac:dyDescent="0.3">
      <c r="A162" s="138">
        <f>'Prix - Blé tendre 1'!C162</f>
        <v>2013</v>
      </c>
      <c r="B162" s="70">
        <f>'Prix - Blé tendre 1'!E162</f>
        <v>190.96</v>
      </c>
      <c r="C162" s="71">
        <f>'Prix - Blé tendre 1'!F162</f>
        <v>197.96</v>
      </c>
    </row>
    <row r="163" spans="1:3" x14ac:dyDescent="0.3">
      <c r="A163" s="138">
        <f>'Prix - Blé tendre 1'!C163</f>
        <v>2013</v>
      </c>
      <c r="B163" s="70">
        <f>'Prix - Blé tendre 1'!E163</f>
        <v>190.96</v>
      </c>
      <c r="C163" s="71">
        <f>'Prix - Blé tendre 1'!F163</f>
        <v>197.96</v>
      </c>
    </row>
    <row r="164" spans="1:3" x14ac:dyDescent="0.3">
      <c r="A164" s="138">
        <f>'Prix - Blé tendre 1'!C164</f>
        <v>2013</v>
      </c>
      <c r="B164" s="70">
        <f>'Prix - Blé tendre 1'!E164</f>
        <v>190.96</v>
      </c>
      <c r="C164" s="71">
        <f>'Prix - Blé tendre 1'!F164</f>
        <v>197.96</v>
      </c>
    </row>
    <row r="165" spans="1:3" x14ac:dyDescent="0.3">
      <c r="A165" s="138">
        <f>'Prix - Blé tendre 1'!C165</f>
        <v>2013</v>
      </c>
      <c r="B165" s="70">
        <f>'Prix - Blé tendre 1'!E165</f>
        <v>190.96</v>
      </c>
      <c r="C165" s="71">
        <f>'Prix - Blé tendre 1'!F165</f>
        <v>197.96</v>
      </c>
    </row>
    <row r="166" spans="1:3" x14ac:dyDescent="0.3">
      <c r="A166" s="138">
        <f>'Prix - Blé tendre 1'!C166</f>
        <v>2013</v>
      </c>
      <c r="B166" s="70">
        <f>'Prix - Blé tendre 1'!E166</f>
        <v>190.96</v>
      </c>
      <c r="C166" s="71">
        <f>'Prix - Blé tendre 1'!F166</f>
        <v>197.96</v>
      </c>
    </row>
    <row r="167" spans="1:3" x14ac:dyDescent="0.3">
      <c r="A167" s="138">
        <f>'Prix - Blé tendre 1'!C167</f>
        <v>2013</v>
      </c>
      <c r="B167" s="70">
        <f>'Prix - Blé tendre 1'!E167</f>
        <v>190.96</v>
      </c>
      <c r="C167" s="71">
        <f>'Prix - Blé tendre 1'!F167</f>
        <v>197.96</v>
      </c>
    </row>
    <row r="168" spans="1:3" x14ac:dyDescent="0.3">
      <c r="A168" s="138">
        <f>'Prix - Blé tendre 1'!C168</f>
        <v>2013</v>
      </c>
      <c r="B168" s="70">
        <f>'Prix - Blé tendre 1'!E168</f>
        <v>190.96</v>
      </c>
      <c r="C168" s="71">
        <f>'Prix - Blé tendre 1'!F168</f>
        <v>197.96</v>
      </c>
    </row>
    <row r="169" spans="1:3" x14ac:dyDescent="0.3">
      <c r="A169" s="138">
        <f>'Prix - Blé tendre 1'!C169</f>
        <v>2013</v>
      </c>
      <c r="B169" s="70">
        <f>'Prix - Blé tendre 1'!E169</f>
        <v>190.96</v>
      </c>
      <c r="C169" s="71">
        <f>'Prix - Blé tendre 1'!F169</f>
        <v>197.96</v>
      </c>
    </row>
    <row r="170" spans="1:3" x14ac:dyDescent="0.3">
      <c r="A170" s="138">
        <f>'Prix - Blé tendre 1'!C170</f>
        <v>2013</v>
      </c>
      <c r="B170" s="70">
        <f>'Prix - Blé tendre 1'!E170</f>
        <v>190.96</v>
      </c>
      <c r="C170" s="71">
        <f>'Prix - Blé tendre 1'!F170</f>
        <v>197.96</v>
      </c>
    </row>
    <row r="171" spans="1:3" x14ac:dyDescent="0.3">
      <c r="A171" s="138">
        <f>'Prix - Blé tendre 1'!C171</f>
        <v>2013</v>
      </c>
      <c r="B171" s="70">
        <f>'Prix - Blé tendre 1'!E171</f>
        <v>190.96</v>
      </c>
      <c r="C171" s="71">
        <f>'Prix - Blé tendre 1'!F171</f>
        <v>197.96</v>
      </c>
    </row>
    <row r="172" spans="1:3" x14ac:dyDescent="0.3">
      <c r="A172" s="138">
        <f>'Prix - Blé tendre 1'!C172</f>
        <v>2013</v>
      </c>
      <c r="B172" s="70">
        <f>'Prix - Blé tendre 1'!E172</f>
        <v>190.96</v>
      </c>
      <c r="C172" s="71">
        <f>'Prix - Blé tendre 1'!F172</f>
        <v>197.96</v>
      </c>
    </row>
    <row r="173" spans="1:3" x14ac:dyDescent="0.3">
      <c r="A173" s="138">
        <f>'Prix - Blé tendre 1'!C173</f>
        <v>2013</v>
      </c>
      <c r="B173" s="70">
        <f>'Prix - Blé tendre 1'!E173</f>
        <v>190.96</v>
      </c>
      <c r="C173" s="71">
        <f>'Prix - Blé tendre 1'!F173</f>
        <v>197.96</v>
      </c>
    </row>
    <row r="174" spans="1:3" x14ac:dyDescent="0.3">
      <c r="A174" s="138">
        <f>'Prix - Blé tendre 1'!C174</f>
        <v>2013</v>
      </c>
      <c r="B174" s="70">
        <f>'Prix - Blé tendre 1'!E174</f>
        <v>190.96</v>
      </c>
      <c r="C174" s="71">
        <f>'Prix - Blé tendre 1'!F174</f>
        <v>197.96</v>
      </c>
    </row>
    <row r="175" spans="1:3" x14ac:dyDescent="0.3">
      <c r="A175" s="138">
        <f>'Prix - Blé tendre 1'!C175</f>
        <v>2013</v>
      </c>
      <c r="B175" s="70">
        <f>'Prix - Blé tendre 1'!E175</f>
        <v>190.96</v>
      </c>
      <c r="C175" s="71">
        <f>'Prix - Blé tendre 1'!F175</f>
        <v>197.96</v>
      </c>
    </row>
    <row r="176" spans="1:3" x14ac:dyDescent="0.3">
      <c r="A176" s="138">
        <f>'Prix - Blé tendre 1'!C176</f>
        <v>2013</v>
      </c>
      <c r="B176" s="70">
        <f>'Prix - Blé tendre 1'!E176</f>
        <v>190.96</v>
      </c>
      <c r="C176" s="71">
        <f>'Prix - Blé tendre 1'!F176</f>
        <v>197.96</v>
      </c>
    </row>
    <row r="177" spans="1:3" x14ac:dyDescent="0.3">
      <c r="A177" s="138">
        <f>'Prix - Blé tendre 1'!C177</f>
        <v>2013</v>
      </c>
      <c r="B177" s="70">
        <f>'Prix - Blé tendre 1'!E177</f>
        <v>190.96</v>
      </c>
      <c r="C177" s="71">
        <f>'Prix - Blé tendre 1'!F177</f>
        <v>197.96</v>
      </c>
    </row>
    <row r="178" spans="1:3" x14ac:dyDescent="0.3">
      <c r="A178" s="138">
        <f>'Prix - Blé tendre 1'!C178</f>
        <v>2013</v>
      </c>
      <c r="B178" s="70">
        <f>'Prix - Blé tendre 1'!E178</f>
        <v>190.96</v>
      </c>
      <c r="C178" s="71">
        <f>'Prix - Blé tendre 1'!F178</f>
        <v>197.96</v>
      </c>
    </row>
    <row r="179" spans="1:3" x14ac:dyDescent="0.3">
      <c r="A179" s="138">
        <f>'Prix - Blé tendre 1'!C179</f>
        <v>2013</v>
      </c>
      <c r="B179" s="70">
        <f>'Prix - Blé tendre 1'!E179</f>
        <v>190.96</v>
      </c>
      <c r="C179" s="71">
        <f>'Prix - Blé tendre 1'!F179</f>
        <v>197.96</v>
      </c>
    </row>
    <row r="180" spans="1:3" x14ac:dyDescent="0.3">
      <c r="A180" s="138">
        <f>'Prix - Blé tendre 1'!C180</f>
        <v>2013</v>
      </c>
      <c r="B180" s="70">
        <f>'Prix - Blé tendre 1'!E180</f>
        <v>190.96</v>
      </c>
      <c r="C180" s="71">
        <f>'Prix - Blé tendre 1'!F180</f>
        <v>197.96</v>
      </c>
    </row>
    <row r="181" spans="1:3" x14ac:dyDescent="0.3">
      <c r="A181" s="138">
        <f>'Prix - Blé tendre 1'!C181</f>
        <v>2013</v>
      </c>
      <c r="B181" s="70">
        <f>'Prix - Blé tendre 1'!E181</f>
        <v>190.96</v>
      </c>
      <c r="C181" s="71">
        <f>'Prix - Blé tendre 1'!F181</f>
        <v>197.96</v>
      </c>
    </row>
    <row r="182" spans="1:3" x14ac:dyDescent="0.3">
      <c r="A182" s="138">
        <f>'Prix - Blé tendre 1'!C182</f>
        <v>2013</v>
      </c>
      <c r="B182" s="70">
        <f>'Prix - Blé tendre 1'!E182</f>
        <v>190.96</v>
      </c>
      <c r="C182" s="71">
        <f>'Prix - Blé tendre 1'!F182</f>
        <v>197.96</v>
      </c>
    </row>
    <row r="183" spans="1:3" x14ac:dyDescent="0.3">
      <c r="A183" s="138">
        <f>'Prix - Blé tendre 1'!C183</f>
        <v>2013</v>
      </c>
      <c r="B183" s="70">
        <f>'Prix - Blé tendre 1'!E183</f>
        <v>190.96</v>
      </c>
      <c r="C183" s="71">
        <f>'Prix - Blé tendre 1'!F183</f>
        <v>197.96</v>
      </c>
    </row>
    <row r="184" spans="1:3" x14ac:dyDescent="0.3">
      <c r="A184" s="138">
        <f>'Prix - Blé tendre 1'!C184</f>
        <v>2013</v>
      </c>
      <c r="B184" s="70">
        <f>'Prix - Blé tendre 1'!E184</f>
        <v>190.96</v>
      </c>
      <c r="C184" s="71">
        <f>'Prix - Blé tendre 1'!F184</f>
        <v>197.96</v>
      </c>
    </row>
    <row r="185" spans="1:3" x14ac:dyDescent="0.3">
      <c r="A185" s="138">
        <f>'Prix - Blé tendre 1'!C185</f>
        <v>2013</v>
      </c>
      <c r="B185" s="70">
        <f>'Prix - Blé tendre 1'!E185</f>
        <v>190.96</v>
      </c>
      <c r="C185" s="71">
        <f>'Prix - Blé tendre 1'!F185</f>
        <v>197.96</v>
      </c>
    </row>
    <row r="186" spans="1:3" x14ac:dyDescent="0.3">
      <c r="A186" s="138">
        <f>'Prix - Blé tendre 1'!C186</f>
        <v>2013</v>
      </c>
      <c r="B186" s="70">
        <f>'Prix - Blé tendre 1'!E186</f>
        <v>190.96</v>
      </c>
      <c r="C186" s="71">
        <f>'Prix - Blé tendre 1'!F186</f>
        <v>197.96</v>
      </c>
    </row>
    <row r="187" spans="1:3" x14ac:dyDescent="0.3">
      <c r="A187" s="138">
        <f>'Prix - Blé tendre 1'!C187</f>
        <v>2013</v>
      </c>
      <c r="B187" s="70">
        <f>'Prix - Blé tendre 1'!E187</f>
        <v>190.96</v>
      </c>
      <c r="C187" s="71">
        <f>'Prix - Blé tendre 1'!F187</f>
        <v>197.96</v>
      </c>
    </row>
    <row r="188" spans="1:3" x14ac:dyDescent="0.3">
      <c r="A188" s="138">
        <f>'Prix - Blé tendre 1'!C188</f>
        <v>2013</v>
      </c>
      <c r="B188" s="70">
        <f>'Prix - Blé tendre 1'!E188</f>
        <v>190.96</v>
      </c>
      <c r="C188" s="71">
        <f>'Prix - Blé tendre 1'!F188</f>
        <v>197.96</v>
      </c>
    </row>
    <row r="189" spans="1:3" x14ac:dyDescent="0.3">
      <c r="A189" s="138">
        <f>'Prix - Blé tendre 1'!C189</f>
        <v>2013</v>
      </c>
      <c r="B189" s="70">
        <f>'Prix - Blé tendre 1'!E189</f>
        <v>190.96</v>
      </c>
      <c r="C189" s="71">
        <f>'Prix - Blé tendre 1'!F189</f>
        <v>197.96</v>
      </c>
    </row>
    <row r="190" spans="1:3" x14ac:dyDescent="0.3">
      <c r="A190" s="138">
        <f>'Prix - Blé tendre 1'!C190</f>
        <v>2013</v>
      </c>
      <c r="B190" s="70">
        <f>'Prix - Blé tendre 1'!E190</f>
        <v>190.96</v>
      </c>
      <c r="C190" s="71">
        <f>'Prix - Blé tendre 1'!F190</f>
        <v>197.96</v>
      </c>
    </row>
    <row r="191" spans="1:3" x14ac:dyDescent="0.3">
      <c r="A191" s="138">
        <f>'Prix - Blé tendre 1'!C191</f>
        <v>2013</v>
      </c>
      <c r="B191" s="70">
        <f>'Prix - Blé tendre 1'!E191</f>
        <v>190.96</v>
      </c>
      <c r="C191" s="71">
        <f>'Prix - Blé tendre 1'!F191</f>
        <v>197.96</v>
      </c>
    </row>
    <row r="192" spans="1:3" x14ac:dyDescent="0.3">
      <c r="A192" s="138">
        <f>'Prix - Blé tendre 1'!C192</f>
        <v>2013</v>
      </c>
      <c r="B192" s="70">
        <f>'Prix - Blé tendre 1'!E192</f>
        <v>190.96</v>
      </c>
      <c r="C192" s="71">
        <f>'Prix - Blé tendre 1'!F192</f>
        <v>197.96</v>
      </c>
    </row>
    <row r="193" spans="1:3" x14ac:dyDescent="0.3">
      <c r="A193" s="138">
        <f>'Prix - Blé tendre 1'!C193</f>
        <v>2013</v>
      </c>
      <c r="B193" s="70">
        <f>'Prix - Blé tendre 1'!E193</f>
        <v>190.96</v>
      </c>
      <c r="C193" s="71">
        <f>'Prix - Blé tendre 1'!F193</f>
        <v>197.96</v>
      </c>
    </row>
    <row r="194" spans="1:3" x14ac:dyDescent="0.3">
      <c r="A194" s="138">
        <f>'Prix - Blé tendre 1'!C194</f>
        <v>2013</v>
      </c>
      <c r="B194" s="70">
        <f>'Prix - Blé tendre 1'!E194</f>
        <v>190.96</v>
      </c>
      <c r="C194" s="71">
        <f>'Prix - Blé tendre 1'!F194</f>
        <v>197.96</v>
      </c>
    </row>
    <row r="195" spans="1:3" x14ac:dyDescent="0.3">
      <c r="A195" s="138">
        <f>'Prix - Blé tendre 1'!C195</f>
        <v>2013</v>
      </c>
      <c r="B195" s="70">
        <f>'Prix - Blé tendre 1'!E195</f>
        <v>190.96</v>
      </c>
      <c r="C195" s="71">
        <f>'Prix - Blé tendre 1'!F195</f>
        <v>197.96</v>
      </c>
    </row>
    <row r="196" spans="1:3" x14ac:dyDescent="0.3">
      <c r="A196" s="138">
        <f>'Prix - Blé tendre 1'!C196</f>
        <v>2013</v>
      </c>
      <c r="B196" s="70">
        <f>'Prix - Blé tendre 1'!E196</f>
        <v>190.96</v>
      </c>
      <c r="C196" s="71">
        <f>'Prix - Blé tendre 1'!F196</f>
        <v>197.96</v>
      </c>
    </row>
    <row r="197" spans="1:3" x14ac:dyDescent="0.3">
      <c r="A197" s="138">
        <f>'Prix - Blé tendre 1'!C197</f>
        <v>2013</v>
      </c>
      <c r="B197" s="70">
        <f>'Prix - Blé tendre 1'!E197</f>
        <v>190.96</v>
      </c>
      <c r="C197" s="71">
        <f>'Prix - Blé tendre 1'!F197</f>
        <v>197.96</v>
      </c>
    </row>
    <row r="198" spans="1:3" x14ac:dyDescent="0.3">
      <c r="A198" s="138">
        <f>'Prix - Blé tendre 1'!C198</f>
        <v>2013</v>
      </c>
      <c r="B198" s="70">
        <f>'Prix - Blé tendre 1'!E198</f>
        <v>190.96</v>
      </c>
      <c r="C198" s="71">
        <f>'Prix - Blé tendre 1'!F198</f>
        <v>197.96</v>
      </c>
    </row>
    <row r="199" spans="1:3" x14ac:dyDescent="0.3">
      <c r="A199" s="138">
        <f>'Prix - Blé tendre 1'!C199</f>
        <v>2013</v>
      </c>
      <c r="B199" s="70">
        <f>'Prix - Blé tendre 1'!E199</f>
        <v>190.96</v>
      </c>
      <c r="C199" s="71">
        <f>'Prix - Blé tendre 1'!F199</f>
        <v>197.96</v>
      </c>
    </row>
    <row r="200" spans="1:3" x14ac:dyDescent="0.3">
      <c r="A200" s="138">
        <f>'Prix - Blé tendre 1'!C200</f>
        <v>2013</v>
      </c>
      <c r="B200" s="70">
        <f>'Prix - Blé tendre 1'!E200</f>
        <v>190.96</v>
      </c>
      <c r="C200" s="71">
        <f>'Prix - Blé tendre 1'!F200</f>
        <v>197.96</v>
      </c>
    </row>
    <row r="201" spans="1:3" x14ac:dyDescent="0.3">
      <c r="A201" s="138">
        <f>'Prix - Blé tendre 1'!C201</f>
        <v>2013</v>
      </c>
      <c r="B201" s="70">
        <f>'Prix - Blé tendre 1'!E201</f>
        <v>190.96</v>
      </c>
      <c r="C201" s="71">
        <f>'Prix - Blé tendre 1'!F201</f>
        <v>197.96</v>
      </c>
    </row>
    <row r="202" spans="1:3" x14ac:dyDescent="0.3">
      <c r="A202" s="138">
        <f>'Prix - Blé tendre 1'!C202</f>
        <v>2013</v>
      </c>
      <c r="B202" s="70">
        <f>'Prix - Blé tendre 1'!E202</f>
        <v>190.96</v>
      </c>
      <c r="C202" s="71">
        <f>'Prix - Blé tendre 1'!F202</f>
        <v>197.96</v>
      </c>
    </row>
    <row r="203" spans="1:3" x14ac:dyDescent="0.3">
      <c r="A203" s="138">
        <f>'Prix - Blé tendre 1'!C203</f>
        <v>2013</v>
      </c>
      <c r="B203" s="70">
        <f>'Prix - Blé tendre 1'!E203</f>
        <v>190.96</v>
      </c>
      <c r="C203" s="71">
        <f>'Prix - Blé tendre 1'!F203</f>
        <v>197.96</v>
      </c>
    </row>
    <row r="204" spans="1:3" x14ac:dyDescent="0.3">
      <c r="A204" s="138">
        <f>'Prix - Blé tendre 1'!C204</f>
        <v>2013</v>
      </c>
      <c r="B204" s="70">
        <f>'Prix - Blé tendre 1'!E204</f>
        <v>190.96</v>
      </c>
      <c r="C204" s="71">
        <f>'Prix - Blé tendre 1'!F204</f>
        <v>197.96</v>
      </c>
    </row>
    <row r="205" spans="1:3" x14ac:dyDescent="0.3">
      <c r="A205" s="138">
        <f>'Prix - Blé tendre 1'!C205</f>
        <v>2013</v>
      </c>
      <c r="B205" s="70">
        <f>'Prix - Blé tendre 1'!E205</f>
        <v>190.96</v>
      </c>
      <c r="C205" s="71">
        <f>'Prix - Blé tendre 1'!F205</f>
        <v>197.96</v>
      </c>
    </row>
    <row r="206" spans="1:3" x14ac:dyDescent="0.3">
      <c r="A206" s="138">
        <f>'Prix - Blé tendre 1'!C206</f>
        <v>2013</v>
      </c>
      <c r="B206" s="70">
        <f>'Prix - Blé tendre 1'!E206</f>
        <v>190.96</v>
      </c>
      <c r="C206" s="71">
        <f>'Prix - Blé tendre 1'!F206</f>
        <v>197.96</v>
      </c>
    </row>
    <row r="207" spans="1:3" x14ac:dyDescent="0.3">
      <c r="A207" s="138">
        <f>'Prix - Blé tendre 1'!C207</f>
        <v>2013</v>
      </c>
      <c r="B207" s="70">
        <f>'Prix - Blé tendre 1'!E207</f>
        <v>190.96</v>
      </c>
      <c r="C207" s="71">
        <f>'Prix - Blé tendre 1'!F207</f>
        <v>197.96</v>
      </c>
    </row>
    <row r="208" spans="1:3" x14ac:dyDescent="0.3">
      <c r="A208" s="138">
        <f>'Prix - Blé tendre 1'!C208</f>
        <v>2013</v>
      </c>
      <c r="B208" s="70">
        <f>'Prix - Blé tendre 1'!E208</f>
        <v>190.96</v>
      </c>
      <c r="C208" s="71">
        <f>'Prix - Blé tendre 1'!F208</f>
        <v>197.96</v>
      </c>
    </row>
    <row r="209" spans="1:3" x14ac:dyDescent="0.3">
      <c r="A209" s="138">
        <f>'Prix - Blé tendre 1'!C209</f>
        <v>2013</v>
      </c>
      <c r="B209" s="70">
        <f>'Prix - Blé tendre 1'!E209</f>
        <v>190.96</v>
      </c>
      <c r="C209" s="71">
        <f>'Prix - Blé tendre 1'!F209</f>
        <v>197.96</v>
      </c>
    </row>
    <row r="210" spans="1:3" x14ac:dyDescent="0.3">
      <c r="A210" s="138">
        <f>'Prix - Blé tendre 1'!C210</f>
        <v>2013</v>
      </c>
      <c r="B210" s="70">
        <f>'Prix - Blé tendre 1'!E210</f>
        <v>190.96</v>
      </c>
      <c r="C210" s="71">
        <f>'Prix - Blé tendre 1'!F210</f>
        <v>197.96</v>
      </c>
    </row>
    <row r="211" spans="1:3" x14ac:dyDescent="0.3">
      <c r="A211" s="138">
        <f>'Prix - Blé tendre 1'!C211</f>
        <v>2013</v>
      </c>
      <c r="B211" s="70">
        <f>'Prix - Blé tendre 1'!E211</f>
        <v>190.96</v>
      </c>
      <c r="C211" s="71">
        <f>'Prix - Blé tendre 1'!F211</f>
        <v>197.96</v>
      </c>
    </row>
    <row r="212" spans="1:3" x14ac:dyDescent="0.3">
      <c r="A212" s="138">
        <f>'Prix - Blé tendre 1'!C212</f>
        <v>2013</v>
      </c>
      <c r="B212" s="70">
        <f>'Prix - Blé tendre 1'!E212</f>
        <v>190.96</v>
      </c>
      <c r="C212" s="71">
        <f>'Prix - Blé tendre 1'!F212</f>
        <v>197.96</v>
      </c>
    </row>
    <row r="213" spans="1:3" x14ac:dyDescent="0.3">
      <c r="A213" s="138">
        <f>'Prix - Blé tendre 1'!C213</f>
        <v>2013</v>
      </c>
      <c r="B213" s="70">
        <f>'Prix - Blé tendre 1'!E213</f>
        <v>190.96</v>
      </c>
      <c r="C213" s="71">
        <f>'Prix - Blé tendre 1'!F213</f>
        <v>197.96</v>
      </c>
    </row>
    <row r="214" spans="1:3" x14ac:dyDescent="0.3">
      <c r="A214" s="138">
        <f>'Prix - Blé tendre 1'!C214</f>
        <v>2013</v>
      </c>
      <c r="B214" s="70">
        <f>'Prix - Blé tendre 1'!E214</f>
        <v>190.96</v>
      </c>
      <c r="C214" s="71">
        <f>'Prix - Blé tendre 1'!F214</f>
        <v>197.96</v>
      </c>
    </row>
    <row r="215" spans="1:3" x14ac:dyDescent="0.3">
      <c r="A215" s="138">
        <f>'Prix - Blé tendre 1'!C215</f>
        <v>2013</v>
      </c>
      <c r="B215" s="70">
        <f>'Prix - Blé tendre 1'!E215</f>
        <v>190.96</v>
      </c>
      <c r="C215" s="71">
        <f>'Prix - Blé tendre 1'!F215</f>
        <v>197.96</v>
      </c>
    </row>
    <row r="216" spans="1:3" x14ac:dyDescent="0.3">
      <c r="A216" s="138">
        <f>'Prix - Blé tendre 1'!C216</f>
        <v>2013</v>
      </c>
      <c r="B216" s="70">
        <f>'Prix - Blé tendre 1'!E216</f>
        <v>190.96</v>
      </c>
      <c r="C216" s="71">
        <f>'Prix - Blé tendre 1'!F216</f>
        <v>197.96</v>
      </c>
    </row>
    <row r="217" spans="1:3" x14ac:dyDescent="0.3">
      <c r="A217" s="138">
        <f>'Prix - Blé tendre 1'!C217</f>
        <v>2013</v>
      </c>
      <c r="B217" s="70">
        <f>'Prix - Blé tendre 1'!E217</f>
        <v>190.96</v>
      </c>
      <c r="C217" s="71">
        <f>'Prix - Blé tendre 1'!F217</f>
        <v>197.96</v>
      </c>
    </row>
    <row r="218" spans="1:3" x14ac:dyDescent="0.3">
      <c r="A218" s="138">
        <f>'Prix - Blé tendre 1'!C218</f>
        <v>2013</v>
      </c>
      <c r="B218" s="70">
        <f>'Prix - Blé tendre 1'!E218</f>
        <v>190.96</v>
      </c>
      <c r="C218" s="71">
        <f>'Prix - Blé tendre 1'!F218</f>
        <v>197.96</v>
      </c>
    </row>
    <row r="219" spans="1:3" x14ac:dyDescent="0.3">
      <c r="A219" s="138">
        <f>'Prix - Blé tendre 1'!C219</f>
        <v>2013</v>
      </c>
      <c r="B219" s="70">
        <f>'Prix - Blé tendre 1'!E219</f>
        <v>190.96</v>
      </c>
      <c r="C219" s="71">
        <f>'Prix - Blé tendre 1'!F219</f>
        <v>197.96</v>
      </c>
    </row>
    <row r="220" spans="1:3" x14ac:dyDescent="0.3">
      <c r="A220" s="138">
        <f>'Prix - Blé tendre 1'!C220</f>
        <v>2013</v>
      </c>
      <c r="B220" s="70">
        <f>'Prix - Blé tendre 1'!E220</f>
        <v>190.96</v>
      </c>
      <c r="C220" s="71">
        <f>'Prix - Blé tendre 1'!F220</f>
        <v>197.96</v>
      </c>
    </row>
    <row r="221" spans="1:3" x14ac:dyDescent="0.3">
      <c r="A221" s="138">
        <f>'Prix - Blé tendre 1'!C221</f>
        <v>2013</v>
      </c>
      <c r="B221" s="70">
        <f>'Prix - Blé tendre 1'!E221</f>
        <v>190.96</v>
      </c>
      <c r="C221" s="71">
        <f>'Prix - Blé tendre 1'!F221</f>
        <v>197.96</v>
      </c>
    </row>
    <row r="222" spans="1:3" x14ac:dyDescent="0.3">
      <c r="A222" s="138">
        <f>'Prix - Blé tendre 1'!C222</f>
        <v>2013</v>
      </c>
      <c r="B222" s="70">
        <f>'Prix - Blé tendre 1'!E222</f>
        <v>190.96</v>
      </c>
      <c r="C222" s="71">
        <f>'Prix - Blé tendre 1'!F222</f>
        <v>197.96</v>
      </c>
    </row>
    <row r="223" spans="1:3" x14ac:dyDescent="0.3">
      <c r="A223" s="138">
        <f>'Prix - Blé tendre 1'!C223</f>
        <v>2013</v>
      </c>
      <c r="B223" s="70">
        <f>'Prix - Blé tendre 1'!E223</f>
        <v>190.96</v>
      </c>
      <c r="C223" s="71">
        <f>'Prix - Blé tendre 1'!F223</f>
        <v>197.96</v>
      </c>
    </row>
    <row r="224" spans="1:3" x14ac:dyDescent="0.3">
      <c r="A224" s="138">
        <f>'Prix - Blé tendre 1'!C224</f>
        <v>2013</v>
      </c>
      <c r="B224" s="70">
        <f>'Prix - Blé tendre 1'!E224</f>
        <v>190.96</v>
      </c>
      <c r="C224" s="71">
        <f>'Prix - Blé tendre 1'!F224</f>
        <v>197.96</v>
      </c>
    </row>
    <row r="225" spans="1:3" x14ac:dyDescent="0.3">
      <c r="A225" s="138">
        <f>'Prix - Blé tendre 1'!C225</f>
        <v>2013</v>
      </c>
      <c r="B225" s="70">
        <f>'Prix - Blé tendre 1'!E225</f>
        <v>190.96</v>
      </c>
      <c r="C225" s="71">
        <f>'Prix - Blé tendre 1'!F225</f>
        <v>197.96</v>
      </c>
    </row>
    <row r="226" spans="1:3" x14ac:dyDescent="0.3">
      <c r="A226" s="138">
        <f>'Prix - Blé tendre 1'!C226</f>
        <v>2013</v>
      </c>
      <c r="B226" s="70">
        <f>'Prix - Blé tendre 1'!E226</f>
        <v>190.96</v>
      </c>
      <c r="C226" s="71">
        <f>'Prix - Blé tendre 1'!F226</f>
        <v>197.96</v>
      </c>
    </row>
    <row r="227" spans="1:3" x14ac:dyDescent="0.3">
      <c r="A227" s="138">
        <f>'Prix - Blé tendre 1'!C227</f>
        <v>2013</v>
      </c>
      <c r="B227" s="70">
        <f>'Prix - Blé tendre 1'!E227</f>
        <v>190.96</v>
      </c>
      <c r="C227" s="71">
        <f>'Prix - Blé tendre 1'!F227</f>
        <v>197.96</v>
      </c>
    </row>
    <row r="228" spans="1:3" x14ac:dyDescent="0.3">
      <c r="A228" s="138">
        <f>'Prix - Blé tendre 1'!C228</f>
        <v>2013</v>
      </c>
      <c r="B228" s="70">
        <f>'Prix - Blé tendre 1'!E228</f>
        <v>190.96</v>
      </c>
      <c r="C228" s="71">
        <f>'Prix - Blé tendre 1'!F228</f>
        <v>197.96</v>
      </c>
    </row>
    <row r="229" spans="1:3" x14ac:dyDescent="0.3">
      <c r="A229" s="138">
        <f>'Prix - Blé tendre 1'!C229</f>
        <v>2013</v>
      </c>
      <c r="B229" s="70">
        <f>'Prix - Blé tendre 1'!E229</f>
        <v>190.96</v>
      </c>
      <c r="C229" s="71">
        <f>'Prix - Blé tendre 1'!F229</f>
        <v>197.96</v>
      </c>
    </row>
    <row r="230" spans="1:3" x14ac:dyDescent="0.3">
      <c r="A230" s="138">
        <f>'Prix - Blé tendre 1'!C230</f>
        <v>2013</v>
      </c>
      <c r="B230" s="70">
        <f>'Prix - Blé tendre 1'!E230</f>
        <v>190.96</v>
      </c>
      <c r="C230" s="71">
        <f>'Prix - Blé tendre 1'!F230</f>
        <v>197.96</v>
      </c>
    </row>
    <row r="231" spans="1:3" x14ac:dyDescent="0.3">
      <c r="A231" s="138">
        <f>'Prix - Blé tendre 1'!C231</f>
        <v>2013</v>
      </c>
      <c r="B231" s="70">
        <f>'Prix - Blé tendre 1'!E231</f>
        <v>190.96</v>
      </c>
      <c r="C231" s="71">
        <f>'Prix - Blé tendre 1'!F231</f>
        <v>197.96</v>
      </c>
    </row>
    <row r="232" spans="1:3" x14ac:dyDescent="0.3">
      <c r="A232" s="138">
        <f>'Prix - Blé tendre 1'!C232</f>
        <v>2013</v>
      </c>
      <c r="B232" s="70">
        <f>'Prix - Blé tendre 1'!E232</f>
        <v>190.96</v>
      </c>
      <c r="C232" s="71">
        <f>'Prix - Blé tendre 1'!F232</f>
        <v>197.96</v>
      </c>
    </row>
    <row r="233" spans="1:3" x14ac:dyDescent="0.3">
      <c r="A233" s="138">
        <f>'Prix - Blé tendre 1'!C233</f>
        <v>2013</v>
      </c>
      <c r="B233" s="70">
        <f>'Prix - Blé tendre 1'!E233</f>
        <v>190.96</v>
      </c>
      <c r="C233" s="71">
        <f>'Prix - Blé tendre 1'!F233</f>
        <v>197.96</v>
      </c>
    </row>
    <row r="234" spans="1:3" x14ac:dyDescent="0.3">
      <c r="A234" s="138">
        <f>'Prix - Blé tendre 1'!C234</f>
        <v>2013</v>
      </c>
      <c r="B234" s="70">
        <f>'Prix - Blé tendre 1'!E234</f>
        <v>190.96</v>
      </c>
      <c r="C234" s="71">
        <f>'Prix - Blé tendre 1'!F234</f>
        <v>197.96</v>
      </c>
    </row>
    <row r="235" spans="1:3" x14ac:dyDescent="0.3">
      <c r="A235" s="138">
        <f>'Prix - Blé tendre 1'!C235</f>
        <v>2013</v>
      </c>
      <c r="B235" s="70">
        <f>'Prix - Blé tendre 1'!E235</f>
        <v>190.96</v>
      </c>
      <c r="C235" s="71">
        <f>'Prix - Blé tendre 1'!F235</f>
        <v>197.96</v>
      </c>
    </row>
    <row r="236" spans="1:3" x14ac:dyDescent="0.3">
      <c r="A236" s="138">
        <f>'Prix - Blé tendre 1'!C236</f>
        <v>2013</v>
      </c>
      <c r="B236" s="70">
        <f>'Prix - Blé tendre 1'!E236</f>
        <v>190.96</v>
      </c>
      <c r="C236" s="71">
        <f>'Prix - Blé tendre 1'!F236</f>
        <v>197.96</v>
      </c>
    </row>
    <row r="237" spans="1:3" x14ac:dyDescent="0.3">
      <c r="A237" s="138">
        <f>'Prix - Blé tendre 1'!C237</f>
        <v>2013</v>
      </c>
      <c r="B237" s="70">
        <f>'Prix - Blé tendre 1'!E237</f>
        <v>190.96</v>
      </c>
      <c r="C237" s="71">
        <f>'Prix - Blé tendre 1'!F237</f>
        <v>197.96</v>
      </c>
    </row>
    <row r="238" spans="1:3" x14ac:dyDescent="0.3">
      <c r="A238" s="138">
        <f>'Prix - Blé tendre 1'!C238</f>
        <v>2013</v>
      </c>
      <c r="B238" s="70">
        <f>'Prix - Blé tendre 1'!E238</f>
        <v>190.96</v>
      </c>
      <c r="C238" s="71">
        <f>'Prix - Blé tendre 1'!F238</f>
        <v>197.96</v>
      </c>
    </row>
    <row r="239" spans="1:3" x14ac:dyDescent="0.3">
      <c r="A239" s="138">
        <f>'Prix - Blé tendre 1'!C239</f>
        <v>2013</v>
      </c>
      <c r="B239" s="70">
        <f>'Prix - Blé tendre 1'!E239</f>
        <v>190.96</v>
      </c>
      <c r="C239" s="71">
        <f>'Prix - Blé tendre 1'!F239</f>
        <v>197.96</v>
      </c>
    </row>
    <row r="240" spans="1:3" x14ac:dyDescent="0.3">
      <c r="A240" s="138">
        <f>'Prix - Blé tendre 1'!C240</f>
        <v>2013</v>
      </c>
      <c r="B240" s="70">
        <f>'Prix - Blé tendre 1'!E240</f>
        <v>190.96</v>
      </c>
      <c r="C240" s="71">
        <f>'Prix - Blé tendre 1'!F240</f>
        <v>197.96</v>
      </c>
    </row>
    <row r="241" spans="1:3" x14ac:dyDescent="0.3">
      <c r="A241" s="138">
        <f>'Prix - Blé tendre 1'!C241</f>
        <v>2013</v>
      </c>
      <c r="B241" s="70">
        <f>'Prix - Blé tendre 1'!E241</f>
        <v>190.96</v>
      </c>
      <c r="C241" s="71">
        <f>'Prix - Blé tendre 1'!F241</f>
        <v>197.96</v>
      </c>
    </row>
    <row r="242" spans="1:3" x14ac:dyDescent="0.3">
      <c r="A242" s="138">
        <f>'Prix - Blé tendre 1'!C242</f>
        <v>2013</v>
      </c>
      <c r="B242" s="70">
        <f>'Prix - Blé tendre 1'!E242</f>
        <v>190.96</v>
      </c>
      <c r="C242" s="71">
        <f>'Prix - Blé tendre 1'!F242</f>
        <v>197.96</v>
      </c>
    </row>
    <row r="243" spans="1:3" x14ac:dyDescent="0.3">
      <c r="A243" s="138">
        <f>'Prix - Blé tendre 1'!C243</f>
        <v>2013</v>
      </c>
      <c r="B243" s="70">
        <f>'Prix - Blé tendre 1'!E243</f>
        <v>190.96</v>
      </c>
      <c r="C243" s="71">
        <f>'Prix - Blé tendre 1'!F243</f>
        <v>197.96</v>
      </c>
    </row>
    <row r="244" spans="1:3" x14ac:dyDescent="0.3">
      <c r="A244" s="138">
        <f>'Prix - Blé tendre 1'!C244</f>
        <v>2013</v>
      </c>
      <c r="B244" s="70">
        <f>'Prix - Blé tendre 1'!E244</f>
        <v>190.96</v>
      </c>
      <c r="C244" s="71">
        <f>'Prix - Blé tendre 1'!F244</f>
        <v>197.96</v>
      </c>
    </row>
    <row r="245" spans="1:3" x14ac:dyDescent="0.3">
      <c r="A245" s="138">
        <f>'Prix - Blé tendre 1'!C245</f>
        <v>2013</v>
      </c>
      <c r="B245" s="70">
        <f>'Prix - Blé tendre 1'!E245</f>
        <v>190.96</v>
      </c>
      <c r="C245" s="71">
        <f>'Prix - Blé tendre 1'!F245</f>
        <v>197.96</v>
      </c>
    </row>
    <row r="246" spans="1:3" x14ac:dyDescent="0.3">
      <c r="A246" s="138">
        <f>'Prix - Blé tendre 1'!C246</f>
        <v>2013</v>
      </c>
      <c r="B246" s="70">
        <f>'Prix - Blé tendre 1'!E246</f>
        <v>190.96</v>
      </c>
      <c r="C246" s="71">
        <f>'Prix - Blé tendre 1'!F246</f>
        <v>197.96</v>
      </c>
    </row>
    <row r="247" spans="1:3" x14ac:dyDescent="0.3">
      <c r="A247" s="138">
        <f>'Prix - Blé tendre 1'!C247</f>
        <v>2013</v>
      </c>
      <c r="B247" s="70">
        <f>'Prix - Blé tendre 1'!E247</f>
        <v>190.96</v>
      </c>
      <c r="C247" s="71">
        <f>'Prix - Blé tendre 1'!F247</f>
        <v>197.96</v>
      </c>
    </row>
    <row r="248" spans="1:3" x14ac:dyDescent="0.3">
      <c r="A248" s="138">
        <f>'Prix - Blé tendre 1'!C248</f>
        <v>2013</v>
      </c>
      <c r="B248" s="70">
        <f>'Prix - Blé tendre 1'!E248</f>
        <v>190.96</v>
      </c>
      <c r="C248" s="71">
        <f>'Prix - Blé tendre 1'!F248</f>
        <v>197.96</v>
      </c>
    </row>
    <row r="249" spans="1:3" x14ac:dyDescent="0.3">
      <c r="A249" s="138">
        <f>'Prix - Blé tendre 1'!C249</f>
        <v>2013</v>
      </c>
      <c r="B249" s="70">
        <f>'Prix - Blé tendre 1'!E249</f>
        <v>190.96</v>
      </c>
      <c r="C249" s="71">
        <f>'Prix - Blé tendre 1'!F249</f>
        <v>197.96</v>
      </c>
    </row>
    <row r="250" spans="1:3" x14ac:dyDescent="0.3">
      <c r="A250" s="138">
        <f>'Prix - Blé tendre 1'!C250</f>
        <v>2013</v>
      </c>
      <c r="B250" s="70">
        <f>'Prix - Blé tendre 1'!E250</f>
        <v>190.96</v>
      </c>
      <c r="C250" s="71">
        <f>'Prix - Blé tendre 1'!F250</f>
        <v>197.96</v>
      </c>
    </row>
    <row r="251" spans="1:3" x14ac:dyDescent="0.3">
      <c r="A251" s="138">
        <f>'Prix - Blé tendre 1'!C251</f>
        <v>2013</v>
      </c>
      <c r="B251" s="70">
        <f>'Prix - Blé tendre 1'!E251</f>
        <v>190.96</v>
      </c>
      <c r="C251" s="71">
        <f>'Prix - Blé tendre 1'!F251</f>
        <v>197.96</v>
      </c>
    </row>
    <row r="252" spans="1:3" x14ac:dyDescent="0.3">
      <c r="A252" s="138">
        <f>'Prix - Blé tendre 1'!C252</f>
        <v>2013</v>
      </c>
      <c r="B252" s="70">
        <f>'Prix - Blé tendre 1'!E252</f>
        <v>190.96</v>
      </c>
      <c r="C252" s="71">
        <f>'Prix - Blé tendre 1'!F252</f>
        <v>197.96</v>
      </c>
    </row>
    <row r="253" spans="1:3" x14ac:dyDescent="0.3">
      <c r="A253" s="138">
        <f>'Prix - Blé tendre 1'!C253</f>
        <v>2013</v>
      </c>
      <c r="B253" s="70">
        <f>'Prix - Blé tendre 1'!E253</f>
        <v>190.96</v>
      </c>
      <c r="C253" s="71">
        <f>'Prix - Blé tendre 1'!F253</f>
        <v>197.96</v>
      </c>
    </row>
    <row r="254" spans="1:3" x14ac:dyDescent="0.3">
      <c r="A254" s="138">
        <f>'Prix - Blé tendre 1'!C254</f>
        <v>2013</v>
      </c>
      <c r="B254" s="70">
        <f>'Prix - Blé tendre 1'!E254</f>
        <v>190.96</v>
      </c>
      <c r="C254" s="71">
        <f>'Prix - Blé tendre 1'!F254</f>
        <v>197.96</v>
      </c>
    </row>
    <row r="255" spans="1:3" x14ac:dyDescent="0.3">
      <c r="A255" s="138">
        <f>'Prix - Blé tendre 1'!C255</f>
        <v>2013</v>
      </c>
      <c r="B255" s="70">
        <f>'Prix - Blé tendre 1'!E255</f>
        <v>190.96</v>
      </c>
      <c r="C255" s="71">
        <f>'Prix - Blé tendre 1'!F255</f>
        <v>197.96</v>
      </c>
    </row>
    <row r="256" spans="1:3" x14ac:dyDescent="0.3">
      <c r="A256" s="138">
        <f>'Prix - Blé tendre 1'!C256</f>
        <v>2013</v>
      </c>
      <c r="B256" s="70">
        <f>'Prix - Blé tendre 1'!E256</f>
        <v>190.96</v>
      </c>
      <c r="C256" s="71">
        <f>'Prix - Blé tendre 1'!F256</f>
        <v>197.96</v>
      </c>
    </row>
    <row r="257" spans="1:3" x14ac:dyDescent="0.3">
      <c r="A257" s="138">
        <f>'Prix - Blé tendre 1'!C257</f>
        <v>2013</v>
      </c>
      <c r="B257" s="70">
        <f>'Prix - Blé tendre 1'!E257</f>
        <v>190.96</v>
      </c>
      <c r="C257" s="71">
        <f>'Prix - Blé tendre 1'!F257</f>
        <v>197.95999999999984</v>
      </c>
    </row>
    <row r="258" spans="1:3" x14ac:dyDescent="0.3">
      <c r="A258" s="138">
        <f>'Prix - Blé tendre 1'!C258</f>
        <v>2013</v>
      </c>
      <c r="B258" s="70">
        <f>'Prix - Blé tendre 1'!E258</f>
        <v>190.96</v>
      </c>
      <c r="C258" s="71">
        <f>'Prix - Blé tendre 1'!F258</f>
        <v>197.95999999999984</v>
      </c>
    </row>
    <row r="259" spans="1:3" x14ac:dyDescent="0.3">
      <c r="A259" s="138">
        <f>'Prix - Blé tendre 1'!C259</f>
        <v>2013</v>
      </c>
      <c r="B259" s="70">
        <f>'Prix - Blé tendre 1'!E259</f>
        <v>190.96</v>
      </c>
      <c r="C259" s="71">
        <f>'Prix - Blé tendre 1'!F259</f>
        <v>197.95999999999984</v>
      </c>
    </row>
    <row r="260" spans="1:3" x14ac:dyDescent="0.3">
      <c r="A260" s="138">
        <f>'Prix - Blé tendre 1'!C260</f>
        <v>2013</v>
      </c>
      <c r="B260" s="70">
        <f>'Prix - Blé tendre 1'!E260</f>
        <v>190.96</v>
      </c>
      <c r="C260" s="71">
        <f>'Prix - Blé tendre 1'!F260</f>
        <v>197.95999999999984</v>
      </c>
    </row>
    <row r="261" spans="1:3" x14ac:dyDescent="0.3">
      <c r="A261" s="138">
        <f>'Prix - Blé tendre 1'!C261</f>
        <v>2013</v>
      </c>
      <c r="B261" s="70">
        <f>'Prix - Blé tendre 1'!E261</f>
        <v>190.96</v>
      </c>
      <c r="C261" s="71">
        <f>'Prix - Blé tendre 1'!F261</f>
        <v>197.95999999999984</v>
      </c>
    </row>
    <row r="262" spans="1:3" x14ac:dyDescent="0.3">
      <c r="A262" s="138">
        <f>'Prix - Blé tendre 1'!C262</f>
        <v>2013</v>
      </c>
      <c r="B262" s="70">
        <f>'Prix - Blé tendre 1'!E262</f>
        <v>190.96</v>
      </c>
      <c r="C262" s="71">
        <f>'Prix - Blé tendre 1'!F262</f>
        <v>197.95999999999984</v>
      </c>
    </row>
    <row r="263" spans="1:3" x14ac:dyDescent="0.3">
      <c r="A263" s="138">
        <f>'Prix - Blé tendre 1'!C263</f>
        <v>2013</v>
      </c>
      <c r="B263" s="70">
        <f>'Prix - Blé tendre 1'!E263</f>
        <v>190.96</v>
      </c>
      <c r="C263" s="71">
        <f>'Prix - Blé tendre 1'!F263</f>
        <v>197.95999999999984</v>
      </c>
    </row>
    <row r="264" spans="1:3" x14ac:dyDescent="0.3">
      <c r="A264" s="138">
        <f>'Prix - Blé tendre 1'!C264</f>
        <v>2013</v>
      </c>
      <c r="B264" s="70">
        <f>'Prix - Blé tendre 1'!E264</f>
        <v>190.96</v>
      </c>
      <c r="C264" s="71">
        <f>'Prix - Blé tendre 1'!F264</f>
        <v>197.95999999999984</v>
      </c>
    </row>
    <row r="265" spans="1:3" x14ac:dyDescent="0.3">
      <c r="A265" s="138">
        <f>'Prix - Blé tendre 1'!C265</f>
        <v>2013</v>
      </c>
      <c r="B265" s="70">
        <f>'Prix - Blé tendre 1'!E265</f>
        <v>190.96</v>
      </c>
      <c r="C265" s="71">
        <f>'Prix - Blé tendre 1'!F265</f>
        <v>197.95999999999984</v>
      </c>
    </row>
    <row r="266" spans="1:3" x14ac:dyDescent="0.3">
      <c r="A266" s="138">
        <f>'Prix - Blé tendre 1'!C266</f>
        <v>2013</v>
      </c>
      <c r="B266" s="70">
        <f>'Prix - Blé tendre 1'!E266</f>
        <v>190.96</v>
      </c>
      <c r="C266" s="71">
        <f>'Prix - Blé tendre 1'!F266</f>
        <v>197.95999999999984</v>
      </c>
    </row>
    <row r="267" spans="1:3" x14ac:dyDescent="0.3">
      <c r="A267" s="138">
        <f>'Prix - Blé tendre 1'!C267</f>
        <v>2013</v>
      </c>
      <c r="B267" s="70">
        <f>'Prix - Blé tendre 1'!E267</f>
        <v>190.96</v>
      </c>
      <c r="C267" s="71">
        <f>'Prix - Blé tendre 1'!F267</f>
        <v>197.95999999999984</v>
      </c>
    </row>
    <row r="268" spans="1:3" x14ac:dyDescent="0.3">
      <c r="A268" s="138">
        <f>'Prix - Blé tendre 1'!C268</f>
        <v>2013</v>
      </c>
      <c r="B268" s="70">
        <f>'Prix - Blé tendre 1'!E268</f>
        <v>190.96</v>
      </c>
      <c r="C268" s="71">
        <f>'Prix - Blé tendre 1'!F268</f>
        <v>197.95999999999984</v>
      </c>
    </row>
    <row r="269" spans="1:3" x14ac:dyDescent="0.3">
      <c r="A269" s="138">
        <f>'Prix - Blé tendre 1'!C269</f>
        <v>2013</v>
      </c>
      <c r="B269" s="70">
        <f>'Prix - Blé tendre 1'!E269</f>
        <v>190.96</v>
      </c>
      <c r="C269" s="71">
        <f>'Prix - Blé tendre 1'!F269</f>
        <v>197.95999999999984</v>
      </c>
    </row>
    <row r="270" spans="1:3" x14ac:dyDescent="0.3">
      <c r="A270" s="138">
        <f>'Prix - Blé tendre 1'!C270</f>
        <v>2013</v>
      </c>
      <c r="B270" s="70">
        <f>'Prix - Blé tendre 1'!E270</f>
        <v>190.96</v>
      </c>
      <c r="C270" s="71">
        <f>'Prix - Blé tendre 1'!F270</f>
        <v>197.95999999999984</v>
      </c>
    </row>
    <row r="271" spans="1:3" x14ac:dyDescent="0.3">
      <c r="A271" s="138">
        <f>'Prix - Blé tendre 1'!C271</f>
        <v>2013</v>
      </c>
      <c r="B271" s="70">
        <f>'Prix - Blé tendre 1'!E271</f>
        <v>190.96</v>
      </c>
      <c r="C271" s="71">
        <f>'Prix - Blé tendre 1'!F271</f>
        <v>197.95999999999984</v>
      </c>
    </row>
    <row r="272" spans="1:3" x14ac:dyDescent="0.3">
      <c r="A272" s="138">
        <f>'Prix - Blé tendre 1'!C272</f>
        <v>2013</v>
      </c>
      <c r="B272" s="70">
        <f>'Prix - Blé tendre 1'!E272</f>
        <v>190.96</v>
      </c>
      <c r="C272" s="71">
        <f>'Prix - Blé tendre 1'!F272</f>
        <v>197.95999999999984</v>
      </c>
    </row>
    <row r="273" spans="1:3" x14ac:dyDescent="0.3">
      <c r="A273" s="138">
        <f>'Prix - Blé tendre 1'!C273</f>
        <v>2013</v>
      </c>
      <c r="B273" s="70">
        <f>'Prix - Blé tendre 1'!E273</f>
        <v>190.96</v>
      </c>
      <c r="C273" s="71">
        <f>'Prix - Blé tendre 1'!F273</f>
        <v>197.95999999999984</v>
      </c>
    </row>
    <row r="274" spans="1:3" x14ac:dyDescent="0.3">
      <c r="A274" s="138">
        <f>'Prix - Blé tendre 1'!C274</f>
        <v>2013</v>
      </c>
      <c r="B274" s="70">
        <f>'Prix - Blé tendre 1'!E274</f>
        <v>190.96</v>
      </c>
      <c r="C274" s="71">
        <f>'Prix - Blé tendre 1'!F274</f>
        <v>197.95999999999984</v>
      </c>
    </row>
    <row r="275" spans="1:3" x14ac:dyDescent="0.3">
      <c r="A275" s="138">
        <f>'Prix - Blé tendre 1'!C275</f>
        <v>2013</v>
      </c>
      <c r="B275" s="70">
        <f>'Prix - Blé tendre 1'!E275</f>
        <v>190.96</v>
      </c>
      <c r="C275" s="71">
        <f>'Prix - Blé tendre 1'!F275</f>
        <v>197.95999999999984</v>
      </c>
    </row>
    <row r="276" spans="1:3" x14ac:dyDescent="0.3">
      <c r="A276" s="138">
        <f>'Prix - Blé tendre 1'!C276</f>
        <v>2013</v>
      </c>
      <c r="B276" s="70">
        <f>'Prix - Blé tendre 1'!E276</f>
        <v>190.96</v>
      </c>
      <c r="C276" s="71">
        <f>'Prix - Blé tendre 1'!F276</f>
        <v>197.95999999999984</v>
      </c>
    </row>
    <row r="277" spans="1:3" x14ac:dyDescent="0.3">
      <c r="A277" s="138">
        <f>'Prix - Blé tendre 1'!C277</f>
        <v>2013</v>
      </c>
      <c r="B277" s="70">
        <f>'Prix - Blé tendre 1'!E277</f>
        <v>190.96</v>
      </c>
      <c r="C277" s="71">
        <f>'Prix - Blé tendre 1'!F277</f>
        <v>197.95999999999984</v>
      </c>
    </row>
    <row r="278" spans="1:3" x14ac:dyDescent="0.3">
      <c r="A278" s="138">
        <f>'Prix - Blé tendre 1'!C278</f>
        <v>2013</v>
      </c>
      <c r="B278" s="70">
        <f>'Prix - Blé tendre 1'!E278</f>
        <v>190.96</v>
      </c>
      <c r="C278" s="71">
        <f>'Prix - Blé tendre 1'!F278</f>
        <v>197.95999999999984</v>
      </c>
    </row>
    <row r="279" spans="1:3" x14ac:dyDescent="0.3">
      <c r="A279" s="138">
        <f>'Prix - Blé tendre 1'!C279</f>
        <v>2013</v>
      </c>
      <c r="B279" s="70">
        <f>'Prix - Blé tendre 1'!E279</f>
        <v>190.96</v>
      </c>
      <c r="C279" s="71">
        <f>'Prix - Blé tendre 1'!F279</f>
        <v>197.95999999999984</v>
      </c>
    </row>
    <row r="280" spans="1:3" x14ac:dyDescent="0.3">
      <c r="A280" s="138">
        <f>'Prix - Blé tendre 1'!C280</f>
        <v>2013</v>
      </c>
      <c r="B280" s="70">
        <f>'Prix - Blé tendre 1'!E280</f>
        <v>190.96</v>
      </c>
      <c r="C280" s="71">
        <f>'Prix - Blé tendre 1'!F280</f>
        <v>197.95999999999984</v>
      </c>
    </row>
    <row r="281" spans="1:3" x14ac:dyDescent="0.3">
      <c r="A281" s="138">
        <f>'Prix - Blé tendre 1'!C281</f>
        <v>2013</v>
      </c>
      <c r="B281" s="70">
        <f>'Prix - Blé tendre 1'!E281</f>
        <v>190.96</v>
      </c>
      <c r="C281" s="71">
        <f>'Prix - Blé tendre 1'!F281</f>
        <v>197.95999999999984</v>
      </c>
    </row>
    <row r="282" spans="1:3" x14ac:dyDescent="0.3">
      <c r="A282" s="138">
        <f>'Prix - Blé tendre 1'!C282</f>
        <v>2013</v>
      </c>
      <c r="B282" s="70">
        <f>'Prix - Blé tendre 1'!E282</f>
        <v>190.96</v>
      </c>
      <c r="C282" s="71">
        <f>'Prix - Blé tendre 1'!F282</f>
        <v>197.95999999999984</v>
      </c>
    </row>
    <row r="283" spans="1:3" x14ac:dyDescent="0.3">
      <c r="A283" s="138">
        <f>'Prix - Blé tendre 1'!C283</f>
        <v>2013</v>
      </c>
      <c r="B283" s="70">
        <f>'Prix - Blé tendre 1'!E283</f>
        <v>190.96</v>
      </c>
      <c r="C283" s="71">
        <f>'Prix - Blé tendre 1'!F283</f>
        <v>197.95999999999984</v>
      </c>
    </row>
    <row r="284" spans="1:3" x14ac:dyDescent="0.3">
      <c r="A284" s="138">
        <f>'Prix - Blé tendre 1'!C284</f>
        <v>2013</v>
      </c>
      <c r="B284" s="70">
        <f>'Prix - Blé tendre 1'!E284</f>
        <v>190.96</v>
      </c>
      <c r="C284" s="71">
        <f>'Prix - Blé tendre 1'!F284</f>
        <v>197.95999999999984</v>
      </c>
    </row>
    <row r="285" spans="1:3" x14ac:dyDescent="0.3">
      <c r="A285" s="138">
        <f>'Prix - Blé tendre 1'!C285</f>
        <v>2013</v>
      </c>
      <c r="B285" s="70">
        <f>'Prix - Blé tendre 1'!E285</f>
        <v>190.96</v>
      </c>
      <c r="C285" s="71">
        <f>'Prix - Blé tendre 1'!F285</f>
        <v>197.95999999999984</v>
      </c>
    </row>
    <row r="286" spans="1:3" x14ac:dyDescent="0.3">
      <c r="A286" s="138">
        <f>'Prix - Blé tendre 1'!C286</f>
        <v>2013</v>
      </c>
      <c r="B286" s="70">
        <f>'Prix - Blé tendre 1'!E286</f>
        <v>190.96</v>
      </c>
      <c r="C286" s="71">
        <f>'Prix - Blé tendre 1'!F286</f>
        <v>197.95999999999984</v>
      </c>
    </row>
    <row r="287" spans="1:3" x14ac:dyDescent="0.3">
      <c r="A287" s="138">
        <f>'Prix - Blé tendre 1'!C287</f>
        <v>2013</v>
      </c>
      <c r="B287" s="70">
        <f>'Prix - Blé tendre 1'!E287</f>
        <v>190.96</v>
      </c>
      <c r="C287" s="71">
        <f>'Prix - Blé tendre 1'!F287</f>
        <v>197.95999999999984</v>
      </c>
    </row>
    <row r="288" spans="1:3" x14ac:dyDescent="0.3">
      <c r="A288" s="138">
        <f>'Prix - Blé tendre 1'!C288</f>
        <v>2013</v>
      </c>
      <c r="B288" s="70">
        <f>'Prix - Blé tendre 1'!E288</f>
        <v>190.96</v>
      </c>
      <c r="C288" s="71">
        <f>'Prix - Blé tendre 1'!F288</f>
        <v>197.95999999999984</v>
      </c>
    </row>
    <row r="289" spans="1:3" x14ac:dyDescent="0.3">
      <c r="A289" s="138">
        <f>'Prix - Blé tendre 1'!C289</f>
        <v>2013</v>
      </c>
      <c r="B289" s="70">
        <f>'Prix - Blé tendre 1'!E289</f>
        <v>190.96</v>
      </c>
      <c r="C289" s="71">
        <f>'Prix - Blé tendre 1'!F289</f>
        <v>197.95999999999984</v>
      </c>
    </row>
    <row r="290" spans="1:3" x14ac:dyDescent="0.3">
      <c r="A290" s="138">
        <f>'Prix - Blé tendre 1'!C290</f>
        <v>2013</v>
      </c>
      <c r="B290" s="70">
        <f>'Prix - Blé tendre 1'!E290</f>
        <v>190.96</v>
      </c>
      <c r="C290" s="71">
        <f>'Prix - Blé tendre 1'!F290</f>
        <v>197.95999999999984</v>
      </c>
    </row>
    <row r="291" spans="1:3" x14ac:dyDescent="0.3">
      <c r="A291" s="138">
        <f>'Prix - Blé tendre 1'!C291</f>
        <v>2013</v>
      </c>
      <c r="B291" s="70">
        <f>'Prix - Blé tendre 1'!E291</f>
        <v>190.96</v>
      </c>
      <c r="C291" s="71">
        <f>'Prix - Blé tendre 1'!F291</f>
        <v>197.95999999999984</v>
      </c>
    </row>
    <row r="292" spans="1:3" x14ac:dyDescent="0.3">
      <c r="A292" s="138">
        <f>'Prix - Blé tendre 1'!C292</f>
        <v>2013</v>
      </c>
      <c r="B292" s="70">
        <f>'Prix - Blé tendre 1'!E292</f>
        <v>190.96</v>
      </c>
      <c r="C292" s="71">
        <f>'Prix - Blé tendre 1'!F292</f>
        <v>197.95999999999984</v>
      </c>
    </row>
    <row r="293" spans="1:3" x14ac:dyDescent="0.3">
      <c r="A293" s="138">
        <f>'Prix - Blé tendre 1'!C293</f>
        <v>2013</v>
      </c>
      <c r="B293" s="70">
        <f>'Prix - Blé tendre 1'!E293</f>
        <v>190.96</v>
      </c>
      <c r="C293" s="71">
        <f>'Prix - Blé tendre 1'!F293</f>
        <v>197.95999999999984</v>
      </c>
    </row>
    <row r="294" spans="1:3" x14ac:dyDescent="0.3">
      <c r="A294" s="138">
        <f>'Prix - Blé tendre 1'!C294</f>
        <v>2013</v>
      </c>
      <c r="B294" s="70">
        <f>'Prix - Blé tendre 1'!E294</f>
        <v>190.96</v>
      </c>
      <c r="C294" s="71">
        <f>'Prix - Blé tendre 1'!F294</f>
        <v>197.95999999999984</v>
      </c>
    </row>
    <row r="295" spans="1:3" x14ac:dyDescent="0.3">
      <c r="A295" s="138">
        <f>'Prix - Blé tendre 1'!C295</f>
        <v>2013</v>
      </c>
      <c r="B295" s="70">
        <f>'Prix - Blé tendre 1'!E295</f>
        <v>190.96</v>
      </c>
      <c r="C295" s="71">
        <f>'Prix - Blé tendre 1'!F295</f>
        <v>197.95999999999984</v>
      </c>
    </row>
    <row r="296" spans="1:3" x14ac:dyDescent="0.3">
      <c r="A296" s="138">
        <f>'Prix - Blé tendre 1'!C296</f>
        <v>2013</v>
      </c>
      <c r="B296" s="70">
        <f>'Prix - Blé tendre 1'!E296</f>
        <v>190.96</v>
      </c>
      <c r="C296" s="71">
        <f>'Prix - Blé tendre 1'!F296</f>
        <v>197.95999999999984</v>
      </c>
    </row>
    <row r="297" spans="1:3" x14ac:dyDescent="0.3">
      <c r="A297" s="138">
        <f>'Prix - Blé tendre 1'!C297</f>
        <v>2013</v>
      </c>
      <c r="B297" s="70">
        <f>'Prix - Blé tendre 1'!E297</f>
        <v>190.96</v>
      </c>
      <c r="C297" s="71">
        <f>'Prix - Blé tendre 1'!F297</f>
        <v>197.95999999999984</v>
      </c>
    </row>
    <row r="298" spans="1:3" x14ac:dyDescent="0.3">
      <c r="A298" s="138">
        <f>'Prix - Blé tendre 1'!C298</f>
        <v>2013</v>
      </c>
      <c r="B298" s="70">
        <f>'Prix - Blé tendre 1'!E298</f>
        <v>190.96</v>
      </c>
      <c r="C298" s="71">
        <f>'Prix - Blé tendre 1'!F298</f>
        <v>197.95999999999984</v>
      </c>
    </row>
    <row r="299" spans="1:3" x14ac:dyDescent="0.3">
      <c r="A299" s="138">
        <f>'Prix - Blé tendre 1'!C299</f>
        <v>2013</v>
      </c>
      <c r="B299" s="70">
        <f>'Prix - Blé tendre 1'!E299</f>
        <v>190.96</v>
      </c>
      <c r="C299" s="71">
        <f>'Prix - Blé tendre 1'!F299</f>
        <v>197.95999999999984</v>
      </c>
    </row>
    <row r="300" spans="1:3" x14ac:dyDescent="0.3">
      <c r="A300" s="138">
        <f>'Prix - Blé tendre 1'!C300</f>
        <v>2013</v>
      </c>
      <c r="B300" s="70">
        <f>'Prix - Blé tendre 1'!E300</f>
        <v>190.96</v>
      </c>
      <c r="C300" s="71">
        <f>'Prix - Blé tendre 1'!F300</f>
        <v>197.95999999999984</v>
      </c>
    </row>
    <row r="301" spans="1:3" x14ac:dyDescent="0.3">
      <c r="A301" s="138">
        <f>'Prix - Blé tendre 1'!C301</f>
        <v>2013</v>
      </c>
      <c r="B301" s="70">
        <f>'Prix - Blé tendre 1'!E301</f>
        <v>190.96</v>
      </c>
      <c r="C301" s="71">
        <f>'Prix - Blé tendre 1'!F301</f>
        <v>197.95999999999984</v>
      </c>
    </row>
    <row r="302" spans="1:3" x14ac:dyDescent="0.3">
      <c r="A302" s="138">
        <f>'Prix - Blé tendre 1'!C302</f>
        <v>2013</v>
      </c>
      <c r="B302" s="70">
        <f>'Prix - Blé tendre 1'!E302</f>
        <v>190.96</v>
      </c>
      <c r="C302" s="71">
        <f>'Prix - Blé tendre 1'!F302</f>
        <v>197.95999999999984</v>
      </c>
    </row>
    <row r="303" spans="1:3" x14ac:dyDescent="0.3">
      <c r="A303" s="138">
        <f>'Prix - Blé tendre 1'!C303</f>
        <v>2013</v>
      </c>
      <c r="B303" s="70">
        <f>'Prix - Blé tendre 1'!E303</f>
        <v>190.96</v>
      </c>
      <c r="C303" s="71">
        <f>'Prix - Blé tendre 1'!F303</f>
        <v>197.95999999999984</v>
      </c>
    </row>
    <row r="304" spans="1:3" x14ac:dyDescent="0.3">
      <c r="A304" s="138">
        <f>'Prix - Blé tendre 1'!C304</f>
        <v>2013</v>
      </c>
      <c r="B304" s="70">
        <f>'Prix - Blé tendre 1'!E304</f>
        <v>190.96</v>
      </c>
      <c r="C304" s="71">
        <f>'Prix - Blé tendre 1'!F304</f>
        <v>197.95999999999984</v>
      </c>
    </row>
    <row r="305" spans="1:3" x14ac:dyDescent="0.3">
      <c r="A305" s="138">
        <f>'Prix - Blé tendre 1'!C305</f>
        <v>2013</v>
      </c>
      <c r="B305" s="70">
        <f>'Prix - Blé tendre 1'!E305</f>
        <v>190.96</v>
      </c>
      <c r="C305" s="71">
        <f>'Prix - Blé tendre 1'!F305</f>
        <v>197.95999999999984</v>
      </c>
    </row>
    <row r="306" spans="1:3" x14ac:dyDescent="0.3">
      <c r="A306" s="138">
        <f>'Prix - Blé tendre 1'!C306</f>
        <v>2013</v>
      </c>
      <c r="B306" s="70">
        <f>'Prix - Blé tendre 1'!E306</f>
        <v>190.96</v>
      </c>
      <c r="C306" s="71">
        <f>'Prix - Blé tendre 1'!F306</f>
        <v>197.95999999999984</v>
      </c>
    </row>
    <row r="307" spans="1:3" x14ac:dyDescent="0.3">
      <c r="A307" s="138">
        <f>'Prix - Blé tendre 1'!C307</f>
        <v>2013</v>
      </c>
      <c r="B307" s="70">
        <f>'Prix - Blé tendre 1'!E307</f>
        <v>190.96</v>
      </c>
      <c r="C307" s="71">
        <f>'Prix - Blé tendre 1'!F307</f>
        <v>197.95999999999984</v>
      </c>
    </row>
    <row r="308" spans="1:3" x14ac:dyDescent="0.3">
      <c r="A308" s="138">
        <f>'Prix - Blé tendre 1'!C308</f>
        <v>2013</v>
      </c>
      <c r="B308" s="70">
        <f>'Prix - Blé tendre 1'!E308</f>
        <v>190.96</v>
      </c>
      <c r="C308" s="71">
        <f>'Prix - Blé tendre 1'!F308</f>
        <v>197.95999999999984</v>
      </c>
    </row>
    <row r="309" spans="1:3" x14ac:dyDescent="0.3">
      <c r="A309" s="138">
        <f>'Prix - Blé tendre 1'!C309</f>
        <v>2013</v>
      </c>
      <c r="B309" s="70">
        <f>'Prix - Blé tendre 1'!E309</f>
        <v>190.96</v>
      </c>
      <c r="C309" s="71">
        <f>'Prix - Blé tendre 1'!F309</f>
        <v>197.95999999999984</v>
      </c>
    </row>
    <row r="310" spans="1:3" x14ac:dyDescent="0.3">
      <c r="A310" s="138">
        <f>'Prix - Blé tendre 1'!C310</f>
        <v>2013</v>
      </c>
      <c r="B310" s="70">
        <f>'Prix - Blé tendre 1'!E310</f>
        <v>190.96</v>
      </c>
      <c r="C310" s="71">
        <f>'Prix - Blé tendre 1'!F310</f>
        <v>197.95999999999984</v>
      </c>
    </row>
    <row r="311" spans="1:3" x14ac:dyDescent="0.3">
      <c r="A311" s="138">
        <f>'Prix - Blé tendre 1'!C311</f>
        <v>2013</v>
      </c>
      <c r="B311" s="70">
        <f>'Prix - Blé tendre 1'!E311</f>
        <v>190.96</v>
      </c>
      <c r="C311" s="71">
        <f>'Prix - Blé tendre 1'!F311</f>
        <v>197.95999999999984</v>
      </c>
    </row>
    <row r="312" spans="1:3" x14ac:dyDescent="0.3">
      <c r="A312" s="138">
        <f>'Prix - Blé tendre 1'!C312</f>
        <v>2013</v>
      </c>
      <c r="B312" s="70">
        <f>'Prix - Blé tendre 1'!E312</f>
        <v>190.96</v>
      </c>
      <c r="C312" s="71">
        <f>'Prix - Blé tendre 1'!F312</f>
        <v>197.95999999999984</v>
      </c>
    </row>
    <row r="313" spans="1:3" x14ac:dyDescent="0.3">
      <c r="A313" s="138">
        <f>'Prix - Blé tendre 1'!C313</f>
        <v>2013</v>
      </c>
      <c r="B313" s="70">
        <f>'Prix - Blé tendre 1'!E313</f>
        <v>190.96</v>
      </c>
      <c r="C313" s="71">
        <f>'Prix - Blé tendre 1'!F313</f>
        <v>197.95999999999984</v>
      </c>
    </row>
    <row r="314" spans="1:3" x14ac:dyDescent="0.3">
      <c r="A314" s="138">
        <f>'Prix - Blé tendre 1'!C314</f>
        <v>2013</v>
      </c>
      <c r="B314" s="70">
        <f>'Prix - Blé tendre 1'!E314</f>
        <v>190.96</v>
      </c>
      <c r="C314" s="71">
        <f>'Prix - Blé tendre 1'!F314</f>
        <v>197.95999999999984</v>
      </c>
    </row>
    <row r="315" spans="1:3" x14ac:dyDescent="0.3">
      <c r="A315" s="138">
        <f>'Prix - Blé tendre 1'!C315</f>
        <v>2013</v>
      </c>
      <c r="B315" s="70">
        <f>'Prix - Blé tendre 1'!E315</f>
        <v>190.96</v>
      </c>
      <c r="C315" s="71">
        <f>'Prix - Blé tendre 1'!F315</f>
        <v>197.95999999999984</v>
      </c>
    </row>
    <row r="316" spans="1:3" x14ac:dyDescent="0.3">
      <c r="A316" s="138">
        <f>'Prix - Blé tendre 1'!C316</f>
        <v>2013</v>
      </c>
      <c r="B316" s="70">
        <f>'Prix - Blé tendre 1'!E316</f>
        <v>190.96</v>
      </c>
      <c r="C316" s="71">
        <f>'Prix - Blé tendre 1'!F316</f>
        <v>197.95999999999984</v>
      </c>
    </row>
    <row r="317" spans="1:3" x14ac:dyDescent="0.3">
      <c r="A317" s="138">
        <f>'Prix - Blé tendre 1'!C317</f>
        <v>2013</v>
      </c>
      <c r="B317" s="70">
        <f>'Prix - Blé tendre 1'!E317</f>
        <v>190.96</v>
      </c>
      <c r="C317" s="71">
        <f>'Prix - Blé tendre 1'!F317</f>
        <v>197.95999999999984</v>
      </c>
    </row>
    <row r="318" spans="1:3" x14ac:dyDescent="0.3">
      <c r="A318" s="138">
        <f>'Prix - Blé tendre 1'!C318</f>
        <v>2013</v>
      </c>
      <c r="B318" s="70">
        <f>'Prix - Blé tendre 1'!E318</f>
        <v>190.96</v>
      </c>
      <c r="C318" s="71">
        <f>'Prix - Blé tendre 1'!F318</f>
        <v>197.95999999999984</v>
      </c>
    </row>
    <row r="319" spans="1:3" x14ac:dyDescent="0.3">
      <c r="A319" s="138">
        <f>'Prix - Blé tendre 1'!C319</f>
        <v>2013</v>
      </c>
      <c r="B319" s="70">
        <f>'Prix - Blé tendre 1'!E319</f>
        <v>190.96</v>
      </c>
      <c r="C319" s="71">
        <f>'Prix - Blé tendre 1'!F319</f>
        <v>197.95999999999984</v>
      </c>
    </row>
    <row r="320" spans="1:3" x14ac:dyDescent="0.3">
      <c r="A320" s="138">
        <f>'Prix - Blé tendre 1'!C320</f>
        <v>2013</v>
      </c>
      <c r="B320" s="70">
        <f>'Prix - Blé tendre 1'!E320</f>
        <v>190.96</v>
      </c>
      <c r="C320" s="71">
        <f>'Prix - Blé tendre 1'!F320</f>
        <v>197.95999999999984</v>
      </c>
    </row>
    <row r="321" spans="1:3" x14ac:dyDescent="0.3">
      <c r="A321" s="138">
        <f>'Prix - Blé tendre 1'!C321</f>
        <v>2013</v>
      </c>
      <c r="B321" s="70">
        <f>'Prix - Blé tendre 1'!E321</f>
        <v>190.96</v>
      </c>
      <c r="C321" s="71">
        <f>'Prix - Blé tendre 1'!F321</f>
        <v>197.95999999999984</v>
      </c>
    </row>
    <row r="322" spans="1:3" x14ac:dyDescent="0.3">
      <c r="A322" s="138">
        <f>'Prix - Blé tendre 1'!C322</f>
        <v>2013</v>
      </c>
      <c r="B322" s="70">
        <f>'Prix - Blé tendre 1'!E322</f>
        <v>190.96</v>
      </c>
      <c r="C322" s="71">
        <f>'Prix - Blé tendre 1'!F322</f>
        <v>197.95999999999984</v>
      </c>
    </row>
    <row r="323" spans="1:3" x14ac:dyDescent="0.3">
      <c r="A323" s="138">
        <f>'Prix - Blé tendre 1'!C323</f>
        <v>2013</v>
      </c>
      <c r="B323" s="70">
        <f>'Prix - Blé tendre 1'!E323</f>
        <v>190.96</v>
      </c>
      <c r="C323" s="71">
        <f>'Prix - Blé tendre 1'!F323</f>
        <v>197.95999999999984</v>
      </c>
    </row>
    <row r="324" spans="1:3" x14ac:dyDescent="0.3">
      <c r="A324" s="138">
        <f>'Prix - Blé tendre 1'!C324</f>
        <v>2013</v>
      </c>
      <c r="B324" s="70">
        <f>'Prix - Blé tendre 1'!E324</f>
        <v>190.96</v>
      </c>
      <c r="C324" s="71">
        <f>'Prix - Blé tendre 1'!F324</f>
        <v>197.95999999999984</v>
      </c>
    </row>
    <row r="325" spans="1:3" x14ac:dyDescent="0.3">
      <c r="A325" s="138">
        <f>'Prix - Blé tendre 1'!C325</f>
        <v>2013</v>
      </c>
      <c r="B325" s="70">
        <f>'Prix - Blé tendre 1'!E325</f>
        <v>190.96</v>
      </c>
      <c r="C325" s="71">
        <f>'Prix - Blé tendre 1'!F325</f>
        <v>197.95999999999984</v>
      </c>
    </row>
    <row r="326" spans="1:3" x14ac:dyDescent="0.3">
      <c r="A326" s="138">
        <f>'Prix - Blé tendre 1'!C326</f>
        <v>2013</v>
      </c>
      <c r="B326" s="70">
        <f>'Prix - Blé tendre 1'!E326</f>
        <v>190.96</v>
      </c>
      <c r="C326" s="71">
        <f>'Prix - Blé tendre 1'!F326</f>
        <v>197.95999999999984</v>
      </c>
    </row>
    <row r="327" spans="1:3" x14ac:dyDescent="0.3">
      <c r="A327" s="138">
        <f>'Prix - Blé tendre 1'!C327</f>
        <v>2013</v>
      </c>
      <c r="B327" s="70">
        <f>'Prix - Blé tendre 1'!E327</f>
        <v>190.96</v>
      </c>
      <c r="C327" s="71">
        <f>'Prix - Blé tendre 1'!F327</f>
        <v>197.95999999999984</v>
      </c>
    </row>
    <row r="328" spans="1:3" x14ac:dyDescent="0.3">
      <c r="A328" s="138">
        <f>'Prix - Blé tendre 1'!C328</f>
        <v>2013</v>
      </c>
      <c r="B328" s="70">
        <f>'Prix - Blé tendre 1'!E328</f>
        <v>190.96</v>
      </c>
      <c r="C328" s="71">
        <f>'Prix - Blé tendre 1'!F328</f>
        <v>197.95999999999984</v>
      </c>
    </row>
    <row r="329" spans="1:3" x14ac:dyDescent="0.3">
      <c r="A329" s="138">
        <f>'Prix - Blé tendre 1'!C329</f>
        <v>2013</v>
      </c>
      <c r="B329" s="70">
        <f>'Prix - Blé tendre 1'!E329</f>
        <v>190.96</v>
      </c>
      <c r="C329" s="71">
        <f>'Prix - Blé tendre 1'!F329</f>
        <v>197.95999999999984</v>
      </c>
    </row>
    <row r="330" spans="1:3" x14ac:dyDescent="0.3">
      <c r="A330" s="138">
        <f>'Prix - Blé tendre 1'!C330</f>
        <v>2013</v>
      </c>
      <c r="B330" s="70">
        <f>'Prix - Blé tendre 1'!E330</f>
        <v>190.96</v>
      </c>
      <c r="C330" s="71">
        <f>'Prix - Blé tendre 1'!F330</f>
        <v>197.95999999999984</v>
      </c>
    </row>
    <row r="331" spans="1:3" x14ac:dyDescent="0.3">
      <c r="A331" s="138">
        <f>'Prix - Blé tendre 1'!C331</f>
        <v>2013</v>
      </c>
      <c r="B331" s="70">
        <f>'Prix - Blé tendre 1'!E331</f>
        <v>190.96</v>
      </c>
      <c r="C331" s="71">
        <f>'Prix - Blé tendre 1'!F331</f>
        <v>197.95999999999984</v>
      </c>
    </row>
    <row r="332" spans="1:3" x14ac:dyDescent="0.3">
      <c r="A332" s="138">
        <f>'Prix - Blé tendre 1'!C332</f>
        <v>2013</v>
      </c>
      <c r="B332" s="70">
        <f>'Prix - Blé tendre 1'!E332</f>
        <v>190.96</v>
      </c>
      <c r="C332" s="71">
        <f>'Prix - Blé tendre 1'!F332</f>
        <v>197.95999999999984</v>
      </c>
    </row>
    <row r="333" spans="1:3" x14ac:dyDescent="0.3">
      <c r="A333" s="138">
        <f>'Prix - Blé tendre 1'!C333</f>
        <v>2013</v>
      </c>
      <c r="B333" s="70">
        <f>'Prix - Blé tendre 1'!E333</f>
        <v>190.96</v>
      </c>
      <c r="C333" s="71">
        <f>'Prix - Blé tendre 1'!F333</f>
        <v>197.95999999999984</v>
      </c>
    </row>
    <row r="334" spans="1:3" x14ac:dyDescent="0.3">
      <c r="A334" s="138">
        <f>'Prix - Blé tendre 1'!C334</f>
        <v>2013</v>
      </c>
      <c r="B334" s="70">
        <f>'Prix - Blé tendre 1'!E334</f>
        <v>190.96</v>
      </c>
      <c r="C334" s="71">
        <f>'Prix - Blé tendre 1'!F334</f>
        <v>197.96</v>
      </c>
    </row>
    <row r="335" spans="1:3" x14ac:dyDescent="0.3">
      <c r="A335" s="138">
        <f>'Prix - Blé tendre 1'!C335</f>
        <v>2013</v>
      </c>
      <c r="B335" s="70">
        <f>'Prix - Blé tendre 1'!E335</f>
        <v>190.96</v>
      </c>
      <c r="C335" s="71">
        <f>'Prix - Blé tendre 1'!F335</f>
        <v>197.96</v>
      </c>
    </row>
    <row r="336" spans="1:3" x14ac:dyDescent="0.3">
      <c r="A336" s="138">
        <f>'Prix - Blé tendre 1'!C336</f>
        <v>2013</v>
      </c>
      <c r="B336" s="70">
        <f>'Prix - Blé tendre 1'!E336</f>
        <v>190.96</v>
      </c>
      <c r="C336" s="71">
        <f>'Prix - Blé tendre 1'!F336</f>
        <v>197.96</v>
      </c>
    </row>
    <row r="337" spans="1:3" x14ac:dyDescent="0.3">
      <c r="A337" s="138">
        <f>'Prix - Blé tendre 1'!C337</f>
        <v>2013</v>
      </c>
      <c r="B337" s="70">
        <f>'Prix - Blé tendre 1'!E337</f>
        <v>190.96</v>
      </c>
      <c r="C337" s="71">
        <f>'Prix - Blé tendre 1'!F337</f>
        <v>197.96</v>
      </c>
    </row>
    <row r="338" spans="1:3" x14ac:dyDescent="0.3">
      <c r="A338" s="138">
        <f>'Prix - Blé tendre 1'!C338</f>
        <v>2013</v>
      </c>
      <c r="B338" s="70">
        <f>'Prix - Blé tendre 1'!E338</f>
        <v>190.96</v>
      </c>
      <c r="C338" s="71">
        <f>'Prix - Blé tendre 1'!F338</f>
        <v>197.96</v>
      </c>
    </row>
    <row r="339" spans="1:3" x14ac:dyDescent="0.3">
      <c r="A339" s="138">
        <f>'Prix - Blé tendre 1'!C339</f>
        <v>2013</v>
      </c>
      <c r="B339" s="70">
        <f>'Prix - Blé tendre 1'!E339</f>
        <v>190.96</v>
      </c>
      <c r="C339" s="71">
        <f>'Prix - Blé tendre 1'!F339</f>
        <v>197.96</v>
      </c>
    </row>
    <row r="340" spans="1:3" x14ac:dyDescent="0.3">
      <c r="A340" s="138">
        <f>'Prix - Blé tendre 1'!C340</f>
        <v>2013</v>
      </c>
      <c r="B340" s="70">
        <f>'Prix - Blé tendre 1'!E340</f>
        <v>190.96</v>
      </c>
      <c r="C340" s="71">
        <f>'Prix - Blé tendre 1'!F340</f>
        <v>197.96</v>
      </c>
    </row>
    <row r="341" spans="1:3" x14ac:dyDescent="0.3">
      <c r="A341" s="138">
        <f>'Prix - Blé tendre 1'!C341</f>
        <v>2013</v>
      </c>
      <c r="B341" s="70">
        <f>'Prix - Blé tendre 1'!E341</f>
        <v>190.96</v>
      </c>
      <c r="C341" s="71">
        <f>'Prix - Blé tendre 1'!F341</f>
        <v>197.96</v>
      </c>
    </row>
    <row r="342" spans="1:3" x14ac:dyDescent="0.3">
      <c r="A342" s="138">
        <f>'Prix - Blé tendre 1'!C342</f>
        <v>2013</v>
      </c>
      <c r="B342" s="70">
        <f>'Prix - Blé tendre 1'!E342</f>
        <v>190.96</v>
      </c>
      <c r="C342" s="71">
        <f>'Prix - Blé tendre 1'!F342</f>
        <v>197.96</v>
      </c>
    </row>
    <row r="343" spans="1:3" x14ac:dyDescent="0.3">
      <c r="A343" s="138">
        <f>'Prix - Blé tendre 1'!C343</f>
        <v>2013</v>
      </c>
      <c r="B343" s="70">
        <f>'Prix - Blé tendre 1'!E343</f>
        <v>190.96</v>
      </c>
      <c r="C343" s="71">
        <f>'Prix - Blé tendre 1'!F343</f>
        <v>197.96</v>
      </c>
    </row>
    <row r="344" spans="1:3" x14ac:dyDescent="0.3">
      <c r="A344" s="138">
        <f>'Prix - Blé tendre 1'!C344</f>
        <v>2013</v>
      </c>
      <c r="B344" s="70">
        <f>'Prix - Blé tendre 1'!E344</f>
        <v>190.96</v>
      </c>
      <c r="C344" s="71">
        <f>'Prix - Blé tendre 1'!F344</f>
        <v>197.96</v>
      </c>
    </row>
    <row r="345" spans="1:3" x14ac:dyDescent="0.3">
      <c r="A345" s="138">
        <f>'Prix - Blé tendre 1'!C345</f>
        <v>2013</v>
      </c>
      <c r="B345" s="70">
        <f>'Prix - Blé tendre 1'!E345</f>
        <v>190.96</v>
      </c>
      <c r="C345" s="71">
        <f>'Prix - Blé tendre 1'!F345</f>
        <v>197.96</v>
      </c>
    </row>
    <row r="346" spans="1:3" x14ac:dyDescent="0.3">
      <c r="A346" s="138">
        <f>'Prix - Blé tendre 1'!C346</f>
        <v>2013</v>
      </c>
      <c r="B346" s="70">
        <f>'Prix - Blé tendre 1'!E346</f>
        <v>190.96</v>
      </c>
      <c r="C346" s="71">
        <f>'Prix - Blé tendre 1'!F346</f>
        <v>197.96</v>
      </c>
    </row>
    <row r="347" spans="1:3" x14ac:dyDescent="0.3">
      <c r="A347" s="138">
        <f>'Prix - Blé tendre 1'!C347</f>
        <v>2013</v>
      </c>
      <c r="B347" s="70">
        <f>'Prix - Blé tendre 1'!E347</f>
        <v>190.96</v>
      </c>
      <c r="C347" s="71">
        <f>'Prix - Blé tendre 1'!F347</f>
        <v>197.96</v>
      </c>
    </row>
    <row r="348" spans="1:3" x14ac:dyDescent="0.3">
      <c r="A348" s="138">
        <f>'Prix - Blé tendre 1'!C348</f>
        <v>2013</v>
      </c>
      <c r="B348" s="70">
        <f>'Prix - Blé tendre 1'!E348</f>
        <v>190.96</v>
      </c>
      <c r="C348" s="71">
        <f>'Prix - Blé tendre 1'!F348</f>
        <v>197.96</v>
      </c>
    </row>
    <row r="349" spans="1:3" x14ac:dyDescent="0.3">
      <c r="A349" s="138">
        <f>'Prix - Blé tendre 1'!C349</f>
        <v>2013</v>
      </c>
      <c r="B349" s="70">
        <f>'Prix - Blé tendre 1'!E349</f>
        <v>190.96</v>
      </c>
      <c r="C349" s="71">
        <f>'Prix - Blé tendre 1'!F349</f>
        <v>197.96</v>
      </c>
    </row>
    <row r="350" spans="1:3" x14ac:dyDescent="0.3">
      <c r="A350" s="138">
        <f>'Prix - Blé tendre 1'!C350</f>
        <v>2013</v>
      </c>
      <c r="B350" s="70">
        <f>'Prix - Blé tendre 1'!E350</f>
        <v>190.96</v>
      </c>
      <c r="C350" s="71">
        <f>'Prix - Blé tendre 1'!F350</f>
        <v>197.96</v>
      </c>
    </row>
    <row r="351" spans="1:3" x14ac:dyDescent="0.3">
      <c r="A351" s="138">
        <f>'Prix - Blé tendre 1'!C351</f>
        <v>2013</v>
      </c>
      <c r="B351" s="70">
        <f>'Prix - Blé tendre 1'!E351</f>
        <v>190.96</v>
      </c>
      <c r="C351" s="71">
        <f>'Prix - Blé tendre 1'!F351</f>
        <v>197.96</v>
      </c>
    </row>
    <row r="352" spans="1:3" x14ac:dyDescent="0.3">
      <c r="A352" s="138">
        <f>'Prix - Blé tendre 1'!C352</f>
        <v>2013</v>
      </c>
      <c r="B352" s="70">
        <f>'Prix - Blé tendre 1'!E352</f>
        <v>190.96</v>
      </c>
      <c r="C352" s="71">
        <f>'Prix - Blé tendre 1'!F352</f>
        <v>197.96</v>
      </c>
    </row>
    <row r="353" spans="1:3" x14ac:dyDescent="0.3">
      <c r="A353" s="138">
        <f>'Prix - Blé tendre 1'!C353</f>
        <v>2013</v>
      </c>
      <c r="B353" s="70">
        <f>'Prix - Blé tendre 1'!E353</f>
        <v>190.96</v>
      </c>
      <c r="C353" s="71">
        <f>'Prix - Blé tendre 1'!F353</f>
        <v>197.96</v>
      </c>
    </row>
    <row r="354" spans="1:3" x14ac:dyDescent="0.3">
      <c r="A354" s="138">
        <f>'Prix - Blé tendre 1'!C354</f>
        <v>2013</v>
      </c>
      <c r="B354" s="70">
        <f>'Prix - Blé tendre 1'!E354</f>
        <v>190.96</v>
      </c>
      <c r="C354" s="71">
        <f>'Prix - Blé tendre 1'!F354</f>
        <v>197.96</v>
      </c>
    </row>
    <row r="355" spans="1:3" x14ac:dyDescent="0.3">
      <c r="A355" s="138">
        <f>'Prix - Blé tendre 1'!C355</f>
        <v>2013</v>
      </c>
      <c r="B355" s="70">
        <f>'Prix - Blé tendre 1'!E355</f>
        <v>190.96</v>
      </c>
      <c r="C355" s="71">
        <f>'Prix - Blé tendre 1'!F355</f>
        <v>197.96</v>
      </c>
    </row>
    <row r="356" spans="1:3" x14ac:dyDescent="0.3">
      <c r="A356" s="138">
        <f>'Prix - Blé tendre 1'!C356</f>
        <v>2013</v>
      </c>
      <c r="B356" s="70">
        <f>'Prix - Blé tendre 1'!E356</f>
        <v>190.96</v>
      </c>
      <c r="C356" s="71">
        <f>'Prix - Blé tendre 1'!F356</f>
        <v>197.96</v>
      </c>
    </row>
    <row r="357" spans="1:3" x14ac:dyDescent="0.3">
      <c r="A357" s="138">
        <f>'Prix - Blé tendre 1'!C357</f>
        <v>2013</v>
      </c>
      <c r="B357" s="70">
        <f>'Prix - Blé tendre 1'!E357</f>
        <v>190.96</v>
      </c>
      <c r="C357" s="71">
        <f>'Prix - Blé tendre 1'!F357</f>
        <v>197.96</v>
      </c>
    </row>
    <row r="358" spans="1:3" x14ac:dyDescent="0.3">
      <c r="A358" s="138">
        <f>'Prix - Blé tendre 1'!C358</f>
        <v>2013</v>
      </c>
      <c r="B358" s="70">
        <f>'Prix - Blé tendre 1'!E358</f>
        <v>190.96</v>
      </c>
      <c r="C358" s="71">
        <f>'Prix - Blé tendre 1'!F358</f>
        <v>197.96</v>
      </c>
    </row>
    <row r="359" spans="1:3" x14ac:dyDescent="0.3">
      <c r="A359" s="138">
        <f>'Prix - Blé tendre 1'!C359</f>
        <v>2013</v>
      </c>
      <c r="B359" s="70">
        <f>'Prix - Blé tendre 1'!E359</f>
        <v>190.96</v>
      </c>
      <c r="C359" s="71">
        <f>'Prix - Blé tendre 1'!F359</f>
        <v>197.96</v>
      </c>
    </row>
    <row r="360" spans="1:3" x14ac:dyDescent="0.3">
      <c r="A360" s="138">
        <f>'Prix - Blé tendre 1'!C360</f>
        <v>2013</v>
      </c>
      <c r="B360" s="70">
        <f>'Prix - Blé tendre 1'!E360</f>
        <v>190.96</v>
      </c>
      <c r="C360" s="71">
        <f>'Prix - Blé tendre 1'!F360</f>
        <v>197.96</v>
      </c>
    </row>
    <row r="361" spans="1:3" x14ac:dyDescent="0.3">
      <c r="A361" s="138">
        <f>'Prix - Blé tendre 1'!C361</f>
        <v>2013</v>
      </c>
      <c r="B361" s="70">
        <f>'Prix - Blé tendre 1'!E361</f>
        <v>190.96</v>
      </c>
      <c r="C361" s="71">
        <f>'Prix - Blé tendre 1'!F361</f>
        <v>197.96</v>
      </c>
    </row>
    <row r="362" spans="1:3" x14ac:dyDescent="0.3">
      <c r="A362" s="138">
        <f>'Prix - Blé tendre 1'!C362</f>
        <v>2013</v>
      </c>
      <c r="B362" s="70">
        <f>'Prix - Blé tendre 1'!E362</f>
        <v>190.96</v>
      </c>
      <c r="C362" s="71">
        <f>'Prix - Blé tendre 1'!F362</f>
        <v>197.96</v>
      </c>
    </row>
    <row r="363" spans="1:3" x14ac:dyDescent="0.3">
      <c r="A363" s="138">
        <f>'Prix - Blé tendre 1'!C363</f>
        <v>2013</v>
      </c>
      <c r="B363" s="70">
        <f>'Prix - Blé tendre 1'!E363</f>
        <v>190.96</v>
      </c>
      <c r="C363" s="71">
        <f>'Prix - Blé tendre 1'!F363</f>
        <v>197.96</v>
      </c>
    </row>
    <row r="364" spans="1:3" x14ac:dyDescent="0.3">
      <c r="A364" s="138">
        <f>'Prix - Blé tendre 1'!C364</f>
        <v>2013</v>
      </c>
      <c r="B364" s="70">
        <f>'Prix - Blé tendre 1'!E364</f>
        <v>190.96</v>
      </c>
      <c r="C364" s="71">
        <f>'Prix - Blé tendre 1'!F364</f>
        <v>197.96</v>
      </c>
    </row>
    <row r="365" spans="1:3" x14ac:dyDescent="0.3">
      <c r="A365" s="138">
        <f>'Prix - Blé tendre 1'!C365</f>
        <v>2013</v>
      </c>
      <c r="B365" s="70">
        <f>'Prix - Blé tendre 1'!E365</f>
        <v>190.96</v>
      </c>
      <c r="C365" s="71">
        <f>'Prix - Blé tendre 1'!F365</f>
        <v>197.96</v>
      </c>
    </row>
    <row r="366" spans="1:3" x14ac:dyDescent="0.3">
      <c r="A366" s="138">
        <f>'Prix - Blé tendre 1'!C366</f>
        <v>2013</v>
      </c>
      <c r="B366" s="70">
        <f>'Prix - Blé tendre 1'!E366</f>
        <v>190.96</v>
      </c>
      <c r="C366" s="71">
        <f>'Prix - Blé tendre 1'!F366</f>
        <v>197.96</v>
      </c>
    </row>
    <row r="367" spans="1:3" x14ac:dyDescent="0.3">
      <c r="A367" s="138">
        <f>'Prix - Blé tendre 1'!C367</f>
        <v>2013</v>
      </c>
      <c r="B367" s="70">
        <f>'Prix - Blé tendre 1'!E367</f>
        <v>190.96</v>
      </c>
      <c r="C367" s="71">
        <f>'Prix - Blé tendre 1'!F367</f>
        <v>197.96</v>
      </c>
    </row>
    <row r="368" spans="1:3" x14ac:dyDescent="0.3">
      <c r="A368" s="138">
        <f>'Prix - Blé tendre 1'!C368</f>
        <v>2013</v>
      </c>
      <c r="B368" s="70">
        <f>'Prix - Blé tendre 1'!E368</f>
        <v>190.96</v>
      </c>
      <c r="C368" s="71">
        <f>'Prix - Blé tendre 1'!F368</f>
        <v>197.96</v>
      </c>
    </row>
    <row r="369" spans="1:3" x14ac:dyDescent="0.3">
      <c r="A369" s="138">
        <f>'Prix - Blé tendre 1'!C369</f>
        <v>2013</v>
      </c>
      <c r="B369" s="70">
        <f>'Prix - Blé tendre 1'!E369</f>
        <v>190.96</v>
      </c>
      <c r="C369" s="71">
        <f>'Prix - Blé tendre 1'!F369</f>
        <v>197.96</v>
      </c>
    </row>
    <row r="370" spans="1:3" x14ac:dyDescent="0.3">
      <c r="A370" s="138">
        <f>'Prix - Blé tendre 1'!C370</f>
        <v>2013</v>
      </c>
      <c r="B370" s="70">
        <f>'Prix - Blé tendre 1'!E370</f>
        <v>190.96</v>
      </c>
      <c r="C370" s="71">
        <f>'Prix - Blé tendre 1'!F370</f>
        <v>197.96</v>
      </c>
    </row>
    <row r="371" spans="1:3" x14ac:dyDescent="0.3">
      <c r="A371" s="138">
        <f>'Prix - Blé tendre 1'!C371</f>
        <v>2013</v>
      </c>
      <c r="B371" s="70">
        <f>'Prix - Blé tendre 1'!E371</f>
        <v>190.96</v>
      </c>
      <c r="C371" s="71">
        <f>'Prix - Blé tendre 1'!F371</f>
        <v>197.96</v>
      </c>
    </row>
    <row r="372" spans="1:3" x14ac:dyDescent="0.3">
      <c r="A372" s="138">
        <f>'Prix - Blé tendre 1'!C372</f>
        <v>2013</v>
      </c>
      <c r="B372" s="70">
        <f>'Prix - Blé tendre 1'!E372</f>
        <v>190.96</v>
      </c>
      <c r="C372" s="71">
        <f>'Prix - Blé tendre 1'!F372</f>
        <v>197.96</v>
      </c>
    </row>
    <row r="373" spans="1:3" x14ac:dyDescent="0.3">
      <c r="A373" s="138">
        <f>'Prix - Blé tendre 1'!C373</f>
        <v>2013</v>
      </c>
      <c r="B373" s="70">
        <f>'Prix - Blé tendre 1'!E373</f>
        <v>190.96</v>
      </c>
      <c r="C373" s="71">
        <f>'Prix - Blé tendre 1'!F373</f>
        <v>197.96</v>
      </c>
    </row>
    <row r="374" spans="1:3" x14ac:dyDescent="0.3">
      <c r="A374" s="138">
        <f>'Prix - Blé tendre 1'!C374</f>
        <v>2013</v>
      </c>
      <c r="B374" s="70">
        <f>'Prix - Blé tendre 1'!E374</f>
        <v>190.96</v>
      </c>
      <c r="C374" s="71">
        <f>'Prix - Blé tendre 1'!F374</f>
        <v>197.96</v>
      </c>
    </row>
    <row r="375" spans="1:3" x14ac:dyDescent="0.3">
      <c r="A375" s="138">
        <f>'Prix - Blé tendre 1'!C375</f>
        <v>2013</v>
      </c>
      <c r="B375" s="70">
        <f>'Prix - Blé tendre 1'!E375</f>
        <v>190.96</v>
      </c>
      <c r="C375" s="71">
        <f>'Prix - Blé tendre 1'!F375</f>
        <v>197.96</v>
      </c>
    </row>
    <row r="376" spans="1:3" x14ac:dyDescent="0.3">
      <c r="A376" s="138">
        <f>'Prix - Blé tendre 1'!C376</f>
        <v>2013</v>
      </c>
      <c r="B376" s="70">
        <f>'Prix - Blé tendre 1'!E376</f>
        <v>190.96</v>
      </c>
      <c r="C376" s="71">
        <f>'Prix - Blé tendre 1'!F376</f>
        <v>197.96</v>
      </c>
    </row>
    <row r="377" spans="1:3" x14ac:dyDescent="0.3">
      <c r="A377" s="138">
        <f>'Prix - Blé tendre 1'!C377</f>
        <v>2013</v>
      </c>
      <c r="B377" s="70">
        <f>'Prix - Blé tendre 1'!E377</f>
        <v>190.96</v>
      </c>
      <c r="C377" s="71">
        <f>'Prix - Blé tendre 1'!F377</f>
        <v>197.96</v>
      </c>
    </row>
    <row r="378" spans="1:3" x14ac:dyDescent="0.3">
      <c r="A378" s="138">
        <f>'Prix - Blé tendre 1'!C378</f>
        <v>2013</v>
      </c>
      <c r="B378" s="70">
        <f>'Prix - Blé tendre 1'!E378</f>
        <v>190.96</v>
      </c>
      <c r="C378" s="71">
        <f>'Prix - Blé tendre 1'!F378</f>
        <v>197.96</v>
      </c>
    </row>
    <row r="379" spans="1:3" x14ac:dyDescent="0.3">
      <c r="A379" s="138">
        <f>'Prix - Blé tendre 1'!C379</f>
        <v>2013</v>
      </c>
      <c r="B379" s="70">
        <f>'Prix - Blé tendre 1'!E379</f>
        <v>190.96</v>
      </c>
      <c r="C379" s="71">
        <f>'Prix - Blé tendre 1'!F379</f>
        <v>197.96</v>
      </c>
    </row>
    <row r="380" spans="1:3" x14ac:dyDescent="0.3">
      <c r="A380" s="138">
        <f>'Prix - Blé tendre 1'!C380</f>
        <v>2013</v>
      </c>
      <c r="B380" s="70">
        <f>'Prix - Blé tendre 1'!E380</f>
        <v>190.96</v>
      </c>
      <c r="C380" s="71">
        <f>'Prix - Blé tendre 1'!F380</f>
        <v>197.96</v>
      </c>
    </row>
    <row r="381" spans="1:3" x14ac:dyDescent="0.3">
      <c r="A381" s="138">
        <f>'Prix - Blé tendre 1'!C381</f>
        <v>2013</v>
      </c>
      <c r="B381" s="70">
        <f>'Prix - Blé tendre 1'!E381</f>
        <v>190.96</v>
      </c>
      <c r="C381" s="71">
        <f>'Prix - Blé tendre 1'!F381</f>
        <v>197.96</v>
      </c>
    </row>
    <row r="382" spans="1:3" x14ac:dyDescent="0.3">
      <c r="A382" s="138">
        <f>'Prix - Blé tendre 1'!C382</f>
        <v>2013</v>
      </c>
      <c r="B382" s="70">
        <f>'Prix - Blé tendre 1'!E382</f>
        <v>190.96</v>
      </c>
      <c r="C382" s="71">
        <f>'Prix - Blé tendre 1'!F382</f>
        <v>197.96</v>
      </c>
    </row>
    <row r="383" spans="1:3" x14ac:dyDescent="0.3">
      <c r="A383" s="138">
        <f>'Prix - Blé tendre 1'!C383</f>
        <v>2013</v>
      </c>
      <c r="B383" s="70">
        <f>'Prix - Blé tendre 1'!E383</f>
        <v>190.96</v>
      </c>
      <c r="C383" s="71">
        <f>'Prix - Blé tendre 1'!F383</f>
        <v>197.96</v>
      </c>
    </row>
    <row r="384" spans="1:3" x14ac:dyDescent="0.3">
      <c r="A384" s="138">
        <f>'Prix - Blé tendre 1'!C384</f>
        <v>2013</v>
      </c>
      <c r="B384" s="70">
        <f>'Prix - Blé tendre 1'!E384</f>
        <v>190.96</v>
      </c>
      <c r="C384" s="71">
        <f>'Prix - Blé tendre 1'!F384</f>
        <v>197.96</v>
      </c>
    </row>
    <row r="385" spans="1:3" x14ac:dyDescent="0.3">
      <c r="A385" s="138">
        <f>'Prix - Blé tendre 1'!C385</f>
        <v>2013</v>
      </c>
      <c r="B385" s="70">
        <f>'Prix - Blé tendre 1'!E385</f>
        <v>190.96</v>
      </c>
      <c r="C385" s="71">
        <f>'Prix - Blé tendre 1'!F385</f>
        <v>197.96</v>
      </c>
    </row>
    <row r="386" spans="1:3" x14ac:dyDescent="0.3">
      <c r="A386" s="138">
        <f>'Prix - Blé tendre 1'!C386</f>
        <v>2013</v>
      </c>
      <c r="B386" s="70">
        <f>'Prix - Blé tendre 1'!E386</f>
        <v>190.96</v>
      </c>
      <c r="C386" s="71">
        <f>'Prix - Blé tendre 1'!F386</f>
        <v>197.96</v>
      </c>
    </row>
    <row r="387" spans="1:3" x14ac:dyDescent="0.3">
      <c r="A387" s="138">
        <f>'Prix - Blé tendre 1'!C387</f>
        <v>2014</v>
      </c>
      <c r="B387" s="70">
        <f>'Prix - Blé tendre 1'!E387</f>
        <v>170.74</v>
      </c>
      <c r="C387" s="71">
        <f>'Prix - Blé tendre 1'!F387</f>
        <v>197.96</v>
      </c>
    </row>
    <row r="388" spans="1:3" x14ac:dyDescent="0.3">
      <c r="A388" s="138">
        <f>'Prix - Blé tendre 1'!C388</f>
        <v>2014</v>
      </c>
      <c r="B388" s="70">
        <f>'Prix - Blé tendre 1'!E388</f>
        <v>170.74</v>
      </c>
      <c r="C388" s="71">
        <f>'Prix - Blé tendre 1'!F388</f>
        <v>197.96</v>
      </c>
    </row>
    <row r="389" spans="1:3" x14ac:dyDescent="0.3">
      <c r="A389" s="138">
        <f>'Prix - Blé tendre 1'!C389</f>
        <v>2014</v>
      </c>
      <c r="B389" s="70">
        <f>'Prix - Blé tendre 1'!E389</f>
        <v>170.74</v>
      </c>
      <c r="C389" s="71">
        <f>'Prix - Blé tendre 1'!F389</f>
        <v>197.96</v>
      </c>
    </row>
    <row r="390" spans="1:3" x14ac:dyDescent="0.3">
      <c r="A390" s="138">
        <f>'Prix - Blé tendre 1'!C390</f>
        <v>2014</v>
      </c>
      <c r="B390" s="70">
        <f>'Prix - Blé tendre 1'!E390</f>
        <v>170.74</v>
      </c>
      <c r="C390" s="71">
        <f>'Prix - Blé tendre 1'!F390</f>
        <v>197.96</v>
      </c>
    </row>
    <row r="391" spans="1:3" x14ac:dyDescent="0.3">
      <c r="A391" s="138">
        <f>'Prix - Blé tendre 1'!C391</f>
        <v>2014</v>
      </c>
      <c r="B391" s="70">
        <f>'Prix - Blé tendre 1'!E391</f>
        <v>170.74</v>
      </c>
      <c r="C391" s="71">
        <f>'Prix - Blé tendre 1'!F391</f>
        <v>197.96</v>
      </c>
    </row>
    <row r="392" spans="1:3" x14ac:dyDescent="0.3">
      <c r="A392" s="138">
        <f>'Prix - Blé tendre 1'!C392</f>
        <v>2014</v>
      </c>
      <c r="B392" s="70">
        <f>'Prix - Blé tendre 1'!E392</f>
        <v>170.74</v>
      </c>
      <c r="C392" s="71">
        <f>'Prix - Blé tendre 1'!F392</f>
        <v>197.96</v>
      </c>
    </row>
    <row r="393" spans="1:3" x14ac:dyDescent="0.3">
      <c r="A393" s="138">
        <f>'Prix - Blé tendre 1'!C393</f>
        <v>2014</v>
      </c>
      <c r="B393" s="70">
        <f>'Prix - Blé tendre 1'!E393</f>
        <v>170.74</v>
      </c>
      <c r="C393" s="71">
        <f>'Prix - Blé tendre 1'!F393</f>
        <v>197.96</v>
      </c>
    </row>
    <row r="394" spans="1:3" x14ac:dyDescent="0.3">
      <c r="A394" s="138">
        <f>'Prix - Blé tendre 1'!C394</f>
        <v>2014</v>
      </c>
      <c r="B394" s="70">
        <f>'Prix - Blé tendre 1'!E394</f>
        <v>170.74</v>
      </c>
      <c r="C394" s="71">
        <f>'Prix - Blé tendre 1'!F394</f>
        <v>197.96</v>
      </c>
    </row>
    <row r="395" spans="1:3" x14ac:dyDescent="0.3">
      <c r="A395" s="138">
        <f>'Prix - Blé tendre 1'!C395</f>
        <v>2014</v>
      </c>
      <c r="B395" s="70">
        <f>'Prix - Blé tendre 1'!E395</f>
        <v>170.74</v>
      </c>
      <c r="C395" s="71">
        <f>'Prix - Blé tendre 1'!F395</f>
        <v>197.96</v>
      </c>
    </row>
    <row r="396" spans="1:3" x14ac:dyDescent="0.3">
      <c r="A396" s="138">
        <f>'Prix - Blé tendre 1'!C396</f>
        <v>2014</v>
      </c>
      <c r="B396" s="70">
        <f>'Prix - Blé tendre 1'!E396</f>
        <v>170.74</v>
      </c>
      <c r="C396" s="71">
        <f>'Prix - Blé tendre 1'!F396</f>
        <v>197.96</v>
      </c>
    </row>
    <row r="397" spans="1:3" x14ac:dyDescent="0.3">
      <c r="A397" s="138">
        <f>'Prix - Blé tendre 1'!C397</f>
        <v>2014</v>
      </c>
      <c r="B397" s="70">
        <f>'Prix - Blé tendre 1'!E397</f>
        <v>170.74</v>
      </c>
      <c r="C397" s="71">
        <f>'Prix - Blé tendre 1'!F397</f>
        <v>197.96</v>
      </c>
    </row>
    <row r="398" spans="1:3" x14ac:dyDescent="0.3">
      <c r="A398" s="138">
        <f>'Prix - Blé tendre 1'!C398</f>
        <v>2014</v>
      </c>
      <c r="B398" s="70">
        <f>'Prix - Blé tendre 1'!E398</f>
        <v>170.74</v>
      </c>
      <c r="C398" s="71">
        <f>'Prix - Blé tendre 1'!F398</f>
        <v>197.96</v>
      </c>
    </row>
    <row r="399" spans="1:3" x14ac:dyDescent="0.3">
      <c r="A399" s="138">
        <f>'Prix - Blé tendre 1'!C399</f>
        <v>2014</v>
      </c>
      <c r="B399" s="70">
        <f>'Prix - Blé tendre 1'!E399</f>
        <v>170.74</v>
      </c>
      <c r="C399" s="71">
        <f>'Prix - Blé tendre 1'!F399</f>
        <v>197.96</v>
      </c>
    </row>
    <row r="400" spans="1:3" x14ac:dyDescent="0.3">
      <c r="A400" s="138">
        <f>'Prix - Blé tendre 1'!C400</f>
        <v>2014</v>
      </c>
      <c r="B400" s="70">
        <f>'Prix - Blé tendre 1'!E400</f>
        <v>170.74</v>
      </c>
      <c r="C400" s="71">
        <f>'Prix - Blé tendre 1'!F400</f>
        <v>197.96</v>
      </c>
    </row>
    <row r="401" spans="1:3" x14ac:dyDescent="0.3">
      <c r="A401" s="138">
        <f>'Prix - Blé tendre 1'!C401</f>
        <v>2014</v>
      </c>
      <c r="B401" s="70">
        <f>'Prix - Blé tendre 1'!E401</f>
        <v>170.74</v>
      </c>
      <c r="C401" s="71">
        <f>'Prix - Blé tendre 1'!F401</f>
        <v>197.96</v>
      </c>
    </row>
    <row r="402" spans="1:3" x14ac:dyDescent="0.3">
      <c r="A402" s="138">
        <f>'Prix - Blé tendre 1'!C402</f>
        <v>2014</v>
      </c>
      <c r="B402" s="70">
        <f>'Prix - Blé tendre 1'!E402</f>
        <v>170.74</v>
      </c>
      <c r="C402" s="71">
        <f>'Prix - Blé tendre 1'!F402</f>
        <v>197.96</v>
      </c>
    </row>
    <row r="403" spans="1:3" x14ac:dyDescent="0.3">
      <c r="A403" s="138">
        <f>'Prix - Blé tendre 1'!C403</f>
        <v>2014</v>
      </c>
      <c r="B403" s="70">
        <f>'Prix - Blé tendre 1'!E403</f>
        <v>170.74</v>
      </c>
      <c r="C403" s="71">
        <f>'Prix - Blé tendre 1'!F403</f>
        <v>197.96</v>
      </c>
    </row>
    <row r="404" spans="1:3" x14ac:dyDescent="0.3">
      <c r="A404" s="138">
        <f>'Prix - Blé tendre 1'!C404</f>
        <v>2014</v>
      </c>
      <c r="B404" s="70">
        <f>'Prix - Blé tendre 1'!E404</f>
        <v>170.74</v>
      </c>
      <c r="C404" s="71">
        <f>'Prix - Blé tendre 1'!F404</f>
        <v>197.96</v>
      </c>
    </row>
    <row r="405" spans="1:3" x14ac:dyDescent="0.3">
      <c r="A405" s="138">
        <f>'Prix - Blé tendre 1'!C405</f>
        <v>2014</v>
      </c>
      <c r="B405" s="70">
        <f>'Prix - Blé tendre 1'!E405</f>
        <v>170.74</v>
      </c>
      <c r="C405" s="71">
        <f>'Prix - Blé tendre 1'!F405</f>
        <v>197.96</v>
      </c>
    </row>
    <row r="406" spans="1:3" x14ac:dyDescent="0.3">
      <c r="A406" s="138">
        <f>'Prix - Blé tendre 1'!C406</f>
        <v>2014</v>
      </c>
      <c r="B406" s="70">
        <f>'Prix - Blé tendre 1'!E406</f>
        <v>170.74</v>
      </c>
      <c r="C406" s="71">
        <f>'Prix - Blé tendre 1'!F406</f>
        <v>197.96</v>
      </c>
    </row>
    <row r="407" spans="1:3" x14ac:dyDescent="0.3">
      <c r="A407" s="138">
        <f>'Prix - Blé tendre 1'!C407</f>
        <v>2014</v>
      </c>
      <c r="B407" s="70">
        <f>'Prix - Blé tendre 1'!E407</f>
        <v>170.74</v>
      </c>
      <c r="C407" s="71">
        <f>'Prix - Blé tendre 1'!F407</f>
        <v>197.96</v>
      </c>
    </row>
    <row r="408" spans="1:3" x14ac:dyDescent="0.3">
      <c r="A408" s="138">
        <f>'Prix - Blé tendre 1'!C408</f>
        <v>2014</v>
      </c>
      <c r="B408" s="70">
        <f>'Prix - Blé tendre 1'!E408</f>
        <v>170.74</v>
      </c>
      <c r="C408" s="71">
        <f>'Prix - Blé tendre 1'!F408</f>
        <v>197.96</v>
      </c>
    </row>
    <row r="409" spans="1:3" x14ac:dyDescent="0.3">
      <c r="A409" s="138">
        <f>'Prix - Blé tendre 1'!C409</f>
        <v>2014</v>
      </c>
      <c r="B409" s="70">
        <f>'Prix - Blé tendre 1'!E409</f>
        <v>170.74</v>
      </c>
      <c r="C409" s="71">
        <f>'Prix - Blé tendre 1'!F409</f>
        <v>197.96</v>
      </c>
    </row>
    <row r="410" spans="1:3" x14ac:dyDescent="0.3">
      <c r="A410" s="138">
        <f>'Prix - Blé tendre 1'!C410</f>
        <v>2014</v>
      </c>
      <c r="B410" s="70">
        <f>'Prix - Blé tendre 1'!E410</f>
        <v>170.74</v>
      </c>
      <c r="C410" s="71">
        <f>'Prix - Blé tendre 1'!F410</f>
        <v>197.96</v>
      </c>
    </row>
    <row r="411" spans="1:3" x14ac:dyDescent="0.3">
      <c r="A411" s="138">
        <f>'Prix - Blé tendre 1'!C411</f>
        <v>2014</v>
      </c>
      <c r="B411" s="70">
        <f>'Prix - Blé tendre 1'!E411</f>
        <v>170.74</v>
      </c>
      <c r="C411" s="71">
        <f>'Prix - Blé tendre 1'!F411</f>
        <v>197.96</v>
      </c>
    </row>
    <row r="412" spans="1:3" x14ac:dyDescent="0.3">
      <c r="A412" s="138">
        <f>'Prix - Blé tendre 1'!C412</f>
        <v>2014</v>
      </c>
      <c r="B412" s="70">
        <f>'Prix - Blé tendre 1'!E412</f>
        <v>170.74</v>
      </c>
      <c r="C412" s="71">
        <f>'Prix - Blé tendre 1'!F412</f>
        <v>197.96</v>
      </c>
    </row>
    <row r="413" spans="1:3" x14ac:dyDescent="0.3">
      <c r="A413" s="138">
        <f>'Prix - Blé tendre 1'!C413</f>
        <v>2014</v>
      </c>
      <c r="B413" s="70">
        <f>'Prix - Blé tendre 1'!E413</f>
        <v>170.74</v>
      </c>
      <c r="C413" s="71">
        <f>'Prix - Blé tendre 1'!F413</f>
        <v>197.96</v>
      </c>
    </row>
    <row r="414" spans="1:3" x14ac:dyDescent="0.3">
      <c r="A414" s="138">
        <f>'Prix - Blé tendre 1'!C414</f>
        <v>2014</v>
      </c>
      <c r="B414" s="70">
        <f>'Prix - Blé tendre 1'!E414</f>
        <v>170.74</v>
      </c>
      <c r="C414" s="71">
        <f>'Prix - Blé tendre 1'!F414</f>
        <v>197.96</v>
      </c>
    </row>
    <row r="415" spans="1:3" x14ac:dyDescent="0.3">
      <c r="A415" s="138">
        <f>'Prix - Blé tendre 1'!C415</f>
        <v>2014</v>
      </c>
      <c r="B415" s="70">
        <f>'Prix - Blé tendre 1'!E415</f>
        <v>170.74</v>
      </c>
      <c r="C415" s="71">
        <f>'Prix - Blé tendre 1'!F415</f>
        <v>197.96</v>
      </c>
    </row>
    <row r="416" spans="1:3" x14ac:dyDescent="0.3">
      <c r="A416" s="138">
        <f>'Prix - Blé tendre 1'!C416</f>
        <v>2014</v>
      </c>
      <c r="B416" s="70">
        <f>'Prix - Blé tendre 1'!E416</f>
        <v>170.74</v>
      </c>
      <c r="C416" s="71">
        <f>'Prix - Blé tendre 1'!F416</f>
        <v>197.96</v>
      </c>
    </row>
    <row r="417" spans="1:3" x14ac:dyDescent="0.3">
      <c r="A417" s="138">
        <f>'Prix - Blé tendre 1'!C417</f>
        <v>2014</v>
      </c>
      <c r="B417" s="70">
        <f>'Prix - Blé tendre 1'!E417</f>
        <v>170.74</v>
      </c>
      <c r="C417" s="71">
        <f>'Prix - Blé tendre 1'!F417</f>
        <v>197.96</v>
      </c>
    </row>
    <row r="418" spans="1:3" x14ac:dyDescent="0.3">
      <c r="A418" s="138">
        <f>'Prix - Blé tendre 1'!C418</f>
        <v>2014</v>
      </c>
      <c r="B418" s="70">
        <f>'Prix - Blé tendre 1'!E418</f>
        <v>170.74</v>
      </c>
      <c r="C418" s="71">
        <f>'Prix - Blé tendre 1'!F418</f>
        <v>197.96</v>
      </c>
    </row>
    <row r="419" spans="1:3" x14ac:dyDescent="0.3">
      <c r="A419" s="138">
        <f>'Prix - Blé tendre 1'!C419</f>
        <v>2014</v>
      </c>
      <c r="B419" s="70">
        <f>'Prix - Blé tendre 1'!E419</f>
        <v>170.74</v>
      </c>
      <c r="C419" s="71">
        <f>'Prix - Blé tendre 1'!F419</f>
        <v>197.96</v>
      </c>
    </row>
    <row r="420" spans="1:3" x14ac:dyDescent="0.3">
      <c r="A420" s="138">
        <f>'Prix - Blé tendre 1'!C420</f>
        <v>2014</v>
      </c>
      <c r="B420" s="70">
        <f>'Prix - Blé tendre 1'!E420</f>
        <v>170.74</v>
      </c>
      <c r="C420" s="71">
        <f>'Prix - Blé tendre 1'!F420</f>
        <v>197.96</v>
      </c>
    </row>
    <row r="421" spans="1:3" x14ac:dyDescent="0.3">
      <c r="A421" s="138">
        <f>'Prix - Blé tendre 1'!C421</f>
        <v>2014</v>
      </c>
      <c r="B421" s="70">
        <f>'Prix - Blé tendre 1'!E421</f>
        <v>170.74</v>
      </c>
      <c r="C421" s="71">
        <f>'Prix - Blé tendre 1'!F421</f>
        <v>197.96</v>
      </c>
    </row>
    <row r="422" spans="1:3" x14ac:dyDescent="0.3">
      <c r="A422" s="138">
        <f>'Prix - Blé tendre 1'!C422</f>
        <v>2014</v>
      </c>
      <c r="B422" s="70">
        <f>'Prix - Blé tendre 1'!E422</f>
        <v>170.74</v>
      </c>
      <c r="C422" s="71">
        <f>'Prix - Blé tendre 1'!F422</f>
        <v>197.96</v>
      </c>
    </row>
    <row r="423" spans="1:3" x14ac:dyDescent="0.3">
      <c r="A423" s="138">
        <f>'Prix - Blé tendre 1'!C423</f>
        <v>2014</v>
      </c>
      <c r="B423" s="70">
        <f>'Prix - Blé tendre 1'!E423</f>
        <v>170.74</v>
      </c>
      <c r="C423" s="71">
        <f>'Prix - Blé tendre 1'!F423</f>
        <v>197.96</v>
      </c>
    </row>
    <row r="424" spans="1:3" x14ac:dyDescent="0.3">
      <c r="A424" s="138">
        <f>'Prix - Blé tendre 1'!C424</f>
        <v>2014</v>
      </c>
      <c r="B424" s="70">
        <f>'Prix - Blé tendre 1'!E424</f>
        <v>170.74</v>
      </c>
      <c r="C424" s="71">
        <f>'Prix - Blé tendre 1'!F424</f>
        <v>197.96</v>
      </c>
    </row>
    <row r="425" spans="1:3" x14ac:dyDescent="0.3">
      <c r="A425" s="138">
        <f>'Prix - Blé tendre 1'!C425</f>
        <v>2014</v>
      </c>
      <c r="B425" s="70">
        <f>'Prix - Blé tendre 1'!E425</f>
        <v>170.74</v>
      </c>
      <c r="C425" s="71">
        <f>'Prix - Blé tendre 1'!F425</f>
        <v>197.96</v>
      </c>
    </row>
    <row r="426" spans="1:3" x14ac:dyDescent="0.3">
      <c r="A426" s="138">
        <f>'Prix - Blé tendre 1'!C426</f>
        <v>2014</v>
      </c>
      <c r="B426" s="70">
        <f>'Prix - Blé tendre 1'!E426</f>
        <v>170.74</v>
      </c>
      <c r="C426" s="71">
        <f>'Prix - Blé tendre 1'!F426</f>
        <v>197.96</v>
      </c>
    </row>
    <row r="427" spans="1:3" x14ac:dyDescent="0.3">
      <c r="A427" s="138">
        <f>'Prix - Blé tendre 1'!C427</f>
        <v>2014</v>
      </c>
      <c r="B427" s="70">
        <f>'Prix - Blé tendre 1'!E427</f>
        <v>170.74</v>
      </c>
      <c r="C427" s="71">
        <f>'Prix - Blé tendre 1'!F427</f>
        <v>197.96</v>
      </c>
    </row>
    <row r="428" spans="1:3" x14ac:dyDescent="0.3">
      <c r="A428" s="138">
        <f>'Prix - Blé tendre 1'!C428</f>
        <v>2014</v>
      </c>
      <c r="B428" s="70">
        <f>'Prix - Blé tendre 1'!E428</f>
        <v>170.74</v>
      </c>
      <c r="C428" s="71">
        <f>'Prix - Blé tendre 1'!F428</f>
        <v>197.96</v>
      </c>
    </row>
    <row r="429" spans="1:3" x14ac:dyDescent="0.3">
      <c r="A429" s="138">
        <f>'Prix - Blé tendre 1'!C429</f>
        <v>2014</v>
      </c>
      <c r="B429" s="70">
        <f>'Prix - Blé tendre 1'!E429</f>
        <v>170.74</v>
      </c>
      <c r="C429" s="71">
        <f>'Prix - Blé tendre 1'!F429</f>
        <v>197.96</v>
      </c>
    </row>
    <row r="430" spans="1:3" x14ac:dyDescent="0.3">
      <c r="A430" s="138">
        <f>'Prix - Blé tendre 1'!C430</f>
        <v>2014</v>
      </c>
      <c r="B430" s="70">
        <f>'Prix - Blé tendre 1'!E430</f>
        <v>170.74</v>
      </c>
      <c r="C430" s="71">
        <f>'Prix - Blé tendre 1'!F430</f>
        <v>197.96</v>
      </c>
    </row>
    <row r="431" spans="1:3" x14ac:dyDescent="0.3">
      <c r="A431" s="138">
        <f>'Prix - Blé tendre 1'!C431</f>
        <v>2014</v>
      </c>
      <c r="B431" s="70">
        <f>'Prix - Blé tendre 1'!E431</f>
        <v>170.74</v>
      </c>
      <c r="C431" s="71">
        <f>'Prix - Blé tendre 1'!F431</f>
        <v>197.96</v>
      </c>
    </row>
    <row r="432" spans="1:3" x14ac:dyDescent="0.3">
      <c r="A432" s="138">
        <f>'Prix - Blé tendre 1'!C432</f>
        <v>2014</v>
      </c>
      <c r="B432" s="70">
        <f>'Prix - Blé tendre 1'!E432</f>
        <v>170.74</v>
      </c>
      <c r="C432" s="71">
        <f>'Prix - Blé tendre 1'!F432</f>
        <v>197.96</v>
      </c>
    </row>
    <row r="433" spans="1:3" x14ac:dyDescent="0.3">
      <c r="A433" s="138">
        <f>'Prix - Blé tendre 1'!C433</f>
        <v>2014</v>
      </c>
      <c r="B433" s="70">
        <f>'Prix - Blé tendre 1'!E433</f>
        <v>170.74</v>
      </c>
      <c r="C433" s="71">
        <f>'Prix - Blé tendre 1'!F433</f>
        <v>197.96</v>
      </c>
    </row>
    <row r="434" spans="1:3" x14ac:dyDescent="0.3">
      <c r="A434" s="138">
        <f>'Prix - Blé tendre 1'!C434</f>
        <v>2014</v>
      </c>
      <c r="B434" s="70">
        <f>'Prix - Blé tendre 1'!E434</f>
        <v>170.74</v>
      </c>
      <c r="C434" s="71">
        <f>'Prix - Blé tendre 1'!F434</f>
        <v>197.96</v>
      </c>
    </row>
    <row r="435" spans="1:3" x14ac:dyDescent="0.3">
      <c r="A435" s="138">
        <f>'Prix - Blé tendre 1'!C435</f>
        <v>2014</v>
      </c>
      <c r="B435" s="70">
        <f>'Prix - Blé tendre 1'!E435</f>
        <v>170.74</v>
      </c>
      <c r="C435" s="71">
        <f>'Prix - Blé tendre 1'!F435</f>
        <v>197.96</v>
      </c>
    </row>
    <row r="436" spans="1:3" x14ac:dyDescent="0.3">
      <c r="A436" s="138">
        <f>'Prix - Blé tendre 1'!C436</f>
        <v>2014</v>
      </c>
      <c r="B436" s="70">
        <f>'Prix - Blé tendre 1'!E436</f>
        <v>170.74</v>
      </c>
      <c r="C436" s="71">
        <f>'Prix - Blé tendre 1'!F436</f>
        <v>197.96</v>
      </c>
    </row>
    <row r="437" spans="1:3" x14ac:dyDescent="0.3">
      <c r="A437" s="138">
        <f>'Prix - Blé tendre 1'!C437</f>
        <v>2014</v>
      </c>
      <c r="B437" s="70">
        <f>'Prix - Blé tendre 1'!E437</f>
        <v>170.74</v>
      </c>
      <c r="C437" s="71">
        <f>'Prix - Blé tendre 1'!F437</f>
        <v>197.96</v>
      </c>
    </row>
    <row r="438" spans="1:3" x14ac:dyDescent="0.3">
      <c r="A438" s="138">
        <f>'Prix - Blé tendre 1'!C438</f>
        <v>2014</v>
      </c>
      <c r="B438" s="70">
        <f>'Prix - Blé tendre 1'!E438</f>
        <v>170.74</v>
      </c>
      <c r="C438" s="71">
        <f>'Prix - Blé tendre 1'!F438</f>
        <v>197.96</v>
      </c>
    </row>
    <row r="439" spans="1:3" x14ac:dyDescent="0.3">
      <c r="A439" s="138">
        <f>'Prix - Blé tendre 1'!C439</f>
        <v>2014</v>
      </c>
      <c r="B439" s="70">
        <f>'Prix - Blé tendre 1'!E439</f>
        <v>170.74</v>
      </c>
      <c r="C439" s="71">
        <f>'Prix - Blé tendre 1'!F439</f>
        <v>197.96</v>
      </c>
    </row>
    <row r="440" spans="1:3" x14ac:dyDescent="0.3">
      <c r="A440" s="138">
        <f>'Prix - Blé tendre 1'!C440</f>
        <v>2014</v>
      </c>
      <c r="B440" s="70">
        <f>'Prix - Blé tendre 1'!E440</f>
        <v>170.74</v>
      </c>
      <c r="C440" s="71">
        <f>'Prix - Blé tendre 1'!F440</f>
        <v>197.96</v>
      </c>
    </row>
    <row r="441" spans="1:3" x14ac:dyDescent="0.3">
      <c r="A441" s="138">
        <f>'Prix - Blé tendre 1'!C441</f>
        <v>2014</v>
      </c>
      <c r="B441" s="70">
        <f>'Prix - Blé tendre 1'!E441</f>
        <v>170.74</v>
      </c>
      <c r="C441" s="71">
        <f>'Prix - Blé tendre 1'!F441</f>
        <v>197.96</v>
      </c>
    </row>
    <row r="442" spans="1:3" x14ac:dyDescent="0.3">
      <c r="A442" s="138">
        <f>'Prix - Blé tendre 1'!C442</f>
        <v>2014</v>
      </c>
      <c r="B442" s="70">
        <f>'Prix - Blé tendre 1'!E442</f>
        <v>170.74</v>
      </c>
      <c r="C442" s="71">
        <f>'Prix - Blé tendre 1'!F442</f>
        <v>197.96</v>
      </c>
    </row>
    <row r="443" spans="1:3" x14ac:dyDescent="0.3">
      <c r="A443" s="138">
        <f>'Prix - Blé tendre 1'!C443</f>
        <v>2014</v>
      </c>
      <c r="B443" s="70">
        <f>'Prix - Blé tendre 1'!E443</f>
        <v>170.74</v>
      </c>
      <c r="C443" s="71">
        <f>'Prix - Blé tendre 1'!F443</f>
        <v>197.96</v>
      </c>
    </row>
    <row r="444" spans="1:3" x14ac:dyDescent="0.3">
      <c r="A444" s="138">
        <f>'Prix - Blé tendre 1'!C444</f>
        <v>2014</v>
      </c>
      <c r="B444" s="70">
        <f>'Prix - Blé tendre 1'!E444</f>
        <v>170.74</v>
      </c>
      <c r="C444" s="71">
        <f>'Prix - Blé tendre 1'!F444</f>
        <v>197.96</v>
      </c>
    </row>
    <row r="445" spans="1:3" x14ac:dyDescent="0.3">
      <c r="A445" s="138">
        <f>'Prix - Blé tendre 1'!C445</f>
        <v>2014</v>
      </c>
      <c r="B445" s="70">
        <f>'Prix - Blé tendre 1'!E445</f>
        <v>170.74</v>
      </c>
      <c r="C445" s="71">
        <f>'Prix - Blé tendre 1'!F445</f>
        <v>197.96</v>
      </c>
    </row>
    <row r="446" spans="1:3" x14ac:dyDescent="0.3">
      <c r="A446" s="138">
        <f>'Prix - Blé tendre 1'!C446</f>
        <v>2014</v>
      </c>
      <c r="B446" s="70">
        <f>'Prix - Blé tendre 1'!E446</f>
        <v>170.74</v>
      </c>
      <c r="C446" s="71">
        <f>'Prix - Blé tendre 1'!F446</f>
        <v>197.96</v>
      </c>
    </row>
    <row r="447" spans="1:3" x14ac:dyDescent="0.3">
      <c r="A447" s="138">
        <f>'Prix - Blé tendre 1'!C447</f>
        <v>2014</v>
      </c>
      <c r="B447" s="70">
        <f>'Prix - Blé tendre 1'!E447</f>
        <v>170.74</v>
      </c>
      <c r="C447" s="71">
        <f>'Prix - Blé tendre 1'!F447</f>
        <v>197.96</v>
      </c>
    </row>
    <row r="448" spans="1:3" x14ac:dyDescent="0.3">
      <c r="A448" s="138">
        <f>'Prix - Blé tendre 1'!C448</f>
        <v>2014</v>
      </c>
      <c r="B448" s="70">
        <f>'Prix - Blé tendre 1'!E448</f>
        <v>170.74</v>
      </c>
      <c r="C448" s="71">
        <f>'Prix - Blé tendre 1'!F448</f>
        <v>197.96</v>
      </c>
    </row>
    <row r="449" spans="1:3" x14ac:dyDescent="0.3">
      <c r="A449" s="138">
        <f>'Prix - Blé tendre 1'!C449</f>
        <v>2014</v>
      </c>
      <c r="B449" s="70">
        <f>'Prix - Blé tendre 1'!E449</f>
        <v>170.74</v>
      </c>
      <c r="C449" s="71">
        <f>'Prix - Blé tendre 1'!F449</f>
        <v>197.96</v>
      </c>
    </row>
    <row r="450" spans="1:3" x14ac:dyDescent="0.3">
      <c r="A450" s="138">
        <f>'Prix - Blé tendre 1'!C450</f>
        <v>2014</v>
      </c>
      <c r="B450" s="70">
        <f>'Prix - Blé tendre 1'!E450</f>
        <v>170.74</v>
      </c>
      <c r="C450" s="71">
        <f>'Prix - Blé tendre 1'!F450</f>
        <v>197.96</v>
      </c>
    </row>
    <row r="451" spans="1:3" x14ac:dyDescent="0.3">
      <c r="A451" s="138">
        <f>'Prix - Blé tendre 1'!C451</f>
        <v>2014</v>
      </c>
      <c r="B451" s="70">
        <f>'Prix - Blé tendre 1'!E451</f>
        <v>170.74</v>
      </c>
      <c r="C451" s="71">
        <f>'Prix - Blé tendre 1'!F451</f>
        <v>197.96</v>
      </c>
    </row>
    <row r="452" spans="1:3" x14ac:dyDescent="0.3">
      <c r="A452" s="138">
        <f>'Prix - Blé tendre 1'!C452</f>
        <v>2014</v>
      </c>
      <c r="B452" s="70">
        <f>'Prix - Blé tendre 1'!E452</f>
        <v>170.74</v>
      </c>
      <c r="C452" s="71">
        <f>'Prix - Blé tendre 1'!F452</f>
        <v>197.96</v>
      </c>
    </row>
    <row r="453" spans="1:3" x14ac:dyDescent="0.3">
      <c r="A453" s="138">
        <f>'Prix - Blé tendre 1'!C453</f>
        <v>2014</v>
      </c>
      <c r="B453" s="70">
        <f>'Prix - Blé tendre 1'!E453</f>
        <v>170.74</v>
      </c>
      <c r="C453" s="71">
        <f>'Prix - Blé tendre 1'!F453</f>
        <v>197.96</v>
      </c>
    </row>
    <row r="454" spans="1:3" x14ac:dyDescent="0.3">
      <c r="A454" s="138">
        <f>'Prix - Blé tendre 1'!C454</f>
        <v>2014</v>
      </c>
      <c r="B454" s="70">
        <f>'Prix - Blé tendre 1'!E454</f>
        <v>170.74</v>
      </c>
      <c r="C454" s="71">
        <f>'Prix - Blé tendre 1'!F454</f>
        <v>197.96</v>
      </c>
    </row>
    <row r="455" spans="1:3" x14ac:dyDescent="0.3">
      <c r="A455" s="138">
        <f>'Prix - Blé tendre 1'!C455</f>
        <v>2014</v>
      </c>
      <c r="B455" s="70">
        <f>'Prix - Blé tendre 1'!E455</f>
        <v>170.74</v>
      </c>
      <c r="C455" s="71">
        <f>'Prix - Blé tendre 1'!F455</f>
        <v>197.96</v>
      </c>
    </row>
    <row r="456" spans="1:3" x14ac:dyDescent="0.3">
      <c r="A456" s="138">
        <f>'Prix - Blé tendre 1'!C456</f>
        <v>2014</v>
      </c>
      <c r="B456" s="70">
        <f>'Prix - Blé tendre 1'!E456</f>
        <v>170.74</v>
      </c>
      <c r="C456" s="71">
        <f>'Prix - Blé tendre 1'!F456</f>
        <v>197.96</v>
      </c>
    </row>
    <row r="457" spans="1:3" x14ac:dyDescent="0.3">
      <c r="A457" s="138">
        <f>'Prix - Blé tendre 1'!C457</f>
        <v>2014</v>
      </c>
      <c r="B457" s="70">
        <f>'Prix - Blé tendre 1'!E457</f>
        <v>170.74</v>
      </c>
      <c r="C457" s="71">
        <f>'Prix - Blé tendre 1'!F457</f>
        <v>197.96</v>
      </c>
    </row>
    <row r="458" spans="1:3" x14ac:dyDescent="0.3">
      <c r="A458" s="138">
        <f>'Prix - Blé tendre 1'!C458</f>
        <v>2014</v>
      </c>
      <c r="B458" s="70">
        <f>'Prix - Blé tendre 1'!E458</f>
        <v>170.74</v>
      </c>
      <c r="C458" s="71">
        <f>'Prix - Blé tendre 1'!F458</f>
        <v>197.96</v>
      </c>
    </row>
    <row r="459" spans="1:3" x14ac:dyDescent="0.3">
      <c r="A459" s="138">
        <f>'Prix - Blé tendre 1'!C459</f>
        <v>2014</v>
      </c>
      <c r="B459" s="70">
        <f>'Prix - Blé tendre 1'!E459</f>
        <v>170.74</v>
      </c>
      <c r="C459" s="71">
        <f>'Prix - Blé tendre 1'!F459</f>
        <v>197.96</v>
      </c>
    </row>
    <row r="460" spans="1:3" x14ac:dyDescent="0.3">
      <c r="A460" s="138">
        <f>'Prix - Blé tendre 1'!C460</f>
        <v>2014</v>
      </c>
      <c r="B460" s="70">
        <f>'Prix - Blé tendre 1'!E460</f>
        <v>170.74</v>
      </c>
      <c r="C460" s="71">
        <f>'Prix - Blé tendre 1'!F460</f>
        <v>197.96</v>
      </c>
    </row>
    <row r="461" spans="1:3" x14ac:dyDescent="0.3">
      <c r="A461" s="138">
        <f>'Prix - Blé tendre 1'!C461</f>
        <v>2014</v>
      </c>
      <c r="B461" s="70">
        <f>'Prix - Blé tendre 1'!E461</f>
        <v>170.74</v>
      </c>
      <c r="C461" s="71">
        <f>'Prix - Blé tendre 1'!F461</f>
        <v>197.96</v>
      </c>
    </row>
    <row r="462" spans="1:3" x14ac:dyDescent="0.3">
      <c r="A462" s="138">
        <f>'Prix - Blé tendre 1'!C462</f>
        <v>2014</v>
      </c>
      <c r="B462" s="70">
        <f>'Prix - Blé tendre 1'!E462</f>
        <v>170.74</v>
      </c>
      <c r="C462" s="71">
        <f>'Prix - Blé tendre 1'!F462</f>
        <v>197.96</v>
      </c>
    </row>
    <row r="463" spans="1:3" x14ac:dyDescent="0.3">
      <c r="A463" s="138">
        <f>'Prix - Blé tendre 1'!C463</f>
        <v>2014</v>
      </c>
      <c r="B463" s="70">
        <f>'Prix - Blé tendre 1'!E463</f>
        <v>170.74</v>
      </c>
      <c r="C463" s="71">
        <f>'Prix - Blé tendre 1'!F463</f>
        <v>197.96</v>
      </c>
    </row>
    <row r="464" spans="1:3" x14ac:dyDescent="0.3">
      <c r="A464" s="138">
        <f>'Prix - Blé tendre 1'!C464</f>
        <v>2014</v>
      </c>
      <c r="B464" s="70">
        <f>'Prix - Blé tendre 1'!E464</f>
        <v>170.74</v>
      </c>
      <c r="C464" s="71">
        <f>'Prix - Blé tendre 1'!F464</f>
        <v>197.96</v>
      </c>
    </row>
    <row r="465" spans="1:3" x14ac:dyDescent="0.3">
      <c r="A465" s="138">
        <f>'Prix - Blé tendre 1'!C465</f>
        <v>2014</v>
      </c>
      <c r="B465" s="70">
        <f>'Prix - Blé tendre 1'!E465</f>
        <v>170.74</v>
      </c>
      <c r="C465" s="71">
        <f>'Prix - Blé tendre 1'!F465</f>
        <v>197.96</v>
      </c>
    </row>
    <row r="466" spans="1:3" x14ac:dyDescent="0.3">
      <c r="A466" s="138">
        <f>'Prix - Blé tendre 1'!C466</f>
        <v>2014</v>
      </c>
      <c r="B466" s="70">
        <f>'Prix - Blé tendre 1'!E466</f>
        <v>170.74</v>
      </c>
      <c r="C466" s="71">
        <f>'Prix - Blé tendre 1'!F466</f>
        <v>197.96</v>
      </c>
    </row>
    <row r="467" spans="1:3" x14ac:dyDescent="0.3">
      <c r="A467" s="138">
        <f>'Prix - Blé tendre 1'!C467</f>
        <v>2014</v>
      </c>
      <c r="B467" s="70">
        <f>'Prix - Blé tendre 1'!E467</f>
        <v>170.74</v>
      </c>
      <c r="C467" s="71">
        <f>'Prix - Blé tendre 1'!F467</f>
        <v>197.96</v>
      </c>
    </row>
    <row r="468" spans="1:3" x14ac:dyDescent="0.3">
      <c r="A468" s="138">
        <f>'Prix - Blé tendre 1'!C468</f>
        <v>2014</v>
      </c>
      <c r="B468" s="70">
        <f>'Prix - Blé tendre 1'!E468</f>
        <v>170.74</v>
      </c>
      <c r="C468" s="71">
        <f>'Prix - Blé tendre 1'!F468</f>
        <v>197.96</v>
      </c>
    </row>
    <row r="469" spans="1:3" x14ac:dyDescent="0.3">
      <c r="A469" s="138">
        <f>'Prix - Blé tendre 1'!C469</f>
        <v>2014</v>
      </c>
      <c r="B469" s="70">
        <f>'Prix - Blé tendre 1'!E469</f>
        <v>170.74</v>
      </c>
      <c r="C469" s="71">
        <f>'Prix - Blé tendre 1'!F469</f>
        <v>197.96</v>
      </c>
    </row>
    <row r="470" spans="1:3" x14ac:dyDescent="0.3">
      <c r="A470" s="138">
        <f>'Prix - Blé tendre 1'!C470</f>
        <v>2014</v>
      </c>
      <c r="B470" s="70">
        <f>'Prix - Blé tendre 1'!E470</f>
        <v>170.74</v>
      </c>
      <c r="C470" s="71">
        <f>'Prix - Blé tendre 1'!F470</f>
        <v>197.96</v>
      </c>
    </row>
    <row r="471" spans="1:3" x14ac:dyDescent="0.3">
      <c r="A471" s="138">
        <f>'Prix - Blé tendre 1'!C471</f>
        <v>2014</v>
      </c>
      <c r="B471" s="70">
        <f>'Prix - Blé tendre 1'!E471</f>
        <v>170.74</v>
      </c>
      <c r="C471" s="71">
        <f>'Prix - Blé tendre 1'!F471</f>
        <v>197.96</v>
      </c>
    </row>
    <row r="472" spans="1:3" x14ac:dyDescent="0.3">
      <c r="A472" s="138">
        <f>'Prix - Blé tendre 1'!C472</f>
        <v>2014</v>
      </c>
      <c r="B472" s="70">
        <f>'Prix - Blé tendre 1'!E472</f>
        <v>170.74</v>
      </c>
      <c r="C472" s="71">
        <f>'Prix - Blé tendre 1'!F472</f>
        <v>197.96</v>
      </c>
    </row>
    <row r="473" spans="1:3" x14ac:dyDescent="0.3">
      <c r="A473" s="138">
        <f>'Prix - Blé tendre 1'!C473</f>
        <v>2014</v>
      </c>
      <c r="B473" s="70">
        <f>'Prix - Blé tendre 1'!E473</f>
        <v>170.74</v>
      </c>
      <c r="C473" s="71">
        <f>'Prix - Blé tendre 1'!F473</f>
        <v>197.96</v>
      </c>
    </row>
    <row r="474" spans="1:3" x14ac:dyDescent="0.3">
      <c r="A474" s="138">
        <f>'Prix - Blé tendre 1'!C474</f>
        <v>2014</v>
      </c>
      <c r="B474" s="70">
        <f>'Prix - Blé tendre 1'!E474</f>
        <v>170.74</v>
      </c>
      <c r="C474" s="71">
        <f>'Prix - Blé tendre 1'!F474</f>
        <v>197.96</v>
      </c>
    </row>
    <row r="475" spans="1:3" x14ac:dyDescent="0.3">
      <c r="A475" s="138">
        <f>'Prix - Blé tendre 1'!C475</f>
        <v>2014</v>
      </c>
      <c r="B475" s="70">
        <f>'Prix - Blé tendre 1'!E475</f>
        <v>170.74</v>
      </c>
      <c r="C475" s="71">
        <f>'Prix - Blé tendre 1'!F475</f>
        <v>197.96</v>
      </c>
    </row>
    <row r="476" spans="1:3" x14ac:dyDescent="0.3">
      <c r="A476" s="138">
        <f>'Prix - Blé tendre 1'!C476</f>
        <v>2014</v>
      </c>
      <c r="B476" s="70">
        <f>'Prix - Blé tendre 1'!E476</f>
        <v>170.74</v>
      </c>
      <c r="C476" s="71">
        <f>'Prix - Blé tendre 1'!F476</f>
        <v>197.96</v>
      </c>
    </row>
    <row r="477" spans="1:3" x14ac:dyDescent="0.3">
      <c r="A477" s="138">
        <f>'Prix - Blé tendre 1'!C477</f>
        <v>2014</v>
      </c>
      <c r="B477" s="70">
        <f>'Prix - Blé tendre 1'!E477</f>
        <v>170.74</v>
      </c>
      <c r="C477" s="71">
        <f>'Prix - Blé tendre 1'!F477</f>
        <v>197.96</v>
      </c>
    </row>
    <row r="478" spans="1:3" x14ac:dyDescent="0.3">
      <c r="A478" s="138">
        <f>'Prix - Blé tendre 1'!C478</f>
        <v>2014</v>
      </c>
      <c r="B478" s="70">
        <f>'Prix - Blé tendre 1'!E478</f>
        <v>170.74</v>
      </c>
      <c r="C478" s="71">
        <f>'Prix - Blé tendre 1'!F478</f>
        <v>197.96</v>
      </c>
    </row>
    <row r="479" spans="1:3" x14ac:dyDescent="0.3">
      <c r="A479" s="138">
        <f>'Prix - Blé tendre 1'!C479</f>
        <v>2014</v>
      </c>
      <c r="B479" s="70">
        <f>'Prix - Blé tendre 1'!E479</f>
        <v>170.74</v>
      </c>
      <c r="C479" s="71">
        <f>'Prix - Blé tendre 1'!F479</f>
        <v>197.96</v>
      </c>
    </row>
    <row r="480" spans="1:3" x14ac:dyDescent="0.3">
      <c r="A480" s="138">
        <f>'Prix - Blé tendre 1'!C480</f>
        <v>2014</v>
      </c>
      <c r="B480" s="70">
        <f>'Prix - Blé tendre 1'!E480</f>
        <v>170.74</v>
      </c>
      <c r="C480" s="71">
        <f>'Prix - Blé tendre 1'!F480</f>
        <v>197.96</v>
      </c>
    </row>
    <row r="481" spans="1:3" x14ac:dyDescent="0.3">
      <c r="A481" s="138">
        <f>'Prix - Blé tendre 1'!C481</f>
        <v>2014</v>
      </c>
      <c r="B481" s="70">
        <f>'Prix - Blé tendre 1'!E481</f>
        <v>170.74</v>
      </c>
      <c r="C481" s="71">
        <f>'Prix - Blé tendre 1'!F481</f>
        <v>197.96</v>
      </c>
    </row>
    <row r="482" spans="1:3" x14ac:dyDescent="0.3">
      <c r="A482" s="138">
        <f>'Prix - Blé tendre 1'!C482</f>
        <v>2014</v>
      </c>
      <c r="B482" s="70">
        <f>'Prix - Blé tendre 1'!E482</f>
        <v>170.74</v>
      </c>
      <c r="C482" s="71">
        <f>'Prix - Blé tendre 1'!F482</f>
        <v>197.96</v>
      </c>
    </row>
    <row r="483" spans="1:3" x14ac:dyDescent="0.3">
      <c r="A483" s="138">
        <f>'Prix - Blé tendre 1'!C483</f>
        <v>2014</v>
      </c>
      <c r="B483" s="70">
        <f>'Prix - Blé tendre 1'!E483</f>
        <v>170.74</v>
      </c>
      <c r="C483" s="71">
        <f>'Prix - Blé tendre 1'!F483</f>
        <v>197.96</v>
      </c>
    </row>
    <row r="484" spans="1:3" x14ac:dyDescent="0.3">
      <c r="A484" s="138">
        <f>'Prix - Blé tendre 1'!C484</f>
        <v>2014</v>
      </c>
      <c r="B484" s="70">
        <f>'Prix - Blé tendre 1'!E484</f>
        <v>170.74</v>
      </c>
      <c r="C484" s="71">
        <f>'Prix - Blé tendre 1'!F484</f>
        <v>197.96</v>
      </c>
    </row>
    <row r="485" spans="1:3" x14ac:dyDescent="0.3">
      <c r="A485" s="138">
        <f>'Prix - Blé tendre 1'!C485</f>
        <v>2014</v>
      </c>
      <c r="B485" s="70">
        <f>'Prix - Blé tendre 1'!E485</f>
        <v>170.74</v>
      </c>
      <c r="C485" s="71">
        <f>'Prix - Blé tendre 1'!F485</f>
        <v>197.96</v>
      </c>
    </row>
    <row r="486" spans="1:3" x14ac:dyDescent="0.3">
      <c r="A486" s="138">
        <f>'Prix - Blé tendre 1'!C486</f>
        <v>2014</v>
      </c>
      <c r="B486" s="70">
        <f>'Prix - Blé tendre 1'!E486</f>
        <v>170.74</v>
      </c>
      <c r="C486" s="71">
        <f>'Prix - Blé tendre 1'!F486</f>
        <v>197.96</v>
      </c>
    </row>
    <row r="487" spans="1:3" x14ac:dyDescent="0.3">
      <c r="A487" s="138">
        <f>'Prix - Blé tendre 1'!C487</f>
        <v>2014</v>
      </c>
      <c r="B487" s="70">
        <f>'Prix - Blé tendre 1'!E487</f>
        <v>170.74</v>
      </c>
      <c r="C487" s="71">
        <f>'Prix - Blé tendre 1'!F487</f>
        <v>197.96</v>
      </c>
    </row>
    <row r="488" spans="1:3" x14ac:dyDescent="0.3">
      <c r="A488" s="138">
        <f>'Prix - Blé tendre 1'!C488</f>
        <v>2014</v>
      </c>
      <c r="B488" s="70">
        <f>'Prix - Blé tendre 1'!E488</f>
        <v>170.74</v>
      </c>
      <c r="C488" s="71">
        <f>'Prix - Blé tendre 1'!F488</f>
        <v>197.96</v>
      </c>
    </row>
    <row r="489" spans="1:3" x14ac:dyDescent="0.3">
      <c r="A489" s="138">
        <f>'Prix - Blé tendre 1'!C489</f>
        <v>2014</v>
      </c>
      <c r="B489" s="70">
        <f>'Prix - Blé tendre 1'!E489</f>
        <v>170.74</v>
      </c>
      <c r="C489" s="71">
        <f>'Prix - Blé tendre 1'!F489</f>
        <v>197.96</v>
      </c>
    </row>
    <row r="490" spans="1:3" x14ac:dyDescent="0.3">
      <c r="A490" s="138">
        <f>'Prix - Blé tendre 1'!C490</f>
        <v>2014</v>
      </c>
      <c r="B490" s="70">
        <f>'Prix - Blé tendre 1'!E490</f>
        <v>170.74</v>
      </c>
      <c r="C490" s="71">
        <f>'Prix - Blé tendre 1'!F490</f>
        <v>197.96</v>
      </c>
    </row>
    <row r="491" spans="1:3" x14ac:dyDescent="0.3">
      <c r="A491" s="138">
        <f>'Prix - Blé tendre 1'!C491</f>
        <v>2014</v>
      </c>
      <c r="B491" s="70">
        <f>'Prix - Blé tendre 1'!E491</f>
        <v>170.74</v>
      </c>
      <c r="C491" s="71">
        <f>'Prix - Blé tendre 1'!F491</f>
        <v>197.96</v>
      </c>
    </row>
    <row r="492" spans="1:3" x14ac:dyDescent="0.3">
      <c r="A492" s="138">
        <f>'Prix - Blé tendre 1'!C492</f>
        <v>2014</v>
      </c>
      <c r="B492" s="70">
        <f>'Prix - Blé tendre 1'!E492</f>
        <v>170.74</v>
      </c>
      <c r="C492" s="71">
        <f>'Prix - Blé tendre 1'!F492</f>
        <v>197.96</v>
      </c>
    </row>
    <row r="493" spans="1:3" x14ac:dyDescent="0.3">
      <c r="A493" s="138">
        <f>'Prix - Blé tendre 1'!C493</f>
        <v>2014</v>
      </c>
      <c r="B493" s="70">
        <f>'Prix - Blé tendre 1'!E493</f>
        <v>170.74</v>
      </c>
      <c r="C493" s="71">
        <f>'Prix - Blé tendre 1'!F493</f>
        <v>197.96</v>
      </c>
    </row>
    <row r="494" spans="1:3" x14ac:dyDescent="0.3">
      <c r="A494" s="138">
        <f>'Prix - Blé tendre 1'!C494</f>
        <v>2014</v>
      </c>
      <c r="B494" s="70">
        <f>'Prix - Blé tendre 1'!E494</f>
        <v>170.74</v>
      </c>
      <c r="C494" s="71">
        <f>'Prix - Blé tendre 1'!F494</f>
        <v>197.96</v>
      </c>
    </row>
    <row r="495" spans="1:3" x14ac:dyDescent="0.3">
      <c r="A495" s="138">
        <f>'Prix - Blé tendre 1'!C495</f>
        <v>2014</v>
      </c>
      <c r="B495" s="70">
        <f>'Prix - Blé tendre 1'!E495</f>
        <v>170.74</v>
      </c>
      <c r="C495" s="71">
        <f>'Prix - Blé tendre 1'!F495</f>
        <v>197.96</v>
      </c>
    </row>
    <row r="496" spans="1:3" x14ac:dyDescent="0.3">
      <c r="A496" s="138">
        <f>'Prix - Blé tendre 1'!C496</f>
        <v>2014</v>
      </c>
      <c r="B496" s="70">
        <f>'Prix - Blé tendre 1'!E496</f>
        <v>170.74</v>
      </c>
      <c r="C496" s="71">
        <f>'Prix - Blé tendre 1'!F496</f>
        <v>197.96</v>
      </c>
    </row>
    <row r="497" spans="1:3" x14ac:dyDescent="0.3">
      <c r="A497" s="138">
        <f>'Prix - Blé tendre 1'!C497</f>
        <v>2014</v>
      </c>
      <c r="B497" s="70">
        <f>'Prix - Blé tendre 1'!E497</f>
        <v>170.74</v>
      </c>
      <c r="C497" s="71">
        <f>'Prix - Blé tendre 1'!F497</f>
        <v>197.96</v>
      </c>
    </row>
    <row r="498" spans="1:3" x14ac:dyDescent="0.3">
      <c r="A498" s="138">
        <f>'Prix - Blé tendre 1'!C498</f>
        <v>2014</v>
      </c>
      <c r="B498" s="70">
        <f>'Prix - Blé tendre 1'!E498</f>
        <v>170.74</v>
      </c>
      <c r="C498" s="71">
        <f>'Prix - Blé tendre 1'!F498</f>
        <v>197.96</v>
      </c>
    </row>
    <row r="499" spans="1:3" x14ac:dyDescent="0.3">
      <c r="A499" s="138">
        <f>'Prix - Blé tendre 1'!C499</f>
        <v>2014</v>
      </c>
      <c r="B499" s="70">
        <f>'Prix - Blé tendre 1'!E499</f>
        <v>170.74</v>
      </c>
      <c r="C499" s="71">
        <f>'Prix - Blé tendre 1'!F499</f>
        <v>197.96</v>
      </c>
    </row>
    <row r="500" spans="1:3" x14ac:dyDescent="0.3">
      <c r="A500" s="138">
        <f>'Prix - Blé tendre 1'!C500</f>
        <v>2014</v>
      </c>
      <c r="B500" s="70">
        <f>'Prix - Blé tendre 1'!E500</f>
        <v>170.74</v>
      </c>
      <c r="C500" s="71">
        <f>'Prix - Blé tendre 1'!F500</f>
        <v>197.96</v>
      </c>
    </row>
    <row r="501" spans="1:3" x14ac:dyDescent="0.3">
      <c r="A501" s="138">
        <f>'Prix - Blé tendre 1'!C501</f>
        <v>2014</v>
      </c>
      <c r="B501" s="70">
        <f>'Prix - Blé tendre 1'!E501</f>
        <v>170.74</v>
      </c>
      <c r="C501" s="71">
        <f>'Prix - Blé tendre 1'!F501</f>
        <v>197.96</v>
      </c>
    </row>
    <row r="502" spans="1:3" x14ac:dyDescent="0.3">
      <c r="A502" s="138">
        <f>'Prix - Blé tendre 1'!C502</f>
        <v>2014</v>
      </c>
      <c r="B502" s="70">
        <f>'Prix - Blé tendre 1'!E502</f>
        <v>170.74</v>
      </c>
      <c r="C502" s="71">
        <f>'Prix - Blé tendre 1'!F502</f>
        <v>197.96</v>
      </c>
    </row>
    <row r="503" spans="1:3" x14ac:dyDescent="0.3">
      <c r="A503" s="138">
        <f>'Prix - Blé tendre 1'!C503</f>
        <v>2014</v>
      </c>
      <c r="B503" s="70">
        <f>'Prix - Blé tendre 1'!E503</f>
        <v>170.74</v>
      </c>
      <c r="C503" s="71">
        <f>'Prix - Blé tendre 1'!F503</f>
        <v>197.96</v>
      </c>
    </row>
    <row r="504" spans="1:3" x14ac:dyDescent="0.3">
      <c r="A504" s="138">
        <f>'Prix - Blé tendre 1'!C504</f>
        <v>2014</v>
      </c>
      <c r="B504" s="70">
        <f>'Prix - Blé tendre 1'!E504</f>
        <v>170.74</v>
      </c>
      <c r="C504" s="71">
        <f>'Prix - Blé tendre 1'!F504</f>
        <v>197.96</v>
      </c>
    </row>
    <row r="505" spans="1:3" x14ac:dyDescent="0.3">
      <c r="A505" s="138">
        <f>'Prix - Blé tendre 1'!C505</f>
        <v>2014</v>
      </c>
      <c r="B505" s="70">
        <f>'Prix - Blé tendre 1'!E505</f>
        <v>170.74</v>
      </c>
      <c r="C505" s="71">
        <f>'Prix - Blé tendre 1'!F505</f>
        <v>197.96</v>
      </c>
    </row>
    <row r="506" spans="1:3" x14ac:dyDescent="0.3">
      <c r="A506" s="138">
        <f>'Prix - Blé tendre 1'!C506</f>
        <v>2014</v>
      </c>
      <c r="B506" s="70">
        <f>'Prix - Blé tendre 1'!E506</f>
        <v>170.74</v>
      </c>
      <c r="C506" s="71">
        <f>'Prix - Blé tendre 1'!F506</f>
        <v>197.96</v>
      </c>
    </row>
    <row r="507" spans="1:3" x14ac:dyDescent="0.3">
      <c r="A507" s="138">
        <f>'Prix - Blé tendre 1'!C507</f>
        <v>2014</v>
      </c>
      <c r="B507" s="70">
        <f>'Prix - Blé tendre 1'!E507</f>
        <v>170.74</v>
      </c>
      <c r="C507" s="71">
        <f>'Prix - Blé tendre 1'!F507</f>
        <v>197.96</v>
      </c>
    </row>
    <row r="508" spans="1:3" x14ac:dyDescent="0.3">
      <c r="A508" s="138">
        <f>'Prix - Blé tendre 1'!C508</f>
        <v>2014</v>
      </c>
      <c r="B508" s="70">
        <f>'Prix - Blé tendre 1'!E508</f>
        <v>170.74</v>
      </c>
      <c r="C508" s="71">
        <f>'Prix - Blé tendre 1'!F508</f>
        <v>197.96</v>
      </c>
    </row>
    <row r="509" spans="1:3" x14ac:dyDescent="0.3">
      <c r="A509" s="138">
        <f>'Prix - Blé tendre 1'!C509</f>
        <v>2014</v>
      </c>
      <c r="B509" s="70">
        <f>'Prix - Blé tendre 1'!E509</f>
        <v>170.74</v>
      </c>
      <c r="C509" s="71">
        <f>'Prix - Blé tendre 1'!F509</f>
        <v>197.96</v>
      </c>
    </row>
    <row r="510" spans="1:3" x14ac:dyDescent="0.3">
      <c r="A510" s="138">
        <f>'Prix - Blé tendre 1'!C510</f>
        <v>2014</v>
      </c>
      <c r="B510" s="70">
        <f>'Prix - Blé tendre 1'!E510</f>
        <v>170.74</v>
      </c>
      <c r="C510" s="71">
        <f>'Prix - Blé tendre 1'!F510</f>
        <v>197.96</v>
      </c>
    </row>
    <row r="511" spans="1:3" x14ac:dyDescent="0.3">
      <c r="A511" s="138">
        <f>'Prix - Blé tendre 1'!C511</f>
        <v>2014</v>
      </c>
      <c r="B511" s="70">
        <f>'Prix - Blé tendre 1'!E511</f>
        <v>170.74</v>
      </c>
      <c r="C511" s="71">
        <f>'Prix - Blé tendre 1'!F511</f>
        <v>197.96</v>
      </c>
    </row>
    <row r="512" spans="1:3" x14ac:dyDescent="0.3">
      <c r="A512" s="138">
        <f>'Prix - Blé tendre 1'!C512</f>
        <v>2014</v>
      </c>
      <c r="B512" s="70">
        <f>'Prix - Blé tendre 1'!E512</f>
        <v>170.74</v>
      </c>
      <c r="C512" s="71">
        <f>'Prix - Blé tendre 1'!F512</f>
        <v>197.95999999999984</v>
      </c>
    </row>
    <row r="513" spans="1:3" x14ac:dyDescent="0.3">
      <c r="A513" s="138">
        <f>'Prix - Blé tendre 1'!C513</f>
        <v>2014</v>
      </c>
      <c r="B513" s="70">
        <f>'Prix - Blé tendre 1'!E513</f>
        <v>170.74</v>
      </c>
      <c r="C513" s="71">
        <f>'Prix - Blé tendre 1'!F513</f>
        <v>197.95999999999984</v>
      </c>
    </row>
    <row r="514" spans="1:3" x14ac:dyDescent="0.3">
      <c r="A514" s="138">
        <f>'Prix - Blé tendre 1'!C514</f>
        <v>2014</v>
      </c>
      <c r="B514" s="70">
        <f>'Prix - Blé tendre 1'!E514</f>
        <v>170.74</v>
      </c>
      <c r="C514" s="71">
        <f>'Prix - Blé tendre 1'!F514</f>
        <v>197.95999999999984</v>
      </c>
    </row>
    <row r="515" spans="1:3" x14ac:dyDescent="0.3">
      <c r="A515" s="138">
        <f>'Prix - Blé tendre 1'!C515</f>
        <v>2014</v>
      </c>
      <c r="B515" s="70">
        <f>'Prix - Blé tendre 1'!E515</f>
        <v>170.74</v>
      </c>
      <c r="C515" s="71">
        <f>'Prix - Blé tendre 1'!F515</f>
        <v>197.95999999999984</v>
      </c>
    </row>
    <row r="516" spans="1:3" x14ac:dyDescent="0.3">
      <c r="A516" s="138">
        <f>'Prix - Blé tendre 1'!C516</f>
        <v>2014</v>
      </c>
      <c r="B516" s="70">
        <f>'Prix - Blé tendre 1'!E516</f>
        <v>170.74</v>
      </c>
      <c r="C516" s="71">
        <f>'Prix - Blé tendre 1'!F516</f>
        <v>197.95999999999984</v>
      </c>
    </row>
    <row r="517" spans="1:3" x14ac:dyDescent="0.3">
      <c r="A517" s="138">
        <f>'Prix - Blé tendre 1'!C517</f>
        <v>2014</v>
      </c>
      <c r="B517" s="70">
        <f>'Prix - Blé tendre 1'!E517</f>
        <v>170.74</v>
      </c>
      <c r="C517" s="71">
        <f>'Prix - Blé tendre 1'!F517</f>
        <v>197.95999999999984</v>
      </c>
    </row>
    <row r="518" spans="1:3" x14ac:dyDescent="0.3">
      <c r="A518" s="138">
        <f>'Prix - Blé tendre 1'!C518</f>
        <v>2014</v>
      </c>
      <c r="B518" s="70">
        <f>'Prix - Blé tendre 1'!E518</f>
        <v>170.74</v>
      </c>
      <c r="C518" s="71">
        <f>'Prix - Blé tendre 1'!F518</f>
        <v>197.95999999999984</v>
      </c>
    </row>
    <row r="519" spans="1:3" x14ac:dyDescent="0.3">
      <c r="A519" s="138">
        <f>'Prix - Blé tendre 1'!C519</f>
        <v>2014</v>
      </c>
      <c r="B519" s="70">
        <f>'Prix - Blé tendre 1'!E519</f>
        <v>170.74</v>
      </c>
      <c r="C519" s="71">
        <f>'Prix - Blé tendre 1'!F519</f>
        <v>197.95999999999984</v>
      </c>
    </row>
    <row r="520" spans="1:3" x14ac:dyDescent="0.3">
      <c r="A520" s="138">
        <f>'Prix - Blé tendre 1'!C520</f>
        <v>2014</v>
      </c>
      <c r="B520" s="70">
        <f>'Prix - Blé tendre 1'!E520</f>
        <v>170.74</v>
      </c>
      <c r="C520" s="71">
        <f>'Prix - Blé tendre 1'!F520</f>
        <v>197.95999999999984</v>
      </c>
    </row>
    <row r="521" spans="1:3" x14ac:dyDescent="0.3">
      <c r="A521" s="138">
        <f>'Prix - Blé tendre 1'!C521</f>
        <v>2014</v>
      </c>
      <c r="B521" s="70">
        <f>'Prix - Blé tendre 1'!E521</f>
        <v>170.74</v>
      </c>
      <c r="C521" s="71">
        <f>'Prix - Blé tendre 1'!F521</f>
        <v>197.95999999999984</v>
      </c>
    </row>
    <row r="522" spans="1:3" x14ac:dyDescent="0.3">
      <c r="A522" s="138">
        <f>'Prix - Blé tendre 1'!C522</f>
        <v>2014</v>
      </c>
      <c r="B522" s="70">
        <f>'Prix - Blé tendre 1'!E522</f>
        <v>170.74</v>
      </c>
      <c r="C522" s="71">
        <f>'Prix - Blé tendre 1'!F522</f>
        <v>197.95999999999984</v>
      </c>
    </row>
    <row r="523" spans="1:3" x14ac:dyDescent="0.3">
      <c r="A523" s="138">
        <f>'Prix - Blé tendre 1'!C523</f>
        <v>2014</v>
      </c>
      <c r="B523" s="70">
        <f>'Prix - Blé tendre 1'!E523</f>
        <v>170.74</v>
      </c>
      <c r="C523" s="71">
        <f>'Prix - Blé tendre 1'!F523</f>
        <v>197.95999999999984</v>
      </c>
    </row>
    <row r="524" spans="1:3" x14ac:dyDescent="0.3">
      <c r="A524" s="138">
        <f>'Prix - Blé tendre 1'!C524</f>
        <v>2014</v>
      </c>
      <c r="B524" s="70">
        <f>'Prix - Blé tendre 1'!E524</f>
        <v>170.74</v>
      </c>
      <c r="C524" s="71">
        <f>'Prix - Blé tendre 1'!F524</f>
        <v>197.95999999999984</v>
      </c>
    </row>
    <row r="525" spans="1:3" x14ac:dyDescent="0.3">
      <c r="A525" s="138">
        <f>'Prix - Blé tendre 1'!C525</f>
        <v>2014</v>
      </c>
      <c r="B525" s="70">
        <f>'Prix - Blé tendre 1'!E525</f>
        <v>170.74</v>
      </c>
      <c r="C525" s="71">
        <f>'Prix - Blé tendre 1'!F525</f>
        <v>197.95999999999984</v>
      </c>
    </row>
    <row r="526" spans="1:3" x14ac:dyDescent="0.3">
      <c r="A526" s="138">
        <f>'Prix - Blé tendre 1'!C526</f>
        <v>2014</v>
      </c>
      <c r="B526" s="70">
        <f>'Prix - Blé tendre 1'!E526</f>
        <v>170.74</v>
      </c>
      <c r="C526" s="71">
        <f>'Prix - Blé tendre 1'!F526</f>
        <v>197.95999999999984</v>
      </c>
    </row>
    <row r="527" spans="1:3" x14ac:dyDescent="0.3">
      <c r="A527" s="138">
        <f>'Prix - Blé tendre 1'!C527</f>
        <v>2014</v>
      </c>
      <c r="B527" s="70">
        <f>'Prix - Blé tendre 1'!E527</f>
        <v>170.74</v>
      </c>
      <c r="C527" s="71">
        <f>'Prix - Blé tendre 1'!F527</f>
        <v>197.95999999999984</v>
      </c>
    </row>
    <row r="528" spans="1:3" x14ac:dyDescent="0.3">
      <c r="A528" s="138">
        <f>'Prix - Blé tendre 1'!C528</f>
        <v>2014</v>
      </c>
      <c r="B528" s="70">
        <f>'Prix - Blé tendre 1'!E528</f>
        <v>170.74</v>
      </c>
      <c r="C528" s="71">
        <f>'Prix - Blé tendre 1'!F528</f>
        <v>197.95999999999984</v>
      </c>
    </row>
    <row r="529" spans="1:3" x14ac:dyDescent="0.3">
      <c r="A529" s="138">
        <f>'Prix - Blé tendre 1'!C529</f>
        <v>2014</v>
      </c>
      <c r="B529" s="70">
        <f>'Prix - Blé tendre 1'!E529</f>
        <v>170.74</v>
      </c>
      <c r="C529" s="71">
        <f>'Prix - Blé tendre 1'!F529</f>
        <v>197.95999999999984</v>
      </c>
    </row>
    <row r="530" spans="1:3" x14ac:dyDescent="0.3">
      <c r="A530" s="138">
        <f>'Prix - Blé tendre 1'!C530</f>
        <v>2014</v>
      </c>
      <c r="B530" s="70">
        <f>'Prix - Blé tendre 1'!E530</f>
        <v>170.74</v>
      </c>
      <c r="C530" s="71">
        <f>'Prix - Blé tendre 1'!F530</f>
        <v>197.95999999999984</v>
      </c>
    </row>
    <row r="531" spans="1:3" x14ac:dyDescent="0.3">
      <c r="A531" s="138">
        <f>'Prix - Blé tendre 1'!C531</f>
        <v>2014</v>
      </c>
      <c r="B531" s="70">
        <f>'Prix - Blé tendre 1'!E531</f>
        <v>170.74</v>
      </c>
      <c r="C531" s="71">
        <f>'Prix - Blé tendre 1'!F531</f>
        <v>197.95999999999984</v>
      </c>
    </row>
    <row r="532" spans="1:3" x14ac:dyDescent="0.3">
      <c r="A532" s="138">
        <f>'Prix - Blé tendre 1'!C532</f>
        <v>2014</v>
      </c>
      <c r="B532" s="70">
        <f>'Prix - Blé tendre 1'!E532</f>
        <v>170.74</v>
      </c>
      <c r="C532" s="71">
        <f>'Prix - Blé tendre 1'!F532</f>
        <v>197.95999999999984</v>
      </c>
    </row>
    <row r="533" spans="1:3" x14ac:dyDescent="0.3">
      <c r="A533" s="138">
        <f>'Prix - Blé tendre 1'!C533</f>
        <v>2014</v>
      </c>
      <c r="B533" s="70">
        <f>'Prix - Blé tendre 1'!E533</f>
        <v>170.74</v>
      </c>
      <c r="C533" s="71">
        <f>'Prix - Blé tendre 1'!F533</f>
        <v>197.95999999999984</v>
      </c>
    </row>
    <row r="534" spans="1:3" x14ac:dyDescent="0.3">
      <c r="A534" s="138">
        <f>'Prix - Blé tendre 1'!C534</f>
        <v>2014</v>
      </c>
      <c r="B534" s="70">
        <f>'Prix - Blé tendre 1'!E534</f>
        <v>170.74</v>
      </c>
      <c r="C534" s="71">
        <f>'Prix - Blé tendre 1'!F534</f>
        <v>197.95999999999984</v>
      </c>
    </row>
    <row r="535" spans="1:3" x14ac:dyDescent="0.3">
      <c r="A535" s="138">
        <f>'Prix - Blé tendre 1'!C535</f>
        <v>2014</v>
      </c>
      <c r="B535" s="70">
        <f>'Prix - Blé tendre 1'!E535</f>
        <v>170.74</v>
      </c>
      <c r="C535" s="71">
        <f>'Prix - Blé tendre 1'!F535</f>
        <v>197.95999999999984</v>
      </c>
    </row>
    <row r="536" spans="1:3" x14ac:dyDescent="0.3">
      <c r="A536" s="138">
        <f>'Prix - Blé tendre 1'!C536</f>
        <v>2014</v>
      </c>
      <c r="B536" s="70">
        <f>'Prix - Blé tendre 1'!E536</f>
        <v>170.74</v>
      </c>
      <c r="C536" s="71">
        <f>'Prix - Blé tendre 1'!F536</f>
        <v>197.95999999999984</v>
      </c>
    </row>
    <row r="537" spans="1:3" x14ac:dyDescent="0.3">
      <c r="A537" s="138">
        <f>'Prix - Blé tendre 1'!C537</f>
        <v>2014</v>
      </c>
      <c r="B537" s="70">
        <f>'Prix - Blé tendre 1'!E537</f>
        <v>170.74</v>
      </c>
      <c r="C537" s="71">
        <f>'Prix - Blé tendre 1'!F537</f>
        <v>197.95999999999984</v>
      </c>
    </row>
    <row r="538" spans="1:3" x14ac:dyDescent="0.3">
      <c r="A538" s="138">
        <f>'Prix - Blé tendre 1'!C538</f>
        <v>2014</v>
      </c>
      <c r="B538" s="70">
        <f>'Prix - Blé tendre 1'!E538</f>
        <v>170.74</v>
      </c>
      <c r="C538" s="71">
        <f>'Prix - Blé tendre 1'!F538</f>
        <v>197.95999999999984</v>
      </c>
    </row>
    <row r="539" spans="1:3" x14ac:dyDescent="0.3">
      <c r="A539" s="138">
        <f>'Prix - Blé tendre 1'!C539</f>
        <v>2014</v>
      </c>
      <c r="B539" s="70">
        <f>'Prix - Blé tendre 1'!E539</f>
        <v>170.74</v>
      </c>
      <c r="C539" s="71">
        <f>'Prix - Blé tendre 1'!F539</f>
        <v>197.95999999999984</v>
      </c>
    </row>
    <row r="540" spans="1:3" x14ac:dyDescent="0.3">
      <c r="A540" s="138">
        <f>'Prix - Blé tendre 1'!C540</f>
        <v>2014</v>
      </c>
      <c r="B540" s="70">
        <f>'Prix - Blé tendre 1'!E540</f>
        <v>170.74</v>
      </c>
      <c r="C540" s="71">
        <f>'Prix - Blé tendre 1'!F540</f>
        <v>197.95999999999984</v>
      </c>
    </row>
    <row r="541" spans="1:3" x14ac:dyDescent="0.3">
      <c r="A541" s="138">
        <f>'Prix - Blé tendre 1'!C541</f>
        <v>2014</v>
      </c>
      <c r="B541" s="70">
        <f>'Prix - Blé tendre 1'!E541</f>
        <v>170.74</v>
      </c>
      <c r="C541" s="71">
        <f>'Prix - Blé tendre 1'!F541</f>
        <v>197.95999999999984</v>
      </c>
    </row>
    <row r="542" spans="1:3" x14ac:dyDescent="0.3">
      <c r="A542" s="138">
        <f>'Prix - Blé tendre 1'!C542</f>
        <v>2014</v>
      </c>
      <c r="B542" s="70">
        <f>'Prix - Blé tendre 1'!E542</f>
        <v>170.74</v>
      </c>
      <c r="C542" s="71">
        <f>'Prix - Blé tendre 1'!F542</f>
        <v>197.95999999999984</v>
      </c>
    </row>
    <row r="543" spans="1:3" x14ac:dyDescent="0.3">
      <c r="A543" s="138">
        <f>'Prix - Blé tendre 1'!C543</f>
        <v>2014</v>
      </c>
      <c r="B543" s="70">
        <f>'Prix - Blé tendre 1'!E543</f>
        <v>170.74</v>
      </c>
      <c r="C543" s="71">
        <f>'Prix - Blé tendre 1'!F543</f>
        <v>197.95999999999984</v>
      </c>
    </row>
    <row r="544" spans="1:3" x14ac:dyDescent="0.3">
      <c r="A544" s="138">
        <f>'Prix - Blé tendre 1'!C544</f>
        <v>2014</v>
      </c>
      <c r="B544" s="70">
        <f>'Prix - Blé tendre 1'!E544</f>
        <v>170.74</v>
      </c>
      <c r="C544" s="71">
        <f>'Prix - Blé tendre 1'!F544</f>
        <v>197.95999999999984</v>
      </c>
    </row>
    <row r="545" spans="1:3" x14ac:dyDescent="0.3">
      <c r="A545" s="138">
        <f>'Prix - Blé tendre 1'!C545</f>
        <v>2014</v>
      </c>
      <c r="B545" s="70">
        <f>'Prix - Blé tendre 1'!E545</f>
        <v>170.74</v>
      </c>
      <c r="C545" s="71">
        <f>'Prix - Blé tendre 1'!F545</f>
        <v>197.95999999999984</v>
      </c>
    </row>
    <row r="546" spans="1:3" x14ac:dyDescent="0.3">
      <c r="A546" s="138">
        <f>'Prix - Blé tendre 1'!C546</f>
        <v>2014</v>
      </c>
      <c r="B546" s="70">
        <f>'Prix - Blé tendre 1'!E546</f>
        <v>170.74</v>
      </c>
      <c r="C546" s="71">
        <f>'Prix - Blé tendre 1'!F546</f>
        <v>197.95999999999984</v>
      </c>
    </row>
    <row r="547" spans="1:3" x14ac:dyDescent="0.3">
      <c r="A547" s="138">
        <f>'Prix - Blé tendre 1'!C547</f>
        <v>2014</v>
      </c>
      <c r="B547" s="70">
        <f>'Prix - Blé tendre 1'!E547</f>
        <v>170.74</v>
      </c>
      <c r="C547" s="71">
        <f>'Prix - Blé tendre 1'!F547</f>
        <v>197.95999999999984</v>
      </c>
    </row>
    <row r="548" spans="1:3" x14ac:dyDescent="0.3">
      <c r="A548" s="138">
        <f>'Prix - Blé tendre 1'!C548</f>
        <v>2014</v>
      </c>
      <c r="B548" s="70">
        <f>'Prix - Blé tendre 1'!E548</f>
        <v>170.74</v>
      </c>
      <c r="C548" s="71">
        <f>'Prix - Blé tendre 1'!F548</f>
        <v>197.95999999999984</v>
      </c>
    </row>
    <row r="549" spans="1:3" x14ac:dyDescent="0.3">
      <c r="A549" s="138">
        <f>'Prix - Blé tendre 1'!C549</f>
        <v>2014</v>
      </c>
      <c r="B549" s="70">
        <f>'Prix - Blé tendre 1'!E549</f>
        <v>170.74</v>
      </c>
      <c r="C549" s="71">
        <f>'Prix - Blé tendre 1'!F549</f>
        <v>197.95999999999984</v>
      </c>
    </row>
    <row r="550" spans="1:3" x14ac:dyDescent="0.3">
      <c r="A550" s="138">
        <f>'Prix - Blé tendre 1'!C550</f>
        <v>2014</v>
      </c>
      <c r="B550" s="70">
        <f>'Prix - Blé tendre 1'!E550</f>
        <v>170.74</v>
      </c>
      <c r="C550" s="71">
        <f>'Prix - Blé tendre 1'!F550</f>
        <v>197.95999999999984</v>
      </c>
    </row>
    <row r="551" spans="1:3" x14ac:dyDescent="0.3">
      <c r="A551" s="138">
        <f>'Prix - Blé tendre 1'!C551</f>
        <v>2014</v>
      </c>
      <c r="B551" s="70">
        <f>'Prix - Blé tendre 1'!E551</f>
        <v>170.74</v>
      </c>
      <c r="C551" s="71">
        <f>'Prix - Blé tendre 1'!F551</f>
        <v>197.95999999999984</v>
      </c>
    </row>
    <row r="552" spans="1:3" x14ac:dyDescent="0.3">
      <c r="A552" s="138">
        <f>'Prix - Blé tendre 1'!C552</f>
        <v>2014</v>
      </c>
      <c r="B552" s="70">
        <f>'Prix - Blé tendre 1'!E552</f>
        <v>170.74</v>
      </c>
      <c r="C552" s="71">
        <f>'Prix - Blé tendre 1'!F552</f>
        <v>197.95999999999984</v>
      </c>
    </row>
    <row r="553" spans="1:3" x14ac:dyDescent="0.3">
      <c r="A553" s="138">
        <f>'Prix - Blé tendre 1'!C553</f>
        <v>2014</v>
      </c>
      <c r="B553" s="70">
        <f>'Prix - Blé tendre 1'!E553</f>
        <v>170.74</v>
      </c>
      <c r="C553" s="71">
        <f>'Prix - Blé tendre 1'!F553</f>
        <v>197.95999999999984</v>
      </c>
    </row>
    <row r="554" spans="1:3" x14ac:dyDescent="0.3">
      <c r="A554" s="138">
        <f>'Prix - Blé tendre 1'!C554</f>
        <v>2014</v>
      </c>
      <c r="B554" s="70">
        <f>'Prix - Blé tendre 1'!E554</f>
        <v>170.74</v>
      </c>
      <c r="C554" s="71">
        <f>'Prix - Blé tendre 1'!F554</f>
        <v>197.95999999999984</v>
      </c>
    </row>
    <row r="555" spans="1:3" x14ac:dyDescent="0.3">
      <c r="A555" s="138">
        <f>'Prix - Blé tendre 1'!C555</f>
        <v>2014</v>
      </c>
      <c r="B555" s="70">
        <f>'Prix - Blé tendre 1'!E555</f>
        <v>170.74</v>
      </c>
      <c r="C555" s="71">
        <f>'Prix - Blé tendre 1'!F555</f>
        <v>197.95999999999984</v>
      </c>
    </row>
    <row r="556" spans="1:3" x14ac:dyDescent="0.3">
      <c r="A556" s="138">
        <f>'Prix - Blé tendre 1'!C556</f>
        <v>2014</v>
      </c>
      <c r="B556" s="70">
        <f>'Prix - Blé tendre 1'!E556</f>
        <v>170.74</v>
      </c>
      <c r="C556" s="71">
        <f>'Prix - Blé tendre 1'!F556</f>
        <v>197.95999999999984</v>
      </c>
    </row>
    <row r="557" spans="1:3" x14ac:dyDescent="0.3">
      <c r="A557" s="138">
        <f>'Prix - Blé tendre 1'!C557</f>
        <v>2014</v>
      </c>
      <c r="B557" s="70">
        <f>'Prix - Blé tendre 1'!E557</f>
        <v>170.74</v>
      </c>
      <c r="C557" s="71">
        <f>'Prix - Blé tendre 1'!F557</f>
        <v>197.95999999999984</v>
      </c>
    </row>
    <row r="558" spans="1:3" x14ac:dyDescent="0.3">
      <c r="A558" s="138">
        <f>'Prix - Blé tendre 1'!C558</f>
        <v>2014</v>
      </c>
      <c r="B558" s="70">
        <f>'Prix - Blé tendre 1'!E558</f>
        <v>170.74</v>
      </c>
      <c r="C558" s="71">
        <f>'Prix - Blé tendre 1'!F558</f>
        <v>197.95999999999984</v>
      </c>
    </row>
    <row r="559" spans="1:3" x14ac:dyDescent="0.3">
      <c r="A559" s="138">
        <f>'Prix - Blé tendre 1'!C559</f>
        <v>2014</v>
      </c>
      <c r="B559" s="70">
        <f>'Prix - Blé tendre 1'!E559</f>
        <v>170.74</v>
      </c>
      <c r="C559" s="71">
        <f>'Prix - Blé tendre 1'!F559</f>
        <v>197.95999999999984</v>
      </c>
    </row>
    <row r="560" spans="1:3" x14ac:dyDescent="0.3">
      <c r="A560" s="138">
        <f>'Prix - Blé tendre 1'!C560</f>
        <v>2014</v>
      </c>
      <c r="B560" s="70">
        <f>'Prix - Blé tendre 1'!E560</f>
        <v>170.74</v>
      </c>
      <c r="C560" s="71">
        <f>'Prix - Blé tendre 1'!F560</f>
        <v>197.95999999999984</v>
      </c>
    </row>
    <row r="561" spans="1:3" x14ac:dyDescent="0.3">
      <c r="A561" s="138">
        <f>'Prix - Blé tendre 1'!C561</f>
        <v>2014</v>
      </c>
      <c r="B561" s="70">
        <f>'Prix - Blé tendre 1'!E561</f>
        <v>170.74</v>
      </c>
      <c r="C561" s="71">
        <f>'Prix - Blé tendre 1'!F561</f>
        <v>197.95999999999984</v>
      </c>
    </row>
    <row r="562" spans="1:3" x14ac:dyDescent="0.3">
      <c r="A562" s="138">
        <f>'Prix - Blé tendre 1'!C562</f>
        <v>2014</v>
      </c>
      <c r="B562" s="70">
        <f>'Prix - Blé tendre 1'!E562</f>
        <v>170.74</v>
      </c>
      <c r="C562" s="71">
        <f>'Prix - Blé tendre 1'!F562</f>
        <v>197.95999999999984</v>
      </c>
    </row>
    <row r="563" spans="1:3" x14ac:dyDescent="0.3">
      <c r="A563" s="138">
        <f>'Prix - Blé tendre 1'!C563</f>
        <v>2014</v>
      </c>
      <c r="B563" s="70">
        <f>'Prix - Blé tendre 1'!E563</f>
        <v>170.74</v>
      </c>
      <c r="C563" s="71">
        <f>'Prix - Blé tendre 1'!F563</f>
        <v>197.95999999999984</v>
      </c>
    </row>
    <row r="564" spans="1:3" x14ac:dyDescent="0.3">
      <c r="A564" s="138">
        <f>'Prix - Blé tendre 1'!C564</f>
        <v>2014</v>
      </c>
      <c r="B564" s="70">
        <f>'Prix - Blé tendre 1'!E564</f>
        <v>170.74</v>
      </c>
      <c r="C564" s="71">
        <f>'Prix - Blé tendre 1'!F564</f>
        <v>197.95999999999984</v>
      </c>
    </row>
    <row r="565" spans="1:3" x14ac:dyDescent="0.3">
      <c r="A565" s="138">
        <f>'Prix - Blé tendre 1'!C565</f>
        <v>2014</v>
      </c>
      <c r="B565" s="70">
        <f>'Prix - Blé tendre 1'!E565</f>
        <v>170.74</v>
      </c>
      <c r="C565" s="71">
        <f>'Prix - Blé tendre 1'!F565</f>
        <v>197.95999999999984</v>
      </c>
    </row>
    <row r="566" spans="1:3" x14ac:dyDescent="0.3">
      <c r="A566" s="138">
        <f>'Prix - Blé tendre 1'!C566</f>
        <v>2014</v>
      </c>
      <c r="B566" s="70">
        <f>'Prix - Blé tendre 1'!E566</f>
        <v>170.74</v>
      </c>
      <c r="C566" s="71">
        <f>'Prix - Blé tendre 1'!F566</f>
        <v>197.95999999999984</v>
      </c>
    </row>
    <row r="567" spans="1:3" x14ac:dyDescent="0.3">
      <c r="A567" s="138">
        <f>'Prix - Blé tendre 1'!C567</f>
        <v>2014</v>
      </c>
      <c r="B567" s="70">
        <f>'Prix - Blé tendre 1'!E567</f>
        <v>170.74</v>
      </c>
      <c r="C567" s="71">
        <f>'Prix - Blé tendre 1'!F567</f>
        <v>197.95999999999984</v>
      </c>
    </row>
    <row r="568" spans="1:3" x14ac:dyDescent="0.3">
      <c r="A568" s="138">
        <f>'Prix - Blé tendre 1'!C568</f>
        <v>2014</v>
      </c>
      <c r="B568" s="70">
        <f>'Prix - Blé tendre 1'!E568</f>
        <v>170.74</v>
      </c>
      <c r="C568" s="71">
        <f>'Prix - Blé tendre 1'!F568</f>
        <v>197.95999999999984</v>
      </c>
    </row>
    <row r="569" spans="1:3" x14ac:dyDescent="0.3">
      <c r="A569" s="138">
        <f>'Prix - Blé tendre 1'!C569</f>
        <v>2014</v>
      </c>
      <c r="B569" s="70">
        <f>'Prix - Blé tendre 1'!E569</f>
        <v>170.74</v>
      </c>
      <c r="C569" s="71">
        <f>'Prix - Blé tendre 1'!F569</f>
        <v>197.95999999999984</v>
      </c>
    </row>
    <row r="570" spans="1:3" x14ac:dyDescent="0.3">
      <c r="A570" s="138">
        <f>'Prix - Blé tendre 1'!C570</f>
        <v>2014</v>
      </c>
      <c r="B570" s="70">
        <f>'Prix - Blé tendre 1'!E570</f>
        <v>170.74</v>
      </c>
      <c r="C570" s="71">
        <f>'Prix - Blé tendre 1'!F570</f>
        <v>197.95999999999984</v>
      </c>
    </row>
    <row r="571" spans="1:3" x14ac:dyDescent="0.3">
      <c r="A571" s="138">
        <f>'Prix - Blé tendre 1'!C571</f>
        <v>2014</v>
      </c>
      <c r="B571" s="70">
        <f>'Prix - Blé tendre 1'!E571</f>
        <v>170.74</v>
      </c>
      <c r="C571" s="71">
        <f>'Prix - Blé tendre 1'!F571</f>
        <v>197.95999999999984</v>
      </c>
    </row>
    <row r="572" spans="1:3" x14ac:dyDescent="0.3">
      <c r="A572" s="138">
        <f>'Prix - Blé tendre 1'!C572</f>
        <v>2014</v>
      </c>
      <c r="B572" s="70">
        <f>'Prix - Blé tendre 1'!E572</f>
        <v>170.74</v>
      </c>
      <c r="C572" s="71">
        <f>'Prix - Blé tendre 1'!F572</f>
        <v>197.95999999999984</v>
      </c>
    </row>
    <row r="573" spans="1:3" x14ac:dyDescent="0.3">
      <c r="A573" s="138">
        <f>'Prix - Blé tendre 1'!C573</f>
        <v>2014</v>
      </c>
      <c r="B573" s="70">
        <f>'Prix - Blé tendre 1'!E573</f>
        <v>170.74</v>
      </c>
      <c r="C573" s="71">
        <f>'Prix - Blé tendre 1'!F573</f>
        <v>197.95999999999984</v>
      </c>
    </row>
    <row r="574" spans="1:3" x14ac:dyDescent="0.3">
      <c r="A574" s="138">
        <f>'Prix - Blé tendre 1'!C574</f>
        <v>2014</v>
      </c>
      <c r="B574" s="70">
        <f>'Prix - Blé tendre 1'!E574</f>
        <v>170.74</v>
      </c>
      <c r="C574" s="71">
        <f>'Prix - Blé tendre 1'!F574</f>
        <v>197.95999999999984</v>
      </c>
    </row>
    <row r="575" spans="1:3" x14ac:dyDescent="0.3">
      <c r="A575" s="138">
        <f>'Prix - Blé tendre 1'!C575</f>
        <v>2014</v>
      </c>
      <c r="B575" s="70">
        <f>'Prix - Blé tendre 1'!E575</f>
        <v>170.74</v>
      </c>
      <c r="C575" s="71">
        <f>'Prix - Blé tendre 1'!F575</f>
        <v>197.95999999999984</v>
      </c>
    </row>
    <row r="576" spans="1:3" x14ac:dyDescent="0.3">
      <c r="A576" s="138">
        <f>'Prix - Blé tendre 1'!C576</f>
        <v>2014</v>
      </c>
      <c r="B576" s="70">
        <f>'Prix - Blé tendre 1'!E576</f>
        <v>170.74</v>
      </c>
      <c r="C576" s="71">
        <f>'Prix - Blé tendre 1'!F576</f>
        <v>197.95999999999984</v>
      </c>
    </row>
    <row r="577" spans="1:3" x14ac:dyDescent="0.3">
      <c r="A577" s="138">
        <f>'Prix - Blé tendre 1'!C577</f>
        <v>2014</v>
      </c>
      <c r="B577" s="70">
        <f>'Prix - Blé tendre 1'!E577</f>
        <v>170.74</v>
      </c>
      <c r="C577" s="71">
        <f>'Prix - Blé tendre 1'!F577</f>
        <v>197.95999999999984</v>
      </c>
    </row>
    <row r="578" spans="1:3" x14ac:dyDescent="0.3">
      <c r="A578" s="138">
        <f>'Prix - Blé tendre 1'!C578</f>
        <v>2014</v>
      </c>
      <c r="B578" s="70">
        <f>'Prix - Blé tendre 1'!E578</f>
        <v>170.74</v>
      </c>
      <c r="C578" s="71">
        <f>'Prix - Blé tendre 1'!F578</f>
        <v>197.95999999999984</v>
      </c>
    </row>
    <row r="579" spans="1:3" x14ac:dyDescent="0.3">
      <c r="A579" s="138">
        <f>'Prix - Blé tendre 1'!C579</f>
        <v>2014</v>
      </c>
      <c r="B579" s="70">
        <f>'Prix - Blé tendre 1'!E579</f>
        <v>170.74</v>
      </c>
      <c r="C579" s="71">
        <f>'Prix - Blé tendre 1'!F579</f>
        <v>197.95999999999984</v>
      </c>
    </row>
    <row r="580" spans="1:3" x14ac:dyDescent="0.3">
      <c r="A580" s="138">
        <f>'Prix - Blé tendre 1'!C580</f>
        <v>2014</v>
      </c>
      <c r="B580" s="70">
        <f>'Prix - Blé tendre 1'!E580</f>
        <v>170.74</v>
      </c>
      <c r="C580" s="71">
        <f>'Prix - Blé tendre 1'!F580</f>
        <v>197.95999999999984</v>
      </c>
    </row>
    <row r="581" spans="1:3" x14ac:dyDescent="0.3">
      <c r="A581" s="138">
        <f>'Prix - Blé tendre 1'!C581</f>
        <v>2014</v>
      </c>
      <c r="B581" s="70">
        <f>'Prix - Blé tendre 1'!E581</f>
        <v>170.74</v>
      </c>
      <c r="C581" s="71">
        <f>'Prix - Blé tendre 1'!F581</f>
        <v>197.95999999999984</v>
      </c>
    </row>
    <row r="582" spans="1:3" x14ac:dyDescent="0.3">
      <c r="A582" s="138">
        <f>'Prix - Blé tendre 1'!C582</f>
        <v>2014</v>
      </c>
      <c r="B582" s="70">
        <f>'Prix - Blé tendre 1'!E582</f>
        <v>170.74</v>
      </c>
      <c r="C582" s="71">
        <f>'Prix - Blé tendre 1'!F582</f>
        <v>197.95999999999984</v>
      </c>
    </row>
    <row r="583" spans="1:3" x14ac:dyDescent="0.3">
      <c r="A583" s="138">
        <f>'Prix - Blé tendre 1'!C583</f>
        <v>2014</v>
      </c>
      <c r="B583" s="70">
        <f>'Prix - Blé tendre 1'!E583</f>
        <v>170.74</v>
      </c>
      <c r="C583" s="71">
        <f>'Prix - Blé tendre 1'!F583</f>
        <v>197.95999999999984</v>
      </c>
    </row>
    <row r="584" spans="1:3" x14ac:dyDescent="0.3">
      <c r="A584" s="138">
        <f>'Prix - Blé tendre 1'!C584</f>
        <v>2014</v>
      </c>
      <c r="B584" s="70">
        <f>'Prix - Blé tendre 1'!E584</f>
        <v>170.74</v>
      </c>
      <c r="C584" s="71">
        <f>'Prix - Blé tendre 1'!F584</f>
        <v>197.95999999999984</v>
      </c>
    </row>
    <row r="585" spans="1:3" x14ac:dyDescent="0.3">
      <c r="A585" s="138">
        <f>'Prix - Blé tendre 1'!C585</f>
        <v>2014</v>
      </c>
      <c r="B585" s="70">
        <f>'Prix - Blé tendre 1'!E585</f>
        <v>170.74</v>
      </c>
      <c r="C585" s="71">
        <f>'Prix - Blé tendre 1'!F585</f>
        <v>197.95999999999984</v>
      </c>
    </row>
    <row r="586" spans="1:3" x14ac:dyDescent="0.3">
      <c r="A586" s="138">
        <f>'Prix - Blé tendre 1'!C586</f>
        <v>2014</v>
      </c>
      <c r="B586" s="70">
        <f>'Prix - Blé tendre 1'!E586</f>
        <v>170.74</v>
      </c>
      <c r="C586" s="71">
        <f>'Prix - Blé tendre 1'!F586</f>
        <v>197.95999999999984</v>
      </c>
    </row>
    <row r="587" spans="1:3" x14ac:dyDescent="0.3">
      <c r="A587" s="138">
        <f>'Prix - Blé tendre 1'!C587</f>
        <v>2014</v>
      </c>
      <c r="B587" s="70">
        <f>'Prix - Blé tendre 1'!E587</f>
        <v>170.74</v>
      </c>
      <c r="C587" s="71">
        <f>'Prix - Blé tendre 1'!F587</f>
        <v>197.95999999999984</v>
      </c>
    </row>
    <row r="588" spans="1:3" x14ac:dyDescent="0.3">
      <c r="A588" s="138">
        <f>'Prix - Blé tendre 1'!C588</f>
        <v>2014</v>
      </c>
      <c r="B588" s="70">
        <f>'Prix - Blé tendre 1'!E588</f>
        <v>170.74</v>
      </c>
      <c r="C588" s="71">
        <f>'Prix - Blé tendre 1'!F588</f>
        <v>197.95999999999984</v>
      </c>
    </row>
    <row r="589" spans="1:3" x14ac:dyDescent="0.3">
      <c r="A589" s="138">
        <f>'Prix - Blé tendre 1'!C589</f>
        <v>2014</v>
      </c>
      <c r="B589" s="70">
        <f>'Prix - Blé tendre 1'!E589</f>
        <v>170.74</v>
      </c>
      <c r="C589" s="71">
        <f>'Prix - Blé tendre 1'!F589</f>
        <v>197.96</v>
      </c>
    </row>
    <row r="590" spans="1:3" x14ac:dyDescent="0.3">
      <c r="A590" s="138">
        <f>'Prix - Blé tendre 1'!C590</f>
        <v>2014</v>
      </c>
      <c r="B590" s="70">
        <f>'Prix - Blé tendre 1'!E590</f>
        <v>170.74</v>
      </c>
      <c r="C590" s="71">
        <f>'Prix - Blé tendre 1'!F590</f>
        <v>197.96</v>
      </c>
    </row>
    <row r="591" spans="1:3" x14ac:dyDescent="0.3">
      <c r="A591" s="138">
        <f>'Prix - Blé tendre 1'!C591</f>
        <v>2014</v>
      </c>
      <c r="B591" s="70">
        <f>'Prix - Blé tendre 1'!E591</f>
        <v>170.74</v>
      </c>
      <c r="C591" s="71">
        <f>'Prix - Blé tendre 1'!F591</f>
        <v>197.96</v>
      </c>
    </row>
    <row r="592" spans="1:3" x14ac:dyDescent="0.3">
      <c r="A592" s="138">
        <f>'Prix - Blé tendre 1'!C592</f>
        <v>2014</v>
      </c>
      <c r="B592" s="70">
        <f>'Prix - Blé tendre 1'!E592</f>
        <v>170.74</v>
      </c>
      <c r="C592" s="71">
        <f>'Prix - Blé tendre 1'!F592</f>
        <v>197.96</v>
      </c>
    </row>
    <row r="593" spans="1:3" x14ac:dyDescent="0.3">
      <c r="A593" s="138">
        <f>'Prix - Blé tendre 1'!C593</f>
        <v>2014</v>
      </c>
      <c r="B593" s="70">
        <f>'Prix - Blé tendre 1'!E593</f>
        <v>170.74</v>
      </c>
      <c r="C593" s="71">
        <f>'Prix - Blé tendre 1'!F593</f>
        <v>197.96</v>
      </c>
    </row>
    <row r="594" spans="1:3" x14ac:dyDescent="0.3">
      <c r="A594" s="138">
        <f>'Prix - Blé tendre 1'!C594</f>
        <v>2014</v>
      </c>
      <c r="B594" s="70">
        <f>'Prix - Blé tendre 1'!E594</f>
        <v>170.74</v>
      </c>
      <c r="C594" s="71">
        <f>'Prix - Blé tendre 1'!F594</f>
        <v>197.96</v>
      </c>
    </row>
    <row r="595" spans="1:3" x14ac:dyDescent="0.3">
      <c r="A595" s="138">
        <f>'Prix - Blé tendre 1'!C595</f>
        <v>2014</v>
      </c>
      <c r="B595" s="70">
        <f>'Prix - Blé tendre 1'!E595</f>
        <v>170.74</v>
      </c>
      <c r="C595" s="71">
        <f>'Prix - Blé tendre 1'!F595</f>
        <v>197.96</v>
      </c>
    </row>
    <row r="596" spans="1:3" x14ac:dyDescent="0.3">
      <c r="A596" s="138">
        <f>'Prix - Blé tendre 1'!C596</f>
        <v>2014</v>
      </c>
      <c r="B596" s="70">
        <f>'Prix - Blé tendre 1'!E596</f>
        <v>170.74</v>
      </c>
      <c r="C596" s="71">
        <f>'Prix - Blé tendre 1'!F596</f>
        <v>197.96</v>
      </c>
    </row>
    <row r="597" spans="1:3" x14ac:dyDescent="0.3">
      <c r="A597" s="138">
        <f>'Prix - Blé tendre 1'!C597</f>
        <v>2014</v>
      </c>
      <c r="B597" s="70">
        <f>'Prix - Blé tendre 1'!E597</f>
        <v>170.74</v>
      </c>
      <c r="C597" s="71">
        <f>'Prix - Blé tendre 1'!F597</f>
        <v>197.96</v>
      </c>
    </row>
    <row r="598" spans="1:3" x14ac:dyDescent="0.3">
      <c r="A598" s="138">
        <f>'Prix - Blé tendre 1'!C598</f>
        <v>2014</v>
      </c>
      <c r="B598" s="70">
        <f>'Prix - Blé tendre 1'!E598</f>
        <v>170.74</v>
      </c>
      <c r="C598" s="71">
        <f>'Prix - Blé tendre 1'!F598</f>
        <v>197.96</v>
      </c>
    </row>
    <row r="599" spans="1:3" x14ac:dyDescent="0.3">
      <c r="A599" s="138">
        <f>'Prix - Blé tendre 1'!C599</f>
        <v>2014</v>
      </c>
      <c r="B599" s="70">
        <f>'Prix - Blé tendre 1'!E599</f>
        <v>170.74</v>
      </c>
      <c r="C599" s="71">
        <f>'Prix - Blé tendre 1'!F599</f>
        <v>197.96</v>
      </c>
    </row>
    <row r="600" spans="1:3" x14ac:dyDescent="0.3">
      <c r="A600" s="138">
        <f>'Prix - Blé tendre 1'!C600</f>
        <v>2014</v>
      </c>
      <c r="B600" s="70">
        <f>'Prix - Blé tendre 1'!E600</f>
        <v>170.74</v>
      </c>
      <c r="C600" s="71">
        <f>'Prix - Blé tendre 1'!F600</f>
        <v>197.96</v>
      </c>
    </row>
    <row r="601" spans="1:3" x14ac:dyDescent="0.3">
      <c r="A601" s="138">
        <f>'Prix - Blé tendre 1'!C601</f>
        <v>2014</v>
      </c>
      <c r="B601" s="70">
        <f>'Prix - Blé tendre 1'!E601</f>
        <v>170.74</v>
      </c>
      <c r="C601" s="71">
        <f>'Prix - Blé tendre 1'!F601</f>
        <v>197.96</v>
      </c>
    </row>
    <row r="602" spans="1:3" x14ac:dyDescent="0.3">
      <c r="A602" s="138">
        <f>'Prix - Blé tendre 1'!C602</f>
        <v>2014</v>
      </c>
      <c r="B602" s="70">
        <f>'Prix - Blé tendre 1'!E602</f>
        <v>170.74</v>
      </c>
      <c r="C602" s="71">
        <f>'Prix - Blé tendre 1'!F602</f>
        <v>197.96</v>
      </c>
    </row>
    <row r="603" spans="1:3" x14ac:dyDescent="0.3">
      <c r="A603" s="138">
        <f>'Prix - Blé tendre 1'!C603</f>
        <v>2014</v>
      </c>
      <c r="B603" s="70">
        <f>'Prix - Blé tendre 1'!E603</f>
        <v>170.74</v>
      </c>
      <c r="C603" s="71">
        <f>'Prix - Blé tendre 1'!F603</f>
        <v>197.96</v>
      </c>
    </row>
    <row r="604" spans="1:3" x14ac:dyDescent="0.3">
      <c r="A604" s="138">
        <f>'Prix - Blé tendre 1'!C604</f>
        <v>2014</v>
      </c>
      <c r="B604" s="70">
        <f>'Prix - Blé tendre 1'!E604</f>
        <v>170.74</v>
      </c>
      <c r="C604" s="71">
        <f>'Prix - Blé tendre 1'!F604</f>
        <v>197.96</v>
      </c>
    </row>
    <row r="605" spans="1:3" x14ac:dyDescent="0.3">
      <c r="A605" s="138">
        <f>'Prix - Blé tendre 1'!C605</f>
        <v>2014</v>
      </c>
      <c r="B605" s="70">
        <f>'Prix - Blé tendre 1'!E605</f>
        <v>170.74</v>
      </c>
      <c r="C605" s="71">
        <f>'Prix - Blé tendre 1'!F605</f>
        <v>197.96</v>
      </c>
    </row>
    <row r="606" spans="1:3" x14ac:dyDescent="0.3">
      <c r="A606" s="138">
        <f>'Prix - Blé tendre 1'!C606</f>
        <v>2014</v>
      </c>
      <c r="B606" s="70">
        <f>'Prix - Blé tendre 1'!E606</f>
        <v>170.74</v>
      </c>
      <c r="C606" s="71">
        <f>'Prix - Blé tendre 1'!F606</f>
        <v>197.96</v>
      </c>
    </row>
    <row r="607" spans="1:3" x14ac:dyDescent="0.3">
      <c r="A607" s="138">
        <f>'Prix - Blé tendre 1'!C607</f>
        <v>2014</v>
      </c>
      <c r="B607" s="70">
        <f>'Prix - Blé tendre 1'!E607</f>
        <v>170.74</v>
      </c>
      <c r="C607" s="71">
        <f>'Prix - Blé tendre 1'!F607</f>
        <v>197.96</v>
      </c>
    </row>
    <row r="608" spans="1:3" x14ac:dyDescent="0.3">
      <c r="A608" s="138">
        <f>'Prix - Blé tendre 1'!C608</f>
        <v>2014</v>
      </c>
      <c r="B608" s="70">
        <f>'Prix - Blé tendre 1'!E608</f>
        <v>170.74</v>
      </c>
      <c r="C608" s="71">
        <f>'Prix - Blé tendre 1'!F608</f>
        <v>197.96</v>
      </c>
    </row>
    <row r="609" spans="1:3" x14ac:dyDescent="0.3">
      <c r="A609" s="138">
        <f>'Prix - Blé tendre 1'!C609</f>
        <v>2014</v>
      </c>
      <c r="B609" s="70">
        <f>'Prix - Blé tendre 1'!E609</f>
        <v>170.74</v>
      </c>
      <c r="C609" s="71">
        <f>'Prix - Blé tendre 1'!F609</f>
        <v>197.96</v>
      </c>
    </row>
    <row r="610" spans="1:3" x14ac:dyDescent="0.3">
      <c r="A610" s="138">
        <f>'Prix - Blé tendre 1'!C610</f>
        <v>2014</v>
      </c>
      <c r="B610" s="70">
        <f>'Prix - Blé tendre 1'!E610</f>
        <v>170.74</v>
      </c>
      <c r="C610" s="71">
        <f>'Prix - Blé tendre 1'!F610</f>
        <v>197.96</v>
      </c>
    </row>
    <row r="611" spans="1:3" x14ac:dyDescent="0.3">
      <c r="A611" s="138">
        <f>'Prix - Blé tendre 1'!C611</f>
        <v>2014</v>
      </c>
      <c r="B611" s="70">
        <f>'Prix - Blé tendre 1'!E611</f>
        <v>170.74</v>
      </c>
      <c r="C611" s="71">
        <f>'Prix - Blé tendre 1'!F611</f>
        <v>197.96</v>
      </c>
    </row>
    <row r="612" spans="1:3" x14ac:dyDescent="0.3">
      <c r="A612" s="138">
        <f>'Prix - Blé tendre 1'!C612</f>
        <v>2014</v>
      </c>
      <c r="B612" s="70">
        <f>'Prix - Blé tendre 1'!E612</f>
        <v>170.74</v>
      </c>
      <c r="C612" s="71">
        <f>'Prix - Blé tendre 1'!F612</f>
        <v>197.96</v>
      </c>
    </row>
    <row r="613" spans="1:3" x14ac:dyDescent="0.3">
      <c r="A613" s="138">
        <f>'Prix - Blé tendre 1'!C613</f>
        <v>2014</v>
      </c>
      <c r="B613" s="70">
        <f>'Prix - Blé tendre 1'!E613</f>
        <v>170.74</v>
      </c>
      <c r="C613" s="71">
        <f>'Prix - Blé tendre 1'!F613</f>
        <v>197.96</v>
      </c>
    </row>
    <row r="614" spans="1:3" x14ac:dyDescent="0.3">
      <c r="A614" s="138">
        <f>'Prix - Blé tendre 1'!C614</f>
        <v>2014</v>
      </c>
      <c r="B614" s="70">
        <f>'Prix - Blé tendre 1'!E614</f>
        <v>170.74</v>
      </c>
      <c r="C614" s="71">
        <f>'Prix - Blé tendre 1'!F614</f>
        <v>197.96</v>
      </c>
    </row>
    <row r="615" spans="1:3" x14ac:dyDescent="0.3">
      <c r="A615" s="138">
        <f>'Prix - Blé tendre 1'!C615</f>
        <v>2014</v>
      </c>
      <c r="B615" s="70">
        <f>'Prix - Blé tendre 1'!E615</f>
        <v>170.74</v>
      </c>
      <c r="C615" s="71">
        <f>'Prix - Blé tendre 1'!F615</f>
        <v>197.96</v>
      </c>
    </row>
    <row r="616" spans="1:3" x14ac:dyDescent="0.3">
      <c r="A616" s="138">
        <f>'Prix - Blé tendre 1'!C616</f>
        <v>2014</v>
      </c>
      <c r="B616" s="70">
        <f>'Prix - Blé tendre 1'!E616</f>
        <v>170.74</v>
      </c>
      <c r="C616" s="71">
        <f>'Prix - Blé tendre 1'!F616</f>
        <v>197.96</v>
      </c>
    </row>
    <row r="617" spans="1:3" x14ac:dyDescent="0.3">
      <c r="A617" s="138">
        <f>'Prix - Blé tendre 1'!C617</f>
        <v>2014</v>
      </c>
      <c r="B617" s="70">
        <f>'Prix - Blé tendre 1'!E617</f>
        <v>170.74</v>
      </c>
      <c r="C617" s="71">
        <f>'Prix - Blé tendre 1'!F617</f>
        <v>197.96</v>
      </c>
    </row>
    <row r="618" spans="1:3" x14ac:dyDescent="0.3">
      <c r="A618" s="138">
        <f>'Prix - Blé tendre 1'!C618</f>
        <v>2014</v>
      </c>
      <c r="B618" s="70">
        <f>'Prix - Blé tendre 1'!E618</f>
        <v>170.74</v>
      </c>
      <c r="C618" s="71">
        <f>'Prix - Blé tendre 1'!F618</f>
        <v>197.96</v>
      </c>
    </row>
    <row r="619" spans="1:3" x14ac:dyDescent="0.3">
      <c r="A619" s="138">
        <f>'Prix - Blé tendre 1'!C619</f>
        <v>2014</v>
      </c>
      <c r="B619" s="70">
        <f>'Prix - Blé tendre 1'!E619</f>
        <v>170.74</v>
      </c>
      <c r="C619" s="71">
        <f>'Prix - Blé tendre 1'!F619</f>
        <v>197.96</v>
      </c>
    </row>
    <row r="620" spans="1:3" x14ac:dyDescent="0.3">
      <c r="A620" s="138">
        <f>'Prix - Blé tendre 1'!C620</f>
        <v>2014</v>
      </c>
      <c r="B620" s="70">
        <f>'Prix - Blé tendre 1'!E620</f>
        <v>170.74</v>
      </c>
      <c r="C620" s="71">
        <f>'Prix - Blé tendre 1'!F620</f>
        <v>197.96</v>
      </c>
    </row>
    <row r="621" spans="1:3" x14ac:dyDescent="0.3">
      <c r="A621" s="138">
        <f>'Prix - Blé tendre 1'!C621</f>
        <v>2014</v>
      </c>
      <c r="B621" s="70">
        <f>'Prix - Blé tendre 1'!E621</f>
        <v>170.74</v>
      </c>
      <c r="C621" s="71">
        <f>'Prix - Blé tendre 1'!F621</f>
        <v>197.96</v>
      </c>
    </row>
    <row r="622" spans="1:3" x14ac:dyDescent="0.3">
      <c r="A622" s="138">
        <f>'Prix - Blé tendre 1'!C622</f>
        <v>2014</v>
      </c>
      <c r="B622" s="70">
        <f>'Prix - Blé tendre 1'!E622</f>
        <v>170.74</v>
      </c>
      <c r="C622" s="71">
        <f>'Prix - Blé tendre 1'!F622</f>
        <v>197.96</v>
      </c>
    </row>
    <row r="623" spans="1:3" x14ac:dyDescent="0.3">
      <c r="A623" s="138">
        <f>'Prix - Blé tendre 1'!C623</f>
        <v>2014</v>
      </c>
      <c r="B623" s="70">
        <f>'Prix - Blé tendre 1'!E623</f>
        <v>170.74</v>
      </c>
      <c r="C623" s="71">
        <f>'Prix - Blé tendre 1'!F623</f>
        <v>197.96</v>
      </c>
    </row>
    <row r="624" spans="1:3" x14ac:dyDescent="0.3">
      <c r="A624" s="138">
        <f>'Prix - Blé tendre 1'!C624</f>
        <v>2014</v>
      </c>
      <c r="B624" s="70">
        <f>'Prix - Blé tendre 1'!E624</f>
        <v>170.74</v>
      </c>
      <c r="C624" s="71">
        <f>'Prix - Blé tendre 1'!F624</f>
        <v>197.96</v>
      </c>
    </row>
    <row r="625" spans="1:3" x14ac:dyDescent="0.3">
      <c r="A625" s="138">
        <f>'Prix - Blé tendre 1'!C625</f>
        <v>2014</v>
      </c>
      <c r="B625" s="70">
        <f>'Prix - Blé tendre 1'!E625</f>
        <v>170.74</v>
      </c>
      <c r="C625" s="71">
        <f>'Prix - Blé tendre 1'!F625</f>
        <v>197.96</v>
      </c>
    </row>
    <row r="626" spans="1:3" x14ac:dyDescent="0.3">
      <c r="A626" s="138">
        <f>'Prix - Blé tendre 1'!C626</f>
        <v>2014</v>
      </c>
      <c r="B626" s="70">
        <f>'Prix - Blé tendre 1'!E626</f>
        <v>170.74</v>
      </c>
      <c r="C626" s="71">
        <f>'Prix - Blé tendre 1'!F626</f>
        <v>197.96</v>
      </c>
    </row>
    <row r="627" spans="1:3" x14ac:dyDescent="0.3">
      <c r="A627" s="138">
        <f>'Prix - Blé tendre 1'!C627</f>
        <v>2014</v>
      </c>
      <c r="B627" s="70">
        <f>'Prix - Blé tendre 1'!E627</f>
        <v>170.74</v>
      </c>
      <c r="C627" s="71">
        <f>'Prix - Blé tendre 1'!F627</f>
        <v>197.96</v>
      </c>
    </row>
    <row r="628" spans="1:3" x14ac:dyDescent="0.3">
      <c r="A628" s="138">
        <f>'Prix - Blé tendre 1'!C628</f>
        <v>2014</v>
      </c>
      <c r="B628" s="70">
        <f>'Prix - Blé tendre 1'!E628</f>
        <v>170.74</v>
      </c>
      <c r="C628" s="71">
        <f>'Prix - Blé tendre 1'!F628</f>
        <v>197.96</v>
      </c>
    </row>
    <row r="629" spans="1:3" x14ac:dyDescent="0.3">
      <c r="A629" s="138">
        <f>'Prix - Blé tendre 1'!C629</f>
        <v>2014</v>
      </c>
      <c r="B629" s="70">
        <f>'Prix - Blé tendre 1'!E629</f>
        <v>170.74</v>
      </c>
      <c r="C629" s="71">
        <f>'Prix - Blé tendre 1'!F629</f>
        <v>197.96</v>
      </c>
    </row>
    <row r="630" spans="1:3" x14ac:dyDescent="0.3">
      <c r="A630" s="138">
        <f>'Prix - Blé tendre 1'!C630</f>
        <v>2014</v>
      </c>
      <c r="B630" s="70">
        <f>'Prix - Blé tendre 1'!E630</f>
        <v>170.74</v>
      </c>
      <c r="C630" s="71">
        <f>'Prix - Blé tendre 1'!F630</f>
        <v>197.96</v>
      </c>
    </row>
    <row r="631" spans="1:3" x14ac:dyDescent="0.3">
      <c r="A631" s="138">
        <f>'Prix - Blé tendre 1'!C631</f>
        <v>2014</v>
      </c>
      <c r="B631" s="70">
        <f>'Prix - Blé tendre 1'!E631</f>
        <v>170.74</v>
      </c>
      <c r="C631" s="71">
        <f>'Prix - Blé tendre 1'!F631</f>
        <v>197.96</v>
      </c>
    </row>
    <row r="632" spans="1:3" x14ac:dyDescent="0.3">
      <c r="A632" s="138">
        <f>'Prix - Blé tendre 1'!C632</f>
        <v>2014</v>
      </c>
      <c r="B632" s="70">
        <f>'Prix - Blé tendre 1'!E632</f>
        <v>170.74</v>
      </c>
      <c r="C632" s="71">
        <f>'Prix - Blé tendre 1'!F632</f>
        <v>197.96</v>
      </c>
    </row>
    <row r="633" spans="1:3" x14ac:dyDescent="0.3">
      <c r="A633" s="138">
        <f>'Prix - Blé tendre 1'!C633</f>
        <v>2014</v>
      </c>
      <c r="B633" s="70">
        <f>'Prix - Blé tendre 1'!E633</f>
        <v>170.74</v>
      </c>
      <c r="C633" s="71">
        <f>'Prix - Blé tendre 1'!F633</f>
        <v>197.96</v>
      </c>
    </row>
    <row r="634" spans="1:3" x14ac:dyDescent="0.3">
      <c r="A634" s="138">
        <f>'Prix - Blé tendre 1'!C634</f>
        <v>2014</v>
      </c>
      <c r="B634" s="70">
        <f>'Prix - Blé tendre 1'!E634</f>
        <v>170.74</v>
      </c>
      <c r="C634" s="71">
        <f>'Prix - Blé tendre 1'!F634</f>
        <v>197.96</v>
      </c>
    </row>
    <row r="635" spans="1:3" x14ac:dyDescent="0.3">
      <c r="A635" s="138">
        <f>'Prix - Blé tendre 1'!C635</f>
        <v>2014</v>
      </c>
      <c r="B635" s="70">
        <f>'Prix - Blé tendre 1'!E635</f>
        <v>170.74</v>
      </c>
      <c r="C635" s="71">
        <f>'Prix - Blé tendre 1'!F635</f>
        <v>197.96</v>
      </c>
    </row>
    <row r="636" spans="1:3" x14ac:dyDescent="0.3">
      <c r="A636" s="138">
        <f>'Prix - Blé tendre 1'!C636</f>
        <v>2014</v>
      </c>
      <c r="B636" s="70">
        <f>'Prix - Blé tendre 1'!E636</f>
        <v>170.74</v>
      </c>
      <c r="C636" s="71">
        <f>'Prix - Blé tendre 1'!F636</f>
        <v>197.96</v>
      </c>
    </row>
    <row r="637" spans="1:3" x14ac:dyDescent="0.3">
      <c r="A637" s="138">
        <f>'Prix - Blé tendre 1'!C637</f>
        <v>2014</v>
      </c>
      <c r="B637" s="70">
        <f>'Prix - Blé tendre 1'!E637</f>
        <v>170.74</v>
      </c>
      <c r="C637" s="71">
        <f>'Prix - Blé tendre 1'!F637</f>
        <v>197.96</v>
      </c>
    </row>
    <row r="638" spans="1:3" x14ac:dyDescent="0.3">
      <c r="A638" s="138">
        <f>'Prix - Blé tendre 1'!C638</f>
        <v>2014</v>
      </c>
      <c r="B638" s="70">
        <f>'Prix - Blé tendre 1'!E638</f>
        <v>170.74</v>
      </c>
      <c r="C638" s="71">
        <f>'Prix - Blé tendre 1'!F638</f>
        <v>197.96</v>
      </c>
    </row>
    <row r="639" spans="1:3" x14ac:dyDescent="0.3">
      <c r="A639" s="138">
        <f>'Prix - Blé tendre 1'!C639</f>
        <v>2014</v>
      </c>
      <c r="B639" s="70">
        <f>'Prix - Blé tendre 1'!E639</f>
        <v>170.74</v>
      </c>
      <c r="C639" s="71">
        <f>'Prix - Blé tendre 1'!F639</f>
        <v>197.96</v>
      </c>
    </row>
    <row r="640" spans="1:3" x14ac:dyDescent="0.3">
      <c r="A640" s="138">
        <f>'Prix - Blé tendre 1'!C640</f>
        <v>2014</v>
      </c>
      <c r="B640" s="70">
        <f>'Prix - Blé tendre 1'!E640</f>
        <v>170.74</v>
      </c>
      <c r="C640" s="71">
        <f>'Prix - Blé tendre 1'!F640</f>
        <v>197.96</v>
      </c>
    </row>
    <row r="641" spans="1:3" x14ac:dyDescent="0.3">
      <c r="A641" s="138">
        <f>'Prix - Blé tendre 1'!C641</f>
        <v>2014</v>
      </c>
      <c r="B641" s="70">
        <f>'Prix - Blé tendre 1'!E641</f>
        <v>170.74</v>
      </c>
      <c r="C641" s="71">
        <f>'Prix - Blé tendre 1'!F641</f>
        <v>197.96</v>
      </c>
    </row>
    <row r="642" spans="1:3" x14ac:dyDescent="0.3">
      <c r="A642" s="138">
        <f>'Prix - Blé tendre 1'!C642</f>
        <v>2015</v>
      </c>
      <c r="B642" s="70">
        <f>'Prix - Blé tendre 1'!E642</f>
        <v>180.9</v>
      </c>
      <c r="C642" s="71">
        <f>'Prix - Blé tendre 1'!F642</f>
        <v>189.833333333333</v>
      </c>
    </row>
    <row r="643" spans="1:3" x14ac:dyDescent="0.3">
      <c r="A643" s="138">
        <f>'Prix - Blé tendre 1'!C643</f>
        <v>2015</v>
      </c>
      <c r="B643" s="70">
        <f>'Prix - Blé tendre 1'!E643</f>
        <v>180.9</v>
      </c>
      <c r="C643" s="71">
        <f>'Prix - Blé tendre 1'!F643</f>
        <v>189.833333333333</v>
      </c>
    </row>
    <row r="644" spans="1:3" x14ac:dyDescent="0.3">
      <c r="A644" s="138">
        <f>'Prix - Blé tendre 1'!C644</f>
        <v>2015</v>
      </c>
      <c r="B644" s="70">
        <f>'Prix - Blé tendre 1'!E644</f>
        <v>180.9</v>
      </c>
      <c r="C644" s="71">
        <f>'Prix - Blé tendre 1'!F644</f>
        <v>189.833333333333</v>
      </c>
    </row>
    <row r="645" spans="1:3" x14ac:dyDescent="0.3">
      <c r="A645" s="138">
        <f>'Prix - Blé tendre 1'!C645</f>
        <v>2015</v>
      </c>
      <c r="B645" s="70">
        <f>'Prix - Blé tendre 1'!E645</f>
        <v>180.9</v>
      </c>
      <c r="C645" s="71">
        <f>'Prix - Blé tendre 1'!F645</f>
        <v>189.833333333333</v>
      </c>
    </row>
    <row r="646" spans="1:3" x14ac:dyDescent="0.3">
      <c r="A646" s="138">
        <f>'Prix - Blé tendre 1'!C646</f>
        <v>2015</v>
      </c>
      <c r="B646" s="70">
        <f>'Prix - Blé tendre 1'!E646</f>
        <v>180.9</v>
      </c>
      <c r="C646" s="71">
        <f>'Prix - Blé tendre 1'!F646</f>
        <v>189.833333333333</v>
      </c>
    </row>
    <row r="647" spans="1:3" x14ac:dyDescent="0.3">
      <c r="A647" s="138">
        <f>'Prix - Blé tendre 1'!C647</f>
        <v>2015</v>
      </c>
      <c r="B647" s="70">
        <f>'Prix - Blé tendre 1'!E647</f>
        <v>180.9</v>
      </c>
      <c r="C647" s="71">
        <f>'Prix - Blé tendre 1'!F647</f>
        <v>189.833333333333</v>
      </c>
    </row>
    <row r="648" spans="1:3" x14ac:dyDescent="0.3">
      <c r="A648" s="138">
        <f>'Prix - Blé tendre 1'!C648</f>
        <v>2015</v>
      </c>
      <c r="B648" s="70">
        <f>'Prix - Blé tendre 1'!E648</f>
        <v>180.9</v>
      </c>
      <c r="C648" s="71">
        <f>'Prix - Blé tendre 1'!F648</f>
        <v>189.833333333333</v>
      </c>
    </row>
    <row r="649" spans="1:3" x14ac:dyDescent="0.3">
      <c r="A649" s="138">
        <f>'Prix - Blé tendre 1'!C649</f>
        <v>2015</v>
      </c>
      <c r="B649" s="70">
        <f>'Prix - Blé tendre 1'!E649</f>
        <v>180.9</v>
      </c>
      <c r="C649" s="71">
        <f>'Prix - Blé tendre 1'!F649</f>
        <v>189.833333333333</v>
      </c>
    </row>
    <row r="650" spans="1:3" x14ac:dyDescent="0.3">
      <c r="A650" s="138">
        <f>'Prix - Blé tendre 1'!C650</f>
        <v>2015</v>
      </c>
      <c r="B650" s="70">
        <f>'Prix - Blé tendre 1'!E650</f>
        <v>180.9</v>
      </c>
      <c r="C650" s="71">
        <f>'Prix - Blé tendre 1'!F650</f>
        <v>189.833333333333</v>
      </c>
    </row>
    <row r="651" spans="1:3" x14ac:dyDescent="0.3">
      <c r="A651" s="138">
        <f>'Prix - Blé tendre 1'!C651</f>
        <v>2015</v>
      </c>
      <c r="B651" s="70">
        <f>'Prix - Blé tendre 1'!E651</f>
        <v>180.9</v>
      </c>
      <c r="C651" s="71">
        <f>'Prix - Blé tendre 1'!F651</f>
        <v>189.833333333333</v>
      </c>
    </row>
    <row r="652" spans="1:3" x14ac:dyDescent="0.3">
      <c r="A652" s="138">
        <f>'Prix - Blé tendre 1'!C652</f>
        <v>2015</v>
      </c>
      <c r="B652" s="70">
        <f>'Prix - Blé tendre 1'!E652</f>
        <v>180.9</v>
      </c>
      <c r="C652" s="71">
        <f>'Prix - Blé tendre 1'!F652</f>
        <v>189.833333333333</v>
      </c>
    </row>
    <row r="653" spans="1:3" x14ac:dyDescent="0.3">
      <c r="A653" s="138">
        <f>'Prix - Blé tendre 1'!C653</f>
        <v>2015</v>
      </c>
      <c r="B653" s="70">
        <f>'Prix - Blé tendre 1'!E653</f>
        <v>180.9</v>
      </c>
      <c r="C653" s="71">
        <f>'Prix - Blé tendre 1'!F653</f>
        <v>189.833333333333</v>
      </c>
    </row>
    <row r="654" spans="1:3" x14ac:dyDescent="0.3">
      <c r="A654" s="138">
        <f>'Prix - Blé tendre 1'!C654</f>
        <v>2015</v>
      </c>
      <c r="B654" s="70">
        <f>'Prix - Blé tendre 1'!E654</f>
        <v>180.9</v>
      </c>
      <c r="C654" s="71">
        <f>'Prix - Blé tendre 1'!F654</f>
        <v>189.833333333333</v>
      </c>
    </row>
    <row r="655" spans="1:3" x14ac:dyDescent="0.3">
      <c r="A655" s="138">
        <f>'Prix - Blé tendre 1'!C655</f>
        <v>2015</v>
      </c>
      <c r="B655" s="70">
        <f>'Prix - Blé tendre 1'!E655</f>
        <v>180.9</v>
      </c>
      <c r="C655" s="71">
        <f>'Prix - Blé tendre 1'!F655</f>
        <v>189.833333333333</v>
      </c>
    </row>
    <row r="656" spans="1:3" x14ac:dyDescent="0.3">
      <c r="A656" s="138">
        <f>'Prix - Blé tendre 1'!C656</f>
        <v>2015</v>
      </c>
      <c r="B656" s="70">
        <f>'Prix - Blé tendre 1'!E656</f>
        <v>180.9</v>
      </c>
      <c r="C656" s="71">
        <f>'Prix - Blé tendre 1'!F656</f>
        <v>189.833333333333</v>
      </c>
    </row>
    <row r="657" spans="1:3" x14ac:dyDescent="0.3">
      <c r="A657" s="138">
        <f>'Prix - Blé tendre 1'!C657</f>
        <v>2015</v>
      </c>
      <c r="B657" s="70">
        <f>'Prix - Blé tendre 1'!E657</f>
        <v>180.9</v>
      </c>
      <c r="C657" s="71">
        <f>'Prix - Blé tendre 1'!F657</f>
        <v>189.833333333333</v>
      </c>
    </row>
    <row r="658" spans="1:3" x14ac:dyDescent="0.3">
      <c r="A658" s="138">
        <f>'Prix - Blé tendre 1'!C658</f>
        <v>2015</v>
      </c>
      <c r="B658" s="70">
        <f>'Prix - Blé tendre 1'!E658</f>
        <v>180.9</v>
      </c>
      <c r="C658" s="71">
        <f>'Prix - Blé tendre 1'!F658</f>
        <v>189.833333333333</v>
      </c>
    </row>
    <row r="659" spans="1:3" x14ac:dyDescent="0.3">
      <c r="A659" s="138">
        <f>'Prix - Blé tendre 1'!C659</f>
        <v>2015</v>
      </c>
      <c r="B659" s="70">
        <f>'Prix - Blé tendre 1'!E659</f>
        <v>180.9</v>
      </c>
      <c r="C659" s="71">
        <f>'Prix - Blé tendre 1'!F659</f>
        <v>189.833333333333</v>
      </c>
    </row>
    <row r="660" spans="1:3" x14ac:dyDescent="0.3">
      <c r="A660" s="138">
        <f>'Prix - Blé tendre 1'!C660</f>
        <v>2015</v>
      </c>
      <c r="B660" s="70">
        <f>'Prix - Blé tendre 1'!E660</f>
        <v>180.9</v>
      </c>
      <c r="C660" s="71">
        <f>'Prix - Blé tendre 1'!F660</f>
        <v>189.833333333333</v>
      </c>
    </row>
    <row r="661" spans="1:3" x14ac:dyDescent="0.3">
      <c r="A661" s="138">
        <f>'Prix - Blé tendre 1'!C661</f>
        <v>2015</v>
      </c>
      <c r="B661" s="70">
        <f>'Prix - Blé tendre 1'!E661</f>
        <v>180.9</v>
      </c>
      <c r="C661" s="71">
        <f>'Prix - Blé tendre 1'!F661</f>
        <v>189.833333333333</v>
      </c>
    </row>
    <row r="662" spans="1:3" x14ac:dyDescent="0.3">
      <c r="A662" s="138">
        <f>'Prix - Blé tendre 1'!C662</f>
        <v>2015</v>
      </c>
      <c r="B662" s="70">
        <f>'Prix - Blé tendre 1'!E662</f>
        <v>180.9</v>
      </c>
      <c r="C662" s="71">
        <f>'Prix - Blé tendre 1'!F662</f>
        <v>189.833333333333</v>
      </c>
    </row>
    <row r="663" spans="1:3" x14ac:dyDescent="0.3">
      <c r="A663" s="138">
        <f>'Prix - Blé tendre 1'!C663</f>
        <v>2015</v>
      </c>
      <c r="B663" s="70">
        <f>'Prix - Blé tendre 1'!E663</f>
        <v>180.9</v>
      </c>
      <c r="C663" s="71">
        <f>'Prix - Blé tendre 1'!F663</f>
        <v>189.833333333333</v>
      </c>
    </row>
    <row r="664" spans="1:3" x14ac:dyDescent="0.3">
      <c r="A664" s="138">
        <f>'Prix - Blé tendre 1'!C664</f>
        <v>2015</v>
      </c>
      <c r="B664" s="70">
        <f>'Prix - Blé tendre 1'!E664</f>
        <v>180.9</v>
      </c>
      <c r="C664" s="71">
        <f>'Prix - Blé tendre 1'!F664</f>
        <v>189.833333333333</v>
      </c>
    </row>
    <row r="665" spans="1:3" x14ac:dyDescent="0.3">
      <c r="A665" s="138">
        <f>'Prix - Blé tendre 1'!C665</f>
        <v>2015</v>
      </c>
      <c r="B665" s="70">
        <f>'Prix - Blé tendre 1'!E665</f>
        <v>180.9</v>
      </c>
      <c r="C665" s="71">
        <f>'Prix - Blé tendre 1'!F665</f>
        <v>189.833333333333</v>
      </c>
    </row>
    <row r="666" spans="1:3" x14ac:dyDescent="0.3">
      <c r="A666" s="138">
        <f>'Prix - Blé tendre 1'!C666</f>
        <v>2015</v>
      </c>
      <c r="B666" s="70">
        <f>'Prix - Blé tendre 1'!E666</f>
        <v>180.9</v>
      </c>
      <c r="C666" s="71">
        <f>'Prix - Blé tendre 1'!F666</f>
        <v>189.833333333333</v>
      </c>
    </row>
    <row r="667" spans="1:3" x14ac:dyDescent="0.3">
      <c r="A667" s="138">
        <f>'Prix - Blé tendre 1'!C667</f>
        <v>2015</v>
      </c>
      <c r="B667" s="70">
        <f>'Prix - Blé tendre 1'!E667</f>
        <v>180.9</v>
      </c>
      <c r="C667" s="71">
        <f>'Prix - Blé tendre 1'!F667</f>
        <v>189.833333333333</v>
      </c>
    </row>
    <row r="668" spans="1:3" x14ac:dyDescent="0.3">
      <c r="A668" s="138">
        <f>'Prix - Blé tendre 1'!C668</f>
        <v>2015</v>
      </c>
      <c r="B668" s="70">
        <f>'Prix - Blé tendre 1'!E668</f>
        <v>180.9</v>
      </c>
      <c r="C668" s="71">
        <f>'Prix - Blé tendre 1'!F668</f>
        <v>189.833333333333</v>
      </c>
    </row>
    <row r="669" spans="1:3" x14ac:dyDescent="0.3">
      <c r="A669" s="138">
        <f>'Prix - Blé tendre 1'!C669</f>
        <v>2015</v>
      </c>
      <c r="B669" s="70">
        <f>'Prix - Blé tendre 1'!E669</f>
        <v>180.9</v>
      </c>
      <c r="C669" s="71">
        <f>'Prix - Blé tendre 1'!F669</f>
        <v>189.833333333333</v>
      </c>
    </row>
    <row r="670" spans="1:3" x14ac:dyDescent="0.3">
      <c r="A670" s="138">
        <f>'Prix - Blé tendre 1'!C670</f>
        <v>2015</v>
      </c>
      <c r="B670" s="70">
        <f>'Prix - Blé tendre 1'!E670</f>
        <v>180.9</v>
      </c>
      <c r="C670" s="71">
        <f>'Prix - Blé tendre 1'!F670</f>
        <v>189.833333333333</v>
      </c>
    </row>
    <row r="671" spans="1:3" x14ac:dyDescent="0.3">
      <c r="A671" s="138">
        <f>'Prix - Blé tendre 1'!C671</f>
        <v>2015</v>
      </c>
      <c r="B671" s="70">
        <f>'Prix - Blé tendre 1'!E671</f>
        <v>180.9</v>
      </c>
      <c r="C671" s="71">
        <f>'Prix - Blé tendre 1'!F671</f>
        <v>189.833333333333</v>
      </c>
    </row>
    <row r="672" spans="1:3" x14ac:dyDescent="0.3">
      <c r="A672" s="138">
        <f>'Prix - Blé tendre 1'!C672</f>
        <v>2015</v>
      </c>
      <c r="B672" s="70">
        <f>'Prix - Blé tendre 1'!E672</f>
        <v>180.9</v>
      </c>
      <c r="C672" s="71">
        <f>'Prix - Blé tendre 1'!F672</f>
        <v>189.833333333333</v>
      </c>
    </row>
    <row r="673" spans="1:3" x14ac:dyDescent="0.3">
      <c r="A673" s="138">
        <f>'Prix - Blé tendre 1'!C673</f>
        <v>2015</v>
      </c>
      <c r="B673" s="70">
        <f>'Prix - Blé tendre 1'!E673</f>
        <v>180.9</v>
      </c>
      <c r="C673" s="71">
        <f>'Prix - Blé tendre 1'!F673</f>
        <v>189.833333333333</v>
      </c>
    </row>
    <row r="674" spans="1:3" x14ac:dyDescent="0.3">
      <c r="A674" s="138">
        <f>'Prix - Blé tendre 1'!C674</f>
        <v>2015</v>
      </c>
      <c r="B674" s="70">
        <f>'Prix - Blé tendre 1'!E674</f>
        <v>180.9</v>
      </c>
      <c r="C674" s="71">
        <f>'Prix - Blé tendre 1'!F674</f>
        <v>189.833333333333</v>
      </c>
    </row>
    <row r="675" spans="1:3" x14ac:dyDescent="0.3">
      <c r="A675" s="138">
        <f>'Prix - Blé tendre 1'!C675</f>
        <v>2015</v>
      </c>
      <c r="B675" s="70">
        <f>'Prix - Blé tendre 1'!E675</f>
        <v>180.9</v>
      </c>
      <c r="C675" s="71">
        <f>'Prix - Blé tendre 1'!F675</f>
        <v>189.833333333333</v>
      </c>
    </row>
    <row r="676" spans="1:3" x14ac:dyDescent="0.3">
      <c r="A676" s="138">
        <f>'Prix - Blé tendre 1'!C676</f>
        <v>2015</v>
      </c>
      <c r="B676" s="70">
        <f>'Prix - Blé tendre 1'!E676</f>
        <v>180.9</v>
      </c>
      <c r="C676" s="71">
        <f>'Prix - Blé tendre 1'!F676</f>
        <v>189.833333333333</v>
      </c>
    </row>
    <row r="677" spans="1:3" x14ac:dyDescent="0.3">
      <c r="A677" s="138">
        <f>'Prix - Blé tendre 1'!C677</f>
        <v>2015</v>
      </c>
      <c r="B677" s="70">
        <f>'Prix - Blé tendre 1'!E677</f>
        <v>180.9</v>
      </c>
      <c r="C677" s="71">
        <f>'Prix - Blé tendre 1'!F677</f>
        <v>189.833333333333</v>
      </c>
    </row>
    <row r="678" spans="1:3" x14ac:dyDescent="0.3">
      <c r="A678" s="138">
        <f>'Prix - Blé tendre 1'!C678</f>
        <v>2015</v>
      </c>
      <c r="B678" s="70">
        <f>'Prix - Blé tendre 1'!E678</f>
        <v>180.9</v>
      </c>
      <c r="C678" s="71">
        <f>'Prix - Blé tendre 1'!F678</f>
        <v>189.833333333333</v>
      </c>
    </row>
    <row r="679" spans="1:3" x14ac:dyDescent="0.3">
      <c r="A679" s="138">
        <f>'Prix - Blé tendre 1'!C679</f>
        <v>2015</v>
      </c>
      <c r="B679" s="70">
        <f>'Prix - Blé tendre 1'!E679</f>
        <v>180.9</v>
      </c>
      <c r="C679" s="71">
        <f>'Prix - Blé tendre 1'!F679</f>
        <v>189.833333333333</v>
      </c>
    </row>
    <row r="680" spans="1:3" x14ac:dyDescent="0.3">
      <c r="A680" s="138">
        <f>'Prix - Blé tendre 1'!C680</f>
        <v>2015</v>
      </c>
      <c r="B680" s="70">
        <f>'Prix - Blé tendre 1'!E680</f>
        <v>180.9</v>
      </c>
      <c r="C680" s="71">
        <f>'Prix - Blé tendre 1'!F680</f>
        <v>189.833333333333</v>
      </c>
    </row>
    <row r="681" spans="1:3" x14ac:dyDescent="0.3">
      <c r="A681" s="138">
        <f>'Prix - Blé tendre 1'!C681</f>
        <v>2015</v>
      </c>
      <c r="B681" s="70">
        <f>'Prix - Blé tendre 1'!E681</f>
        <v>180.9</v>
      </c>
      <c r="C681" s="71">
        <f>'Prix - Blé tendre 1'!F681</f>
        <v>189.833333333333</v>
      </c>
    </row>
    <row r="682" spans="1:3" x14ac:dyDescent="0.3">
      <c r="A682" s="138">
        <f>'Prix - Blé tendre 1'!C682</f>
        <v>2015</v>
      </c>
      <c r="B682" s="70">
        <f>'Prix - Blé tendre 1'!E682</f>
        <v>180.9</v>
      </c>
      <c r="C682" s="71">
        <f>'Prix - Blé tendre 1'!F682</f>
        <v>189.833333333333</v>
      </c>
    </row>
    <row r="683" spans="1:3" x14ac:dyDescent="0.3">
      <c r="A683" s="138">
        <f>'Prix - Blé tendre 1'!C683</f>
        <v>2015</v>
      </c>
      <c r="B683" s="70">
        <f>'Prix - Blé tendre 1'!E683</f>
        <v>180.9</v>
      </c>
      <c r="C683" s="71">
        <f>'Prix - Blé tendre 1'!F683</f>
        <v>189.833333333333</v>
      </c>
    </row>
    <row r="684" spans="1:3" x14ac:dyDescent="0.3">
      <c r="A684" s="138">
        <f>'Prix - Blé tendre 1'!C684</f>
        <v>2015</v>
      </c>
      <c r="B684" s="70">
        <f>'Prix - Blé tendre 1'!E684</f>
        <v>180.9</v>
      </c>
      <c r="C684" s="71">
        <f>'Prix - Blé tendre 1'!F684</f>
        <v>189.833333333333</v>
      </c>
    </row>
    <row r="685" spans="1:3" x14ac:dyDescent="0.3">
      <c r="A685" s="138">
        <f>'Prix - Blé tendre 1'!C685</f>
        <v>2015</v>
      </c>
      <c r="B685" s="70">
        <f>'Prix - Blé tendre 1'!E685</f>
        <v>180.9</v>
      </c>
      <c r="C685" s="71">
        <f>'Prix - Blé tendre 1'!F685</f>
        <v>189.833333333333</v>
      </c>
    </row>
    <row r="686" spans="1:3" x14ac:dyDescent="0.3">
      <c r="A686" s="138">
        <f>'Prix - Blé tendre 1'!C686</f>
        <v>2015</v>
      </c>
      <c r="B686" s="70">
        <f>'Prix - Blé tendre 1'!E686</f>
        <v>180.9</v>
      </c>
      <c r="C686" s="71">
        <f>'Prix - Blé tendre 1'!F686</f>
        <v>189.833333333333</v>
      </c>
    </row>
    <row r="687" spans="1:3" x14ac:dyDescent="0.3">
      <c r="A687" s="138">
        <f>'Prix - Blé tendre 1'!C687</f>
        <v>2015</v>
      </c>
      <c r="B687" s="70">
        <f>'Prix - Blé tendre 1'!E687</f>
        <v>180.9</v>
      </c>
      <c r="C687" s="71">
        <f>'Prix - Blé tendre 1'!F687</f>
        <v>189.833333333333</v>
      </c>
    </row>
    <row r="688" spans="1:3" x14ac:dyDescent="0.3">
      <c r="A688" s="138">
        <f>'Prix - Blé tendre 1'!C688</f>
        <v>2015</v>
      </c>
      <c r="B688" s="70">
        <f>'Prix - Blé tendre 1'!E688</f>
        <v>180.9</v>
      </c>
      <c r="C688" s="71">
        <f>'Prix - Blé tendre 1'!F688</f>
        <v>189.833333333333</v>
      </c>
    </row>
    <row r="689" spans="1:3" x14ac:dyDescent="0.3">
      <c r="A689" s="138">
        <f>'Prix - Blé tendre 1'!C689</f>
        <v>2015</v>
      </c>
      <c r="B689" s="70">
        <f>'Prix - Blé tendre 1'!E689</f>
        <v>180.9</v>
      </c>
      <c r="C689" s="71">
        <f>'Prix - Blé tendre 1'!F689</f>
        <v>189.833333333333</v>
      </c>
    </row>
    <row r="690" spans="1:3" x14ac:dyDescent="0.3">
      <c r="A690" s="138">
        <f>'Prix - Blé tendre 1'!C690</f>
        <v>2015</v>
      </c>
      <c r="B690" s="70">
        <f>'Prix - Blé tendre 1'!E690</f>
        <v>180.9</v>
      </c>
      <c r="C690" s="71">
        <f>'Prix - Blé tendre 1'!F690</f>
        <v>189.833333333333</v>
      </c>
    </row>
    <row r="691" spans="1:3" x14ac:dyDescent="0.3">
      <c r="A691" s="138">
        <f>'Prix - Blé tendre 1'!C691</f>
        <v>2015</v>
      </c>
      <c r="B691" s="70">
        <f>'Prix - Blé tendre 1'!E691</f>
        <v>180.9</v>
      </c>
      <c r="C691" s="71">
        <f>'Prix - Blé tendre 1'!F691</f>
        <v>189.833333333333</v>
      </c>
    </row>
    <row r="692" spans="1:3" x14ac:dyDescent="0.3">
      <c r="A692" s="138">
        <f>'Prix - Blé tendre 1'!C692</f>
        <v>2015</v>
      </c>
      <c r="B692" s="70">
        <f>'Prix - Blé tendre 1'!E692</f>
        <v>180.9</v>
      </c>
      <c r="C692" s="71">
        <f>'Prix - Blé tendre 1'!F692</f>
        <v>189.833333333333</v>
      </c>
    </row>
    <row r="693" spans="1:3" x14ac:dyDescent="0.3">
      <c r="A693" s="138">
        <f>'Prix - Blé tendre 1'!C693</f>
        <v>2015</v>
      </c>
      <c r="B693" s="70">
        <f>'Prix - Blé tendre 1'!E693</f>
        <v>180.9</v>
      </c>
      <c r="C693" s="71">
        <f>'Prix - Blé tendre 1'!F693</f>
        <v>189.833333333333</v>
      </c>
    </row>
    <row r="694" spans="1:3" x14ac:dyDescent="0.3">
      <c r="A694" s="138">
        <f>'Prix - Blé tendre 1'!C694</f>
        <v>2015</v>
      </c>
      <c r="B694" s="70">
        <f>'Prix - Blé tendre 1'!E694</f>
        <v>180.9</v>
      </c>
      <c r="C694" s="71">
        <f>'Prix - Blé tendre 1'!F694</f>
        <v>189.833333333333</v>
      </c>
    </row>
    <row r="695" spans="1:3" x14ac:dyDescent="0.3">
      <c r="A695" s="138">
        <f>'Prix - Blé tendre 1'!C695</f>
        <v>2015</v>
      </c>
      <c r="B695" s="70">
        <f>'Prix - Blé tendre 1'!E695</f>
        <v>180.9</v>
      </c>
      <c r="C695" s="71">
        <f>'Prix - Blé tendre 1'!F695</f>
        <v>189.833333333333</v>
      </c>
    </row>
    <row r="696" spans="1:3" x14ac:dyDescent="0.3">
      <c r="A696" s="138">
        <f>'Prix - Blé tendre 1'!C696</f>
        <v>2015</v>
      </c>
      <c r="B696" s="70">
        <f>'Prix - Blé tendre 1'!E696</f>
        <v>180.9</v>
      </c>
      <c r="C696" s="71">
        <f>'Prix - Blé tendre 1'!F696</f>
        <v>189.833333333333</v>
      </c>
    </row>
    <row r="697" spans="1:3" x14ac:dyDescent="0.3">
      <c r="A697" s="138">
        <f>'Prix - Blé tendre 1'!C697</f>
        <v>2015</v>
      </c>
      <c r="B697" s="70">
        <f>'Prix - Blé tendre 1'!E697</f>
        <v>180.9</v>
      </c>
      <c r="C697" s="71">
        <f>'Prix - Blé tendre 1'!F697</f>
        <v>189.833333333333</v>
      </c>
    </row>
    <row r="698" spans="1:3" x14ac:dyDescent="0.3">
      <c r="A698" s="138">
        <f>'Prix - Blé tendre 1'!C698</f>
        <v>2015</v>
      </c>
      <c r="B698" s="70">
        <f>'Prix - Blé tendre 1'!E698</f>
        <v>180.9</v>
      </c>
      <c r="C698" s="71">
        <f>'Prix - Blé tendre 1'!F698</f>
        <v>189.833333333333</v>
      </c>
    </row>
    <row r="699" spans="1:3" x14ac:dyDescent="0.3">
      <c r="A699" s="138">
        <f>'Prix - Blé tendre 1'!C699</f>
        <v>2015</v>
      </c>
      <c r="B699" s="70">
        <f>'Prix - Blé tendre 1'!E699</f>
        <v>180.9</v>
      </c>
      <c r="C699" s="71">
        <f>'Prix - Blé tendre 1'!F699</f>
        <v>189.833333333333</v>
      </c>
    </row>
    <row r="700" spans="1:3" x14ac:dyDescent="0.3">
      <c r="A700" s="138">
        <f>'Prix - Blé tendre 1'!C700</f>
        <v>2015</v>
      </c>
      <c r="B700" s="70">
        <f>'Prix - Blé tendre 1'!E700</f>
        <v>180.9</v>
      </c>
      <c r="C700" s="71">
        <f>'Prix - Blé tendre 1'!F700</f>
        <v>189.833333333333</v>
      </c>
    </row>
    <row r="701" spans="1:3" x14ac:dyDescent="0.3">
      <c r="A701" s="138">
        <f>'Prix - Blé tendre 1'!C701</f>
        <v>2015</v>
      </c>
      <c r="B701" s="70">
        <f>'Prix - Blé tendre 1'!E701</f>
        <v>180.9</v>
      </c>
      <c r="C701" s="71">
        <f>'Prix - Blé tendre 1'!F701</f>
        <v>189.833333333333</v>
      </c>
    </row>
    <row r="702" spans="1:3" x14ac:dyDescent="0.3">
      <c r="A702" s="138">
        <f>'Prix - Blé tendre 1'!C702</f>
        <v>2015</v>
      </c>
      <c r="B702" s="70">
        <f>'Prix - Blé tendre 1'!E702</f>
        <v>180.9</v>
      </c>
      <c r="C702" s="71">
        <f>'Prix - Blé tendre 1'!F702</f>
        <v>189.833333333333</v>
      </c>
    </row>
    <row r="703" spans="1:3" x14ac:dyDescent="0.3">
      <c r="A703" s="138">
        <f>'Prix - Blé tendre 1'!C703</f>
        <v>2015</v>
      </c>
      <c r="B703" s="70">
        <f>'Prix - Blé tendre 1'!E703</f>
        <v>180.9</v>
      </c>
      <c r="C703" s="71">
        <f>'Prix - Blé tendre 1'!F703</f>
        <v>189.833333333333</v>
      </c>
    </row>
    <row r="704" spans="1:3" x14ac:dyDescent="0.3">
      <c r="A704" s="138">
        <f>'Prix - Blé tendre 1'!C704</f>
        <v>2015</v>
      </c>
      <c r="B704" s="70">
        <f>'Prix - Blé tendre 1'!E704</f>
        <v>180.9</v>
      </c>
      <c r="C704" s="71">
        <f>'Prix - Blé tendre 1'!F704</f>
        <v>189.833333333333</v>
      </c>
    </row>
    <row r="705" spans="1:3" x14ac:dyDescent="0.3">
      <c r="A705" s="138">
        <f>'Prix - Blé tendre 1'!C705</f>
        <v>2015</v>
      </c>
      <c r="B705" s="70">
        <f>'Prix - Blé tendre 1'!E705</f>
        <v>180.9</v>
      </c>
      <c r="C705" s="71">
        <f>'Prix - Blé tendre 1'!F705</f>
        <v>189.833333333333</v>
      </c>
    </row>
    <row r="706" spans="1:3" x14ac:dyDescent="0.3">
      <c r="A706" s="138">
        <f>'Prix - Blé tendre 1'!C706</f>
        <v>2015</v>
      </c>
      <c r="B706" s="70">
        <f>'Prix - Blé tendre 1'!E706</f>
        <v>180.9</v>
      </c>
      <c r="C706" s="71">
        <f>'Prix - Blé tendre 1'!F706</f>
        <v>189.833333333333</v>
      </c>
    </row>
    <row r="707" spans="1:3" x14ac:dyDescent="0.3">
      <c r="A707" s="138">
        <f>'Prix - Blé tendre 1'!C707</f>
        <v>2015</v>
      </c>
      <c r="B707" s="70">
        <f>'Prix - Blé tendre 1'!E707</f>
        <v>180.9</v>
      </c>
      <c r="C707" s="71">
        <f>'Prix - Blé tendre 1'!F707</f>
        <v>189.833333333333</v>
      </c>
    </row>
    <row r="708" spans="1:3" x14ac:dyDescent="0.3">
      <c r="A708" s="138">
        <f>'Prix - Blé tendre 1'!C708</f>
        <v>2015</v>
      </c>
      <c r="B708" s="70">
        <f>'Prix - Blé tendre 1'!E708</f>
        <v>180.9</v>
      </c>
      <c r="C708" s="71">
        <f>'Prix - Blé tendre 1'!F708</f>
        <v>189.833333333333</v>
      </c>
    </row>
    <row r="709" spans="1:3" x14ac:dyDescent="0.3">
      <c r="A709" s="138">
        <f>'Prix - Blé tendre 1'!C709</f>
        <v>2015</v>
      </c>
      <c r="B709" s="70">
        <f>'Prix - Blé tendre 1'!E709</f>
        <v>180.9</v>
      </c>
      <c r="C709" s="71">
        <f>'Prix - Blé tendre 1'!F709</f>
        <v>189.833333333333</v>
      </c>
    </row>
    <row r="710" spans="1:3" x14ac:dyDescent="0.3">
      <c r="A710" s="138">
        <f>'Prix - Blé tendre 1'!C710</f>
        <v>2015</v>
      </c>
      <c r="B710" s="70">
        <f>'Prix - Blé tendre 1'!E710</f>
        <v>180.9</v>
      </c>
      <c r="C710" s="71">
        <f>'Prix - Blé tendre 1'!F710</f>
        <v>189.833333333333</v>
      </c>
    </row>
    <row r="711" spans="1:3" x14ac:dyDescent="0.3">
      <c r="A711" s="138">
        <f>'Prix - Blé tendre 1'!C711</f>
        <v>2015</v>
      </c>
      <c r="B711" s="70">
        <f>'Prix - Blé tendre 1'!E711</f>
        <v>180.9</v>
      </c>
      <c r="C711" s="71">
        <f>'Prix - Blé tendre 1'!F711</f>
        <v>189.833333333333</v>
      </c>
    </row>
    <row r="712" spans="1:3" x14ac:dyDescent="0.3">
      <c r="A712" s="138">
        <f>'Prix - Blé tendre 1'!C712</f>
        <v>2015</v>
      </c>
      <c r="B712" s="70">
        <f>'Prix - Blé tendre 1'!E712</f>
        <v>180.9</v>
      </c>
      <c r="C712" s="71">
        <f>'Prix - Blé tendre 1'!F712</f>
        <v>189.833333333333</v>
      </c>
    </row>
    <row r="713" spans="1:3" x14ac:dyDescent="0.3">
      <c r="A713" s="138">
        <f>'Prix - Blé tendre 1'!C713</f>
        <v>2015</v>
      </c>
      <c r="B713" s="70">
        <f>'Prix - Blé tendre 1'!E713</f>
        <v>180.9</v>
      </c>
      <c r="C713" s="71">
        <f>'Prix - Blé tendre 1'!F713</f>
        <v>189.833333333333</v>
      </c>
    </row>
    <row r="714" spans="1:3" x14ac:dyDescent="0.3">
      <c r="A714" s="138">
        <f>'Prix - Blé tendre 1'!C714</f>
        <v>2015</v>
      </c>
      <c r="B714" s="70">
        <f>'Prix - Blé tendre 1'!E714</f>
        <v>180.9</v>
      </c>
      <c r="C714" s="71">
        <f>'Prix - Blé tendre 1'!F714</f>
        <v>189.833333333333</v>
      </c>
    </row>
    <row r="715" spans="1:3" x14ac:dyDescent="0.3">
      <c r="A715" s="138">
        <f>'Prix - Blé tendre 1'!C715</f>
        <v>2015</v>
      </c>
      <c r="B715" s="70">
        <f>'Prix - Blé tendre 1'!E715</f>
        <v>180.9</v>
      </c>
      <c r="C715" s="71">
        <f>'Prix - Blé tendre 1'!F715</f>
        <v>189.833333333333</v>
      </c>
    </row>
    <row r="716" spans="1:3" x14ac:dyDescent="0.3">
      <c r="A716" s="138">
        <f>'Prix - Blé tendre 1'!C716</f>
        <v>2015</v>
      </c>
      <c r="B716" s="70">
        <f>'Prix - Blé tendre 1'!E716</f>
        <v>180.9</v>
      </c>
      <c r="C716" s="71">
        <f>'Prix - Blé tendre 1'!F716</f>
        <v>189.833333333333</v>
      </c>
    </row>
    <row r="717" spans="1:3" x14ac:dyDescent="0.3">
      <c r="A717" s="138">
        <f>'Prix - Blé tendre 1'!C717</f>
        <v>2015</v>
      </c>
      <c r="B717" s="70">
        <f>'Prix - Blé tendre 1'!E717</f>
        <v>180.9</v>
      </c>
      <c r="C717" s="71">
        <f>'Prix - Blé tendre 1'!F717</f>
        <v>189.833333333333</v>
      </c>
    </row>
    <row r="718" spans="1:3" x14ac:dyDescent="0.3">
      <c r="A718" s="138">
        <f>'Prix - Blé tendre 1'!C718</f>
        <v>2015</v>
      </c>
      <c r="B718" s="70">
        <f>'Prix - Blé tendre 1'!E718</f>
        <v>180.9</v>
      </c>
      <c r="C718" s="71">
        <f>'Prix - Blé tendre 1'!F718</f>
        <v>189.833333333333</v>
      </c>
    </row>
    <row r="719" spans="1:3" x14ac:dyDescent="0.3">
      <c r="A719" s="138">
        <f>'Prix - Blé tendre 1'!C719</f>
        <v>2015</v>
      </c>
      <c r="B719" s="70">
        <f>'Prix - Blé tendre 1'!E719</f>
        <v>180.9</v>
      </c>
      <c r="C719" s="71">
        <f>'Prix - Blé tendre 1'!F719</f>
        <v>189.833333333333</v>
      </c>
    </row>
    <row r="720" spans="1:3" x14ac:dyDescent="0.3">
      <c r="A720" s="138">
        <f>'Prix - Blé tendre 1'!C720</f>
        <v>2015</v>
      </c>
      <c r="B720" s="70">
        <f>'Prix - Blé tendre 1'!E720</f>
        <v>180.9</v>
      </c>
      <c r="C720" s="71">
        <f>'Prix - Blé tendre 1'!F720</f>
        <v>189.833333333333</v>
      </c>
    </row>
    <row r="721" spans="1:3" x14ac:dyDescent="0.3">
      <c r="A721" s="138">
        <f>'Prix - Blé tendre 1'!C721</f>
        <v>2015</v>
      </c>
      <c r="B721" s="70">
        <f>'Prix - Blé tendre 1'!E721</f>
        <v>180.9</v>
      </c>
      <c r="C721" s="71">
        <f>'Prix - Blé tendre 1'!F721</f>
        <v>189.833333333333</v>
      </c>
    </row>
    <row r="722" spans="1:3" x14ac:dyDescent="0.3">
      <c r="A722" s="138">
        <f>'Prix - Blé tendre 1'!C722</f>
        <v>2015</v>
      </c>
      <c r="B722" s="70">
        <f>'Prix - Blé tendre 1'!E722</f>
        <v>180.9</v>
      </c>
      <c r="C722" s="71">
        <f>'Prix - Blé tendre 1'!F722</f>
        <v>189.833333333333</v>
      </c>
    </row>
    <row r="723" spans="1:3" x14ac:dyDescent="0.3">
      <c r="A723" s="138">
        <f>'Prix - Blé tendre 1'!C723</f>
        <v>2015</v>
      </c>
      <c r="B723" s="70">
        <f>'Prix - Blé tendre 1'!E723</f>
        <v>180.9</v>
      </c>
      <c r="C723" s="71">
        <f>'Prix - Blé tendre 1'!F723</f>
        <v>189.833333333333</v>
      </c>
    </row>
    <row r="724" spans="1:3" x14ac:dyDescent="0.3">
      <c r="A724" s="138">
        <f>'Prix - Blé tendre 1'!C724</f>
        <v>2015</v>
      </c>
      <c r="B724" s="70">
        <f>'Prix - Blé tendre 1'!E724</f>
        <v>180.9</v>
      </c>
      <c r="C724" s="71">
        <f>'Prix - Blé tendre 1'!F724</f>
        <v>189.833333333333</v>
      </c>
    </row>
    <row r="725" spans="1:3" x14ac:dyDescent="0.3">
      <c r="A725" s="138">
        <f>'Prix - Blé tendre 1'!C725</f>
        <v>2015</v>
      </c>
      <c r="B725" s="70">
        <f>'Prix - Blé tendre 1'!E725</f>
        <v>180.9</v>
      </c>
      <c r="C725" s="71">
        <f>'Prix - Blé tendre 1'!F725</f>
        <v>189.833333333333</v>
      </c>
    </row>
    <row r="726" spans="1:3" x14ac:dyDescent="0.3">
      <c r="A726" s="138">
        <f>'Prix - Blé tendre 1'!C726</f>
        <v>2015</v>
      </c>
      <c r="B726" s="70">
        <f>'Prix - Blé tendre 1'!E726</f>
        <v>180.9</v>
      </c>
      <c r="C726" s="71">
        <f>'Prix - Blé tendre 1'!F726</f>
        <v>189.833333333333</v>
      </c>
    </row>
    <row r="727" spans="1:3" x14ac:dyDescent="0.3">
      <c r="A727" s="138">
        <f>'Prix - Blé tendre 1'!C727</f>
        <v>2015</v>
      </c>
      <c r="B727" s="70">
        <f>'Prix - Blé tendre 1'!E727</f>
        <v>180.9</v>
      </c>
      <c r="C727" s="71">
        <f>'Prix - Blé tendre 1'!F727</f>
        <v>189.833333333333</v>
      </c>
    </row>
    <row r="728" spans="1:3" x14ac:dyDescent="0.3">
      <c r="A728" s="138">
        <f>'Prix - Blé tendre 1'!C728</f>
        <v>2015</v>
      </c>
      <c r="B728" s="70">
        <f>'Prix - Blé tendre 1'!E728</f>
        <v>180.9</v>
      </c>
      <c r="C728" s="71">
        <f>'Prix - Blé tendre 1'!F728</f>
        <v>189.833333333333</v>
      </c>
    </row>
    <row r="729" spans="1:3" x14ac:dyDescent="0.3">
      <c r="A729" s="138">
        <f>'Prix - Blé tendre 1'!C729</f>
        <v>2015</v>
      </c>
      <c r="B729" s="70">
        <f>'Prix - Blé tendre 1'!E729</f>
        <v>180.9</v>
      </c>
      <c r="C729" s="71">
        <f>'Prix - Blé tendre 1'!F729</f>
        <v>189.833333333333</v>
      </c>
    </row>
    <row r="730" spans="1:3" x14ac:dyDescent="0.3">
      <c r="A730" s="138">
        <f>'Prix - Blé tendre 1'!C730</f>
        <v>2015</v>
      </c>
      <c r="B730" s="70">
        <f>'Prix - Blé tendre 1'!E730</f>
        <v>180.9</v>
      </c>
      <c r="C730" s="71">
        <f>'Prix - Blé tendre 1'!F730</f>
        <v>189.833333333333</v>
      </c>
    </row>
    <row r="731" spans="1:3" x14ac:dyDescent="0.3">
      <c r="A731" s="138">
        <f>'Prix - Blé tendre 1'!C731</f>
        <v>2015</v>
      </c>
      <c r="B731" s="70">
        <f>'Prix - Blé tendre 1'!E731</f>
        <v>180.9</v>
      </c>
      <c r="C731" s="71">
        <f>'Prix - Blé tendre 1'!F731</f>
        <v>189.833333333333</v>
      </c>
    </row>
    <row r="732" spans="1:3" x14ac:dyDescent="0.3">
      <c r="A732" s="138">
        <f>'Prix - Blé tendre 1'!C732</f>
        <v>2015</v>
      </c>
      <c r="B732" s="70">
        <f>'Prix - Blé tendre 1'!E732</f>
        <v>180.9</v>
      </c>
      <c r="C732" s="71">
        <f>'Prix - Blé tendre 1'!F732</f>
        <v>189.833333333333</v>
      </c>
    </row>
    <row r="733" spans="1:3" x14ac:dyDescent="0.3">
      <c r="A733" s="138">
        <f>'Prix - Blé tendre 1'!C733</f>
        <v>2015</v>
      </c>
      <c r="B733" s="70">
        <f>'Prix - Blé tendre 1'!E733</f>
        <v>180.9</v>
      </c>
      <c r="C733" s="71">
        <f>'Prix - Blé tendre 1'!F733</f>
        <v>189.833333333333</v>
      </c>
    </row>
    <row r="734" spans="1:3" x14ac:dyDescent="0.3">
      <c r="A734" s="138">
        <f>'Prix - Blé tendre 1'!C734</f>
        <v>2015</v>
      </c>
      <c r="B734" s="70">
        <f>'Prix - Blé tendre 1'!E734</f>
        <v>180.9</v>
      </c>
      <c r="C734" s="71">
        <f>'Prix - Blé tendre 1'!F734</f>
        <v>189.833333333333</v>
      </c>
    </row>
    <row r="735" spans="1:3" x14ac:dyDescent="0.3">
      <c r="A735" s="138">
        <f>'Prix - Blé tendre 1'!C735</f>
        <v>2015</v>
      </c>
      <c r="B735" s="70">
        <f>'Prix - Blé tendre 1'!E735</f>
        <v>180.9</v>
      </c>
      <c r="C735" s="71">
        <f>'Prix - Blé tendre 1'!F735</f>
        <v>189.833333333333</v>
      </c>
    </row>
    <row r="736" spans="1:3" x14ac:dyDescent="0.3">
      <c r="A736" s="138">
        <f>'Prix - Blé tendre 1'!C736</f>
        <v>2015</v>
      </c>
      <c r="B736" s="70">
        <f>'Prix - Blé tendre 1'!E736</f>
        <v>180.9</v>
      </c>
      <c r="C736" s="71">
        <f>'Prix - Blé tendre 1'!F736</f>
        <v>189.833333333333</v>
      </c>
    </row>
    <row r="737" spans="1:3" x14ac:dyDescent="0.3">
      <c r="A737" s="138">
        <f>'Prix - Blé tendre 1'!C737</f>
        <v>2015</v>
      </c>
      <c r="B737" s="70">
        <f>'Prix - Blé tendre 1'!E737</f>
        <v>180.9</v>
      </c>
      <c r="C737" s="71">
        <f>'Prix - Blé tendre 1'!F737</f>
        <v>189.833333333333</v>
      </c>
    </row>
    <row r="738" spans="1:3" x14ac:dyDescent="0.3">
      <c r="A738" s="138">
        <f>'Prix - Blé tendre 1'!C738</f>
        <v>2015</v>
      </c>
      <c r="B738" s="70">
        <f>'Prix - Blé tendre 1'!E738</f>
        <v>180.9</v>
      </c>
      <c r="C738" s="71">
        <f>'Prix - Blé tendre 1'!F738</f>
        <v>189.833333333333</v>
      </c>
    </row>
    <row r="739" spans="1:3" x14ac:dyDescent="0.3">
      <c r="A739" s="138">
        <f>'Prix - Blé tendre 1'!C739</f>
        <v>2015</v>
      </c>
      <c r="B739" s="70">
        <f>'Prix - Blé tendre 1'!E739</f>
        <v>180.9</v>
      </c>
      <c r="C739" s="71">
        <f>'Prix - Blé tendre 1'!F739</f>
        <v>189.833333333333</v>
      </c>
    </row>
    <row r="740" spans="1:3" x14ac:dyDescent="0.3">
      <c r="A740" s="138">
        <f>'Prix - Blé tendre 1'!C740</f>
        <v>2015</v>
      </c>
      <c r="B740" s="70">
        <f>'Prix - Blé tendre 1'!E740</f>
        <v>180.9</v>
      </c>
      <c r="C740" s="71">
        <f>'Prix - Blé tendre 1'!F740</f>
        <v>189.833333333333</v>
      </c>
    </row>
    <row r="741" spans="1:3" x14ac:dyDescent="0.3">
      <c r="A741" s="138">
        <f>'Prix - Blé tendre 1'!C741</f>
        <v>2015</v>
      </c>
      <c r="B741" s="70">
        <f>'Prix - Blé tendre 1'!E741</f>
        <v>180.9</v>
      </c>
      <c r="C741" s="71">
        <f>'Prix - Blé tendre 1'!F741</f>
        <v>189.833333333333</v>
      </c>
    </row>
    <row r="742" spans="1:3" x14ac:dyDescent="0.3">
      <c r="A742" s="138">
        <f>'Prix - Blé tendre 1'!C742</f>
        <v>2015</v>
      </c>
      <c r="B742" s="70">
        <f>'Prix - Blé tendre 1'!E742</f>
        <v>180.9</v>
      </c>
      <c r="C742" s="71">
        <f>'Prix - Blé tendre 1'!F742</f>
        <v>189.833333333333</v>
      </c>
    </row>
    <row r="743" spans="1:3" x14ac:dyDescent="0.3">
      <c r="A743" s="138">
        <f>'Prix - Blé tendre 1'!C743</f>
        <v>2015</v>
      </c>
      <c r="B743" s="70">
        <f>'Prix - Blé tendre 1'!E743</f>
        <v>180.9</v>
      </c>
      <c r="C743" s="71">
        <f>'Prix - Blé tendre 1'!F743</f>
        <v>189.833333333333</v>
      </c>
    </row>
    <row r="744" spans="1:3" x14ac:dyDescent="0.3">
      <c r="A744" s="138">
        <f>'Prix - Blé tendre 1'!C744</f>
        <v>2015</v>
      </c>
      <c r="B744" s="70">
        <f>'Prix - Blé tendre 1'!E744</f>
        <v>180.9</v>
      </c>
      <c r="C744" s="71">
        <f>'Prix - Blé tendre 1'!F744</f>
        <v>189.833333333333</v>
      </c>
    </row>
    <row r="745" spans="1:3" x14ac:dyDescent="0.3">
      <c r="A745" s="138">
        <f>'Prix - Blé tendre 1'!C745</f>
        <v>2015</v>
      </c>
      <c r="B745" s="70">
        <f>'Prix - Blé tendre 1'!E745</f>
        <v>180.9</v>
      </c>
      <c r="C745" s="71">
        <f>'Prix - Blé tendre 1'!F745</f>
        <v>189.833333333333</v>
      </c>
    </row>
    <row r="746" spans="1:3" x14ac:dyDescent="0.3">
      <c r="A746" s="138">
        <f>'Prix - Blé tendre 1'!C746</f>
        <v>2015</v>
      </c>
      <c r="B746" s="70">
        <f>'Prix - Blé tendre 1'!E746</f>
        <v>180.9</v>
      </c>
      <c r="C746" s="71">
        <f>'Prix - Blé tendre 1'!F746</f>
        <v>189.833333333333</v>
      </c>
    </row>
    <row r="747" spans="1:3" x14ac:dyDescent="0.3">
      <c r="A747" s="138">
        <f>'Prix - Blé tendre 1'!C747</f>
        <v>2015</v>
      </c>
      <c r="B747" s="70">
        <f>'Prix - Blé tendre 1'!E747</f>
        <v>180.9</v>
      </c>
      <c r="C747" s="71">
        <f>'Prix - Blé tendre 1'!F747</f>
        <v>189.833333333333</v>
      </c>
    </row>
    <row r="748" spans="1:3" x14ac:dyDescent="0.3">
      <c r="A748" s="138">
        <f>'Prix - Blé tendre 1'!C748</f>
        <v>2015</v>
      </c>
      <c r="B748" s="70">
        <f>'Prix - Blé tendre 1'!E748</f>
        <v>180.9</v>
      </c>
      <c r="C748" s="71">
        <f>'Prix - Blé tendre 1'!F748</f>
        <v>189.833333333333</v>
      </c>
    </row>
    <row r="749" spans="1:3" x14ac:dyDescent="0.3">
      <c r="A749" s="138">
        <f>'Prix - Blé tendre 1'!C749</f>
        <v>2015</v>
      </c>
      <c r="B749" s="70">
        <f>'Prix - Blé tendre 1'!E749</f>
        <v>180.9</v>
      </c>
      <c r="C749" s="71">
        <f>'Prix - Blé tendre 1'!F749</f>
        <v>189.833333333333</v>
      </c>
    </row>
    <row r="750" spans="1:3" x14ac:dyDescent="0.3">
      <c r="A750" s="138">
        <f>'Prix - Blé tendre 1'!C750</f>
        <v>2015</v>
      </c>
      <c r="B750" s="70">
        <f>'Prix - Blé tendre 1'!E750</f>
        <v>180.9</v>
      </c>
      <c r="C750" s="71">
        <f>'Prix - Blé tendre 1'!F750</f>
        <v>189.833333333333</v>
      </c>
    </row>
    <row r="751" spans="1:3" x14ac:dyDescent="0.3">
      <c r="A751" s="138">
        <f>'Prix - Blé tendre 1'!C751</f>
        <v>2015</v>
      </c>
      <c r="B751" s="70">
        <f>'Prix - Blé tendre 1'!E751</f>
        <v>180.9</v>
      </c>
      <c r="C751" s="71">
        <f>'Prix - Blé tendre 1'!F751</f>
        <v>189.833333333333</v>
      </c>
    </row>
    <row r="752" spans="1:3" x14ac:dyDescent="0.3">
      <c r="A752" s="138">
        <f>'Prix - Blé tendre 1'!C752</f>
        <v>2015</v>
      </c>
      <c r="B752" s="70">
        <f>'Prix - Blé tendre 1'!E752</f>
        <v>180.9</v>
      </c>
      <c r="C752" s="71">
        <f>'Prix - Blé tendre 1'!F752</f>
        <v>189.833333333333</v>
      </c>
    </row>
    <row r="753" spans="1:3" x14ac:dyDescent="0.3">
      <c r="A753" s="138">
        <f>'Prix - Blé tendre 1'!C753</f>
        <v>2015</v>
      </c>
      <c r="B753" s="70">
        <f>'Prix - Blé tendre 1'!E753</f>
        <v>180.9</v>
      </c>
      <c r="C753" s="71">
        <f>'Prix - Blé tendre 1'!F753</f>
        <v>189.833333333333</v>
      </c>
    </row>
    <row r="754" spans="1:3" x14ac:dyDescent="0.3">
      <c r="A754" s="138">
        <f>'Prix - Blé tendre 1'!C754</f>
        <v>2015</v>
      </c>
      <c r="B754" s="70">
        <f>'Prix - Blé tendre 1'!E754</f>
        <v>180.9</v>
      </c>
      <c r="C754" s="71">
        <f>'Prix - Blé tendre 1'!F754</f>
        <v>189.833333333333</v>
      </c>
    </row>
    <row r="755" spans="1:3" x14ac:dyDescent="0.3">
      <c r="A755" s="138">
        <f>'Prix - Blé tendre 1'!C755</f>
        <v>2015</v>
      </c>
      <c r="B755" s="70">
        <f>'Prix - Blé tendre 1'!E755</f>
        <v>180.9</v>
      </c>
      <c r="C755" s="71">
        <f>'Prix - Blé tendre 1'!F755</f>
        <v>189.833333333333</v>
      </c>
    </row>
    <row r="756" spans="1:3" x14ac:dyDescent="0.3">
      <c r="A756" s="138">
        <f>'Prix - Blé tendre 1'!C756</f>
        <v>2015</v>
      </c>
      <c r="B756" s="70">
        <f>'Prix - Blé tendre 1'!E756</f>
        <v>180.9</v>
      </c>
      <c r="C756" s="71">
        <f>'Prix - Blé tendre 1'!F756</f>
        <v>189.833333333333</v>
      </c>
    </row>
    <row r="757" spans="1:3" x14ac:dyDescent="0.3">
      <c r="A757" s="138">
        <f>'Prix - Blé tendre 1'!C757</f>
        <v>2015</v>
      </c>
      <c r="B757" s="70">
        <f>'Prix - Blé tendre 1'!E757</f>
        <v>180.9</v>
      </c>
      <c r="C757" s="71">
        <f>'Prix - Blé tendre 1'!F757</f>
        <v>189.833333333333</v>
      </c>
    </row>
    <row r="758" spans="1:3" x14ac:dyDescent="0.3">
      <c r="A758" s="138">
        <f>'Prix - Blé tendre 1'!C758</f>
        <v>2015</v>
      </c>
      <c r="B758" s="70">
        <f>'Prix - Blé tendre 1'!E758</f>
        <v>180.9</v>
      </c>
      <c r="C758" s="71">
        <f>'Prix - Blé tendre 1'!F758</f>
        <v>189.833333333333</v>
      </c>
    </row>
    <row r="759" spans="1:3" x14ac:dyDescent="0.3">
      <c r="A759" s="138">
        <f>'Prix - Blé tendre 1'!C759</f>
        <v>2015</v>
      </c>
      <c r="B759" s="70">
        <f>'Prix - Blé tendre 1'!E759</f>
        <v>180.9</v>
      </c>
      <c r="C759" s="71">
        <f>'Prix - Blé tendre 1'!F759</f>
        <v>189.833333333333</v>
      </c>
    </row>
    <row r="760" spans="1:3" x14ac:dyDescent="0.3">
      <c r="A760" s="138">
        <f>'Prix - Blé tendre 1'!C760</f>
        <v>2015</v>
      </c>
      <c r="B760" s="70">
        <f>'Prix - Blé tendre 1'!E760</f>
        <v>180.9</v>
      </c>
      <c r="C760" s="71">
        <f>'Prix - Blé tendre 1'!F760</f>
        <v>189.833333333333</v>
      </c>
    </row>
    <row r="761" spans="1:3" x14ac:dyDescent="0.3">
      <c r="A761" s="138">
        <f>'Prix - Blé tendre 1'!C761</f>
        <v>2015</v>
      </c>
      <c r="B761" s="70">
        <f>'Prix - Blé tendre 1'!E761</f>
        <v>180.9</v>
      </c>
      <c r="C761" s="71">
        <f>'Prix - Blé tendre 1'!F761</f>
        <v>189.833333333333</v>
      </c>
    </row>
    <row r="762" spans="1:3" x14ac:dyDescent="0.3">
      <c r="A762" s="138">
        <f>'Prix - Blé tendre 1'!C762</f>
        <v>2015</v>
      </c>
      <c r="B762" s="70">
        <f>'Prix - Blé tendre 1'!E762</f>
        <v>180.9</v>
      </c>
      <c r="C762" s="71">
        <f>'Prix - Blé tendre 1'!F762</f>
        <v>189.833333333333</v>
      </c>
    </row>
    <row r="763" spans="1:3" x14ac:dyDescent="0.3">
      <c r="A763" s="138">
        <f>'Prix - Blé tendre 1'!C763</f>
        <v>2015</v>
      </c>
      <c r="B763" s="70">
        <f>'Prix - Blé tendre 1'!E763</f>
        <v>180.9</v>
      </c>
      <c r="C763" s="71">
        <f>'Prix - Blé tendre 1'!F763</f>
        <v>189.833333333333</v>
      </c>
    </row>
    <row r="764" spans="1:3" x14ac:dyDescent="0.3">
      <c r="A764" s="138">
        <f>'Prix - Blé tendre 1'!C764</f>
        <v>2015</v>
      </c>
      <c r="B764" s="70">
        <f>'Prix - Blé tendre 1'!E764</f>
        <v>180.9</v>
      </c>
      <c r="C764" s="71">
        <f>'Prix - Blé tendre 1'!F764</f>
        <v>189.833333333333</v>
      </c>
    </row>
    <row r="765" spans="1:3" x14ac:dyDescent="0.3">
      <c r="A765" s="138">
        <f>'Prix - Blé tendre 1'!C765</f>
        <v>2015</v>
      </c>
      <c r="B765" s="70">
        <f>'Prix - Blé tendre 1'!E765</f>
        <v>180.9</v>
      </c>
      <c r="C765" s="71">
        <f>'Prix - Blé tendre 1'!F765</f>
        <v>189.833333333333</v>
      </c>
    </row>
    <row r="766" spans="1:3" x14ac:dyDescent="0.3">
      <c r="A766" s="138">
        <f>'Prix - Blé tendre 1'!C766</f>
        <v>2015</v>
      </c>
      <c r="B766" s="70">
        <f>'Prix - Blé tendre 1'!E766</f>
        <v>180.9</v>
      </c>
      <c r="C766" s="71">
        <f>'Prix - Blé tendre 1'!F766</f>
        <v>189.833333333333</v>
      </c>
    </row>
    <row r="767" spans="1:3" x14ac:dyDescent="0.3">
      <c r="A767" s="138">
        <f>'Prix - Blé tendre 1'!C767</f>
        <v>2015</v>
      </c>
      <c r="B767" s="70">
        <f>'Prix - Blé tendre 1'!E767</f>
        <v>180.9</v>
      </c>
      <c r="C767" s="71">
        <f>'Prix - Blé tendre 1'!F767</f>
        <v>189.83333333333314</v>
      </c>
    </row>
    <row r="768" spans="1:3" x14ac:dyDescent="0.3">
      <c r="A768" s="138">
        <f>'Prix - Blé tendre 1'!C768</f>
        <v>2015</v>
      </c>
      <c r="B768" s="70">
        <f>'Prix - Blé tendre 1'!E768</f>
        <v>180.9</v>
      </c>
      <c r="C768" s="71">
        <f>'Prix - Blé tendre 1'!F768</f>
        <v>189.83333333333314</v>
      </c>
    </row>
    <row r="769" spans="1:3" x14ac:dyDescent="0.3">
      <c r="A769" s="138">
        <f>'Prix - Blé tendre 1'!C769</f>
        <v>2015</v>
      </c>
      <c r="B769" s="70">
        <f>'Prix - Blé tendre 1'!E769</f>
        <v>180.9</v>
      </c>
      <c r="C769" s="71">
        <f>'Prix - Blé tendre 1'!F769</f>
        <v>189.83333333333314</v>
      </c>
    </row>
    <row r="770" spans="1:3" x14ac:dyDescent="0.3">
      <c r="A770" s="138">
        <f>'Prix - Blé tendre 1'!C770</f>
        <v>2015</v>
      </c>
      <c r="B770" s="70">
        <f>'Prix - Blé tendre 1'!E770</f>
        <v>180.9</v>
      </c>
      <c r="C770" s="71">
        <f>'Prix - Blé tendre 1'!F770</f>
        <v>189.83333333333314</v>
      </c>
    </row>
    <row r="771" spans="1:3" x14ac:dyDescent="0.3">
      <c r="A771" s="138">
        <f>'Prix - Blé tendre 1'!C771</f>
        <v>2015</v>
      </c>
      <c r="B771" s="70">
        <f>'Prix - Blé tendre 1'!E771</f>
        <v>180.9</v>
      </c>
      <c r="C771" s="71">
        <f>'Prix - Blé tendre 1'!F771</f>
        <v>189.83333333333314</v>
      </c>
    </row>
    <row r="772" spans="1:3" x14ac:dyDescent="0.3">
      <c r="A772" s="138">
        <f>'Prix - Blé tendre 1'!C772</f>
        <v>2015</v>
      </c>
      <c r="B772" s="70">
        <f>'Prix - Blé tendre 1'!E772</f>
        <v>180.9</v>
      </c>
      <c r="C772" s="71">
        <f>'Prix - Blé tendre 1'!F772</f>
        <v>189.83333333333314</v>
      </c>
    </row>
    <row r="773" spans="1:3" x14ac:dyDescent="0.3">
      <c r="A773" s="138">
        <f>'Prix - Blé tendre 1'!C773</f>
        <v>2015</v>
      </c>
      <c r="B773" s="70">
        <f>'Prix - Blé tendre 1'!E773</f>
        <v>180.9</v>
      </c>
      <c r="C773" s="71">
        <f>'Prix - Blé tendre 1'!F773</f>
        <v>189.83333333333314</v>
      </c>
    </row>
    <row r="774" spans="1:3" x14ac:dyDescent="0.3">
      <c r="A774" s="138">
        <f>'Prix - Blé tendre 1'!C774</f>
        <v>2015</v>
      </c>
      <c r="B774" s="70">
        <f>'Prix - Blé tendre 1'!E774</f>
        <v>180.9</v>
      </c>
      <c r="C774" s="71">
        <f>'Prix - Blé tendre 1'!F774</f>
        <v>189.83333333333314</v>
      </c>
    </row>
    <row r="775" spans="1:3" x14ac:dyDescent="0.3">
      <c r="A775" s="138">
        <f>'Prix - Blé tendre 1'!C775</f>
        <v>2015</v>
      </c>
      <c r="B775" s="70">
        <f>'Prix - Blé tendre 1'!E775</f>
        <v>180.9</v>
      </c>
      <c r="C775" s="71">
        <f>'Prix - Blé tendre 1'!F775</f>
        <v>189.83333333333314</v>
      </c>
    </row>
    <row r="776" spans="1:3" x14ac:dyDescent="0.3">
      <c r="A776" s="138">
        <f>'Prix - Blé tendre 1'!C776</f>
        <v>2015</v>
      </c>
      <c r="B776" s="70">
        <f>'Prix - Blé tendre 1'!E776</f>
        <v>180.9</v>
      </c>
      <c r="C776" s="71">
        <f>'Prix - Blé tendre 1'!F776</f>
        <v>189.83333333333314</v>
      </c>
    </row>
    <row r="777" spans="1:3" x14ac:dyDescent="0.3">
      <c r="A777" s="138">
        <f>'Prix - Blé tendre 1'!C777</f>
        <v>2015</v>
      </c>
      <c r="B777" s="70">
        <f>'Prix - Blé tendre 1'!E777</f>
        <v>180.9</v>
      </c>
      <c r="C777" s="71">
        <f>'Prix - Blé tendre 1'!F777</f>
        <v>189.83333333333314</v>
      </c>
    </row>
    <row r="778" spans="1:3" x14ac:dyDescent="0.3">
      <c r="A778" s="138">
        <f>'Prix - Blé tendre 1'!C778</f>
        <v>2015</v>
      </c>
      <c r="B778" s="70">
        <f>'Prix - Blé tendre 1'!E778</f>
        <v>180.9</v>
      </c>
      <c r="C778" s="71">
        <f>'Prix - Blé tendre 1'!F778</f>
        <v>189.83333333333314</v>
      </c>
    </row>
    <row r="779" spans="1:3" x14ac:dyDescent="0.3">
      <c r="A779" s="138">
        <f>'Prix - Blé tendre 1'!C779</f>
        <v>2015</v>
      </c>
      <c r="B779" s="70">
        <f>'Prix - Blé tendre 1'!E779</f>
        <v>180.9</v>
      </c>
      <c r="C779" s="71">
        <f>'Prix - Blé tendre 1'!F779</f>
        <v>189.83333333333314</v>
      </c>
    </row>
    <row r="780" spans="1:3" x14ac:dyDescent="0.3">
      <c r="A780" s="138">
        <f>'Prix - Blé tendre 1'!C780</f>
        <v>2015</v>
      </c>
      <c r="B780" s="70">
        <f>'Prix - Blé tendre 1'!E780</f>
        <v>180.9</v>
      </c>
      <c r="C780" s="71">
        <f>'Prix - Blé tendre 1'!F780</f>
        <v>189.83333333333314</v>
      </c>
    </row>
    <row r="781" spans="1:3" x14ac:dyDescent="0.3">
      <c r="A781" s="138">
        <f>'Prix - Blé tendre 1'!C781</f>
        <v>2015</v>
      </c>
      <c r="B781" s="70">
        <f>'Prix - Blé tendre 1'!E781</f>
        <v>180.9</v>
      </c>
      <c r="C781" s="71">
        <f>'Prix - Blé tendre 1'!F781</f>
        <v>189.83333333333314</v>
      </c>
    </row>
    <row r="782" spans="1:3" x14ac:dyDescent="0.3">
      <c r="A782" s="138">
        <f>'Prix - Blé tendre 1'!C782</f>
        <v>2015</v>
      </c>
      <c r="B782" s="70">
        <f>'Prix - Blé tendre 1'!E782</f>
        <v>180.9</v>
      </c>
      <c r="C782" s="71">
        <f>'Prix - Blé tendre 1'!F782</f>
        <v>189.83333333333314</v>
      </c>
    </row>
    <row r="783" spans="1:3" x14ac:dyDescent="0.3">
      <c r="A783" s="138">
        <f>'Prix - Blé tendre 1'!C783</f>
        <v>2015</v>
      </c>
      <c r="B783" s="70">
        <f>'Prix - Blé tendre 1'!E783</f>
        <v>180.9</v>
      </c>
      <c r="C783" s="71">
        <f>'Prix - Blé tendre 1'!F783</f>
        <v>189.83333333333314</v>
      </c>
    </row>
    <row r="784" spans="1:3" x14ac:dyDescent="0.3">
      <c r="A784" s="138">
        <f>'Prix - Blé tendre 1'!C784</f>
        <v>2015</v>
      </c>
      <c r="B784" s="70">
        <f>'Prix - Blé tendre 1'!E784</f>
        <v>180.9</v>
      </c>
      <c r="C784" s="71">
        <f>'Prix - Blé tendre 1'!F784</f>
        <v>189.83333333333314</v>
      </c>
    </row>
    <row r="785" spans="1:3" x14ac:dyDescent="0.3">
      <c r="A785" s="138">
        <f>'Prix - Blé tendre 1'!C785</f>
        <v>2015</v>
      </c>
      <c r="B785" s="70">
        <f>'Prix - Blé tendre 1'!E785</f>
        <v>180.9</v>
      </c>
      <c r="C785" s="71">
        <f>'Prix - Blé tendre 1'!F785</f>
        <v>189.83333333333314</v>
      </c>
    </row>
    <row r="786" spans="1:3" x14ac:dyDescent="0.3">
      <c r="A786" s="138">
        <f>'Prix - Blé tendre 1'!C786</f>
        <v>2015</v>
      </c>
      <c r="B786" s="70">
        <f>'Prix - Blé tendre 1'!E786</f>
        <v>180.9</v>
      </c>
      <c r="C786" s="71">
        <f>'Prix - Blé tendre 1'!F786</f>
        <v>189.83333333333314</v>
      </c>
    </row>
    <row r="787" spans="1:3" x14ac:dyDescent="0.3">
      <c r="A787" s="138">
        <f>'Prix - Blé tendre 1'!C787</f>
        <v>2015</v>
      </c>
      <c r="B787" s="70">
        <f>'Prix - Blé tendre 1'!E787</f>
        <v>180.9</v>
      </c>
      <c r="C787" s="71">
        <f>'Prix - Blé tendre 1'!F787</f>
        <v>189.83333333333314</v>
      </c>
    </row>
    <row r="788" spans="1:3" x14ac:dyDescent="0.3">
      <c r="A788" s="138">
        <f>'Prix - Blé tendre 1'!C788</f>
        <v>2015</v>
      </c>
      <c r="B788" s="70">
        <f>'Prix - Blé tendre 1'!E788</f>
        <v>180.9</v>
      </c>
      <c r="C788" s="71">
        <f>'Prix - Blé tendre 1'!F788</f>
        <v>189.83333333333314</v>
      </c>
    </row>
    <row r="789" spans="1:3" x14ac:dyDescent="0.3">
      <c r="A789" s="138">
        <f>'Prix - Blé tendre 1'!C789</f>
        <v>2015</v>
      </c>
      <c r="B789" s="70">
        <f>'Prix - Blé tendre 1'!E789</f>
        <v>180.9</v>
      </c>
      <c r="C789" s="71">
        <f>'Prix - Blé tendre 1'!F789</f>
        <v>189.83333333333314</v>
      </c>
    </row>
    <row r="790" spans="1:3" x14ac:dyDescent="0.3">
      <c r="A790" s="138">
        <f>'Prix - Blé tendre 1'!C790</f>
        <v>2015</v>
      </c>
      <c r="B790" s="70">
        <f>'Prix - Blé tendre 1'!E790</f>
        <v>180.9</v>
      </c>
      <c r="C790" s="71">
        <f>'Prix - Blé tendre 1'!F790</f>
        <v>189.83333333333314</v>
      </c>
    </row>
    <row r="791" spans="1:3" x14ac:dyDescent="0.3">
      <c r="A791" s="138">
        <f>'Prix - Blé tendre 1'!C791</f>
        <v>2015</v>
      </c>
      <c r="B791" s="70">
        <f>'Prix - Blé tendre 1'!E791</f>
        <v>180.9</v>
      </c>
      <c r="C791" s="71">
        <f>'Prix - Blé tendre 1'!F791</f>
        <v>189.83333333333314</v>
      </c>
    </row>
    <row r="792" spans="1:3" x14ac:dyDescent="0.3">
      <c r="A792" s="138">
        <f>'Prix - Blé tendre 1'!C792</f>
        <v>2015</v>
      </c>
      <c r="B792" s="70">
        <f>'Prix - Blé tendre 1'!E792</f>
        <v>180.9</v>
      </c>
      <c r="C792" s="71">
        <f>'Prix - Blé tendre 1'!F792</f>
        <v>189.83333333333314</v>
      </c>
    </row>
    <row r="793" spans="1:3" x14ac:dyDescent="0.3">
      <c r="A793" s="138">
        <f>'Prix - Blé tendre 1'!C793</f>
        <v>2015</v>
      </c>
      <c r="B793" s="70">
        <f>'Prix - Blé tendre 1'!E793</f>
        <v>180.9</v>
      </c>
      <c r="C793" s="71">
        <f>'Prix - Blé tendre 1'!F793</f>
        <v>189.83333333333314</v>
      </c>
    </row>
    <row r="794" spans="1:3" x14ac:dyDescent="0.3">
      <c r="A794" s="138">
        <f>'Prix - Blé tendre 1'!C794</f>
        <v>2015</v>
      </c>
      <c r="B794" s="70">
        <f>'Prix - Blé tendre 1'!E794</f>
        <v>180.9</v>
      </c>
      <c r="C794" s="71">
        <f>'Prix - Blé tendre 1'!F794</f>
        <v>189.83333333333314</v>
      </c>
    </row>
    <row r="795" spans="1:3" x14ac:dyDescent="0.3">
      <c r="A795" s="138">
        <f>'Prix - Blé tendre 1'!C795</f>
        <v>2015</v>
      </c>
      <c r="B795" s="70">
        <f>'Prix - Blé tendre 1'!E795</f>
        <v>180.9</v>
      </c>
      <c r="C795" s="71">
        <f>'Prix - Blé tendre 1'!F795</f>
        <v>189.83333333333314</v>
      </c>
    </row>
    <row r="796" spans="1:3" x14ac:dyDescent="0.3">
      <c r="A796" s="138">
        <f>'Prix - Blé tendre 1'!C796</f>
        <v>2015</v>
      </c>
      <c r="B796" s="70">
        <f>'Prix - Blé tendre 1'!E796</f>
        <v>180.9</v>
      </c>
      <c r="C796" s="71">
        <f>'Prix - Blé tendre 1'!F796</f>
        <v>189.83333333333314</v>
      </c>
    </row>
    <row r="797" spans="1:3" x14ac:dyDescent="0.3">
      <c r="A797" s="138">
        <f>'Prix - Blé tendre 1'!C797</f>
        <v>2015</v>
      </c>
      <c r="B797" s="70">
        <f>'Prix - Blé tendre 1'!E797</f>
        <v>180.9</v>
      </c>
      <c r="C797" s="71">
        <f>'Prix - Blé tendre 1'!F797</f>
        <v>189.83333333333314</v>
      </c>
    </row>
    <row r="798" spans="1:3" x14ac:dyDescent="0.3">
      <c r="A798" s="138">
        <f>'Prix - Blé tendre 1'!C798</f>
        <v>2015</v>
      </c>
      <c r="B798" s="70">
        <f>'Prix - Blé tendre 1'!E798</f>
        <v>180.9</v>
      </c>
      <c r="C798" s="71">
        <f>'Prix - Blé tendre 1'!F798</f>
        <v>189.83333333333314</v>
      </c>
    </row>
    <row r="799" spans="1:3" x14ac:dyDescent="0.3">
      <c r="A799" s="138">
        <f>'Prix - Blé tendre 1'!C799</f>
        <v>2015</v>
      </c>
      <c r="B799" s="70">
        <f>'Prix - Blé tendre 1'!E799</f>
        <v>180.9</v>
      </c>
      <c r="C799" s="71">
        <f>'Prix - Blé tendre 1'!F799</f>
        <v>189.83333333333314</v>
      </c>
    </row>
    <row r="800" spans="1:3" x14ac:dyDescent="0.3">
      <c r="A800" s="138">
        <f>'Prix - Blé tendre 1'!C800</f>
        <v>2015</v>
      </c>
      <c r="B800" s="70">
        <f>'Prix - Blé tendre 1'!E800</f>
        <v>180.9</v>
      </c>
      <c r="C800" s="71">
        <f>'Prix - Blé tendre 1'!F800</f>
        <v>189.83333333333314</v>
      </c>
    </row>
    <row r="801" spans="1:3" x14ac:dyDescent="0.3">
      <c r="A801" s="138">
        <f>'Prix - Blé tendre 1'!C801</f>
        <v>2015</v>
      </c>
      <c r="B801" s="70">
        <f>'Prix - Blé tendre 1'!E801</f>
        <v>180.9</v>
      </c>
      <c r="C801" s="71">
        <f>'Prix - Blé tendre 1'!F801</f>
        <v>189.83333333333314</v>
      </c>
    </row>
    <row r="802" spans="1:3" x14ac:dyDescent="0.3">
      <c r="A802" s="138">
        <f>'Prix - Blé tendre 1'!C802</f>
        <v>2015</v>
      </c>
      <c r="B802" s="70">
        <f>'Prix - Blé tendre 1'!E802</f>
        <v>180.9</v>
      </c>
      <c r="C802" s="71">
        <f>'Prix - Blé tendre 1'!F802</f>
        <v>189.83333333333314</v>
      </c>
    </row>
    <row r="803" spans="1:3" x14ac:dyDescent="0.3">
      <c r="A803" s="138">
        <f>'Prix - Blé tendre 1'!C803</f>
        <v>2015</v>
      </c>
      <c r="B803" s="70">
        <f>'Prix - Blé tendre 1'!E803</f>
        <v>180.9</v>
      </c>
      <c r="C803" s="71">
        <f>'Prix - Blé tendre 1'!F803</f>
        <v>189.83333333333314</v>
      </c>
    </row>
    <row r="804" spans="1:3" x14ac:dyDescent="0.3">
      <c r="A804" s="138">
        <f>'Prix - Blé tendre 1'!C804</f>
        <v>2015</v>
      </c>
      <c r="B804" s="70">
        <f>'Prix - Blé tendre 1'!E804</f>
        <v>180.9</v>
      </c>
      <c r="C804" s="71">
        <f>'Prix - Blé tendre 1'!F804</f>
        <v>189.83333333333314</v>
      </c>
    </row>
    <row r="805" spans="1:3" x14ac:dyDescent="0.3">
      <c r="A805" s="138">
        <f>'Prix - Blé tendre 1'!C805</f>
        <v>2015</v>
      </c>
      <c r="B805" s="70">
        <f>'Prix - Blé tendre 1'!E805</f>
        <v>180.9</v>
      </c>
      <c r="C805" s="71">
        <f>'Prix - Blé tendre 1'!F805</f>
        <v>189.83333333333314</v>
      </c>
    </row>
    <row r="806" spans="1:3" x14ac:dyDescent="0.3">
      <c r="A806" s="138">
        <f>'Prix - Blé tendre 1'!C806</f>
        <v>2015</v>
      </c>
      <c r="B806" s="70">
        <f>'Prix - Blé tendre 1'!E806</f>
        <v>180.9</v>
      </c>
      <c r="C806" s="71">
        <f>'Prix - Blé tendre 1'!F806</f>
        <v>189.83333333333314</v>
      </c>
    </row>
    <row r="807" spans="1:3" x14ac:dyDescent="0.3">
      <c r="A807" s="138">
        <f>'Prix - Blé tendre 1'!C807</f>
        <v>2015</v>
      </c>
      <c r="B807" s="70">
        <f>'Prix - Blé tendre 1'!E807</f>
        <v>180.9</v>
      </c>
      <c r="C807" s="71">
        <f>'Prix - Blé tendre 1'!F807</f>
        <v>189.83333333333314</v>
      </c>
    </row>
    <row r="808" spans="1:3" x14ac:dyDescent="0.3">
      <c r="A808" s="138">
        <f>'Prix - Blé tendre 1'!C808</f>
        <v>2015</v>
      </c>
      <c r="B808" s="70">
        <f>'Prix - Blé tendre 1'!E808</f>
        <v>180.9</v>
      </c>
      <c r="C808" s="71">
        <f>'Prix - Blé tendre 1'!F808</f>
        <v>189.83333333333314</v>
      </c>
    </row>
    <row r="809" spans="1:3" x14ac:dyDescent="0.3">
      <c r="A809" s="138">
        <f>'Prix - Blé tendre 1'!C809</f>
        <v>2015</v>
      </c>
      <c r="B809" s="70">
        <f>'Prix - Blé tendre 1'!E809</f>
        <v>180.9</v>
      </c>
      <c r="C809" s="71">
        <f>'Prix - Blé tendre 1'!F809</f>
        <v>189.83333333333314</v>
      </c>
    </row>
    <row r="810" spans="1:3" x14ac:dyDescent="0.3">
      <c r="A810" s="138">
        <f>'Prix - Blé tendre 1'!C810</f>
        <v>2015</v>
      </c>
      <c r="B810" s="70">
        <f>'Prix - Blé tendre 1'!E810</f>
        <v>180.9</v>
      </c>
      <c r="C810" s="71">
        <f>'Prix - Blé tendre 1'!F810</f>
        <v>189.83333333333314</v>
      </c>
    </row>
    <row r="811" spans="1:3" x14ac:dyDescent="0.3">
      <c r="A811" s="138">
        <f>'Prix - Blé tendre 1'!C811</f>
        <v>2015</v>
      </c>
      <c r="B811" s="70">
        <f>'Prix - Blé tendre 1'!E811</f>
        <v>180.9</v>
      </c>
      <c r="C811" s="71">
        <f>'Prix - Blé tendre 1'!F811</f>
        <v>189.83333333333314</v>
      </c>
    </row>
    <row r="812" spans="1:3" x14ac:dyDescent="0.3">
      <c r="A812" s="138">
        <f>'Prix - Blé tendre 1'!C812</f>
        <v>2015</v>
      </c>
      <c r="B812" s="70">
        <f>'Prix - Blé tendre 1'!E812</f>
        <v>180.9</v>
      </c>
      <c r="C812" s="71">
        <f>'Prix - Blé tendre 1'!F812</f>
        <v>189.83333333333314</v>
      </c>
    </row>
    <row r="813" spans="1:3" x14ac:dyDescent="0.3">
      <c r="A813" s="138">
        <f>'Prix - Blé tendre 1'!C813</f>
        <v>2015</v>
      </c>
      <c r="B813" s="70">
        <f>'Prix - Blé tendre 1'!E813</f>
        <v>180.9</v>
      </c>
      <c r="C813" s="71">
        <f>'Prix - Blé tendre 1'!F813</f>
        <v>189.83333333333314</v>
      </c>
    </row>
    <row r="814" spans="1:3" x14ac:dyDescent="0.3">
      <c r="A814" s="138">
        <f>'Prix - Blé tendre 1'!C814</f>
        <v>2015</v>
      </c>
      <c r="B814" s="70">
        <f>'Prix - Blé tendre 1'!E814</f>
        <v>180.9</v>
      </c>
      <c r="C814" s="71">
        <f>'Prix - Blé tendre 1'!F814</f>
        <v>189.83333333333314</v>
      </c>
    </row>
    <row r="815" spans="1:3" x14ac:dyDescent="0.3">
      <c r="A815" s="138">
        <f>'Prix - Blé tendre 1'!C815</f>
        <v>2015</v>
      </c>
      <c r="B815" s="70">
        <f>'Prix - Blé tendre 1'!E815</f>
        <v>180.9</v>
      </c>
      <c r="C815" s="71">
        <f>'Prix - Blé tendre 1'!F815</f>
        <v>189.83333333333314</v>
      </c>
    </row>
    <row r="816" spans="1:3" x14ac:dyDescent="0.3">
      <c r="A816" s="138">
        <f>'Prix - Blé tendre 1'!C816</f>
        <v>2015</v>
      </c>
      <c r="B816" s="70">
        <f>'Prix - Blé tendre 1'!E816</f>
        <v>180.9</v>
      </c>
      <c r="C816" s="71">
        <f>'Prix - Blé tendre 1'!F816</f>
        <v>189.83333333333314</v>
      </c>
    </row>
    <row r="817" spans="1:3" x14ac:dyDescent="0.3">
      <c r="A817" s="138">
        <f>'Prix - Blé tendre 1'!C817</f>
        <v>2015</v>
      </c>
      <c r="B817" s="70">
        <f>'Prix - Blé tendre 1'!E817</f>
        <v>180.9</v>
      </c>
      <c r="C817" s="71">
        <f>'Prix - Blé tendre 1'!F817</f>
        <v>189.83333333333314</v>
      </c>
    </row>
    <row r="818" spans="1:3" x14ac:dyDescent="0.3">
      <c r="A818" s="138">
        <f>'Prix - Blé tendre 1'!C818</f>
        <v>2015</v>
      </c>
      <c r="B818" s="70">
        <f>'Prix - Blé tendre 1'!E818</f>
        <v>180.9</v>
      </c>
      <c r="C818" s="71">
        <f>'Prix - Blé tendre 1'!F818</f>
        <v>189.83333333333314</v>
      </c>
    </row>
    <row r="819" spans="1:3" x14ac:dyDescent="0.3">
      <c r="A819" s="138">
        <f>'Prix - Blé tendre 1'!C819</f>
        <v>2015</v>
      </c>
      <c r="B819" s="70">
        <f>'Prix - Blé tendre 1'!E819</f>
        <v>180.9</v>
      </c>
      <c r="C819" s="71">
        <f>'Prix - Blé tendre 1'!F819</f>
        <v>189.83333333333314</v>
      </c>
    </row>
    <row r="820" spans="1:3" x14ac:dyDescent="0.3">
      <c r="A820" s="138">
        <f>'Prix - Blé tendre 1'!C820</f>
        <v>2015</v>
      </c>
      <c r="B820" s="70">
        <f>'Prix - Blé tendre 1'!E820</f>
        <v>180.9</v>
      </c>
      <c r="C820" s="71">
        <f>'Prix - Blé tendre 1'!F820</f>
        <v>189.83333333333314</v>
      </c>
    </row>
    <row r="821" spans="1:3" x14ac:dyDescent="0.3">
      <c r="A821" s="138">
        <f>'Prix - Blé tendre 1'!C821</f>
        <v>2015</v>
      </c>
      <c r="B821" s="70">
        <f>'Prix - Blé tendre 1'!E821</f>
        <v>180.9</v>
      </c>
      <c r="C821" s="71">
        <f>'Prix - Blé tendre 1'!F821</f>
        <v>189.83333333333314</v>
      </c>
    </row>
    <row r="822" spans="1:3" x14ac:dyDescent="0.3">
      <c r="A822" s="138">
        <f>'Prix - Blé tendre 1'!C822</f>
        <v>2015</v>
      </c>
      <c r="B822" s="70">
        <f>'Prix - Blé tendre 1'!E822</f>
        <v>180.9</v>
      </c>
      <c r="C822" s="71">
        <f>'Prix - Blé tendre 1'!F822</f>
        <v>189.83333333333314</v>
      </c>
    </row>
    <row r="823" spans="1:3" x14ac:dyDescent="0.3">
      <c r="A823" s="138">
        <f>'Prix - Blé tendre 1'!C823</f>
        <v>2015</v>
      </c>
      <c r="B823" s="70">
        <f>'Prix - Blé tendre 1'!E823</f>
        <v>180.9</v>
      </c>
      <c r="C823" s="71">
        <f>'Prix - Blé tendre 1'!F823</f>
        <v>189.83333333333314</v>
      </c>
    </row>
    <row r="824" spans="1:3" x14ac:dyDescent="0.3">
      <c r="A824" s="138">
        <f>'Prix - Blé tendre 1'!C824</f>
        <v>2015</v>
      </c>
      <c r="B824" s="70">
        <f>'Prix - Blé tendre 1'!E824</f>
        <v>180.9</v>
      </c>
      <c r="C824" s="71">
        <f>'Prix - Blé tendre 1'!F824</f>
        <v>189.83333333333314</v>
      </c>
    </row>
    <row r="825" spans="1:3" x14ac:dyDescent="0.3">
      <c r="A825" s="138">
        <f>'Prix - Blé tendre 1'!C825</f>
        <v>2015</v>
      </c>
      <c r="B825" s="70">
        <f>'Prix - Blé tendre 1'!E825</f>
        <v>180.9</v>
      </c>
      <c r="C825" s="71">
        <f>'Prix - Blé tendre 1'!F825</f>
        <v>189.83333333333314</v>
      </c>
    </row>
    <row r="826" spans="1:3" x14ac:dyDescent="0.3">
      <c r="A826" s="138">
        <f>'Prix - Blé tendre 1'!C826</f>
        <v>2015</v>
      </c>
      <c r="B826" s="70">
        <f>'Prix - Blé tendre 1'!E826</f>
        <v>180.9</v>
      </c>
      <c r="C826" s="71">
        <f>'Prix - Blé tendre 1'!F826</f>
        <v>189.83333333333314</v>
      </c>
    </row>
    <row r="827" spans="1:3" x14ac:dyDescent="0.3">
      <c r="A827" s="138">
        <f>'Prix - Blé tendre 1'!C827</f>
        <v>2015</v>
      </c>
      <c r="B827" s="70">
        <f>'Prix - Blé tendre 1'!E827</f>
        <v>180.9</v>
      </c>
      <c r="C827" s="71">
        <f>'Prix - Blé tendre 1'!F827</f>
        <v>189.83333333333314</v>
      </c>
    </row>
    <row r="828" spans="1:3" x14ac:dyDescent="0.3">
      <c r="A828" s="138">
        <f>'Prix - Blé tendre 1'!C828</f>
        <v>2015</v>
      </c>
      <c r="B828" s="70">
        <f>'Prix - Blé tendre 1'!E828</f>
        <v>180.9</v>
      </c>
      <c r="C828" s="71">
        <f>'Prix - Blé tendre 1'!F828</f>
        <v>189.83333333333314</v>
      </c>
    </row>
    <row r="829" spans="1:3" x14ac:dyDescent="0.3">
      <c r="A829" s="138">
        <f>'Prix - Blé tendre 1'!C829</f>
        <v>2015</v>
      </c>
      <c r="B829" s="70">
        <f>'Prix - Blé tendre 1'!E829</f>
        <v>180.9</v>
      </c>
      <c r="C829" s="71">
        <f>'Prix - Blé tendre 1'!F829</f>
        <v>189.83333333333314</v>
      </c>
    </row>
    <row r="830" spans="1:3" x14ac:dyDescent="0.3">
      <c r="A830" s="138">
        <f>'Prix - Blé tendre 1'!C830</f>
        <v>2015</v>
      </c>
      <c r="B830" s="70">
        <f>'Prix - Blé tendre 1'!E830</f>
        <v>180.9</v>
      </c>
      <c r="C830" s="71">
        <f>'Prix - Blé tendre 1'!F830</f>
        <v>189.83333333333314</v>
      </c>
    </row>
    <row r="831" spans="1:3" x14ac:dyDescent="0.3">
      <c r="A831" s="138">
        <f>'Prix - Blé tendre 1'!C831</f>
        <v>2015</v>
      </c>
      <c r="B831" s="70">
        <f>'Prix - Blé tendre 1'!E831</f>
        <v>180.9</v>
      </c>
      <c r="C831" s="71">
        <f>'Prix - Blé tendre 1'!F831</f>
        <v>189.83333333333314</v>
      </c>
    </row>
    <row r="832" spans="1:3" x14ac:dyDescent="0.3">
      <c r="A832" s="138">
        <f>'Prix - Blé tendre 1'!C832</f>
        <v>2015</v>
      </c>
      <c r="B832" s="70">
        <f>'Prix - Blé tendre 1'!E832</f>
        <v>180.9</v>
      </c>
      <c r="C832" s="71">
        <f>'Prix - Blé tendre 1'!F832</f>
        <v>189.83333333333314</v>
      </c>
    </row>
    <row r="833" spans="1:3" x14ac:dyDescent="0.3">
      <c r="A833" s="138">
        <f>'Prix - Blé tendre 1'!C833</f>
        <v>2015</v>
      </c>
      <c r="B833" s="70">
        <f>'Prix - Blé tendre 1'!E833</f>
        <v>180.9</v>
      </c>
      <c r="C833" s="71">
        <f>'Prix - Blé tendre 1'!F833</f>
        <v>189.83333333333314</v>
      </c>
    </row>
    <row r="834" spans="1:3" x14ac:dyDescent="0.3">
      <c r="A834" s="138">
        <f>'Prix - Blé tendre 1'!C834</f>
        <v>2015</v>
      </c>
      <c r="B834" s="70">
        <f>'Prix - Blé tendre 1'!E834</f>
        <v>180.9</v>
      </c>
      <c r="C834" s="71">
        <f>'Prix - Blé tendre 1'!F834</f>
        <v>189.83333333333314</v>
      </c>
    </row>
    <row r="835" spans="1:3" x14ac:dyDescent="0.3">
      <c r="A835" s="138">
        <f>'Prix - Blé tendre 1'!C835</f>
        <v>2015</v>
      </c>
      <c r="B835" s="70">
        <f>'Prix - Blé tendre 1'!E835</f>
        <v>180.9</v>
      </c>
      <c r="C835" s="71">
        <f>'Prix - Blé tendre 1'!F835</f>
        <v>189.83333333333314</v>
      </c>
    </row>
    <row r="836" spans="1:3" x14ac:dyDescent="0.3">
      <c r="A836" s="138">
        <f>'Prix - Blé tendre 1'!C836</f>
        <v>2015</v>
      </c>
      <c r="B836" s="70">
        <f>'Prix - Blé tendre 1'!E836</f>
        <v>180.9</v>
      </c>
      <c r="C836" s="71">
        <f>'Prix - Blé tendre 1'!F836</f>
        <v>189.83333333333314</v>
      </c>
    </row>
    <row r="837" spans="1:3" x14ac:dyDescent="0.3">
      <c r="A837" s="138">
        <f>'Prix - Blé tendre 1'!C837</f>
        <v>2015</v>
      </c>
      <c r="B837" s="70">
        <f>'Prix - Blé tendre 1'!E837</f>
        <v>180.9</v>
      </c>
      <c r="C837" s="71">
        <f>'Prix - Blé tendre 1'!F837</f>
        <v>189.83333333333314</v>
      </c>
    </row>
    <row r="838" spans="1:3" x14ac:dyDescent="0.3">
      <c r="A838" s="138">
        <f>'Prix - Blé tendre 1'!C838</f>
        <v>2015</v>
      </c>
      <c r="B838" s="70">
        <f>'Prix - Blé tendre 1'!E838</f>
        <v>180.9</v>
      </c>
      <c r="C838" s="71">
        <f>'Prix - Blé tendre 1'!F838</f>
        <v>189.83333333333314</v>
      </c>
    </row>
    <row r="839" spans="1:3" x14ac:dyDescent="0.3">
      <c r="A839" s="138">
        <f>'Prix - Blé tendre 1'!C839</f>
        <v>2015</v>
      </c>
      <c r="B839" s="70">
        <f>'Prix - Blé tendre 1'!E839</f>
        <v>180.9</v>
      </c>
      <c r="C839" s="71">
        <f>'Prix - Blé tendre 1'!F839</f>
        <v>189.83333333333314</v>
      </c>
    </row>
    <row r="840" spans="1:3" x14ac:dyDescent="0.3">
      <c r="A840" s="138">
        <f>'Prix - Blé tendre 1'!C840</f>
        <v>2015</v>
      </c>
      <c r="B840" s="70">
        <f>'Prix - Blé tendre 1'!E840</f>
        <v>180.9</v>
      </c>
      <c r="C840" s="71">
        <f>'Prix - Blé tendre 1'!F840</f>
        <v>189.83333333333314</v>
      </c>
    </row>
    <row r="841" spans="1:3" x14ac:dyDescent="0.3">
      <c r="A841" s="138">
        <f>'Prix - Blé tendre 1'!C841</f>
        <v>2015</v>
      </c>
      <c r="B841" s="70">
        <f>'Prix - Blé tendre 1'!E841</f>
        <v>180.9</v>
      </c>
      <c r="C841" s="71">
        <f>'Prix - Blé tendre 1'!F841</f>
        <v>189.83333333333314</v>
      </c>
    </row>
    <row r="842" spans="1:3" x14ac:dyDescent="0.3">
      <c r="A842" s="138">
        <f>'Prix - Blé tendre 1'!C842</f>
        <v>2015</v>
      </c>
      <c r="B842" s="70">
        <f>'Prix - Blé tendre 1'!E842</f>
        <v>180.9</v>
      </c>
      <c r="C842" s="71">
        <f>'Prix - Blé tendre 1'!F842</f>
        <v>189.83333333333314</v>
      </c>
    </row>
    <row r="843" spans="1:3" x14ac:dyDescent="0.3">
      <c r="A843" s="138">
        <f>'Prix - Blé tendre 1'!C843</f>
        <v>2015</v>
      </c>
      <c r="B843" s="70">
        <f>'Prix - Blé tendre 1'!E843</f>
        <v>180.9</v>
      </c>
      <c r="C843" s="71">
        <f>'Prix - Blé tendre 1'!F843</f>
        <v>189.83333333333314</v>
      </c>
    </row>
    <row r="844" spans="1:3" x14ac:dyDescent="0.3">
      <c r="A844" s="138">
        <f>'Prix - Blé tendre 1'!C844</f>
        <v>2015</v>
      </c>
      <c r="B844" s="70">
        <f>'Prix - Blé tendre 1'!E844</f>
        <v>180.9</v>
      </c>
      <c r="C844" s="71">
        <f>'Prix - Blé tendre 1'!F844</f>
        <v>189.83333333333314</v>
      </c>
    </row>
    <row r="845" spans="1:3" x14ac:dyDescent="0.3">
      <c r="A845" s="138">
        <f>'Prix - Blé tendre 1'!C845</f>
        <v>2015</v>
      </c>
      <c r="B845" s="70">
        <f>'Prix - Blé tendre 1'!E845</f>
        <v>180.9</v>
      </c>
      <c r="C845" s="71">
        <f>'Prix - Blé tendre 1'!F845</f>
        <v>189.83333333333314</v>
      </c>
    </row>
    <row r="846" spans="1:3" x14ac:dyDescent="0.3">
      <c r="A846" s="138">
        <f>'Prix - Blé tendre 1'!C846</f>
        <v>2015</v>
      </c>
      <c r="B846" s="70">
        <f>'Prix - Blé tendre 1'!E846</f>
        <v>180.9</v>
      </c>
      <c r="C846" s="71">
        <f>'Prix - Blé tendre 1'!F846</f>
        <v>189.83333333333314</v>
      </c>
    </row>
    <row r="847" spans="1:3" x14ac:dyDescent="0.3">
      <c r="A847" s="138">
        <f>'Prix - Blé tendre 1'!C847</f>
        <v>2015</v>
      </c>
      <c r="B847" s="70">
        <f>'Prix - Blé tendre 1'!E847</f>
        <v>180.9</v>
      </c>
      <c r="C847" s="71">
        <f>'Prix - Blé tendre 1'!F847</f>
        <v>189.83333333333314</v>
      </c>
    </row>
    <row r="848" spans="1:3" x14ac:dyDescent="0.3">
      <c r="A848" s="138">
        <f>'Prix - Blé tendre 1'!C848</f>
        <v>2015</v>
      </c>
      <c r="B848" s="70">
        <f>'Prix - Blé tendre 1'!E848</f>
        <v>180.9</v>
      </c>
      <c r="C848" s="71">
        <f>'Prix - Blé tendre 1'!F848</f>
        <v>189.83333333333314</v>
      </c>
    </row>
    <row r="849" spans="1:3" x14ac:dyDescent="0.3">
      <c r="A849" s="138">
        <f>'Prix - Blé tendre 1'!C849</f>
        <v>2015</v>
      </c>
      <c r="B849" s="70">
        <f>'Prix - Blé tendre 1'!E849</f>
        <v>180.9</v>
      </c>
      <c r="C849" s="71">
        <f>'Prix - Blé tendre 1'!F849</f>
        <v>189.83333333333314</v>
      </c>
    </row>
    <row r="850" spans="1:3" x14ac:dyDescent="0.3">
      <c r="A850" s="138">
        <f>'Prix - Blé tendre 1'!C850</f>
        <v>2015</v>
      </c>
      <c r="B850" s="70">
        <f>'Prix - Blé tendre 1'!E850</f>
        <v>180.9</v>
      </c>
      <c r="C850" s="71">
        <f>'Prix - Blé tendre 1'!F850</f>
        <v>189.83333333333314</v>
      </c>
    </row>
    <row r="851" spans="1:3" x14ac:dyDescent="0.3">
      <c r="A851" s="138">
        <f>'Prix - Blé tendre 1'!C851</f>
        <v>2015</v>
      </c>
      <c r="B851" s="70">
        <f>'Prix - Blé tendre 1'!E851</f>
        <v>180.9</v>
      </c>
      <c r="C851" s="71">
        <f>'Prix - Blé tendre 1'!F851</f>
        <v>189.83333333333314</v>
      </c>
    </row>
    <row r="852" spans="1:3" x14ac:dyDescent="0.3">
      <c r="A852" s="138">
        <f>'Prix - Blé tendre 1'!C852</f>
        <v>2015</v>
      </c>
      <c r="B852" s="70">
        <f>'Prix - Blé tendre 1'!E852</f>
        <v>180.9</v>
      </c>
      <c r="C852" s="71">
        <f>'Prix - Blé tendre 1'!F852</f>
        <v>189.83333333333314</v>
      </c>
    </row>
    <row r="853" spans="1:3" x14ac:dyDescent="0.3">
      <c r="A853" s="138">
        <f>'Prix - Blé tendre 1'!C853</f>
        <v>2015</v>
      </c>
      <c r="B853" s="70">
        <f>'Prix - Blé tendre 1'!E853</f>
        <v>180.9</v>
      </c>
      <c r="C853" s="71">
        <f>'Prix - Blé tendre 1'!F853</f>
        <v>189.83333333333314</v>
      </c>
    </row>
    <row r="854" spans="1:3" x14ac:dyDescent="0.3">
      <c r="A854" s="138">
        <f>'Prix - Blé tendre 1'!C854</f>
        <v>2015</v>
      </c>
      <c r="B854" s="70">
        <f>'Prix - Blé tendre 1'!E854</f>
        <v>180.9</v>
      </c>
      <c r="C854" s="71">
        <f>'Prix - Blé tendre 1'!F854</f>
        <v>189.83333333333314</v>
      </c>
    </row>
    <row r="855" spans="1:3" x14ac:dyDescent="0.3">
      <c r="A855" s="138">
        <f>'Prix - Blé tendre 1'!C855</f>
        <v>2015</v>
      </c>
      <c r="B855" s="70">
        <f>'Prix - Blé tendre 1'!E855</f>
        <v>180.9</v>
      </c>
      <c r="C855" s="71">
        <f>'Prix - Blé tendre 1'!F855</f>
        <v>189.83333333333314</v>
      </c>
    </row>
    <row r="856" spans="1:3" x14ac:dyDescent="0.3">
      <c r="A856" s="138">
        <f>'Prix - Blé tendre 1'!C856</f>
        <v>2015</v>
      </c>
      <c r="B856" s="70">
        <f>'Prix - Blé tendre 1'!E856</f>
        <v>180.9</v>
      </c>
      <c r="C856" s="71">
        <f>'Prix - Blé tendre 1'!F856</f>
        <v>189.83333333333314</v>
      </c>
    </row>
    <row r="857" spans="1:3" x14ac:dyDescent="0.3">
      <c r="A857" s="138">
        <f>'Prix - Blé tendre 1'!C857</f>
        <v>2015</v>
      </c>
      <c r="B857" s="70">
        <f>'Prix - Blé tendre 1'!E857</f>
        <v>180.9</v>
      </c>
      <c r="C857" s="71">
        <f>'Prix - Blé tendre 1'!F857</f>
        <v>189.83333333333314</v>
      </c>
    </row>
    <row r="858" spans="1:3" x14ac:dyDescent="0.3">
      <c r="A858" s="138">
        <f>'Prix - Blé tendre 1'!C858</f>
        <v>2015</v>
      </c>
      <c r="B858" s="70">
        <f>'Prix - Blé tendre 1'!E858</f>
        <v>180.9</v>
      </c>
      <c r="C858" s="71">
        <f>'Prix - Blé tendre 1'!F858</f>
        <v>189.83333333333314</v>
      </c>
    </row>
    <row r="859" spans="1:3" x14ac:dyDescent="0.3">
      <c r="A859" s="138">
        <f>'Prix - Blé tendre 1'!C859</f>
        <v>2015</v>
      </c>
      <c r="B859" s="70">
        <f>'Prix - Blé tendre 1'!E859</f>
        <v>180.9</v>
      </c>
      <c r="C859" s="71">
        <f>'Prix - Blé tendre 1'!F859</f>
        <v>189.83333333333314</v>
      </c>
    </row>
    <row r="860" spans="1:3" x14ac:dyDescent="0.3">
      <c r="A860" s="138">
        <f>'Prix - Blé tendre 1'!C860</f>
        <v>2015</v>
      </c>
      <c r="B860" s="70">
        <f>'Prix - Blé tendre 1'!E860</f>
        <v>180.9</v>
      </c>
      <c r="C860" s="71">
        <f>'Prix - Blé tendre 1'!F860</f>
        <v>189.83333333333314</v>
      </c>
    </row>
    <row r="861" spans="1:3" x14ac:dyDescent="0.3">
      <c r="A861" s="138">
        <f>'Prix - Blé tendre 1'!C861</f>
        <v>2015</v>
      </c>
      <c r="B861" s="70">
        <f>'Prix - Blé tendre 1'!E861</f>
        <v>180.9</v>
      </c>
      <c r="C861" s="71">
        <f>'Prix - Blé tendre 1'!F861</f>
        <v>189.83333333333314</v>
      </c>
    </row>
    <row r="862" spans="1:3" x14ac:dyDescent="0.3">
      <c r="A862" s="138">
        <f>'Prix - Blé tendre 1'!C862</f>
        <v>2015</v>
      </c>
      <c r="B862" s="70">
        <f>'Prix - Blé tendre 1'!E862</f>
        <v>180.9</v>
      </c>
      <c r="C862" s="71">
        <f>'Prix - Blé tendre 1'!F862</f>
        <v>189.83333333333314</v>
      </c>
    </row>
    <row r="863" spans="1:3" x14ac:dyDescent="0.3">
      <c r="A863" s="138">
        <f>'Prix - Blé tendre 1'!C863</f>
        <v>2015</v>
      </c>
      <c r="B863" s="70">
        <f>'Prix - Blé tendre 1'!E863</f>
        <v>180.9</v>
      </c>
      <c r="C863" s="71">
        <f>'Prix - Blé tendre 1'!F863</f>
        <v>189.83333333333314</v>
      </c>
    </row>
    <row r="864" spans="1:3" x14ac:dyDescent="0.3">
      <c r="A864" s="138">
        <f>'Prix - Blé tendre 1'!C864</f>
        <v>2015</v>
      </c>
      <c r="B864" s="70">
        <f>'Prix - Blé tendre 1'!E864</f>
        <v>180.9</v>
      </c>
      <c r="C864" s="71">
        <f>'Prix - Blé tendre 1'!F864</f>
        <v>189.83333333333314</v>
      </c>
    </row>
    <row r="865" spans="1:3" x14ac:dyDescent="0.3">
      <c r="A865" s="138">
        <f>'Prix - Blé tendre 1'!C865</f>
        <v>2015</v>
      </c>
      <c r="B865" s="70">
        <f>'Prix - Blé tendre 1'!E865</f>
        <v>180.9</v>
      </c>
      <c r="C865" s="71">
        <f>'Prix - Blé tendre 1'!F865</f>
        <v>189.833333333333</v>
      </c>
    </row>
    <row r="866" spans="1:3" x14ac:dyDescent="0.3">
      <c r="A866" s="138">
        <f>'Prix - Blé tendre 1'!C866</f>
        <v>2015</v>
      </c>
      <c r="B866" s="70">
        <f>'Prix - Blé tendre 1'!E866</f>
        <v>180.9</v>
      </c>
      <c r="C866" s="71">
        <f>'Prix - Blé tendre 1'!F866</f>
        <v>189.833333333333</v>
      </c>
    </row>
    <row r="867" spans="1:3" x14ac:dyDescent="0.3">
      <c r="A867" s="138">
        <f>'Prix - Blé tendre 1'!C867</f>
        <v>2015</v>
      </c>
      <c r="B867" s="70">
        <f>'Prix - Blé tendre 1'!E867</f>
        <v>180.9</v>
      </c>
      <c r="C867" s="71">
        <f>'Prix - Blé tendre 1'!F867</f>
        <v>189.833333333333</v>
      </c>
    </row>
    <row r="868" spans="1:3" x14ac:dyDescent="0.3">
      <c r="A868" s="138">
        <f>'Prix - Blé tendre 1'!C868</f>
        <v>2015</v>
      </c>
      <c r="B868" s="70">
        <f>'Prix - Blé tendre 1'!E868</f>
        <v>180.9</v>
      </c>
      <c r="C868" s="71">
        <f>'Prix - Blé tendre 1'!F868</f>
        <v>189.833333333333</v>
      </c>
    </row>
    <row r="869" spans="1:3" x14ac:dyDescent="0.3">
      <c r="A869" s="138">
        <f>'Prix - Blé tendre 1'!C869</f>
        <v>2015</v>
      </c>
      <c r="B869" s="70">
        <f>'Prix - Blé tendre 1'!E869</f>
        <v>180.9</v>
      </c>
      <c r="C869" s="71">
        <f>'Prix - Blé tendre 1'!F869</f>
        <v>189.833333333333</v>
      </c>
    </row>
    <row r="870" spans="1:3" x14ac:dyDescent="0.3">
      <c r="A870" s="138">
        <f>'Prix - Blé tendre 1'!C870</f>
        <v>2015</v>
      </c>
      <c r="B870" s="70">
        <f>'Prix - Blé tendre 1'!E870</f>
        <v>180.9</v>
      </c>
      <c r="C870" s="71">
        <f>'Prix - Blé tendre 1'!F870</f>
        <v>189.833333333333</v>
      </c>
    </row>
    <row r="871" spans="1:3" x14ac:dyDescent="0.3">
      <c r="A871" s="138">
        <f>'Prix - Blé tendre 1'!C871</f>
        <v>2015</v>
      </c>
      <c r="B871" s="70">
        <f>'Prix - Blé tendre 1'!E871</f>
        <v>180.9</v>
      </c>
      <c r="C871" s="71">
        <f>'Prix - Blé tendre 1'!F871</f>
        <v>189.833333333333</v>
      </c>
    </row>
    <row r="872" spans="1:3" x14ac:dyDescent="0.3">
      <c r="A872" s="138">
        <f>'Prix - Blé tendre 1'!C872</f>
        <v>2015</v>
      </c>
      <c r="B872" s="70">
        <f>'Prix - Blé tendre 1'!E872</f>
        <v>180.9</v>
      </c>
      <c r="C872" s="71">
        <f>'Prix - Blé tendre 1'!F872</f>
        <v>189.833333333333</v>
      </c>
    </row>
    <row r="873" spans="1:3" x14ac:dyDescent="0.3">
      <c r="A873" s="138">
        <f>'Prix - Blé tendre 1'!C873</f>
        <v>2015</v>
      </c>
      <c r="B873" s="70">
        <f>'Prix - Blé tendre 1'!E873</f>
        <v>180.9</v>
      </c>
      <c r="C873" s="71">
        <f>'Prix - Blé tendre 1'!F873</f>
        <v>189.833333333333</v>
      </c>
    </row>
    <row r="874" spans="1:3" x14ac:dyDescent="0.3">
      <c r="A874" s="138">
        <f>'Prix - Blé tendre 1'!C874</f>
        <v>2015</v>
      </c>
      <c r="B874" s="70">
        <f>'Prix - Blé tendre 1'!E874</f>
        <v>180.9</v>
      </c>
      <c r="C874" s="71">
        <f>'Prix - Blé tendre 1'!F874</f>
        <v>189.833333333333</v>
      </c>
    </row>
    <row r="875" spans="1:3" x14ac:dyDescent="0.3">
      <c r="A875" s="138">
        <f>'Prix - Blé tendre 1'!C875</f>
        <v>2015</v>
      </c>
      <c r="B875" s="70">
        <f>'Prix - Blé tendre 1'!E875</f>
        <v>180.9</v>
      </c>
      <c r="C875" s="71">
        <f>'Prix - Blé tendre 1'!F875</f>
        <v>189.833333333333</v>
      </c>
    </row>
    <row r="876" spans="1:3" x14ac:dyDescent="0.3">
      <c r="A876" s="138">
        <f>'Prix - Blé tendre 1'!C876</f>
        <v>2015</v>
      </c>
      <c r="B876" s="70">
        <f>'Prix - Blé tendre 1'!E876</f>
        <v>180.9</v>
      </c>
      <c r="C876" s="71">
        <f>'Prix - Blé tendre 1'!F876</f>
        <v>189.833333333333</v>
      </c>
    </row>
    <row r="877" spans="1:3" x14ac:dyDescent="0.3">
      <c r="A877" s="138">
        <f>'Prix - Blé tendre 1'!C877</f>
        <v>2015</v>
      </c>
      <c r="B877" s="70">
        <f>'Prix - Blé tendre 1'!E877</f>
        <v>180.9</v>
      </c>
      <c r="C877" s="71">
        <f>'Prix - Blé tendre 1'!F877</f>
        <v>189.833333333333</v>
      </c>
    </row>
    <row r="878" spans="1:3" x14ac:dyDescent="0.3">
      <c r="A878" s="138">
        <f>'Prix - Blé tendre 1'!C878</f>
        <v>2015</v>
      </c>
      <c r="B878" s="70">
        <f>'Prix - Blé tendre 1'!E878</f>
        <v>180.9</v>
      </c>
      <c r="C878" s="71">
        <f>'Prix - Blé tendre 1'!F878</f>
        <v>189.833333333333</v>
      </c>
    </row>
    <row r="879" spans="1:3" x14ac:dyDescent="0.3">
      <c r="A879" s="138">
        <f>'Prix - Blé tendre 1'!C879</f>
        <v>2015</v>
      </c>
      <c r="B879" s="70">
        <f>'Prix - Blé tendre 1'!E879</f>
        <v>180.9</v>
      </c>
      <c r="C879" s="71">
        <f>'Prix - Blé tendre 1'!F879</f>
        <v>189.833333333333</v>
      </c>
    </row>
    <row r="880" spans="1:3" x14ac:dyDescent="0.3">
      <c r="A880" s="138">
        <f>'Prix - Blé tendre 1'!C880</f>
        <v>2015</v>
      </c>
      <c r="B880" s="70">
        <f>'Prix - Blé tendre 1'!E880</f>
        <v>180.9</v>
      </c>
      <c r="C880" s="71">
        <f>'Prix - Blé tendre 1'!F880</f>
        <v>189.833333333333</v>
      </c>
    </row>
    <row r="881" spans="1:3" x14ac:dyDescent="0.3">
      <c r="A881" s="138">
        <f>'Prix - Blé tendre 1'!C881</f>
        <v>2015</v>
      </c>
      <c r="B881" s="70">
        <f>'Prix - Blé tendre 1'!E881</f>
        <v>180.9</v>
      </c>
      <c r="C881" s="71">
        <f>'Prix - Blé tendre 1'!F881</f>
        <v>189.833333333333</v>
      </c>
    </row>
    <row r="882" spans="1:3" x14ac:dyDescent="0.3">
      <c r="A882" s="138">
        <f>'Prix - Blé tendre 1'!C882</f>
        <v>2015</v>
      </c>
      <c r="B882" s="70">
        <f>'Prix - Blé tendre 1'!E882</f>
        <v>180.9</v>
      </c>
      <c r="C882" s="71">
        <f>'Prix - Blé tendre 1'!F882</f>
        <v>189.833333333333</v>
      </c>
    </row>
    <row r="883" spans="1:3" x14ac:dyDescent="0.3">
      <c r="A883" s="138">
        <f>'Prix - Blé tendre 1'!C883</f>
        <v>2015</v>
      </c>
      <c r="B883" s="70">
        <f>'Prix - Blé tendre 1'!E883</f>
        <v>180.9</v>
      </c>
      <c r="C883" s="71">
        <f>'Prix - Blé tendre 1'!F883</f>
        <v>189.833333333333</v>
      </c>
    </row>
    <row r="884" spans="1:3" x14ac:dyDescent="0.3">
      <c r="A884" s="138">
        <f>'Prix - Blé tendre 1'!C884</f>
        <v>2015</v>
      </c>
      <c r="B884" s="70">
        <f>'Prix - Blé tendre 1'!E884</f>
        <v>180.9</v>
      </c>
      <c r="C884" s="71">
        <f>'Prix - Blé tendre 1'!F884</f>
        <v>189.833333333333</v>
      </c>
    </row>
    <row r="885" spans="1:3" x14ac:dyDescent="0.3">
      <c r="A885" s="138">
        <f>'Prix - Blé tendre 1'!C885</f>
        <v>2015</v>
      </c>
      <c r="B885" s="70">
        <f>'Prix - Blé tendre 1'!E885</f>
        <v>180.9</v>
      </c>
      <c r="C885" s="71">
        <f>'Prix - Blé tendre 1'!F885</f>
        <v>189.833333333333</v>
      </c>
    </row>
    <row r="886" spans="1:3" x14ac:dyDescent="0.3">
      <c r="A886" s="138">
        <f>'Prix - Blé tendre 1'!C886</f>
        <v>2015</v>
      </c>
      <c r="B886" s="70">
        <f>'Prix - Blé tendre 1'!E886</f>
        <v>180.9</v>
      </c>
      <c r="C886" s="71">
        <f>'Prix - Blé tendre 1'!F886</f>
        <v>189.833333333333</v>
      </c>
    </row>
    <row r="887" spans="1:3" x14ac:dyDescent="0.3">
      <c r="A887" s="138">
        <f>'Prix - Blé tendre 1'!C887</f>
        <v>2015</v>
      </c>
      <c r="B887" s="70">
        <f>'Prix - Blé tendre 1'!E887</f>
        <v>180.9</v>
      </c>
      <c r="C887" s="71">
        <f>'Prix - Blé tendre 1'!F887</f>
        <v>189.833333333333</v>
      </c>
    </row>
    <row r="888" spans="1:3" x14ac:dyDescent="0.3">
      <c r="A888" s="138">
        <f>'Prix - Blé tendre 1'!C888</f>
        <v>2015</v>
      </c>
      <c r="B888" s="70">
        <f>'Prix - Blé tendre 1'!E888</f>
        <v>180.9</v>
      </c>
      <c r="C888" s="71">
        <f>'Prix - Blé tendre 1'!F888</f>
        <v>189.833333333333</v>
      </c>
    </row>
    <row r="889" spans="1:3" x14ac:dyDescent="0.3">
      <c r="A889" s="138">
        <f>'Prix - Blé tendre 1'!C889</f>
        <v>2015</v>
      </c>
      <c r="B889" s="70">
        <f>'Prix - Blé tendre 1'!E889</f>
        <v>180.9</v>
      </c>
      <c r="C889" s="71">
        <f>'Prix - Blé tendre 1'!F889</f>
        <v>189.833333333333</v>
      </c>
    </row>
    <row r="890" spans="1:3" x14ac:dyDescent="0.3">
      <c r="A890" s="138">
        <f>'Prix - Blé tendre 1'!C890</f>
        <v>2015</v>
      </c>
      <c r="B890" s="70">
        <f>'Prix - Blé tendre 1'!E890</f>
        <v>180.9</v>
      </c>
      <c r="C890" s="71">
        <f>'Prix - Blé tendre 1'!F890</f>
        <v>189.833333333333</v>
      </c>
    </row>
    <row r="891" spans="1:3" x14ac:dyDescent="0.3">
      <c r="A891" s="138">
        <f>'Prix - Blé tendre 1'!C891</f>
        <v>2015</v>
      </c>
      <c r="B891" s="70">
        <f>'Prix - Blé tendre 1'!E891</f>
        <v>180.9</v>
      </c>
      <c r="C891" s="71">
        <f>'Prix - Blé tendre 1'!F891</f>
        <v>189.833333333333</v>
      </c>
    </row>
    <row r="892" spans="1:3" x14ac:dyDescent="0.3">
      <c r="A892" s="138">
        <f>'Prix - Blé tendre 1'!C892</f>
        <v>2015</v>
      </c>
      <c r="B892" s="70">
        <f>'Prix - Blé tendre 1'!E892</f>
        <v>180.9</v>
      </c>
      <c r="C892" s="71">
        <f>'Prix - Blé tendre 1'!F892</f>
        <v>189.833333333333</v>
      </c>
    </row>
    <row r="893" spans="1:3" x14ac:dyDescent="0.3">
      <c r="A893" s="138">
        <f>'Prix - Blé tendre 1'!C893</f>
        <v>2015</v>
      </c>
      <c r="B893" s="70">
        <f>'Prix - Blé tendre 1'!E893</f>
        <v>180.9</v>
      </c>
      <c r="C893" s="71">
        <f>'Prix - Blé tendre 1'!F893</f>
        <v>189.833333333333</v>
      </c>
    </row>
    <row r="894" spans="1:3" x14ac:dyDescent="0.3">
      <c r="A894" s="138">
        <f>'Prix - Blé tendre 1'!C894</f>
        <v>2015</v>
      </c>
      <c r="B894" s="70">
        <f>'Prix - Blé tendre 1'!E894</f>
        <v>180.9</v>
      </c>
      <c r="C894" s="71">
        <f>'Prix - Blé tendre 1'!F894</f>
        <v>189.833333333333</v>
      </c>
    </row>
    <row r="895" spans="1:3" x14ac:dyDescent="0.3">
      <c r="A895" s="138">
        <f>'Prix - Blé tendre 1'!C895</f>
        <v>2015</v>
      </c>
      <c r="B895" s="70">
        <f>'Prix - Blé tendre 1'!E895</f>
        <v>180.9</v>
      </c>
      <c r="C895" s="71">
        <f>'Prix - Blé tendre 1'!F895</f>
        <v>189.833333333333</v>
      </c>
    </row>
    <row r="896" spans="1:3" x14ac:dyDescent="0.3">
      <c r="A896" s="138">
        <f>'Prix - Blé tendre 1'!C896</f>
        <v>2015</v>
      </c>
      <c r="B896" s="70">
        <f>'Prix - Blé tendre 1'!E896</f>
        <v>180.9</v>
      </c>
      <c r="C896" s="71">
        <f>'Prix - Blé tendre 1'!F896</f>
        <v>189.833333333333</v>
      </c>
    </row>
    <row r="897" spans="1:3" x14ac:dyDescent="0.3">
      <c r="A897" s="138">
        <f>'Prix - Blé tendre 1'!C897</f>
        <v>2015</v>
      </c>
      <c r="B897" s="70">
        <f>'Prix - Blé tendre 1'!E897</f>
        <v>180.9</v>
      </c>
      <c r="C897" s="71">
        <f>'Prix - Blé tendre 1'!F897</f>
        <v>189.833333333333</v>
      </c>
    </row>
    <row r="898" spans="1:3" x14ac:dyDescent="0.3">
      <c r="A898" s="138">
        <f>'Prix - Blé tendre 1'!C898</f>
        <v>2016</v>
      </c>
      <c r="B898" s="70">
        <f>'Prix - Blé tendre 1'!E898</f>
        <v>163.44999999999999</v>
      </c>
      <c r="C898" s="71">
        <f>'Prix - Blé tendre 1'!F898</f>
        <v>180.86666666666599</v>
      </c>
    </row>
    <row r="899" spans="1:3" x14ac:dyDescent="0.3">
      <c r="A899" s="138">
        <f>'Prix - Blé tendre 1'!C899</f>
        <v>2016</v>
      </c>
      <c r="B899" s="70">
        <f>'Prix - Blé tendre 1'!E899</f>
        <v>163.44999999999999</v>
      </c>
      <c r="C899" s="71">
        <f>'Prix - Blé tendre 1'!F899</f>
        <v>180.86666666666599</v>
      </c>
    </row>
    <row r="900" spans="1:3" x14ac:dyDescent="0.3">
      <c r="A900" s="138">
        <f>'Prix - Blé tendre 1'!C900</f>
        <v>2016</v>
      </c>
      <c r="B900" s="70">
        <f>'Prix - Blé tendre 1'!E900</f>
        <v>163.44999999999999</v>
      </c>
      <c r="C900" s="71">
        <f>'Prix - Blé tendre 1'!F900</f>
        <v>180.86666666666599</v>
      </c>
    </row>
    <row r="901" spans="1:3" x14ac:dyDescent="0.3">
      <c r="A901" s="138">
        <f>'Prix - Blé tendre 1'!C901</f>
        <v>2016</v>
      </c>
      <c r="B901" s="70">
        <f>'Prix - Blé tendre 1'!E901</f>
        <v>163.44999999999999</v>
      </c>
      <c r="C901" s="71">
        <f>'Prix - Blé tendre 1'!F901</f>
        <v>180.86666666666599</v>
      </c>
    </row>
    <row r="902" spans="1:3" x14ac:dyDescent="0.3">
      <c r="A902" s="138">
        <f>'Prix - Blé tendre 1'!C902</f>
        <v>2016</v>
      </c>
      <c r="B902" s="70">
        <f>'Prix - Blé tendre 1'!E902</f>
        <v>163.44999999999999</v>
      </c>
      <c r="C902" s="71">
        <f>'Prix - Blé tendre 1'!F902</f>
        <v>180.86666666666599</v>
      </c>
    </row>
    <row r="903" spans="1:3" x14ac:dyDescent="0.3">
      <c r="A903" s="138">
        <f>'Prix - Blé tendre 1'!C903</f>
        <v>2016</v>
      </c>
      <c r="B903" s="70">
        <f>'Prix - Blé tendre 1'!E903</f>
        <v>163.44999999999999</v>
      </c>
      <c r="C903" s="71">
        <f>'Prix - Blé tendre 1'!F903</f>
        <v>180.86666666666599</v>
      </c>
    </row>
    <row r="904" spans="1:3" x14ac:dyDescent="0.3">
      <c r="A904" s="138">
        <f>'Prix - Blé tendre 1'!C904</f>
        <v>2016</v>
      </c>
      <c r="B904" s="70">
        <f>'Prix - Blé tendre 1'!E904</f>
        <v>163.44999999999999</v>
      </c>
      <c r="C904" s="71">
        <f>'Prix - Blé tendre 1'!F904</f>
        <v>180.86666666666599</v>
      </c>
    </row>
    <row r="905" spans="1:3" x14ac:dyDescent="0.3">
      <c r="A905" s="138">
        <f>'Prix - Blé tendre 1'!C905</f>
        <v>2016</v>
      </c>
      <c r="B905" s="70">
        <f>'Prix - Blé tendre 1'!E905</f>
        <v>163.44999999999999</v>
      </c>
      <c r="C905" s="71">
        <f>'Prix - Blé tendre 1'!F905</f>
        <v>180.86666666666599</v>
      </c>
    </row>
    <row r="906" spans="1:3" x14ac:dyDescent="0.3">
      <c r="A906" s="138">
        <f>'Prix - Blé tendre 1'!C906</f>
        <v>2016</v>
      </c>
      <c r="B906" s="70">
        <f>'Prix - Blé tendre 1'!E906</f>
        <v>163.44999999999999</v>
      </c>
      <c r="C906" s="71">
        <f>'Prix - Blé tendre 1'!F906</f>
        <v>180.86666666666599</v>
      </c>
    </row>
    <row r="907" spans="1:3" x14ac:dyDescent="0.3">
      <c r="A907" s="138">
        <f>'Prix - Blé tendre 1'!C907</f>
        <v>2016</v>
      </c>
      <c r="B907" s="70">
        <f>'Prix - Blé tendre 1'!E907</f>
        <v>163.44999999999999</v>
      </c>
      <c r="C907" s="71">
        <f>'Prix - Blé tendre 1'!F907</f>
        <v>180.86666666666599</v>
      </c>
    </row>
    <row r="908" spans="1:3" x14ac:dyDescent="0.3">
      <c r="A908" s="138">
        <f>'Prix - Blé tendre 1'!C908</f>
        <v>2016</v>
      </c>
      <c r="B908" s="70">
        <f>'Prix - Blé tendre 1'!E908</f>
        <v>163.44999999999999</v>
      </c>
      <c r="C908" s="71">
        <f>'Prix - Blé tendre 1'!F908</f>
        <v>180.86666666666599</v>
      </c>
    </row>
    <row r="909" spans="1:3" x14ac:dyDescent="0.3">
      <c r="A909" s="138">
        <f>'Prix - Blé tendre 1'!C909</f>
        <v>2016</v>
      </c>
      <c r="B909" s="70">
        <f>'Prix - Blé tendre 1'!E909</f>
        <v>163.44999999999999</v>
      </c>
      <c r="C909" s="71">
        <f>'Prix - Blé tendre 1'!F909</f>
        <v>180.86666666666599</v>
      </c>
    </row>
    <row r="910" spans="1:3" x14ac:dyDescent="0.3">
      <c r="A910" s="138">
        <f>'Prix - Blé tendre 1'!C910</f>
        <v>2016</v>
      </c>
      <c r="B910" s="70">
        <f>'Prix - Blé tendre 1'!E910</f>
        <v>163.44999999999999</v>
      </c>
      <c r="C910" s="71">
        <f>'Prix - Blé tendre 1'!F910</f>
        <v>180.86666666666599</v>
      </c>
    </row>
    <row r="911" spans="1:3" x14ac:dyDescent="0.3">
      <c r="A911" s="138">
        <f>'Prix - Blé tendre 1'!C911</f>
        <v>2016</v>
      </c>
      <c r="B911" s="70">
        <f>'Prix - Blé tendre 1'!E911</f>
        <v>163.44999999999999</v>
      </c>
      <c r="C911" s="71">
        <f>'Prix - Blé tendre 1'!F911</f>
        <v>180.86666666666599</v>
      </c>
    </row>
    <row r="912" spans="1:3" x14ac:dyDescent="0.3">
      <c r="A912" s="138">
        <f>'Prix - Blé tendre 1'!C912</f>
        <v>2016</v>
      </c>
      <c r="B912" s="70">
        <f>'Prix - Blé tendre 1'!E912</f>
        <v>163.44999999999999</v>
      </c>
      <c r="C912" s="71">
        <f>'Prix - Blé tendre 1'!F912</f>
        <v>180.86666666666599</v>
      </c>
    </row>
    <row r="913" spans="1:3" x14ac:dyDescent="0.3">
      <c r="A913" s="138">
        <f>'Prix - Blé tendre 1'!C913</f>
        <v>2016</v>
      </c>
      <c r="B913" s="70">
        <f>'Prix - Blé tendre 1'!E913</f>
        <v>163.44999999999999</v>
      </c>
      <c r="C913" s="71">
        <f>'Prix - Blé tendre 1'!F913</f>
        <v>180.86666666666599</v>
      </c>
    </row>
    <row r="914" spans="1:3" x14ac:dyDescent="0.3">
      <c r="A914" s="138">
        <f>'Prix - Blé tendre 1'!C914</f>
        <v>2016</v>
      </c>
      <c r="B914" s="70">
        <f>'Prix - Blé tendre 1'!E914</f>
        <v>163.44999999999999</v>
      </c>
      <c r="C914" s="71">
        <f>'Prix - Blé tendre 1'!F914</f>
        <v>180.86666666666599</v>
      </c>
    </row>
    <row r="915" spans="1:3" x14ac:dyDescent="0.3">
      <c r="A915" s="138">
        <f>'Prix - Blé tendre 1'!C915</f>
        <v>2016</v>
      </c>
      <c r="B915" s="70">
        <f>'Prix - Blé tendre 1'!E915</f>
        <v>163.44999999999999</v>
      </c>
      <c r="C915" s="71">
        <f>'Prix - Blé tendre 1'!F915</f>
        <v>180.86666666666599</v>
      </c>
    </row>
    <row r="916" spans="1:3" x14ac:dyDescent="0.3">
      <c r="A916" s="138">
        <f>'Prix - Blé tendre 1'!C916</f>
        <v>2016</v>
      </c>
      <c r="B916" s="70">
        <f>'Prix - Blé tendre 1'!E916</f>
        <v>163.44999999999999</v>
      </c>
      <c r="C916" s="71">
        <f>'Prix - Blé tendre 1'!F916</f>
        <v>180.86666666666599</v>
      </c>
    </row>
    <row r="917" spans="1:3" x14ac:dyDescent="0.3">
      <c r="A917" s="138">
        <f>'Prix - Blé tendre 1'!C917</f>
        <v>2016</v>
      </c>
      <c r="B917" s="70">
        <f>'Prix - Blé tendre 1'!E917</f>
        <v>163.44999999999999</v>
      </c>
      <c r="C917" s="71">
        <f>'Prix - Blé tendre 1'!F917</f>
        <v>180.86666666666599</v>
      </c>
    </row>
    <row r="918" spans="1:3" x14ac:dyDescent="0.3">
      <c r="A918" s="138">
        <f>'Prix - Blé tendre 1'!C918</f>
        <v>2016</v>
      </c>
      <c r="B918" s="70">
        <f>'Prix - Blé tendre 1'!E918</f>
        <v>163.44999999999999</v>
      </c>
      <c r="C918" s="71">
        <f>'Prix - Blé tendre 1'!F918</f>
        <v>180.86666666666599</v>
      </c>
    </row>
    <row r="919" spans="1:3" x14ac:dyDescent="0.3">
      <c r="A919" s="138">
        <f>'Prix - Blé tendre 1'!C919</f>
        <v>2016</v>
      </c>
      <c r="B919" s="70">
        <f>'Prix - Blé tendre 1'!E919</f>
        <v>163.44999999999999</v>
      </c>
      <c r="C919" s="71">
        <f>'Prix - Blé tendre 1'!F919</f>
        <v>180.86666666666599</v>
      </c>
    </row>
    <row r="920" spans="1:3" x14ac:dyDescent="0.3">
      <c r="A920" s="138">
        <f>'Prix - Blé tendre 1'!C920</f>
        <v>2016</v>
      </c>
      <c r="B920" s="70">
        <f>'Prix - Blé tendre 1'!E920</f>
        <v>163.44999999999999</v>
      </c>
      <c r="C920" s="71">
        <f>'Prix - Blé tendre 1'!F920</f>
        <v>180.86666666666599</v>
      </c>
    </row>
    <row r="921" spans="1:3" x14ac:dyDescent="0.3">
      <c r="A921" s="138">
        <f>'Prix - Blé tendre 1'!C921</f>
        <v>2016</v>
      </c>
      <c r="B921" s="70">
        <f>'Prix - Blé tendre 1'!E921</f>
        <v>163.44999999999999</v>
      </c>
      <c r="C921" s="71">
        <f>'Prix - Blé tendre 1'!F921</f>
        <v>180.86666666666599</v>
      </c>
    </row>
    <row r="922" spans="1:3" x14ac:dyDescent="0.3">
      <c r="A922" s="138">
        <f>'Prix - Blé tendre 1'!C922</f>
        <v>2016</v>
      </c>
      <c r="B922" s="70">
        <f>'Prix - Blé tendre 1'!E922</f>
        <v>163.44999999999999</v>
      </c>
      <c r="C922" s="71">
        <f>'Prix - Blé tendre 1'!F922</f>
        <v>180.86666666666599</v>
      </c>
    </row>
    <row r="923" spans="1:3" x14ac:dyDescent="0.3">
      <c r="A923" s="138">
        <f>'Prix - Blé tendre 1'!C923</f>
        <v>2016</v>
      </c>
      <c r="B923" s="70">
        <f>'Prix - Blé tendre 1'!E923</f>
        <v>163.44999999999999</v>
      </c>
      <c r="C923" s="71">
        <f>'Prix - Blé tendre 1'!F923</f>
        <v>180.86666666666599</v>
      </c>
    </row>
    <row r="924" spans="1:3" x14ac:dyDescent="0.3">
      <c r="A924" s="138">
        <f>'Prix - Blé tendre 1'!C924</f>
        <v>2016</v>
      </c>
      <c r="B924" s="70">
        <f>'Prix - Blé tendre 1'!E924</f>
        <v>163.44999999999999</v>
      </c>
      <c r="C924" s="71">
        <f>'Prix - Blé tendre 1'!F924</f>
        <v>180.86666666666599</v>
      </c>
    </row>
    <row r="925" spans="1:3" x14ac:dyDescent="0.3">
      <c r="A925" s="138">
        <f>'Prix - Blé tendre 1'!C925</f>
        <v>2016</v>
      </c>
      <c r="B925" s="70">
        <f>'Prix - Blé tendre 1'!E925</f>
        <v>163.44999999999999</v>
      </c>
      <c r="C925" s="71">
        <f>'Prix - Blé tendre 1'!F925</f>
        <v>180.86666666666599</v>
      </c>
    </row>
    <row r="926" spans="1:3" x14ac:dyDescent="0.3">
      <c r="A926" s="138">
        <f>'Prix - Blé tendre 1'!C926</f>
        <v>2016</v>
      </c>
      <c r="B926" s="70">
        <f>'Prix - Blé tendre 1'!E926</f>
        <v>163.44999999999999</v>
      </c>
      <c r="C926" s="71">
        <f>'Prix - Blé tendre 1'!F926</f>
        <v>180.86666666666599</v>
      </c>
    </row>
    <row r="927" spans="1:3" x14ac:dyDescent="0.3">
      <c r="A927" s="138">
        <f>'Prix - Blé tendre 1'!C927</f>
        <v>2016</v>
      </c>
      <c r="B927" s="70">
        <f>'Prix - Blé tendre 1'!E927</f>
        <v>163.44999999999999</v>
      </c>
      <c r="C927" s="71">
        <f>'Prix - Blé tendre 1'!F927</f>
        <v>180.86666666666599</v>
      </c>
    </row>
    <row r="928" spans="1:3" x14ac:dyDescent="0.3">
      <c r="A928" s="138">
        <f>'Prix - Blé tendre 1'!C928</f>
        <v>2016</v>
      </c>
      <c r="B928" s="70">
        <f>'Prix - Blé tendre 1'!E928</f>
        <v>163.44999999999999</v>
      </c>
      <c r="C928" s="71">
        <f>'Prix - Blé tendre 1'!F928</f>
        <v>180.86666666666599</v>
      </c>
    </row>
    <row r="929" spans="1:3" x14ac:dyDescent="0.3">
      <c r="A929" s="138">
        <f>'Prix - Blé tendre 1'!C929</f>
        <v>2016</v>
      </c>
      <c r="B929" s="70">
        <f>'Prix - Blé tendre 1'!E929</f>
        <v>163.44999999999999</v>
      </c>
      <c r="C929" s="71">
        <f>'Prix - Blé tendre 1'!F929</f>
        <v>180.86666666666599</v>
      </c>
    </row>
    <row r="930" spans="1:3" x14ac:dyDescent="0.3">
      <c r="A930" s="138">
        <f>'Prix - Blé tendre 1'!C930</f>
        <v>2016</v>
      </c>
      <c r="B930" s="70">
        <f>'Prix - Blé tendre 1'!E930</f>
        <v>163.44999999999999</v>
      </c>
      <c r="C930" s="71">
        <f>'Prix - Blé tendre 1'!F930</f>
        <v>180.86666666666599</v>
      </c>
    </row>
    <row r="931" spans="1:3" x14ac:dyDescent="0.3">
      <c r="A931" s="138">
        <f>'Prix - Blé tendre 1'!C931</f>
        <v>2016</v>
      </c>
      <c r="B931" s="70">
        <f>'Prix - Blé tendre 1'!E931</f>
        <v>163.44999999999999</v>
      </c>
      <c r="C931" s="71">
        <f>'Prix - Blé tendre 1'!F931</f>
        <v>180.86666666666599</v>
      </c>
    </row>
    <row r="932" spans="1:3" x14ac:dyDescent="0.3">
      <c r="A932" s="138">
        <f>'Prix - Blé tendre 1'!C932</f>
        <v>2016</v>
      </c>
      <c r="B932" s="70">
        <f>'Prix - Blé tendre 1'!E932</f>
        <v>163.44999999999999</v>
      </c>
      <c r="C932" s="71">
        <f>'Prix - Blé tendre 1'!F932</f>
        <v>180.86666666666599</v>
      </c>
    </row>
    <row r="933" spans="1:3" x14ac:dyDescent="0.3">
      <c r="A933" s="138">
        <f>'Prix - Blé tendre 1'!C933</f>
        <v>2016</v>
      </c>
      <c r="B933" s="70">
        <f>'Prix - Blé tendre 1'!E933</f>
        <v>163.44999999999999</v>
      </c>
      <c r="C933" s="71">
        <f>'Prix - Blé tendre 1'!F933</f>
        <v>180.86666666666599</v>
      </c>
    </row>
    <row r="934" spans="1:3" x14ac:dyDescent="0.3">
      <c r="A934" s="138">
        <f>'Prix - Blé tendre 1'!C934</f>
        <v>2016</v>
      </c>
      <c r="B934" s="70">
        <f>'Prix - Blé tendre 1'!E934</f>
        <v>163.44999999999999</v>
      </c>
      <c r="C934" s="71">
        <f>'Prix - Blé tendre 1'!F934</f>
        <v>180.86666666666599</v>
      </c>
    </row>
    <row r="935" spans="1:3" x14ac:dyDescent="0.3">
      <c r="A935" s="138">
        <f>'Prix - Blé tendre 1'!C935</f>
        <v>2016</v>
      </c>
      <c r="B935" s="70">
        <f>'Prix - Blé tendre 1'!E935</f>
        <v>163.44999999999999</v>
      </c>
      <c r="C935" s="71">
        <f>'Prix - Blé tendre 1'!F935</f>
        <v>180.86666666666599</v>
      </c>
    </row>
    <row r="936" spans="1:3" x14ac:dyDescent="0.3">
      <c r="A936" s="138">
        <f>'Prix - Blé tendre 1'!C936</f>
        <v>2016</v>
      </c>
      <c r="B936" s="70">
        <f>'Prix - Blé tendre 1'!E936</f>
        <v>163.44999999999999</v>
      </c>
      <c r="C936" s="71">
        <f>'Prix - Blé tendre 1'!F936</f>
        <v>180.86666666666599</v>
      </c>
    </row>
    <row r="937" spans="1:3" x14ac:dyDescent="0.3">
      <c r="A937" s="138">
        <f>'Prix - Blé tendre 1'!C937</f>
        <v>2016</v>
      </c>
      <c r="B937" s="70">
        <f>'Prix - Blé tendre 1'!E937</f>
        <v>163.44999999999999</v>
      </c>
      <c r="C937" s="71">
        <f>'Prix - Blé tendre 1'!F937</f>
        <v>180.86666666666599</v>
      </c>
    </row>
    <row r="938" spans="1:3" x14ac:dyDescent="0.3">
      <c r="A938" s="138">
        <f>'Prix - Blé tendre 1'!C938</f>
        <v>2016</v>
      </c>
      <c r="B938" s="70">
        <f>'Prix - Blé tendre 1'!E938</f>
        <v>163.44999999999999</v>
      </c>
      <c r="C938" s="71">
        <f>'Prix - Blé tendre 1'!F938</f>
        <v>180.86666666666599</v>
      </c>
    </row>
    <row r="939" spans="1:3" x14ac:dyDescent="0.3">
      <c r="A939" s="138">
        <f>'Prix - Blé tendre 1'!C939</f>
        <v>2016</v>
      </c>
      <c r="B939" s="70">
        <f>'Prix - Blé tendre 1'!E939</f>
        <v>163.44999999999999</v>
      </c>
      <c r="C939" s="71">
        <f>'Prix - Blé tendre 1'!F939</f>
        <v>180.86666666666599</v>
      </c>
    </row>
    <row r="940" spans="1:3" x14ac:dyDescent="0.3">
      <c r="A940" s="138">
        <f>'Prix - Blé tendre 1'!C940</f>
        <v>2016</v>
      </c>
      <c r="B940" s="70">
        <f>'Prix - Blé tendre 1'!E940</f>
        <v>163.44999999999999</v>
      </c>
      <c r="C940" s="71">
        <f>'Prix - Blé tendre 1'!F940</f>
        <v>180.86666666666599</v>
      </c>
    </row>
    <row r="941" spans="1:3" x14ac:dyDescent="0.3">
      <c r="A941" s="138">
        <f>'Prix - Blé tendre 1'!C941</f>
        <v>2016</v>
      </c>
      <c r="B941" s="70">
        <f>'Prix - Blé tendre 1'!E941</f>
        <v>163.44999999999999</v>
      </c>
      <c r="C941" s="71">
        <f>'Prix - Blé tendre 1'!F941</f>
        <v>180.86666666666599</v>
      </c>
    </row>
    <row r="942" spans="1:3" x14ac:dyDescent="0.3">
      <c r="A942" s="138">
        <f>'Prix - Blé tendre 1'!C942</f>
        <v>2016</v>
      </c>
      <c r="B942" s="70">
        <f>'Prix - Blé tendre 1'!E942</f>
        <v>163.44999999999999</v>
      </c>
      <c r="C942" s="71">
        <f>'Prix - Blé tendre 1'!F942</f>
        <v>180.86666666666599</v>
      </c>
    </row>
    <row r="943" spans="1:3" x14ac:dyDescent="0.3">
      <c r="A943" s="138">
        <f>'Prix - Blé tendre 1'!C943</f>
        <v>2016</v>
      </c>
      <c r="B943" s="70">
        <f>'Prix - Blé tendre 1'!E943</f>
        <v>163.44999999999999</v>
      </c>
      <c r="C943" s="71">
        <f>'Prix - Blé tendre 1'!F943</f>
        <v>180.86666666666599</v>
      </c>
    </row>
    <row r="944" spans="1:3" x14ac:dyDescent="0.3">
      <c r="A944" s="138">
        <f>'Prix - Blé tendre 1'!C944</f>
        <v>2016</v>
      </c>
      <c r="B944" s="70">
        <f>'Prix - Blé tendre 1'!E944</f>
        <v>163.44999999999999</v>
      </c>
      <c r="C944" s="71">
        <f>'Prix - Blé tendre 1'!F944</f>
        <v>180.86666666666599</v>
      </c>
    </row>
    <row r="945" spans="1:3" x14ac:dyDescent="0.3">
      <c r="A945" s="138">
        <f>'Prix - Blé tendre 1'!C945</f>
        <v>2016</v>
      </c>
      <c r="B945" s="70">
        <f>'Prix - Blé tendre 1'!E945</f>
        <v>163.44999999999999</v>
      </c>
      <c r="C945" s="71">
        <f>'Prix - Blé tendre 1'!F945</f>
        <v>180.86666666666599</v>
      </c>
    </row>
    <row r="946" spans="1:3" x14ac:dyDescent="0.3">
      <c r="A946" s="138">
        <f>'Prix - Blé tendre 1'!C946</f>
        <v>2016</v>
      </c>
      <c r="B946" s="70">
        <f>'Prix - Blé tendre 1'!E946</f>
        <v>163.44999999999999</v>
      </c>
      <c r="C946" s="71">
        <f>'Prix - Blé tendre 1'!F946</f>
        <v>180.86666666666599</v>
      </c>
    </row>
    <row r="947" spans="1:3" x14ac:dyDescent="0.3">
      <c r="A947" s="138">
        <f>'Prix - Blé tendre 1'!C947</f>
        <v>2016</v>
      </c>
      <c r="B947" s="70">
        <f>'Prix - Blé tendre 1'!E947</f>
        <v>163.44999999999999</v>
      </c>
      <c r="C947" s="71">
        <f>'Prix - Blé tendre 1'!F947</f>
        <v>180.86666666666599</v>
      </c>
    </row>
    <row r="948" spans="1:3" x14ac:dyDescent="0.3">
      <c r="A948" s="138">
        <f>'Prix - Blé tendre 1'!C948</f>
        <v>2016</v>
      </c>
      <c r="B948" s="70">
        <f>'Prix - Blé tendre 1'!E948</f>
        <v>163.44999999999999</v>
      </c>
      <c r="C948" s="71">
        <f>'Prix - Blé tendre 1'!F948</f>
        <v>180.86666666666599</v>
      </c>
    </row>
    <row r="949" spans="1:3" x14ac:dyDescent="0.3">
      <c r="A949" s="138">
        <f>'Prix - Blé tendre 1'!C949</f>
        <v>2016</v>
      </c>
      <c r="B949" s="70">
        <f>'Prix - Blé tendre 1'!E949</f>
        <v>163.44999999999999</v>
      </c>
      <c r="C949" s="71">
        <f>'Prix - Blé tendre 1'!F949</f>
        <v>180.86666666666599</v>
      </c>
    </row>
    <row r="950" spans="1:3" x14ac:dyDescent="0.3">
      <c r="A950" s="138">
        <f>'Prix - Blé tendre 1'!C950</f>
        <v>2016</v>
      </c>
      <c r="B950" s="70">
        <f>'Prix - Blé tendre 1'!E950</f>
        <v>163.44999999999999</v>
      </c>
      <c r="C950" s="71">
        <f>'Prix - Blé tendre 1'!F950</f>
        <v>180.86666666666599</v>
      </c>
    </row>
    <row r="951" spans="1:3" x14ac:dyDescent="0.3">
      <c r="A951" s="138">
        <f>'Prix - Blé tendre 1'!C951</f>
        <v>2016</v>
      </c>
      <c r="B951" s="70">
        <f>'Prix - Blé tendre 1'!E951</f>
        <v>163.44999999999999</v>
      </c>
      <c r="C951" s="71">
        <f>'Prix - Blé tendre 1'!F951</f>
        <v>180.86666666666599</v>
      </c>
    </row>
    <row r="952" spans="1:3" x14ac:dyDescent="0.3">
      <c r="A952" s="138">
        <f>'Prix - Blé tendre 1'!C952</f>
        <v>2016</v>
      </c>
      <c r="B952" s="70">
        <f>'Prix - Blé tendre 1'!E952</f>
        <v>163.44999999999999</v>
      </c>
      <c r="C952" s="71">
        <f>'Prix - Blé tendre 1'!F952</f>
        <v>180.86666666666599</v>
      </c>
    </row>
    <row r="953" spans="1:3" x14ac:dyDescent="0.3">
      <c r="A953" s="138">
        <f>'Prix - Blé tendre 1'!C953</f>
        <v>2016</v>
      </c>
      <c r="B953" s="70">
        <f>'Prix - Blé tendre 1'!E953</f>
        <v>163.44999999999999</v>
      </c>
      <c r="C953" s="71">
        <f>'Prix - Blé tendre 1'!F953</f>
        <v>180.86666666666599</v>
      </c>
    </row>
    <row r="954" spans="1:3" x14ac:dyDescent="0.3">
      <c r="A954" s="138">
        <f>'Prix - Blé tendre 1'!C954</f>
        <v>2016</v>
      </c>
      <c r="B954" s="70">
        <f>'Prix - Blé tendre 1'!E954</f>
        <v>163.44999999999999</v>
      </c>
      <c r="C954" s="71">
        <f>'Prix - Blé tendre 1'!F954</f>
        <v>180.86666666666599</v>
      </c>
    </row>
    <row r="955" spans="1:3" x14ac:dyDescent="0.3">
      <c r="A955" s="138">
        <f>'Prix - Blé tendre 1'!C955</f>
        <v>2016</v>
      </c>
      <c r="B955" s="70">
        <f>'Prix - Blé tendre 1'!E955</f>
        <v>163.44999999999999</v>
      </c>
      <c r="C955" s="71">
        <f>'Prix - Blé tendre 1'!F955</f>
        <v>180.86666666666599</v>
      </c>
    </row>
    <row r="956" spans="1:3" x14ac:dyDescent="0.3">
      <c r="A956" s="138">
        <f>'Prix - Blé tendre 1'!C956</f>
        <v>2016</v>
      </c>
      <c r="B956" s="70">
        <f>'Prix - Blé tendre 1'!E956</f>
        <v>163.44999999999999</v>
      </c>
      <c r="C956" s="71">
        <f>'Prix - Blé tendre 1'!F956</f>
        <v>180.86666666666599</v>
      </c>
    </row>
    <row r="957" spans="1:3" x14ac:dyDescent="0.3">
      <c r="A957" s="138">
        <f>'Prix - Blé tendre 1'!C957</f>
        <v>2016</v>
      </c>
      <c r="B957" s="70">
        <f>'Prix - Blé tendre 1'!E957</f>
        <v>163.44999999999999</v>
      </c>
      <c r="C957" s="71">
        <f>'Prix - Blé tendre 1'!F957</f>
        <v>180.86666666666599</v>
      </c>
    </row>
    <row r="958" spans="1:3" x14ac:dyDescent="0.3">
      <c r="A958" s="138">
        <f>'Prix - Blé tendre 1'!C958</f>
        <v>2016</v>
      </c>
      <c r="B958" s="70">
        <f>'Prix - Blé tendre 1'!E958</f>
        <v>163.44999999999999</v>
      </c>
      <c r="C958" s="71">
        <f>'Prix - Blé tendre 1'!F958</f>
        <v>180.86666666666599</v>
      </c>
    </row>
    <row r="959" spans="1:3" x14ac:dyDescent="0.3">
      <c r="A959" s="138">
        <f>'Prix - Blé tendre 1'!C959</f>
        <v>2016</v>
      </c>
      <c r="B959" s="70">
        <f>'Prix - Blé tendre 1'!E959</f>
        <v>163.44999999999999</v>
      </c>
      <c r="C959" s="71">
        <f>'Prix - Blé tendre 1'!F959</f>
        <v>180.86666666666599</v>
      </c>
    </row>
    <row r="960" spans="1:3" x14ac:dyDescent="0.3">
      <c r="A960" s="138">
        <f>'Prix - Blé tendre 1'!C960</f>
        <v>2016</v>
      </c>
      <c r="B960" s="70">
        <f>'Prix - Blé tendre 1'!E960</f>
        <v>163.44999999999999</v>
      </c>
      <c r="C960" s="71">
        <f>'Prix - Blé tendre 1'!F960</f>
        <v>180.86666666666599</v>
      </c>
    </row>
    <row r="961" spans="1:3" x14ac:dyDescent="0.3">
      <c r="A961" s="138">
        <f>'Prix - Blé tendre 1'!C961</f>
        <v>2016</v>
      </c>
      <c r="B961" s="70">
        <f>'Prix - Blé tendre 1'!E961</f>
        <v>163.44999999999999</v>
      </c>
      <c r="C961" s="71">
        <f>'Prix - Blé tendre 1'!F961</f>
        <v>180.86666666666599</v>
      </c>
    </row>
    <row r="962" spans="1:3" x14ac:dyDescent="0.3">
      <c r="A962" s="138">
        <f>'Prix - Blé tendre 1'!C962</f>
        <v>2016</v>
      </c>
      <c r="B962" s="70">
        <f>'Prix - Blé tendre 1'!E962</f>
        <v>163.44999999999999</v>
      </c>
      <c r="C962" s="71">
        <f>'Prix - Blé tendre 1'!F962</f>
        <v>180.86666666666599</v>
      </c>
    </row>
    <row r="963" spans="1:3" x14ac:dyDescent="0.3">
      <c r="A963" s="138">
        <f>'Prix - Blé tendre 1'!C963</f>
        <v>2016</v>
      </c>
      <c r="B963" s="70">
        <f>'Prix - Blé tendre 1'!E963</f>
        <v>163.44999999999999</v>
      </c>
      <c r="C963" s="71">
        <f>'Prix - Blé tendre 1'!F963</f>
        <v>180.86666666666599</v>
      </c>
    </row>
    <row r="964" spans="1:3" x14ac:dyDescent="0.3">
      <c r="A964" s="138">
        <f>'Prix - Blé tendre 1'!C964</f>
        <v>2016</v>
      </c>
      <c r="B964" s="70">
        <f>'Prix - Blé tendre 1'!E964</f>
        <v>163.44999999999999</v>
      </c>
      <c r="C964" s="71">
        <f>'Prix - Blé tendre 1'!F964</f>
        <v>180.86666666666599</v>
      </c>
    </row>
    <row r="965" spans="1:3" x14ac:dyDescent="0.3">
      <c r="A965" s="138">
        <f>'Prix - Blé tendre 1'!C965</f>
        <v>2016</v>
      </c>
      <c r="B965" s="70">
        <f>'Prix - Blé tendre 1'!E965</f>
        <v>163.44999999999999</v>
      </c>
      <c r="C965" s="71">
        <f>'Prix - Blé tendre 1'!F965</f>
        <v>180.86666666666599</v>
      </c>
    </row>
    <row r="966" spans="1:3" x14ac:dyDescent="0.3">
      <c r="A966" s="138">
        <f>'Prix - Blé tendre 1'!C966</f>
        <v>2016</v>
      </c>
      <c r="B966" s="70">
        <f>'Prix - Blé tendre 1'!E966</f>
        <v>163.44999999999999</v>
      </c>
      <c r="C966" s="71">
        <f>'Prix - Blé tendre 1'!F966</f>
        <v>180.86666666666599</v>
      </c>
    </row>
    <row r="967" spans="1:3" x14ac:dyDescent="0.3">
      <c r="A967" s="138">
        <f>'Prix - Blé tendre 1'!C967</f>
        <v>2016</v>
      </c>
      <c r="B967" s="70">
        <f>'Prix - Blé tendre 1'!E967</f>
        <v>163.44999999999999</v>
      </c>
      <c r="C967" s="71">
        <f>'Prix - Blé tendre 1'!F967</f>
        <v>180.86666666666599</v>
      </c>
    </row>
    <row r="968" spans="1:3" x14ac:dyDescent="0.3">
      <c r="A968" s="138">
        <f>'Prix - Blé tendre 1'!C968</f>
        <v>2016</v>
      </c>
      <c r="B968" s="70">
        <f>'Prix - Blé tendre 1'!E968</f>
        <v>163.44999999999999</v>
      </c>
      <c r="C968" s="71">
        <f>'Prix - Blé tendre 1'!F968</f>
        <v>180.86666666666599</v>
      </c>
    </row>
    <row r="969" spans="1:3" x14ac:dyDescent="0.3">
      <c r="A969" s="138">
        <f>'Prix - Blé tendre 1'!C969</f>
        <v>2016</v>
      </c>
      <c r="B969" s="70">
        <f>'Prix - Blé tendre 1'!E969</f>
        <v>163.44999999999999</v>
      </c>
      <c r="C969" s="71">
        <f>'Prix - Blé tendre 1'!F969</f>
        <v>180.86666666666599</v>
      </c>
    </row>
    <row r="970" spans="1:3" x14ac:dyDescent="0.3">
      <c r="A970" s="138">
        <f>'Prix - Blé tendre 1'!C970</f>
        <v>2016</v>
      </c>
      <c r="B970" s="70">
        <f>'Prix - Blé tendre 1'!E970</f>
        <v>163.44999999999999</v>
      </c>
      <c r="C970" s="71">
        <f>'Prix - Blé tendre 1'!F970</f>
        <v>180.86666666666599</v>
      </c>
    </row>
    <row r="971" spans="1:3" x14ac:dyDescent="0.3">
      <c r="A971" s="138">
        <f>'Prix - Blé tendre 1'!C971</f>
        <v>2016</v>
      </c>
      <c r="B971" s="70">
        <f>'Prix - Blé tendre 1'!E971</f>
        <v>163.44999999999999</v>
      </c>
      <c r="C971" s="71">
        <f>'Prix - Blé tendre 1'!F971</f>
        <v>180.86666666666599</v>
      </c>
    </row>
    <row r="972" spans="1:3" x14ac:dyDescent="0.3">
      <c r="A972" s="138">
        <f>'Prix - Blé tendre 1'!C972</f>
        <v>2016</v>
      </c>
      <c r="B972" s="70">
        <f>'Prix - Blé tendre 1'!E972</f>
        <v>163.44999999999999</v>
      </c>
      <c r="C972" s="71">
        <f>'Prix - Blé tendre 1'!F972</f>
        <v>180.86666666666599</v>
      </c>
    </row>
    <row r="973" spans="1:3" x14ac:dyDescent="0.3">
      <c r="A973" s="138">
        <f>'Prix - Blé tendre 1'!C973</f>
        <v>2016</v>
      </c>
      <c r="B973" s="70">
        <f>'Prix - Blé tendre 1'!E973</f>
        <v>163.44999999999999</v>
      </c>
      <c r="C973" s="71">
        <f>'Prix - Blé tendre 1'!F973</f>
        <v>180.86666666666599</v>
      </c>
    </row>
    <row r="974" spans="1:3" x14ac:dyDescent="0.3">
      <c r="A974" s="138">
        <f>'Prix - Blé tendre 1'!C974</f>
        <v>2016</v>
      </c>
      <c r="B974" s="70">
        <f>'Prix - Blé tendre 1'!E974</f>
        <v>163.44999999999999</v>
      </c>
      <c r="C974" s="71">
        <f>'Prix - Blé tendre 1'!F974</f>
        <v>180.86666666666599</v>
      </c>
    </row>
    <row r="975" spans="1:3" x14ac:dyDescent="0.3">
      <c r="A975" s="138">
        <f>'Prix - Blé tendre 1'!C975</f>
        <v>2016</v>
      </c>
      <c r="B975" s="70">
        <f>'Prix - Blé tendre 1'!E975</f>
        <v>163.44999999999999</v>
      </c>
      <c r="C975" s="71">
        <f>'Prix - Blé tendre 1'!F975</f>
        <v>180.86666666666599</v>
      </c>
    </row>
    <row r="976" spans="1:3" x14ac:dyDescent="0.3">
      <c r="A976" s="138">
        <f>'Prix - Blé tendre 1'!C976</f>
        <v>2016</v>
      </c>
      <c r="B976" s="70">
        <f>'Prix - Blé tendre 1'!E976</f>
        <v>163.44999999999999</v>
      </c>
      <c r="C976" s="71">
        <f>'Prix - Blé tendre 1'!F976</f>
        <v>180.86666666666599</v>
      </c>
    </row>
    <row r="977" spans="1:3" x14ac:dyDescent="0.3">
      <c r="A977" s="138">
        <f>'Prix - Blé tendre 1'!C977</f>
        <v>2016</v>
      </c>
      <c r="B977" s="70">
        <f>'Prix - Blé tendre 1'!E977</f>
        <v>163.44999999999999</v>
      </c>
      <c r="C977" s="71">
        <f>'Prix - Blé tendre 1'!F977</f>
        <v>180.86666666666599</v>
      </c>
    </row>
    <row r="978" spans="1:3" x14ac:dyDescent="0.3">
      <c r="A978" s="138">
        <f>'Prix - Blé tendre 1'!C978</f>
        <v>2016</v>
      </c>
      <c r="B978" s="70">
        <f>'Prix - Blé tendre 1'!E978</f>
        <v>163.44999999999999</v>
      </c>
      <c r="C978" s="71">
        <f>'Prix - Blé tendre 1'!F978</f>
        <v>180.86666666666599</v>
      </c>
    </row>
    <row r="979" spans="1:3" x14ac:dyDescent="0.3">
      <c r="A979" s="138">
        <f>'Prix - Blé tendre 1'!C979</f>
        <v>2016</v>
      </c>
      <c r="B979" s="70">
        <f>'Prix - Blé tendre 1'!E979</f>
        <v>163.44999999999999</v>
      </c>
      <c r="C979" s="71">
        <f>'Prix - Blé tendre 1'!F979</f>
        <v>180.86666666666599</v>
      </c>
    </row>
    <row r="980" spans="1:3" x14ac:dyDescent="0.3">
      <c r="A980" s="138">
        <f>'Prix - Blé tendre 1'!C980</f>
        <v>2016</v>
      </c>
      <c r="B980" s="70">
        <f>'Prix - Blé tendre 1'!E980</f>
        <v>163.44999999999999</v>
      </c>
      <c r="C980" s="71">
        <f>'Prix - Blé tendre 1'!F980</f>
        <v>180.86666666666599</v>
      </c>
    </row>
    <row r="981" spans="1:3" x14ac:dyDescent="0.3">
      <c r="A981" s="138">
        <f>'Prix - Blé tendre 1'!C981</f>
        <v>2016</v>
      </c>
      <c r="B981" s="70">
        <f>'Prix - Blé tendre 1'!E981</f>
        <v>163.44999999999999</v>
      </c>
      <c r="C981" s="71">
        <f>'Prix - Blé tendre 1'!F981</f>
        <v>180.86666666666599</v>
      </c>
    </row>
    <row r="982" spans="1:3" x14ac:dyDescent="0.3">
      <c r="A982" s="138">
        <f>'Prix - Blé tendre 1'!C982</f>
        <v>2016</v>
      </c>
      <c r="B982" s="70">
        <f>'Prix - Blé tendre 1'!E982</f>
        <v>163.44999999999999</v>
      </c>
      <c r="C982" s="71">
        <f>'Prix - Blé tendre 1'!F982</f>
        <v>180.86666666666599</v>
      </c>
    </row>
    <row r="983" spans="1:3" x14ac:dyDescent="0.3">
      <c r="A983" s="138">
        <f>'Prix - Blé tendre 1'!C983</f>
        <v>2016</v>
      </c>
      <c r="B983" s="70">
        <f>'Prix - Blé tendre 1'!E983</f>
        <v>163.44999999999999</v>
      </c>
      <c r="C983" s="71">
        <f>'Prix - Blé tendre 1'!F983</f>
        <v>180.86666666666599</v>
      </c>
    </row>
    <row r="984" spans="1:3" x14ac:dyDescent="0.3">
      <c r="A984" s="138">
        <f>'Prix - Blé tendre 1'!C984</f>
        <v>2016</v>
      </c>
      <c r="B984" s="70">
        <f>'Prix - Blé tendre 1'!E984</f>
        <v>163.44999999999999</v>
      </c>
      <c r="C984" s="71">
        <f>'Prix - Blé tendre 1'!F984</f>
        <v>180.86666666666599</v>
      </c>
    </row>
    <row r="985" spans="1:3" x14ac:dyDescent="0.3">
      <c r="A985" s="138">
        <f>'Prix - Blé tendre 1'!C985</f>
        <v>2016</v>
      </c>
      <c r="B985" s="70">
        <f>'Prix - Blé tendre 1'!E985</f>
        <v>163.44999999999999</v>
      </c>
      <c r="C985" s="71">
        <f>'Prix - Blé tendre 1'!F985</f>
        <v>180.86666666666599</v>
      </c>
    </row>
    <row r="986" spans="1:3" x14ac:dyDescent="0.3">
      <c r="A986" s="138">
        <f>'Prix - Blé tendre 1'!C986</f>
        <v>2016</v>
      </c>
      <c r="B986" s="70">
        <f>'Prix - Blé tendre 1'!E986</f>
        <v>163.44999999999999</v>
      </c>
      <c r="C986" s="71">
        <f>'Prix - Blé tendre 1'!F986</f>
        <v>180.86666666666599</v>
      </c>
    </row>
    <row r="987" spans="1:3" x14ac:dyDescent="0.3">
      <c r="A987" s="138">
        <f>'Prix - Blé tendre 1'!C987</f>
        <v>2016</v>
      </c>
      <c r="B987" s="70">
        <f>'Prix - Blé tendre 1'!E987</f>
        <v>163.44999999999999</v>
      </c>
      <c r="C987" s="71">
        <f>'Prix - Blé tendre 1'!F987</f>
        <v>180.86666666666599</v>
      </c>
    </row>
    <row r="988" spans="1:3" x14ac:dyDescent="0.3">
      <c r="A988" s="138">
        <f>'Prix - Blé tendre 1'!C988</f>
        <v>2016</v>
      </c>
      <c r="B988" s="70">
        <f>'Prix - Blé tendre 1'!E988</f>
        <v>163.44999999999999</v>
      </c>
      <c r="C988" s="71">
        <f>'Prix - Blé tendre 1'!F988</f>
        <v>180.86666666666599</v>
      </c>
    </row>
    <row r="989" spans="1:3" x14ac:dyDescent="0.3">
      <c r="A989" s="138">
        <f>'Prix - Blé tendre 1'!C989</f>
        <v>2016</v>
      </c>
      <c r="B989" s="70">
        <f>'Prix - Blé tendre 1'!E989</f>
        <v>163.44999999999999</v>
      </c>
      <c r="C989" s="71">
        <f>'Prix - Blé tendre 1'!F989</f>
        <v>180.86666666666599</v>
      </c>
    </row>
    <row r="990" spans="1:3" x14ac:dyDescent="0.3">
      <c r="A990" s="138">
        <f>'Prix - Blé tendre 1'!C990</f>
        <v>2016</v>
      </c>
      <c r="B990" s="70">
        <f>'Prix - Blé tendre 1'!E990</f>
        <v>163.44999999999999</v>
      </c>
      <c r="C990" s="71">
        <f>'Prix - Blé tendre 1'!F990</f>
        <v>180.86666666666599</v>
      </c>
    </row>
    <row r="991" spans="1:3" x14ac:dyDescent="0.3">
      <c r="A991" s="138">
        <f>'Prix - Blé tendre 1'!C991</f>
        <v>2016</v>
      </c>
      <c r="B991" s="70">
        <f>'Prix - Blé tendre 1'!E991</f>
        <v>163.44999999999999</v>
      </c>
      <c r="C991" s="71">
        <f>'Prix - Blé tendre 1'!F991</f>
        <v>180.86666666666599</v>
      </c>
    </row>
    <row r="992" spans="1:3" x14ac:dyDescent="0.3">
      <c r="A992" s="138">
        <f>'Prix - Blé tendre 1'!C992</f>
        <v>2016</v>
      </c>
      <c r="B992" s="70">
        <f>'Prix - Blé tendre 1'!E992</f>
        <v>163.44999999999999</v>
      </c>
      <c r="C992" s="71">
        <f>'Prix - Blé tendre 1'!F992</f>
        <v>180.86666666666599</v>
      </c>
    </row>
    <row r="993" spans="1:3" x14ac:dyDescent="0.3">
      <c r="A993" s="138">
        <f>'Prix - Blé tendre 1'!C993</f>
        <v>2016</v>
      </c>
      <c r="B993" s="70">
        <f>'Prix - Blé tendre 1'!E993</f>
        <v>163.44999999999999</v>
      </c>
      <c r="C993" s="71">
        <f>'Prix - Blé tendre 1'!F993</f>
        <v>180.86666666666599</v>
      </c>
    </row>
    <row r="994" spans="1:3" x14ac:dyDescent="0.3">
      <c r="A994" s="138">
        <f>'Prix - Blé tendre 1'!C994</f>
        <v>2016</v>
      </c>
      <c r="B994" s="70">
        <f>'Prix - Blé tendre 1'!E994</f>
        <v>163.44999999999999</v>
      </c>
      <c r="C994" s="71">
        <f>'Prix - Blé tendre 1'!F994</f>
        <v>180.86666666666599</v>
      </c>
    </row>
    <row r="995" spans="1:3" x14ac:dyDescent="0.3">
      <c r="A995" s="138">
        <f>'Prix - Blé tendre 1'!C995</f>
        <v>2016</v>
      </c>
      <c r="B995" s="70">
        <f>'Prix - Blé tendre 1'!E995</f>
        <v>163.44999999999999</v>
      </c>
      <c r="C995" s="71">
        <f>'Prix - Blé tendre 1'!F995</f>
        <v>180.86666666666599</v>
      </c>
    </row>
    <row r="996" spans="1:3" x14ac:dyDescent="0.3">
      <c r="A996" s="138">
        <f>'Prix - Blé tendre 1'!C996</f>
        <v>2016</v>
      </c>
      <c r="B996" s="70">
        <f>'Prix - Blé tendre 1'!E996</f>
        <v>163.44999999999999</v>
      </c>
      <c r="C996" s="71">
        <f>'Prix - Blé tendre 1'!F996</f>
        <v>180.86666666666599</v>
      </c>
    </row>
    <row r="997" spans="1:3" x14ac:dyDescent="0.3">
      <c r="A997" s="138">
        <f>'Prix - Blé tendre 1'!C997</f>
        <v>2016</v>
      </c>
      <c r="B997" s="70">
        <f>'Prix - Blé tendre 1'!E997</f>
        <v>163.44999999999999</v>
      </c>
      <c r="C997" s="71">
        <f>'Prix - Blé tendre 1'!F997</f>
        <v>180.86666666666599</v>
      </c>
    </row>
    <row r="998" spans="1:3" x14ac:dyDescent="0.3">
      <c r="A998" s="138">
        <f>'Prix - Blé tendre 1'!C998</f>
        <v>2016</v>
      </c>
      <c r="B998" s="70">
        <f>'Prix - Blé tendre 1'!E998</f>
        <v>163.44999999999999</v>
      </c>
      <c r="C998" s="71">
        <f>'Prix - Blé tendre 1'!F998</f>
        <v>180.86666666666599</v>
      </c>
    </row>
    <row r="999" spans="1:3" x14ac:dyDescent="0.3">
      <c r="A999" s="138">
        <f>'Prix - Blé tendre 1'!C999</f>
        <v>2016</v>
      </c>
      <c r="B999" s="70">
        <f>'Prix - Blé tendre 1'!E999</f>
        <v>163.44999999999999</v>
      </c>
      <c r="C999" s="71">
        <f>'Prix - Blé tendre 1'!F999</f>
        <v>180.86666666666599</v>
      </c>
    </row>
    <row r="1000" spans="1:3" x14ac:dyDescent="0.3">
      <c r="A1000" s="138">
        <f>'Prix - Blé tendre 1'!C1000</f>
        <v>2016</v>
      </c>
      <c r="B1000" s="70">
        <f>'Prix - Blé tendre 1'!E1000</f>
        <v>163.44999999999999</v>
      </c>
      <c r="C1000" s="71">
        <f>'Prix - Blé tendre 1'!F1000</f>
        <v>180.86666666666599</v>
      </c>
    </row>
    <row r="1001" spans="1:3" x14ac:dyDescent="0.3">
      <c r="A1001" s="138">
        <f>'Prix - Blé tendre 1'!C1001</f>
        <v>2016</v>
      </c>
      <c r="B1001" s="70">
        <f>'Prix - Blé tendre 1'!E1001</f>
        <v>163.44999999999999</v>
      </c>
      <c r="C1001" s="71">
        <f>'Prix - Blé tendre 1'!F1001</f>
        <v>180.86666666666599</v>
      </c>
    </row>
    <row r="1002" spans="1:3" x14ac:dyDescent="0.3">
      <c r="A1002" s="138">
        <f>'Prix - Blé tendre 1'!C1002</f>
        <v>2016</v>
      </c>
      <c r="B1002" s="70">
        <f>'Prix - Blé tendre 1'!E1002</f>
        <v>163.44999999999999</v>
      </c>
      <c r="C1002" s="71">
        <f>'Prix - Blé tendre 1'!F1002</f>
        <v>180.86666666666599</v>
      </c>
    </row>
    <row r="1003" spans="1:3" x14ac:dyDescent="0.3">
      <c r="A1003" s="138">
        <f>'Prix - Blé tendre 1'!C1003</f>
        <v>2016</v>
      </c>
      <c r="B1003" s="70">
        <f>'Prix - Blé tendre 1'!E1003</f>
        <v>163.44999999999999</v>
      </c>
      <c r="C1003" s="71">
        <f>'Prix - Blé tendre 1'!F1003</f>
        <v>180.86666666666599</v>
      </c>
    </row>
    <row r="1004" spans="1:3" x14ac:dyDescent="0.3">
      <c r="A1004" s="138">
        <f>'Prix - Blé tendre 1'!C1004</f>
        <v>2016</v>
      </c>
      <c r="B1004" s="70">
        <f>'Prix - Blé tendre 1'!E1004</f>
        <v>163.44999999999999</v>
      </c>
      <c r="C1004" s="71">
        <f>'Prix - Blé tendre 1'!F1004</f>
        <v>180.86666666666599</v>
      </c>
    </row>
    <row r="1005" spans="1:3" x14ac:dyDescent="0.3">
      <c r="A1005" s="138">
        <f>'Prix - Blé tendre 1'!C1005</f>
        <v>2016</v>
      </c>
      <c r="B1005" s="70">
        <f>'Prix - Blé tendre 1'!E1005</f>
        <v>163.44999999999999</v>
      </c>
      <c r="C1005" s="71">
        <f>'Prix - Blé tendre 1'!F1005</f>
        <v>180.86666666666599</v>
      </c>
    </row>
    <row r="1006" spans="1:3" x14ac:dyDescent="0.3">
      <c r="A1006" s="138">
        <f>'Prix - Blé tendre 1'!C1006</f>
        <v>2016</v>
      </c>
      <c r="B1006" s="70">
        <f>'Prix - Blé tendre 1'!E1006</f>
        <v>163.44999999999999</v>
      </c>
      <c r="C1006" s="71">
        <f>'Prix - Blé tendre 1'!F1006</f>
        <v>180.86666666666599</v>
      </c>
    </row>
    <row r="1007" spans="1:3" x14ac:dyDescent="0.3">
      <c r="A1007" s="138">
        <f>'Prix - Blé tendre 1'!C1007</f>
        <v>2016</v>
      </c>
      <c r="B1007" s="70">
        <f>'Prix - Blé tendre 1'!E1007</f>
        <v>163.44999999999999</v>
      </c>
      <c r="C1007" s="71">
        <f>'Prix - Blé tendre 1'!F1007</f>
        <v>180.86666666666599</v>
      </c>
    </row>
    <row r="1008" spans="1:3" x14ac:dyDescent="0.3">
      <c r="A1008" s="138">
        <f>'Prix - Blé tendre 1'!C1008</f>
        <v>2016</v>
      </c>
      <c r="B1008" s="70">
        <f>'Prix - Blé tendre 1'!E1008</f>
        <v>163.44999999999999</v>
      </c>
      <c r="C1008" s="71">
        <f>'Prix - Blé tendre 1'!F1008</f>
        <v>180.86666666666599</v>
      </c>
    </row>
    <row r="1009" spans="1:3" x14ac:dyDescent="0.3">
      <c r="A1009" s="138">
        <f>'Prix - Blé tendre 1'!C1009</f>
        <v>2016</v>
      </c>
      <c r="B1009" s="70">
        <f>'Prix - Blé tendre 1'!E1009</f>
        <v>163.44999999999999</v>
      </c>
      <c r="C1009" s="71">
        <f>'Prix - Blé tendre 1'!F1009</f>
        <v>180.86666666666599</v>
      </c>
    </row>
    <row r="1010" spans="1:3" x14ac:dyDescent="0.3">
      <c r="A1010" s="138">
        <f>'Prix - Blé tendre 1'!C1010</f>
        <v>2016</v>
      </c>
      <c r="B1010" s="70">
        <f>'Prix - Blé tendre 1'!E1010</f>
        <v>163.44999999999999</v>
      </c>
      <c r="C1010" s="71">
        <f>'Prix - Blé tendre 1'!F1010</f>
        <v>180.86666666666599</v>
      </c>
    </row>
    <row r="1011" spans="1:3" x14ac:dyDescent="0.3">
      <c r="A1011" s="138">
        <f>'Prix - Blé tendre 1'!C1011</f>
        <v>2016</v>
      </c>
      <c r="B1011" s="70">
        <f>'Prix - Blé tendre 1'!E1011</f>
        <v>163.44999999999999</v>
      </c>
      <c r="C1011" s="71">
        <f>'Prix - Blé tendre 1'!F1011</f>
        <v>180.86666666666599</v>
      </c>
    </row>
    <row r="1012" spans="1:3" x14ac:dyDescent="0.3">
      <c r="A1012" s="138">
        <f>'Prix - Blé tendre 1'!C1012</f>
        <v>2016</v>
      </c>
      <c r="B1012" s="70">
        <f>'Prix - Blé tendre 1'!E1012</f>
        <v>163.44999999999999</v>
      </c>
      <c r="C1012" s="71">
        <f>'Prix - Blé tendre 1'!F1012</f>
        <v>180.86666666666599</v>
      </c>
    </row>
    <row r="1013" spans="1:3" x14ac:dyDescent="0.3">
      <c r="A1013" s="138">
        <f>'Prix - Blé tendre 1'!C1013</f>
        <v>2016</v>
      </c>
      <c r="B1013" s="70">
        <f>'Prix - Blé tendre 1'!E1013</f>
        <v>163.44999999999999</v>
      </c>
      <c r="C1013" s="71">
        <f>'Prix - Blé tendre 1'!F1013</f>
        <v>180.86666666666599</v>
      </c>
    </row>
    <row r="1014" spans="1:3" x14ac:dyDescent="0.3">
      <c r="A1014" s="138">
        <f>'Prix - Blé tendre 1'!C1014</f>
        <v>2016</v>
      </c>
      <c r="B1014" s="70">
        <f>'Prix - Blé tendre 1'!E1014</f>
        <v>163.44999999999999</v>
      </c>
      <c r="C1014" s="71">
        <f>'Prix - Blé tendre 1'!F1014</f>
        <v>180.86666666666599</v>
      </c>
    </row>
    <row r="1015" spans="1:3" x14ac:dyDescent="0.3">
      <c r="A1015" s="138">
        <f>'Prix - Blé tendre 1'!C1015</f>
        <v>2016</v>
      </c>
      <c r="B1015" s="70">
        <f>'Prix - Blé tendre 1'!E1015</f>
        <v>163.44999999999999</v>
      </c>
      <c r="C1015" s="71">
        <f>'Prix - Blé tendre 1'!F1015</f>
        <v>180.86666666666599</v>
      </c>
    </row>
    <row r="1016" spans="1:3" x14ac:dyDescent="0.3">
      <c r="A1016" s="138">
        <f>'Prix - Blé tendre 1'!C1016</f>
        <v>2016</v>
      </c>
      <c r="B1016" s="70">
        <f>'Prix - Blé tendre 1'!E1016</f>
        <v>163.44999999999999</v>
      </c>
      <c r="C1016" s="71">
        <f>'Prix - Blé tendre 1'!F1016</f>
        <v>180.86666666666599</v>
      </c>
    </row>
    <row r="1017" spans="1:3" x14ac:dyDescent="0.3">
      <c r="A1017" s="138">
        <f>'Prix - Blé tendre 1'!C1017</f>
        <v>2016</v>
      </c>
      <c r="B1017" s="70">
        <f>'Prix - Blé tendre 1'!E1017</f>
        <v>163.44999999999999</v>
      </c>
      <c r="C1017" s="71">
        <f>'Prix - Blé tendre 1'!F1017</f>
        <v>180.86666666666599</v>
      </c>
    </row>
    <row r="1018" spans="1:3" x14ac:dyDescent="0.3">
      <c r="A1018" s="138">
        <f>'Prix - Blé tendre 1'!C1018</f>
        <v>2016</v>
      </c>
      <c r="B1018" s="70">
        <f>'Prix - Blé tendre 1'!E1018</f>
        <v>163.44999999999999</v>
      </c>
      <c r="C1018" s="71">
        <f>'Prix - Blé tendre 1'!F1018</f>
        <v>180.86666666666599</v>
      </c>
    </row>
    <row r="1019" spans="1:3" x14ac:dyDescent="0.3">
      <c r="A1019" s="138">
        <f>'Prix - Blé tendre 1'!C1019</f>
        <v>2016</v>
      </c>
      <c r="B1019" s="70">
        <f>'Prix - Blé tendre 1'!E1019</f>
        <v>163.44999999999999</v>
      </c>
      <c r="C1019" s="71">
        <f>'Prix - Blé tendre 1'!F1019</f>
        <v>180.86666666666599</v>
      </c>
    </row>
    <row r="1020" spans="1:3" x14ac:dyDescent="0.3">
      <c r="A1020" s="138">
        <f>'Prix - Blé tendre 1'!C1020</f>
        <v>2016</v>
      </c>
      <c r="B1020" s="70">
        <f>'Prix - Blé tendre 1'!E1020</f>
        <v>163.44999999999999</v>
      </c>
      <c r="C1020" s="71">
        <f>'Prix - Blé tendre 1'!F1020</f>
        <v>180.86666666666599</v>
      </c>
    </row>
    <row r="1021" spans="1:3" x14ac:dyDescent="0.3">
      <c r="A1021" s="138">
        <f>'Prix - Blé tendre 1'!C1021</f>
        <v>2016</v>
      </c>
      <c r="B1021" s="70">
        <f>'Prix - Blé tendre 1'!E1021</f>
        <v>163.44999999999999</v>
      </c>
      <c r="C1021" s="71">
        <f>'Prix - Blé tendre 1'!F1021</f>
        <v>180.86666666666599</v>
      </c>
    </row>
    <row r="1022" spans="1:3" x14ac:dyDescent="0.3">
      <c r="A1022" s="138">
        <f>'Prix - Blé tendre 1'!C1022</f>
        <v>2016</v>
      </c>
      <c r="B1022" s="70">
        <f>'Prix - Blé tendre 1'!E1022</f>
        <v>163.44999999999999</v>
      </c>
      <c r="C1022" s="71">
        <f>'Prix - Blé tendre 1'!F1022</f>
        <v>180.86666666666599</v>
      </c>
    </row>
    <row r="1023" spans="1:3" x14ac:dyDescent="0.3">
      <c r="A1023" s="138">
        <f>'Prix - Blé tendre 1'!C1023</f>
        <v>2016</v>
      </c>
      <c r="B1023" s="70">
        <f>'Prix - Blé tendre 1'!E1023</f>
        <v>163.44999999999999</v>
      </c>
      <c r="C1023" s="71">
        <f>'Prix - Blé tendre 1'!F1023</f>
        <v>180.86666666666599</v>
      </c>
    </row>
    <row r="1024" spans="1:3" x14ac:dyDescent="0.3">
      <c r="A1024" s="138">
        <f>'Prix - Blé tendre 1'!C1024</f>
        <v>2016</v>
      </c>
      <c r="B1024" s="70">
        <f>'Prix - Blé tendre 1'!E1024</f>
        <v>163.44999999999999</v>
      </c>
      <c r="C1024" s="71">
        <f>'Prix - Blé tendre 1'!F1024</f>
        <v>180.86666666666599</v>
      </c>
    </row>
    <row r="1025" spans="1:3" x14ac:dyDescent="0.3">
      <c r="A1025" s="138">
        <f>'Prix - Blé tendre 1'!C1025</f>
        <v>2016</v>
      </c>
      <c r="B1025" s="70">
        <f>'Prix - Blé tendre 1'!E1025</f>
        <v>163.44999999999999</v>
      </c>
      <c r="C1025" s="71">
        <f>'Prix - Blé tendre 1'!F1025</f>
        <v>180.86666666666645</v>
      </c>
    </row>
    <row r="1026" spans="1:3" x14ac:dyDescent="0.3">
      <c r="A1026" s="138">
        <f>'Prix - Blé tendre 1'!C1026</f>
        <v>2016</v>
      </c>
      <c r="B1026" s="70">
        <f>'Prix - Blé tendre 1'!E1026</f>
        <v>163.44999999999999</v>
      </c>
      <c r="C1026" s="71">
        <f>'Prix - Blé tendre 1'!F1026</f>
        <v>180.86666666666645</v>
      </c>
    </row>
    <row r="1027" spans="1:3" x14ac:dyDescent="0.3">
      <c r="A1027" s="138">
        <f>'Prix - Blé tendre 1'!C1027</f>
        <v>2016</v>
      </c>
      <c r="B1027" s="70">
        <f>'Prix - Blé tendre 1'!E1027</f>
        <v>163.44999999999999</v>
      </c>
      <c r="C1027" s="71">
        <f>'Prix - Blé tendre 1'!F1027</f>
        <v>180.86666666666645</v>
      </c>
    </row>
    <row r="1028" spans="1:3" x14ac:dyDescent="0.3">
      <c r="A1028" s="138">
        <f>'Prix - Blé tendre 1'!C1028</f>
        <v>2016</v>
      </c>
      <c r="B1028" s="70">
        <f>'Prix - Blé tendre 1'!E1028</f>
        <v>163.44999999999999</v>
      </c>
      <c r="C1028" s="71">
        <f>'Prix - Blé tendre 1'!F1028</f>
        <v>180.86666666666645</v>
      </c>
    </row>
    <row r="1029" spans="1:3" x14ac:dyDescent="0.3">
      <c r="A1029" s="138">
        <f>'Prix - Blé tendre 1'!C1029</f>
        <v>2016</v>
      </c>
      <c r="B1029" s="70">
        <f>'Prix - Blé tendre 1'!E1029</f>
        <v>163.44999999999999</v>
      </c>
      <c r="C1029" s="71">
        <f>'Prix - Blé tendre 1'!F1029</f>
        <v>180.86666666666645</v>
      </c>
    </row>
    <row r="1030" spans="1:3" x14ac:dyDescent="0.3">
      <c r="A1030" s="138">
        <f>'Prix - Blé tendre 1'!C1030</f>
        <v>2016</v>
      </c>
      <c r="B1030" s="70">
        <f>'Prix - Blé tendre 1'!E1030</f>
        <v>163.44999999999999</v>
      </c>
      <c r="C1030" s="71">
        <f>'Prix - Blé tendre 1'!F1030</f>
        <v>180.86666666666645</v>
      </c>
    </row>
    <row r="1031" spans="1:3" x14ac:dyDescent="0.3">
      <c r="A1031" s="138">
        <f>'Prix - Blé tendre 1'!C1031</f>
        <v>2016</v>
      </c>
      <c r="B1031" s="70">
        <f>'Prix - Blé tendre 1'!E1031</f>
        <v>163.44999999999999</v>
      </c>
      <c r="C1031" s="71">
        <f>'Prix - Blé tendre 1'!F1031</f>
        <v>180.86666666666645</v>
      </c>
    </row>
    <row r="1032" spans="1:3" x14ac:dyDescent="0.3">
      <c r="A1032" s="138">
        <f>'Prix - Blé tendre 1'!C1032</f>
        <v>2016</v>
      </c>
      <c r="B1032" s="70">
        <f>'Prix - Blé tendre 1'!E1032</f>
        <v>163.44999999999999</v>
      </c>
      <c r="C1032" s="71">
        <f>'Prix - Blé tendre 1'!F1032</f>
        <v>180.86666666666645</v>
      </c>
    </row>
    <row r="1033" spans="1:3" x14ac:dyDescent="0.3">
      <c r="A1033" s="138">
        <f>'Prix - Blé tendre 1'!C1033</f>
        <v>2016</v>
      </c>
      <c r="B1033" s="70">
        <f>'Prix - Blé tendre 1'!E1033</f>
        <v>163.44999999999999</v>
      </c>
      <c r="C1033" s="71">
        <f>'Prix - Blé tendre 1'!F1033</f>
        <v>180.86666666666645</v>
      </c>
    </row>
    <row r="1034" spans="1:3" x14ac:dyDescent="0.3">
      <c r="A1034" s="138">
        <f>'Prix - Blé tendre 1'!C1034</f>
        <v>2016</v>
      </c>
      <c r="B1034" s="70">
        <f>'Prix - Blé tendre 1'!E1034</f>
        <v>163.44999999999999</v>
      </c>
      <c r="C1034" s="71">
        <f>'Prix - Blé tendre 1'!F1034</f>
        <v>180.86666666666645</v>
      </c>
    </row>
    <row r="1035" spans="1:3" x14ac:dyDescent="0.3">
      <c r="A1035" s="138">
        <f>'Prix - Blé tendre 1'!C1035</f>
        <v>2016</v>
      </c>
      <c r="B1035" s="70">
        <f>'Prix - Blé tendre 1'!E1035</f>
        <v>163.44999999999999</v>
      </c>
      <c r="C1035" s="71">
        <f>'Prix - Blé tendre 1'!F1035</f>
        <v>180.86666666666645</v>
      </c>
    </row>
    <row r="1036" spans="1:3" x14ac:dyDescent="0.3">
      <c r="A1036" s="138">
        <f>'Prix - Blé tendre 1'!C1036</f>
        <v>2016</v>
      </c>
      <c r="B1036" s="70">
        <f>'Prix - Blé tendre 1'!E1036</f>
        <v>163.44999999999999</v>
      </c>
      <c r="C1036" s="71">
        <f>'Prix - Blé tendre 1'!F1036</f>
        <v>180.86666666666645</v>
      </c>
    </row>
    <row r="1037" spans="1:3" x14ac:dyDescent="0.3">
      <c r="A1037" s="138">
        <f>'Prix - Blé tendre 1'!C1037</f>
        <v>2016</v>
      </c>
      <c r="B1037" s="70">
        <f>'Prix - Blé tendre 1'!E1037</f>
        <v>163.44999999999999</v>
      </c>
      <c r="C1037" s="71">
        <f>'Prix - Blé tendre 1'!F1037</f>
        <v>180.86666666666645</v>
      </c>
    </row>
    <row r="1038" spans="1:3" x14ac:dyDescent="0.3">
      <c r="A1038" s="138">
        <f>'Prix - Blé tendre 1'!C1038</f>
        <v>2016</v>
      </c>
      <c r="B1038" s="70">
        <f>'Prix - Blé tendre 1'!E1038</f>
        <v>163.44999999999999</v>
      </c>
      <c r="C1038" s="71">
        <f>'Prix - Blé tendre 1'!F1038</f>
        <v>180.86666666666645</v>
      </c>
    </row>
    <row r="1039" spans="1:3" x14ac:dyDescent="0.3">
      <c r="A1039" s="138">
        <f>'Prix - Blé tendre 1'!C1039</f>
        <v>2016</v>
      </c>
      <c r="B1039" s="70">
        <f>'Prix - Blé tendre 1'!E1039</f>
        <v>163.44999999999999</v>
      </c>
      <c r="C1039" s="71">
        <f>'Prix - Blé tendre 1'!F1039</f>
        <v>180.86666666666645</v>
      </c>
    </row>
    <row r="1040" spans="1:3" x14ac:dyDescent="0.3">
      <c r="A1040" s="138">
        <f>'Prix - Blé tendre 1'!C1040</f>
        <v>2016</v>
      </c>
      <c r="B1040" s="70">
        <f>'Prix - Blé tendre 1'!E1040</f>
        <v>163.44999999999999</v>
      </c>
      <c r="C1040" s="71">
        <f>'Prix - Blé tendre 1'!F1040</f>
        <v>180.86666666666645</v>
      </c>
    </row>
    <row r="1041" spans="1:3" x14ac:dyDescent="0.3">
      <c r="A1041" s="138">
        <f>'Prix - Blé tendre 1'!C1041</f>
        <v>2016</v>
      </c>
      <c r="B1041" s="70">
        <f>'Prix - Blé tendre 1'!E1041</f>
        <v>163.44999999999999</v>
      </c>
      <c r="C1041" s="71">
        <f>'Prix - Blé tendre 1'!F1041</f>
        <v>180.86666666666645</v>
      </c>
    </row>
    <row r="1042" spans="1:3" x14ac:dyDescent="0.3">
      <c r="A1042" s="138">
        <f>'Prix - Blé tendre 1'!C1042</f>
        <v>2016</v>
      </c>
      <c r="B1042" s="70">
        <f>'Prix - Blé tendre 1'!E1042</f>
        <v>163.44999999999999</v>
      </c>
      <c r="C1042" s="71">
        <f>'Prix - Blé tendre 1'!F1042</f>
        <v>180.86666666666645</v>
      </c>
    </row>
    <row r="1043" spans="1:3" x14ac:dyDescent="0.3">
      <c r="A1043" s="138">
        <f>'Prix - Blé tendre 1'!C1043</f>
        <v>2016</v>
      </c>
      <c r="B1043" s="70">
        <f>'Prix - Blé tendre 1'!E1043</f>
        <v>163.44999999999999</v>
      </c>
      <c r="C1043" s="71">
        <f>'Prix - Blé tendre 1'!F1043</f>
        <v>180.86666666666645</v>
      </c>
    </row>
    <row r="1044" spans="1:3" x14ac:dyDescent="0.3">
      <c r="A1044" s="138">
        <f>'Prix - Blé tendre 1'!C1044</f>
        <v>2016</v>
      </c>
      <c r="B1044" s="70">
        <f>'Prix - Blé tendre 1'!E1044</f>
        <v>163.44999999999999</v>
      </c>
      <c r="C1044" s="71">
        <f>'Prix - Blé tendre 1'!F1044</f>
        <v>180.86666666666645</v>
      </c>
    </row>
    <row r="1045" spans="1:3" x14ac:dyDescent="0.3">
      <c r="A1045" s="138">
        <f>'Prix - Blé tendre 1'!C1045</f>
        <v>2016</v>
      </c>
      <c r="B1045" s="70">
        <f>'Prix - Blé tendre 1'!E1045</f>
        <v>163.44999999999999</v>
      </c>
      <c r="C1045" s="71">
        <f>'Prix - Blé tendre 1'!F1045</f>
        <v>180.86666666666645</v>
      </c>
    </row>
    <row r="1046" spans="1:3" x14ac:dyDescent="0.3">
      <c r="A1046" s="138">
        <f>'Prix - Blé tendre 1'!C1046</f>
        <v>2016</v>
      </c>
      <c r="B1046" s="70">
        <f>'Prix - Blé tendre 1'!E1046</f>
        <v>163.44999999999999</v>
      </c>
      <c r="C1046" s="71">
        <f>'Prix - Blé tendre 1'!F1046</f>
        <v>180.86666666666645</v>
      </c>
    </row>
    <row r="1047" spans="1:3" x14ac:dyDescent="0.3">
      <c r="A1047" s="138">
        <f>'Prix - Blé tendre 1'!C1047</f>
        <v>2016</v>
      </c>
      <c r="B1047" s="70">
        <f>'Prix - Blé tendre 1'!E1047</f>
        <v>163.44999999999999</v>
      </c>
      <c r="C1047" s="71">
        <f>'Prix - Blé tendre 1'!F1047</f>
        <v>180.86666666666645</v>
      </c>
    </row>
    <row r="1048" spans="1:3" x14ac:dyDescent="0.3">
      <c r="A1048" s="138">
        <f>'Prix - Blé tendre 1'!C1048</f>
        <v>2016</v>
      </c>
      <c r="B1048" s="70">
        <f>'Prix - Blé tendre 1'!E1048</f>
        <v>163.44999999999999</v>
      </c>
      <c r="C1048" s="71">
        <f>'Prix - Blé tendre 1'!F1048</f>
        <v>180.86666666666645</v>
      </c>
    </row>
    <row r="1049" spans="1:3" x14ac:dyDescent="0.3">
      <c r="A1049" s="138">
        <f>'Prix - Blé tendre 1'!C1049</f>
        <v>2016</v>
      </c>
      <c r="B1049" s="70">
        <f>'Prix - Blé tendre 1'!E1049</f>
        <v>163.44999999999999</v>
      </c>
      <c r="C1049" s="71">
        <f>'Prix - Blé tendre 1'!F1049</f>
        <v>180.86666666666645</v>
      </c>
    </row>
    <row r="1050" spans="1:3" x14ac:dyDescent="0.3">
      <c r="A1050" s="138">
        <f>'Prix - Blé tendre 1'!C1050</f>
        <v>2016</v>
      </c>
      <c r="B1050" s="70">
        <f>'Prix - Blé tendre 1'!E1050</f>
        <v>163.44999999999999</v>
      </c>
      <c r="C1050" s="71">
        <f>'Prix - Blé tendre 1'!F1050</f>
        <v>180.86666666666645</v>
      </c>
    </row>
    <row r="1051" spans="1:3" x14ac:dyDescent="0.3">
      <c r="A1051" s="138">
        <f>'Prix - Blé tendre 1'!C1051</f>
        <v>2016</v>
      </c>
      <c r="B1051" s="70">
        <f>'Prix - Blé tendre 1'!E1051</f>
        <v>163.44999999999999</v>
      </c>
      <c r="C1051" s="71">
        <f>'Prix - Blé tendre 1'!F1051</f>
        <v>180.86666666666645</v>
      </c>
    </row>
    <row r="1052" spans="1:3" x14ac:dyDescent="0.3">
      <c r="A1052" s="138">
        <f>'Prix - Blé tendre 1'!C1052</f>
        <v>2016</v>
      </c>
      <c r="B1052" s="70">
        <f>'Prix - Blé tendre 1'!E1052</f>
        <v>163.44999999999999</v>
      </c>
      <c r="C1052" s="71">
        <f>'Prix - Blé tendre 1'!F1052</f>
        <v>180.86666666666645</v>
      </c>
    </row>
    <row r="1053" spans="1:3" x14ac:dyDescent="0.3">
      <c r="A1053" s="138">
        <f>'Prix - Blé tendre 1'!C1053</f>
        <v>2016</v>
      </c>
      <c r="B1053" s="70">
        <f>'Prix - Blé tendre 1'!E1053</f>
        <v>163.44999999999999</v>
      </c>
      <c r="C1053" s="71">
        <f>'Prix - Blé tendre 1'!F1053</f>
        <v>180.86666666666645</v>
      </c>
    </row>
    <row r="1054" spans="1:3" x14ac:dyDescent="0.3">
      <c r="A1054" s="138">
        <f>'Prix - Blé tendre 1'!C1054</f>
        <v>2016</v>
      </c>
      <c r="B1054" s="70">
        <f>'Prix - Blé tendre 1'!E1054</f>
        <v>163.44999999999999</v>
      </c>
      <c r="C1054" s="71">
        <f>'Prix - Blé tendre 1'!F1054</f>
        <v>180.86666666666645</v>
      </c>
    </row>
    <row r="1055" spans="1:3" x14ac:dyDescent="0.3">
      <c r="A1055" s="138">
        <f>'Prix - Blé tendre 1'!C1055</f>
        <v>2016</v>
      </c>
      <c r="B1055" s="70">
        <f>'Prix - Blé tendre 1'!E1055</f>
        <v>163.44999999999999</v>
      </c>
      <c r="C1055" s="71">
        <f>'Prix - Blé tendre 1'!F1055</f>
        <v>180.86666666666645</v>
      </c>
    </row>
    <row r="1056" spans="1:3" x14ac:dyDescent="0.3">
      <c r="A1056" s="138">
        <f>'Prix - Blé tendre 1'!C1056</f>
        <v>2016</v>
      </c>
      <c r="B1056" s="70">
        <f>'Prix - Blé tendre 1'!E1056</f>
        <v>163.44999999999999</v>
      </c>
      <c r="C1056" s="71">
        <f>'Prix - Blé tendre 1'!F1056</f>
        <v>180.86666666666645</v>
      </c>
    </row>
    <row r="1057" spans="1:3" x14ac:dyDescent="0.3">
      <c r="A1057" s="138">
        <f>'Prix - Blé tendre 1'!C1057</f>
        <v>2016</v>
      </c>
      <c r="B1057" s="70">
        <f>'Prix - Blé tendre 1'!E1057</f>
        <v>163.44999999999999</v>
      </c>
      <c r="C1057" s="71">
        <f>'Prix - Blé tendre 1'!F1057</f>
        <v>180.86666666666645</v>
      </c>
    </row>
    <row r="1058" spans="1:3" x14ac:dyDescent="0.3">
      <c r="A1058" s="138">
        <f>'Prix - Blé tendre 1'!C1058</f>
        <v>2016</v>
      </c>
      <c r="B1058" s="70">
        <f>'Prix - Blé tendre 1'!E1058</f>
        <v>163.44999999999999</v>
      </c>
      <c r="C1058" s="71">
        <f>'Prix - Blé tendre 1'!F1058</f>
        <v>180.86666666666645</v>
      </c>
    </row>
    <row r="1059" spans="1:3" x14ac:dyDescent="0.3">
      <c r="A1059" s="138">
        <f>'Prix - Blé tendre 1'!C1059</f>
        <v>2016</v>
      </c>
      <c r="B1059" s="70">
        <f>'Prix - Blé tendre 1'!E1059</f>
        <v>163.44999999999999</v>
      </c>
      <c r="C1059" s="71">
        <f>'Prix - Blé tendre 1'!F1059</f>
        <v>180.86666666666645</v>
      </c>
    </row>
    <row r="1060" spans="1:3" x14ac:dyDescent="0.3">
      <c r="A1060" s="138">
        <f>'Prix - Blé tendre 1'!C1060</f>
        <v>2016</v>
      </c>
      <c r="B1060" s="70">
        <f>'Prix - Blé tendre 1'!E1060</f>
        <v>163.44999999999999</v>
      </c>
      <c r="C1060" s="71">
        <f>'Prix - Blé tendre 1'!F1060</f>
        <v>180.86666666666645</v>
      </c>
    </row>
    <row r="1061" spans="1:3" x14ac:dyDescent="0.3">
      <c r="A1061" s="138">
        <f>'Prix - Blé tendre 1'!C1061</f>
        <v>2016</v>
      </c>
      <c r="B1061" s="70">
        <f>'Prix - Blé tendre 1'!E1061</f>
        <v>163.44999999999999</v>
      </c>
      <c r="C1061" s="71">
        <f>'Prix - Blé tendre 1'!F1061</f>
        <v>180.86666666666645</v>
      </c>
    </row>
    <row r="1062" spans="1:3" x14ac:dyDescent="0.3">
      <c r="A1062" s="138">
        <f>'Prix - Blé tendre 1'!C1062</f>
        <v>2016</v>
      </c>
      <c r="B1062" s="70">
        <f>'Prix - Blé tendre 1'!E1062</f>
        <v>163.44999999999999</v>
      </c>
      <c r="C1062" s="71">
        <f>'Prix - Blé tendre 1'!F1062</f>
        <v>180.86666666666645</v>
      </c>
    </row>
    <row r="1063" spans="1:3" x14ac:dyDescent="0.3">
      <c r="A1063" s="138">
        <f>'Prix - Blé tendre 1'!C1063</f>
        <v>2016</v>
      </c>
      <c r="B1063" s="70">
        <f>'Prix - Blé tendre 1'!E1063</f>
        <v>163.44999999999999</v>
      </c>
      <c r="C1063" s="71">
        <f>'Prix - Blé tendre 1'!F1063</f>
        <v>180.86666666666645</v>
      </c>
    </row>
    <row r="1064" spans="1:3" x14ac:dyDescent="0.3">
      <c r="A1064" s="138">
        <f>'Prix - Blé tendre 1'!C1064</f>
        <v>2016</v>
      </c>
      <c r="B1064" s="70">
        <f>'Prix - Blé tendre 1'!E1064</f>
        <v>163.44999999999999</v>
      </c>
      <c r="C1064" s="71">
        <f>'Prix - Blé tendre 1'!F1064</f>
        <v>180.86666666666645</v>
      </c>
    </row>
    <row r="1065" spans="1:3" x14ac:dyDescent="0.3">
      <c r="A1065" s="138">
        <f>'Prix - Blé tendre 1'!C1065</f>
        <v>2016</v>
      </c>
      <c r="B1065" s="70">
        <f>'Prix - Blé tendre 1'!E1065</f>
        <v>163.44999999999999</v>
      </c>
      <c r="C1065" s="71">
        <f>'Prix - Blé tendre 1'!F1065</f>
        <v>180.86666666666645</v>
      </c>
    </row>
    <row r="1066" spans="1:3" x14ac:dyDescent="0.3">
      <c r="A1066" s="138">
        <f>'Prix - Blé tendre 1'!C1066</f>
        <v>2016</v>
      </c>
      <c r="B1066" s="70">
        <f>'Prix - Blé tendre 1'!E1066</f>
        <v>163.44999999999999</v>
      </c>
      <c r="C1066" s="71">
        <f>'Prix - Blé tendre 1'!F1066</f>
        <v>180.86666666666645</v>
      </c>
    </row>
    <row r="1067" spans="1:3" x14ac:dyDescent="0.3">
      <c r="A1067" s="138">
        <f>'Prix - Blé tendre 1'!C1067</f>
        <v>2016</v>
      </c>
      <c r="B1067" s="70">
        <f>'Prix - Blé tendre 1'!E1067</f>
        <v>163.44999999999999</v>
      </c>
      <c r="C1067" s="71">
        <f>'Prix - Blé tendre 1'!F1067</f>
        <v>180.86666666666645</v>
      </c>
    </row>
    <row r="1068" spans="1:3" x14ac:dyDescent="0.3">
      <c r="A1068" s="138">
        <f>'Prix - Blé tendre 1'!C1068</f>
        <v>2016</v>
      </c>
      <c r="B1068" s="70">
        <f>'Prix - Blé tendre 1'!E1068</f>
        <v>163.44999999999999</v>
      </c>
      <c r="C1068" s="71">
        <f>'Prix - Blé tendre 1'!F1068</f>
        <v>180.86666666666645</v>
      </c>
    </row>
    <row r="1069" spans="1:3" x14ac:dyDescent="0.3">
      <c r="A1069" s="138">
        <f>'Prix - Blé tendre 1'!C1069</f>
        <v>2016</v>
      </c>
      <c r="B1069" s="70">
        <f>'Prix - Blé tendre 1'!E1069</f>
        <v>163.44999999999999</v>
      </c>
      <c r="C1069" s="71">
        <f>'Prix - Blé tendre 1'!F1069</f>
        <v>180.86666666666645</v>
      </c>
    </row>
    <row r="1070" spans="1:3" x14ac:dyDescent="0.3">
      <c r="A1070" s="138">
        <f>'Prix - Blé tendre 1'!C1070</f>
        <v>2016</v>
      </c>
      <c r="B1070" s="70">
        <f>'Prix - Blé tendre 1'!E1070</f>
        <v>163.44999999999999</v>
      </c>
      <c r="C1070" s="71">
        <f>'Prix - Blé tendre 1'!F1070</f>
        <v>180.86666666666645</v>
      </c>
    </row>
    <row r="1071" spans="1:3" x14ac:dyDescent="0.3">
      <c r="A1071" s="138">
        <f>'Prix - Blé tendre 1'!C1071</f>
        <v>2016</v>
      </c>
      <c r="B1071" s="70">
        <f>'Prix - Blé tendre 1'!E1071</f>
        <v>163.44999999999999</v>
      </c>
      <c r="C1071" s="71">
        <f>'Prix - Blé tendre 1'!F1071</f>
        <v>180.86666666666645</v>
      </c>
    </row>
    <row r="1072" spans="1:3" x14ac:dyDescent="0.3">
      <c r="A1072" s="138">
        <f>'Prix - Blé tendre 1'!C1072</f>
        <v>2016</v>
      </c>
      <c r="B1072" s="70">
        <f>'Prix - Blé tendre 1'!E1072</f>
        <v>163.44999999999999</v>
      </c>
      <c r="C1072" s="71">
        <f>'Prix - Blé tendre 1'!F1072</f>
        <v>180.86666666666645</v>
      </c>
    </row>
    <row r="1073" spans="1:3" x14ac:dyDescent="0.3">
      <c r="A1073" s="138">
        <f>'Prix - Blé tendre 1'!C1073</f>
        <v>2016</v>
      </c>
      <c r="B1073" s="70">
        <f>'Prix - Blé tendre 1'!E1073</f>
        <v>163.44999999999999</v>
      </c>
      <c r="C1073" s="71">
        <f>'Prix - Blé tendre 1'!F1073</f>
        <v>180.86666666666645</v>
      </c>
    </row>
    <row r="1074" spans="1:3" x14ac:dyDescent="0.3">
      <c r="A1074" s="138">
        <f>'Prix - Blé tendre 1'!C1074</f>
        <v>2016</v>
      </c>
      <c r="B1074" s="70">
        <f>'Prix - Blé tendre 1'!E1074</f>
        <v>163.44999999999999</v>
      </c>
      <c r="C1074" s="71">
        <f>'Prix - Blé tendre 1'!F1074</f>
        <v>180.86666666666645</v>
      </c>
    </row>
    <row r="1075" spans="1:3" x14ac:dyDescent="0.3">
      <c r="A1075" s="138">
        <f>'Prix - Blé tendre 1'!C1075</f>
        <v>2016</v>
      </c>
      <c r="B1075" s="70">
        <f>'Prix - Blé tendre 1'!E1075</f>
        <v>163.44999999999999</v>
      </c>
      <c r="C1075" s="71">
        <f>'Prix - Blé tendre 1'!F1075</f>
        <v>180.86666666666645</v>
      </c>
    </row>
    <row r="1076" spans="1:3" x14ac:dyDescent="0.3">
      <c r="A1076" s="138">
        <f>'Prix - Blé tendre 1'!C1076</f>
        <v>2016</v>
      </c>
      <c r="B1076" s="70">
        <f>'Prix - Blé tendre 1'!E1076</f>
        <v>163.44999999999999</v>
      </c>
      <c r="C1076" s="71">
        <f>'Prix - Blé tendre 1'!F1076</f>
        <v>180.86666666666645</v>
      </c>
    </row>
    <row r="1077" spans="1:3" x14ac:dyDescent="0.3">
      <c r="A1077" s="138">
        <f>'Prix - Blé tendre 1'!C1077</f>
        <v>2016</v>
      </c>
      <c r="B1077" s="70">
        <f>'Prix - Blé tendre 1'!E1077</f>
        <v>163.44999999999999</v>
      </c>
      <c r="C1077" s="71">
        <f>'Prix - Blé tendre 1'!F1077</f>
        <v>180.86666666666645</v>
      </c>
    </row>
    <row r="1078" spans="1:3" x14ac:dyDescent="0.3">
      <c r="A1078" s="138">
        <f>'Prix - Blé tendre 1'!C1078</f>
        <v>2016</v>
      </c>
      <c r="B1078" s="70">
        <f>'Prix - Blé tendre 1'!E1078</f>
        <v>163.44999999999999</v>
      </c>
      <c r="C1078" s="71">
        <f>'Prix - Blé tendre 1'!F1078</f>
        <v>180.86666666666645</v>
      </c>
    </row>
    <row r="1079" spans="1:3" x14ac:dyDescent="0.3">
      <c r="A1079" s="138">
        <f>'Prix - Blé tendre 1'!C1079</f>
        <v>2016</v>
      </c>
      <c r="B1079" s="70">
        <f>'Prix - Blé tendre 1'!E1079</f>
        <v>163.44999999999999</v>
      </c>
      <c r="C1079" s="71">
        <f>'Prix - Blé tendre 1'!F1079</f>
        <v>180.86666666666645</v>
      </c>
    </row>
    <row r="1080" spans="1:3" x14ac:dyDescent="0.3">
      <c r="A1080" s="138">
        <f>'Prix - Blé tendre 1'!C1080</f>
        <v>2016</v>
      </c>
      <c r="B1080" s="70">
        <f>'Prix - Blé tendre 1'!E1080</f>
        <v>163.44999999999999</v>
      </c>
      <c r="C1080" s="71">
        <f>'Prix - Blé tendre 1'!F1080</f>
        <v>180.86666666666645</v>
      </c>
    </row>
    <row r="1081" spans="1:3" x14ac:dyDescent="0.3">
      <c r="A1081" s="138">
        <f>'Prix - Blé tendre 1'!C1081</f>
        <v>2016</v>
      </c>
      <c r="B1081" s="70">
        <f>'Prix - Blé tendre 1'!E1081</f>
        <v>163.44999999999999</v>
      </c>
      <c r="C1081" s="71">
        <f>'Prix - Blé tendre 1'!F1081</f>
        <v>180.86666666666645</v>
      </c>
    </row>
    <row r="1082" spans="1:3" x14ac:dyDescent="0.3">
      <c r="A1082" s="138">
        <f>'Prix - Blé tendre 1'!C1082</f>
        <v>2016</v>
      </c>
      <c r="B1082" s="70">
        <f>'Prix - Blé tendre 1'!E1082</f>
        <v>163.44999999999999</v>
      </c>
      <c r="C1082" s="71">
        <f>'Prix - Blé tendre 1'!F1082</f>
        <v>180.86666666666645</v>
      </c>
    </row>
    <row r="1083" spans="1:3" x14ac:dyDescent="0.3">
      <c r="A1083" s="138">
        <f>'Prix - Blé tendre 1'!C1083</f>
        <v>2016</v>
      </c>
      <c r="B1083" s="70">
        <f>'Prix - Blé tendre 1'!E1083</f>
        <v>163.44999999999999</v>
      </c>
      <c r="C1083" s="71">
        <f>'Prix - Blé tendre 1'!F1083</f>
        <v>180.86666666666645</v>
      </c>
    </row>
    <row r="1084" spans="1:3" x14ac:dyDescent="0.3">
      <c r="A1084" s="138">
        <f>'Prix - Blé tendre 1'!C1084</f>
        <v>2016</v>
      </c>
      <c r="B1084" s="70">
        <f>'Prix - Blé tendre 1'!E1084</f>
        <v>163.44999999999999</v>
      </c>
      <c r="C1084" s="71">
        <f>'Prix - Blé tendre 1'!F1084</f>
        <v>180.86666666666645</v>
      </c>
    </row>
    <row r="1085" spans="1:3" x14ac:dyDescent="0.3">
      <c r="A1085" s="138">
        <f>'Prix - Blé tendre 1'!C1085</f>
        <v>2016</v>
      </c>
      <c r="B1085" s="70">
        <f>'Prix - Blé tendre 1'!E1085</f>
        <v>163.44999999999999</v>
      </c>
      <c r="C1085" s="71">
        <f>'Prix - Blé tendre 1'!F1085</f>
        <v>180.86666666666645</v>
      </c>
    </row>
    <row r="1086" spans="1:3" x14ac:dyDescent="0.3">
      <c r="A1086" s="138">
        <f>'Prix - Blé tendre 1'!C1086</f>
        <v>2016</v>
      </c>
      <c r="B1086" s="70">
        <f>'Prix - Blé tendre 1'!E1086</f>
        <v>163.44999999999999</v>
      </c>
      <c r="C1086" s="71">
        <f>'Prix - Blé tendre 1'!F1086</f>
        <v>180.86666666666645</v>
      </c>
    </row>
    <row r="1087" spans="1:3" x14ac:dyDescent="0.3">
      <c r="A1087" s="138">
        <f>'Prix - Blé tendre 1'!C1087</f>
        <v>2016</v>
      </c>
      <c r="B1087" s="70">
        <f>'Prix - Blé tendre 1'!E1087</f>
        <v>163.44999999999999</v>
      </c>
      <c r="C1087" s="71">
        <f>'Prix - Blé tendre 1'!F1087</f>
        <v>180.86666666666645</v>
      </c>
    </row>
    <row r="1088" spans="1:3" x14ac:dyDescent="0.3">
      <c r="A1088" s="138">
        <f>'Prix - Blé tendre 1'!C1088</f>
        <v>2016</v>
      </c>
      <c r="B1088" s="70">
        <f>'Prix - Blé tendre 1'!E1088</f>
        <v>163.44999999999999</v>
      </c>
      <c r="C1088" s="71">
        <f>'Prix - Blé tendre 1'!F1088</f>
        <v>180.86666666666645</v>
      </c>
    </row>
    <row r="1089" spans="1:3" x14ac:dyDescent="0.3">
      <c r="A1089" s="138">
        <f>'Prix - Blé tendre 1'!C1089</f>
        <v>2016</v>
      </c>
      <c r="B1089" s="70">
        <f>'Prix - Blé tendre 1'!E1089</f>
        <v>163.44999999999999</v>
      </c>
      <c r="C1089" s="71">
        <f>'Prix - Blé tendre 1'!F1089</f>
        <v>180.86666666666645</v>
      </c>
    </row>
    <row r="1090" spans="1:3" x14ac:dyDescent="0.3">
      <c r="A1090" s="138">
        <f>'Prix - Blé tendre 1'!C1090</f>
        <v>2016</v>
      </c>
      <c r="B1090" s="70">
        <f>'Prix - Blé tendre 1'!E1090</f>
        <v>163.44999999999999</v>
      </c>
      <c r="C1090" s="71">
        <f>'Prix - Blé tendre 1'!F1090</f>
        <v>180.86666666666645</v>
      </c>
    </row>
    <row r="1091" spans="1:3" x14ac:dyDescent="0.3">
      <c r="A1091" s="138">
        <f>'Prix - Blé tendre 1'!C1091</f>
        <v>2016</v>
      </c>
      <c r="B1091" s="70">
        <f>'Prix - Blé tendre 1'!E1091</f>
        <v>163.44999999999999</v>
      </c>
      <c r="C1091" s="71">
        <f>'Prix - Blé tendre 1'!F1091</f>
        <v>180.86666666666645</v>
      </c>
    </row>
    <row r="1092" spans="1:3" x14ac:dyDescent="0.3">
      <c r="A1092" s="138">
        <f>'Prix - Blé tendre 1'!C1092</f>
        <v>2016</v>
      </c>
      <c r="B1092" s="70">
        <f>'Prix - Blé tendre 1'!E1092</f>
        <v>163.44999999999999</v>
      </c>
      <c r="C1092" s="71">
        <f>'Prix - Blé tendre 1'!F1092</f>
        <v>180.86666666666645</v>
      </c>
    </row>
    <row r="1093" spans="1:3" x14ac:dyDescent="0.3">
      <c r="A1093" s="138">
        <f>'Prix - Blé tendre 1'!C1093</f>
        <v>2016</v>
      </c>
      <c r="B1093" s="70">
        <f>'Prix - Blé tendre 1'!E1093</f>
        <v>163.44999999999999</v>
      </c>
      <c r="C1093" s="71">
        <f>'Prix - Blé tendre 1'!F1093</f>
        <v>180.86666666666645</v>
      </c>
    </row>
    <row r="1094" spans="1:3" x14ac:dyDescent="0.3">
      <c r="A1094" s="138">
        <f>'Prix - Blé tendre 1'!C1094</f>
        <v>2016</v>
      </c>
      <c r="B1094" s="70">
        <f>'Prix - Blé tendre 1'!E1094</f>
        <v>163.44999999999999</v>
      </c>
      <c r="C1094" s="71">
        <f>'Prix - Blé tendre 1'!F1094</f>
        <v>180.86666666666645</v>
      </c>
    </row>
    <row r="1095" spans="1:3" x14ac:dyDescent="0.3">
      <c r="A1095" s="138">
        <f>'Prix - Blé tendre 1'!C1095</f>
        <v>2016</v>
      </c>
      <c r="B1095" s="70">
        <f>'Prix - Blé tendre 1'!E1095</f>
        <v>163.44999999999999</v>
      </c>
      <c r="C1095" s="71">
        <f>'Prix - Blé tendre 1'!F1095</f>
        <v>180.86666666666645</v>
      </c>
    </row>
    <row r="1096" spans="1:3" x14ac:dyDescent="0.3">
      <c r="A1096" s="138">
        <f>'Prix - Blé tendre 1'!C1096</f>
        <v>2016</v>
      </c>
      <c r="B1096" s="70">
        <f>'Prix - Blé tendre 1'!E1096</f>
        <v>163.44999999999999</v>
      </c>
      <c r="C1096" s="71">
        <f>'Prix - Blé tendre 1'!F1096</f>
        <v>180.86666666666645</v>
      </c>
    </row>
    <row r="1097" spans="1:3" x14ac:dyDescent="0.3">
      <c r="A1097" s="138">
        <f>'Prix - Blé tendre 1'!C1097</f>
        <v>2016</v>
      </c>
      <c r="B1097" s="70">
        <f>'Prix - Blé tendre 1'!E1097</f>
        <v>163.44999999999999</v>
      </c>
      <c r="C1097" s="71">
        <f>'Prix - Blé tendre 1'!F1097</f>
        <v>180.86666666666645</v>
      </c>
    </row>
    <row r="1098" spans="1:3" x14ac:dyDescent="0.3">
      <c r="A1098" s="138">
        <f>'Prix - Blé tendre 1'!C1098</f>
        <v>2016</v>
      </c>
      <c r="B1098" s="70">
        <f>'Prix - Blé tendre 1'!E1098</f>
        <v>163.44999999999999</v>
      </c>
      <c r="C1098" s="71">
        <f>'Prix - Blé tendre 1'!F1098</f>
        <v>180.86666666666645</v>
      </c>
    </row>
    <row r="1099" spans="1:3" x14ac:dyDescent="0.3">
      <c r="A1099" s="138">
        <f>'Prix - Blé tendre 1'!C1099</f>
        <v>2016</v>
      </c>
      <c r="B1099" s="70">
        <f>'Prix - Blé tendre 1'!E1099</f>
        <v>163.44999999999999</v>
      </c>
      <c r="C1099" s="71">
        <f>'Prix - Blé tendre 1'!F1099</f>
        <v>180.86666666666645</v>
      </c>
    </row>
    <row r="1100" spans="1:3" x14ac:dyDescent="0.3">
      <c r="A1100" s="138">
        <f>'Prix - Blé tendre 1'!C1100</f>
        <v>2016</v>
      </c>
      <c r="B1100" s="70">
        <f>'Prix - Blé tendre 1'!E1100</f>
        <v>163.44999999999999</v>
      </c>
      <c r="C1100" s="71">
        <f>'Prix - Blé tendre 1'!F1100</f>
        <v>180.86666666666645</v>
      </c>
    </row>
    <row r="1101" spans="1:3" x14ac:dyDescent="0.3">
      <c r="A1101" s="138">
        <f>'Prix - Blé tendre 1'!C1101</f>
        <v>2016</v>
      </c>
      <c r="B1101" s="70">
        <f>'Prix - Blé tendre 1'!E1101</f>
        <v>163.44999999999999</v>
      </c>
      <c r="C1101" s="71">
        <f>'Prix - Blé tendre 1'!F1101</f>
        <v>180.86666666666645</v>
      </c>
    </row>
    <row r="1102" spans="1:3" x14ac:dyDescent="0.3">
      <c r="A1102" s="138">
        <f>'Prix - Blé tendre 1'!C1102</f>
        <v>2016</v>
      </c>
      <c r="B1102" s="70">
        <f>'Prix - Blé tendre 1'!E1102</f>
        <v>163.44999999999999</v>
      </c>
      <c r="C1102" s="71">
        <f>'Prix - Blé tendre 1'!F1102</f>
        <v>180.86666666666645</v>
      </c>
    </row>
    <row r="1103" spans="1:3" x14ac:dyDescent="0.3">
      <c r="A1103" s="138">
        <f>'Prix - Blé tendre 1'!C1103</f>
        <v>2016</v>
      </c>
      <c r="B1103" s="70">
        <f>'Prix - Blé tendre 1'!E1103</f>
        <v>163.44999999999999</v>
      </c>
      <c r="C1103" s="71">
        <f>'Prix - Blé tendre 1'!F1103</f>
        <v>180.86666666666645</v>
      </c>
    </row>
    <row r="1104" spans="1:3" x14ac:dyDescent="0.3">
      <c r="A1104" s="138">
        <f>'Prix - Blé tendre 1'!C1104</f>
        <v>2016</v>
      </c>
      <c r="B1104" s="70">
        <f>'Prix - Blé tendre 1'!E1104</f>
        <v>163.44999999999999</v>
      </c>
      <c r="C1104" s="71">
        <f>'Prix - Blé tendre 1'!F1104</f>
        <v>180.86666666666645</v>
      </c>
    </row>
    <row r="1105" spans="1:3" x14ac:dyDescent="0.3">
      <c r="A1105" s="138">
        <f>'Prix - Blé tendre 1'!C1105</f>
        <v>2016</v>
      </c>
      <c r="B1105" s="70">
        <f>'Prix - Blé tendre 1'!E1105</f>
        <v>163.44999999999999</v>
      </c>
      <c r="C1105" s="71">
        <f>'Prix - Blé tendre 1'!F1105</f>
        <v>180.86666666666645</v>
      </c>
    </row>
    <row r="1106" spans="1:3" x14ac:dyDescent="0.3">
      <c r="A1106" s="138">
        <f>'Prix - Blé tendre 1'!C1106</f>
        <v>2016</v>
      </c>
      <c r="B1106" s="70">
        <f>'Prix - Blé tendre 1'!E1106</f>
        <v>163.44999999999999</v>
      </c>
      <c r="C1106" s="71">
        <f>'Prix - Blé tendre 1'!F1106</f>
        <v>180.86666666666645</v>
      </c>
    </row>
    <row r="1107" spans="1:3" x14ac:dyDescent="0.3">
      <c r="A1107" s="138">
        <f>'Prix - Blé tendre 1'!C1107</f>
        <v>2016</v>
      </c>
      <c r="B1107" s="70">
        <f>'Prix - Blé tendre 1'!E1107</f>
        <v>163.44999999999999</v>
      </c>
      <c r="C1107" s="71">
        <f>'Prix - Blé tendre 1'!F1107</f>
        <v>180.86666666666645</v>
      </c>
    </row>
    <row r="1108" spans="1:3" x14ac:dyDescent="0.3">
      <c r="A1108" s="138">
        <f>'Prix - Blé tendre 1'!C1108</f>
        <v>2016</v>
      </c>
      <c r="B1108" s="70">
        <f>'Prix - Blé tendre 1'!E1108</f>
        <v>163.44999999999999</v>
      </c>
      <c r="C1108" s="71">
        <f>'Prix - Blé tendre 1'!F1108</f>
        <v>180.86666666666645</v>
      </c>
    </row>
    <row r="1109" spans="1:3" x14ac:dyDescent="0.3">
      <c r="A1109" s="138">
        <f>'Prix - Blé tendre 1'!C1109</f>
        <v>2016</v>
      </c>
      <c r="B1109" s="70">
        <f>'Prix - Blé tendre 1'!E1109</f>
        <v>163.44999999999999</v>
      </c>
      <c r="C1109" s="71">
        <f>'Prix - Blé tendre 1'!F1109</f>
        <v>180.86666666666645</v>
      </c>
    </row>
    <row r="1110" spans="1:3" x14ac:dyDescent="0.3">
      <c r="A1110" s="138">
        <f>'Prix - Blé tendre 1'!C1110</f>
        <v>2016</v>
      </c>
      <c r="B1110" s="70">
        <f>'Prix - Blé tendre 1'!E1110</f>
        <v>163.44999999999999</v>
      </c>
      <c r="C1110" s="71">
        <f>'Prix - Blé tendre 1'!F1110</f>
        <v>180.86666666666645</v>
      </c>
    </row>
    <row r="1111" spans="1:3" x14ac:dyDescent="0.3">
      <c r="A1111" s="138">
        <f>'Prix - Blé tendre 1'!C1111</f>
        <v>2016</v>
      </c>
      <c r="B1111" s="70">
        <f>'Prix - Blé tendre 1'!E1111</f>
        <v>163.44999999999999</v>
      </c>
      <c r="C1111" s="71">
        <f>'Prix - Blé tendre 1'!F1111</f>
        <v>180.86666666666645</v>
      </c>
    </row>
    <row r="1112" spans="1:3" x14ac:dyDescent="0.3">
      <c r="A1112" s="138">
        <f>'Prix - Blé tendre 1'!C1112</f>
        <v>2016</v>
      </c>
      <c r="B1112" s="70">
        <f>'Prix - Blé tendre 1'!E1112</f>
        <v>163.44999999999999</v>
      </c>
      <c r="C1112" s="71">
        <f>'Prix - Blé tendre 1'!F1112</f>
        <v>180.86666666666645</v>
      </c>
    </row>
    <row r="1113" spans="1:3" x14ac:dyDescent="0.3">
      <c r="A1113" s="138">
        <f>'Prix - Blé tendre 1'!C1113</f>
        <v>2016</v>
      </c>
      <c r="B1113" s="70">
        <f>'Prix - Blé tendre 1'!E1113</f>
        <v>163.44999999999999</v>
      </c>
      <c r="C1113" s="71">
        <f>'Prix - Blé tendre 1'!F1113</f>
        <v>180.86666666666645</v>
      </c>
    </row>
    <row r="1114" spans="1:3" x14ac:dyDescent="0.3">
      <c r="A1114" s="138">
        <f>'Prix - Blé tendre 1'!C1114</f>
        <v>2016</v>
      </c>
      <c r="B1114" s="70">
        <f>'Prix - Blé tendre 1'!E1114</f>
        <v>163.44999999999999</v>
      </c>
      <c r="C1114" s="71">
        <f>'Prix - Blé tendre 1'!F1114</f>
        <v>180.86666666666645</v>
      </c>
    </row>
    <row r="1115" spans="1:3" x14ac:dyDescent="0.3">
      <c r="A1115" s="138">
        <f>'Prix - Blé tendre 1'!C1115</f>
        <v>2016</v>
      </c>
      <c r="B1115" s="70">
        <f>'Prix - Blé tendre 1'!E1115</f>
        <v>163.44999999999999</v>
      </c>
      <c r="C1115" s="71">
        <f>'Prix - Blé tendre 1'!F1115</f>
        <v>180.86666666666645</v>
      </c>
    </row>
    <row r="1116" spans="1:3" x14ac:dyDescent="0.3">
      <c r="A1116" s="138">
        <f>'Prix - Blé tendre 1'!C1116</f>
        <v>2016</v>
      </c>
      <c r="B1116" s="70">
        <f>'Prix - Blé tendre 1'!E1116</f>
        <v>163.44999999999999</v>
      </c>
      <c r="C1116" s="71">
        <f>'Prix - Blé tendre 1'!F1116</f>
        <v>180.86666666666645</v>
      </c>
    </row>
    <row r="1117" spans="1:3" x14ac:dyDescent="0.3">
      <c r="A1117" s="138">
        <f>'Prix - Blé tendre 1'!C1117</f>
        <v>2016</v>
      </c>
      <c r="B1117" s="70">
        <f>'Prix - Blé tendre 1'!E1117</f>
        <v>163.44999999999999</v>
      </c>
      <c r="C1117" s="71">
        <f>'Prix - Blé tendre 1'!F1117</f>
        <v>180.86666666666645</v>
      </c>
    </row>
    <row r="1118" spans="1:3" x14ac:dyDescent="0.3">
      <c r="A1118" s="138">
        <f>'Prix - Blé tendre 1'!C1118</f>
        <v>2016</v>
      </c>
      <c r="B1118" s="70">
        <f>'Prix - Blé tendre 1'!E1118</f>
        <v>163.44999999999999</v>
      </c>
      <c r="C1118" s="71">
        <f>'Prix - Blé tendre 1'!F1118</f>
        <v>180.86666666666645</v>
      </c>
    </row>
    <row r="1119" spans="1:3" x14ac:dyDescent="0.3">
      <c r="A1119" s="138">
        <f>'Prix - Blé tendre 1'!C1119</f>
        <v>2016</v>
      </c>
      <c r="B1119" s="70">
        <f>'Prix - Blé tendre 1'!E1119</f>
        <v>163.44999999999999</v>
      </c>
      <c r="C1119" s="71">
        <f>'Prix - Blé tendre 1'!F1119</f>
        <v>180.86666666666645</v>
      </c>
    </row>
    <row r="1120" spans="1:3" x14ac:dyDescent="0.3">
      <c r="A1120" s="138">
        <f>'Prix - Blé tendre 1'!C1120</f>
        <v>2016</v>
      </c>
      <c r="B1120" s="70">
        <f>'Prix - Blé tendre 1'!E1120</f>
        <v>163.44999999999999</v>
      </c>
      <c r="C1120" s="71">
        <f>'Prix - Blé tendre 1'!F1120</f>
        <v>180.86666666666645</v>
      </c>
    </row>
    <row r="1121" spans="1:3" x14ac:dyDescent="0.3">
      <c r="A1121" s="138">
        <f>'Prix - Blé tendre 1'!C1121</f>
        <v>2016</v>
      </c>
      <c r="B1121" s="70">
        <f>'Prix - Blé tendre 1'!E1121</f>
        <v>163.44999999999999</v>
      </c>
      <c r="C1121" s="71">
        <f>'Prix - Blé tendre 1'!F1121</f>
        <v>180.86666666666645</v>
      </c>
    </row>
    <row r="1122" spans="1:3" x14ac:dyDescent="0.3">
      <c r="A1122" s="138">
        <f>'Prix - Blé tendre 1'!C1122</f>
        <v>2016</v>
      </c>
      <c r="B1122" s="70">
        <f>'Prix - Blé tendre 1'!E1122</f>
        <v>163.44999999999999</v>
      </c>
      <c r="C1122" s="71">
        <f>'Prix - Blé tendre 1'!F1122</f>
        <v>180.86666666666645</v>
      </c>
    </row>
    <row r="1123" spans="1:3" x14ac:dyDescent="0.3">
      <c r="A1123" s="138">
        <f>'Prix - Blé tendre 1'!C1123</f>
        <v>2016</v>
      </c>
      <c r="B1123" s="70">
        <f>'Prix - Blé tendre 1'!E1123</f>
        <v>163.44999999999999</v>
      </c>
      <c r="C1123" s="71">
        <f>'Prix - Blé tendre 1'!F1123</f>
        <v>180.86666666666599</v>
      </c>
    </row>
    <row r="1124" spans="1:3" x14ac:dyDescent="0.3">
      <c r="A1124" s="138">
        <f>'Prix - Blé tendre 1'!C1124</f>
        <v>2016</v>
      </c>
      <c r="B1124" s="70">
        <f>'Prix - Blé tendre 1'!E1124</f>
        <v>163.44999999999999</v>
      </c>
      <c r="C1124" s="71">
        <f>'Prix - Blé tendre 1'!F1124</f>
        <v>180.86666666666599</v>
      </c>
    </row>
    <row r="1125" spans="1:3" x14ac:dyDescent="0.3">
      <c r="A1125" s="138">
        <f>'Prix - Blé tendre 1'!C1125</f>
        <v>2016</v>
      </c>
      <c r="B1125" s="70">
        <f>'Prix - Blé tendre 1'!E1125</f>
        <v>163.44999999999999</v>
      </c>
      <c r="C1125" s="71">
        <f>'Prix - Blé tendre 1'!F1125</f>
        <v>180.86666666666599</v>
      </c>
    </row>
    <row r="1126" spans="1:3" x14ac:dyDescent="0.3">
      <c r="A1126" s="138">
        <f>'Prix - Blé tendre 1'!C1126</f>
        <v>2016</v>
      </c>
      <c r="B1126" s="70">
        <f>'Prix - Blé tendre 1'!E1126</f>
        <v>163.44999999999999</v>
      </c>
      <c r="C1126" s="71">
        <f>'Prix - Blé tendre 1'!F1126</f>
        <v>180.86666666666599</v>
      </c>
    </row>
    <row r="1127" spans="1:3" x14ac:dyDescent="0.3">
      <c r="A1127" s="138">
        <f>'Prix - Blé tendre 1'!C1127</f>
        <v>2016</v>
      </c>
      <c r="B1127" s="70">
        <f>'Prix - Blé tendre 1'!E1127</f>
        <v>163.44999999999999</v>
      </c>
      <c r="C1127" s="71">
        <f>'Prix - Blé tendre 1'!F1127</f>
        <v>180.86666666666599</v>
      </c>
    </row>
    <row r="1128" spans="1:3" x14ac:dyDescent="0.3">
      <c r="A1128" s="138">
        <f>'Prix - Blé tendre 1'!C1128</f>
        <v>2016</v>
      </c>
      <c r="B1128" s="70">
        <f>'Prix - Blé tendre 1'!E1128</f>
        <v>163.44999999999999</v>
      </c>
      <c r="C1128" s="71">
        <f>'Prix - Blé tendre 1'!F1128</f>
        <v>180.86666666666599</v>
      </c>
    </row>
    <row r="1129" spans="1:3" x14ac:dyDescent="0.3">
      <c r="A1129" s="138">
        <f>'Prix - Blé tendre 1'!C1129</f>
        <v>2016</v>
      </c>
      <c r="B1129" s="70">
        <f>'Prix - Blé tendre 1'!E1129</f>
        <v>163.44999999999999</v>
      </c>
      <c r="C1129" s="71">
        <f>'Prix - Blé tendre 1'!F1129</f>
        <v>180.86666666666599</v>
      </c>
    </row>
    <row r="1130" spans="1:3" x14ac:dyDescent="0.3">
      <c r="A1130" s="138">
        <f>'Prix - Blé tendre 1'!C1130</f>
        <v>2016</v>
      </c>
      <c r="B1130" s="70">
        <f>'Prix - Blé tendre 1'!E1130</f>
        <v>163.44999999999999</v>
      </c>
      <c r="C1130" s="71">
        <f>'Prix - Blé tendre 1'!F1130</f>
        <v>180.86666666666599</v>
      </c>
    </row>
    <row r="1131" spans="1:3" x14ac:dyDescent="0.3">
      <c r="A1131" s="138">
        <f>'Prix - Blé tendre 1'!C1131</f>
        <v>2016</v>
      </c>
      <c r="B1131" s="70">
        <f>'Prix - Blé tendre 1'!E1131</f>
        <v>163.44999999999999</v>
      </c>
      <c r="C1131" s="71">
        <f>'Prix - Blé tendre 1'!F1131</f>
        <v>180.86666666666599</v>
      </c>
    </row>
    <row r="1132" spans="1:3" x14ac:dyDescent="0.3">
      <c r="A1132" s="138">
        <f>'Prix - Blé tendre 1'!C1132</f>
        <v>2016</v>
      </c>
      <c r="B1132" s="70">
        <f>'Prix - Blé tendre 1'!E1132</f>
        <v>163.44999999999999</v>
      </c>
      <c r="C1132" s="71">
        <f>'Prix - Blé tendre 1'!F1132</f>
        <v>180.86666666666599</v>
      </c>
    </row>
    <row r="1133" spans="1:3" x14ac:dyDescent="0.3">
      <c r="A1133" s="138">
        <f>'Prix - Blé tendre 1'!C1133</f>
        <v>2016</v>
      </c>
      <c r="B1133" s="70">
        <f>'Prix - Blé tendre 1'!E1133</f>
        <v>163.44999999999999</v>
      </c>
      <c r="C1133" s="71">
        <f>'Prix - Blé tendre 1'!F1133</f>
        <v>180.86666666666599</v>
      </c>
    </row>
    <row r="1134" spans="1:3" x14ac:dyDescent="0.3">
      <c r="A1134" s="138">
        <f>'Prix - Blé tendre 1'!C1134</f>
        <v>2016</v>
      </c>
      <c r="B1134" s="70">
        <f>'Prix - Blé tendre 1'!E1134</f>
        <v>163.44999999999999</v>
      </c>
      <c r="C1134" s="71">
        <f>'Prix - Blé tendre 1'!F1134</f>
        <v>180.86666666666599</v>
      </c>
    </row>
    <row r="1135" spans="1:3" x14ac:dyDescent="0.3">
      <c r="A1135" s="138">
        <f>'Prix - Blé tendre 1'!C1135</f>
        <v>2016</v>
      </c>
      <c r="B1135" s="70">
        <f>'Prix - Blé tendre 1'!E1135</f>
        <v>163.44999999999999</v>
      </c>
      <c r="C1135" s="71">
        <f>'Prix - Blé tendre 1'!F1135</f>
        <v>180.86666666666599</v>
      </c>
    </row>
    <row r="1136" spans="1:3" x14ac:dyDescent="0.3">
      <c r="A1136" s="138">
        <f>'Prix - Blé tendre 1'!C1136</f>
        <v>2016</v>
      </c>
      <c r="B1136" s="70">
        <f>'Prix - Blé tendre 1'!E1136</f>
        <v>163.44999999999999</v>
      </c>
      <c r="C1136" s="71">
        <f>'Prix - Blé tendre 1'!F1136</f>
        <v>180.86666666666599</v>
      </c>
    </row>
    <row r="1137" spans="1:3" x14ac:dyDescent="0.3">
      <c r="A1137" s="138">
        <f>'Prix - Blé tendre 1'!C1137</f>
        <v>2016</v>
      </c>
      <c r="B1137" s="70">
        <f>'Prix - Blé tendre 1'!E1137</f>
        <v>163.44999999999999</v>
      </c>
      <c r="C1137" s="71">
        <f>'Prix - Blé tendre 1'!F1137</f>
        <v>180.86666666666599</v>
      </c>
    </row>
    <row r="1138" spans="1:3" x14ac:dyDescent="0.3">
      <c r="A1138" s="138">
        <f>'Prix - Blé tendre 1'!C1138</f>
        <v>2016</v>
      </c>
      <c r="B1138" s="70">
        <f>'Prix - Blé tendre 1'!E1138</f>
        <v>163.44999999999999</v>
      </c>
      <c r="C1138" s="71">
        <f>'Prix - Blé tendre 1'!F1138</f>
        <v>180.86666666666599</v>
      </c>
    </row>
    <row r="1139" spans="1:3" x14ac:dyDescent="0.3">
      <c r="A1139" s="138">
        <f>'Prix - Blé tendre 1'!C1139</f>
        <v>2016</v>
      </c>
      <c r="B1139" s="70">
        <f>'Prix - Blé tendre 1'!E1139</f>
        <v>163.44999999999999</v>
      </c>
      <c r="C1139" s="71">
        <f>'Prix - Blé tendre 1'!F1139</f>
        <v>180.86666666666599</v>
      </c>
    </row>
    <row r="1140" spans="1:3" x14ac:dyDescent="0.3">
      <c r="A1140" s="138">
        <f>'Prix - Blé tendre 1'!C1140</f>
        <v>2016</v>
      </c>
      <c r="B1140" s="70">
        <f>'Prix - Blé tendre 1'!E1140</f>
        <v>163.44999999999999</v>
      </c>
      <c r="C1140" s="71">
        <f>'Prix - Blé tendre 1'!F1140</f>
        <v>180.86666666666599</v>
      </c>
    </row>
    <row r="1141" spans="1:3" x14ac:dyDescent="0.3">
      <c r="A1141" s="138">
        <f>'Prix - Blé tendre 1'!C1141</f>
        <v>2016</v>
      </c>
      <c r="B1141" s="70">
        <f>'Prix - Blé tendre 1'!E1141</f>
        <v>163.44999999999999</v>
      </c>
      <c r="C1141" s="71">
        <f>'Prix - Blé tendre 1'!F1141</f>
        <v>180.86666666666599</v>
      </c>
    </row>
    <row r="1142" spans="1:3" x14ac:dyDescent="0.3">
      <c r="A1142" s="138">
        <f>'Prix - Blé tendre 1'!C1142</f>
        <v>2016</v>
      </c>
      <c r="B1142" s="70">
        <f>'Prix - Blé tendre 1'!E1142</f>
        <v>163.44999999999999</v>
      </c>
      <c r="C1142" s="71">
        <f>'Prix - Blé tendre 1'!F1142</f>
        <v>180.86666666666599</v>
      </c>
    </row>
    <row r="1143" spans="1:3" x14ac:dyDescent="0.3">
      <c r="A1143" s="138">
        <f>'Prix - Blé tendre 1'!C1143</f>
        <v>2016</v>
      </c>
      <c r="B1143" s="70">
        <f>'Prix - Blé tendre 1'!E1143</f>
        <v>163.44999999999999</v>
      </c>
      <c r="C1143" s="71">
        <f>'Prix - Blé tendre 1'!F1143</f>
        <v>180.86666666666599</v>
      </c>
    </row>
    <row r="1144" spans="1:3" x14ac:dyDescent="0.3">
      <c r="A1144" s="138">
        <f>'Prix - Blé tendre 1'!C1144</f>
        <v>2016</v>
      </c>
      <c r="B1144" s="70">
        <f>'Prix - Blé tendre 1'!E1144</f>
        <v>163.44999999999999</v>
      </c>
      <c r="C1144" s="71">
        <f>'Prix - Blé tendre 1'!F1144</f>
        <v>180.86666666666599</v>
      </c>
    </row>
    <row r="1145" spans="1:3" x14ac:dyDescent="0.3">
      <c r="A1145" s="138">
        <f>'Prix - Blé tendre 1'!C1145</f>
        <v>2016</v>
      </c>
      <c r="B1145" s="70">
        <f>'Prix - Blé tendre 1'!E1145</f>
        <v>163.44999999999999</v>
      </c>
      <c r="C1145" s="71">
        <f>'Prix - Blé tendre 1'!F1145</f>
        <v>180.86666666666599</v>
      </c>
    </row>
    <row r="1146" spans="1:3" x14ac:dyDescent="0.3">
      <c r="A1146" s="138">
        <f>'Prix - Blé tendre 1'!C1146</f>
        <v>2016</v>
      </c>
      <c r="B1146" s="70">
        <f>'Prix - Blé tendre 1'!E1146</f>
        <v>163.44999999999999</v>
      </c>
      <c r="C1146" s="71">
        <f>'Prix - Blé tendre 1'!F1146</f>
        <v>180.86666666666599</v>
      </c>
    </row>
    <row r="1147" spans="1:3" x14ac:dyDescent="0.3">
      <c r="A1147" s="138">
        <f>'Prix - Blé tendre 1'!C1147</f>
        <v>2016</v>
      </c>
      <c r="B1147" s="70">
        <f>'Prix - Blé tendre 1'!E1147</f>
        <v>163.44999999999999</v>
      </c>
      <c r="C1147" s="71">
        <f>'Prix - Blé tendre 1'!F1147</f>
        <v>180.86666666666599</v>
      </c>
    </row>
    <row r="1148" spans="1:3" x14ac:dyDescent="0.3">
      <c r="A1148" s="138">
        <f>'Prix - Blé tendre 1'!C1148</f>
        <v>2016</v>
      </c>
      <c r="B1148" s="70">
        <f>'Prix - Blé tendre 1'!E1148</f>
        <v>163.44999999999999</v>
      </c>
      <c r="C1148" s="71">
        <f>'Prix - Blé tendre 1'!F1148</f>
        <v>180.86666666666599</v>
      </c>
    </row>
    <row r="1149" spans="1:3" x14ac:dyDescent="0.3">
      <c r="A1149" s="138">
        <f>'Prix - Blé tendre 1'!C1149</f>
        <v>2016</v>
      </c>
      <c r="B1149" s="70">
        <f>'Prix - Blé tendre 1'!E1149</f>
        <v>163.44999999999999</v>
      </c>
      <c r="C1149" s="71">
        <f>'Prix - Blé tendre 1'!F1149</f>
        <v>180.86666666666599</v>
      </c>
    </row>
    <row r="1150" spans="1:3" x14ac:dyDescent="0.3">
      <c r="A1150" s="138">
        <f>'Prix - Blé tendre 1'!C1150</f>
        <v>2016</v>
      </c>
      <c r="B1150" s="70">
        <f>'Prix - Blé tendre 1'!E1150</f>
        <v>163.44999999999999</v>
      </c>
      <c r="C1150" s="71">
        <f>'Prix - Blé tendre 1'!F1150</f>
        <v>180.86666666666599</v>
      </c>
    </row>
    <row r="1151" spans="1:3" x14ac:dyDescent="0.3">
      <c r="A1151" s="138">
        <f>'Prix - Blé tendre 1'!C1151</f>
        <v>2016</v>
      </c>
      <c r="B1151" s="70">
        <f>'Prix - Blé tendre 1'!E1151</f>
        <v>163.44999999999999</v>
      </c>
      <c r="C1151" s="71">
        <f>'Prix - Blé tendre 1'!F1151</f>
        <v>180.86666666666599</v>
      </c>
    </row>
    <row r="1152" spans="1:3" x14ac:dyDescent="0.3">
      <c r="A1152" s="138">
        <f>'Prix - Blé tendre 1'!C1152</f>
        <v>2016</v>
      </c>
      <c r="B1152" s="70">
        <f>'Prix - Blé tendre 1'!E1152</f>
        <v>163.44999999999999</v>
      </c>
      <c r="C1152" s="71">
        <f>'Prix - Blé tendre 1'!F1152</f>
        <v>180.86666666666599</v>
      </c>
    </row>
    <row r="1153" spans="1:3" x14ac:dyDescent="0.3">
      <c r="A1153" s="138">
        <f>'Prix - Blé tendre 1'!C1153</f>
        <v>2016</v>
      </c>
      <c r="B1153" s="70">
        <f>'Prix - Blé tendre 1'!E1153</f>
        <v>163.44999999999999</v>
      </c>
      <c r="C1153" s="71">
        <f>'Prix - Blé tendre 1'!F1153</f>
        <v>180.86666666666599</v>
      </c>
    </row>
    <row r="1154" spans="1:3" x14ac:dyDescent="0.3">
      <c r="A1154" s="138">
        <f>'Prix - Blé tendre 1'!C1154</f>
        <v>2016</v>
      </c>
      <c r="B1154" s="70">
        <f>'Prix - Blé tendre 1'!E1154</f>
        <v>163.44999999999999</v>
      </c>
      <c r="C1154" s="71">
        <f>'Prix - Blé tendre 1'!F1154</f>
        <v>180.86666666666599</v>
      </c>
    </row>
    <row r="1155" spans="1:3" x14ac:dyDescent="0.3">
      <c r="A1155" s="138">
        <f>'Prix - Blé tendre 1'!C1155</f>
        <v>2017</v>
      </c>
      <c r="B1155" s="70">
        <f>'Prix - Blé tendre 1'!E1155</f>
        <v>166.61</v>
      </c>
      <c r="C1155" s="71">
        <f>'Prix - Blé tendre 1'!F1155</f>
        <v>172.75</v>
      </c>
    </row>
    <row r="1156" spans="1:3" x14ac:dyDescent="0.3">
      <c r="A1156" s="138">
        <f>'Prix - Blé tendre 1'!C1156</f>
        <v>2017</v>
      </c>
      <c r="B1156" s="70">
        <f>'Prix - Blé tendre 1'!E1156</f>
        <v>166.61</v>
      </c>
      <c r="C1156" s="71">
        <f>'Prix - Blé tendre 1'!F1156</f>
        <v>172.75</v>
      </c>
    </row>
    <row r="1157" spans="1:3" x14ac:dyDescent="0.3">
      <c r="A1157" s="138">
        <f>'Prix - Blé tendre 1'!C1157</f>
        <v>2017</v>
      </c>
      <c r="B1157" s="70">
        <f>'Prix - Blé tendre 1'!E1157</f>
        <v>166.61</v>
      </c>
      <c r="C1157" s="71">
        <f>'Prix - Blé tendre 1'!F1157</f>
        <v>172.75</v>
      </c>
    </row>
    <row r="1158" spans="1:3" x14ac:dyDescent="0.3">
      <c r="A1158" s="138">
        <f>'Prix - Blé tendre 1'!C1158</f>
        <v>2017</v>
      </c>
      <c r="B1158" s="70">
        <f>'Prix - Blé tendre 1'!E1158</f>
        <v>166.61</v>
      </c>
      <c r="C1158" s="71">
        <f>'Prix - Blé tendre 1'!F1158</f>
        <v>172.75</v>
      </c>
    </row>
    <row r="1159" spans="1:3" x14ac:dyDescent="0.3">
      <c r="A1159" s="138">
        <f>'Prix - Blé tendre 1'!C1159</f>
        <v>2017</v>
      </c>
      <c r="B1159" s="70">
        <f>'Prix - Blé tendre 1'!E1159</f>
        <v>166.61</v>
      </c>
      <c r="C1159" s="71">
        <f>'Prix - Blé tendre 1'!F1159</f>
        <v>172.75</v>
      </c>
    </row>
    <row r="1160" spans="1:3" x14ac:dyDescent="0.3">
      <c r="A1160" s="138">
        <f>'Prix - Blé tendre 1'!C1160</f>
        <v>2017</v>
      </c>
      <c r="B1160" s="70">
        <f>'Prix - Blé tendre 1'!E1160</f>
        <v>166.61</v>
      </c>
      <c r="C1160" s="71">
        <f>'Prix - Blé tendre 1'!F1160</f>
        <v>172.75</v>
      </c>
    </row>
    <row r="1161" spans="1:3" x14ac:dyDescent="0.3">
      <c r="A1161" s="138">
        <f>'Prix - Blé tendre 1'!C1161</f>
        <v>2017</v>
      </c>
      <c r="B1161" s="70">
        <f>'Prix - Blé tendre 1'!E1161</f>
        <v>166.61</v>
      </c>
      <c r="C1161" s="71">
        <f>'Prix - Blé tendre 1'!F1161</f>
        <v>172.75</v>
      </c>
    </row>
    <row r="1162" spans="1:3" x14ac:dyDescent="0.3">
      <c r="A1162" s="138">
        <f>'Prix - Blé tendre 1'!C1162</f>
        <v>2017</v>
      </c>
      <c r="B1162" s="70">
        <f>'Prix - Blé tendre 1'!E1162</f>
        <v>166.61</v>
      </c>
      <c r="C1162" s="71">
        <f>'Prix - Blé tendre 1'!F1162</f>
        <v>172.75</v>
      </c>
    </row>
    <row r="1163" spans="1:3" x14ac:dyDescent="0.3">
      <c r="A1163" s="138">
        <f>'Prix - Blé tendre 1'!C1163</f>
        <v>2017</v>
      </c>
      <c r="B1163" s="70">
        <f>'Prix - Blé tendre 1'!E1163</f>
        <v>166.61</v>
      </c>
      <c r="C1163" s="71">
        <f>'Prix - Blé tendre 1'!F1163</f>
        <v>172.75</v>
      </c>
    </row>
    <row r="1164" spans="1:3" x14ac:dyDescent="0.3">
      <c r="A1164" s="138">
        <f>'Prix - Blé tendre 1'!C1164</f>
        <v>2017</v>
      </c>
      <c r="B1164" s="70">
        <f>'Prix - Blé tendre 1'!E1164</f>
        <v>166.61</v>
      </c>
      <c r="C1164" s="71">
        <f>'Prix - Blé tendre 1'!F1164</f>
        <v>172.75</v>
      </c>
    </row>
    <row r="1165" spans="1:3" x14ac:dyDescent="0.3">
      <c r="A1165" s="138">
        <f>'Prix - Blé tendre 1'!C1165</f>
        <v>2017</v>
      </c>
      <c r="B1165" s="70">
        <f>'Prix - Blé tendre 1'!E1165</f>
        <v>166.61</v>
      </c>
      <c r="C1165" s="71">
        <f>'Prix - Blé tendre 1'!F1165</f>
        <v>172.75</v>
      </c>
    </row>
    <row r="1166" spans="1:3" x14ac:dyDescent="0.3">
      <c r="A1166" s="138">
        <f>'Prix - Blé tendre 1'!C1166</f>
        <v>2017</v>
      </c>
      <c r="B1166" s="70">
        <f>'Prix - Blé tendre 1'!E1166</f>
        <v>166.61</v>
      </c>
      <c r="C1166" s="71">
        <f>'Prix - Blé tendre 1'!F1166</f>
        <v>172.75</v>
      </c>
    </row>
    <row r="1167" spans="1:3" x14ac:dyDescent="0.3">
      <c r="A1167" s="138">
        <f>'Prix - Blé tendre 1'!C1167</f>
        <v>2017</v>
      </c>
      <c r="B1167" s="70">
        <f>'Prix - Blé tendre 1'!E1167</f>
        <v>166.61</v>
      </c>
      <c r="C1167" s="71">
        <f>'Prix - Blé tendre 1'!F1167</f>
        <v>172.75</v>
      </c>
    </row>
    <row r="1168" spans="1:3" x14ac:dyDescent="0.3">
      <c r="A1168" s="138">
        <f>'Prix - Blé tendre 1'!C1168</f>
        <v>2017</v>
      </c>
      <c r="B1168" s="70">
        <f>'Prix - Blé tendre 1'!E1168</f>
        <v>166.61</v>
      </c>
      <c r="C1168" s="71">
        <f>'Prix - Blé tendre 1'!F1168</f>
        <v>172.75</v>
      </c>
    </row>
    <row r="1169" spans="1:3" x14ac:dyDescent="0.3">
      <c r="A1169" s="138">
        <f>'Prix - Blé tendre 1'!C1169</f>
        <v>2017</v>
      </c>
      <c r="B1169" s="70">
        <f>'Prix - Blé tendre 1'!E1169</f>
        <v>166.61</v>
      </c>
      <c r="C1169" s="71">
        <f>'Prix - Blé tendre 1'!F1169</f>
        <v>172.75</v>
      </c>
    </row>
    <row r="1170" spans="1:3" x14ac:dyDescent="0.3">
      <c r="A1170" s="138">
        <f>'Prix - Blé tendre 1'!C1170</f>
        <v>2017</v>
      </c>
      <c r="B1170" s="70">
        <f>'Prix - Blé tendre 1'!E1170</f>
        <v>166.61</v>
      </c>
      <c r="C1170" s="71">
        <f>'Prix - Blé tendre 1'!F1170</f>
        <v>172.75</v>
      </c>
    </row>
    <row r="1171" spans="1:3" x14ac:dyDescent="0.3">
      <c r="A1171" s="138">
        <f>'Prix - Blé tendre 1'!C1171</f>
        <v>2017</v>
      </c>
      <c r="B1171" s="70">
        <f>'Prix - Blé tendre 1'!E1171</f>
        <v>166.61</v>
      </c>
      <c r="C1171" s="71">
        <f>'Prix - Blé tendre 1'!F1171</f>
        <v>172.75</v>
      </c>
    </row>
    <row r="1172" spans="1:3" x14ac:dyDescent="0.3">
      <c r="A1172" s="138">
        <f>'Prix - Blé tendre 1'!C1172</f>
        <v>2017</v>
      </c>
      <c r="B1172" s="70">
        <f>'Prix - Blé tendre 1'!E1172</f>
        <v>166.61</v>
      </c>
      <c r="C1172" s="71">
        <f>'Prix - Blé tendre 1'!F1172</f>
        <v>172.75</v>
      </c>
    </row>
    <row r="1173" spans="1:3" x14ac:dyDescent="0.3">
      <c r="A1173" s="138">
        <f>'Prix - Blé tendre 1'!C1173</f>
        <v>2017</v>
      </c>
      <c r="B1173" s="70">
        <f>'Prix - Blé tendre 1'!E1173</f>
        <v>166.61</v>
      </c>
      <c r="C1173" s="71">
        <f>'Prix - Blé tendre 1'!F1173</f>
        <v>172.75</v>
      </c>
    </row>
    <row r="1174" spans="1:3" x14ac:dyDescent="0.3">
      <c r="A1174" s="138">
        <f>'Prix - Blé tendre 1'!C1174</f>
        <v>2017</v>
      </c>
      <c r="B1174" s="70">
        <f>'Prix - Blé tendre 1'!E1174</f>
        <v>166.61</v>
      </c>
      <c r="C1174" s="71">
        <f>'Prix - Blé tendre 1'!F1174</f>
        <v>172.75</v>
      </c>
    </row>
    <row r="1175" spans="1:3" x14ac:dyDescent="0.3">
      <c r="A1175" s="138">
        <f>'Prix - Blé tendre 1'!C1175</f>
        <v>2017</v>
      </c>
      <c r="B1175" s="70">
        <f>'Prix - Blé tendre 1'!E1175</f>
        <v>166.61</v>
      </c>
      <c r="C1175" s="71">
        <f>'Prix - Blé tendre 1'!F1175</f>
        <v>172.75</v>
      </c>
    </row>
    <row r="1176" spans="1:3" x14ac:dyDescent="0.3">
      <c r="A1176" s="138">
        <f>'Prix - Blé tendre 1'!C1176</f>
        <v>2017</v>
      </c>
      <c r="B1176" s="70">
        <f>'Prix - Blé tendre 1'!E1176</f>
        <v>166.61</v>
      </c>
      <c r="C1176" s="71">
        <f>'Prix - Blé tendre 1'!F1176</f>
        <v>172.75</v>
      </c>
    </row>
    <row r="1177" spans="1:3" x14ac:dyDescent="0.3">
      <c r="A1177" s="138">
        <f>'Prix - Blé tendre 1'!C1177</f>
        <v>2017</v>
      </c>
      <c r="B1177" s="70">
        <f>'Prix - Blé tendre 1'!E1177</f>
        <v>166.61</v>
      </c>
      <c r="C1177" s="71">
        <f>'Prix - Blé tendre 1'!F1177</f>
        <v>172.75</v>
      </c>
    </row>
    <row r="1178" spans="1:3" x14ac:dyDescent="0.3">
      <c r="A1178" s="138">
        <f>'Prix - Blé tendre 1'!C1178</f>
        <v>2017</v>
      </c>
      <c r="B1178" s="70">
        <f>'Prix - Blé tendre 1'!E1178</f>
        <v>166.61</v>
      </c>
      <c r="C1178" s="71">
        <f>'Prix - Blé tendre 1'!F1178</f>
        <v>172.75</v>
      </c>
    </row>
    <row r="1179" spans="1:3" x14ac:dyDescent="0.3">
      <c r="A1179" s="138">
        <f>'Prix - Blé tendre 1'!C1179</f>
        <v>2017</v>
      </c>
      <c r="B1179" s="70">
        <f>'Prix - Blé tendre 1'!E1179</f>
        <v>166.61</v>
      </c>
      <c r="C1179" s="71">
        <f>'Prix - Blé tendre 1'!F1179</f>
        <v>172.75</v>
      </c>
    </row>
    <row r="1180" spans="1:3" x14ac:dyDescent="0.3">
      <c r="A1180" s="138">
        <f>'Prix - Blé tendre 1'!C1180</f>
        <v>2017</v>
      </c>
      <c r="B1180" s="70">
        <f>'Prix - Blé tendre 1'!E1180</f>
        <v>166.61</v>
      </c>
      <c r="C1180" s="71">
        <f>'Prix - Blé tendre 1'!F1180</f>
        <v>172.75</v>
      </c>
    </row>
    <row r="1181" spans="1:3" x14ac:dyDescent="0.3">
      <c r="A1181" s="138">
        <f>'Prix - Blé tendre 1'!C1181</f>
        <v>2017</v>
      </c>
      <c r="B1181" s="70">
        <f>'Prix - Blé tendre 1'!E1181</f>
        <v>166.61</v>
      </c>
      <c r="C1181" s="71">
        <f>'Prix - Blé tendre 1'!F1181</f>
        <v>172.75</v>
      </c>
    </row>
    <row r="1182" spans="1:3" x14ac:dyDescent="0.3">
      <c r="A1182" s="138">
        <f>'Prix - Blé tendre 1'!C1182</f>
        <v>2017</v>
      </c>
      <c r="B1182" s="70">
        <f>'Prix - Blé tendre 1'!E1182</f>
        <v>166.61</v>
      </c>
      <c r="C1182" s="71">
        <f>'Prix - Blé tendre 1'!F1182</f>
        <v>172.75</v>
      </c>
    </row>
    <row r="1183" spans="1:3" x14ac:dyDescent="0.3">
      <c r="A1183" s="138">
        <f>'Prix - Blé tendre 1'!C1183</f>
        <v>2017</v>
      </c>
      <c r="B1183" s="70">
        <f>'Prix - Blé tendre 1'!E1183</f>
        <v>166.61</v>
      </c>
      <c r="C1183" s="71">
        <f>'Prix - Blé tendre 1'!F1183</f>
        <v>172.75</v>
      </c>
    </row>
    <row r="1184" spans="1:3" x14ac:dyDescent="0.3">
      <c r="A1184" s="138">
        <f>'Prix - Blé tendre 1'!C1184</f>
        <v>2017</v>
      </c>
      <c r="B1184" s="70">
        <f>'Prix - Blé tendre 1'!E1184</f>
        <v>166.61</v>
      </c>
      <c r="C1184" s="71">
        <f>'Prix - Blé tendre 1'!F1184</f>
        <v>172.75</v>
      </c>
    </row>
    <row r="1185" spans="1:3" x14ac:dyDescent="0.3">
      <c r="A1185" s="138">
        <f>'Prix - Blé tendre 1'!C1185</f>
        <v>2017</v>
      </c>
      <c r="B1185" s="70">
        <f>'Prix - Blé tendre 1'!E1185</f>
        <v>166.61</v>
      </c>
      <c r="C1185" s="71">
        <f>'Prix - Blé tendre 1'!F1185</f>
        <v>172.75</v>
      </c>
    </row>
    <row r="1186" spans="1:3" x14ac:dyDescent="0.3">
      <c r="A1186" s="138">
        <f>'Prix - Blé tendre 1'!C1186</f>
        <v>2017</v>
      </c>
      <c r="B1186" s="70">
        <f>'Prix - Blé tendre 1'!E1186</f>
        <v>166.61</v>
      </c>
      <c r="C1186" s="71">
        <f>'Prix - Blé tendre 1'!F1186</f>
        <v>172.75</v>
      </c>
    </row>
    <row r="1187" spans="1:3" x14ac:dyDescent="0.3">
      <c r="A1187" s="138">
        <f>'Prix - Blé tendre 1'!C1187</f>
        <v>2017</v>
      </c>
      <c r="B1187" s="70">
        <f>'Prix - Blé tendre 1'!E1187</f>
        <v>166.61</v>
      </c>
      <c r="C1187" s="71">
        <f>'Prix - Blé tendre 1'!F1187</f>
        <v>172.75</v>
      </c>
    </row>
    <row r="1188" spans="1:3" x14ac:dyDescent="0.3">
      <c r="A1188" s="138">
        <f>'Prix - Blé tendre 1'!C1188</f>
        <v>2017</v>
      </c>
      <c r="B1188" s="70">
        <f>'Prix - Blé tendre 1'!E1188</f>
        <v>166.61</v>
      </c>
      <c r="C1188" s="71">
        <f>'Prix - Blé tendre 1'!F1188</f>
        <v>172.75</v>
      </c>
    </row>
    <row r="1189" spans="1:3" x14ac:dyDescent="0.3">
      <c r="A1189" s="138">
        <f>'Prix - Blé tendre 1'!C1189</f>
        <v>2017</v>
      </c>
      <c r="B1189" s="70">
        <f>'Prix - Blé tendre 1'!E1189</f>
        <v>166.61</v>
      </c>
      <c r="C1189" s="71">
        <f>'Prix - Blé tendre 1'!F1189</f>
        <v>172.75</v>
      </c>
    </row>
    <row r="1190" spans="1:3" x14ac:dyDescent="0.3">
      <c r="A1190" s="138">
        <f>'Prix - Blé tendre 1'!C1190</f>
        <v>2017</v>
      </c>
      <c r="B1190" s="70">
        <f>'Prix - Blé tendre 1'!E1190</f>
        <v>166.61</v>
      </c>
      <c r="C1190" s="71">
        <f>'Prix - Blé tendre 1'!F1190</f>
        <v>172.75</v>
      </c>
    </row>
    <row r="1191" spans="1:3" x14ac:dyDescent="0.3">
      <c r="A1191" s="138">
        <f>'Prix - Blé tendre 1'!C1191</f>
        <v>2017</v>
      </c>
      <c r="B1191" s="70">
        <f>'Prix - Blé tendre 1'!E1191</f>
        <v>166.61</v>
      </c>
      <c r="C1191" s="71">
        <f>'Prix - Blé tendre 1'!F1191</f>
        <v>172.75</v>
      </c>
    </row>
    <row r="1192" spans="1:3" x14ac:dyDescent="0.3">
      <c r="A1192" s="138">
        <f>'Prix - Blé tendre 1'!C1192</f>
        <v>2017</v>
      </c>
      <c r="B1192" s="70">
        <f>'Prix - Blé tendre 1'!E1192</f>
        <v>166.61</v>
      </c>
      <c r="C1192" s="71">
        <f>'Prix - Blé tendre 1'!F1192</f>
        <v>172.75</v>
      </c>
    </row>
    <row r="1193" spans="1:3" x14ac:dyDescent="0.3">
      <c r="A1193" s="138">
        <f>'Prix - Blé tendre 1'!C1193</f>
        <v>2017</v>
      </c>
      <c r="B1193" s="70">
        <f>'Prix - Blé tendre 1'!E1193</f>
        <v>166.61</v>
      </c>
      <c r="C1193" s="71">
        <f>'Prix - Blé tendre 1'!F1193</f>
        <v>172.75</v>
      </c>
    </row>
    <row r="1194" spans="1:3" x14ac:dyDescent="0.3">
      <c r="A1194" s="138">
        <f>'Prix - Blé tendre 1'!C1194</f>
        <v>2017</v>
      </c>
      <c r="B1194" s="70">
        <f>'Prix - Blé tendre 1'!E1194</f>
        <v>166.61</v>
      </c>
      <c r="C1194" s="71">
        <f>'Prix - Blé tendre 1'!F1194</f>
        <v>172.75</v>
      </c>
    </row>
    <row r="1195" spans="1:3" x14ac:dyDescent="0.3">
      <c r="A1195" s="138">
        <f>'Prix - Blé tendre 1'!C1195</f>
        <v>2017</v>
      </c>
      <c r="B1195" s="70">
        <f>'Prix - Blé tendre 1'!E1195</f>
        <v>166.61</v>
      </c>
      <c r="C1195" s="71">
        <f>'Prix - Blé tendre 1'!F1195</f>
        <v>172.75</v>
      </c>
    </row>
    <row r="1196" spans="1:3" x14ac:dyDescent="0.3">
      <c r="A1196" s="138">
        <f>'Prix - Blé tendre 1'!C1196</f>
        <v>2017</v>
      </c>
      <c r="B1196" s="70">
        <f>'Prix - Blé tendre 1'!E1196</f>
        <v>166.61</v>
      </c>
      <c r="C1196" s="71">
        <f>'Prix - Blé tendre 1'!F1196</f>
        <v>172.75</v>
      </c>
    </row>
    <row r="1197" spans="1:3" x14ac:dyDescent="0.3">
      <c r="A1197" s="138">
        <f>'Prix - Blé tendre 1'!C1197</f>
        <v>2017</v>
      </c>
      <c r="B1197" s="70">
        <f>'Prix - Blé tendre 1'!E1197</f>
        <v>166.61</v>
      </c>
      <c r="C1197" s="71">
        <f>'Prix - Blé tendre 1'!F1197</f>
        <v>172.75</v>
      </c>
    </row>
    <row r="1198" spans="1:3" x14ac:dyDescent="0.3">
      <c r="A1198" s="138">
        <f>'Prix - Blé tendre 1'!C1198</f>
        <v>2017</v>
      </c>
      <c r="B1198" s="70">
        <f>'Prix - Blé tendre 1'!E1198</f>
        <v>166.61</v>
      </c>
      <c r="C1198" s="71">
        <f>'Prix - Blé tendre 1'!F1198</f>
        <v>172.75</v>
      </c>
    </row>
    <row r="1199" spans="1:3" x14ac:dyDescent="0.3">
      <c r="A1199" s="138">
        <f>'Prix - Blé tendre 1'!C1199</f>
        <v>2017</v>
      </c>
      <c r="B1199" s="70">
        <f>'Prix - Blé tendre 1'!E1199</f>
        <v>166.61</v>
      </c>
      <c r="C1199" s="71">
        <f>'Prix - Blé tendre 1'!F1199</f>
        <v>172.75</v>
      </c>
    </row>
    <row r="1200" spans="1:3" x14ac:dyDescent="0.3">
      <c r="A1200" s="138">
        <f>'Prix - Blé tendre 1'!C1200</f>
        <v>2017</v>
      </c>
      <c r="B1200" s="70">
        <f>'Prix - Blé tendre 1'!E1200</f>
        <v>166.61</v>
      </c>
      <c r="C1200" s="71">
        <f>'Prix - Blé tendre 1'!F1200</f>
        <v>172.75</v>
      </c>
    </row>
    <row r="1201" spans="1:3" x14ac:dyDescent="0.3">
      <c r="A1201" s="138">
        <f>'Prix - Blé tendre 1'!C1201</f>
        <v>2017</v>
      </c>
      <c r="B1201" s="70">
        <f>'Prix - Blé tendre 1'!E1201</f>
        <v>166.61</v>
      </c>
      <c r="C1201" s="71">
        <f>'Prix - Blé tendre 1'!F1201</f>
        <v>172.75</v>
      </c>
    </row>
    <row r="1202" spans="1:3" x14ac:dyDescent="0.3">
      <c r="A1202" s="138">
        <f>'Prix - Blé tendre 1'!C1202</f>
        <v>2017</v>
      </c>
      <c r="B1202" s="70">
        <f>'Prix - Blé tendre 1'!E1202</f>
        <v>166.61</v>
      </c>
      <c r="C1202" s="71">
        <f>'Prix - Blé tendre 1'!F1202</f>
        <v>172.75</v>
      </c>
    </row>
    <row r="1203" spans="1:3" x14ac:dyDescent="0.3">
      <c r="A1203" s="138">
        <f>'Prix - Blé tendre 1'!C1203</f>
        <v>2017</v>
      </c>
      <c r="B1203" s="70">
        <f>'Prix - Blé tendre 1'!E1203</f>
        <v>166.61</v>
      </c>
      <c r="C1203" s="71">
        <f>'Prix - Blé tendre 1'!F1203</f>
        <v>172.75</v>
      </c>
    </row>
    <row r="1204" spans="1:3" x14ac:dyDescent="0.3">
      <c r="A1204" s="138">
        <f>'Prix - Blé tendre 1'!C1204</f>
        <v>2017</v>
      </c>
      <c r="B1204" s="70">
        <f>'Prix - Blé tendre 1'!E1204</f>
        <v>166.61</v>
      </c>
      <c r="C1204" s="71">
        <f>'Prix - Blé tendre 1'!F1204</f>
        <v>172.75</v>
      </c>
    </row>
    <row r="1205" spans="1:3" x14ac:dyDescent="0.3">
      <c r="A1205" s="138">
        <f>'Prix - Blé tendre 1'!C1205</f>
        <v>2017</v>
      </c>
      <c r="B1205" s="70">
        <f>'Prix - Blé tendre 1'!E1205</f>
        <v>166.61</v>
      </c>
      <c r="C1205" s="71">
        <f>'Prix - Blé tendre 1'!F1205</f>
        <v>172.75</v>
      </c>
    </row>
    <row r="1206" spans="1:3" x14ac:dyDescent="0.3">
      <c r="A1206" s="138">
        <f>'Prix - Blé tendre 1'!C1206</f>
        <v>2017</v>
      </c>
      <c r="B1206" s="70">
        <f>'Prix - Blé tendre 1'!E1206</f>
        <v>166.61</v>
      </c>
      <c r="C1206" s="71">
        <f>'Prix - Blé tendre 1'!F1206</f>
        <v>172.75</v>
      </c>
    </row>
    <row r="1207" spans="1:3" x14ac:dyDescent="0.3">
      <c r="A1207" s="138">
        <f>'Prix - Blé tendre 1'!C1207</f>
        <v>2017</v>
      </c>
      <c r="B1207" s="70">
        <f>'Prix - Blé tendre 1'!E1207</f>
        <v>166.61</v>
      </c>
      <c r="C1207" s="71">
        <f>'Prix - Blé tendre 1'!F1207</f>
        <v>172.75</v>
      </c>
    </row>
    <row r="1208" spans="1:3" x14ac:dyDescent="0.3">
      <c r="A1208" s="138">
        <f>'Prix - Blé tendre 1'!C1208</f>
        <v>2017</v>
      </c>
      <c r="B1208" s="70">
        <f>'Prix - Blé tendre 1'!E1208</f>
        <v>166.61</v>
      </c>
      <c r="C1208" s="71">
        <f>'Prix - Blé tendre 1'!F1208</f>
        <v>172.75</v>
      </c>
    </row>
    <row r="1209" spans="1:3" x14ac:dyDescent="0.3">
      <c r="A1209" s="138">
        <f>'Prix - Blé tendre 1'!C1209</f>
        <v>2017</v>
      </c>
      <c r="B1209" s="70">
        <f>'Prix - Blé tendre 1'!E1209</f>
        <v>166.61</v>
      </c>
      <c r="C1209" s="71">
        <f>'Prix - Blé tendre 1'!F1209</f>
        <v>172.75</v>
      </c>
    </row>
    <row r="1210" spans="1:3" x14ac:dyDescent="0.3">
      <c r="A1210" s="138">
        <f>'Prix - Blé tendre 1'!C1210</f>
        <v>2017</v>
      </c>
      <c r="B1210" s="70">
        <f>'Prix - Blé tendre 1'!E1210</f>
        <v>166.61</v>
      </c>
      <c r="C1210" s="71">
        <f>'Prix - Blé tendre 1'!F1210</f>
        <v>172.75</v>
      </c>
    </row>
    <row r="1211" spans="1:3" x14ac:dyDescent="0.3">
      <c r="A1211" s="138">
        <f>'Prix - Blé tendre 1'!C1211</f>
        <v>2017</v>
      </c>
      <c r="B1211" s="70">
        <f>'Prix - Blé tendre 1'!E1211</f>
        <v>166.61</v>
      </c>
      <c r="C1211" s="71">
        <f>'Prix - Blé tendre 1'!F1211</f>
        <v>172.75</v>
      </c>
    </row>
    <row r="1212" spans="1:3" x14ac:dyDescent="0.3">
      <c r="A1212" s="138">
        <f>'Prix - Blé tendre 1'!C1212</f>
        <v>2017</v>
      </c>
      <c r="B1212" s="70">
        <f>'Prix - Blé tendre 1'!E1212</f>
        <v>166.61</v>
      </c>
      <c r="C1212" s="71">
        <f>'Prix - Blé tendre 1'!F1212</f>
        <v>172.75</v>
      </c>
    </row>
    <row r="1213" spans="1:3" x14ac:dyDescent="0.3">
      <c r="A1213" s="138">
        <f>'Prix - Blé tendre 1'!C1213</f>
        <v>2017</v>
      </c>
      <c r="B1213" s="70">
        <f>'Prix - Blé tendre 1'!E1213</f>
        <v>166.61</v>
      </c>
      <c r="C1213" s="71">
        <f>'Prix - Blé tendre 1'!F1213</f>
        <v>172.75</v>
      </c>
    </row>
    <row r="1214" spans="1:3" x14ac:dyDescent="0.3">
      <c r="A1214" s="138">
        <f>'Prix - Blé tendre 1'!C1214</f>
        <v>2017</v>
      </c>
      <c r="B1214" s="70">
        <f>'Prix - Blé tendre 1'!E1214</f>
        <v>166.61</v>
      </c>
      <c r="C1214" s="71">
        <f>'Prix - Blé tendre 1'!F1214</f>
        <v>172.75</v>
      </c>
    </row>
    <row r="1215" spans="1:3" x14ac:dyDescent="0.3">
      <c r="A1215" s="138">
        <f>'Prix - Blé tendre 1'!C1215</f>
        <v>2017</v>
      </c>
      <c r="B1215" s="70">
        <f>'Prix - Blé tendre 1'!E1215</f>
        <v>166.61</v>
      </c>
      <c r="C1215" s="71">
        <f>'Prix - Blé tendre 1'!F1215</f>
        <v>172.75</v>
      </c>
    </row>
    <row r="1216" spans="1:3" x14ac:dyDescent="0.3">
      <c r="A1216" s="138">
        <f>'Prix - Blé tendre 1'!C1216</f>
        <v>2017</v>
      </c>
      <c r="B1216" s="70">
        <f>'Prix - Blé tendre 1'!E1216</f>
        <v>166.61</v>
      </c>
      <c r="C1216" s="71">
        <f>'Prix - Blé tendre 1'!F1216</f>
        <v>172.75</v>
      </c>
    </row>
    <row r="1217" spans="1:3" x14ac:dyDescent="0.3">
      <c r="A1217" s="138">
        <f>'Prix - Blé tendre 1'!C1217</f>
        <v>2017</v>
      </c>
      <c r="B1217" s="70">
        <f>'Prix - Blé tendre 1'!E1217</f>
        <v>166.61</v>
      </c>
      <c r="C1217" s="71">
        <f>'Prix - Blé tendre 1'!F1217</f>
        <v>172.75</v>
      </c>
    </row>
    <row r="1218" spans="1:3" x14ac:dyDescent="0.3">
      <c r="A1218" s="138">
        <f>'Prix - Blé tendre 1'!C1218</f>
        <v>2017</v>
      </c>
      <c r="B1218" s="70">
        <f>'Prix - Blé tendre 1'!E1218</f>
        <v>166.61</v>
      </c>
      <c r="C1218" s="71">
        <f>'Prix - Blé tendre 1'!F1218</f>
        <v>172.75</v>
      </c>
    </row>
    <row r="1219" spans="1:3" x14ac:dyDescent="0.3">
      <c r="A1219" s="138">
        <f>'Prix - Blé tendre 1'!C1219</f>
        <v>2017</v>
      </c>
      <c r="B1219" s="70">
        <f>'Prix - Blé tendre 1'!E1219</f>
        <v>166.61</v>
      </c>
      <c r="C1219" s="71">
        <f>'Prix - Blé tendre 1'!F1219</f>
        <v>172.75</v>
      </c>
    </row>
    <row r="1220" spans="1:3" x14ac:dyDescent="0.3">
      <c r="A1220" s="138">
        <f>'Prix - Blé tendre 1'!C1220</f>
        <v>2017</v>
      </c>
      <c r="B1220" s="70">
        <f>'Prix - Blé tendre 1'!E1220</f>
        <v>166.61</v>
      </c>
      <c r="C1220" s="71">
        <f>'Prix - Blé tendre 1'!F1220</f>
        <v>172.75</v>
      </c>
    </row>
    <row r="1221" spans="1:3" x14ac:dyDescent="0.3">
      <c r="A1221" s="138">
        <f>'Prix - Blé tendre 1'!C1221</f>
        <v>2017</v>
      </c>
      <c r="B1221" s="70">
        <f>'Prix - Blé tendre 1'!E1221</f>
        <v>166.61</v>
      </c>
      <c r="C1221" s="71">
        <f>'Prix - Blé tendre 1'!F1221</f>
        <v>172.75</v>
      </c>
    </row>
    <row r="1222" spans="1:3" x14ac:dyDescent="0.3">
      <c r="A1222" s="138">
        <f>'Prix - Blé tendre 1'!C1222</f>
        <v>2017</v>
      </c>
      <c r="B1222" s="70">
        <f>'Prix - Blé tendre 1'!E1222</f>
        <v>166.61</v>
      </c>
      <c r="C1222" s="71">
        <f>'Prix - Blé tendre 1'!F1222</f>
        <v>172.75</v>
      </c>
    </row>
    <row r="1223" spans="1:3" x14ac:dyDescent="0.3">
      <c r="A1223" s="138">
        <f>'Prix - Blé tendre 1'!C1223</f>
        <v>2017</v>
      </c>
      <c r="B1223" s="70">
        <f>'Prix - Blé tendre 1'!E1223</f>
        <v>166.61</v>
      </c>
      <c r="C1223" s="71">
        <f>'Prix - Blé tendre 1'!F1223</f>
        <v>172.75</v>
      </c>
    </row>
    <row r="1224" spans="1:3" x14ac:dyDescent="0.3">
      <c r="A1224" s="138">
        <f>'Prix - Blé tendre 1'!C1224</f>
        <v>2017</v>
      </c>
      <c r="B1224" s="70">
        <f>'Prix - Blé tendre 1'!E1224</f>
        <v>166.61</v>
      </c>
      <c r="C1224" s="71">
        <f>'Prix - Blé tendre 1'!F1224</f>
        <v>172.75</v>
      </c>
    </row>
    <row r="1225" spans="1:3" x14ac:dyDescent="0.3">
      <c r="A1225" s="138">
        <f>'Prix - Blé tendre 1'!C1225</f>
        <v>2017</v>
      </c>
      <c r="B1225" s="70">
        <f>'Prix - Blé tendre 1'!E1225</f>
        <v>166.61</v>
      </c>
      <c r="C1225" s="71">
        <f>'Prix - Blé tendre 1'!F1225</f>
        <v>172.75</v>
      </c>
    </row>
    <row r="1226" spans="1:3" x14ac:dyDescent="0.3">
      <c r="A1226" s="138">
        <f>'Prix - Blé tendre 1'!C1226</f>
        <v>2017</v>
      </c>
      <c r="B1226" s="70">
        <f>'Prix - Blé tendre 1'!E1226</f>
        <v>166.61</v>
      </c>
      <c r="C1226" s="71">
        <f>'Prix - Blé tendre 1'!F1226</f>
        <v>172.75</v>
      </c>
    </row>
    <row r="1227" spans="1:3" x14ac:dyDescent="0.3">
      <c r="A1227" s="138">
        <f>'Prix - Blé tendre 1'!C1227</f>
        <v>2017</v>
      </c>
      <c r="B1227" s="70">
        <f>'Prix - Blé tendre 1'!E1227</f>
        <v>166.61</v>
      </c>
      <c r="C1227" s="71">
        <f>'Prix - Blé tendre 1'!F1227</f>
        <v>172.75</v>
      </c>
    </row>
    <row r="1228" spans="1:3" x14ac:dyDescent="0.3">
      <c r="A1228" s="138">
        <f>'Prix - Blé tendre 1'!C1228</f>
        <v>2017</v>
      </c>
      <c r="B1228" s="70">
        <f>'Prix - Blé tendre 1'!E1228</f>
        <v>166.61</v>
      </c>
      <c r="C1228" s="71">
        <f>'Prix - Blé tendre 1'!F1228</f>
        <v>172.75</v>
      </c>
    </row>
    <row r="1229" spans="1:3" x14ac:dyDescent="0.3">
      <c r="A1229" s="138">
        <f>'Prix - Blé tendre 1'!C1229</f>
        <v>2017</v>
      </c>
      <c r="B1229" s="70">
        <f>'Prix - Blé tendre 1'!E1229</f>
        <v>166.61</v>
      </c>
      <c r="C1229" s="71">
        <f>'Prix - Blé tendre 1'!F1229</f>
        <v>172.75</v>
      </c>
    </row>
    <row r="1230" spans="1:3" x14ac:dyDescent="0.3">
      <c r="A1230" s="138">
        <f>'Prix - Blé tendre 1'!C1230</f>
        <v>2017</v>
      </c>
      <c r="B1230" s="70">
        <f>'Prix - Blé tendre 1'!E1230</f>
        <v>166.61</v>
      </c>
      <c r="C1230" s="71">
        <f>'Prix - Blé tendre 1'!F1230</f>
        <v>172.75</v>
      </c>
    </row>
    <row r="1231" spans="1:3" x14ac:dyDescent="0.3">
      <c r="A1231" s="138">
        <f>'Prix - Blé tendre 1'!C1231</f>
        <v>2017</v>
      </c>
      <c r="B1231" s="70">
        <f>'Prix - Blé tendre 1'!E1231</f>
        <v>166.61</v>
      </c>
      <c r="C1231" s="71">
        <f>'Prix - Blé tendre 1'!F1231</f>
        <v>172.75</v>
      </c>
    </row>
    <row r="1232" spans="1:3" x14ac:dyDescent="0.3">
      <c r="A1232" s="138">
        <f>'Prix - Blé tendre 1'!C1232</f>
        <v>2017</v>
      </c>
      <c r="B1232" s="70">
        <f>'Prix - Blé tendre 1'!E1232</f>
        <v>166.61</v>
      </c>
      <c r="C1232" s="71">
        <f>'Prix - Blé tendre 1'!F1232</f>
        <v>172.75</v>
      </c>
    </row>
    <row r="1233" spans="1:3" x14ac:dyDescent="0.3">
      <c r="A1233" s="138">
        <f>'Prix - Blé tendre 1'!C1233</f>
        <v>2017</v>
      </c>
      <c r="B1233" s="70">
        <f>'Prix - Blé tendre 1'!E1233</f>
        <v>166.61</v>
      </c>
      <c r="C1233" s="71">
        <f>'Prix - Blé tendre 1'!F1233</f>
        <v>172.75</v>
      </c>
    </row>
    <row r="1234" spans="1:3" x14ac:dyDescent="0.3">
      <c r="A1234" s="138">
        <f>'Prix - Blé tendre 1'!C1234</f>
        <v>2017</v>
      </c>
      <c r="B1234" s="70">
        <f>'Prix - Blé tendre 1'!E1234</f>
        <v>166.61</v>
      </c>
      <c r="C1234" s="71">
        <f>'Prix - Blé tendre 1'!F1234</f>
        <v>172.75</v>
      </c>
    </row>
    <row r="1235" spans="1:3" x14ac:dyDescent="0.3">
      <c r="A1235" s="138">
        <f>'Prix - Blé tendre 1'!C1235</f>
        <v>2017</v>
      </c>
      <c r="B1235" s="70">
        <f>'Prix - Blé tendre 1'!E1235</f>
        <v>166.61</v>
      </c>
      <c r="C1235" s="71">
        <f>'Prix - Blé tendre 1'!F1235</f>
        <v>172.75</v>
      </c>
    </row>
    <row r="1236" spans="1:3" x14ac:dyDescent="0.3">
      <c r="A1236" s="138">
        <f>'Prix - Blé tendre 1'!C1236</f>
        <v>2017</v>
      </c>
      <c r="B1236" s="70">
        <f>'Prix - Blé tendre 1'!E1236</f>
        <v>166.61</v>
      </c>
      <c r="C1236" s="71">
        <f>'Prix - Blé tendre 1'!F1236</f>
        <v>172.75</v>
      </c>
    </row>
    <row r="1237" spans="1:3" x14ac:dyDescent="0.3">
      <c r="A1237" s="138">
        <f>'Prix - Blé tendre 1'!C1237</f>
        <v>2017</v>
      </c>
      <c r="B1237" s="70">
        <f>'Prix - Blé tendre 1'!E1237</f>
        <v>166.61</v>
      </c>
      <c r="C1237" s="71">
        <f>'Prix - Blé tendre 1'!F1237</f>
        <v>172.75</v>
      </c>
    </row>
    <row r="1238" spans="1:3" x14ac:dyDescent="0.3">
      <c r="A1238" s="138">
        <f>'Prix - Blé tendre 1'!C1238</f>
        <v>2017</v>
      </c>
      <c r="B1238" s="70">
        <f>'Prix - Blé tendre 1'!E1238</f>
        <v>166.61</v>
      </c>
      <c r="C1238" s="71">
        <f>'Prix - Blé tendre 1'!F1238</f>
        <v>172.75</v>
      </c>
    </row>
    <row r="1239" spans="1:3" x14ac:dyDescent="0.3">
      <c r="A1239" s="138">
        <f>'Prix - Blé tendre 1'!C1239</f>
        <v>2017</v>
      </c>
      <c r="B1239" s="70">
        <f>'Prix - Blé tendre 1'!E1239</f>
        <v>166.61</v>
      </c>
      <c r="C1239" s="71">
        <f>'Prix - Blé tendre 1'!F1239</f>
        <v>172.75</v>
      </c>
    </row>
    <row r="1240" spans="1:3" x14ac:dyDescent="0.3">
      <c r="A1240" s="138">
        <f>'Prix - Blé tendre 1'!C1240</f>
        <v>2017</v>
      </c>
      <c r="B1240" s="70">
        <f>'Prix - Blé tendre 1'!E1240</f>
        <v>166.61</v>
      </c>
      <c r="C1240" s="71">
        <f>'Prix - Blé tendre 1'!F1240</f>
        <v>172.75</v>
      </c>
    </row>
    <row r="1241" spans="1:3" x14ac:dyDescent="0.3">
      <c r="A1241" s="138">
        <f>'Prix - Blé tendre 1'!C1241</f>
        <v>2017</v>
      </c>
      <c r="B1241" s="70">
        <f>'Prix - Blé tendre 1'!E1241</f>
        <v>166.61</v>
      </c>
      <c r="C1241" s="71">
        <f>'Prix - Blé tendre 1'!F1241</f>
        <v>172.75</v>
      </c>
    </row>
    <row r="1242" spans="1:3" x14ac:dyDescent="0.3">
      <c r="A1242" s="138">
        <f>'Prix - Blé tendre 1'!C1242</f>
        <v>2017</v>
      </c>
      <c r="B1242" s="70">
        <f>'Prix - Blé tendre 1'!E1242</f>
        <v>166.61</v>
      </c>
      <c r="C1242" s="71">
        <f>'Prix - Blé tendre 1'!F1242</f>
        <v>172.75</v>
      </c>
    </row>
    <row r="1243" spans="1:3" x14ac:dyDescent="0.3">
      <c r="A1243" s="138">
        <f>'Prix - Blé tendre 1'!C1243</f>
        <v>2017</v>
      </c>
      <c r="B1243" s="70">
        <f>'Prix - Blé tendre 1'!E1243</f>
        <v>166.61</v>
      </c>
      <c r="C1243" s="71">
        <f>'Prix - Blé tendre 1'!F1243</f>
        <v>172.75</v>
      </c>
    </row>
    <row r="1244" spans="1:3" x14ac:dyDescent="0.3">
      <c r="A1244" s="138">
        <f>'Prix - Blé tendre 1'!C1244</f>
        <v>2017</v>
      </c>
      <c r="B1244" s="70">
        <f>'Prix - Blé tendre 1'!E1244</f>
        <v>166.61</v>
      </c>
      <c r="C1244" s="71">
        <f>'Prix - Blé tendre 1'!F1244</f>
        <v>172.75</v>
      </c>
    </row>
    <row r="1245" spans="1:3" x14ac:dyDescent="0.3">
      <c r="A1245" s="138">
        <f>'Prix - Blé tendre 1'!C1245</f>
        <v>2017</v>
      </c>
      <c r="B1245" s="70">
        <f>'Prix - Blé tendre 1'!E1245</f>
        <v>166.61</v>
      </c>
      <c r="C1245" s="71">
        <f>'Prix - Blé tendre 1'!F1245</f>
        <v>172.75</v>
      </c>
    </row>
    <row r="1246" spans="1:3" x14ac:dyDescent="0.3">
      <c r="A1246" s="138">
        <f>'Prix - Blé tendre 1'!C1246</f>
        <v>2017</v>
      </c>
      <c r="B1246" s="70">
        <f>'Prix - Blé tendre 1'!E1246</f>
        <v>166.61</v>
      </c>
      <c r="C1246" s="71">
        <f>'Prix - Blé tendre 1'!F1246</f>
        <v>172.75</v>
      </c>
    </row>
    <row r="1247" spans="1:3" x14ac:dyDescent="0.3">
      <c r="A1247" s="138">
        <f>'Prix - Blé tendre 1'!C1247</f>
        <v>2017</v>
      </c>
      <c r="B1247" s="70">
        <f>'Prix - Blé tendre 1'!E1247</f>
        <v>166.61</v>
      </c>
      <c r="C1247" s="71">
        <f>'Prix - Blé tendre 1'!F1247</f>
        <v>172.75</v>
      </c>
    </row>
    <row r="1248" spans="1:3" x14ac:dyDescent="0.3">
      <c r="A1248" s="138">
        <f>'Prix - Blé tendre 1'!C1248</f>
        <v>2017</v>
      </c>
      <c r="B1248" s="70">
        <f>'Prix - Blé tendre 1'!E1248</f>
        <v>166.61</v>
      </c>
      <c r="C1248" s="71">
        <f>'Prix - Blé tendre 1'!F1248</f>
        <v>172.75</v>
      </c>
    </row>
    <row r="1249" spans="1:3" x14ac:dyDescent="0.3">
      <c r="A1249" s="138">
        <f>'Prix - Blé tendre 1'!C1249</f>
        <v>2017</v>
      </c>
      <c r="B1249" s="70">
        <f>'Prix - Blé tendre 1'!E1249</f>
        <v>166.61</v>
      </c>
      <c r="C1249" s="71">
        <f>'Prix - Blé tendre 1'!F1249</f>
        <v>172.75</v>
      </c>
    </row>
    <row r="1250" spans="1:3" x14ac:dyDescent="0.3">
      <c r="A1250" s="138">
        <f>'Prix - Blé tendre 1'!C1250</f>
        <v>2017</v>
      </c>
      <c r="B1250" s="70">
        <f>'Prix - Blé tendre 1'!E1250</f>
        <v>166.61</v>
      </c>
      <c r="C1250" s="71">
        <f>'Prix - Blé tendre 1'!F1250</f>
        <v>172.75</v>
      </c>
    </row>
    <row r="1251" spans="1:3" x14ac:dyDescent="0.3">
      <c r="A1251" s="138">
        <f>'Prix - Blé tendre 1'!C1251</f>
        <v>2017</v>
      </c>
      <c r="B1251" s="70">
        <f>'Prix - Blé tendre 1'!E1251</f>
        <v>166.61</v>
      </c>
      <c r="C1251" s="71">
        <f>'Prix - Blé tendre 1'!F1251</f>
        <v>172.75</v>
      </c>
    </row>
    <row r="1252" spans="1:3" x14ac:dyDescent="0.3">
      <c r="A1252" s="138">
        <f>'Prix - Blé tendre 1'!C1252</f>
        <v>2017</v>
      </c>
      <c r="B1252" s="70">
        <f>'Prix - Blé tendre 1'!E1252</f>
        <v>166.61</v>
      </c>
      <c r="C1252" s="71">
        <f>'Prix - Blé tendre 1'!F1252</f>
        <v>172.75</v>
      </c>
    </row>
    <row r="1253" spans="1:3" x14ac:dyDescent="0.3">
      <c r="A1253" s="138">
        <f>'Prix - Blé tendre 1'!C1253</f>
        <v>2017</v>
      </c>
      <c r="B1253" s="70">
        <f>'Prix - Blé tendre 1'!E1253</f>
        <v>166.61</v>
      </c>
      <c r="C1253" s="71">
        <f>'Prix - Blé tendre 1'!F1253</f>
        <v>172.75</v>
      </c>
    </row>
    <row r="1254" spans="1:3" x14ac:dyDescent="0.3">
      <c r="A1254" s="138">
        <f>'Prix - Blé tendre 1'!C1254</f>
        <v>2017</v>
      </c>
      <c r="B1254" s="70">
        <f>'Prix - Blé tendre 1'!E1254</f>
        <v>166.61</v>
      </c>
      <c r="C1254" s="71">
        <f>'Prix - Blé tendre 1'!F1254</f>
        <v>172.75</v>
      </c>
    </row>
    <row r="1255" spans="1:3" x14ac:dyDescent="0.3">
      <c r="A1255" s="138">
        <f>'Prix - Blé tendre 1'!C1255</f>
        <v>2017</v>
      </c>
      <c r="B1255" s="70">
        <f>'Prix - Blé tendre 1'!E1255</f>
        <v>166.61</v>
      </c>
      <c r="C1255" s="71">
        <f>'Prix - Blé tendre 1'!F1255</f>
        <v>172.75</v>
      </c>
    </row>
    <row r="1256" spans="1:3" x14ac:dyDescent="0.3">
      <c r="A1256" s="138">
        <f>'Prix - Blé tendre 1'!C1256</f>
        <v>2017</v>
      </c>
      <c r="B1256" s="70">
        <f>'Prix - Blé tendre 1'!E1256</f>
        <v>166.61</v>
      </c>
      <c r="C1256" s="71">
        <f>'Prix - Blé tendre 1'!F1256</f>
        <v>172.75</v>
      </c>
    </row>
    <row r="1257" spans="1:3" x14ac:dyDescent="0.3">
      <c r="A1257" s="138">
        <f>'Prix - Blé tendre 1'!C1257</f>
        <v>2017</v>
      </c>
      <c r="B1257" s="70">
        <f>'Prix - Blé tendre 1'!E1257</f>
        <v>166.61</v>
      </c>
      <c r="C1257" s="71">
        <f>'Prix - Blé tendre 1'!F1257</f>
        <v>172.75</v>
      </c>
    </row>
    <row r="1258" spans="1:3" x14ac:dyDescent="0.3">
      <c r="A1258" s="138">
        <f>'Prix - Blé tendre 1'!C1258</f>
        <v>2017</v>
      </c>
      <c r="B1258" s="70">
        <f>'Prix - Blé tendre 1'!E1258</f>
        <v>166.61</v>
      </c>
      <c r="C1258" s="71">
        <f>'Prix - Blé tendre 1'!F1258</f>
        <v>172.75</v>
      </c>
    </row>
    <row r="1259" spans="1:3" x14ac:dyDescent="0.3">
      <c r="A1259" s="138">
        <f>'Prix - Blé tendre 1'!C1259</f>
        <v>2017</v>
      </c>
      <c r="B1259" s="70">
        <f>'Prix - Blé tendre 1'!E1259</f>
        <v>166.61</v>
      </c>
      <c r="C1259" s="71">
        <f>'Prix - Blé tendre 1'!F1259</f>
        <v>172.75</v>
      </c>
    </row>
    <row r="1260" spans="1:3" x14ac:dyDescent="0.3">
      <c r="A1260" s="138">
        <f>'Prix - Blé tendre 1'!C1260</f>
        <v>2017</v>
      </c>
      <c r="B1260" s="70">
        <f>'Prix - Blé tendre 1'!E1260</f>
        <v>166.61</v>
      </c>
      <c r="C1260" s="71">
        <f>'Prix - Blé tendre 1'!F1260</f>
        <v>172.75</v>
      </c>
    </row>
    <row r="1261" spans="1:3" x14ac:dyDescent="0.3">
      <c r="A1261" s="138">
        <f>'Prix - Blé tendre 1'!C1261</f>
        <v>2017</v>
      </c>
      <c r="B1261" s="70">
        <f>'Prix - Blé tendre 1'!E1261</f>
        <v>166.61</v>
      </c>
      <c r="C1261" s="71">
        <f>'Prix - Blé tendre 1'!F1261</f>
        <v>172.75</v>
      </c>
    </row>
    <row r="1262" spans="1:3" x14ac:dyDescent="0.3">
      <c r="A1262" s="138">
        <f>'Prix - Blé tendre 1'!C1262</f>
        <v>2017</v>
      </c>
      <c r="B1262" s="70">
        <f>'Prix - Blé tendre 1'!E1262</f>
        <v>166.61</v>
      </c>
      <c r="C1262" s="71">
        <f>'Prix - Blé tendre 1'!F1262</f>
        <v>172.75</v>
      </c>
    </row>
    <row r="1263" spans="1:3" x14ac:dyDescent="0.3">
      <c r="A1263" s="138">
        <f>'Prix - Blé tendre 1'!C1263</f>
        <v>2017</v>
      </c>
      <c r="B1263" s="70">
        <f>'Prix - Blé tendre 1'!E1263</f>
        <v>166.61</v>
      </c>
      <c r="C1263" s="71">
        <f>'Prix - Blé tendre 1'!F1263</f>
        <v>172.75</v>
      </c>
    </row>
    <row r="1264" spans="1:3" x14ac:dyDescent="0.3">
      <c r="A1264" s="138">
        <f>'Prix - Blé tendre 1'!C1264</f>
        <v>2017</v>
      </c>
      <c r="B1264" s="70">
        <f>'Prix - Blé tendre 1'!E1264</f>
        <v>166.61</v>
      </c>
      <c r="C1264" s="71">
        <f>'Prix - Blé tendre 1'!F1264</f>
        <v>172.75</v>
      </c>
    </row>
    <row r="1265" spans="1:3" x14ac:dyDescent="0.3">
      <c r="A1265" s="138">
        <f>'Prix - Blé tendre 1'!C1265</f>
        <v>2017</v>
      </c>
      <c r="B1265" s="70">
        <f>'Prix - Blé tendre 1'!E1265</f>
        <v>166.61</v>
      </c>
      <c r="C1265" s="71">
        <f>'Prix - Blé tendre 1'!F1265</f>
        <v>172.75</v>
      </c>
    </row>
    <row r="1266" spans="1:3" x14ac:dyDescent="0.3">
      <c r="A1266" s="138">
        <f>'Prix - Blé tendre 1'!C1266</f>
        <v>2017</v>
      </c>
      <c r="B1266" s="70">
        <f>'Prix - Blé tendre 1'!E1266</f>
        <v>166.61</v>
      </c>
      <c r="C1266" s="71">
        <f>'Prix - Blé tendre 1'!F1266</f>
        <v>172.75</v>
      </c>
    </row>
    <row r="1267" spans="1:3" x14ac:dyDescent="0.3">
      <c r="A1267" s="138">
        <f>'Prix - Blé tendre 1'!C1267</f>
        <v>2017</v>
      </c>
      <c r="B1267" s="70">
        <f>'Prix - Blé tendre 1'!E1267</f>
        <v>166.61</v>
      </c>
      <c r="C1267" s="71">
        <f>'Prix - Blé tendre 1'!F1267</f>
        <v>172.75</v>
      </c>
    </row>
    <row r="1268" spans="1:3" x14ac:dyDescent="0.3">
      <c r="A1268" s="138">
        <f>'Prix - Blé tendre 1'!C1268</f>
        <v>2017</v>
      </c>
      <c r="B1268" s="70">
        <f>'Prix - Blé tendre 1'!E1268</f>
        <v>166.61</v>
      </c>
      <c r="C1268" s="71">
        <f>'Prix - Blé tendre 1'!F1268</f>
        <v>172.75</v>
      </c>
    </row>
    <row r="1269" spans="1:3" x14ac:dyDescent="0.3">
      <c r="A1269" s="138">
        <f>'Prix - Blé tendre 1'!C1269</f>
        <v>2017</v>
      </c>
      <c r="B1269" s="70">
        <f>'Prix - Blé tendre 1'!E1269</f>
        <v>166.61</v>
      </c>
      <c r="C1269" s="71">
        <f>'Prix - Blé tendre 1'!F1269</f>
        <v>172.75</v>
      </c>
    </row>
    <row r="1270" spans="1:3" x14ac:dyDescent="0.3">
      <c r="A1270" s="138">
        <f>'Prix - Blé tendre 1'!C1270</f>
        <v>2017</v>
      </c>
      <c r="B1270" s="70">
        <f>'Prix - Blé tendre 1'!E1270</f>
        <v>166.61</v>
      </c>
      <c r="C1270" s="71">
        <f>'Prix - Blé tendre 1'!F1270</f>
        <v>172.75</v>
      </c>
    </row>
    <row r="1271" spans="1:3" x14ac:dyDescent="0.3">
      <c r="A1271" s="138">
        <f>'Prix - Blé tendre 1'!C1271</f>
        <v>2017</v>
      </c>
      <c r="B1271" s="70">
        <f>'Prix - Blé tendre 1'!E1271</f>
        <v>166.61</v>
      </c>
      <c r="C1271" s="71">
        <f>'Prix - Blé tendre 1'!F1271</f>
        <v>172.75</v>
      </c>
    </row>
    <row r="1272" spans="1:3" x14ac:dyDescent="0.3">
      <c r="A1272" s="138">
        <f>'Prix - Blé tendre 1'!C1272</f>
        <v>2017</v>
      </c>
      <c r="B1272" s="70">
        <f>'Prix - Blé tendre 1'!E1272</f>
        <v>166.61</v>
      </c>
      <c r="C1272" s="71">
        <f>'Prix - Blé tendre 1'!F1272</f>
        <v>172.75</v>
      </c>
    </row>
    <row r="1273" spans="1:3" x14ac:dyDescent="0.3">
      <c r="A1273" s="138">
        <f>'Prix - Blé tendre 1'!C1273</f>
        <v>2017</v>
      </c>
      <c r="B1273" s="70">
        <f>'Prix - Blé tendre 1'!E1273</f>
        <v>166.61</v>
      </c>
      <c r="C1273" s="71">
        <f>'Prix - Blé tendre 1'!F1273</f>
        <v>172.75</v>
      </c>
    </row>
    <row r="1274" spans="1:3" x14ac:dyDescent="0.3">
      <c r="A1274" s="138">
        <f>'Prix - Blé tendre 1'!C1274</f>
        <v>2017</v>
      </c>
      <c r="B1274" s="70">
        <f>'Prix - Blé tendre 1'!E1274</f>
        <v>166.61</v>
      </c>
      <c r="C1274" s="71">
        <f>'Prix - Blé tendre 1'!F1274</f>
        <v>172.75</v>
      </c>
    </row>
    <row r="1275" spans="1:3" x14ac:dyDescent="0.3">
      <c r="A1275" s="138">
        <f>'Prix - Blé tendre 1'!C1275</f>
        <v>2017</v>
      </c>
      <c r="B1275" s="70">
        <f>'Prix - Blé tendre 1'!E1275</f>
        <v>166.61</v>
      </c>
      <c r="C1275" s="71">
        <f>'Prix - Blé tendre 1'!F1275</f>
        <v>172.75</v>
      </c>
    </row>
    <row r="1276" spans="1:3" x14ac:dyDescent="0.3">
      <c r="A1276" s="138">
        <f>'Prix - Blé tendre 1'!C1276</f>
        <v>2017</v>
      </c>
      <c r="B1276" s="70">
        <f>'Prix - Blé tendre 1'!E1276</f>
        <v>166.61</v>
      </c>
      <c r="C1276" s="71">
        <f>'Prix - Blé tendre 1'!F1276</f>
        <v>172.75</v>
      </c>
    </row>
    <row r="1277" spans="1:3" x14ac:dyDescent="0.3">
      <c r="A1277" s="138">
        <f>'Prix - Blé tendre 1'!C1277</f>
        <v>2017</v>
      </c>
      <c r="B1277" s="70">
        <f>'Prix - Blé tendre 1'!E1277</f>
        <v>166.61</v>
      </c>
      <c r="C1277" s="71">
        <f>'Prix - Blé tendre 1'!F1277</f>
        <v>172.75</v>
      </c>
    </row>
    <row r="1278" spans="1:3" x14ac:dyDescent="0.3">
      <c r="A1278" s="138">
        <f>'Prix - Blé tendre 1'!C1278</f>
        <v>2017</v>
      </c>
      <c r="B1278" s="70">
        <f>'Prix - Blé tendre 1'!E1278</f>
        <v>166.61</v>
      </c>
      <c r="C1278" s="71">
        <f>'Prix - Blé tendre 1'!F1278</f>
        <v>172.75</v>
      </c>
    </row>
    <row r="1279" spans="1:3" x14ac:dyDescent="0.3">
      <c r="A1279" s="138">
        <f>'Prix - Blé tendre 1'!C1279</f>
        <v>2017</v>
      </c>
      <c r="B1279" s="70">
        <f>'Prix - Blé tendre 1'!E1279</f>
        <v>166.61</v>
      </c>
      <c r="C1279" s="71">
        <f>'Prix - Blé tendre 1'!F1279</f>
        <v>172.75</v>
      </c>
    </row>
    <row r="1280" spans="1:3" x14ac:dyDescent="0.3">
      <c r="A1280" s="138">
        <f>'Prix - Blé tendre 1'!C1280</f>
        <v>2017</v>
      </c>
      <c r="B1280" s="70">
        <f>'Prix - Blé tendre 1'!E1280</f>
        <v>166.61</v>
      </c>
      <c r="C1280" s="71">
        <f>'Prix - Blé tendre 1'!F1280</f>
        <v>172.75</v>
      </c>
    </row>
    <row r="1281" spans="1:3" x14ac:dyDescent="0.3">
      <c r="A1281" s="138">
        <f>'Prix - Blé tendre 1'!C1281</f>
        <v>2017</v>
      </c>
      <c r="B1281" s="70">
        <f>'Prix - Blé tendre 1'!E1281</f>
        <v>166.61</v>
      </c>
      <c r="C1281" s="71">
        <f>'Prix - Blé tendre 1'!F1281</f>
        <v>172.75</v>
      </c>
    </row>
    <row r="1282" spans="1:3" x14ac:dyDescent="0.3">
      <c r="A1282" s="138">
        <f>'Prix - Blé tendre 1'!C1282</f>
        <v>2017</v>
      </c>
      <c r="B1282" s="70">
        <f>'Prix - Blé tendre 1'!E1282</f>
        <v>166.61</v>
      </c>
      <c r="C1282" s="71">
        <f>'Prix - Blé tendre 1'!F1282</f>
        <v>172.75</v>
      </c>
    </row>
    <row r="1283" spans="1:3" x14ac:dyDescent="0.3">
      <c r="A1283" s="138">
        <f>'Prix - Blé tendre 1'!C1283</f>
        <v>2017</v>
      </c>
      <c r="B1283" s="70">
        <f>'Prix - Blé tendre 1'!E1283</f>
        <v>166.61</v>
      </c>
      <c r="C1283" s="71">
        <f>'Prix - Blé tendre 1'!F1283</f>
        <v>172.75</v>
      </c>
    </row>
    <row r="1284" spans="1:3" x14ac:dyDescent="0.3">
      <c r="A1284" s="138">
        <f>'Prix - Blé tendre 1'!C1284</f>
        <v>2017</v>
      </c>
      <c r="B1284" s="70">
        <f>'Prix - Blé tendre 1'!E1284</f>
        <v>166.61</v>
      </c>
      <c r="C1284" s="71">
        <f>'Prix - Blé tendre 1'!F1284</f>
        <v>172.75</v>
      </c>
    </row>
    <row r="1285" spans="1:3" x14ac:dyDescent="0.3">
      <c r="A1285" s="138">
        <f>'Prix - Blé tendre 1'!C1285</f>
        <v>2017</v>
      </c>
      <c r="B1285" s="70">
        <f>'Prix - Blé tendre 1'!E1285</f>
        <v>166.61</v>
      </c>
      <c r="C1285" s="71">
        <f>'Prix - Blé tendre 1'!F1285</f>
        <v>172.75</v>
      </c>
    </row>
    <row r="1286" spans="1:3" x14ac:dyDescent="0.3">
      <c r="A1286" s="138">
        <f>'Prix - Blé tendre 1'!C1286</f>
        <v>2017</v>
      </c>
      <c r="B1286" s="70">
        <f>'Prix - Blé tendre 1'!E1286</f>
        <v>166.61</v>
      </c>
      <c r="C1286" s="71">
        <f>'Prix - Blé tendre 1'!F1286</f>
        <v>172.75</v>
      </c>
    </row>
    <row r="1287" spans="1:3" x14ac:dyDescent="0.3">
      <c r="A1287" s="138">
        <f>'Prix - Blé tendre 1'!C1287</f>
        <v>2017</v>
      </c>
      <c r="B1287" s="70">
        <f>'Prix - Blé tendre 1'!E1287</f>
        <v>166.61</v>
      </c>
      <c r="C1287" s="71">
        <f>'Prix - Blé tendre 1'!F1287</f>
        <v>172.75</v>
      </c>
    </row>
    <row r="1288" spans="1:3" x14ac:dyDescent="0.3">
      <c r="A1288" s="138">
        <f>'Prix - Blé tendre 1'!C1288</f>
        <v>2017</v>
      </c>
      <c r="B1288" s="70">
        <f>'Prix - Blé tendre 1'!E1288</f>
        <v>166.61</v>
      </c>
      <c r="C1288" s="71">
        <f>'Prix - Blé tendre 1'!F1288</f>
        <v>172.75</v>
      </c>
    </row>
    <row r="1289" spans="1:3" x14ac:dyDescent="0.3">
      <c r="A1289" s="138">
        <f>'Prix - Blé tendre 1'!C1289</f>
        <v>2017</v>
      </c>
      <c r="B1289" s="70">
        <f>'Prix - Blé tendre 1'!E1289</f>
        <v>166.61</v>
      </c>
      <c r="C1289" s="71">
        <f>'Prix - Blé tendre 1'!F1289</f>
        <v>172.75</v>
      </c>
    </row>
    <row r="1290" spans="1:3" x14ac:dyDescent="0.3">
      <c r="A1290" s="138">
        <f>'Prix - Blé tendre 1'!C1290</f>
        <v>2017</v>
      </c>
      <c r="B1290" s="70">
        <f>'Prix - Blé tendre 1'!E1290</f>
        <v>166.61</v>
      </c>
      <c r="C1290" s="71">
        <f>'Prix - Blé tendre 1'!F1290</f>
        <v>172.75</v>
      </c>
    </row>
    <row r="1291" spans="1:3" x14ac:dyDescent="0.3">
      <c r="A1291" s="138">
        <f>'Prix - Blé tendre 1'!C1291</f>
        <v>2017</v>
      </c>
      <c r="B1291" s="70">
        <f>'Prix - Blé tendre 1'!E1291</f>
        <v>166.61</v>
      </c>
      <c r="C1291" s="71">
        <f>'Prix - Blé tendre 1'!F1291</f>
        <v>172.75</v>
      </c>
    </row>
    <row r="1292" spans="1:3" x14ac:dyDescent="0.3">
      <c r="A1292" s="138">
        <f>'Prix - Blé tendre 1'!C1292</f>
        <v>2017</v>
      </c>
      <c r="B1292" s="70">
        <f>'Prix - Blé tendre 1'!E1292</f>
        <v>166.61</v>
      </c>
      <c r="C1292" s="71">
        <f>'Prix - Blé tendre 1'!F1292</f>
        <v>172.75</v>
      </c>
    </row>
    <row r="1293" spans="1:3" x14ac:dyDescent="0.3">
      <c r="A1293" s="138">
        <f>'Prix - Blé tendre 1'!C1293</f>
        <v>2017</v>
      </c>
      <c r="B1293" s="70">
        <f>'Prix - Blé tendre 1'!E1293</f>
        <v>166.61</v>
      </c>
      <c r="C1293" s="71">
        <f>'Prix - Blé tendre 1'!F1293</f>
        <v>172.75</v>
      </c>
    </row>
    <row r="1294" spans="1:3" x14ac:dyDescent="0.3">
      <c r="A1294" s="138">
        <f>'Prix - Blé tendre 1'!C1294</f>
        <v>2017</v>
      </c>
      <c r="B1294" s="70">
        <f>'Prix - Blé tendre 1'!E1294</f>
        <v>166.61</v>
      </c>
      <c r="C1294" s="71">
        <f>'Prix - Blé tendre 1'!F1294</f>
        <v>172.75</v>
      </c>
    </row>
    <row r="1295" spans="1:3" x14ac:dyDescent="0.3">
      <c r="A1295" s="138">
        <f>'Prix - Blé tendre 1'!C1295</f>
        <v>2017</v>
      </c>
      <c r="B1295" s="70">
        <f>'Prix - Blé tendre 1'!E1295</f>
        <v>166.61</v>
      </c>
      <c r="C1295" s="71">
        <f>'Prix - Blé tendre 1'!F1295</f>
        <v>172.75</v>
      </c>
    </row>
    <row r="1296" spans="1:3" x14ac:dyDescent="0.3">
      <c r="A1296" s="138">
        <f>'Prix - Blé tendre 1'!C1296</f>
        <v>2017</v>
      </c>
      <c r="B1296" s="70">
        <f>'Prix - Blé tendre 1'!E1296</f>
        <v>166.61</v>
      </c>
      <c r="C1296" s="71">
        <f>'Prix - Blé tendre 1'!F1296</f>
        <v>172.75</v>
      </c>
    </row>
    <row r="1297" spans="1:3" x14ac:dyDescent="0.3">
      <c r="A1297" s="138">
        <f>'Prix - Blé tendre 1'!C1297</f>
        <v>2017</v>
      </c>
      <c r="B1297" s="70">
        <f>'Prix - Blé tendre 1'!E1297</f>
        <v>166.61</v>
      </c>
      <c r="C1297" s="71">
        <f>'Prix - Blé tendre 1'!F1297</f>
        <v>172.75</v>
      </c>
    </row>
    <row r="1298" spans="1:3" x14ac:dyDescent="0.3">
      <c r="A1298" s="138">
        <f>'Prix - Blé tendre 1'!C1298</f>
        <v>2017</v>
      </c>
      <c r="B1298" s="70">
        <f>'Prix - Blé tendre 1'!E1298</f>
        <v>166.61</v>
      </c>
      <c r="C1298" s="71">
        <f>'Prix - Blé tendre 1'!F1298</f>
        <v>172.75</v>
      </c>
    </row>
    <row r="1299" spans="1:3" x14ac:dyDescent="0.3">
      <c r="A1299" s="138">
        <f>'Prix - Blé tendre 1'!C1299</f>
        <v>2017</v>
      </c>
      <c r="B1299" s="70">
        <f>'Prix - Blé tendre 1'!E1299</f>
        <v>166.61</v>
      </c>
      <c r="C1299" s="71">
        <f>'Prix - Blé tendre 1'!F1299</f>
        <v>172.75</v>
      </c>
    </row>
    <row r="1300" spans="1:3" x14ac:dyDescent="0.3">
      <c r="A1300" s="138">
        <f>'Prix - Blé tendre 1'!C1300</f>
        <v>2017</v>
      </c>
      <c r="B1300" s="70">
        <f>'Prix - Blé tendre 1'!E1300</f>
        <v>166.61</v>
      </c>
      <c r="C1300" s="71">
        <f>'Prix - Blé tendre 1'!F1300</f>
        <v>172.75</v>
      </c>
    </row>
    <row r="1301" spans="1:3" x14ac:dyDescent="0.3">
      <c r="A1301" s="138">
        <f>'Prix - Blé tendre 1'!C1301</f>
        <v>2017</v>
      </c>
      <c r="B1301" s="70">
        <f>'Prix - Blé tendre 1'!E1301</f>
        <v>166.61</v>
      </c>
      <c r="C1301" s="71">
        <f>'Prix - Blé tendre 1'!F1301</f>
        <v>172.75</v>
      </c>
    </row>
    <row r="1302" spans="1:3" x14ac:dyDescent="0.3">
      <c r="A1302" s="138">
        <f>'Prix - Blé tendre 1'!C1302</f>
        <v>2017</v>
      </c>
      <c r="B1302" s="70">
        <f>'Prix - Blé tendre 1'!E1302</f>
        <v>166.61</v>
      </c>
      <c r="C1302" s="71">
        <f>'Prix - Blé tendre 1'!F1302</f>
        <v>172.75</v>
      </c>
    </row>
    <row r="1303" spans="1:3" x14ac:dyDescent="0.3">
      <c r="A1303" s="138">
        <f>'Prix - Blé tendre 1'!C1303</f>
        <v>2017</v>
      </c>
      <c r="B1303" s="70">
        <f>'Prix - Blé tendre 1'!E1303</f>
        <v>166.61</v>
      </c>
      <c r="C1303" s="71">
        <f>'Prix - Blé tendre 1'!F1303</f>
        <v>172.75</v>
      </c>
    </row>
    <row r="1304" spans="1:3" x14ac:dyDescent="0.3">
      <c r="A1304" s="138">
        <f>'Prix - Blé tendre 1'!C1304</f>
        <v>2017</v>
      </c>
      <c r="B1304" s="70">
        <f>'Prix - Blé tendre 1'!E1304</f>
        <v>166.61</v>
      </c>
      <c r="C1304" s="71">
        <f>'Prix - Blé tendre 1'!F1304</f>
        <v>172.75</v>
      </c>
    </row>
    <row r="1305" spans="1:3" x14ac:dyDescent="0.3">
      <c r="A1305" s="138">
        <f>'Prix - Blé tendre 1'!C1305</f>
        <v>2017</v>
      </c>
      <c r="B1305" s="70">
        <f>'Prix - Blé tendre 1'!E1305</f>
        <v>166.61</v>
      </c>
      <c r="C1305" s="71">
        <f>'Prix - Blé tendre 1'!F1305</f>
        <v>172.75</v>
      </c>
    </row>
    <row r="1306" spans="1:3" x14ac:dyDescent="0.3">
      <c r="A1306" s="138">
        <f>'Prix - Blé tendre 1'!C1306</f>
        <v>2017</v>
      </c>
      <c r="B1306" s="70">
        <f>'Prix - Blé tendre 1'!E1306</f>
        <v>166.61</v>
      </c>
      <c r="C1306" s="71">
        <f>'Prix - Blé tendre 1'!F1306</f>
        <v>172.75</v>
      </c>
    </row>
    <row r="1307" spans="1:3" x14ac:dyDescent="0.3">
      <c r="A1307" s="138">
        <f>'Prix - Blé tendre 1'!C1307</f>
        <v>2017</v>
      </c>
      <c r="B1307" s="70">
        <f>'Prix - Blé tendre 1'!E1307</f>
        <v>166.61</v>
      </c>
      <c r="C1307" s="71">
        <f>'Prix - Blé tendre 1'!F1307</f>
        <v>172.75</v>
      </c>
    </row>
    <row r="1308" spans="1:3" x14ac:dyDescent="0.3">
      <c r="A1308" s="138">
        <f>'Prix - Blé tendre 1'!C1308</f>
        <v>2017</v>
      </c>
      <c r="B1308" s="70">
        <f>'Prix - Blé tendre 1'!E1308</f>
        <v>166.61</v>
      </c>
      <c r="C1308" s="71">
        <f>'Prix - Blé tendre 1'!F1308</f>
        <v>172.75</v>
      </c>
    </row>
    <row r="1309" spans="1:3" x14ac:dyDescent="0.3">
      <c r="A1309" s="138">
        <f>'Prix - Blé tendre 1'!C1309</f>
        <v>2017</v>
      </c>
      <c r="B1309" s="70">
        <f>'Prix - Blé tendre 1'!E1309</f>
        <v>166.61</v>
      </c>
      <c r="C1309" s="71">
        <f>'Prix - Blé tendre 1'!F1309</f>
        <v>172.75</v>
      </c>
    </row>
    <row r="1310" spans="1:3" x14ac:dyDescent="0.3">
      <c r="A1310" s="138">
        <f>'Prix - Blé tendre 1'!C1310</f>
        <v>2017</v>
      </c>
      <c r="B1310" s="70">
        <f>'Prix - Blé tendre 1'!E1310</f>
        <v>166.61</v>
      </c>
      <c r="C1310" s="71">
        <f>'Prix - Blé tendre 1'!F1310</f>
        <v>172.75</v>
      </c>
    </row>
    <row r="1311" spans="1:3" x14ac:dyDescent="0.3">
      <c r="A1311" s="138">
        <f>'Prix - Blé tendre 1'!C1311</f>
        <v>2017</v>
      </c>
      <c r="B1311" s="70">
        <f>'Prix - Blé tendre 1'!E1311</f>
        <v>166.61</v>
      </c>
      <c r="C1311" s="71">
        <f>'Prix - Blé tendre 1'!F1311</f>
        <v>172.75</v>
      </c>
    </row>
    <row r="1312" spans="1:3" x14ac:dyDescent="0.3">
      <c r="A1312" s="138">
        <f>'Prix - Blé tendre 1'!C1312</f>
        <v>2017</v>
      </c>
      <c r="B1312" s="70">
        <f>'Prix - Blé tendre 1'!E1312</f>
        <v>166.61</v>
      </c>
      <c r="C1312" s="71">
        <f>'Prix - Blé tendre 1'!F1312</f>
        <v>172.75</v>
      </c>
    </row>
    <row r="1313" spans="1:3" x14ac:dyDescent="0.3">
      <c r="A1313" s="138">
        <f>'Prix - Blé tendre 1'!C1313</f>
        <v>2017</v>
      </c>
      <c r="B1313" s="70">
        <f>'Prix - Blé tendre 1'!E1313</f>
        <v>166.61</v>
      </c>
      <c r="C1313" s="71">
        <f>'Prix - Blé tendre 1'!F1313</f>
        <v>172.75</v>
      </c>
    </row>
    <row r="1314" spans="1:3" x14ac:dyDescent="0.3">
      <c r="A1314" s="138">
        <f>'Prix - Blé tendre 1'!C1314</f>
        <v>2017</v>
      </c>
      <c r="B1314" s="70">
        <f>'Prix - Blé tendre 1'!E1314</f>
        <v>166.61</v>
      </c>
      <c r="C1314" s="71">
        <f>'Prix - Blé tendre 1'!F1314</f>
        <v>172.75</v>
      </c>
    </row>
    <row r="1315" spans="1:3" x14ac:dyDescent="0.3">
      <c r="A1315" s="138">
        <f>'Prix - Blé tendre 1'!C1315</f>
        <v>2017</v>
      </c>
      <c r="B1315" s="70">
        <f>'Prix - Blé tendre 1'!E1315</f>
        <v>166.61</v>
      </c>
      <c r="C1315" s="71">
        <f>'Prix - Blé tendre 1'!F1315</f>
        <v>172.75</v>
      </c>
    </row>
    <row r="1316" spans="1:3" x14ac:dyDescent="0.3">
      <c r="A1316" s="138">
        <f>'Prix - Blé tendre 1'!C1316</f>
        <v>2017</v>
      </c>
      <c r="B1316" s="70">
        <f>'Prix - Blé tendre 1'!E1316</f>
        <v>166.61</v>
      </c>
      <c r="C1316" s="71">
        <f>'Prix - Blé tendre 1'!F1316</f>
        <v>172.75</v>
      </c>
    </row>
    <row r="1317" spans="1:3" x14ac:dyDescent="0.3">
      <c r="A1317" s="138">
        <f>'Prix - Blé tendre 1'!C1317</f>
        <v>2017</v>
      </c>
      <c r="B1317" s="70">
        <f>'Prix - Blé tendre 1'!E1317</f>
        <v>166.61</v>
      </c>
      <c r="C1317" s="71">
        <f>'Prix - Blé tendre 1'!F1317</f>
        <v>172.75</v>
      </c>
    </row>
    <row r="1318" spans="1:3" x14ac:dyDescent="0.3">
      <c r="A1318" s="138">
        <f>'Prix - Blé tendre 1'!C1318</f>
        <v>2017</v>
      </c>
      <c r="B1318" s="70">
        <f>'Prix - Blé tendre 1'!E1318</f>
        <v>166.61</v>
      </c>
      <c r="C1318" s="71">
        <f>'Prix - Blé tendre 1'!F1318</f>
        <v>172.75</v>
      </c>
    </row>
    <row r="1319" spans="1:3" x14ac:dyDescent="0.3">
      <c r="A1319" s="138">
        <f>'Prix - Blé tendre 1'!C1319</f>
        <v>2017</v>
      </c>
      <c r="B1319" s="70">
        <f>'Prix - Blé tendre 1'!E1319</f>
        <v>166.61</v>
      </c>
      <c r="C1319" s="71">
        <f>'Prix - Blé tendre 1'!F1319</f>
        <v>172.75</v>
      </c>
    </row>
    <row r="1320" spans="1:3" x14ac:dyDescent="0.3">
      <c r="A1320" s="138">
        <f>'Prix - Blé tendre 1'!C1320</f>
        <v>2017</v>
      </c>
      <c r="B1320" s="70">
        <f>'Prix - Blé tendre 1'!E1320</f>
        <v>166.61</v>
      </c>
      <c r="C1320" s="71">
        <f>'Prix - Blé tendre 1'!F1320</f>
        <v>172.75</v>
      </c>
    </row>
    <row r="1321" spans="1:3" x14ac:dyDescent="0.3">
      <c r="A1321" s="138">
        <f>'Prix - Blé tendre 1'!C1321</f>
        <v>2017</v>
      </c>
      <c r="B1321" s="70">
        <f>'Prix - Blé tendre 1'!E1321</f>
        <v>166.61</v>
      </c>
      <c r="C1321" s="71">
        <f>'Prix - Blé tendre 1'!F1321</f>
        <v>172.75</v>
      </c>
    </row>
    <row r="1322" spans="1:3" x14ac:dyDescent="0.3">
      <c r="A1322" s="138">
        <f>'Prix - Blé tendre 1'!C1322</f>
        <v>2017</v>
      </c>
      <c r="B1322" s="70">
        <f>'Prix - Blé tendre 1'!E1322</f>
        <v>166.61</v>
      </c>
      <c r="C1322" s="71">
        <f>'Prix - Blé tendre 1'!F1322</f>
        <v>172.75</v>
      </c>
    </row>
    <row r="1323" spans="1:3" x14ac:dyDescent="0.3">
      <c r="A1323" s="138">
        <f>'Prix - Blé tendre 1'!C1323</f>
        <v>2017</v>
      </c>
      <c r="B1323" s="70">
        <f>'Prix - Blé tendre 1'!E1323</f>
        <v>166.61</v>
      </c>
      <c r="C1323" s="71">
        <f>'Prix - Blé tendre 1'!F1323</f>
        <v>172.75</v>
      </c>
    </row>
    <row r="1324" spans="1:3" x14ac:dyDescent="0.3">
      <c r="A1324" s="138">
        <f>'Prix - Blé tendre 1'!C1324</f>
        <v>2017</v>
      </c>
      <c r="B1324" s="70">
        <f>'Prix - Blé tendre 1'!E1324</f>
        <v>166.61</v>
      </c>
      <c r="C1324" s="71">
        <f>'Prix - Blé tendre 1'!F1324</f>
        <v>172.75</v>
      </c>
    </row>
    <row r="1325" spans="1:3" x14ac:dyDescent="0.3">
      <c r="A1325" s="138">
        <f>'Prix - Blé tendre 1'!C1325</f>
        <v>2017</v>
      </c>
      <c r="B1325" s="70">
        <f>'Prix - Blé tendre 1'!E1325</f>
        <v>166.61</v>
      </c>
      <c r="C1325" s="71">
        <f>'Prix - Blé tendre 1'!F1325</f>
        <v>172.75</v>
      </c>
    </row>
    <row r="1326" spans="1:3" x14ac:dyDescent="0.3">
      <c r="A1326" s="138">
        <f>'Prix - Blé tendre 1'!C1326</f>
        <v>2017</v>
      </c>
      <c r="B1326" s="70">
        <f>'Prix - Blé tendre 1'!E1326</f>
        <v>166.61</v>
      </c>
      <c r="C1326" s="71">
        <f>'Prix - Blé tendre 1'!F1326</f>
        <v>172.75</v>
      </c>
    </row>
    <row r="1327" spans="1:3" x14ac:dyDescent="0.3">
      <c r="A1327" s="138">
        <f>'Prix - Blé tendre 1'!C1327</f>
        <v>2017</v>
      </c>
      <c r="B1327" s="70">
        <f>'Prix - Blé tendre 1'!E1327</f>
        <v>166.61</v>
      </c>
      <c r="C1327" s="71">
        <f>'Prix - Blé tendre 1'!F1327</f>
        <v>172.75</v>
      </c>
    </row>
    <row r="1328" spans="1:3" x14ac:dyDescent="0.3">
      <c r="A1328" s="138">
        <f>'Prix - Blé tendre 1'!C1328</f>
        <v>2017</v>
      </c>
      <c r="B1328" s="70">
        <f>'Prix - Blé tendre 1'!E1328</f>
        <v>166.61</v>
      </c>
      <c r="C1328" s="71">
        <f>'Prix - Blé tendre 1'!F1328</f>
        <v>172.75</v>
      </c>
    </row>
    <row r="1329" spans="1:3" x14ac:dyDescent="0.3">
      <c r="A1329" s="138">
        <f>'Prix - Blé tendre 1'!C1329</f>
        <v>2017</v>
      </c>
      <c r="B1329" s="70">
        <f>'Prix - Blé tendre 1'!E1329</f>
        <v>166.61</v>
      </c>
      <c r="C1329" s="71">
        <f>'Prix - Blé tendre 1'!F1329</f>
        <v>172.75</v>
      </c>
    </row>
    <row r="1330" spans="1:3" x14ac:dyDescent="0.3">
      <c r="A1330" s="138">
        <f>'Prix - Blé tendre 1'!C1330</f>
        <v>2017</v>
      </c>
      <c r="B1330" s="70">
        <f>'Prix - Blé tendre 1'!E1330</f>
        <v>166.61</v>
      </c>
      <c r="C1330" s="71">
        <f>'Prix - Blé tendre 1'!F1330</f>
        <v>172.75</v>
      </c>
    </row>
    <row r="1331" spans="1:3" x14ac:dyDescent="0.3">
      <c r="A1331" s="138">
        <f>'Prix - Blé tendre 1'!C1331</f>
        <v>2017</v>
      </c>
      <c r="B1331" s="70">
        <f>'Prix - Blé tendre 1'!E1331</f>
        <v>166.61</v>
      </c>
      <c r="C1331" s="71">
        <f>'Prix - Blé tendre 1'!F1331</f>
        <v>172.75</v>
      </c>
    </row>
    <row r="1332" spans="1:3" x14ac:dyDescent="0.3">
      <c r="A1332" s="138">
        <f>'Prix - Blé tendre 1'!C1332</f>
        <v>2017</v>
      </c>
      <c r="B1332" s="70">
        <f>'Prix - Blé tendre 1'!E1332</f>
        <v>166.61</v>
      </c>
      <c r="C1332" s="71">
        <f>'Prix - Blé tendre 1'!F1332</f>
        <v>172.75</v>
      </c>
    </row>
    <row r="1333" spans="1:3" x14ac:dyDescent="0.3">
      <c r="A1333" s="138">
        <f>'Prix - Blé tendre 1'!C1333</f>
        <v>2017</v>
      </c>
      <c r="B1333" s="70">
        <f>'Prix - Blé tendre 1'!E1333</f>
        <v>166.61</v>
      </c>
      <c r="C1333" s="71">
        <f>'Prix - Blé tendre 1'!F1333</f>
        <v>172.75</v>
      </c>
    </row>
    <row r="1334" spans="1:3" x14ac:dyDescent="0.3">
      <c r="A1334" s="138">
        <f>'Prix - Blé tendre 1'!C1334</f>
        <v>2017</v>
      </c>
      <c r="B1334" s="70">
        <f>'Prix - Blé tendre 1'!E1334</f>
        <v>166.61</v>
      </c>
      <c r="C1334" s="71">
        <f>'Prix - Blé tendre 1'!F1334</f>
        <v>172.75</v>
      </c>
    </row>
    <row r="1335" spans="1:3" x14ac:dyDescent="0.3">
      <c r="A1335" s="138">
        <f>'Prix - Blé tendre 1'!C1335</f>
        <v>2017</v>
      </c>
      <c r="B1335" s="70">
        <f>'Prix - Blé tendre 1'!E1335</f>
        <v>166.61</v>
      </c>
      <c r="C1335" s="71">
        <f>'Prix - Blé tendre 1'!F1335</f>
        <v>172.75</v>
      </c>
    </row>
    <row r="1336" spans="1:3" x14ac:dyDescent="0.3">
      <c r="A1336" s="138">
        <f>'Prix - Blé tendre 1'!C1336</f>
        <v>2017</v>
      </c>
      <c r="B1336" s="70">
        <f>'Prix - Blé tendre 1'!E1336</f>
        <v>166.61</v>
      </c>
      <c r="C1336" s="71">
        <f>'Prix - Blé tendre 1'!F1336</f>
        <v>172.75</v>
      </c>
    </row>
    <row r="1337" spans="1:3" x14ac:dyDescent="0.3">
      <c r="A1337" s="138">
        <f>'Prix - Blé tendre 1'!C1337</f>
        <v>2017</v>
      </c>
      <c r="B1337" s="70">
        <f>'Prix - Blé tendre 1'!E1337</f>
        <v>166.61</v>
      </c>
      <c r="C1337" s="71">
        <f>'Prix - Blé tendre 1'!F1337</f>
        <v>172.75</v>
      </c>
    </row>
    <row r="1338" spans="1:3" x14ac:dyDescent="0.3">
      <c r="A1338" s="138">
        <f>'Prix - Blé tendre 1'!C1338</f>
        <v>2017</v>
      </c>
      <c r="B1338" s="70">
        <f>'Prix - Blé tendre 1'!E1338</f>
        <v>166.61</v>
      </c>
      <c r="C1338" s="71">
        <f>'Prix - Blé tendre 1'!F1338</f>
        <v>172.75</v>
      </c>
    </row>
    <row r="1339" spans="1:3" x14ac:dyDescent="0.3">
      <c r="A1339" s="138">
        <f>'Prix - Blé tendre 1'!C1339</f>
        <v>2017</v>
      </c>
      <c r="B1339" s="70">
        <f>'Prix - Blé tendre 1'!E1339</f>
        <v>166.61</v>
      </c>
      <c r="C1339" s="71">
        <f>'Prix - Blé tendre 1'!F1339</f>
        <v>172.75</v>
      </c>
    </row>
    <row r="1340" spans="1:3" x14ac:dyDescent="0.3">
      <c r="A1340" s="138">
        <f>'Prix - Blé tendre 1'!C1340</f>
        <v>2017</v>
      </c>
      <c r="B1340" s="70">
        <f>'Prix - Blé tendre 1'!E1340</f>
        <v>166.61</v>
      </c>
      <c r="C1340" s="71">
        <f>'Prix - Blé tendre 1'!F1340</f>
        <v>172.75</v>
      </c>
    </row>
    <row r="1341" spans="1:3" x14ac:dyDescent="0.3">
      <c r="A1341" s="138">
        <f>'Prix - Blé tendre 1'!C1341</f>
        <v>2017</v>
      </c>
      <c r="B1341" s="70">
        <f>'Prix - Blé tendre 1'!E1341</f>
        <v>166.61</v>
      </c>
      <c r="C1341" s="71">
        <f>'Prix - Blé tendre 1'!F1341</f>
        <v>172.75</v>
      </c>
    </row>
    <row r="1342" spans="1:3" x14ac:dyDescent="0.3">
      <c r="A1342" s="138">
        <f>'Prix - Blé tendre 1'!C1342</f>
        <v>2017</v>
      </c>
      <c r="B1342" s="70">
        <f>'Prix - Blé tendre 1'!E1342</f>
        <v>166.61</v>
      </c>
      <c r="C1342" s="71">
        <f>'Prix - Blé tendre 1'!F1342</f>
        <v>172.75</v>
      </c>
    </row>
    <row r="1343" spans="1:3" x14ac:dyDescent="0.3">
      <c r="A1343" s="138">
        <f>'Prix - Blé tendre 1'!C1343</f>
        <v>2017</v>
      </c>
      <c r="B1343" s="70">
        <f>'Prix - Blé tendre 1'!E1343</f>
        <v>166.61</v>
      </c>
      <c r="C1343" s="71">
        <f>'Prix - Blé tendre 1'!F1343</f>
        <v>172.75</v>
      </c>
    </row>
    <row r="1344" spans="1:3" x14ac:dyDescent="0.3">
      <c r="A1344" s="138">
        <f>'Prix - Blé tendre 1'!C1344</f>
        <v>2017</v>
      </c>
      <c r="B1344" s="70">
        <f>'Prix - Blé tendre 1'!E1344</f>
        <v>166.61</v>
      </c>
      <c r="C1344" s="71">
        <f>'Prix - Blé tendre 1'!F1344</f>
        <v>172.75</v>
      </c>
    </row>
    <row r="1345" spans="1:3" x14ac:dyDescent="0.3">
      <c r="A1345" s="138">
        <f>'Prix - Blé tendre 1'!C1345</f>
        <v>2017</v>
      </c>
      <c r="B1345" s="70">
        <f>'Prix - Blé tendre 1'!E1345</f>
        <v>166.61</v>
      </c>
      <c r="C1345" s="71">
        <f>'Prix - Blé tendre 1'!F1345</f>
        <v>172.75</v>
      </c>
    </row>
    <row r="1346" spans="1:3" x14ac:dyDescent="0.3">
      <c r="A1346" s="138">
        <f>'Prix - Blé tendre 1'!C1346</f>
        <v>2017</v>
      </c>
      <c r="B1346" s="70">
        <f>'Prix - Blé tendre 1'!E1346</f>
        <v>166.61</v>
      </c>
      <c r="C1346" s="71">
        <f>'Prix - Blé tendre 1'!F1346</f>
        <v>172.75</v>
      </c>
    </row>
    <row r="1347" spans="1:3" x14ac:dyDescent="0.3">
      <c r="A1347" s="138">
        <f>'Prix - Blé tendre 1'!C1347</f>
        <v>2017</v>
      </c>
      <c r="B1347" s="70">
        <f>'Prix - Blé tendre 1'!E1347</f>
        <v>166.61</v>
      </c>
      <c r="C1347" s="71">
        <f>'Prix - Blé tendre 1'!F1347</f>
        <v>172.75</v>
      </c>
    </row>
    <row r="1348" spans="1:3" x14ac:dyDescent="0.3">
      <c r="A1348" s="138">
        <f>'Prix - Blé tendre 1'!C1348</f>
        <v>2017</v>
      </c>
      <c r="B1348" s="70">
        <f>'Prix - Blé tendre 1'!E1348</f>
        <v>166.61</v>
      </c>
      <c r="C1348" s="71">
        <f>'Prix - Blé tendre 1'!F1348</f>
        <v>172.75</v>
      </c>
    </row>
    <row r="1349" spans="1:3" x14ac:dyDescent="0.3">
      <c r="A1349" s="138">
        <f>'Prix - Blé tendre 1'!C1349</f>
        <v>2017</v>
      </c>
      <c r="B1349" s="70">
        <f>'Prix - Blé tendre 1'!E1349</f>
        <v>166.61</v>
      </c>
      <c r="C1349" s="71">
        <f>'Prix - Blé tendre 1'!F1349</f>
        <v>172.75</v>
      </c>
    </row>
    <row r="1350" spans="1:3" x14ac:dyDescent="0.3">
      <c r="A1350" s="138">
        <f>'Prix - Blé tendre 1'!C1350</f>
        <v>2017</v>
      </c>
      <c r="B1350" s="70">
        <f>'Prix - Blé tendre 1'!E1350</f>
        <v>166.61</v>
      </c>
      <c r="C1350" s="71">
        <f>'Prix - Blé tendre 1'!F1350</f>
        <v>172.75</v>
      </c>
    </row>
    <row r="1351" spans="1:3" x14ac:dyDescent="0.3">
      <c r="A1351" s="138">
        <f>'Prix - Blé tendre 1'!C1351</f>
        <v>2017</v>
      </c>
      <c r="B1351" s="70">
        <f>'Prix - Blé tendre 1'!E1351</f>
        <v>166.61</v>
      </c>
      <c r="C1351" s="71">
        <f>'Prix - Blé tendre 1'!F1351</f>
        <v>172.75</v>
      </c>
    </row>
    <row r="1352" spans="1:3" x14ac:dyDescent="0.3">
      <c r="A1352" s="138">
        <f>'Prix - Blé tendre 1'!C1352</f>
        <v>2017</v>
      </c>
      <c r="B1352" s="70">
        <f>'Prix - Blé tendre 1'!E1352</f>
        <v>166.61</v>
      </c>
      <c r="C1352" s="71">
        <f>'Prix - Blé tendre 1'!F1352</f>
        <v>172.75</v>
      </c>
    </row>
    <row r="1353" spans="1:3" x14ac:dyDescent="0.3">
      <c r="A1353" s="138">
        <f>'Prix - Blé tendre 1'!C1353</f>
        <v>2017</v>
      </c>
      <c r="B1353" s="70">
        <f>'Prix - Blé tendre 1'!E1353</f>
        <v>166.61</v>
      </c>
      <c r="C1353" s="71">
        <f>'Prix - Blé tendre 1'!F1353</f>
        <v>172.75</v>
      </c>
    </row>
    <row r="1354" spans="1:3" x14ac:dyDescent="0.3">
      <c r="A1354" s="138">
        <f>'Prix - Blé tendre 1'!C1354</f>
        <v>2017</v>
      </c>
      <c r="B1354" s="70">
        <f>'Prix - Blé tendre 1'!E1354</f>
        <v>166.61</v>
      </c>
      <c r="C1354" s="71">
        <f>'Prix - Blé tendre 1'!F1354</f>
        <v>172.75</v>
      </c>
    </row>
    <row r="1355" spans="1:3" x14ac:dyDescent="0.3">
      <c r="A1355" s="138">
        <f>'Prix - Blé tendre 1'!C1355</f>
        <v>2017</v>
      </c>
      <c r="B1355" s="70">
        <f>'Prix - Blé tendre 1'!E1355</f>
        <v>166.61</v>
      </c>
      <c r="C1355" s="71">
        <f>'Prix - Blé tendre 1'!F1355</f>
        <v>172.75</v>
      </c>
    </row>
    <row r="1356" spans="1:3" x14ac:dyDescent="0.3">
      <c r="A1356" s="138">
        <f>'Prix - Blé tendre 1'!C1356</f>
        <v>2017</v>
      </c>
      <c r="B1356" s="70">
        <f>'Prix - Blé tendre 1'!E1356</f>
        <v>166.61</v>
      </c>
      <c r="C1356" s="71">
        <f>'Prix - Blé tendre 1'!F1356</f>
        <v>172.75</v>
      </c>
    </row>
    <row r="1357" spans="1:3" x14ac:dyDescent="0.3">
      <c r="A1357" s="138">
        <f>'Prix - Blé tendre 1'!C1357</f>
        <v>2017</v>
      </c>
      <c r="B1357" s="70">
        <f>'Prix - Blé tendre 1'!E1357</f>
        <v>166.61</v>
      </c>
      <c r="C1357" s="71">
        <f>'Prix - Blé tendre 1'!F1357</f>
        <v>172.75</v>
      </c>
    </row>
    <row r="1358" spans="1:3" x14ac:dyDescent="0.3">
      <c r="A1358" s="138">
        <f>'Prix - Blé tendre 1'!C1358</f>
        <v>2017</v>
      </c>
      <c r="B1358" s="70">
        <f>'Prix - Blé tendre 1'!E1358</f>
        <v>166.61</v>
      </c>
      <c r="C1358" s="71">
        <f>'Prix - Blé tendre 1'!F1358</f>
        <v>172.75</v>
      </c>
    </row>
    <row r="1359" spans="1:3" x14ac:dyDescent="0.3">
      <c r="A1359" s="138">
        <f>'Prix - Blé tendre 1'!C1359</f>
        <v>2017</v>
      </c>
      <c r="B1359" s="70">
        <f>'Prix - Blé tendre 1'!E1359</f>
        <v>166.61</v>
      </c>
      <c r="C1359" s="71">
        <f>'Prix - Blé tendre 1'!F1359</f>
        <v>172.75</v>
      </c>
    </row>
    <row r="1360" spans="1:3" x14ac:dyDescent="0.3">
      <c r="A1360" s="138">
        <f>'Prix - Blé tendre 1'!C1360</f>
        <v>2017</v>
      </c>
      <c r="B1360" s="70">
        <f>'Prix - Blé tendre 1'!E1360</f>
        <v>166.61</v>
      </c>
      <c r="C1360" s="71">
        <f>'Prix - Blé tendre 1'!F1360</f>
        <v>172.75</v>
      </c>
    </row>
    <row r="1361" spans="1:3" x14ac:dyDescent="0.3">
      <c r="A1361" s="138">
        <f>'Prix - Blé tendre 1'!C1361</f>
        <v>2017</v>
      </c>
      <c r="B1361" s="70">
        <f>'Prix - Blé tendre 1'!E1361</f>
        <v>166.61</v>
      </c>
      <c r="C1361" s="71">
        <f>'Prix - Blé tendre 1'!F1361</f>
        <v>172.75</v>
      </c>
    </row>
    <row r="1362" spans="1:3" x14ac:dyDescent="0.3">
      <c r="A1362" s="138">
        <f>'Prix - Blé tendre 1'!C1362</f>
        <v>2017</v>
      </c>
      <c r="B1362" s="70">
        <f>'Prix - Blé tendre 1'!E1362</f>
        <v>166.61</v>
      </c>
      <c r="C1362" s="71">
        <f>'Prix - Blé tendre 1'!F1362</f>
        <v>172.75</v>
      </c>
    </row>
    <row r="1363" spans="1:3" x14ac:dyDescent="0.3">
      <c r="A1363" s="138">
        <f>'Prix - Blé tendre 1'!C1363</f>
        <v>2017</v>
      </c>
      <c r="B1363" s="70">
        <f>'Prix - Blé tendre 1'!E1363</f>
        <v>166.61</v>
      </c>
      <c r="C1363" s="71">
        <f>'Prix - Blé tendre 1'!F1363</f>
        <v>172.75</v>
      </c>
    </row>
    <row r="1364" spans="1:3" x14ac:dyDescent="0.3">
      <c r="A1364" s="138">
        <f>'Prix - Blé tendre 1'!C1364</f>
        <v>2017</v>
      </c>
      <c r="B1364" s="70">
        <f>'Prix - Blé tendre 1'!E1364</f>
        <v>166.61</v>
      </c>
      <c r="C1364" s="71">
        <f>'Prix - Blé tendre 1'!F1364</f>
        <v>172.75</v>
      </c>
    </row>
    <row r="1365" spans="1:3" x14ac:dyDescent="0.3">
      <c r="A1365" s="138">
        <f>'Prix - Blé tendre 1'!C1365</f>
        <v>2017</v>
      </c>
      <c r="B1365" s="70">
        <f>'Prix - Blé tendre 1'!E1365</f>
        <v>166.61</v>
      </c>
      <c r="C1365" s="71">
        <f>'Prix - Blé tendre 1'!F1365</f>
        <v>172.75</v>
      </c>
    </row>
    <row r="1366" spans="1:3" x14ac:dyDescent="0.3">
      <c r="A1366" s="138">
        <f>'Prix - Blé tendre 1'!C1366</f>
        <v>2017</v>
      </c>
      <c r="B1366" s="70">
        <f>'Prix - Blé tendre 1'!E1366</f>
        <v>166.61</v>
      </c>
      <c r="C1366" s="71">
        <f>'Prix - Blé tendre 1'!F1366</f>
        <v>172.75</v>
      </c>
    </row>
    <row r="1367" spans="1:3" x14ac:dyDescent="0.3">
      <c r="A1367" s="138">
        <f>'Prix - Blé tendre 1'!C1367</f>
        <v>2017</v>
      </c>
      <c r="B1367" s="70">
        <f>'Prix - Blé tendre 1'!E1367</f>
        <v>166.61</v>
      </c>
      <c r="C1367" s="71">
        <f>'Prix - Blé tendre 1'!F1367</f>
        <v>172.75</v>
      </c>
    </row>
    <row r="1368" spans="1:3" x14ac:dyDescent="0.3">
      <c r="A1368" s="138">
        <f>'Prix - Blé tendre 1'!C1368</f>
        <v>2017</v>
      </c>
      <c r="B1368" s="70">
        <f>'Prix - Blé tendre 1'!E1368</f>
        <v>166.61</v>
      </c>
      <c r="C1368" s="71">
        <f>'Prix - Blé tendre 1'!F1368</f>
        <v>172.75</v>
      </c>
    </row>
    <row r="1369" spans="1:3" x14ac:dyDescent="0.3">
      <c r="A1369" s="138">
        <f>'Prix - Blé tendre 1'!C1369</f>
        <v>2017</v>
      </c>
      <c r="B1369" s="70">
        <f>'Prix - Blé tendre 1'!E1369</f>
        <v>166.61</v>
      </c>
      <c r="C1369" s="71">
        <f>'Prix - Blé tendre 1'!F1369</f>
        <v>172.75</v>
      </c>
    </row>
    <row r="1370" spans="1:3" x14ac:dyDescent="0.3">
      <c r="A1370" s="138">
        <f>'Prix - Blé tendre 1'!C1370</f>
        <v>2017</v>
      </c>
      <c r="B1370" s="70">
        <f>'Prix - Blé tendre 1'!E1370</f>
        <v>166.61</v>
      </c>
      <c r="C1370" s="71">
        <f>'Prix - Blé tendre 1'!F1370</f>
        <v>172.75</v>
      </c>
    </row>
    <row r="1371" spans="1:3" x14ac:dyDescent="0.3">
      <c r="A1371" s="138">
        <f>'Prix - Blé tendre 1'!C1371</f>
        <v>2017</v>
      </c>
      <c r="B1371" s="70">
        <f>'Prix - Blé tendre 1'!E1371</f>
        <v>166.61</v>
      </c>
      <c r="C1371" s="71">
        <f>'Prix - Blé tendre 1'!F1371</f>
        <v>172.75</v>
      </c>
    </row>
    <row r="1372" spans="1:3" x14ac:dyDescent="0.3">
      <c r="A1372" s="138">
        <f>'Prix - Blé tendre 1'!C1372</f>
        <v>2017</v>
      </c>
      <c r="B1372" s="70">
        <f>'Prix - Blé tendre 1'!E1372</f>
        <v>166.61</v>
      </c>
      <c r="C1372" s="71">
        <f>'Prix - Blé tendre 1'!F1372</f>
        <v>172.75</v>
      </c>
    </row>
    <row r="1373" spans="1:3" x14ac:dyDescent="0.3">
      <c r="A1373" s="138">
        <f>'Prix - Blé tendre 1'!C1373</f>
        <v>2017</v>
      </c>
      <c r="B1373" s="70">
        <f>'Prix - Blé tendre 1'!E1373</f>
        <v>166.61</v>
      </c>
      <c r="C1373" s="71">
        <f>'Prix - Blé tendre 1'!F1373</f>
        <v>172.75</v>
      </c>
    </row>
    <row r="1374" spans="1:3" x14ac:dyDescent="0.3">
      <c r="A1374" s="138">
        <f>'Prix - Blé tendre 1'!C1374</f>
        <v>2017</v>
      </c>
      <c r="B1374" s="70">
        <f>'Prix - Blé tendre 1'!E1374</f>
        <v>166.61</v>
      </c>
      <c r="C1374" s="71">
        <f>'Prix - Blé tendre 1'!F1374</f>
        <v>172.75</v>
      </c>
    </row>
    <row r="1375" spans="1:3" x14ac:dyDescent="0.3">
      <c r="A1375" s="138">
        <f>'Prix - Blé tendre 1'!C1375</f>
        <v>2017</v>
      </c>
      <c r="B1375" s="70">
        <f>'Prix - Blé tendre 1'!E1375</f>
        <v>166.61</v>
      </c>
      <c r="C1375" s="71">
        <f>'Prix - Blé tendre 1'!F1375</f>
        <v>172.75</v>
      </c>
    </row>
    <row r="1376" spans="1:3" x14ac:dyDescent="0.3">
      <c r="A1376" s="138">
        <f>'Prix - Blé tendre 1'!C1376</f>
        <v>2017</v>
      </c>
      <c r="B1376" s="70">
        <f>'Prix - Blé tendre 1'!E1376</f>
        <v>166.61</v>
      </c>
      <c r="C1376" s="71">
        <f>'Prix - Blé tendre 1'!F1376</f>
        <v>172.75</v>
      </c>
    </row>
    <row r="1377" spans="1:3" x14ac:dyDescent="0.3">
      <c r="A1377" s="138">
        <f>'Prix - Blé tendre 1'!C1377</f>
        <v>2017</v>
      </c>
      <c r="B1377" s="70">
        <f>'Prix - Blé tendre 1'!E1377</f>
        <v>166.61</v>
      </c>
      <c r="C1377" s="71">
        <f>'Prix - Blé tendre 1'!F1377</f>
        <v>172.75</v>
      </c>
    </row>
    <row r="1378" spans="1:3" x14ac:dyDescent="0.3">
      <c r="A1378" s="138">
        <f>'Prix - Blé tendre 1'!C1378</f>
        <v>2017</v>
      </c>
      <c r="B1378" s="70">
        <f>'Prix - Blé tendre 1'!E1378</f>
        <v>166.61</v>
      </c>
      <c r="C1378" s="71">
        <f>'Prix - Blé tendre 1'!F1378</f>
        <v>172.75</v>
      </c>
    </row>
    <row r="1379" spans="1:3" x14ac:dyDescent="0.3">
      <c r="A1379" s="138">
        <f>'Prix - Blé tendre 1'!C1379</f>
        <v>2017</v>
      </c>
      <c r="B1379" s="70">
        <f>'Prix - Blé tendre 1'!E1379</f>
        <v>166.61</v>
      </c>
      <c r="C1379" s="71">
        <f>'Prix - Blé tendre 1'!F1379</f>
        <v>172.75</v>
      </c>
    </row>
    <row r="1380" spans="1:3" x14ac:dyDescent="0.3">
      <c r="A1380" s="138">
        <f>'Prix - Blé tendre 1'!C1380</f>
        <v>2017</v>
      </c>
      <c r="B1380" s="70">
        <f>'Prix - Blé tendre 1'!E1380</f>
        <v>166.61</v>
      </c>
      <c r="C1380" s="71">
        <f>'Prix - Blé tendre 1'!F1380</f>
        <v>172.75</v>
      </c>
    </row>
    <row r="1381" spans="1:3" x14ac:dyDescent="0.3">
      <c r="A1381" s="138">
        <f>'Prix - Blé tendre 1'!C1381</f>
        <v>2017</v>
      </c>
      <c r="B1381" s="70">
        <f>'Prix - Blé tendre 1'!E1381</f>
        <v>166.61</v>
      </c>
      <c r="C1381" s="71">
        <f>'Prix - Blé tendre 1'!F1381</f>
        <v>172.75</v>
      </c>
    </row>
    <row r="1382" spans="1:3" x14ac:dyDescent="0.3">
      <c r="A1382" s="138">
        <f>'Prix - Blé tendre 1'!C1382</f>
        <v>2017</v>
      </c>
      <c r="B1382" s="70">
        <f>'Prix - Blé tendre 1'!E1382</f>
        <v>166.61</v>
      </c>
      <c r="C1382" s="71">
        <f>'Prix - Blé tendre 1'!F1382</f>
        <v>172.75</v>
      </c>
    </row>
    <row r="1383" spans="1:3" x14ac:dyDescent="0.3">
      <c r="A1383" s="138">
        <f>'Prix - Blé tendre 1'!C1383</f>
        <v>2017</v>
      </c>
      <c r="B1383" s="70">
        <f>'Prix - Blé tendre 1'!E1383</f>
        <v>166.61</v>
      </c>
      <c r="C1383" s="71">
        <f>'Prix - Blé tendre 1'!F1383</f>
        <v>172.75</v>
      </c>
    </row>
    <row r="1384" spans="1:3" x14ac:dyDescent="0.3">
      <c r="A1384" s="138">
        <f>'Prix - Blé tendre 1'!C1384</f>
        <v>2017</v>
      </c>
      <c r="B1384" s="70">
        <f>'Prix - Blé tendre 1'!E1384</f>
        <v>166.61</v>
      </c>
      <c r="C1384" s="71">
        <f>'Prix - Blé tendre 1'!F1384</f>
        <v>172.75</v>
      </c>
    </row>
    <row r="1385" spans="1:3" x14ac:dyDescent="0.3">
      <c r="A1385" s="138">
        <f>'Prix - Blé tendre 1'!C1385</f>
        <v>2017</v>
      </c>
      <c r="B1385" s="70">
        <f>'Prix - Blé tendre 1'!E1385</f>
        <v>166.61</v>
      </c>
      <c r="C1385" s="71">
        <f>'Prix - Blé tendre 1'!F1385</f>
        <v>172.75</v>
      </c>
    </row>
    <row r="1386" spans="1:3" x14ac:dyDescent="0.3">
      <c r="A1386" s="138">
        <f>'Prix - Blé tendre 1'!C1386</f>
        <v>2017</v>
      </c>
      <c r="B1386" s="70">
        <f>'Prix - Blé tendre 1'!E1386</f>
        <v>166.61</v>
      </c>
      <c r="C1386" s="71">
        <f>'Prix - Blé tendre 1'!F1386</f>
        <v>172.75</v>
      </c>
    </row>
    <row r="1387" spans="1:3" x14ac:dyDescent="0.3">
      <c r="A1387" s="138">
        <f>'Prix - Blé tendre 1'!C1387</f>
        <v>2017</v>
      </c>
      <c r="B1387" s="70">
        <f>'Prix - Blé tendre 1'!E1387</f>
        <v>166.61</v>
      </c>
      <c r="C1387" s="71">
        <f>'Prix - Blé tendre 1'!F1387</f>
        <v>172.75</v>
      </c>
    </row>
    <row r="1388" spans="1:3" x14ac:dyDescent="0.3">
      <c r="A1388" s="138">
        <f>'Prix - Blé tendre 1'!C1388</f>
        <v>2017</v>
      </c>
      <c r="B1388" s="70">
        <f>'Prix - Blé tendre 1'!E1388</f>
        <v>166.61</v>
      </c>
      <c r="C1388" s="71">
        <f>'Prix - Blé tendre 1'!F1388</f>
        <v>172.75</v>
      </c>
    </row>
    <row r="1389" spans="1:3" x14ac:dyDescent="0.3">
      <c r="A1389" s="138">
        <f>'Prix - Blé tendre 1'!C1389</f>
        <v>2017</v>
      </c>
      <c r="B1389" s="70">
        <f>'Prix - Blé tendre 1'!E1389</f>
        <v>166.61</v>
      </c>
      <c r="C1389" s="71">
        <f>'Prix - Blé tendre 1'!F1389</f>
        <v>172.75</v>
      </c>
    </row>
    <row r="1390" spans="1:3" x14ac:dyDescent="0.3">
      <c r="A1390" s="138">
        <f>'Prix - Blé tendre 1'!C1390</f>
        <v>2017</v>
      </c>
      <c r="B1390" s="70">
        <f>'Prix - Blé tendre 1'!E1390</f>
        <v>166.61</v>
      </c>
      <c r="C1390" s="71">
        <f>'Prix - Blé tendre 1'!F1390</f>
        <v>172.75</v>
      </c>
    </row>
    <row r="1391" spans="1:3" x14ac:dyDescent="0.3">
      <c r="A1391" s="138">
        <f>'Prix - Blé tendre 1'!C1391</f>
        <v>2017</v>
      </c>
      <c r="B1391" s="70">
        <f>'Prix - Blé tendre 1'!E1391</f>
        <v>166.61</v>
      </c>
      <c r="C1391" s="71">
        <f>'Prix - Blé tendre 1'!F1391</f>
        <v>172.75</v>
      </c>
    </row>
    <row r="1392" spans="1:3" x14ac:dyDescent="0.3">
      <c r="A1392" s="138">
        <f>'Prix - Blé tendre 1'!C1392</f>
        <v>2017</v>
      </c>
      <c r="B1392" s="70">
        <f>'Prix - Blé tendre 1'!E1392</f>
        <v>166.61</v>
      </c>
      <c r="C1392" s="71">
        <f>'Prix - Blé tendre 1'!F1392</f>
        <v>172.75</v>
      </c>
    </row>
    <row r="1393" spans="1:3" x14ac:dyDescent="0.3">
      <c r="A1393" s="138">
        <f>'Prix - Blé tendre 1'!C1393</f>
        <v>2017</v>
      </c>
      <c r="B1393" s="70">
        <f>'Prix - Blé tendre 1'!E1393</f>
        <v>166.61</v>
      </c>
      <c r="C1393" s="71">
        <f>'Prix - Blé tendre 1'!F1393</f>
        <v>172.75</v>
      </c>
    </row>
    <row r="1394" spans="1:3" x14ac:dyDescent="0.3">
      <c r="A1394" s="138">
        <f>'Prix - Blé tendre 1'!C1394</f>
        <v>2017</v>
      </c>
      <c r="B1394" s="70">
        <f>'Prix - Blé tendre 1'!E1394</f>
        <v>166.61</v>
      </c>
      <c r="C1394" s="71">
        <f>'Prix - Blé tendre 1'!F1394</f>
        <v>172.75</v>
      </c>
    </row>
    <row r="1395" spans="1:3" x14ac:dyDescent="0.3">
      <c r="A1395" s="138">
        <f>'Prix - Blé tendre 1'!C1395</f>
        <v>2017</v>
      </c>
      <c r="B1395" s="70">
        <f>'Prix - Blé tendre 1'!E1395</f>
        <v>166.61</v>
      </c>
      <c r="C1395" s="71">
        <f>'Prix - Blé tendre 1'!F1395</f>
        <v>172.75</v>
      </c>
    </row>
    <row r="1396" spans="1:3" x14ac:dyDescent="0.3">
      <c r="A1396" s="138">
        <f>'Prix - Blé tendre 1'!C1396</f>
        <v>2017</v>
      </c>
      <c r="B1396" s="70">
        <f>'Prix - Blé tendre 1'!E1396</f>
        <v>166.61</v>
      </c>
      <c r="C1396" s="71">
        <f>'Prix - Blé tendre 1'!F1396</f>
        <v>172.75</v>
      </c>
    </row>
    <row r="1397" spans="1:3" x14ac:dyDescent="0.3">
      <c r="A1397" s="138">
        <f>'Prix - Blé tendre 1'!C1397</f>
        <v>2017</v>
      </c>
      <c r="B1397" s="70">
        <f>'Prix - Blé tendre 1'!E1397</f>
        <v>166.61</v>
      </c>
      <c r="C1397" s="71">
        <f>'Prix - Blé tendre 1'!F1397</f>
        <v>172.75</v>
      </c>
    </row>
    <row r="1398" spans="1:3" x14ac:dyDescent="0.3">
      <c r="A1398" s="138">
        <f>'Prix - Blé tendre 1'!C1398</f>
        <v>2017</v>
      </c>
      <c r="B1398" s="70">
        <f>'Prix - Blé tendre 1'!E1398</f>
        <v>166.61</v>
      </c>
      <c r="C1398" s="71">
        <f>'Prix - Blé tendre 1'!F1398</f>
        <v>172.75</v>
      </c>
    </row>
    <row r="1399" spans="1:3" x14ac:dyDescent="0.3">
      <c r="A1399" s="138">
        <f>'Prix - Blé tendre 1'!C1399</f>
        <v>2017</v>
      </c>
      <c r="B1399" s="70">
        <f>'Prix - Blé tendre 1'!E1399</f>
        <v>166.61</v>
      </c>
      <c r="C1399" s="71">
        <f>'Prix - Blé tendre 1'!F1399</f>
        <v>172.75</v>
      </c>
    </row>
    <row r="1400" spans="1:3" x14ac:dyDescent="0.3">
      <c r="A1400" s="138">
        <f>'Prix - Blé tendre 1'!C1400</f>
        <v>2017</v>
      </c>
      <c r="B1400" s="70">
        <f>'Prix - Blé tendre 1'!E1400</f>
        <v>166.61</v>
      </c>
      <c r="C1400" s="71">
        <f>'Prix - Blé tendre 1'!F1400</f>
        <v>172.75</v>
      </c>
    </row>
    <row r="1401" spans="1:3" x14ac:dyDescent="0.3">
      <c r="A1401" s="138">
        <f>'Prix - Blé tendre 1'!C1401</f>
        <v>2017</v>
      </c>
      <c r="B1401" s="70">
        <f>'Prix - Blé tendre 1'!E1401</f>
        <v>166.61</v>
      </c>
      <c r="C1401" s="71">
        <f>'Prix - Blé tendre 1'!F1401</f>
        <v>172.75</v>
      </c>
    </row>
    <row r="1402" spans="1:3" x14ac:dyDescent="0.3">
      <c r="A1402" s="138">
        <f>'Prix - Blé tendre 1'!C1402</f>
        <v>2017</v>
      </c>
      <c r="B1402" s="70">
        <f>'Prix - Blé tendre 1'!E1402</f>
        <v>166.61</v>
      </c>
      <c r="C1402" s="71">
        <f>'Prix - Blé tendre 1'!F1402</f>
        <v>172.75</v>
      </c>
    </row>
    <row r="1403" spans="1:3" x14ac:dyDescent="0.3">
      <c r="A1403" s="138">
        <f>'Prix - Blé tendre 1'!C1403</f>
        <v>2017</v>
      </c>
      <c r="B1403" s="70">
        <f>'Prix - Blé tendre 1'!E1403</f>
        <v>166.61</v>
      </c>
      <c r="C1403" s="71">
        <f>'Prix - Blé tendre 1'!F1403</f>
        <v>172.75</v>
      </c>
    </row>
    <row r="1404" spans="1:3" x14ac:dyDescent="0.3">
      <c r="A1404" s="138">
        <f>'Prix - Blé tendre 1'!C1404</f>
        <v>2017</v>
      </c>
      <c r="B1404" s="70">
        <f>'Prix - Blé tendre 1'!E1404</f>
        <v>166.61</v>
      </c>
      <c r="C1404" s="71">
        <f>'Prix - Blé tendre 1'!F1404</f>
        <v>172.75</v>
      </c>
    </row>
    <row r="1405" spans="1:3" x14ac:dyDescent="0.3">
      <c r="A1405" s="138">
        <f>'Prix - Blé tendre 1'!C1405</f>
        <v>2017</v>
      </c>
      <c r="B1405" s="70">
        <f>'Prix - Blé tendre 1'!E1405</f>
        <v>166.61</v>
      </c>
      <c r="C1405" s="71">
        <f>'Prix - Blé tendre 1'!F1405</f>
        <v>172.75</v>
      </c>
    </row>
    <row r="1406" spans="1:3" x14ac:dyDescent="0.3">
      <c r="A1406" s="138">
        <f>'Prix - Blé tendre 1'!C1406</f>
        <v>2017</v>
      </c>
      <c r="B1406" s="70">
        <f>'Prix - Blé tendre 1'!E1406</f>
        <v>166.61</v>
      </c>
      <c r="C1406" s="71">
        <f>'Prix - Blé tendre 1'!F1406</f>
        <v>172.75</v>
      </c>
    </row>
    <row r="1407" spans="1:3" x14ac:dyDescent="0.3">
      <c r="A1407" s="138">
        <f>'Prix - Blé tendre 1'!C1407</f>
        <v>2017</v>
      </c>
      <c r="B1407" s="70">
        <f>'Prix - Blé tendre 1'!E1407</f>
        <v>166.61</v>
      </c>
      <c r="C1407" s="71">
        <f>'Prix - Blé tendre 1'!F1407</f>
        <v>172.75</v>
      </c>
    </row>
    <row r="1408" spans="1:3" x14ac:dyDescent="0.3">
      <c r="A1408" s="138">
        <f>'Prix - Blé tendre 1'!C1408</f>
        <v>2017</v>
      </c>
      <c r="B1408" s="70">
        <f>'Prix - Blé tendre 1'!E1408</f>
        <v>166.61</v>
      </c>
      <c r="C1408" s="71">
        <f>'Prix - Blé tendre 1'!F1408</f>
        <v>172.75</v>
      </c>
    </row>
    <row r="1409" spans="1:3" x14ac:dyDescent="0.3">
      <c r="A1409" s="138">
        <f>'Prix - Blé tendre 1'!C1409</f>
        <v>2017</v>
      </c>
      <c r="B1409" s="70">
        <f>'Prix - Blé tendre 1'!E1409</f>
        <v>166.61</v>
      </c>
      <c r="C1409" s="71">
        <f>'Prix - Blé tendre 1'!F1409</f>
        <v>172.75</v>
      </c>
    </row>
    <row r="1410" spans="1:3" x14ac:dyDescent="0.3">
      <c r="A1410" s="138">
        <f>'Prix - Blé tendre 1'!C1410</f>
        <v>2018</v>
      </c>
      <c r="B1410" s="70">
        <f>'Prix - Blé tendre 1'!E1410</f>
        <v>200.53</v>
      </c>
      <c r="C1410" s="71">
        <f>'Prix - Blé tendre 1'!F1410</f>
        <v>172.75</v>
      </c>
    </row>
    <row r="1411" spans="1:3" x14ac:dyDescent="0.3">
      <c r="A1411" s="138">
        <f>'Prix - Blé tendre 1'!C1411</f>
        <v>2018</v>
      </c>
      <c r="B1411" s="70">
        <f>'Prix - Blé tendre 1'!E1411</f>
        <v>200.53</v>
      </c>
      <c r="C1411" s="71">
        <f>'Prix - Blé tendre 1'!F1411</f>
        <v>172.75</v>
      </c>
    </row>
    <row r="1412" spans="1:3" x14ac:dyDescent="0.3">
      <c r="A1412" s="138">
        <f>'Prix - Blé tendre 1'!C1412</f>
        <v>2018</v>
      </c>
      <c r="B1412" s="70">
        <f>'Prix - Blé tendre 1'!E1412</f>
        <v>200.53</v>
      </c>
      <c r="C1412" s="71">
        <f>'Prix - Blé tendre 1'!F1412</f>
        <v>172.75</v>
      </c>
    </row>
    <row r="1413" spans="1:3" x14ac:dyDescent="0.3">
      <c r="A1413" s="138">
        <f>'Prix - Blé tendre 1'!C1413</f>
        <v>2018</v>
      </c>
      <c r="B1413" s="70">
        <f>'Prix - Blé tendre 1'!E1413</f>
        <v>200.53</v>
      </c>
      <c r="C1413" s="71">
        <f>'Prix - Blé tendre 1'!F1413</f>
        <v>172.75</v>
      </c>
    </row>
    <row r="1414" spans="1:3" x14ac:dyDescent="0.3">
      <c r="A1414" s="138">
        <f>'Prix - Blé tendre 1'!C1414</f>
        <v>2018</v>
      </c>
      <c r="B1414" s="70">
        <f>'Prix - Blé tendre 1'!E1414</f>
        <v>200.53</v>
      </c>
      <c r="C1414" s="71">
        <f>'Prix - Blé tendre 1'!F1414</f>
        <v>172.75</v>
      </c>
    </row>
    <row r="1415" spans="1:3" x14ac:dyDescent="0.3">
      <c r="A1415" s="138">
        <f>'Prix - Blé tendre 1'!C1415</f>
        <v>2018</v>
      </c>
      <c r="B1415" s="70">
        <f>'Prix - Blé tendre 1'!E1415</f>
        <v>200.53</v>
      </c>
      <c r="C1415" s="71">
        <f>'Prix - Blé tendre 1'!F1415</f>
        <v>172.75</v>
      </c>
    </row>
    <row r="1416" spans="1:3" x14ac:dyDescent="0.3">
      <c r="A1416" s="138">
        <f>'Prix - Blé tendre 1'!C1416</f>
        <v>2018</v>
      </c>
      <c r="B1416" s="70">
        <f>'Prix - Blé tendre 1'!E1416</f>
        <v>200.53</v>
      </c>
      <c r="C1416" s="71">
        <f>'Prix - Blé tendre 1'!F1416</f>
        <v>172.75</v>
      </c>
    </row>
    <row r="1417" spans="1:3" x14ac:dyDescent="0.3">
      <c r="A1417" s="138">
        <f>'Prix - Blé tendre 1'!C1417</f>
        <v>2018</v>
      </c>
      <c r="B1417" s="70">
        <f>'Prix - Blé tendre 1'!E1417</f>
        <v>200.53</v>
      </c>
      <c r="C1417" s="71">
        <f>'Prix - Blé tendre 1'!F1417</f>
        <v>172.75</v>
      </c>
    </row>
    <row r="1418" spans="1:3" x14ac:dyDescent="0.3">
      <c r="A1418" s="138">
        <f>'Prix - Blé tendre 1'!C1418</f>
        <v>2018</v>
      </c>
      <c r="B1418" s="70">
        <f>'Prix - Blé tendre 1'!E1418</f>
        <v>200.53</v>
      </c>
      <c r="C1418" s="71">
        <f>'Prix - Blé tendre 1'!F1418</f>
        <v>172.75</v>
      </c>
    </row>
    <row r="1419" spans="1:3" x14ac:dyDescent="0.3">
      <c r="A1419" s="138">
        <f>'Prix - Blé tendre 1'!C1419</f>
        <v>2018</v>
      </c>
      <c r="B1419" s="70">
        <f>'Prix - Blé tendre 1'!E1419</f>
        <v>200.53</v>
      </c>
      <c r="C1419" s="71">
        <f>'Prix - Blé tendre 1'!F1419</f>
        <v>172.75</v>
      </c>
    </row>
    <row r="1420" spans="1:3" x14ac:dyDescent="0.3">
      <c r="A1420" s="138">
        <f>'Prix - Blé tendre 1'!C1420</f>
        <v>2018</v>
      </c>
      <c r="B1420" s="70">
        <f>'Prix - Blé tendre 1'!E1420</f>
        <v>200.53</v>
      </c>
      <c r="C1420" s="71">
        <f>'Prix - Blé tendre 1'!F1420</f>
        <v>172.75</v>
      </c>
    </row>
    <row r="1421" spans="1:3" x14ac:dyDescent="0.3">
      <c r="A1421" s="138">
        <f>'Prix - Blé tendre 1'!C1421</f>
        <v>2018</v>
      </c>
      <c r="B1421" s="70">
        <f>'Prix - Blé tendre 1'!E1421</f>
        <v>200.53</v>
      </c>
      <c r="C1421" s="71">
        <f>'Prix - Blé tendre 1'!F1421</f>
        <v>172.75</v>
      </c>
    </row>
    <row r="1422" spans="1:3" x14ac:dyDescent="0.3">
      <c r="A1422" s="138">
        <f>'Prix - Blé tendre 1'!C1422</f>
        <v>2018</v>
      </c>
      <c r="B1422" s="70">
        <f>'Prix - Blé tendre 1'!E1422</f>
        <v>200.53</v>
      </c>
      <c r="C1422" s="71">
        <f>'Prix - Blé tendre 1'!F1422</f>
        <v>172.75</v>
      </c>
    </row>
    <row r="1423" spans="1:3" x14ac:dyDescent="0.3">
      <c r="A1423" s="138">
        <f>'Prix - Blé tendre 1'!C1423</f>
        <v>2018</v>
      </c>
      <c r="B1423" s="70">
        <f>'Prix - Blé tendre 1'!E1423</f>
        <v>200.53</v>
      </c>
      <c r="C1423" s="71">
        <f>'Prix - Blé tendre 1'!F1423</f>
        <v>172.75</v>
      </c>
    </row>
    <row r="1424" spans="1:3" x14ac:dyDescent="0.3">
      <c r="A1424" s="138">
        <f>'Prix - Blé tendre 1'!C1424</f>
        <v>2018</v>
      </c>
      <c r="B1424" s="70">
        <f>'Prix - Blé tendre 1'!E1424</f>
        <v>200.53</v>
      </c>
      <c r="C1424" s="71">
        <f>'Prix - Blé tendre 1'!F1424</f>
        <v>172.75</v>
      </c>
    </row>
    <row r="1425" spans="1:3" x14ac:dyDescent="0.3">
      <c r="A1425" s="138">
        <f>'Prix - Blé tendre 1'!C1425</f>
        <v>2018</v>
      </c>
      <c r="B1425" s="70">
        <f>'Prix - Blé tendre 1'!E1425</f>
        <v>200.53</v>
      </c>
      <c r="C1425" s="71">
        <f>'Prix - Blé tendre 1'!F1425</f>
        <v>172.75</v>
      </c>
    </row>
    <row r="1426" spans="1:3" x14ac:dyDescent="0.3">
      <c r="A1426" s="138">
        <f>'Prix - Blé tendre 1'!C1426</f>
        <v>2018</v>
      </c>
      <c r="B1426" s="70">
        <f>'Prix - Blé tendre 1'!E1426</f>
        <v>200.53</v>
      </c>
      <c r="C1426" s="71">
        <f>'Prix - Blé tendre 1'!F1426</f>
        <v>172.75</v>
      </c>
    </row>
    <row r="1427" spans="1:3" x14ac:dyDescent="0.3">
      <c r="A1427" s="138">
        <f>'Prix - Blé tendre 1'!C1427</f>
        <v>2018</v>
      </c>
      <c r="B1427" s="70">
        <f>'Prix - Blé tendre 1'!E1427</f>
        <v>200.53</v>
      </c>
      <c r="C1427" s="71">
        <f>'Prix - Blé tendre 1'!F1427</f>
        <v>172.75</v>
      </c>
    </row>
    <row r="1428" spans="1:3" x14ac:dyDescent="0.3">
      <c r="A1428" s="138">
        <f>'Prix - Blé tendre 1'!C1428</f>
        <v>2018</v>
      </c>
      <c r="B1428" s="70">
        <f>'Prix - Blé tendre 1'!E1428</f>
        <v>200.53</v>
      </c>
      <c r="C1428" s="71">
        <f>'Prix - Blé tendre 1'!F1428</f>
        <v>172.75</v>
      </c>
    </row>
    <row r="1429" spans="1:3" x14ac:dyDescent="0.3">
      <c r="A1429" s="138">
        <f>'Prix - Blé tendre 1'!C1429</f>
        <v>2018</v>
      </c>
      <c r="B1429" s="70">
        <f>'Prix - Blé tendre 1'!E1429</f>
        <v>200.53</v>
      </c>
      <c r="C1429" s="71">
        <f>'Prix - Blé tendre 1'!F1429</f>
        <v>172.75</v>
      </c>
    </row>
    <row r="1430" spans="1:3" x14ac:dyDescent="0.3">
      <c r="A1430" s="138">
        <f>'Prix - Blé tendre 1'!C1430</f>
        <v>2018</v>
      </c>
      <c r="B1430" s="70">
        <f>'Prix - Blé tendre 1'!E1430</f>
        <v>200.53</v>
      </c>
      <c r="C1430" s="71">
        <f>'Prix - Blé tendre 1'!F1430</f>
        <v>172.75</v>
      </c>
    </row>
    <row r="1431" spans="1:3" x14ac:dyDescent="0.3">
      <c r="A1431" s="138">
        <f>'Prix - Blé tendre 1'!C1431</f>
        <v>2018</v>
      </c>
      <c r="B1431" s="70">
        <f>'Prix - Blé tendre 1'!E1431</f>
        <v>200.53</v>
      </c>
      <c r="C1431" s="71">
        <f>'Prix - Blé tendre 1'!F1431</f>
        <v>172.75</v>
      </c>
    </row>
    <row r="1432" spans="1:3" x14ac:dyDescent="0.3">
      <c r="A1432" s="138">
        <f>'Prix - Blé tendre 1'!C1432</f>
        <v>2018</v>
      </c>
      <c r="B1432" s="70">
        <f>'Prix - Blé tendre 1'!E1432</f>
        <v>200.53</v>
      </c>
      <c r="C1432" s="71">
        <f>'Prix - Blé tendre 1'!F1432</f>
        <v>172.75</v>
      </c>
    </row>
    <row r="1433" spans="1:3" x14ac:dyDescent="0.3">
      <c r="A1433" s="138">
        <f>'Prix - Blé tendre 1'!C1433</f>
        <v>2018</v>
      </c>
      <c r="B1433" s="70">
        <f>'Prix - Blé tendre 1'!E1433</f>
        <v>200.53</v>
      </c>
      <c r="C1433" s="71">
        <f>'Prix - Blé tendre 1'!F1433</f>
        <v>172.75</v>
      </c>
    </row>
    <row r="1434" spans="1:3" x14ac:dyDescent="0.3">
      <c r="A1434" s="138">
        <f>'Prix - Blé tendre 1'!C1434</f>
        <v>2018</v>
      </c>
      <c r="B1434" s="70">
        <f>'Prix - Blé tendre 1'!E1434</f>
        <v>200.53</v>
      </c>
      <c r="C1434" s="71">
        <f>'Prix - Blé tendre 1'!F1434</f>
        <v>172.75</v>
      </c>
    </row>
    <row r="1435" spans="1:3" x14ac:dyDescent="0.3">
      <c r="A1435" s="138">
        <f>'Prix - Blé tendre 1'!C1435</f>
        <v>2018</v>
      </c>
      <c r="B1435" s="70">
        <f>'Prix - Blé tendre 1'!E1435</f>
        <v>200.53</v>
      </c>
      <c r="C1435" s="71">
        <f>'Prix - Blé tendre 1'!F1435</f>
        <v>172.75</v>
      </c>
    </row>
    <row r="1436" spans="1:3" x14ac:dyDescent="0.3">
      <c r="A1436" s="138">
        <f>'Prix - Blé tendre 1'!C1436</f>
        <v>2018</v>
      </c>
      <c r="B1436" s="70">
        <f>'Prix - Blé tendre 1'!E1436</f>
        <v>200.53</v>
      </c>
      <c r="C1436" s="71">
        <f>'Prix - Blé tendre 1'!F1436</f>
        <v>172.75</v>
      </c>
    </row>
    <row r="1437" spans="1:3" x14ac:dyDescent="0.3">
      <c r="A1437" s="138">
        <f>'Prix - Blé tendre 1'!C1437</f>
        <v>2018</v>
      </c>
      <c r="B1437" s="70">
        <f>'Prix - Blé tendre 1'!E1437</f>
        <v>200.53</v>
      </c>
      <c r="C1437" s="71">
        <f>'Prix - Blé tendre 1'!F1437</f>
        <v>172.75</v>
      </c>
    </row>
    <row r="1438" spans="1:3" x14ac:dyDescent="0.3">
      <c r="A1438" s="138">
        <f>'Prix - Blé tendre 1'!C1438</f>
        <v>2018</v>
      </c>
      <c r="B1438" s="70">
        <f>'Prix - Blé tendre 1'!E1438</f>
        <v>200.53</v>
      </c>
      <c r="C1438" s="71">
        <f>'Prix - Blé tendre 1'!F1438</f>
        <v>172.75</v>
      </c>
    </row>
    <row r="1439" spans="1:3" x14ac:dyDescent="0.3">
      <c r="A1439" s="138">
        <f>'Prix - Blé tendre 1'!C1439</f>
        <v>2018</v>
      </c>
      <c r="B1439" s="70">
        <f>'Prix - Blé tendre 1'!E1439</f>
        <v>200.53</v>
      </c>
      <c r="C1439" s="71">
        <f>'Prix - Blé tendre 1'!F1439</f>
        <v>172.75</v>
      </c>
    </row>
    <row r="1440" spans="1:3" x14ac:dyDescent="0.3">
      <c r="A1440" s="138">
        <f>'Prix - Blé tendre 1'!C1440</f>
        <v>2018</v>
      </c>
      <c r="B1440" s="70">
        <f>'Prix - Blé tendre 1'!E1440</f>
        <v>200.53</v>
      </c>
      <c r="C1440" s="71">
        <f>'Prix - Blé tendre 1'!F1440</f>
        <v>172.75</v>
      </c>
    </row>
    <row r="1441" spans="1:3" x14ac:dyDescent="0.3">
      <c r="A1441" s="138">
        <f>'Prix - Blé tendre 1'!C1441</f>
        <v>2018</v>
      </c>
      <c r="B1441" s="70">
        <f>'Prix - Blé tendre 1'!E1441</f>
        <v>200.53</v>
      </c>
      <c r="C1441" s="71">
        <f>'Prix - Blé tendre 1'!F1441</f>
        <v>172.75</v>
      </c>
    </row>
    <row r="1442" spans="1:3" x14ac:dyDescent="0.3">
      <c r="A1442" s="138">
        <f>'Prix - Blé tendre 1'!C1442</f>
        <v>2018</v>
      </c>
      <c r="B1442" s="70">
        <f>'Prix - Blé tendre 1'!E1442</f>
        <v>200.53</v>
      </c>
      <c r="C1442" s="71">
        <f>'Prix - Blé tendre 1'!F1442</f>
        <v>172.75</v>
      </c>
    </row>
    <row r="1443" spans="1:3" x14ac:dyDescent="0.3">
      <c r="A1443" s="138">
        <f>'Prix - Blé tendre 1'!C1443</f>
        <v>2018</v>
      </c>
      <c r="B1443" s="70">
        <f>'Prix - Blé tendre 1'!E1443</f>
        <v>200.53</v>
      </c>
      <c r="C1443" s="71">
        <f>'Prix - Blé tendre 1'!F1443</f>
        <v>172.75</v>
      </c>
    </row>
    <row r="1444" spans="1:3" x14ac:dyDescent="0.3">
      <c r="A1444" s="138">
        <f>'Prix - Blé tendre 1'!C1444</f>
        <v>2018</v>
      </c>
      <c r="B1444" s="70">
        <f>'Prix - Blé tendre 1'!E1444</f>
        <v>200.53</v>
      </c>
      <c r="C1444" s="71">
        <f>'Prix - Blé tendre 1'!F1444</f>
        <v>172.75</v>
      </c>
    </row>
    <row r="1445" spans="1:3" x14ac:dyDescent="0.3">
      <c r="A1445" s="138">
        <f>'Prix - Blé tendre 1'!C1445</f>
        <v>2018</v>
      </c>
      <c r="B1445" s="70">
        <f>'Prix - Blé tendre 1'!E1445</f>
        <v>200.53</v>
      </c>
      <c r="C1445" s="71">
        <f>'Prix - Blé tendre 1'!F1445</f>
        <v>172.75</v>
      </c>
    </row>
    <row r="1446" spans="1:3" x14ac:dyDescent="0.3">
      <c r="A1446" s="138">
        <f>'Prix - Blé tendre 1'!C1446</f>
        <v>2018</v>
      </c>
      <c r="B1446" s="70">
        <f>'Prix - Blé tendre 1'!E1446</f>
        <v>200.53</v>
      </c>
      <c r="C1446" s="71">
        <f>'Prix - Blé tendre 1'!F1446</f>
        <v>172.75</v>
      </c>
    </row>
    <row r="1447" spans="1:3" x14ac:dyDescent="0.3">
      <c r="A1447" s="138">
        <f>'Prix - Blé tendre 1'!C1447</f>
        <v>2018</v>
      </c>
      <c r="B1447" s="70">
        <f>'Prix - Blé tendre 1'!E1447</f>
        <v>200.53</v>
      </c>
      <c r="C1447" s="71">
        <f>'Prix - Blé tendre 1'!F1447</f>
        <v>172.75</v>
      </c>
    </row>
    <row r="1448" spans="1:3" x14ac:dyDescent="0.3">
      <c r="A1448" s="138">
        <f>'Prix - Blé tendre 1'!C1448</f>
        <v>2018</v>
      </c>
      <c r="B1448" s="70">
        <f>'Prix - Blé tendre 1'!E1448</f>
        <v>200.53</v>
      </c>
      <c r="C1448" s="71">
        <f>'Prix - Blé tendre 1'!F1448</f>
        <v>172.75</v>
      </c>
    </row>
    <row r="1449" spans="1:3" x14ac:dyDescent="0.3">
      <c r="A1449" s="138">
        <f>'Prix - Blé tendre 1'!C1449</f>
        <v>2018</v>
      </c>
      <c r="B1449" s="70">
        <f>'Prix - Blé tendre 1'!E1449</f>
        <v>200.53</v>
      </c>
      <c r="C1449" s="71">
        <f>'Prix - Blé tendre 1'!F1449</f>
        <v>172.75</v>
      </c>
    </row>
    <row r="1450" spans="1:3" x14ac:dyDescent="0.3">
      <c r="A1450" s="138">
        <f>'Prix - Blé tendre 1'!C1450</f>
        <v>2018</v>
      </c>
      <c r="B1450" s="70">
        <f>'Prix - Blé tendre 1'!E1450</f>
        <v>200.53</v>
      </c>
      <c r="C1450" s="71">
        <f>'Prix - Blé tendre 1'!F1450</f>
        <v>172.75</v>
      </c>
    </row>
    <row r="1451" spans="1:3" x14ac:dyDescent="0.3">
      <c r="A1451" s="138">
        <f>'Prix - Blé tendre 1'!C1451</f>
        <v>2018</v>
      </c>
      <c r="B1451" s="70">
        <f>'Prix - Blé tendre 1'!E1451</f>
        <v>200.53</v>
      </c>
      <c r="C1451" s="71">
        <f>'Prix - Blé tendre 1'!F1451</f>
        <v>172.75</v>
      </c>
    </row>
    <row r="1452" spans="1:3" x14ac:dyDescent="0.3">
      <c r="A1452" s="138">
        <f>'Prix - Blé tendre 1'!C1452</f>
        <v>2018</v>
      </c>
      <c r="B1452" s="70">
        <f>'Prix - Blé tendre 1'!E1452</f>
        <v>200.53</v>
      </c>
      <c r="C1452" s="71">
        <f>'Prix - Blé tendre 1'!F1452</f>
        <v>172.75</v>
      </c>
    </row>
    <row r="1453" spans="1:3" x14ac:dyDescent="0.3">
      <c r="A1453" s="138">
        <f>'Prix - Blé tendre 1'!C1453</f>
        <v>2018</v>
      </c>
      <c r="B1453" s="70">
        <f>'Prix - Blé tendre 1'!E1453</f>
        <v>200.53</v>
      </c>
      <c r="C1453" s="71">
        <f>'Prix - Blé tendre 1'!F1453</f>
        <v>172.75</v>
      </c>
    </row>
    <row r="1454" spans="1:3" x14ac:dyDescent="0.3">
      <c r="A1454" s="138">
        <f>'Prix - Blé tendre 1'!C1454</f>
        <v>2018</v>
      </c>
      <c r="B1454" s="70">
        <f>'Prix - Blé tendre 1'!E1454</f>
        <v>200.53</v>
      </c>
      <c r="C1454" s="71">
        <f>'Prix - Blé tendre 1'!F1454</f>
        <v>172.75</v>
      </c>
    </row>
    <row r="1455" spans="1:3" x14ac:dyDescent="0.3">
      <c r="A1455" s="138">
        <f>'Prix - Blé tendre 1'!C1455</f>
        <v>2018</v>
      </c>
      <c r="B1455" s="70">
        <f>'Prix - Blé tendre 1'!E1455</f>
        <v>200.53</v>
      </c>
      <c r="C1455" s="71">
        <f>'Prix - Blé tendre 1'!F1455</f>
        <v>172.75</v>
      </c>
    </row>
    <row r="1456" spans="1:3" x14ac:dyDescent="0.3">
      <c r="A1456" s="138">
        <f>'Prix - Blé tendre 1'!C1456</f>
        <v>2018</v>
      </c>
      <c r="B1456" s="70">
        <f>'Prix - Blé tendre 1'!E1456</f>
        <v>200.53</v>
      </c>
      <c r="C1456" s="71">
        <f>'Prix - Blé tendre 1'!F1456</f>
        <v>172.75</v>
      </c>
    </row>
    <row r="1457" spans="1:3" x14ac:dyDescent="0.3">
      <c r="A1457" s="138">
        <f>'Prix - Blé tendre 1'!C1457</f>
        <v>2018</v>
      </c>
      <c r="B1457" s="70">
        <f>'Prix - Blé tendre 1'!E1457</f>
        <v>200.53</v>
      </c>
      <c r="C1457" s="71">
        <f>'Prix - Blé tendre 1'!F1457</f>
        <v>172.75</v>
      </c>
    </row>
    <row r="1458" spans="1:3" x14ac:dyDescent="0.3">
      <c r="A1458" s="138">
        <f>'Prix - Blé tendre 1'!C1458</f>
        <v>2018</v>
      </c>
      <c r="B1458" s="70">
        <f>'Prix - Blé tendre 1'!E1458</f>
        <v>200.53</v>
      </c>
      <c r="C1458" s="71">
        <f>'Prix - Blé tendre 1'!F1458</f>
        <v>172.75</v>
      </c>
    </row>
    <row r="1459" spans="1:3" x14ac:dyDescent="0.3">
      <c r="A1459" s="138">
        <f>'Prix - Blé tendre 1'!C1459</f>
        <v>2018</v>
      </c>
      <c r="B1459" s="70">
        <f>'Prix - Blé tendre 1'!E1459</f>
        <v>200.53</v>
      </c>
      <c r="C1459" s="71">
        <f>'Prix - Blé tendre 1'!F1459</f>
        <v>172.75</v>
      </c>
    </row>
    <row r="1460" spans="1:3" x14ac:dyDescent="0.3">
      <c r="A1460" s="138">
        <f>'Prix - Blé tendre 1'!C1460</f>
        <v>2018</v>
      </c>
      <c r="B1460" s="70">
        <f>'Prix - Blé tendre 1'!E1460</f>
        <v>200.53</v>
      </c>
      <c r="C1460" s="71">
        <f>'Prix - Blé tendre 1'!F1460</f>
        <v>172.75</v>
      </c>
    </row>
    <row r="1461" spans="1:3" x14ac:dyDescent="0.3">
      <c r="A1461" s="138">
        <f>'Prix - Blé tendre 1'!C1461</f>
        <v>2018</v>
      </c>
      <c r="B1461" s="70">
        <f>'Prix - Blé tendre 1'!E1461</f>
        <v>200.53</v>
      </c>
      <c r="C1461" s="71">
        <f>'Prix - Blé tendre 1'!F1461</f>
        <v>172.75</v>
      </c>
    </row>
    <row r="1462" spans="1:3" x14ac:dyDescent="0.3">
      <c r="A1462" s="138">
        <f>'Prix - Blé tendre 1'!C1462</f>
        <v>2018</v>
      </c>
      <c r="B1462" s="70">
        <f>'Prix - Blé tendre 1'!E1462</f>
        <v>200.53</v>
      </c>
      <c r="C1462" s="71">
        <f>'Prix - Blé tendre 1'!F1462</f>
        <v>172.75</v>
      </c>
    </row>
    <row r="1463" spans="1:3" x14ac:dyDescent="0.3">
      <c r="A1463" s="138">
        <f>'Prix - Blé tendre 1'!C1463</f>
        <v>2018</v>
      </c>
      <c r="B1463" s="70">
        <f>'Prix - Blé tendre 1'!E1463</f>
        <v>200.53</v>
      </c>
      <c r="C1463" s="71">
        <f>'Prix - Blé tendre 1'!F1463</f>
        <v>172.75</v>
      </c>
    </row>
    <row r="1464" spans="1:3" x14ac:dyDescent="0.3">
      <c r="A1464" s="138">
        <f>'Prix - Blé tendre 1'!C1464</f>
        <v>2018</v>
      </c>
      <c r="B1464" s="70">
        <f>'Prix - Blé tendre 1'!E1464</f>
        <v>200.53</v>
      </c>
      <c r="C1464" s="71">
        <f>'Prix - Blé tendre 1'!F1464</f>
        <v>172.75</v>
      </c>
    </row>
    <row r="1465" spans="1:3" x14ac:dyDescent="0.3">
      <c r="A1465" s="138">
        <f>'Prix - Blé tendre 1'!C1465</f>
        <v>2018</v>
      </c>
      <c r="B1465" s="70">
        <f>'Prix - Blé tendre 1'!E1465</f>
        <v>200.53</v>
      </c>
      <c r="C1465" s="71">
        <f>'Prix - Blé tendre 1'!F1465</f>
        <v>172.75</v>
      </c>
    </row>
    <row r="1466" spans="1:3" x14ac:dyDescent="0.3">
      <c r="A1466" s="138">
        <f>'Prix - Blé tendre 1'!C1466</f>
        <v>2018</v>
      </c>
      <c r="B1466" s="70">
        <f>'Prix - Blé tendre 1'!E1466</f>
        <v>200.53</v>
      </c>
      <c r="C1466" s="71">
        <f>'Prix - Blé tendre 1'!F1466</f>
        <v>172.75</v>
      </c>
    </row>
    <row r="1467" spans="1:3" x14ac:dyDescent="0.3">
      <c r="A1467" s="138">
        <f>'Prix - Blé tendre 1'!C1467</f>
        <v>2018</v>
      </c>
      <c r="B1467" s="70">
        <f>'Prix - Blé tendre 1'!E1467</f>
        <v>200.53</v>
      </c>
      <c r="C1467" s="71">
        <f>'Prix - Blé tendre 1'!F1467</f>
        <v>172.75</v>
      </c>
    </row>
    <row r="1468" spans="1:3" x14ac:dyDescent="0.3">
      <c r="A1468" s="138">
        <f>'Prix - Blé tendre 1'!C1468</f>
        <v>2018</v>
      </c>
      <c r="B1468" s="70">
        <f>'Prix - Blé tendre 1'!E1468</f>
        <v>200.53</v>
      </c>
      <c r="C1468" s="71">
        <f>'Prix - Blé tendre 1'!F1468</f>
        <v>172.75</v>
      </c>
    </row>
    <row r="1469" spans="1:3" x14ac:dyDescent="0.3">
      <c r="A1469" s="138">
        <f>'Prix - Blé tendre 1'!C1469</f>
        <v>2018</v>
      </c>
      <c r="B1469" s="70">
        <f>'Prix - Blé tendre 1'!E1469</f>
        <v>200.53</v>
      </c>
      <c r="C1469" s="71">
        <f>'Prix - Blé tendre 1'!F1469</f>
        <v>172.75</v>
      </c>
    </row>
    <row r="1470" spans="1:3" x14ac:dyDescent="0.3">
      <c r="A1470" s="138">
        <f>'Prix - Blé tendre 1'!C1470</f>
        <v>2018</v>
      </c>
      <c r="B1470" s="70">
        <f>'Prix - Blé tendre 1'!E1470</f>
        <v>200.53</v>
      </c>
      <c r="C1470" s="71">
        <f>'Prix - Blé tendre 1'!F1470</f>
        <v>172.75</v>
      </c>
    </row>
    <row r="1471" spans="1:3" x14ac:dyDescent="0.3">
      <c r="A1471" s="138">
        <f>'Prix - Blé tendre 1'!C1471</f>
        <v>2018</v>
      </c>
      <c r="B1471" s="70">
        <f>'Prix - Blé tendre 1'!E1471</f>
        <v>200.53</v>
      </c>
      <c r="C1471" s="71">
        <f>'Prix - Blé tendre 1'!F1471</f>
        <v>172.75</v>
      </c>
    </row>
    <row r="1472" spans="1:3" x14ac:dyDescent="0.3">
      <c r="A1472" s="138">
        <f>'Prix - Blé tendre 1'!C1472</f>
        <v>2018</v>
      </c>
      <c r="B1472" s="70">
        <f>'Prix - Blé tendre 1'!E1472</f>
        <v>200.53</v>
      </c>
      <c r="C1472" s="71">
        <f>'Prix - Blé tendre 1'!F1472</f>
        <v>172.75</v>
      </c>
    </row>
    <row r="1473" spans="1:3" x14ac:dyDescent="0.3">
      <c r="A1473" s="138">
        <f>'Prix - Blé tendre 1'!C1473</f>
        <v>2018</v>
      </c>
      <c r="B1473" s="70">
        <f>'Prix - Blé tendre 1'!E1473</f>
        <v>200.53</v>
      </c>
      <c r="C1473" s="71">
        <f>'Prix - Blé tendre 1'!F1473</f>
        <v>172.75</v>
      </c>
    </row>
    <row r="1474" spans="1:3" x14ac:dyDescent="0.3">
      <c r="A1474" s="138">
        <f>'Prix - Blé tendre 1'!C1474</f>
        <v>2018</v>
      </c>
      <c r="B1474" s="70">
        <f>'Prix - Blé tendre 1'!E1474</f>
        <v>200.53</v>
      </c>
      <c r="C1474" s="71">
        <f>'Prix - Blé tendre 1'!F1474</f>
        <v>172.75</v>
      </c>
    </row>
    <row r="1475" spans="1:3" x14ac:dyDescent="0.3">
      <c r="A1475" s="138">
        <f>'Prix - Blé tendre 1'!C1475</f>
        <v>2018</v>
      </c>
      <c r="B1475" s="70">
        <f>'Prix - Blé tendre 1'!E1475</f>
        <v>200.53</v>
      </c>
      <c r="C1475" s="71">
        <f>'Prix - Blé tendre 1'!F1475</f>
        <v>172.75</v>
      </c>
    </row>
    <row r="1476" spans="1:3" x14ac:dyDescent="0.3">
      <c r="A1476" s="138">
        <f>'Prix - Blé tendre 1'!C1476</f>
        <v>2018</v>
      </c>
      <c r="B1476" s="70">
        <f>'Prix - Blé tendre 1'!E1476</f>
        <v>200.53</v>
      </c>
      <c r="C1476" s="71">
        <f>'Prix - Blé tendre 1'!F1476</f>
        <v>172.75</v>
      </c>
    </row>
    <row r="1477" spans="1:3" x14ac:dyDescent="0.3">
      <c r="A1477" s="138">
        <f>'Prix - Blé tendre 1'!C1477</f>
        <v>2018</v>
      </c>
      <c r="B1477" s="70">
        <f>'Prix - Blé tendre 1'!E1477</f>
        <v>200.53</v>
      </c>
      <c r="C1477" s="71">
        <f>'Prix - Blé tendre 1'!F1477</f>
        <v>172.75</v>
      </c>
    </row>
    <row r="1478" spans="1:3" x14ac:dyDescent="0.3">
      <c r="A1478" s="138">
        <f>'Prix - Blé tendre 1'!C1478</f>
        <v>2018</v>
      </c>
      <c r="B1478" s="70">
        <f>'Prix - Blé tendre 1'!E1478</f>
        <v>200.53</v>
      </c>
      <c r="C1478" s="71">
        <f>'Prix - Blé tendre 1'!F1478</f>
        <v>172.75</v>
      </c>
    </row>
    <row r="1479" spans="1:3" x14ac:dyDescent="0.3">
      <c r="A1479" s="138">
        <f>'Prix - Blé tendre 1'!C1479</f>
        <v>2018</v>
      </c>
      <c r="B1479" s="70">
        <f>'Prix - Blé tendre 1'!E1479</f>
        <v>200.53</v>
      </c>
      <c r="C1479" s="71">
        <f>'Prix - Blé tendre 1'!F1479</f>
        <v>172.75</v>
      </c>
    </row>
    <row r="1480" spans="1:3" x14ac:dyDescent="0.3">
      <c r="A1480" s="138">
        <f>'Prix - Blé tendre 1'!C1480</f>
        <v>2018</v>
      </c>
      <c r="B1480" s="70">
        <f>'Prix - Blé tendre 1'!E1480</f>
        <v>200.53</v>
      </c>
      <c r="C1480" s="71">
        <f>'Prix - Blé tendre 1'!F1480</f>
        <v>172.75</v>
      </c>
    </row>
    <row r="1481" spans="1:3" x14ac:dyDescent="0.3">
      <c r="A1481" s="138">
        <f>'Prix - Blé tendre 1'!C1481</f>
        <v>2018</v>
      </c>
      <c r="B1481" s="70">
        <f>'Prix - Blé tendre 1'!E1481</f>
        <v>200.53</v>
      </c>
      <c r="C1481" s="71">
        <f>'Prix - Blé tendre 1'!F1481</f>
        <v>172.75</v>
      </c>
    </row>
    <row r="1482" spans="1:3" x14ac:dyDescent="0.3">
      <c r="A1482" s="138">
        <f>'Prix - Blé tendre 1'!C1482</f>
        <v>2018</v>
      </c>
      <c r="B1482" s="70">
        <f>'Prix - Blé tendre 1'!E1482</f>
        <v>200.53</v>
      </c>
      <c r="C1482" s="71">
        <f>'Prix - Blé tendre 1'!F1482</f>
        <v>172.75</v>
      </c>
    </row>
    <row r="1483" spans="1:3" x14ac:dyDescent="0.3">
      <c r="A1483" s="138">
        <f>'Prix - Blé tendre 1'!C1483</f>
        <v>2018</v>
      </c>
      <c r="B1483" s="70">
        <f>'Prix - Blé tendre 1'!E1483</f>
        <v>200.53</v>
      </c>
      <c r="C1483" s="71">
        <f>'Prix - Blé tendre 1'!F1483</f>
        <v>172.75</v>
      </c>
    </row>
    <row r="1484" spans="1:3" x14ac:dyDescent="0.3">
      <c r="A1484" s="138">
        <f>'Prix - Blé tendre 1'!C1484</f>
        <v>2018</v>
      </c>
      <c r="B1484" s="70">
        <f>'Prix - Blé tendre 1'!E1484</f>
        <v>200.53</v>
      </c>
      <c r="C1484" s="71">
        <f>'Prix - Blé tendre 1'!F1484</f>
        <v>172.75</v>
      </c>
    </row>
    <row r="1485" spans="1:3" x14ac:dyDescent="0.3">
      <c r="A1485" s="138">
        <f>'Prix - Blé tendre 1'!C1485</f>
        <v>2018</v>
      </c>
      <c r="B1485" s="70">
        <f>'Prix - Blé tendre 1'!E1485</f>
        <v>200.53</v>
      </c>
      <c r="C1485" s="71">
        <f>'Prix - Blé tendre 1'!F1485</f>
        <v>172.75</v>
      </c>
    </row>
    <row r="1486" spans="1:3" x14ac:dyDescent="0.3">
      <c r="A1486" s="138">
        <f>'Prix - Blé tendre 1'!C1486</f>
        <v>2018</v>
      </c>
      <c r="B1486" s="70">
        <f>'Prix - Blé tendre 1'!E1486</f>
        <v>200.53</v>
      </c>
      <c r="C1486" s="71">
        <f>'Prix - Blé tendre 1'!F1486</f>
        <v>172.75</v>
      </c>
    </row>
    <row r="1487" spans="1:3" x14ac:dyDescent="0.3">
      <c r="A1487" s="138">
        <f>'Prix - Blé tendre 1'!C1487</f>
        <v>2018</v>
      </c>
      <c r="B1487" s="70">
        <f>'Prix - Blé tendre 1'!E1487</f>
        <v>200.53</v>
      </c>
      <c r="C1487" s="71">
        <f>'Prix - Blé tendre 1'!F1487</f>
        <v>172.75</v>
      </c>
    </row>
    <row r="1488" spans="1:3" x14ac:dyDescent="0.3">
      <c r="A1488" s="138">
        <f>'Prix - Blé tendre 1'!C1488</f>
        <v>2018</v>
      </c>
      <c r="B1488" s="70">
        <f>'Prix - Blé tendre 1'!E1488</f>
        <v>200.53</v>
      </c>
      <c r="C1488" s="71">
        <f>'Prix - Blé tendre 1'!F1488</f>
        <v>172.75</v>
      </c>
    </row>
    <row r="1489" spans="1:3" x14ac:dyDescent="0.3">
      <c r="A1489" s="138">
        <f>'Prix - Blé tendre 1'!C1489</f>
        <v>2018</v>
      </c>
      <c r="B1489" s="70">
        <f>'Prix - Blé tendre 1'!E1489</f>
        <v>200.53</v>
      </c>
      <c r="C1489" s="71">
        <f>'Prix - Blé tendre 1'!F1489</f>
        <v>172.75</v>
      </c>
    </row>
    <row r="1490" spans="1:3" x14ac:dyDescent="0.3">
      <c r="A1490" s="138">
        <f>'Prix - Blé tendre 1'!C1490</f>
        <v>2018</v>
      </c>
      <c r="B1490" s="70">
        <f>'Prix - Blé tendre 1'!E1490</f>
        <v>200.53</v>
      </c>
      <c r="C1490" s="71">
        <f>'Prix - Blé tendre 1'!F1490</f>
        <v>172.75</v>
      </c>
    </row>
    <row r="1491" spans="1:3" x14ac:dyDescent="0.3">
      <c r="A1491" s="138">
        <f>'Prix - Blé tendre 1'!C1491</f>
        <v>2018</v>
      </c>
      <c r="B1491" s="70">
        <f>'Prix - Blé tendre 1'!E1491</f>
        <v>200.53</v>
      </c>
      <c r="C1491" s="71">
        <f>'Prix - Blé tendre 1'!F1491</f>
        <v>172.75</v>
      </c>
    </row>
    <row r="1492" spans="1:3" x14ac:dyDescent="0.3">
      <c r="A1492" s="138">
        <f>'Prix - Blé tendre 1'!C1492</f>
        <v>2018</v>
      </c>
      <c r="B1492" s="70">
        <f>'Prix - Blé tendre 1'!E1492</f>
        <v>200.53</v>
      </c>
      <c r="C1492" s="71">
        <f>'Prix - Blé tendre 1'!F1492</f>
        <v>172.75</v>
      </c>
    </row>
    <row r="1493" spans="1:3" x14ac:dyDescent="0.3">
      <c r="A1493" s="138">
        <f>'Prix - Blé tendre 1'!C1493</f>
        <v>2018</v>
      </c>
      <c r="B1493" s="70">
        <f>'Prix - Blé tendre 1'!E1493</f>
        <v>200.53</v>
      </c>
      <c r="C1493" s="71">
        <f>'Prix - Blé tendre 1'!F1493</f>
        <v>172.75</v>
      </c>
    </row>
    <row r="1494" spans="1:3" x14ac:dyDescent="0.3">
      <c r="A1494" s="138">
        <f>'Prix - Blé tendre 1'!C1494</f>
        <v>2018</v>
      </c>
      <c r="B1494" s="70">
        <f>'Prix - Blé tendre 1'!E1494</f>
        <v>200.53</v>
      </c>
      <c r="C1494" s="71">
        <f>'Prix - Blé tendre 1'!F1494</f>
        <v>172.75</v>
      </c>
    </row>
    <row r="1495" spans="1:3" x14ac:dyDescent="0.3">
      <c r="A1495" s="138">
        <f>'Prix - Blé tendre 1'!C1495</f>
        <v>2018</v>
      </c>
      <c r="B1495" s="70">
        <f>'Prix - Blé tendre 1'!E1495</f>
        <v>200.53</v>
      </c>
      <c r="C1495" s="71">
        <f>'Prix - Blé tendre 1'!F1495</f>
        <v>172.75</v>
      </c>
    </row>
    <row r="1496" spans="1:3" x14ac:dyDescent="0.3">
      <c r="A1496" s="138">
        <f>'Prix - Blé tendre 1'!C1496</f>
        <v>2018</v>
      </c>
      <c r="B1496" s="70">
        <f>'Prix - Blé tendre 1'!E1496</f>
        <v>200.53</v>
      </c>
      <c r="C1496" s="71">
        <f>'Prix - Blé tendre 1'!F1496</f>
        <v>172.75</v>
      </c>
    </row>
    <row r="1497" spans="1:3" x14ac:dyDescent="0.3">
      <c r="A1497" s="138">
        <f>'Prix - Blé tendre 1'!C1497</f>
        <v>2018</v>
      </c>
      <c r="B1497" s="70">
        <f>'Prix - Blé tendre 1'!E1497</f>
        <v>200.53</v>
      </c>
      <c r="C1497" s="71">
        <f>'Prix - Blé tendre 1'!F1497</f>
        <v>172.75</v>
      </c>
    </row>
    <row r="1498" spans="1:3" x14ac:dyDescent="0.3">
      <c r="A1498" s="138">
        <f>'Prix - Blé tendre 1'!C1498</f>
        <v>2018</v>
      </c>
      <c r="B1498" s="70">
        <f>'Prix - Blé tendre 1'!E1498</f>
        <v>200.53</v>
      </c>
      <c r="C1498" s="71">
        <f>'Prix - Blé tendre 1'!F1498</f>
        <v>172.75</v>
      </c>
    </row>
    <row r="1499" spans="1:3" x14ac:dyDescent="0.3">
      <c r="A1499" s="138">
        <f>'Prix - Blé tendre 1'!C1499</f>
        <v>2018</v>
      </c>
      <c r="B1499" s="70">
        <f>'Prix - Blé tendre 1'!E1499</f>
        <v>200.53</v>
      </c>
      <c r="C1499" s="71">
        <f>'Prix - Blé tendre 1'!F1499</f>
        <v>172.75</v>
      </c>
    </row>
    <row r="1500" spans="1:3" x14ac:dyDescent="0.3">
      <c r="A1500" s="138">
        <f>'Prix - Blé tendre 1'!C1500</f>
        <v>2018</v>
      </c>
      <c r="B1500" s="70">
        <f>'Prix - Blé tendre 1'!E1500</f>
        <v>200.53</v>
      </c>
      <c r="C1500" s="71">
        <f>'Prix - Blé tendre 1'!F1500</f>
        <v>172.75</v>
      </c>
    </row>
    <row r="1501" spans="1:3" x14ac:dyDescent="0.3">
      <c r="A1501" s="138">
        <f>'Prix - Blé tendre 1'!C1501</f>
        <v>2018</v>
      </c>
      <c r="B1501" s="70">
        <f>'Prix - Blé tendre 1'!E1501</f>
        <v>200.53</v>
      </c>
      <c r="C1501" s="71">
        <f>'Prix - Blé tendre 1'!F1501</f>
        <v>172.75</v>
      </c>
    </row>
    <row r="1502" spans="1:3" x14ac:dyDescent="0.3">
      <c r="A1502" s="138">
        <f>'Prix - Blé tendre 1'!C1502</f>
        <v>2018</v>
      </c>
      <c r="B1502" s="70">
        <f>'Prix - Blé tendre 1'!E1502</f>
        <v>200.53</v>
      </c>
      <c r="C1502" s="71">
        <f>'Prix - Blé tendre 1'!F1502</f>
        <v>172.75</v>
      </c>
    </row>
    <row r="1503" spans="1:3" x14ac:dyDescent="0.3">
      <c r="A1503" s="138">
        <f>'Prix - Blé tendre 1'!C1503</f>
        <v>2018</v>
      </c>
      <c r="B1503" s="70">
        <f>'Prix - Blé tendre 1'!E1503</f>
        <v>200.53</v>
      </c>
      <c r="C1503" s="71">
        <f>'Prix - Blé tendre 1'!F1503</f>
        <v>172.75</v>
      </c>
    </row>
    <row r="1504" spans="1:3" x14ac:dyDescent="0.3">
      <c r="A1504" s="138">
        <f>'Prix - Blé tendre 1'!C1504</f>
        <v>2018</v>
      </c>
      <c r="B1504" s="70">
        <f>'Prix - Blé tendre 1'!E1504</f>
        <v>200.53</v>
      </c>
      <c r="C1504" s="71">
        <f>'Prix - Blé tendre 1'!F1504</f>
        <v>172.75</v>
      </c>
    </row>
    <row r="1505" spans="1:3" x14ac:dyDescent="0.3">
      <c r="A1505" s="138">
        <f>'Prix - Blé tendre 1'!C1505</f>
        <v>2018</v>
      </c>
      <c r="B1505" s="70">
        <f>'Prix - Blé tendre 1'!E1505</f>
        <v>200.53</v>
      </c>
      <c r="C1505" s="71">
        <f>'Prix - Blé tendre 1'!F1505</f>
        <v>172.75</v>
      </c>
    </row>
    <row r="1506" spans="1:3" x14ac:dyDescent="0.3">
      <c r="A1506" s="138">
        <f>'Prix - Blé tendre 1'!C1506</f>
        <v>2018</v>
      </c>
      <c r="B1506" s="70">
        <f>'Prix - Blé tendre 1'!E1506</f>
        <v>200.53</v>
      </c>
      <c r="C1506" s="71">
        <f>'Prix - Blé tendre 1'!F1506</f>
        <v>172.75</v>
      </c>
    </row>
    <row r="1507" spans="1:3" x14ac:dyDescent="0.3">
      <c r="A1507" s="138">
        <f>'Prix - Blé tendre 1'!C1507</f>
        <v>2018</v>
      </c>
      <c r="B1507" s="70">
        <f>'Prix - Blé tendre 1'!E1507</f>
        <v>200.53</v>
      </c>
      <c r="C1507" s="71">
        <f>'Prix - Blé tendre 1'!F1507</f>
        <v>172.75</v>
      </c>
    </row>
    <row r="1508" spans="1:3" x14ac:dyDescent="0.3">
      <c r="A1508" s="138">
        <f>'Prix - Blé tendre 1'!C1508</f>
        <v>2018</v>
      </c>
      <c r="B1508" s="70">
        <f>'Prix - Blé tendre 1'!E1508</f>
        <v>200.53</v>
      </c>
      <c r="C1508" s="71">
        <f>'Prix - Blé tendre 1'!F1508</f>
        <v>172.75</v>
      </c>
    </row>
    <row r="1509" spans="1:3" x14ac:dyDescent="0.3">
      <c r="A1509" s="138">
        <f>'Prix - Blé tendre 1'!C1509</f>
        <v>2018</v>
      </c>
      <c r="B1509" s="70">
        <f>'Prix - Blé tendre 1'!E1509</f>
        <v>200.53</v>
      </c>
      <c r="C1509" s="71">
        <f>'Prix - Blé tendre 1'!F1509</f>
        <v>172.75</v>
      </c>
    </row>
    <row r="1510" spans="1:3" x14ac:dyDescent="0.3">
      <c r="A1510" s="138">
        <f>'Prix - Blé tendre 1'!C1510</f>
        <v>2018</v>
      </c>
      <c r="B1510" s="70">
        <f>'Prix - Blé tendre 1'!E1510</f>
        <v>200.53</v>
      </c>
      <c r="C1510" s="71">
        <f>'Prix - Blé tendre 1'!F1510</f>
        <v>172.75</v>
      </c>
    </row>
    <row r="1511" spans="1:3" x14ac:dyDescent="0.3">
      <c r="A1511" s="138">
        <f>'Prix - Blé tendre 1'!C1511</f>
        <v>2018</v>
      </c>
      <c r="B1511" s="70">
        <f>'Prix - Blé tendre 1'!E1511</f>
        <v>200.53</v>
      </c>
      <c r="C1511" s="71">
        <f>'Prix - Blé tendre 1'!F1511</f>
        <v>172.75</v>
      </c>
    </row>
    <row r="1512" spans="1:3" x14ac:dyDescent="0.3">
      <c r="A1512" s="138">
        <f>'Prix - Blé tendre 1'!C1512</f>
        <v>2018</v>
      </c>
      <c r="B1512" s="70">
        <f>'Prix - Blé tendre 1'!E1512</f>
        <v>200.53</v>
      </c>
      <c r="C1512" s="71">
        <f>'Prix - Blé tendre 1'!F1512</f>
        <v>172.75</v>
      </c>
    </row>
    <row r="1513" spans="1:3" x14ac:dyDescent="0.3">
      <c r="A1513" s="138">
        <f>'Prix - Blé tendre 1'!C1513</f>
        <v>2018</v>
      </c>
      <c r="B1513" s="70">
        <f>'Prix - Blé tendre 1'!E1513</f>
        <v>200.53</v>
      </c>
      <c r="C1513" s="71">
        <f>'Prix - Blé tendre 1'!F1513</f>
        <v>172.75</v>
      </c>
    </row>
    <row r="1514" spans="1:3" x14ac:dyDescent="0.3">
      <c r="A1514" s="138">
        <f>'Prix - Blé tendre 1'!C1514</f>
        <v>2018</v>
      </c>
      <c r="B1514" s="70">
        <f>'Prix - Blé tendre 1'!E1514</f>
        <v>200.53</v>
      </c>
      <c r="C1514" s="71">
        <f>'Prix - Blé tendre 1'!F1514</f>
        <v>172.75</v>
      </c>
    </row>
    <row r="1515" spans="1:3" x14ac:dyDescent="0.3">
      <c r="A1515" s="138">
        <f>'Prix - Blé tendre 1'!C1515</f>
        <v>2018</v>
      </c>
      <c r="B1515" s="70">
        <f>'Prix - Blé tendre 1'!E1515</f>
        <v>200.53</v>
      </c>
      <c r="C1515" s="71">
        <f>'Prix - Blé tendre 1'!F1515</f>
        <v>172.75</v>
      </c>
    </row>
    <row r="1516" spans="1:3" x14ac:dyDescent="0.3">
      <c r="A1516" s="138">
        <f>'Prix - Blé tendre 1'!C1516</f>
        <v>2018</v>
      </c>
      <c r="B1516" s="70">
        <f>'Prix - Blé tendre 1'!E1516</f>
        <v>200.53</v>
      </c>
      <c r="C1516" s="71">
        <f>'Prix - Blé tendre 1'!F1516</f>
        <v>172.75</v>
      </c>
    </row>
    <row r="1517" spans="1:3" x14ac:dyDescent="0.3">
      <c r="A1517" s="138">
        <f>'Prix - Blé tendre 1'!C1517</f>
        <v>2018</v>
      </c>
      <c r="B1517" s="70">
        <f>'Prix - Blé tendre 1'!E1517</f>
        <v>200.53</v>
      </c>
      <c r="C1517" s="71">
        <f>'Prix - Blé tendre 1'!F1517</f>
        <v>172.75</v>
      </c>
    </row>
    <row r="1518" spans="1:3" x14ac:dyDescent="0.3">
      <c r="A1518" s="138">
        <f>'Prix - Blé tendre 1'!C1518</f>
        <v>2018</v>
      </c>
      <c r="B1518" s="70">
        <f>'Prix - Blé tendre 1'!E1518</f>
        <v>200.53</v>
      </c>
      <c r="C1518" s="71">
        <f>'Prix - Blé tendre 1'!F1518</f>
        <v>172.75</v>
      </c>
    </row>
    <row r="1519" spans="1:3" x14ac:dyDescent="0.3">
      <c r="A1519" s="138">
        <f>'Prix - Blé tendre 1'!C1519</f>
        <v>2018</v>
      </c>
      <c r="B1519" s="70">
        <f>'Prix - Blé tendre 1'!E1519</f>
        <v>200.53</v>
      </c>
      <c r="C1519" s="71">
        <f>'Prix - Blé tendre 1'!F1519</f>
        <v>172.75</v>
      </c>
    </row>
    <row r="1520" spans="1:3" x14ac:dyDescent="0.3">
      <c r="A1520" s="138">
        <f>'Prix - Blé tendre 1'!C1520</f>
        <v>2018</v>
      </c>
      <c r="B1520" s="70">
        <f>'Prix - Blé tendre 1'!E1520</f>
        <v>200.53</v>
      </c>
      <c r="C1520" s="71">
        <f>'Prix - Blé tendre 1'!F1520</f>
        <v>172.75</v>
      </c>
    </row>
    <row r="1521" spans="1:3" x14ac:dyDescent="0.3">
      <c r="A1521" s="138">
        <f>'Prix - Blé tendre 1'!C1521</f>
        <v>2018</v>
      </c>
      <c r="B1521" s="70">
        <f>'Prix - Blé tendre 1'!E1521</f>
        <v>200.53</v>
      </c>
      <c r="C1521" s="71">
        <f>'Prix - Blé tendre 1'!F1521</f>
        <v>172.75</v>
      </c>
    </row>
    <row r="1522" spans="1:3" x14ac:dyDescent="0.3">
      <c r="A1522" s="138">
        <f>'Prix - Blé tendre 1'!C1522</f>
        <v>2018</v>
      </c>
      <c r="B1522" s="70">
        <f>'Prix - Blé tendre 1'!E1522</f>
        <v>200.53</v>
      </c>
      <c r="C1522" s="71">
        <f>'Prix - Blé tendre 1'!F1522</f>
        <v>172.75</v>
      </c>
    </row>
    <row r="1523" spans="1:3" x14ac:dyDescent="0.3">
      <c r="A1523" s="138">
        <f>'Prix - Blé tendre 1'!C1523</f>
        <v>2018</v>
      </c>
      <c r="B1523" s="70">
        <f>'Prix - Blé tendre 1'!E1523</f>
        <v>200.53</v>
      </c>
      <c r="C1523" s="71">
        <f>'Prix - Blé tendre 1'!F1523</f>
        <v>172.75</v>
      </c>
    </row>
    <row r="1524" spans="1:3" x14ac:dyDescent="0.3">
      <c r="A1524" s="138">
        <f>'Prix - Blé tendre 1'!C1524</f>
        <v>2018</v>
      </c>
      <c r="B1524" s="70">
        <f>'Prix - Blé tendre 1'!E1524</f>
        <v>200.53</v>
      </c>
      <c r="C1524" s="71">
        <f>'Prix - Blé tendre 1'!F1524</f>
        <v>172.75</v>
      </c>
    </row>
    <row r="1525" spans="1:3" x14ac:dyDescent="0.3">
      <c r="A1525" s="138">
        <f>'Prix - Blé tendre 1'!C1525</f>
        <v>2018</v>
      </c>
      <c r="B1525" s="70">
        <f>'Prix - Blé tendre 1'!E1525</f>
        <v>200.53</v>
      </c>
      <c r="C1525" s="71">
        <f>'Prix - Blé tendre 1'!F1525</f>
        <v>172.75</v>
      </c>
    </row>
    <row r="1526" spans="1:3" x14ac:dyDescent="0.3">
      <c r="A1526" s="138">
        <f>'Prix - Blé tendre 1'!C1526</f>
        <v>2018</v>
      </c>
      <c r="B1526" s="70">
        <f>'Prix - Blé tendre 1'!E1526</f>
        <v>200.53</v>
      </c>
      <c r="C1526" s="71">
        <f>'Prix - Blé tendre 1'!F1526</f>
        <v>172.75</v>
      </c>
    </row>
    <row r="1527" spans="1:3" x14ac:dyDescent="0.3">
      <c r="A1527" s="138">
        <f>'Prix - Blé tendre 1'!C1527</f>
        <v>2018</v>
      </c>
      <c r="B1527" s="70">
        <f>'Prix - Blé tendre 1'!E1527</f>
        <v>200.53</v>
      </c>
      <c r="C1527" s="71">
        <f>'Prix - Blé tendre 1'!F1527</f>
        <v>172.75</v>
      </c>
    </row>
    <row r="1528" spans="1:3" x14ac:dyDescent="0.3">
      <c r="A1528" s="138">
        <f>'Prix - Blé tendre 1'!C1528</f>
        <v>2018</v>
      </c>
      <c r="B1528" s="70">
        <f>'Prix - Blé tendre 1'!E1528</f>
        <v>200.53</v>
      </c>
      <c r="C1528" s="71">
        <f>'Prix - Blé tendre 1'!F1528</f>
        <v>172.75</v>
      </c>
    </row>
    <row r="1529" spans="1:3" x14ac:dyDescent="0.3">
      <c r="A1529" s="138">
        <f>'Prix - Blé tendre 1'!C1529</f>
        <v>2018</v>
      </c>
      <c r="B1529" s="70">
        <f>'Prix - Blé tendre 1'!E1529</f>
        <v>200.53</v>
      </c>
      <c r="C1529" s="71">
        <f>'Prix - Blé tendre 1'!F1529</f>
        <v>172.75</v>
      </c>
    </row>
    <row r="1530" spans="1:3" x14ac:dyDescent="0.3">
      <c r="A1530" s="138">
        <f>'Prix - Blé tendre 1'!C1530</f>
        <v>2018</v>
      </c>
      <c r="B1530" s="70">
        <f>'Prix - Blé tendre 1'!E1530</f>
        <v>200.53</v>
      </c>
      <c r="C1530" s="71">
        <f>'Prix - Blé tendre 1'!F1530</f>
        <v>172.75</v>
      </c>
    </row>
    <row r="1531" spans="1:3" x14ac:dyDescent="0.3">
      <c r="A1531" s="138">
        <f>'Prix - Blé tendre 1'!C1531</f>
        <v>2018</v>
      </c>
      <c r="B1531" s="70">
        <f>'Prix - Blé tendre 1'!E1531</f>
        <v>200.53</v>
      </c>
      <c r="C1531" s="71">
        <f>'Prix - Blé tendre 1'!F1531</f>
        <v>172.75</v>
      </c>
    </row>
    <row r="1532" spans="1:3" x14ac:dyDescent="0.3">
      <c r="A1532" s="138">
        <f>'Prix - Blé tendre 1'!C1532</f>
        <v>2018</v>
      </c>
      <c r="B1532" s="70">
        <f>'Prix - Blé tendre 1'!E1532</f>
        <v>200.53</v>
      </c>
      <c r="C1532" s="71">
        <f>'Prix - Blé tendre 1'!F1532</f>
        <v>172.75</v>
      </c>
    </row>
    <row r="1533" spans="1:3" x14ac:dyDescent="0.3">
      <c r="A1533" s="138">
        <f>'Prix - Blé tendre 1'!C1533</f>
        <v>2018</v>
      </c>
      <c r="B1533" s="70">
        <f>'Prix - Blé tendre 1'!E1533</f>
        <v>200.53</v>
      </c>
      <c r="C1533" s="71">
        <f>'Prix - Blé tendre 1'!F1533</f>
        <v>172.75</v>
      </c>
    </row>
    <row r="1534" spans="1:3" x14ac:dyDescent="0.3">
      <c r="A1534" s="138">
        <f>'Prix - Blé tendre 1'!C1534</f>
        <v>2018</v>
      </c>
      <c r="B1534" s="70">
        <f>'Prix - Blé tendre 1'!E1534</f>
        <v>200.53</v>
      </c>
      <c r="C1534" s="71">
        <f>'Prix - Blé tendre 1'!F1534</f>
        <v>172.75</v>
      </c>
    </row>
    <row r="1535" spans="1:3" x14ac:dyDescent="0.3">
      <c r="A1535" s="138">
        <f>'Prix - Blé tendre 1'!C1535</f>
        <v>2018</v>
      </c>
      <c r="B1535" s="70">
        <f>'Prix - Blé tendre 1'!E1535</f>
        <v>200.53</v>
      </c>
      <c r="C1535" s="71">
        <f>'Prix - Blé tendre 1'!F1535</f>
        <v>172.75</v>
      </c>
    </row>
    <row r="1536" spans="1:3" x14ac:dyDescent="0.3">
      <c r="A1536" s="138">
        <f>'Prix - Blé tendre 1'!C1536</f>
        <v>2018</v>
      </c>
      <c r="B1536" s="70">
        <f>'Prix - Blé tendre 1'!E1536</f>
        <v>200.53</v>
      </c>
      <c r="C1536" s="71">
        <f>'Prix - Blé tendre 1'!F1536</f>
        <v>172.75</v>
      </c>
    </row>
    <row r="1537" spans="1:3" x14ac:dyDescent="0.3">
      <c r="A1537" s="138">
        <f>'Prix - Blé tendre 1'!C1537</f>
        <v>2018</v>
      </c>
      <c r="B1537" s="70">
        <f>'Prix - Blé tendre 1'!E1537</f>
        <v>200.53</v>
      </c>
      <c r="C1537" s="71">
        <f>'Prix - Blé tendre 1'!F1537</f>
        <v>172.75</v>
      </c>
    </row>
    <row r="1538" spans="1:3" x14ac:dyDescent="0.3">
      <c r="A1538" s="138">
        <f>'Prix - Blé tendre 1'!C1538</f>
        <v>2018</v>
      </c>
      <c r="B1538" s="70">
        <f>'Prix - Blé tendre 1'!E1538</f>
        <v>200.53</v>
      </c>
      <c r="C1538" s="71">
        <f>'Prix - Blé tendre 1'!F1538</f>
        <v>172.75</v>
      </c>
    </row>
    <row r="1539" spans="1:3" x14ac:dyDescent="0.3">
      <c r="A1539" s="138">
        <f>'Prix - Blé tendre 1'!C1539</f>
        <v>2018</v>
      </c>
      <c r="B1539" s="70">
        <f>'Prix - Blé tendre 1'!E1539</f>
        <v>200.53</v>
      </c>
      <c r="C1539" s="71">
        <f>'Prix - Blé tendre 1'!F1539</f>
        <v>172.75</v>
      </c>
    </row>
    <row r="1540" spans="1:3" x14ac:dyDescent="0.3">
      <c r="A1540" s="138">
        <f>'Prix - Blé tendre 1'!C1540</f>
        <v>2018</v>
      </c>
      <c r="B1540" s="70">
        <f>'Prix - Blé tendre 1'!E1540</f>
        <v>200.53</v>
      </c>
      <c r="C1540" s="71">
        <f>'Prix - Blé tendre 1'!F1540</f>
        <v>172.75</v>
      </c>
    </row>
    <row r="1541" spans="1:3" x14ac:dyDescent="0.3">
      <c r="A1541" s="138">
        <f>'Prix - Blé tendre 1'!C1541</f>
        <v>2018</v>
      </c>
      <c r="B1541" s="70">
        <f>'Prix - Blé tendre 1'!E1541</f>
        <v>200.53</v>
      </c>
      <c r="C1541" s="71">
        <f>'Prix - Blé tendre 1'!F1541</f>
        <v>172.75</v>
      </c>
    </row>
    <row r="1542" spans="1:3" x14ac:dyDescent="0.3">
      <c r="A1542" s="138">
        <f>'Prix - Blé tendre 1'!C1542</f>
        <v>2018</v>
      </c>
      <c r="B1542" s="70">
        <f>'Prix - Blé tendre 1'!E1542</f>
        <v>200.53</v>
      </c>
      <c r="C1542" s="71">
        <f>'Prix - Blé tendre 1'!F1542</f>
        <v>172.75</v>
      </c>
    </row>
    <row r="1543" spans="1:3" x14ac:dyDescent="0.3">
      <c r="A1543" s="138">
        <f>'Prix - Blé tendre 1'!C1543</f>
        <v>2018</v>
      </c>
      <c r="B1543" s="70">
        <f>'Prix - Blé tendre 1'!E1543</f>
        <v>200.53</v>
      </c>
      <c r="C1543" s="71">
        <f>'Prix - Blé tendre 1'!F1543</f>
        <v>172.75</v>
      </c>
    </row>
    <row r="1544" spans="1:3" x14ac:dyDescent="0.3">
      <c r="A1544" s="138">
        <f>'Prix - Blé tendre 1'!C1544</f>
        <v>2018</v>
      </c>
      <c r="B1544" s="70">
        <f>'Prix - Blé tendre 1'!E1544</f>
        <v>200.53</v>
      </c>
      <c r="C1544" s="71">
        <f>'Prix - Blé tendre 1'!F1544</f>
        <v>172.75</v>
      </c>
    </row>
    <row r="1545" spans="1:3" x14ac:dyDescent="0.3">
      <c r="A1545" s="138">
        <f>'Prix - Blé tendre 1'!C1545</f>
        <v>2018</v>
      </c>
      <c r="B1545" s="70">
        <f>'Prix - Blé tendre 1'!E1545</f>
        <v>200.53</v>
      </c>
      <c r="C1545" s="71">
        <f>'Prix - Blé tendre 1'!F1545</f>
        <v>172.75</v>
      </c>
    </row>
    <row r="1546" spans="1:3" x14ac:dyDescent="0.3">
      <c r="A1546" s="138">
        <f>'Prix - Blé tendre 1'!C1546</f>
        <v>2018</v>
      </c>
      <c r="B1546" s="70">
        <f>'Prix - Blé tendre 1'!E1546</f>
        <v>200.53</v>
      </c>
      <c r="C1546" s="71">
        <f>'Prix - Blé tendre 1'!F1546</f>
        <v>172.75</v>
      </c>
    </row>
    <row r="1547" spans="1:3" x14ac:dyDescent="0.3">
      <c r="A1547" s="138">
        <f>'Prix - Blé tendre 1'!C1547</f>
        <v>2018</v>
      </c>
      <c r="B1547" s="70">
        <f>'Prix - Blé tendre 1'!E1547</f>
        <v>200.53</v>
      </c>
      <c r="C1547" s="71">
        <f>'Prix - Blé tendre 1'!F1547</f>
        <v>172.75</v>
      </c>
    </row>
    <row r="1548" spans="1:3" x14ac:dyDescent="0.3">
      <c r="A1548" s="138">
        <f>'Prix - Blé tendre 1'!C1548</f>
        <v>2018</v>
      </c>
      <c r="B1548" s="70">
        <f>'Prix - Blé tendre 1'!E1548</f>
        <v>200.53</v>
      </c>
      <c r="C1548" s="71">
        <f>'Prix - Blé tendre 1'!F1548</f>
        <v>172.75</v>
      </c>
    </row>
    <row r="1549" spans="1:3" x14ac:dyDescent="0.3">
      <c r="A1549" s="138">
        <f>'Prix - Blé tendre 1'!C1549</f>
        <v>2018</v>
      </c>
      <c r="B1549" s="70">
        <f>'Prix - Blé tendre 1'!E1549</f>
        <v>200.53</v>
      </c>
      <c r="C1549" s="71">
        <f>'Prix - Blé tendre 1'!F1549</f>
        <v>172.75</v>
      </c>
    </row>
    <row r="1550" spans="1:3" x14ac:dyDescent="0.3">
      <c r="A1550" s="138">
        <f>'Prix - Blé tendre 1'!C1550</f>
        <v>2018</v>
      </c>
      <c r="B1550" s="70">
        <f>'Prix - Blé tendre 1'!E1550</f>
        <v>200.53</v>
      </c>
      <c r="C1550" s="71">
        <f>'Prix - Blé tendre 1'!F1550</f>
        <v>172.75</v>
      </c>
    </row>
    <row r="1551" spans="1:3" x14ac:dyDescent="0.3">
      <c r="A1551" s="138">
        <f>'Prix - Blé tendre 1'!C1551</f>
        <v>2018</v>
      </c>
      <c r="B1551" s="70">
        <f>'Prix - Blé tendre 1'!E1551</f>
        <v>200.53</v>
      </c>
      <c r="C1551" s="71">
        <f>'Prix - Blé tendre 1'!F1551</f>
        <v>172.75</v>
      </c>
    </row>
    <row r="1552" spans="1:3" x14ac:dyDescent="0.3">
      <c r="A1552" s="138">
        <f>'Prix - Blé tendre 1'!C1552</f>
        <v>2018</v>
      </c>
      <c r="B1552" s="70">
        <f>'Prix - Blé tendre 1'!E1552</f>
        <v>200.53</v>
      </c>
      <c r="C1552" s="71">
        <f>'Prix - Blé tendre 1'!F1552</f>
        <v>172.75</v>
      </c>
    </row>
    <row r="1553" spans="1:3" x14ac:dyDescent="0.3">
      <c r="A1553" s="138">
        <f>'Prix - Blé tendre 1'!C1553</f>
        <v>2018</v>
      </c>
      <c r="B1553" s="70">
        <f>'Prix - Blé tendre 1'!E1553</f>
        <v>200.53</v>
      </c>
      <c r="C1553" s="71">
        <f>'Prix - Blé tendre 1'!F1553</f>
        <v>172.75</v>
      </c>
    </row>
    <row r="1554" spans="1:3" x14ac:dyDescent="0.3">
      <c r="A1554" s="138">
        <f>'Prix - Blé tendre 1'!C1554</f>
        <v>2018</v>
      </c>
      <c r="B1554" s="70">
        <f>'Prix - Blé tendre 1'!E1554</f>
        <v>200.53</v>
      </c>
      <c r="C1554" s="71">
        <f>'Prix - Blé tendre 1'!F1554</f>
        <v>172.75</v>
      </c>
    </row>
    <row r="1555" spans="1:3" x14ac:dyDescent="0.3">
      <c r="A1555" s="138">
        <f>'Prix - Blé tendre 1'!C1555</f>
        <v>2018</v>
      </c>
      <c r="B1555" s="70">
        <f>'Prix - Blé tendre 1'!E1555</f>
        <v>200.53</v>
      </c>
      <c r="C1555" s="71">
        <f>'Prix - Blé tendre 1'!F1555</f>
        <v>172.75</v>
      </c>
    </row>
    <row r="1556" spans="1:3" x14ac:dyDescent="0.3">
      <c r="A1556" s="138">
        <f>'Prix - Blé tendre 1'!C1556</f>
        <v>2018</v>
      </c>
      <c r="B1556" s="70">
        <f>'Prix - Blé tendre 1'!E1556</f>
        <v>200.53</v>
      </c>
      <c r="C1556" s="71">
        <f>'Prix - Blé tendre 1'!F1556</f>
        <v>172.75</v>
      </c>
    </row>
    <row r="1557" spans="1:3" x14ac:dyDescent="0.3">
      <c r="A1557" s="138">
        <f>'Prix - Blé tendre 1'!C1557</f>
        <v>2018</v>
      </c>
      <c r="B1557" s="70">
        <f>'Prix - Blé tendre 1'!E1557</f>
        <v>200.53</v>
      </c>
      <c r="C1557" s="71">
        <f>'Prix - Blé tendre 1'!F1557</f>
        <v>172.75</v>
      </c>
    </row>
    <row r="1558" spans="1:3" x14ac:dyDescent="0.3">
      <c r="A1558" s="138">
        <f>'Prix - Blé tendre 1'!C1558</f>
        <v>2018</v>
      </c>
      <c r="B1558" s="70">
        <f>'Prix - Blé tendre 1'!E1558</f>
        <v>200.53</v>
      </c>
      <c r="C1558" s="71">
        <f>'Prix - Blé tendre 1'!F1558</f>
        <v>172.75</v>
      </c>
    </row>
    <row r="1559" spans="1:3" x14ac:dyDescent="0.3">
      <c r="A1559" s="138">
        <f>'Prix - Blé tendre 1'!C1559</f>
        <v>2018</v>
      </c>
      <c r="B1559" s="70">
        <f>'Prix - Blé tendre 1'!E1559</f>
        <v>200.53</v>
      </c>
      <c r="C1559" s="71">
        <f>'Prix - Blé tendre 1'!F1559</f>
        <v>172.75</v>
      </c>
    </row>
    <row r="1560" spans="1:3" x14ac:dyDescent="0.3">
      <c r="A1560" s="138">
        <f>'Prix - Blé tendre 1'!C1560</f>
        <v>2018</v>
      </c>
      <c r="B1560" s="70">
        <f>'Prix - Blé tendre 1'!E1560</f>
        <v>200.53</v>
      </c>
      <c r="C1560" s="71">
        <f>'Prix - Blé tendre 1'!F1560</f>
        <v>172.75</v>
      </c>
    </row>
    <row r="1561" spans="1:3" x14ac:dyDescent="0.3">
      <c r="A1561" s="138">
        <f>'Prix - Blé tendre 1'!C1561</f>
        <v>2018</v>
      </c>
      <c r="B1561" s="70">
        <f>'Prix - Blé tendre 1'!E1561</f>
        <v>200.53</v>
      </c>
      <c r="C1561" s="71">
        <f>'Prix - Blé tendre 1'!F1561</f>
        <v>172.75</v>
      </c>
    </row>
    <row r="1562" spans="1:3" x14ac:dyDescent="0.3">
      <c r="A1562" s="138">
        <f>'Prix - Blé tendre 1'!C1562</f>
        <v>2018</v>
      </c>
      <c r="B1562" s="70">
        <f>'Prix - Blé tendre 1'!E1562</f>
        <v>200.53</v>
      </c>
      <c r="C1562" s="71">
        <f>'Prix - Blé tendre 1'!F1562</f>
        <v>172.75</v>
      </c>
    </row>
    <row r="1563" spans="1:3" x14ac:dyDescent="0.3">
      <c r="A1563" s="138">
        <f>'Prix - Blé tendre 1'!C1563</f>
        <v>2018</v>
      </c>
      <c r="B1563" s="70">
        <f>'Prix - Blé tendre 1'!E1563</f>
        <v>200.53</v>
      </c>
      <c r="C1563" s="71">
        <f>'Prix - Blé tendre 1'!F1563</f>
        <v>172.75</v>
      </c>
    </row>
    <row r="1564" spans="1:3" x14ac:dyDescent="0.3">
      <c r="A1564" s="138">
        <f>'Prix - Blé tendre 1'!C1564</f>
        <v>2018</v>
      </c>
      <c r="B1564" s="70">
        <f>'Prix - Blé tendre 1'!E1564</f>
        <v>200.53</v>
      </c>
      <c r="C1564" s="71">
        <f>'Prix - Blé tendre 1'!F1564</f>
        <v>172.75</v>
      </c>
    </row>
    <row r="1565" spans="1:3" x14ac:dyDescent="0.3">
      <c r="A1565" s="138">
        <f>'Prix - Blé tendre 1'!C1565</f>
        <v>2018</v>
      </c>
      <c r="B1565" s="70">
        <f>'Prix - Blé tendre 1'!E1565</f>
        <v>200.53</v>
      </c>
      <c r="C1565" s="71">
        <f>'Prix - Blé tendre 1'!F1565</f>
        <v>172.75</v>
      </c>
    </row>
    <row r="1566" spans="1:3" x14ac:dyDescent="0.3">
      <c r="A1566" s="138">
        <f>'Prix - Blé tendre 1'!C1566</f>
        <v>2018</v>
      </c>
      <c r="B1566" s="70">
        <f>'Prix - Blé tendre 1'!E1566</f>
        <v>200.53</v>
      </c>
      <c r="C1566" s="71">
        <f>'Prix - Blé tendre 1'!F1566</f>
        <v>172.75</v>
      </c>
    </row>
    <row r="1567" spans="1:3" x14ac:dyDescent="0.3">
      <c r="A1567" s="138">
        <f>'Prix - Blé tendre 1'!C1567</f>
        <v>2018</v>
      </c>
      <c r="B1567" s="70">
        <f>'Prix - Blé tendre 1'!E1567</f>
        <v>200.53</v>
      </c>
      <c r="C1567" s="71">
        <f>'Prix - Blé tendre 1'!F1567</f>
        <v>172.75</v>
      </c>
    </row>
    <row r="1568" spans="1:3" x14ac:dyDescent="0.3">
      <c r="A1568" s="138">
        <f>'Prix - Blé tendre 1'!C1568</f>
        <v>2018</v>
      </c>
      <c r="B1568" s="70">
        <f>'Prix - Blé tendre 1'!E1568</f>
        <v>200.53</v>
      </c>
      <c r="C1568" s="71">
        <f>'Prix - Blé tendre 1'!F1568</f>
        <v>172.75</v>
      </c>
    </row>
    <row r="1569" spans="1:3" x14ac:dyDescent="0.3">
      <c r="A1569" s="138">
        <f>'Prix - Blé tendre 1'!C1569</f>
        <v>2018</v>
      </c>
      <c r="B1569" s="70">
        <f>'Prix - Blé tendre 1'!E1569</f>
        <v>200.53</v>
      </c>
      <c r="C1569" s="71">
        <f>'Prix - Blé tendre 1'!F1569</f>
        <v>172.75</v>
      </c>
    </row>
    <row r="1570" spans="1:3" x14ac:dyDescent="0.3">
      <c r="A1570" s="138">
        <f>'Prix - Blé tendre 1'!C1570</f>
        <v>2018</v>
      </c>
      <c r="B1570" s="70">
        <f>'Prix - Blé tendre 1'!E1570</f>
        <v>200.53</v>
      </c>
      <c r="C1570" s="71">
        <f>'Prix - Blé tendre 1'!F1570</f>
        <v>172.75</v>
      </c>
    </row>
    <row r="1571" spans="1:3" x14ac:dyDescent="0.3">
      <c r="A1571" s="138">
        <f>'Prix - Blé tendre 1'!C1571</f>
        <v>2018</v>
      </c>
      <c r="B1571" s="70">
        <f>'Prix - Blé tendre 1'!E1571</f>
        <v>200.53</v>
      </c>
      <c r="C1571" s="71">
        <f>'Prix - Blé tendre 1'!F1571</f>
        <v>172.75</v>
      </c>
    </row>
    <row r="1572" spans="1:3" x14ac:dyDescent="0.3">
      <c r="A1572" s="138">
        <f>'Prix - Blé tendre 1'!C1572</f>
        <v>2018</v>
      </c>
      <c r="B1572" s="70">
        <f>'Prix - Blé tendre 1'!E1572</f>
        <v>200.53</v>
      </c>
      <c r="C1572" s="71">
        <f>'Prix - Blé tendre 1'!F1572</f>
        <v>172.75</v>
      </c>
    </row>
    <row r="1573" spans="1:3" x14ac:dyDescent="0.3">
      <c r="A1573" s="138">
        <f>'Prix - Blé tendre 1'!C1573</f>
        <v>2018</v>
      </c>
      <c r="B1573" s="70">
        <f>'Prix - Blé tendre 1'!E1573</f>
        <v>200.53</v>
      </c>
      <c r="C1573" s="71">
        <f>'Prix - Blé tendre 1'!F1573</f>
        <v>172.75</v>
      </c>
    </row>
    <row r="1574" spans="1:3" x14ac:dyDescent="0.3">
      <c r="A1574" s="138">
        <f>'Prix - Blé tendre 1'!C1574</f>
        <v>2018</v>
      </c>
      <c r="B1574" s="70">
        <f>'Prix - Blé tendre 1'!E1574</f>
        <v>200.53</v>
      </c>
      <c r="C1574" s="71">
        <f>'Prix - Blé tendre 1'!F1574</f>
        <v>172.75</v>
      </c>
    </row>
    <row r="1575" spans="1:3" x14ac:dyDescent="0.3">
      <c r="A1575" s="138">
        <f>'Prix - Blé tendre 1'!C1575</f>
        <v>2018</v>
      </c>
      <c r="B1575" s="70">
        <f>'Prix - Blé tendre 1'!E1575</f>
        <v>200.53</v>
      </c>
      <c r="C1575" s="71">
        <f>'Prix - Blé tendre 1'!F1575</f>
        <v>172.75</v>
      </c>
    </row>
    <row r="1576" spans="1:3" x14ac:dyDescent="0.3">
      <c r="A1576" s="138">
        <f>'Prix - Blé tendre 1'!C1576</f>
        <v>2018</v>
      </c>
      <c r="B1576" s="70">
        <f>'Prix - Blé tendre 1'!E1576</f>
        <v>200.53</v>
      </c>
      <c r="C1576" s="71">
        <f>'Prix - Blé tendre 1'!F1576</f>
        <v>172.75</v>
      </c>
    </row>
    <row r="1577" spans="1:3" x14ac:dyDescent="0.3">
      <c r="A1577" s="138">
        <f>'Prix - Blé tendre 1'!C1577</f>
        <v>2018</v>
      </c>
      <c r="B1577" s="70">
        <f>'Prix - Blé tendre 1'!E1577</f>
        <v>200.53</v>
      </c>
      <c r="C1577" s="71">
        <f>'Prix - Blé tendre 1'!F1577</f>
        <v>172.75</v>
      </c>
    </row>
    <row r="1578" spans="1:3" x14ac:dyDescent="0.3">
      <c r="A1578" s="138">
        <f>'Prix - Blé tendre 1'!C1578</f>
        <v>2018</v>
      </c>
      <c r="B1578" s="70">
        <f>'Prix - Blé tendre 1'!E1578</f>
        <v>200.53</v>
      </c>
      <c r="C1578" s="71">
        <f>'Prix - Blé tendre 1'!F1578</f>
        <v>172.75</v>
      </c>
    </row>
    <row r="1579" spans="1:3" x14ac:dyDescent="0.3">
      <c r="A1579" s="138">
        <f>'Prix - Blé tendre 1'!C1579</f>
        <v>2018</v>
      </c>
      <c r="B1579" s="70">
        <f>'Prix - Blé tendre 1'!E1579</f>
        <v>200.53</v>
      </c>
      <c r="C1579" s="71">
        <f>'Prix - Blé tendre 1'!F1579</f>
        <v>172.75</v>
      </c>
    </row>
    <row r="1580" spans="1:3" x14ac:dyDescent="0.3">
      <c r="A1580" s="138">
        <f>'Prix - Blé tendre 1'!C1580</f>
        <v>2018</v>
      </c>
      <c r="B1580" s="70">
        <f>'Prix - Blé tendre 1'!E1580</f>
        <v>200.53</v>
      </c>
      <c r="C1580" s="71">
        <f>'Prix - Blé tendre 1'!F1580</f>
        <v>172.75</v>
      </c>
    </row>
    <row r="1581" spans="1:3" x14ac:dyDescent="0.3">
      <c r="A1581" s="138">
        <f>'Prix - Blé tendre 1'!C1581</f>
        <v>2018</v>
      </c>
      <c r="B1581" s="70">
        <f>'Prix - Blé tendre 1'!E1581</f>
        <v>200.53</v>
      </c>
      <c r="C1581" s="71">
        <f>'Prix - Blé tendre 1'!F1581</f>
        <v>172.75</v>
      </c>
    </row>
    <row r="1582" spans="1:3" x14ac:dyDescent="0.3">
      <c r="A1582" s="138">
        <f>'Prix - Blé tendre 1'!C1582</f>
        <v>2018</v>
      </c>
      <c r="B1582" s="70">
        <f>'Prix - Blé tendre 1'!E1582</f>
        <v>200.53</v>
      </c>
      <c r="C1582" s="71">
        <f>'Prix - Blé tendre 1'!F1582</f>
        <v>172.75</v>
      </c>
    </row>
    <row r="1583" spans="1:3" x14ac:dyDescent="0.3">
      <c r="A1583" s="138">
        <f>'Prix - Blé tendre 1'!C1583</f>
        <v>2018</v>
      </c>
      <c r="B1583" s="70">
        <f>'Prix - Blé tendre 1'!E1583</f>
        <v>200.53</v>
      </c>
      <c r="C1583" s="71">
        <f>'Prix - Blé tendre 1'!F1583</f>
        <v>172.75</v>
      </c>
    </row>
    <row r="1584" spans="1:3" x14ac:dyDescent="0.3">
      <c r="A1584" s="138">
        <f>'Prix - Blé tendre 1'!C1584</f>
        <v>2018</v>
      </c>
      <c r="B1584" s="70">
        <f>'Prix - Blé tendre 1'!E1584</f>
        <v>200.53</v>
      </c>
      <c r="C1584" s="71">
        <f>'Prix - Blé tendre 1'!F1584</f>
        <v>172.75</v>
      </c>
    </row>
    <row r="1585" spans="1:3" x14ac:dyDescent="0.3">
      <c r="A1585" s="138">
        <f>'Prix - Blé tendre 1'!C1585</f>
        <v>2018</v>
      </c>
      <c r="B1585" s="70">
        <f>'Prix - Blé tendre 1'!E1585</f>
        <v>200.53</v>
      </c>
      <c r="C1585" s="71">
        <f>'Prix - Blé tendre 1'!F1585</f>
        <v>172.75</v>
      </c>
    </row>
    <row r="1586" spans="1:3" x14ac:dyDescent="0.3">
      <c r="A1586" s="138">
        <f>'Prix - Blé tendre 1'!C1586</f>
        <v>2018</v>
      </c>
      <c r="B1586" s="70">
        <f>'Prix - Blé tendre 1'!E1586</f>
        <v>200.53</v>
      </c>
      <c r="C1586" s="71">
        <f>'Prix - Blé tendre 1'!F1586</f>
        <v>172.75</v>
      </c>
    </row>
    <row r="1587" spans="1:3" x14ac:dyDescent="0.3">
      <c r="A1587" s="138">
        <f>'Prix - Blé tendre 1'!C1587</f>
        <v>2018</v>
      </c>
      <c r="B1587" s="70">
        <f>'Prix - Blé tendre 1'!E1587</f>
        <v>200.53</v>
      </c>
      <c r="C1587" s="71">
        <f>'Prix - Blé tendre 1'!F1587</f>
        <v>172.75</v>
      </c>
    </row>
    <row r="1588" spans="1:3" x14ac:dyDescent="0.3">
      <c r="A1588" s="138">
        <f>'Prix - Blé tendre 1'!C1588</f>
        <v>2018</v>
      </c>
      <c r="B1588" s="70">
        <f>'Prix - Blé tendre 1'!E1588</f>
        <v>200.53</v>
      </c>
      <c r="C1588" s="71">
        <f>'Prix - Blé tendre 1'!F1588</f>
        <v>172.75</v>
      </c>
    </row>
    <row r="1589" spans="1:3" x14ac:dyDescent="0.3">
      <c r="A1589" s="138">
        <f>'Prix - Blé tendre 1'!C1589</f>
        <v>2018</v>
      </c>
      <c r="B1589" s="70">
        <f>'Prix - Blé tendre 1'!E1589</f>
        <v>200.53</v>
      </c>
      <c r="C1589" s="71">
        <f>'Prix - Blé tendre 1'!F1589</f>
        <v>172.75</v>
      </c>
    </row>
    <row r="1590" spans="1:3" x14ac:dyDescent="0.3">
      <c r="A1590" s="138">
        <f>'Prix - Blé tendre 1'!C1590</f>
        <v>2018</v>
      </c>
      <c r="B1590" s="70">
        <f>'Prix - Blé tendre 1'!E1590</f>
        <v>200.53</v>
      </c>
      <c r="C1590" s="71">
        <f>'Prix - Blé tendre 1'!F1590</f>
        <v>172.75</v>
      </c>
    </row>
    <row r="1591" spans="1:3" x14ac:dyDescent="0.3">
      <c r="A1591" s="138">
        <f>'Prix - Blé tendre 1'!C1591</f>
        <v>2018</v>
      </c>
      <c r="B1591" s="70">
        <f>'Prix - Blé tendre 1'!E1591</f>
        <v>200.53</v>
      </c>
      <c r="C1591" s="71">
        <f>'Prix - Blé tendre 1'!F1591</f>
        <v>172.75</v>
      </c>
    </row>
    <row r="1592" spans="1:3" x14ac:dyDescent="0.3">
      <c r="A1592" s="138">
        <f>'Prix - Blé tendre 1'!C1592</f>
        <v>2018</v>
      </c>
      <c r="B1592" s="70">
        <f>'Prix - Blé tendre 1'!E1592</f>
        <v>200.53</v>
      </c>
      <c r="C1592" s="71">
        <f>'Prix - Blé tendre 1'!F1592</f>
        <v>172.75</v>
      </c>
    </row>
    <row r="1593" spans="1:3" x14ac:dyDescent="0.3">
      <c r="A1593" s="138">
        <f>'Prix - Blé tendre 1'!C1593</f>
        <v>2018</v>
      </c>
      <c r="B1593" s="70">
        <f>'Prix - Blé tendre 1'!E1593</f>
        <v>200.53</v>
      </c>
      <c r="C1593" s="71">
        <f>'Prix - Blé tendre 1'!F1593</f>
        <v>172.75</v>
      </c>
    </row>
    <row r="1594" spans="1:3" x14ac:dyDescent="0.3">
      <c r="A1594" s="138">
        <f>'Prix - Blé tendre 1'!C1594</f>
        <v>2018</v>
      </c>
      <c r="B1594" s="70">
        <f>'Prix - Blé tendre 1'!E1594</f>
        <v>200.53</v>
      </c>
      <c r="C1594" s="71">
        <f>'Prix - Blé tendre 1'!F1594</f>
        <v>172.75</v>
      </c>
    </row>
    <row r="1595" spans="1:3" x14ac:dyDescent="0.3">
      <c r="A1595" s="138">
        <f>'Prix - Blé tendre 1'!C1595</f>
        <v>2018</v>
      </c>
      <c r="B1595" s="70">
        <f>'Prix - Blé tendre 1'!E1595</f>
        <v>200.53</v>
      </c>
      <c r="C1595" s="71">
        <f>'Prix - Blé tendre 1'!F1595</f>
        <v>172.75</v>
      </c>
    </row>
    <row r="1596" spans="1:3" x14ac:dyDescent="0.3">
      <c r="A1596" s="138">
        <f>'Prix - Blé tendre 1'!C1596</f>
        <v>2018</v>
      </c>
      <c r="B1596" s="70">
        <f>'Prix - Blé tendre 1'!E1596</f>
        <v>200.53</v>
      </c>
      <c r="C1596" s="71">
        <f>'Prix - Blé tendre 1'!F1596</f>
        <v>172.75</v>
      </c>
    </row>
    <row r="1597" spans="1:3" x14ac:dyDescent="0.3">
      <c r="A1597" s="138">
        <f>'Prix - Blé tendre 1'!C1597</f>
        <v>2018</v>
      </c>
      <c r="B1597" s="70">
        <f>'Prix - Blé tendre 1'!E1597</f>
        <v>200.53</v>
      </c>
      <c r="C1597" s="71">
        <f>'Prix - Blé tendre 1'!F1597</f>
        <v>172.75</v>
      </c>
    </row>
    <row r="1598" spans="1:3" x14ac:dyDescent="0.3">
      <c r="A1598" s="138">
        <f>'Prix - Blé tendre 1'!C1598</f>
        <v>2018</v>
      </c>
      <c r="B1598" s="70">
        <f>'Prix - Blé tendre 1'!E1598</f>
        <v>200.53</v>
      </c>
      <c r="C1598" s="71">
        <f>'Prix - Blé tendre 1'!F1598</f>
        <v>172.75</v>
      </c>
    </row>
    <row r="1599" spans="1:3" x14ac:dyDescent="0.3">
      <c r="A1599" s="138">
        <f>'Prix - Blé tendre 1'!C1599</f>
        <v>2018</v>
      </c>
      <c r="B1599" s="70">
        <f>'Prix - Blé tendre 1'!E1599</f>
        <v>200.53</v>
      </c>
      <c r="C1599" s="71">
        <f>'Prix - Blé tendre 1'!F1599</f>
        <v>172.75</v>
      </c>
    </row>
    <row r="1600" spans="1:3" x14ac:dyDescent="0.3">
      <c r="A1600" s="138">
        <f>'Prix - Blé tendre 1'!C1600</f>
        <v>2018</v>
      </c>
      <c r="B1600" s="70">
        <f>'Prix - Blé tendre 1'!E1600</f>
        <v>200.53</v>
      </c>
      <c r="C1600" s="71">
        <f>'Prix - Blé tendre 1'!F1600</f>
        <v>172.75</v>
      </c>
    </row>
    <row r="1601" spans="1:3" x14ac:dyDescent="0.3">
      <c r="A1601" s="138">
        <f>'Prix - Blé tendre 1'!C1601</f>
        <v>2018</v>
      </c>
      <c r="B1601" s="70">
        <f>'Prix - Blé tendre 1'!E1601</f>
        <v>200.53</v>
      </c>
      <c r="C1601" s="71">
        <f>'Prix - Blé tendre 1'!F1601</f>
        <v>172.75</v>
      </c>
    </row>
    <row r="1602" spans="1:3" x14ac:dyDescent="0.3">
      <c r="A1602" s="138">
        <f>'Prix - Blé tendre 1'!C1602</f>
        <v>2018</v>
      </c>
      <c r="B1602" s="70">
        <f>'Prix - Blé tendre 1'!E1602</f>
        <v>200.53</v>
      </c>
      <c r="C1602" s="71">
        <f>'Prix - Blé tendre 1'!F1602</f>
        <v>172.75</v>
      </c>
    </row>
    <row r="1603" spans="1:3" x14ac:dyDescent="0.3">
      <c r="A1603" s="138">
        <f>'Prix - Blé tendre 1'!C1603</f>
        <v>2018</v>
      </c>
      <c r="B1603" s="70">
        <f>'Prix - Blé tendre 1'!E1603</f>
        <v>200.53</v>
      </c>
      <c r="C1603" s="71">
        <f>'Prix - Blé tendre 1'!F1603</f>
        <v>172.75</v>
      </c>
    </row>
    <row r="1604" spans="1:3" x14ac:dyDescent="0.3">
      <c r="A1604" s="138">
        <f>'Prix - Blé tendre 1'!C1604</f>
        <v>2018</v>
      </c>
      <c r="B1604" s="70">
        <f>'Prix - Blé tendre 1'!E1604</f>
        <v>200.53</v>
      </c>
      <c r="C1604" s="71">
        <f>'Prix - Blé tendre 1'!F1604</f>
        <v>172.75</v>
      </c>
    </row>
    <row r="1605" spans="1:3" x14ac:dyDescent="0.3">
      <c r="A1605" s="138">
        <f>'Prix - Blé tendre 1'!C1605</f>
        <v>2018</v>
      </c>
      <c r="B1605" s="70">
        <f>'Prix - Blé tendre 1'!E1605</f>
        <v>200.53</v>
      </c>
      <c r="C1605" s="71">
        <f>'Prix - Blé tendre 1'!F1605</f>
        <v>172.75</v>
      </c>
    </row>
    <row r="1606" spans="1:3" x14ac:dyDescent="0.3">
      <c r="A1606" s="138">
        <f>'Prix - Blé tendre 1'!C1606</f>
        <v>2018</v>
      </c>
      <c r="B1606" s="70">
        <f>'Prix - Blé tendre 1'!E1606</f>
        <v>200.53</v>
      </c>
      <c r="C1606" s="71">
        <f>'Prix - Blé tendre 1'!F1606</f>
        <v>172.75</v>
      </c>
    </row>
    <row r="1607" spans="1:3" x14ac:dyDescent="0.3">
      <c r="A1607" s="138">
        <f>'Prix - Blé tendre 1'!C1607</f>
        <v>2018</v>
      </c>
      <c r="B1607" s="70">
        <f>'Prix - Blé tendre 1'!E1607</f>
        <v>200.53</v>
      </c>
      <c r="C1607" s="71">
        <f>'Prix - Blé tendre 1'!F1607</f>
        <v>172.75</v>
      </c>
    </row>
    <row r="1608" spans="1:3" x14ac:dyDescent="0.3">
      <c r="A1608" s="138">
        <f>'Prix - Blé tendre 1'!C1608</f>
        <v>2018</v>
      </c>
      <c r="B1608" s="70">
        <f>'Prix - Blé tendre 1'!E1608</f>
        <v>200.53</v>
      </c>
      <c r="C1608" s="71">
        <f>'Prix - Blé tendre 1'!F1608</f>
        <v>172.75</v>
      </c>
    </row>
    <row r="1609" spans="1:3" x14ac:dyDescent="0.3">
      <c r="A1609" s="138">
        <f>'Prix - Blé tendre 1'!C1609</f>
        <v>2018</v>
      </c>
      <c r="B1609" s="70">
        <f>'Prix - Blé tendre 1'!E1609</f>
        <v>200.53</v>
      </c>
      <c r="C1609" s="71">
        <f>'Prix - Blé tendre 1'!F1609</f>
        <v>172.75</v>
      </c>
    </row>
    <row r="1610" spans="1:3" x14ac:dyDescent="0.3">
      <c r="A1610" s="138">
        <f>'Prix - Blé tendre 1'!C1610</f>
        <v>2018</v>
      </c>
      <c r="B1610" s="70">
        <f>'Prix - Blé tendre 1'!E1610</f>
        <v>200.53</v>
      </c>
      <c r="C1610" s="71">
        <f>'Prix - Blé tendre 1'!F1610</f>
        <v>172.75</v>
      </c>
    </row>
    <row r="1611" spans="1:3" x14ac:dyDescent="0.3">
      <c r="A1611" s="138">
        <f>'Prix - Blé tendre 1'!C1611</f>
        <v>2018</v>
      </c>
      <c r="B1611" s="70">
        <f>'Prix - Blé tendre 1'!E1611</f>
        <v>200.53</v>
      </c>
      <c r="C1611" s="71">
        <f>'Prix - Blé tendre 1'!F1611</f>
        <v>172.75</v>
      </c>
    </row>
    <row r="1612" spans="1:3" x14ac:dyDescent="0.3">
      <c r="A1612" s="138">
        <f>'Prix - Blé tendre 1'!C1612</f>
        <v>2018</v>
      </c>
      <c r="B1612" s="70">
        <f>'Prix - Blé tendre 1'!E1612</f>
        <v>200.53</v>
      </c>
      <c r="C1612" s="71">
        <f>'Prix - Blé tendre 1'!F1612</f>
        <v>172.75</v>
      </c>
    </row>
    <row r="1613" spans="1:3" x14ac:dyDescent="0.3">
      <c r="A1613" s="138">
        <f>'Prix - Blé tendre 1'!C1613</f>
        <v>2018</v>
      </c>
      <c r="B1613" s="70">
        <f>'Prix - Blé tendre 1'!E1613</f>
        <v>200.53</v>
      </c>
      <c r="C1613" s="71">
        <f>'Prix - Blé tendre 1'!F1613</f>
        <v>172.75</v>
      </c>
    </row>
    <row r="1614" spans="1:3" x14ac:dyDescent="0.3">
      <c r="A1614" s="138">
        <f>'Prix - Blé tendre 1'!C1614</f>
        <v>2018</v>
      </c>
      <c r="B1614" s="70">
        <f>'Prix - Blé tendre 1'!E1614</f>
        <v>200.53</v>
      </c>
      <c r="C1614" s="71">
        <f>'Prix - Blé tendre 1'!F1614</f>
        <v>172.75</v>
      </c>
    </row>
    <row r="1615" spans="1:3" x14ac:dyDescent="0.3">
      <c r="A1615" s="138">
        <f>'Prix - Blé tendre 1'!C1615</f>
        <v>2018</v>
      </c>
      <c r="B1615" s="70">
        <f>'Prix - Blé tendre 1'!E1615</f>
        <v>200.53</v>
      </c>
      <c r="C1615" s="71">
        <f>'Prix - Blé tendre 1'!F1615</f>
        <v>172.75</v>
      </c>
    </row>
    <row r="1616" spans="1:3" x14ac:dyDescent="0.3">
      <c r="A1616" s="138">
        <f>'Prix - Blé tendre 1'!C1616</f>
        <v>2018</v>
      </c>
      <c r="B1616" s="70">
        <f>'Prix - Blé tendre 1'!E1616</f>
        <v>200.53</v>
      </c>
      <c r="C1616" s="71">
        <f>'Prix - Blé tendre 1'!F1616</f>
        <v>172.75</v>
      </c>
    </row>
    <row r="1617" spans="1:3" x14ac:dyDescent="0.3">
      <c r="A1617" s="138">
        <f>'Prix - Blé tendre 1'!C1617</f>
        <v>2018</v>
      </c>
      <c r="B1617" s="70">
        <f>'Prix - Blé tendre 1'!E1617</f>
        <v>200.53</v>
      </c>
      <c r="C1617" s="71">
        <f>'Prix - Blé tendre 1'!F1617</f>
        <v>172.75</v>
      </c>
    </row>
    <row r="1618" spans="1:3" x14ac:dyDescent="0.3">
      <c r="A1618" s="138">
        <f>'Prix - Blé tendre 1'!C1618</f>
        <v>2018</v>
      </c>
      <c r="B1618" s="70">
        <f>'Prix - Blé tendre 1'!E1618</f>
        <v>200.53</v>
      </c>
      <c r="C1618" s="71">
        <f>'Prix - Blé tendre 1'!F1618</f>
        <v>172.75</v>
      </c>
    </row>
    <row r="1619" spans="1:3" x14ac:dyDescent="0.3">
      <c r="A1619" s="138">
        <f>'Prix - Blé tendre 1'!C1619</f>
        <v>2018</v>
      </c>
      <c r="B1619" s="70">
        <f>'Prix - Blé tendre 1'!E1619</f>
        <v>200.53</v>
      </c>
      <c r="C1619" s="71">
        <f>'Prix - Blé tendre 1'!F1619</f>
        <v>172.75</v>
      </c>
    </row>
    <row r="1620" spans="1:3" x14ac:dyDescent="0.3">
      <c r="A1620" s="138">
        <f>'Prix - Blé tendre 1'!C1620</f>
        <v>2018</v>
      </c>
      <c r="B1620" s="70">
        <f>'Prix - Blé tendre 1'!E1620</f>
        <v>200.53</v>
      </c>
      <c r="C1620" s="71">
        <f>'Prix - Blé tendre 1'!F1620</f>
        <v>172.75</v>
      </c>
    </row>
    <row r="1621" spans="1:3" x14ac:dyDescent="0.3">
      <c r="A1621" s="138">
        <f>'Prix - Blé tendre 1'!C1621</f>
        <v>2018</v>
      </c>
      <c r="B1621" s="70">
        <f>'Prix - Blé tendre 1'!E1621</f>
        <v>200.53</v>
      </c>
      <c r="C1621" s="71">
        <f>'Prix - Blé tendre 1'!F1621</f>
        <v>172.75</v>
      </c>
    </row>
    <row r="1622" spans="1:3" x14ac:dyDescent="0.3">
      <c r="A1622" s="138">
        <f>'Prix - Blé tendre 1'!C1622</f>
        <v>2018</v>
      </c>
      <c r="B1622" s="70">
        <f>'Prix - Blé tendre 1'!E1622</f>
        <v>200.53</v>
      </c>
      <c r="C1622" s="71">
        <f>'Prix - Blé tendre 1'!F1622</f>
        <v>172.75</v>
      </c>
    </row>
    <row r="1623" spans="1:3" x14ac:dyDescent="0.3">
      <c r="A1623" s="138">
        <f>'Prix - Blé tendre 1'!C1623</f>
        <v>2018</v>
      </c>
      <c r="B1623" s="70">
        <f>'Prix - Blé tendre 1'!E1623</f>
        <v>200.53</v>
      </c>
      <c r="C1623" s="71">
        <f>'Prix - Blé tendre 1'!F1623</f>
        <v>172.75</v>
      </c>
    </row>
    <row r="1624" spans="1:3" x14ac:dyDescent="0.3">
      <c r="A1624" s="138">
        <f>'Prix - Blé tendre 1'!C1624</f>
        <v>2018</v>
      </c>
      <c r="B1624" s="70">
        <f>'Prix - Blé tendre 1'!E1624</f>
        <v>200.53</v>
      </c>
      <c r="C1624" s="71">
        <f>'Prix - Blé tendre 1'!F1624</f>
        <v>172.75</v>
      </c>
    </row>
    <row r="1625" spans="1:3" x14ac:dyDescent="0.3">
      <c r="A1625" s="138">
        <f>'Prix - Blé tendre 1'!C1625</f>
        <v>2018</v>
      </c>
      <c r="B1625" s="70">
        <f>'Prix - Blé tendre 1'!E1625</f>
        <v>200.53</v>
      </c>
      <c r="C1625" s="71">
        <f>'Prix - Blé tendre 1'!F1625</f>
        <v>172.75</v>
      </c>
    </row>
    <row r="1626" spans="1:3" x14ac:dyDescent="0.3">
      <c r="A1626" s="138">
        <f>'Prix - Blé tendre 1'!C1626</f>
        <v>2018</v>
      </c>
      <c r="B1626" s="70">
        <f>'Prix - Blé tendre 1'!E1626</f>
        <v>200.53</v>
      </c>
      <c r="C1626" s="71">
        <f>'Prix - Blé tendre 1'!F1626</f>
        <v>172.75</v>
      </c>
    </row>
    <row r="1627" spans="1:3" x14ac:dyDescent="0.3">
      <c r="A1627" s="138">
        <f>'Prix - Blé tendre 1'!C1627</f>
        <v>2018</v>
      </c>
      <c r="B1627" s="70">
        <f>'Prix - Blé tendre 1'!E1627</f>
        <v>200.53</v>
      </c>
      <c r="C1627" s="71">
        <f>'Prix - Blé tendre 1'!F1627</f>
        <v>172.75</v>
      </c>
    </row>
    <row r="1628" spans="1:3" x14ac:dyDescent="0.3">
      <c r="A1628" s="138">
        <f>'Prix - Blé tendre 1'!C1628</f>
        <v>2018</v>
      </c>
      <c r="B1628" s="70">
        <f>'Prix - Blé tendre 1'!E1628</f>
        <v>200.53</v>
      </c>
      <c r="C1628" s="71">
        <f>'Prix - Blé tendre 1'!F1628</f>
        <v>172.75</v>
      </c>
    </row>
    <row r="1629" spans="1:3" x14ac:dyDescent="0.3">
      <c r="A1629" s="138">
        <f>'Prix - Blé tendre 1'!C1629</f>
        <v>2018</v>
      </c>
      <c r="B1629" s="70">
        <f>'Prix - Blé tendre 1'!E1629</f>
        <v>200.53</v>
      </c>
      <c r="C1629" s="71">
        <f>'Prix - Blé tendre 1'!F1629</f>
        <v>172.75</v>
      </c>
    </row>
    <row r="1630" spans="1:3" x14ac:dyDescent="0.3">
      <c r="A1630" s="138">
        <f>'Prix - Blé tendre 1'!C1630</f>
        <v>2018</v>
      </c>
      <c r="B1630" s="70">
        <f>'Prix - Blé tendre 1'!E1630</f>
        <v>200.53</v>
      </c>
      <c r="C1630" s="71">
        <f>'Prix - Blé tendre 1'!F1630</f>
        <v>172.75</v>
      </c>
    </row>
    <row r="1631" spans="1:3" x14ac:dyDescent="0.3">
      <c r="A1631" s="138">
        <f>'Prix - Blé tendre 1'!C1631</f>
        <v>2018</v>
      </c>
      <c r="B1631" s="70">
        <f>'Prix - Blé tendre 1'!E1631</f>
        <v>200.53</v>
      </c>
      <c r="C1631" s="71">
        <f>'Prix - Blé tendre 1'!F1631</f>
        <v>172.75</v>
      </c>
    </row>
    <row r="1632" spans="1:3" x14ac:dyDescent="0.3">
      <c r="A1632" s="138">
        <f>'Prix - Blé tendre 1'!C1632</f>
        <v>2018</v>
      </c>
      <c r="B1632" s="70">
        <f>'Prix - Blé tendre 1'!E1632</f>
        <v>200.53</v>
      </c>
      <c r="C1632" s="71">
        <f>'Prix - Blé tendre 1'!F1632</f>
        <v>172.75</v>
      </c>
    </row>
    <row r="1633" spans="1:3" x14ac:dyDescent="0.3">
      <c r="A1633" s="138">
        <f>'Prix - Blé tendre 1'!C1633</f>
        <v>2018</v>
      </c>
      <c r="B1633" s="70">
        <f>'Prix - Blé tendre 1'!E1633</f>
        <v>200.53</v>
      </c>
      <c r="C1633" s="71">
        <f>'Prix - Blé tendre 1'!F1633</f>
        <v>172.75</v>
      </c>
    </row>
    <row r="1634" spans="1:3" x14ac:dyDescent="0.3">
      <c r="A1634" s="138">
        <f>'Prix - Blé tendre 1'!C1634</f>
        <v>2018</v>
      </c>
      <c r="B1634" s="70">
        <f>'Prix - Blé tendre 1'!E1634</f>
        <v>200.53</v>
      </c>
      <c r="C1634" s="71">
        <f>'Prix - Blé tendre 1'!F1634</f>
        <v>172.75</v>
      </c>
    </row>
    <row r="1635" spans="1:3" x14ac:dyDescent="0.3">
      <c r="A1635" s="138">
        <f>'Prix - Blé tendre 1'!C1635</f>
        <v>2018</v>
      </c>
      <c r="B1635" s="70">
        <f>'Prix - Blé tendre 1'!E1635</f>
        <v>200.53</v>
      </c>
      <c r="C1635" s="71">
        <f>'Prix - Blé tendre 1'!F1635</f>
        <v>172.75</v>
      </c>
    </row>
    <row r="1636" spans="1:3" x14ac:dyDescent="0.3">
      <c r="A1636" s="138">
        <f>'Prix - Blé tendre 1'!C1636</f>
        <v>2018</v>
      </c>
      <c r="B1636" s="70">
        <f>'Prix - Blé tendre 1'!E1636</f>
        <v>200.53</v>
      </c>
      <c r="C1636" s="71">
        <f>'Prix - Blé tendre 1'!F1636</f>
        <v>172.75</v>
      </c>
    </row>
    <row r="1637" spans="1:3" x14ac:dyDescent="0.3">
      <c r="A1637" s="138">
        <f>'Prix - Blé tendre 1'!C1637</f>
        <v>2018</v>
      </c>
      <c r="B1637" s="70">
        <f>'Prix - Blé tendre 1'!E1637</f>
        <v>200.53</v>
      </c>
      <c r="C1637" s="71">
        <f>'Prix - Blé tendre 1'!F1637</f>
        <v>172.75</v>
      </c>
    </row>
    <row r="1638" spans="1:3" x14ac:dyDescent="0.3">
      <c r="A1638" s="138">
        <f>'Prix - Blé tendre 1'!C1638</f>
        <v>2018</v>
      </c>
      <c r="B1638" s="70">
        <f>'Prix - Blé tendre 1'!E1638</f>
        <v>200.53</v>
      </c>
      <c r="C1638" s="71">
        <f>'Prix - Blé tendre 1'!F1638</f>
        <v>172.75</v>
      </c>
    </row>
    <row r="1639" spans="1:3" x14ac:dyDescent="0.3">
      <c r="A1639" s="138">
        <f>'Prix - Blé tendre 1'!C1639</f>
        <v>2018</v>
      </c>
      <c r="B1639" s="70">
        <f>'Prix - Blé tendre 1'!E1639</f>
        <v>200.53</v>
      </c>
      <c r="C1639" s="71">
        <f>'Prix - Blé tendre 1'!F1639</f>
        <v>172.75</v>
      </c>
    </row>
    <row r="1640" spans="1:3" x14ac:dyDescent="0.3">
      <c r="A1640" s="138">
        <f>'Prix - Blé tendre 1'!C1640</f>
        <v>2018</v>
      </c>
      <c r="B1640" s="70">
        <f>'Prix - Blé tendre 1'!E1640</f>
        <v>200.53</v>
      </c>
      <c r="C1640" s="71">
        <f>'Prix - Blé tendre 1'!F1640</f>
        <v>172.75</v>
      </c>
    </row>
    <row r="1641" spans="1:3" x14ac:dyDescent="0.3">
      <c r="A1641" s="138">
        <f>'Prix - Blé tendre 1'!C1641</f>
        <v>2018</v>
      </c>
      <c r="B1641" s="70">
        <f>'Prix - Blé tendre 1'!E1641</f>
        <v>200.53</v>
      </c>
      <c r="C1641" s="71">
        <f>'Prix - Blé tendre 1'!F1641</f>
        <v>172.75</v>
      </c>
    </row>
    <row r="1642" spans="1:3" x14ac:dyDescent="0.3">
      <c r="A1642" s="138">
        <f>'Prix - Blé tendre 1'!C1642</f>
        <v>2018</v>
      </c>
      <c r="B1642" s="70">
        <f>'Prix - Blé tendre 1'!E1642</f>
        <v>200.53</v>
      </c>
      <c r="C1642" s="71">
        <f>'Prix - Blé tendre 1'!F1642</f>
        <v>172.75</v>
      </c>
    </row>
    <row r="1643" spans="1:3" x14ac:dyDescent="0.3">
      <c r="A1643" s="138">
        <f>'Prix - Blé tendre 1'!C1643</f>
        <v>2018</v>
      </c>
      <c r="B1643" s="70">
        <f>'Prix - Blé tendre 1'!E1643</f>
        <v>200.53</v>
      </c>
      <c r="C1643" s="71">
        <f>'Prix - Blé tendre 1'!F1643</f>
        <v>172.75</v>
      </c>
    </row>
    <row r="1644" spans="1:3" x14ac:dyDescent="0.3">
      <c r="A1644" s="138">
        <f>'Prix - Blé tendre 1'!C1644</f>
        <v>2018</v>
      </c>
      <c r="B1644" s="70">
        <f>'Prix - Blé tendre 1'!E1644</f>
        <v>200.53</v>
      </c>
      <c r="C1644" s="71">
        <f>'Prix - Blé tendre 1'!F1644</f>
        <v>172.75</v>
      </c>
    </row>
    <row r="1645" spans="1:3" x14ac:dyDescent="0.3">
      <c r="A1645" s="138">
        <f>'Prix - Blé tendre 1'!C1645</f>
        <v>2018</v>
      </c>
      <c r="B1645" s="70">
        <f>'Prix - Blé tendre 1'!E1645</f>
        <v>200.53</v>
      </c>
      <c r="C1645" s="71">
        <f>'Prix - Blé tendre 1'!F1645</f>
        <v>172.75</v>
      </c>
    </row>
    <row r="1646" spans="1:3" x14ac:dyDescent="0.3">
      <c r="A1646" s="138">
        <f>'Prix - Blé tendre 1'!C1646</f>
        <v>2018</v>
      </c>
      <c r="B1646" s="70">
        <f>'Prix - Blé tendre 1'!E1646</f>
        <v>200.53</v>
      </c>
      <c r="C1646" s="71">
        <f>'Prix - Blé tendre 1'!F1646</f>
        <v>172.75</v>
      </c>
    </row>
    <row r="1647" spans="1:3" x14ac:dyDescent="0.3">
      <c r="A1647" s="138">
        <f>'Prix - Blé tendre 1'!C1647</f>
        <v>2018</v>
      </c>
      <c r="B1647" s="70">
        <f>'Prix - Blé tendre 1'!E1647</f>
        <v>200.53</v>
      </c>
      <c r="C1647" s="71">
        <f>'Prix - Blé tendre 1'!F1647</f>
        <v>172.75</v>
      </c>
    </row>
    <row r="1648" spans="1:3" x14ac:dyDescent="0.3">
      <c r="A1648" s="138">
        <f>'Prix - Blé tendre 1'!C1648</f>
        <v>2018</v>
      </c>
      <c r="B1648" s="70">
        <f>'Prix - Blé tendre 1'!E1648</f>
        <v>200.53</v>
      </c>
      <c r="C1648" s="71">
        <f>'Prix - Blé tendre 1'!F1648</f>
        <v>172.75</v>
      </c>
    </row>
    <row r="1649" spans="1:3" x14ac:dyDescent="0.3">
      <c r="A1649" s="138">
        <f>'Prix - Blé tendre 1'!C1649</f>
        <v>2018</v>
      </c>
      <c r="B1649" s="70">
        <f>'Prix - Blé tendre 1'!E1649</f>
        <v>200.53</v>
      </c>
      <c r="C1649" s="71">
        <f>'Prix - Blé tendre 1'!F1649</f>
        <v>172.75</v>
      </c>
    </row>
    <row r="1650" spans="1:3" x14ac:dyDescent="0.3">
      <c r="A1650" s="138">
        <f>'Prix - Blé tendre 1'!C1650</f>
        <v>2018</v>
      </c>
      <c r="B1650" s="70">
        <f>'Prix - Blé tendre 1'!E1650</f>
        <v>200.53</v>
      </c>
      <c r="C1650" s="71">
        <f>'Prix - Blé tendre 1'!F1650</f>
        <v>172.75</v>
      </c>
    </row>
    <row r="1651" spans="1:3" x14ac:dyDescent="0.3">
      <c r="A1651" s="138">
        <f>'Prix - Blé tendre 1'!C1651</f>
        <v>2018</v>
      </c>
      <c r="B1651" s="70">
        <f>'Prix - Blé tendre 1'!E1651</f>
        <v>200.53</v>
      </c>
      <c r="C1651" s="71">
        <f>'Prix - Blé tendre 1'!F1651</f>
        <v>172.75</v>
      </c>
    </row>
    <row r="1652" spans="1:3" x14ac:dyDescent="0.3">
      <c r="A1652" s="138">
        <f>'Prix - Blé tendre 1'!C1652</f>
        <v>2018</v>
      </c>
      <c r="B1652" s="70">
        <f>'Prix - Blé tendre 1'!E1652</f>
        <v>200.53</v>
      </c>
      <c r="C1652" s="71">
        <f>'Prix - Blé tendre 1'!F1652</f>
        <v>172.75</v>
      </c>
    </row>
    <row r="1653" spans="1:3" x14ac:dyDescent="0.3">
      <c r="A1653" s="138">
        <f>'Prix - Blé tendre 1'!C1653</f>
        <v>2018</v>
      </c>
      <c r="B1653" s="70">
        <f>'Prix - Blé tendre 1'!E1653</f>
        <v>200.53</v>
      </c>
      <c r="C1653" s="71">
        <f>'Prix - Blé tendre 1'!F1653</f>
        <v>172.75</v>
      </c>
    </row>
    <row r="1654" spans="1:3" x14ac:dyDescent="0.3">
      <c r="A1654" s="138">
        <f>'Prix - Blé tendre 1'!C1654</f>
        <v>2018</v>
      </c>
      <c r="B1654" s="70">
        <f>'Prix - Blé tendre 1'!E1654</f>
        <v>200.53</v>
      </c>
      <c r="C1654" s="71">
        <f>'Prix - Blé tendre 1'!F1654</f>
        <v>172.75</v>
      </c>
    </row>
    <row r="1655" spans="1:3" x14ac:dyDescent="0.3">
      <c r="A1655" s="138">
        <f>'Prix - Blé tendre 1'!C1655</f>
        <v>2018</v>
      </c>
      <c r="B1655" s="70">
        <f>'Prix - Blé tendre 1'!E1655</f>
        <v>200.53</v>
      </c>
      <c r="C1655" s="71">
        <f>'Prix - Blé tendre 1'!F1655</f>
        <v>172.75</v>
      </c>
    </row>
    <row r="1656" spans="1:3" x14ac:dyDescent="0.3">
      <c r="A1656" s="138">
        <f>'Prix - Blé tendre 1'!C1656</f>
        <v>2018</v>
      </c>
      <c r="B1656" s="70">
        <f>'Prix - Blé tendre 1'!E1656</f>
        <v>200.53</v>
      </c>
      <c r="C1656" s="71">
        <f>'Prix - Blé tendre 1'!F1656</f>
        <v>172.75</v>
      </c>
    </row>
    <row r="1657" spans="1:3" x14ac:dyDescent="0.3">
      <c r="A1657" s="138">
        <f>'Prix - Blé tendre 1'!C1657</f>
        <v>2018</v>
      </c>
      <c r="B1657" s="70">
        <f>'Prix - Blé tendre 1'!E1657</f>
        <v>200.53</v>
      </c>
      <c r="C1657" s="71">
        <f>'Prix - Blé tendre 1'!F1657</f>
        <v>172.75</v>
      </c>
    </row>
    <row r="1658" spans="1:3" x14ac:dyDescent="0.3">
      <c r="A1658" s="138">
        <f>'Prix - Blé tendre 1'!C1658</f>
        <v>2018</v>
      </c>
      <c r="B1658" s="70">
        <f>'Prix - Blé tendre 1'!E1658</f>
        <v>200.53</v>
      </c>
      <c r="C1658" s="71">
        <f>'Prix - Blé tendre 1'!F1658</f>
        <v>172.75</v>
      </c>
    </row>
    <row r="1659" spans="1:3" x14ac:dyDescent="0.3">
      <c r="A1659" s="138">
        <f>'Prix - Blé tendre 1'!C1659</f>
        <v>2018</v>
      </c>
      <c r="B1659" s="70">
        <f>'Prix - Blé tendre 1'!E1659</f>
        <v>200.53</v>
      </c>
      <c r="C1659" s="71">
        <f>'Prix - Blé tendre 1'!F1659</f>
        <v>172.75</v>
      </c>
    </row>
    <row r="1660" spans="1:3" x14ac:dyDescent="0.3">
      <c r="A1660" s="138">
        <f>'Prix - Blé tendre 1'!C1660</f>
        <v>2018</v>
      </c>
      <c r="B1660" s="70">
        <f>'Prix - Blé tendre 1'!E1660</f>
        <v>200.53</v>
      </c>
      <c r="C1660" s="71">
        <f>'Prix - Blé tendre 1'!F1660</f>
        <v>172.75</v>
      </c>
    </row>
    <row r="1661" spans="1:3" x14ac:dyDescent="0.3">
      <c r="A1661" s="138">
        <f>'Prix - Blé tendre 1'!C1661</f>
        <v>2018</v>
      </c>
      <c r="B1661" s="70">
        <f>'Prix - Blé tendre 1'!E1661</f>
        <v>200.53</v>
      </c>
      <c r="C1661" s="71">
        <f>'Prix - Blé tendre 1'!F1661</f>
        <v>172.75</v>
      </c>
    </row>
    <row r="1662" spans="1:3" x14ac:dyDescent="0.3">
      <c r="A1662" s="138">
        <f>'Prix - Blé tendre 1'!C1662</f>
        <v>2018</v>
      </c>
      <c r="B1662" s="70">
        <f>'Prix - Blé tendre 1'!E1662</f>
        <v>200.53</v>
      </c>
      <c r="C1662" s="71">
        <f>'Prix - Blé tendre 1'!F1662</f>
        <v>172.75</v>
      </c>
    </row>
    <row r="1663" spans="1:3" x14ac:dyDescent="0.3">
      <c r="A1663" s="138">
        <f>'Prix - Blé tendre 1'!C1663</f>
        <v>2018</v>
      </c>
      <c r="B1663" s="70">
        <f>'Prix - Blé tendre 1'!E1663</f>
        <v>200.53</v>
      </c>
      <c r="C1663" s="71">
        <f>'Prix - Blé tendre 1'!F1663</f>
        <v>172.75</v>
      </c>
    </row>
    <row r="1664" spans="1:3" x14ac:dyDescent="0.3">
      <c r="A1664" s="138">
        <f>'Prix - Blé tendre 1'!C1664</f>
        <v>2018</v>
      </c>
      <c r="B1664" s="70">
        <f>'Prix - Blé tendre 1'!E1664</f>
        <v>200.53</v>
      </c>
      <c r="C1664" s="71">
        <f>'Prix - Blé tendre 1'!F1664</f>
        <v>172.75</v>
      </c>
    </row>
    <row r="1665" spans="1:3" x14ac:dyDescent="0.3">
      <c r="A1665" s="138">
        <f>'Prix - Blé tendre 1'!C1665</f>
        <v>2019</v>
      </c>
      <c r="B1665" s="70">
        <f>'Prix - Blé tendre 1'!E1665</f>
        <v>175.99</v>
      </c>
      <c r="C1665" s="71">
        <f>'Prix - Blé tendre 1'!F1665</f>
        <v>174.5</v>
      </c>
    </row>
    <row r="1666" spans="1:3" x14ac:dyDescent="0.3">
      <c r="A1666" s="138">
        <f>'Prix - Blé tendre 1'!C1666</f>
        <v>2019</v>
      </c>
      <c r="B1666" s="70">
        <f>'Prix - Blé tendre 1'!E1666</f>
        <v>175.99</v>
      </c>
      <c r="C1666" s="71">
        <f>'Prix - Blé tendre 1'!F1666</f>
        <v>174.5</v>
      </c>
    </row>
    <row r="1667" spans="1:3" x14ac:dyDescent="0.3">
      <c r="A1667" s="138">
        <f>'Prix - Blé tendre 1'!C1667</f>
        <v>2019</v>
      </c>
      <c r="B1667" s="70">
        <f>'Prix - Blé tendre 1'!E1667</f>
        <v>175.99</v>
      </c>
      <c r="C1667" s="71">
        <f>'Prix - Blé tendre 1'!F1667</f>
        <v>174.5</v>
      </c>
    </row>
    <row r="1668" spans="1:3" x14ac:dyDescent="0.3">
      <c r="A1668" s="138">
        <f>'Prix - Blé tendre 1'!C1668</f>
        <v>2019</v>
      </c>
      <c r="B1668" s="70">
        <f>'Prix - Blé tendre 1'!E1668</f>
        <v>175.99</v>
      </c>
      <c r="C1668" s="71">
        <f>'Prix - Blé tendre 1'!F1668</f>
        <v>174.5</v>
      </c>
    </row>
    <row r="1669" spans="1:3" x14ac:dyDescent="0.3">
      <c r="A1669" s="138">
        <f>'Prix - Blé tendre 1'!C1669</f>
        <v>2019</v>
      </c>
      <c r="B1669" s="70">
        <f>'Prix - Blé tendre 1'!E1669</f>
        <v>175.99</v>
      </c>
      <c r="C1669" s="71">
        <f>'Prix - Blé tendre 1'!F1669</f>
        <v>174.5</v>
      </c>
    </row>
    <row r="1670" spans="1:3" x14ac:dyDescent="0.3">
      <c r="A1670" s="138">
        <f>'Prix - Blé tendre 1'!C1670</f>
        <v>2019</v>
      </c>
      <c r="B1670" s="70">
        <f>'Prix - Blé tendre 1'!E1670</f>
        <v>175.99</v>
      </c>
      <c r="C1670" s="71">
        <f>'Prix - Blé tendre 1'!F1670</f>
        <v>174.5</v>
      </c>
    </row>
    <row r="1671" spans="1:3" x14ac:dyDescent="0.3">
      <c r="A1671" s="138">
        <f>'Prix - Blé tendre 1'!C1671</f>
        <v>2019</v>
      </c>
      <c r="B1671" s="70">
        <f>'Prix - Blé tendre 1'!E1671</f>
        <v>175.99</v>
      </c>
      <c r="C1671" s="71">
        <f>'Prix - Blé tendre 1'!F1671</f>
        <v>174.5</v>
      </c>
    </row>
    <row r="1672" spans="1:3" x14ac:dyDescent="0.3">
      <c r="A1672" s="138">
        <f>'Prix - Blé tendre 1'!C1672</f>
        <v>2019</v>
      </c>
      <c r="B1672" s="70">
        <f>'Prix - Blé tendre 1'!E1672</f>
        <v>175.99</v>
      </c>
      <c r="C1672" s="71">
        <f>'Prix - Blé tendre 1'!F1672</f>
        <v>174.5</v>
      </c>
    </row>
    <row r="1673" spans="1:3" x14ac:dyDescent="0.3">
      <c r="A1673" s="138">
        <f>'Prix - Blé tendre 1'!C1673</f>
        <v>2019</v>
      </c>
      <c r="B1673" s="70">
        <f>'Prix - Blé tendre 1'!E1673</f>
        <v>175.99</v>
      </c>
      <c r="C1673" s="71">
        <f>'Prix - Blé tendre 1'!F1673</f>
        <v>174.5</v>
      </c>
    </row>
    <row r="1674" spans="1:3" x14ac:dyDescent="0.3">
      <c r="A1674" s="138">
        <f>'Prix - Blé tendre 1'!C1674</f>
        <v>2019</v>
      </c>
      <c r="B1674" s="70">
        <f>'Prix - Blé tendre 1'!E1674</f>
        <v>175.99</v>
      </c>
      <c r="C1674" s="71">
        <f>'Prix - Blé tendre 1'!F1674</f>
        <v>174.5</v>
      </c>
    </row>
    <row r="1675" spans="1:3" x14ac:dyDescent="0.3">
      <c r="A1675" s="138">
        <f>'Prix - Blé tendre 1'!C1675</f>
        <v>2019</v>
      </c>
      <c r="B1675" s="70">
        <f>'Prix - Blé tendre 1'!E1675</f>
        <v>175.99</v>
      </c>
      <c r="C1675" s="71">
        <f>'Prix - Blé tendre 1'!F1675</f>
        <v>174.5</v>
      </c>
    </row>
    <row r="1676" spans="1:3" x14ac:dyDescent="0.3">
      <c r="A1676" s="138">
        <f>'Prix - Blé tendre 1'!C1676</f>
        <v>2019</v>
      </c>
      <c r="B1676" s="70">
        <f>'Prix - Blé tendre 1'!E1676</f>
        <v>175.99</v>
      </c>
      <c r="C1676" s="71">
        <f>'Prix - Blé tendre 1'!F1676</f>
        <v>174.5</v>
      </c>
    </row>
    <row r="1677" spans="1:3" x14ac:dyDescent="0.3">
      <c r="A1677" s="138">
        <f>'Prix - Blé tendre 1'!C1677</f>
        <v>2019</v>
      </c>
      <c r="B1677" s="70">
        <f>'Prix - Blé tendre 1'!E1677</f>
        <v>175.99</v>
      </c>
      <c r="C1677" s="71">
        <f>'Prix - Blé tendre 1'!F1677</f>
        <v>174.5</v>
      </c>
    </row>
    <row r="1678" spans="1:3" x14ac:dyDescent="0.3">
      <c r="A1678" s="138">
        <f>'Prix - Blé tendre 1'!C1678</f>
        <v>2019</v>
      </c>
      <c r="B1678" s="70">
        <f>'Prix - Blé tendre 1'!E1678</f>
        <v>175.99</v>
      </c>
      <c r="C1678" s="71">
        <f>'Prix - Blé tendre 1'!F1678</f>
        <v>174.5</v>
      </c>
    </row>
    <row r="1679" spans="1:3" x14ac:dyDescent="0.3">
      <c r="A1679" s="138">
        <f>'Prix - Blé tendre 1'!C1679</f>
        <v>2019</v>
      </c>
      <c r="B1679" s="70">
        <f>'Prix - Blé tendre 1'!E1679</f>
        <v>175.99</v>
      </c>
      <c r="C1679" s="71">
        <f>'Prix - Blé tendre 1'!F1679</f>
        <v>174.5</v>
      </c>
    </row>
    <row r="1680" spans="1:3" x14ac:dyDescent="0.3">
      <c r="A1680" s="138">
        <f>'Prix - Blé tendre 1'!C1680</f>
        <v>2019</v>
      </c>
      <c r="B1680" s="70">
        <f>'Prix - Blé tendre 1'!E1680</f>
        <v>175.99</v>
      </c>
      <c r="C1680" s="71">
        <f>'Prix - Blé tendre 1'!F1680</f>
        <v>174.5</v>
      </c>
    </row>
    <row r="1681" spans="1:3" x14ac:dyDescent="0.3">
      <c r="A1681" s="138">
        <f>'Prix - Blé tendre 1'!C1681</f>
        <v>2019</v>
      </c>
      <c r="B1681" s="70">
        <f>'Prix - Blé tendre 1'!E1681</f>
        <v>175.99</v>
      </c>
      <c r="C1681" s="71">
        <f>'Prix - Blé tendre 1'!F1681</f>
        <v>174.5</v>
      </c>
    </row>
    <row r="1682" spans="1:3" x14ac:dyDescent="0.3">
      <c r="A1682" s="138">
        <f>'Prix - Blé tendre 1'!C1682</f>
        <v>2019</v>
      </c>
      <c r="B1682" s="70">
        <f>'Prix - Blé tendre 1'!E1682</f>
        <v>175.99</v>
      </c>
      <c r="C1682" s="71">
        <f>'Prix - Blé tendre 1'!F1682</f>
        <v>174.5</v>
      </c>
    </row>
    <row r="1683" spans="1:3" x14ac:dyDescent="0.3">
      <c r="A1683" s="138">
        <f>'Prix - Blé tendre 1'!C1683</f>
        <v>2019</v>
      </c>
      <c r="B1683" s="70">
        <f>'Prix - Blé tendre 1'!E1683</f>
        <v>175.99</v>
      </c>
      <c r="C1683" s="71">
        <f>'Prix - Blé tendre 1'!F1683</f>
        <v>174.5</v>
      </c>
    </row>
    <row r="1684" spans="1:3" x14ac:dyDescent="0.3">
      <c r="A1684" s="138">
        <f>'Prix - Blé tendre 1'!C1684</f>
        <v>2019</v>
      </c>
      <c r="B1684" s="70">
        <f>'Prix - Blé tendre 1'!E1684</f>
        <v>175.99</v>
      </c>
      <c r="C1684" s="71">
        <f>'Prix - Blé tendre 1'!F1684</f>
        <v>174.5</v>
      </c>
    </row>
    <row r="1685" spans="1:3" x14ac:dyDescent="0.3">
      <c r="A1685" s="138">
        <f>'Prix - Blé tendre 1'!C1685</f>
        <v>2019</v>
      </c>
      <c r="B1685" s="70">
        <f>'Prix - Blé tendre 1'!E1685</f>
        <v>175.99</v>
      </c>
      <c r="C1685" s="71">
        <f>'Prix - Blé tendre 1'!F1685</f>
        <v>174.5</v>
      </c>
    </row>
    <row r="1686" spans="1:3" x14ac:dyDescent="0.3">
      <c r="A1686" s="138">
        <f>'Prix - Blé tendre 1'!C1686</f>
        <v>2019</v>
      </c>
      <c r="B1686" s="70">
        <f>'Prix - Blé tendre 1'!E1686</f>
        <v>175.99</v>
      </c>
      <c r="C1686" s="71">
        <f>'Prix - Blé tendre 1'!F1686</f>
        <v>174.5</v>
      </c>
    </row>
    <row r="1687" spans="1:3" x14ac:dyDescent="0.3">
      <c r="A1687" s="138">
        <f>'Prix - Blé tendre 1'!C1687</f>
        <v>2019</v>
      </c>
      <c r="B1687" s="70">
        <f>'Prix - Blé tendre 1'!E1687</f>
        <v>175.99</v>
      </c>
      <c r="C1687" s="71">
        <f>'Prix - Blé tendre 1'!F1687</f>
        <v>174.5</v>
      </c>
    </row>
    <row r="1688" spans="1:3" x14ac:dyDescent="0.3">
      <c r="A1688" s="138">
        <f>'Prix - Blé tendre 1'!C1688</f>
        <v>2019</v>
      </c>
      <c r="B1688" s="70">
        <f>'Prix - Blé tendre 1'!E1688</f>
        <v>175.99</v>
      </c>
      <c r="C1688" s="71">
        <f>'Prix - Blé tendre 1'!F1688</f>
        <v>174.5</v>
      </c>
    </row>
    <row r="1689" spans="1:3" x14ac:dyDescent="0.3">
      <c r="A1689" s="138">
        <f>'Prix - Blé tendre 1'!C1689</f>
        <v>2019</v>
      </c>
      <c r="B1689" s="70">
        <f>'Prix - Blé tendre 1'!E1689</f>
        <v>175.99</v>
      </c>
      <c r="C1689" s="71">
        <f>'Prix - Blé tendre 1'!F1689</f>
        <v>174.5</v>
      </c>
    </row>
    <row r="1690" spans="1:3" x14ac:dyDescent="0.3">
      <c r="A1690" s="138">
        <f>'Prix - Blé tendre 1'!C1690</f>
        <v>2019</v>
      </c>
      <c r="B1690" s="70">
        <f>'Prix - Blé tendre 1'!E1690</f>
        <v>175.99</v>
      </c>
      <c r="C1690" s="71">
        <f>'Prix - Blé tendre 1'!F1690</f>
        <v>174.5</v>
      </c>
    </row>
    <row r="1691" spans="1:3" x14ac:dyDescent="0.3">
      <c r="A1691" s="138">
        <f>'Prix - Blé tendre 1'!C1691</f>
        <v>2019</v>
      </c>
      <c r="B1691" s="70">
        <f>'Prix - Blé tendre 1'!E1691</f>
        <v>175.99</v>
      </c>
      <c r="C1691" s="71">
        <f>'Prix - Blé tendre 1'!F1691</f>
        <v>174.5</v>
      </c>
    </row>
    <row r="1692" spans="1:3" x14ac:dyDescent="0.3">
      <c r="A1692" s="138">
        <f>'Prix - Blé tendre 1'!C1692</f>
        <v>2019</v>
      </c>
      <c r="B1692" s="70">
        <f>'Prix - Blé tendre 1'!E1692</f>
        <v>175.99</v>
      </c>
      <c r="C1692" s="71">
        <f>'Prix - Blé tendre 1'!F1692</f>
        <v>174.5</v>
      </c>
    </row>
    <row r="1693" spans="1:3" x14ac:dyDescent="0.3">
      <c r="A1693" s="138">
        <f>'Prix - Blé tendre 1'!C1693</f>
        <v>2019</v>
      </c>
      <c r="B1693" s="70">
        <f>'Prix - Blé tendre 1'!E1693</f>
        <v>175.99</v>
      </c>
      <c r="C1693" s="71">
        <f>'Prix - Blé tendre 1'!F1693</f>
        <v>174.5</v>
      </c>
    </row>
    <row r="1694" spans="1:3" x14ac:dyDescent="0.3">
      <c r="A1694" s="138">
        <f>'Prix - Blé tendre 1'!C1694</f>
        <v>2019</v>
      </c>
      <c r="B1694" s="70">
        <f>'Prix - Blé tendre 1'!E1694</f>
        <v>175.99</v>
      </c>
      <c r="C1694" s="71">
        <f>'Prix - Blé tendre 1'!F1694</f>
        <v>174.5</v>
      </c>
    </row>
    <row r="1695" spans="1:3" x14ac:dyDescent="0.3">
      <c r="A1695" s="138">
        <f>'Prix - Blé tendre 1'!C1695</f>
        <v>2019</v>
      </c>
      <c r="B1695" s="70">
        <f>'Prix - Blé tendre 1'!E1695</f>
        <v>175.99</v>
      </c>
      <c r="C1695" s="71">
        <f>'Prix - Blé tendre 1'!F1695</f>
        <v>174.5</v>
      </c>
    </row>
    <row r="1696" spans="1:3" x14ac:dyDescent="0.3">
      <c r="A1696" s="138">
        <f>'Prix - Blé tendre 1'!C1696</f>
        <v>2019</v>
      </c>
      <c r="B1696" s="70">
        <f>'Prix - Blé tendre 1'!E1696</f>
        <v>175.99</v>
      </c>
      <c r="C1696" s="71">
        <f>'Prix - Blé tendre 1'!F1696</f>
        <v>174.5</v>
      </c>
    </row>
    <row r="1697" spans="1:3" x14ac:dyDescent="0.3">
      <c r="A1697" s="138">
        <f>'Prix - Blé tendre 1'!C1697</f>
        <v>2019</v>
      </c>
      <c r="B1697" s="70">
        <f>'Prix - Blé tendre 1'!E1697</f>
        <v>175.99</v>
      </c>
      <c r="C1697" s="71">
        <f>'Prix - Blé tendre 1'!F1697</f>
        <v>174.5</v>
      </c>
    </row>
    <row r="1698" spans="1:3" x14ac:dyDescent="0.3">
      <c r="A1698" s="138">
        <f>'Prix - Blé tendre 1'!C1698</f>
        <v>2019</v>
      </c>
      <c r="B1698" s="70">
        <f>'Prix - Blé tendre 1'!E1698</f>
        <v>175.99</v>
      </c>
      <c r="C1698" s="71">
        <f>'Prix - Blé tendre 1'!F1698</f>
        <v>174.5</v>
      </c>
    </row>
    <row r="1699" spans="1:3" x14ac:dyDescent="0.3">
      <c r="A1699" s="138">
        <f>'Prix - Blé tendre 1'!C1699</f>
        <v>2019</v>
      </c>
      <c r="B1699" s="70">
        <f>'Prix - Blé tendre 1'!E1699</f>
        <v>175.99</v>
      </c>
      <c r="C1699" s="71">
        <f>'Prix - Blé tendre 1'!F1699</f>
        <v>174.5</v>
      </c>
    </row>
    <row r="1700" spans="1:3" x14ac:dyDescent="0.3">
      <c r="A1700" s="138">
        <f>'Prix - Blé tendre 1'!C1700</f>
        <v>2019</v>
      </c>
      <c r="B1700" s="70">
        <f>'Prix - Blé tendre 1'!E1700</f>
        <v>175.99</v>
      </c>
      <c r="C1700" s="71">
        <f>'Prix - Blé tendre 1'!F1700</f>
        <v>174.5</v>
      </c>
    </row>
    <row r="1701" spans="1:3" x14ac:dyDescent="0.3">
      <c r="A1701" s="138">
        <f>'Prix - Blé tendre 1'!C1701</f>
        <v>2019</v>
      </c>
      <c r="B1701" s="70">
        <f>'Prix - Blé tendre 1'!E1701</f>
        <v>175.99</v>
      </c>
      <c r="C1701" s="71">
        <f>'Prix - Blé tendre 1'!F1701</f>
        <v>174.5</v>
      </c>
    </row>
    <row r="1702" spans="1:3" x14ac:dyDescent="0.3">
      <c r="A1702" s="138">
        <f>'Prix - Blé tendre 1'!C1702</f>
        <v>2019</v>
      </c>
      <c r="B1702" s="70">
        <f>'Prix - Blé tendre 1'!E1702</f>
        <v>175.99</v>
      </c>
      <c r="C1702" s="71">
        <f>'Prix - Blé tendre 1'!F1702</f>
        <v>174.5</v>
      </c>
    </row>
    <row r="1703" spans="1:3" x14ac:dyDescent="0.3">
      <c r="A1703" s="138">
        <f>'Prix - Blé tendre 1'!C1703</f>
        <v>2019</v>
      </c>
      <c r="B1703" s="70">
        <f>'Prix - Blé tendre 1'!E1703</f>
        <v>175.99</v>
      </c>
      <c r="C1703" s="71">
        <f>'Prix - Blé tendre 1'!F1703</f>
        <v>174.5</v>
      </c>
    </row>
    <row r="1704" spans="1:3" x14ac:dyDescent="0.3">
      <c r="A1704" s="138">
        <f>'Prix - Blé tendre 1'!C1704</f>
        <v>2019</v>
      </c>
      <c r="B1704" s="70">
        <f>'Prix - Blé tendre 1'!E1704</f>
        <v>175.99</v>
      </c>
      <c r="C1704" s="71">
        <f>'Prix - Blé tendre 1'!F1704</f>
        <v>174.5</v>
      </c>
    </row>
    <row r="1705" spans="1:3" x14ac:dyDescent="0.3">
      <c r="A1705" s="138">
        <f>'Prix - Blé tendre 1'!C1705</f>
        <v>2019</v>
      </c>
      <c r="B1705" s="70">
        <f>'Prix - Blé tendre 1'!E1705</f>
        <v>175.99</v>
      </c>
      <c r="C1705" s="71">
        <f>'Prix - Blé tendre 1'!F1705</f>
        <v>174.5</v>
      </c>
    </row>
    <row r="1706" spans="1:3" x14ac:dyDescent="0.3">
      <c r="A1706" s="138">
        <f>'Prix - Blé tendre 1'!C1706</f>
        <v>2019</v>
      </c>
      <c r="B1706" s="70">
        <f>'Prix - Blé tendre 1'!E1706</f>
        <v>175.99</v>
      </c>
      <c r="C1706" s="71">
        <f>'Prix - Blé tendre 1'!F1706</f>
        <v>174.5</v>
      </c>
    </row>
    <row r="1707" spans="1:3" x14ac:dyDescent="0.3">
      <c r="A1707" s="138">
        <f>'Prix - Blé tendre 1'!C1707</f>
        <v>2019</v>
      </c>
      <c r="B1707" s="70">
        <f>'Prix - Blé tendre 1'!E1707</f>
        <v>175.99</v>
      </c>
      <c r="C1707" s="71">
        <f>'Prix - Blé tendre 1'!F1707</f>
        <v>174.5</v>
      </c>
    </row>
    <row r="1708" spans="1:3" x14ac:dyDescent="0.3">
      <c r="A1708" s="138">
        <f>'Prix - Blé tendre 1'!C1708</f>
        <v>2019</v>
      </c>
      <c r="B1708" s="70">
        <f>'Prix - Blé tendre 1'!E1708</f>
        <v>175.99</v>
      </c>
      <c r="C1708" s="71">
        <f>'Prix - Blé tendre 1'!F1708</f>
        <v>174.5</v>
      </c>
    </row>
    <row r="1709" spans="1:3" x14ac:dyDescent="0.3">
      <c r="A1709" s="138">
        <f>'Prix - Blé tendre 1'!C1709</f>
        <v>2019</v>
      </c>
      <c r="B1709" s="70">
        <f>'Prix - Blé tendre 1'!E1709</f>
        <v>175.99</v>
      </c>
      <c r="C1709" s="71">
        <f>'Prix - Blé tendre 1'!F1709</f>
        <v>174.5</v>
      </c>
    </row>
    <row r="1710" spans="1:3" x14ac:dyDescent="0.3">
      <c r="A1710" s="138">
        <f>'Prix - Blé tendre 1'!C1710</f>
        <v>2019</v>
      </c>
      <c r="B1710" s="70">
        <f>'Prix - Blé tendre 1'!E1710</f>
        <v>175.99</v>
      </c>
      <c r="C1710" s="71">
        <f>'Prix - Blé tendre 1'!F1710</f>
        <v>174.5</v>
      </c>
    </row>
    <row r="1711" spans="1:3" x14ac:dyDescent="0.3">
      <c r="A1711" s="138">
        <f>'Prix - Blé tendre 1'!C1711</f>
        <v>2019</v>
      </c>
      <c r="B1711" s="70">
        <f>'Prix - Blé tendre 1'!E1711</f>
        <v>175.99</v>
      </c>
      <c r="C1711" s="71">
        <f>'Prix - Blé tendre 1'!F1711</f>
        <v>174.5</v>
      </c>
    </row>
    <row r="1712" spans="1:3" x14ac:dyDescent="0.3">
      <c r="A1712" s="138">
        <f>'Prix - Blé tendre 1'!C1712</f>
        <v>2019</v>
      </c>
      <c r="B1712" s="70">
        <f>'Prix - Blé tendre 1'!E1712</f>
        <v>175.99</v>
      </c>
      <c r="C1712" s="71">
        <f>'Prix - Blé tendre 1'!F1712</f>
        <v>174.5</v>
      </c>
    </row>
    <row r="1713" spans="1:3" x14ac:dyDescent="0.3">
      <c r="A1713" s="138">
        <f>'Prix - Blé tendre 1'!C1713</f>
        <v>2019</v>
      </c>
      <c r="B1713" s="70">
        <f>'Prix - Blé tendre 1'!E1713</f>
        <v>175.99</v>
      </c>
      <c r="C1713" s="71">
        <f>'Prix - Blé tendre 1'!F1713</f>
        <v>174.5</v>
      </c>
    </row>
    <row r="1714" spans="1:3" x14ac:dyDescent="0.3">
      <c r="A1714" s="138">
        <f>'Prix - Blé tendre 1'!C1714</f>
        <v>2019</v>
      </c>
      <c r="B1714" s="70">
        <f>'Prix - Blé tendre 1'!E1714</f>
        <v>175.99</v>
      </c>
      <c r="C1714" s="71">
        <f>'Prix - Blé tendre 1'!F1714</f>
        <v>174.5</v>
      </c>
    </row>
    <row r="1715" spans="1:3" x14ac:dyDescent="0.3">
      <c r="A1715" s="138">
        <f>'Prix - Blé tendre 1'!C1715</f>
        <v>2019</v>
      </c>
      <c r="B1715" s="70">
        <f>'Prix - Blé tendre 1'!E1715</f>
        <v>175.99</v>
      </c>
      <c r="C1715" s="71">
        <f>'Prix - Blé tendre 1'!F1715</f>
        <v>174.5</v>
      </c>
    </row>
    <row r="1716" spans="1:3" x14ac:dyDescent="0.3">
      <c r="A1716" s="138">
        <f>'Prix - Blé tendre 1'!C1716</f>
        <v>2019</v>
      </c>
      <c r="B1716" s="70">
        <f>'Prix - Blé tendre 1'!E1716</f>
        <v>175.99</v>
      </c>
      <c r="C1716" s="71">
        <f>'Prix - Blé tendre 1'!F1716</f>
        <v>174.5</v>
      </c>
    </row>
    <row r="1717" spans="1:3" x14ac:dyDescent="0.3">
      <c r="A1717" s="138">
        <f>'Prix - Blé tendre 1'!C1717</f>
        <v>2019</v>
      </c>
      <c r="B1717" s="70">
        <f>'Prix - Blé tendre 1'!E1717</f>
        <v>175.99</v>
      </c>
      <c r="C1717" s="71">
        <f>'Prix - Blé tendre 1'!F1717</f>
        <v>174.5</v>
      </c>
    </row>
    <row r="1718" spans="1:3" x14ac:dyDescent="0.3">
      <c r="A1718" s="138">
        <f>'Prix - Blé tendre 1'!C1718</f>
        <v>2019</v>
      </c>
      <c r="B1718" s="70">
        <f>'Prix - Blé tendre 1'!E1718</f>
        <v>175.99</v>
      </c>
      <c r="C1718" s="71">
        <f>'Prix - Blé tendre 1'!F1718</f>
        <v>174.5</v>
      </c>
    </row>
    <row r="1719" spans="1:3" x14ac:dyDescent="0.3">
      <c r="A1719" s="138">
        <f>'Prix - Blé tendre 1'!C1719</f>
        <v>2019</v>
      </c>
      <c r="B1719" s="70">
        <f>'Prix - Blé tendre 1'!E1719</f>
        <v>175.99</v>
      </c>
      <c r="C1719" s="71">
        <f>'Prix - Blé tendre 1'!F1719</f>
        <v>174.5</v>
      </c>
    </row>
    <row r="1720" spans="1:3" x14ac:dyDescent="0.3">
      <c r="A1720" s="138">
        <f>'Prix - Blé tendre 1'!C1720</f>
        <v>2019</v>
      </c>
      <c r="B1720" s="70">
        <f>'Prix - Blé tendre 1'!E1720</f>
        <v>175.99</v>
      </c>
      <c r="C1720" s="71">
        <f>'Prix - Blé tendre 1'!F1720</f>
        <v>174.5</v>
      </c>
    </row>
    <row r="1721" spans="1:3" x14ac:dyDescent="0.3">
      <c r="A1721" s="138">
        <f>'Prix - Blé tendre 1'!C1721</f>
        <v>2019</v>
      </c>
      <c r="B1721" s="70">
        <f>'Prix - Blé tendre 1'!E1721</f>
        <v>175.99</v>
      </c>
      <c r="C1721" s="71">
        <f>'Prix - Blé tendre 1'!F1721</f>
        <v>174.5</v>
      </c>
    </row>
    <row r="1722" spans="1:3" x14ac:dyDescent="0.3">
      <c r="A1722" s="138">
        <f>'Prix - Blé tendre 1'!C1722</f>
        <v>2019</v>
      </c>
      <c r="B1722" s="70">
        <f>'Prix - Blé tendre 1'!E1722</f>
        <v>175.99</v>
      </c>
      <c r="C1722" s="71">
        <f>'Prix - Blé tendre 1'!F1722</f>
        <v>174.5</v>
      </c>
    </row>
    <row r="1723" spans="1:3" x14ac:dyDescent="0.3">
      <c r="A1723" s="138">
        <f>'Prix - Blé tendre 1'!C1723</f>
        <v>2019</v>
      </c>
      <c r="B1723" s="70">
        <f>'Prix - Blé tendre 1'!E1723</f>
        <v>175.99</v>
      </c>
      <c r="C1723" s="71">
        <f>'Prix - Blé tendre 1'!F1723</f>
        <v>174.5</v>
      </c>
    </row>
    <row r="1724" spans="1:3" x14ac:dyDescent="0.3">
      <c r="A1724" s="138">
        <f>'Prix - Blé tendre 1'!C1724</f>
        <v>2019</v>
      </c>
      <c r="B1724" s="70">
        <f>'Prix - Blé tendre 1'!E1724</f>
        <v>175.99</v>
      </c>
      <c r="C1724" s="71">
        <f>'Prix - Blé tendre 1'!F1724</f>
        <v>174.5</v>
      </c>
    </row>
    <row r="1725" spans="1:3" x14ac:dyDescent="0.3">
      <c r="A1725" s="138">
        <f>'Prix - Blé tendre 1'!C1725</f>
        <v>2019</v>
      </c>
      <c r="B1725" s="70">
        <f>'Prix - Blé tendre 1'!E1725</f>
        <v>175.99</v>
      </c>
      <c r="C1725" s="71">
        <f>'Prix - Blé tendre 1'!F1725</f>
        <v>174.5</v>
      </c>
    </row>
    <row r="1726" spans="1:3" x14ac:dyDescent="0.3">
      <c r="A1726" s="138">
        <f>'Prix - Blé tendre 1'!C1726</f>
        <v>2019</v>
      </c>
      <c r="B1726" s="70">
        <f>'Prix - Blé tendre 1'!E1726</f>
        <v>175.99</v>
      </c>
      <c r="C1726" s="71">
        <f>'Prix - Blé tendre 1'!F1726</f>
        <v>174.5</v>
      </c>
    </row>
    <row r="1727" spans="1:3" x14ac:dyDescent="0.3">
      <c r="A1727" s="138">
        <f>'Prix - Blé tendre 1'!C1727</f>
        <v>2019</v>
      </c>
      <c r="B1727" s="70">
        <f>'Prix - Blé tendre 1'!E1727</f>
        <v>175.99</v>
      </c>
      <c r="C1727" s="71">
        <f>'Prix - Blé tendre 1'!F1727</f>
        <v>174.5</v>
      </c>
    </row>
    <row r="1728" spans="1:3" x14ac:dyDescent="0.3">
      <c r="A1728" s="138">
        <f>'Prix - Blé tendre 1'!C1728</f>
        <v>2019</v>
      </c>
      <c r="B1728" s="70">
        <f>'Prix - Blé tendre 1'!E1728</f>
        <v>175.99</v>
      </c>
      <c r="C1728" s="71">
        <f>'Prix - Blé tendre 1'!F1728</f>
        <v>174.5</v>
      </c>
    </row>
    <row r="1729" spans="1:3" x14ac:dyDescent="0.3">
      <c r="A1729" s="138">
        <f>'Prix - Blé tendre 1'!C1729</f>
        <v>2019</v>
      </c>
      <c r="B1729" s="70">
        <f>'Prix - Blé tendre 1'!E1729</f>
        <v>175.99</v>
      </c>
      <c r="C1729" s="71">
        <f>'Prix - Blé tendre 1'!F1729</f>
        <v>174.5</v>
      </c>
    </row>
    <row r="1730" spans="1:3" x14ac:dyDescent="0.3">
      <c r="A1730" s="138">
        <f>'Prix - Blé tendre 1'!C1730</f>
        <v>2019</v>
      </c>
      <c r="B1730" s="70">
        <f>'Prix - Blé tendre 1'!E1730</f>
        <v>175.99</v>
      </c>
      <c r="C1730" s="71">
        <f>'Prix - Blé tendre 1'!F1730</f>
        <v>174.5</v>
      </c>
    </row>
    <row r="1731" spans="1:3" x14ac:dyDescent="0.3">
      <c r="A1731" s="138">
        <f>'Prix - Blé tendre 1'!C1731</f>
        <v>2019</v>
      </c>
      <c r="B1731" s="70">
        <f>'Prix - Blé tendre 1'!E1731</f>
        <v>175.99</v>
      </c>
      <c r="C1731" s="71">
        <f>'Prix - Blé tendre 1'!F1731</f>
        <v>174.5</v>
      </c>
    </row>
    <row r="1732" spans="1:3" x14ac:dyDescent="0.3">
      <c r="A1732" s="138">
        <f>'Prix - Blé tendre 1'!C1732</f>
        <v>2019</v>
      </c>
      <c r="B1732" s="70">
        <f>'Prix - Blé tendre 1'!E1732</f>
        <v>175.99</v>
      </c>
      <c r="C1732" s="71">
        <f>'Prix - Blé tendre 1'!F1732</f>
        <v>174.5</v>
      </c>
    </row>
    <row r="1733" spans="1:3" x14ac:dyDescent="0.3">
      <c r="A1733" s="138">
        <f>'Prix - Blé tendre 1'!C1733</f>
        <v>2019</v>
      </c>
      <c r="B1733" s="70">
        <f>'Prix - Blé tendre 1'!E1733</f>
        <v>175.99</v>
      </c>
      <c r="C1733" s="71">
        <f>'Prix - Blé tendre 1'!F1733</f>
        <v>174.5</v>
      </c>
    </row>
    <row r="1734" spans="1:3" x14ac:dyDescent="0.3">
      <c r="A1734" s="138">
        <f>'Prix - Blé tendre 1'!C1734</f>
        <v>2019</v>
      </c>
      <c r="B1734" s="70">
        <f>'Prix - Blé tendre 1'!E1734</f>
        <v>175.99</v>
      </c>
      <c r="C1734" s="71">
        <f>'Prix - Blé tendre 1'!F1734</f>
        <v>174.5</v>
      </c>
    </row>
    <row r="1735" spans="1:3" x14ac:dyDescent="0.3">
      <c r="A1735" s="138">
        <f>'Prix - Blé tendre 1'!C1735</f>
        <v>2019</v>
      </c>
      <c r="B1735" s="70">
        <f>'Prix - Blé tendre 1'!E1735</f>
        <v>175.99</v>
      </c>
      <c r="C1735" s="71">
        <f>'Prix - Blé tendre 1'!F1735</f>
        <v>174.5</v>
      </c>
    </row>
    <row r="1736" spans="1:3" x14ac:dyDescent="0.3">
      <c r="A1736" s="138">
        <f>'Prix - Blé tendre 1'!C1736</f>
        <v>2019</v>
      </c>
      <c r="B1736" s="70">
        <f>'Prix - Blé tendre 1'!E1736</f>
        <v>175.99</v>
      </c>
      <c r="C1736" s="71">
        <f>'Prix - Blé tendre 1'!F1736</f>
        <v>174.5</v>
      </c>
    </row>
    <row r="1737" spans="1:3" x14ac:dyDescent="0.3">
      <c r="A1737" s="138">
        <f>'Prix - Blé tendre 1'!C1737</f>
        <v>2019</v>
      </c>
      <c r="B1737" s="70">
        <f>'Prix - Blé tendre 1'!E1737</f>
        <v>175.99</v>
      </c>
      <c r="C1737" s="71">
        <f>'Prix - Blé tendre 1'!F1737</f>
        <v>174.5</v>
      </c>
    </row>
    <row r="1738" spans="1:3" x14ac:dyDescent="0.3">
      <c r="A1738" s="138">
        <f>'Prix - Blé tendre 1'!C1738</f>
        <v>2019</v>
      </c>
      <c r="B1738" s="70">
        <f>'Prix - Blé tendre 1'!E1738</f>
        <v>175.99</v>
      </c>
      <c r="C1738" s="71">
        <f>'Prix - Blé tendre 1'!F1738</f>
        <v>174.5</v>
      </c>
    </row>
    <row r="1739" spans="1:3" x14ac:dyDescent="0.3">
      <c r="A1739" s="138">
        <f>'Prix - Blé tendre 1'!C1739</f>
        <v>2019</v>
      </c>
      <c r="B1739" s="70">
        <f>'Prix - Blé tendre 1'!E1739</f>
        <v>175.99</v>
      </c>
      <c r="C1739" s="71">
        <f>'Prix - Blé tendre 1'!F1739</f>
        <v>174.5</v>
      </c>
    </row>
    <row r="1740" spans="1:3" x14ac:dyDescent="0.3">
      <c r="A1740" s="138">
        <f>'Prix - Blé tendre 1'!C1740</f>
        <v>2019</v>
      </c>
      <c r="B1740" s="70">
        <f>'Prix - Blé tendre 1'!E1740</f>
        <v>175.99</v>
      </c>
      <c r="C1740" s="71">
        <f>'Prix - Blé tendre 1'!F1740</f>
        <v>174.5</v>
      </c>
    </row>
    <row r="1741" spans="1:3" x14ac:dyDescent="0.3">
      <c r="A1741" s="138">
        <f>'Prix - Blé tendre 1'!C1741</f>
        <v>2019</v>
      </c>
      <c r="B1741" s="70">
        <f>'Prix - Blé tendre 1'!E1741</f>
        <v>175.99</v>
      </c>
      <c r="C1741" s="71">
        <f>'Prix - Blé tendre 1'!F1741</f>
        <v>174.5</v>
      </c>
    </row>
    <row r="1742" spans="1:3" x14ac:dyDescent="0.3">
      <c r="A1742" s="138">
        <f>'Prix - Blé tendre 1'!C1742</f>
        <v>2019</v>
      </c>
      <c r="B1742" s="70">
        <f>'Prix - Blé tendre 1'!E1742</f>
        <v>175.99</v>
      </c>
      <c r="C1742" s="71">
        <f>'Prix - Blé tendre 1'!F1742</f>
        <v>174.5</v>
      </c>
    </row>
    <row r="1743" spans="1:3" x14ac:dyDescent="0.3">
      <c r="A1743" s="138">
        <f>'Prix - Blé tendre 1'!C1743</f>
        <v>2019</v>
      </c>
      <c r="B1743" s="70">
        <f>'Prix - Blé tendre 1'!E1743</f>
        <v>175.99</v>
      </c>
      <c r="C1743" s="71">
        <f>'Prix - Blé tendre 1'!F1743</f>
        <v>174.5</v>
      </c>
    </row>
    <row r="1744" spans="1:3" x14ac:dyDescent="0.3">
      <c r="A1744" s="138">
        <f>'Prix - Blé tendre 1'!C1744</f>
        <v>2019</v>
      </c>
      <c r="B1744" s="70">
        <f>'Prix - Blé tendre 1'!E1744</f>
        <v>175.99</v>
      </c>
      <c r="C1744" s="71">
        <f>'Prix - Blé tendre 1'!F1744</f>
        <v>174.5</v>
      </c>
    </row>
    <row r="1745" spans="1:3" x14ac:dyDescent="0.3">
      <c r="A1745" s="138">
        <f>'Prix - Blé tendre 1'!C1745</f>
        <v>2019</v>
      </c>
      <c r="B1745" s="70">
        <f>'Prix - Blé tendre 1'!E1745</f>
        <v>175.99</v>
      </c>
      <c r="C1745" s="71">
        <f>'Prix - Blé tendre 1'!F1745</f>
        <v>174.5</v>
      </c>
    </row>
    <row r="1746" spans="1:3" x14ac:dyDescent="0.3">
      <c r="A1746" s="138">
        <f>'Prix - Blé tendre 1'!C1746</f>
        <v>2019</v>
      </c>
      <c r="B1746" s="70">
        <f>'Prix - Blé tendre 1'!E1746</f>
        <v>175.99</v>
      </c>
      <c r="C1746" s="71">
        <f>'Prix - Blé tendre 1'!F1746</f>
        <v>174.5</v>
      </c>
    </row>
    <row r="1747" spans="1:3" x14ac:dyDescent="0.3">
      <c r="A1747" s="138">
        <f>'Prix - Blé tendre 1'!C1747</f>
        <v>2019</v>
      </c>
      <c r="B1747" s="70">
        <f>'Prix - Blé tendre 1'!E1747</f>
        <v>175.99</v>
      </c>
      <c r="C1747" s="71">
        <f>'Prix - Blé tendre 1'!F1747</f>
        <v>174.5</v>
      </c>
    </row>
    <row r="1748" spans="1:3" x14ac:dyDescent="0.3">
      <c r="A1748" s="138">
        <f>'Prix - Blé tendre 1'!C1748</f>
        <v>2019</v>
      </c>
      <c r="B1748" s="70">
        <f>'Prix - Blé tendre 1'!E1748</f>
        <v>175.99</v>
      </c>
      <c r="C1748" s="71">
        <f>'Prix - Blé tendre 1'!F1748</f>
        <v>174.5</v>
      </c>
    </row>
    <row r="1749" spans="1:3" x14ac:dyDescent="0.3">
      <c r="A1749" s="138">
        <f>'Prix - Blé tendre 1'!C1749</f>
        <v>2019</v>
      </c>
      <c r="B1749" s="70">
        <f>'Prix - Blé tendre 1'!E1749</f>
        <v>175.99</v>
      </c>
      <c r="C1749" s="71">
        <f>'Prix - Blé tendre 1'!F1749</f>
        <v>174.5</v>
      </c>
    </row>
    <row r="1750" spans="1:3" x14ac:dyDescent="0.3">
      <c r="A1750" s="138">
        <f>'Prix - Blé tendre 1'!C1750</f>
        <v>2019</v>
      </c>
      <c r="B1750" s="70">
        <f>'Prix - Blé tendre 1'!E1750</f>
        <v>175.99</v>
      </c>
      <c r="C1750" s="71">
        <f>'Prix - Blé tendre 1'!F1750</f>
        <v>174.5</v>
      </c>
    </row>
    <row r="1751" spans="1:3" x14ac:dyDescent="0.3">
      <c r="A1751" s="138">
        <f>'Prix - Blé tendre 1'!C1751</f>
        <v>2019</v>
      </c>
      <c r="B1751" s="70">
        <f>'Prix - Blé tendre 1'!E1751</f>
        <v>175.99</v>
      </c>
      <c r="C1751" s="71">
        <f>'Prix - Blé tendre 1'!F1751</f>
        <v>174.5</v>
      </c>
    </row>
    <row r="1752" spans="1:3" x14ac:dyDescent="0.3">
      <c r="A1752" s="138">
        <f>'Prix - Blé tendre 1'!C1752</f>
        <v>2019</v>
      </c>
      <c r="B1752" s="70">
        <f>'Prix - Blé tendre 1'!E1752</f>
        <v>175.99</v>
      </c>
      <c r="C1752" s="71">
        <f>'Prix - Blé tendre 1'!F1752</f>
        <v>174.5</v>
      </c>
    </row>
    <row r="1753" spans="1:3" x14ac:dyDescent="0.3">
      <c r="A1753" s="138">
        <f>'Prix - Blé tendre 1'!C1753</f>
        <v>2019</v>
      </c>
      <c r="B1753" s="70">
        <f>'Prix - Blé tendre 1'!E1753</f>
        <v>175.99</v>
      </c>
      <c r="C1753" s="71">
        <f>'Prix - Blé tendre 1'!F1753</f>
        <v>174.5</v>
      </c>
    </row>
    <row r="1754" spans="1:3" x14ac:dyDescent="0.3">
      <c r="A1754" s="138">
        <f>'Prix - Blé tendre 1'!C1754</f>
        <v>2019</v>
      </c>
      <c r="B1754" s="70">
        <f>'Prix - Blé tendre 1'!E1754</f>
        <v>175.99</v>
      </c>
      <c r="C1754" s="71">
        <f>'Prix - Blé tendre 1'!F1754</f>
        <v>174.5</v>
      </c>
    </row>
    <row r="1755" spans="1:3" x14ac:dyDescent="0.3">
      <c r="A1755" s="138">
        <f>'Prix - Blé tendre 1'!C1755</f>
        <v>2019</v>
      </c>
      <c r="B1755" s="70">
        <f>'Prix - Blé tendre 1'!E1755</f>
        <v>175.99</v>
      </c>
      <c r="C1755" s="71">
        <f>'Prix - Blé tendre 1'!F1755</f>
        <v>174.5</v>
      </c>
    </row>
    <row r="1756" spans="1:3" x14ac:dyDescent="0.3">
      <c r="A1756" s="138">
        <f>'Prix - Blé tendre 1'!C1756</f>
        <v>2019</v>
      </c>
      <c r="B1756" s="70">
        <f>'Prix - Blé tendre 1'!E1756</f>
        <v>175.99</v>
      </c>
      <c r="C1756" s="71">
        <f>'Prix - Blé tendre 1'!F1756</f>
        <v>174.5</v>
      </c>
    </row>
    <row r="1757" spans="1:3" x14ac:dyDescent="0.3">
      <c r="A1757" s="138">
        <f>'Prix - Blé tendre 1'!C1757</f>
        <v>2019</v>
      </c>
      <c r="B1757" s="70">
        <f>'Prix - Blé tendre 1'!E1757</f>
        <v>175.99</v>
      </c>
      <c r="C1757" s="71">
        <f>'Prix - Blé tendre 1'!F1757</f>
        <v>174.5</v>
      </c>
    </row>
    <row r="1758" spans="1:3" x14ac:dyDescent="0.3">
      <c r="A1758" s="138">
        <f>'Prix - Blé tendre 1'!C1758</f>
        <v>2019</v>
      </c>
      <c r="B1758" s="70">
        <f>'Prix - Blé tendre 1'!E1758</f>
        <v>175.99</v>
      </c>
      <c r="C1758" s="71">
        <f>'Prix - Blé tendre 1'!F1758</f>
        <v>174.5</v>
      </c>
    </row>
    <row r="1759" spans="1:3" x14ac:dyDescent="0.3">
      <c r="A1759" s="138">
        <f>'Prix - Blé tendre 1'!C1759</f>
        <v>2019</v>
      </c>
      <c r="B1759" s="70">
        <f>'Prix - Blé tendre 1'!E1759</f>
        <v>175.99</v>
      </c>
      <c r="C1759" s="71">
        <f>'Prix - Blé tendre 1'!F1759</f>
        <v>174.5</v>
      </c>
    </row>
    <row r="1760" spans="1:3" x14ac:dyDescent="0.3">
      <c r="A1760" s="138">
        <f>'Prix - Blé tendre 1'!C1760</f>
        <v>2019</v>
      </c>
      <c r="B1760" s="70">
        <f>'Prix - Blé tendre 1'!E1760</f>
        <v>175.99</v>
      </c>
      <c r="C1760" s="71">
        <f>'Prix - Blé tendre 1'!F1760</f>
        <v>174.5</v>
      </c>
    </row>
    <row r="1761" spans="1:3" x14ac:dyDescent="0.3">
      <c r="A1761" s="138">
        <f>'Prix - Blé tendre 1'!C1761</f>
        <v>2019</v>
      </c>
      <c r="B1761" s="70">
        <f>'Prix - Blé tendre 1'!E1761</f>
        <v>175.99</v>
      </c>
      <c r="C1761" s="71">
        <f>'Prix - Blé tendre 1'!F1761</f>
        <v>174.5</v>
      </c>
    </row>
    <row r="1762" spans="1:3" x14ac:dyDescent="0.3">
      <c r="A1762" s="138">
        <f>'Prix - Blé tendre 1'!C1762</f>
        <v>2019</v>
      </c>
      <c r="B1762" s="70">
        <f>'Prix - Blé tendre 1'!E1762</f>
        <v>175.99</v>
      </c>
      <c r="C1762" s="71">
        <f>'Prix - Blé tendre 1'!F1762</f>
        <v>174.5</v>
      </c>
    </row>
    <row r="1763" spans="1:3" x14ac:dyDescent="0.3">
      <c r="A1763" s="138">
        <f>'Prix - Blé tendre 1'!C1763</f>
        <v>2019</v>
      </c>
      <c r="B1763" s="70">
        <f>'Prix - Blé tendre 1'!E1763</f>
        <v>175.99</v>
      </c>
      <c r="C1763" s="71">
        <f>'Prix - Blé tendre 1'!F1763</f>
        <v>174.5</v>
      </c>
    </row>
    <row r="1764" spans="1:3" x14ac:dyDescent="0.3">
      <c r="A1764" s="138">
        <f>'Prix - Blé tendre 1'!C1764</f>
        <v>2019</v>
      </c>
      <c r="B1764" s="70">
        <f>'Prix - Blé tendre 1'!E1764</f>
        <v>175.99</v>
      </c>
      <c r="C1764" s="71">
        <f>'Prix - Blé tendre 1'!F1764</f>
        <v>174.5</v>
      </c>
    </row>
    <row r="1765" spans="1:3" x14ac:dyDescent="0.3">
      <c r="A1765" s="138">
        <f>'Prix - Blé tendre 1'!C1765</f>
        <v>2019</v>
      </c>
      <c r="B1765" s="70">
        <f>'Prix - Blé tendre 1'!E1765</f>
        <v>175.99</v>
      </c>
      <c r="C1765" s="71">
        <f>'Prix - Blé tendre 1'!F1765</f>
        <v>174.5</v>
      </c>
    </row>
    <row r="1766" spans="1:3" x14ac:dyDescent="0.3">
      <c r="A1766" s="138">
        <f>'Prix - Blé tendre 1'!C1766</f>
        <v>2019</v>
      </c>
      <c r="B1766" s="70">
        <f>'Prix - Blé tendre 1'!E1766</f>
        <v>175.99</v>
      </c>
      <c r="C1766" s="71">
        <f>'Prix - Blé tendre 1'!F1766</f>
        <v>174.5</v>
      </c>
    </row>
    <row r="1767" spans="1:3" x14ac:dyDescent="0.3">
      <c r="A1767" s="138">
        <f>'Prix - Blé tendre 1'!C1767</f>
        <v>2019</v>
      </c>
      <c r="B1767" s="70">
        <f>'Prix - Blé tendre 1'!E1767</f>
        <v>175.99</v>
      </c>
      <c r="C1767" s="71">
        <f>'Prix - Blé tendre 1'!F1767</f>
        <v>174.5</v>
      </c>
    </row>
    <row r="1768" spans="1:3" x14ac:dyDescent="0.3">
      <c r="A1768" s="138">
        <f>'Prix - Blé tendre 1'!C1768</f>
        <v>2019</v>
      </c>
      <c r="B1768" s="70">
        <f>'Prix - Blé tendre 1'!E1768</f>
        <v>175.99</v>
      </c>
      <c r="C1768" s="71">
        <f>'Prix - Blé tendre 1'!F1768</f>
        <v>174.5</v>
      </c>
    </row>
    <row r="1769" spans="1:3" x14ac:dyDescent="0.3">
      <c r="A1769" s="138">
        <f>'Prix - Blé tendre 1'!C1769</f>
        <v>2019</v>
      </c>
      <c r="B1769" s="70">
        <f>'Prix - Blé tendre 1'!E1769</f>
        <v>175.99</v>
      </c>
      <c r="C1769" s="71">
        <f>'Prix - Blé tendre 1'!F1769</f>
        <v>174.5</v>
      </c>
    </row>
    <row r="1770" spans="1:3" x14ac:dyDescent="0.3">
      <c r="A1770" s="138">
        <f>'Prix - Blé tendre 1'!C1770</f>
        <v>2019</v>
      </c>
      <c r="B1770" s="70">
        <f>'Prix - Blé tendre 1'!E1770</f>
        <v>175.99</v>
      </c>
      <c r="C1770" s="71">
        <f>'Prix - Blé tendre 1'!F1770</f>
        <v>174.5</v>
      </c>
    </row>
    <row r="1771" spans="1:3" x14ac:dyDescent="0.3">
      <c r="A1771" s="138">
        <f>'Prix - Blé tendre 1'!C1771</f>
        <v>2019</v>
      </c>
      <c r="B1771" s="70">
        <f>'Prix - Blé tendre 1'!E1771</f>
        <v>175.99</v>
      </c>
      <c r="C1771" s="71">
        <f>'Prix - Blé tendre 1'!F1771</f>
        <v>174.5</v>
      </c>
    </row>
    <row r="1772" spans="1:3" x14ac:dyDescent="0.3">
      <c r="A1772" s="138">
        <f>'Prix - Blé tendre 1'!C1772</f>
        <v>2019</v>
      </c>
      <c r="B1772" s="70">
        <f>'Prix - Blé tendre 1'!E1772</f>
        <v>175.99</v>
      </c>
      <c r="C1772" s="71">
        <f>'Prix - Blé tendre 1'!F1772</f>
        <v>174.5</v>
      </c>
    </row>
    <row r="1773" spans="1:3" x14ac:dyDescent="0.3">
      <c r="A1773" s="138">
        <f>'Prix - Blé tendre 1'!C1773</f>
        <v>2019</v>
      </c>
      <c r="B1773" s="70">
        <f>'Prix - Blé tendre 1'!E1773</f>
        <v>175.99</v>
      </c>
      <c r="C1773" s="71">
        <f>'Prix - Blé tendre 1'!F1773</f>
        <v>174.5</v>
      </c>
    </row>
    <row r="1774" spans="1:3" x14ac:dyDescent="0.3">
      <c r="A1774" s="138">
        <f>'Prix - Blé tendre 1'!C1774</f>
        <v>2019</v>
      </c>
      <c r="B1774" s="70">
        <f>'Prix - Blé tendre 1'!E1774</f>
        <v>175.99</v>
      </c>
      <c r="C1774" s="71">
        <f>'Prix - Blé tendre 1'!F1774</f>
        <v>174.5</v>
      </c>
    </row>
    <row r="1775" spans="1:3" x14ac:dyDescent="0.3">
      <c r="A1775" s="138">
        <f>'Prix - Blé tendre 1'!C1775</f>
        <v>2019</v>
      </c>
      <c r="B1775" s="70">
        <f>'Prix - Blé tendre 1'!E1775</f>
        <v>175.99</v>
      </c>
      <c r="C1775" s="71">
        <f>'Prix - Blé tendre 1'!F1775</f>
        <v>174.5</v>
      </c>
    </row>
    <row r="1776" spans="1:3" x14ac:dyDescent="0.3">
      <c r="A1776" s="138">
        <f>'Prix - Blé tendre 1'!C1776</f>
        <v>2019</v>
      </c>
      <c r="B1776" s="70">
        <f>'Prix - Blé tendre 1'!E1776</f>
        <v>175.99</v>
      </c>
      <c r="C1776" s="71">
        <f>'Prix - Blé tendre 1'!F1776</f>
        <v>174.5</v>
      </c>
    </row>
    <row r="1777" spans="1:3" x14ac:dyDescent="0.3">
      <c r="A1777" s="138">
        <f>'Prix - Blé tendre 1'!C1777</f>
        <v>2019</v>
      </c>
      <c r="B1777" s="70">
        <f>'Prix - Blé tendre 1'!E1777</f>
        <v>175.99</v>
      </c>
      <c r="C1777" s="71">
        <f>'Prix - Blé tendre 1'!F1777</f>
        <v>174.5</v>
      </c>
    </row>
    <row r="1778" spans="1:3" x14ac:dyDescent="0.3">
      <c r="A1778" s="138">
        <f>'Prix - Blé tendre 1'!C1778</f>
        <v>2019</v>
      </c>
      <c r="B1778" s="70">
        <f>'Prix - Blé tendre 1'!E1778</f>
        <v>175.99</v>
      </c>
      <c r="C1778" s="71">
        <f>'Prix - Blé tendre 1'!F1778</f>
        <v>174.5</v>
      </c>
    </row>
    <row r="1779" spans="1:3" x14ac:dyDescent="0.3">
      <c r="A1779" s="138">
        <f>'Prix - Blé tendre 1'!C1779</f>
        <v>2019</v>
      </c>
      <c r="B1779" s="70">
        <f>'Prix - Blé tendre 1'!E1779</f>
        <v>175.99</v>
      </c>
      <c r="C1779" s="71">
        <f>'Prix - Blé tendre 1'!F1779</f>
        <v>174.5</v>
      </c>
    </row>
    <row r="1780" spans="1:3" x14ac:dyDescent="0.3">
      <c r="A1780" s="138">
        <f>'Prix - Blé tendre 1'!C1780</f>
        <v>2019</v>
      </c>
      <c r="B1780" s="70">
        <f>'Prix - Blé tendre 1'!E1780</f>
        <v>175.99</v>
      </c>
      <c r="C1780" s="71">
        <f>'Prix - Blé tendre 1'!F1780</f>
        <v>174.5</v>
      </c>
    </row>
    <row r="1781" spans="1:3" x14ac:dyDescent="0.3">
      <c r="A1781" s="138">
        <f>'Prix - Blé tendre 1'!C1781</f>
        <v>2019</v>
      </c>
      <c r="B1781" s="70">
        <f>'Prix - Blé tendre 1'!E1781</f>
        <v>175.99</v>
      </c>
      <c r="C1781" s="71">
        <f>'Prix - Blé tendre 1'!F1781</f>
        <v>174.5</v>
      </c>
    </row>
    <row r="1782" spans="1:3" x14ac:dyDescent="0.3">
      <c r="A1782" s="138">
        <f>'Prix - Blé tendre 1'!C1782</f>
        <v>2019</v>
      </c>
      <c r="B1782" s="70">
        <f>'Prix - Blé tendre 1'!E1782</f>
        <v>175.99</v>
      </c>
      <c r="C1782" s="71">
        <f>'Prix - Blé tendre 1'!F1782</f>
        <v>174.5</v>
      </c>
    </row>
    <row r="1783" spans="1:3" x14ac:dyDescent="0.3">
      <c r="A1783" s="138">
        <f>'Prix - Blé tendre 1'!C1783</f>
        <v>2019</v>
      </c>
      <c r="B1783" s="70">
        <f>'Prix - Blé tendre 1'!E1783</f>
        <v>175.99</v>
      </c>
      <c r="C1783" s="71">
        <f>'Prix - Blé tendre 1'!F1783</f>
        <v>174.5</v>
      </c>
    </row>
    <row r="1784" spans="1:3" x14ac:dyDescent="0.3">
      <c r="A1784" s="138">
        <f>'Prix - Blé tendre 1'!C1784</f>
        <v>2019</v>
      </c>
      <c r="B1784" s="70">
        <f>'Prix - Blé tendre 1'!E1784</f>
        <v>175.99</v>
      </c>
      <c r="C1784" s="71">
        <f>'Prix - Blé tendre 1'!F1784</f>
        <v>174.5</v>
      </c>
    </row>
    <row r="1785" spans="1:3" x14ac:dyDescent="0.3">
      <c r="A1785" s="138">
        <f>'Prix - Blé tendre 1'!C1785</f>
        <v>2019</v>
      </c>
      <c r="B1785" s="70">
        <f>'Prix - Blé tendre 1'!E1785</f>
        <v>175.99</v>
      </c>
      <c r="C1785" s="71">
        <f>'Prix - Blé tendre 1'!F1785</f>
        <v>174.5</v>
      </c>
    </row>
    <row r="1786" spans="1:3" x14ac:dyDescent="0.3">
      <c r="A1786" s="138">
        <f>'Prix - Blé tendre 1'!C1786</f>
        <v>2019</v>
      </c>
      <c r="B1786" s="70">
        <f>'Prix - Blé tendre 1'!E1786</f>
        <v>175.99</v>
      </c>
      <c r="C1786" s="71">
        <f>'Prix - Blé tendre 1'!F1786</f>
        <v>174.5</v>
      </c>
    </row>
    <row r="1787" spans="1:3" x14ac:dyDescent="0.3">
      <c r="A1787" s="138">
        <f>'Prix - Blé tendre 1'!C1787</f>
        <v>2019</v>
      </c>
      <c r="B1787" s="70">
        <f>'Prix - Blé tendre 1'!E1787</f>
        <v>175.99</v>
      </c>
      <c r="C1787" s="71">
        <f>'Prix - Blé tendre 1'!F1787</f>
        <v>174.5</v>
      </c>
    </row>
    <row r="1788" spans="1:3" x14ac:dyDescent="0.3">
      <c r="A1788" s="138">
        <f>'Prix - Blé tendre 1'!C1788</f>
        <v>2019</v>
      </c>
      <c r="B1788" s="70">
        <f>'Prix - Blé tendre 1'!E1788</f>
        <v>175.99</v>
      </c>
      <c r="C1788" s="71">
        <f>'Prix - Blé tendre 1'!F1788</f>
        <v>174.5</v>
      </c>
    </row>
    <row r="1789" spans="1:3" x14ac:dyDescent="0.3">
      <c r="A1789" s="138">
        <f>'Prix - Blé tendre 1'!C1789</f>
        <v>2019</v>
      </c>
      <c r="B1789" s="70">
        <f>'Prix - Blé tendre 1'!E1789</f>
        <v>175.99</v>
      </c>
      <c r="C1789" s="71">
        <f>'Prix - Blé tendre 1'!F1789</f>
        <v>174.5</v>
      </c>
    </row>
    <row r="1790" spans="1:3" x14ac:dyDescent="0.3">
      <c r="A1790" s="138">
        <f>'Prix - Blé tendre 1'!C1790</f>
        <v>2019</v>
      </c>
      <c r="B1790" s="70">
        <f>'Prix - Blé tendre 1'!E1790</f>
        <v>175.99</v>
      </c>
      <c r="C1790" s="71">
        <f>'Prix - Blé tendre 1'!F1790</f>
        <v>174.5</v>
      </c>
    </row>
    <row r="1791" spans="1:3" x14ac:dyDescent="0.3">
      <c r="A1791" s="138">
        <f>'Prix - Blé tendre 1'!C1791</f>
        <v>2019</v>
      </c>
      <c r="B1791" s="70">
        <f>'Prix - Blé tendre 1'!E1791</f>
        <v>175.99</v>
      </c>
      <c r="C1791" s="71">
        <f>'Prix - Blé tendre 1'!F1791</f>
        <v>174.5</v>
      </c>
    </row>
    <row r="1792" spans="1:3" x14ac:dyDescent="0.3">
      <c r="A1792" s="138">
        <f>'Prix - Blé tendre 1'!C1792</f>
        <v>2019</v>
      </c>
      <c r="B1792" s="70">
        <f>'Prix - Blé tendre 1'!E1792</f>
        <v>175.99</v>
      </c>
      <c r="C1792" s="71">
        <f>'Prix - Blé tendre 1'!F1792</f>
        <v>174.5</v>
      </c>
    </row>
    <row r="1793" spans="1:3" x14ac:dyDescent="0.3">
      <c r="A1793" s="138">
        <f>'Prix - Blé tendre 1'!C1793</f>
        <v>2019</v>
      </c>
      <c r="B1793" s="70">
        <f>'Prix - Blé tendre 1'!E1793</f>
        <v>175.99</v>
      </c>
      <c r="C1793" s="71">
        <f>'Prix - Blé tendre 1'!F1793</f>
        <v>174.5</v>
      </c>
    </row>
    <row r="1794" spans="1:3" x14ac:dyDescent="0.3">
      <c r="A1794" s="138">
        <f>'Prix - Blé tendre 1'!C1794</f>
        <v>2019</v>
      </c>
      <c r="B1794" s="70">
        <f>'Prix - Blé tendre 1'!E1794</f>
        <v>175.99</v>
      </c>
      <c r="C1794" s="71">
        <f>'Prix - Blé tendre 1'!F1794</f>
        <v>174.5</v>
      </c>
    </row>
    <row r="1795" spans="1:3" x14ac:dyDescent="0.3">
      <c r="A1795" s="138">
        <f>'Prix - Blé tendre 1'!C1795</f>
        <v>2019</v>
      </c>
      <c r="B1795" s="70">
        <f>'Prix - Blé tendre 1'!E1795</f>
        <v>175.99</v>
      </c>
      <c r="C1795" s="71">
        <f>'Prix - Blé tendre 1'!F1795</f>
        <v>174.5</v>
      </c>
    </row>
    <row r="1796" spans="1:3" x14ac:dyDescent="0.3">
      <c r="A1796" s="138">
        <f>'Prix - Blé tendre 1'!C1796</f>
        <v>2019</v>
      </c>
      <c r="B1796" s="70">
        <f>'Prix - Blé tendre 1'!E1796</f>
        <v>175.99</v>
      </c>
      <c r="C1796" s="71">
        <f>'Prix - Blé tendre 1'!F1796</f>
        <v>174.5</v>
      </c>
    </row>
    <row r="1797" spans="1:3" x14ac:dyDescent="0.3">
      <c r="A1797" s="138">
        <f>'Prix - Blé tendre 1'!C1797</f>
        <v>2019</v>
      </c>
      <c r="B1797" s="70">
        <f>'Prix - Blé tendre 1'!E1797</f>
        <v>175.99</v>
      </c>
      <c r="C1797" s="71">
        <f>'Prix - Blé tendre 1'!F1797</f>
        <v>174.5</v>
      </c>
    </row>
    <row r="1798" spans="1:3" x14ac:dyDescent="0.3">
      <c r="A1798" s="138">
        <f>'Prix - Blé tendre 1'!C1798</f>
        <v>2019</v>
      </c>
      <c r="B1798" s="70">
        <f>'Prix - Blé tendre 1'!E1798</f>
        <v>175.99</v>
      </c>
      <c r="C1798" s="71">
        <f>'Prix - Blé tendre 1'!F1798</f>
        <v>174.5</v>
      </c>
    </row>
    <row r="1799" spans="1:3" x14ac:dyDescent="0.3">
      <c r="A1799" s="138">
        <f>'Prix - Blé tendre 1'!C1799</f>
        <v>2019</v>
      </c>
      <c r="B1799" s="70">
        <f>'Prix - Blé tendre 1'!E1799</f>
        <v>175.99</v>
      </c>
      <c r="C1799" s="71">
        <f>'Prix - Blé tendre 1'!F1799</f>
        <v>174.5</v>
      </c>
    </row>
    <row r="1800" spans="1:3" x14ac:dyDescent="0.3">
      <c r="A1800" s="138">
        <f>'Prix - Blé tendre 1'!C1800</f>
        <v>2019</v>
      </c>
      <c r="B1800" s="70">
        <f>'Prix - Blé tendre 1'!E1800</f>
        <v>175.99</v>
      </c>
      <c r="C1800" s="71">
        <f>'Prix - Blé tendre 1'!F1800</f>
        <v>174.5</v>
      </c>
    </row>
    <row r="1801" spans="1:3" x14ac:dyDescent="0.3">
      <c r="A1801" s="138">
        <f>'Prix - Blé tendre 1'!C1801</f>
        <v>2019</v>
      </c>
      <c r="B1801" s="70">
        <f>'Prix - Blé tendre 1'!E1801</f>
        <v>175.99</v>
      </c>
      <c r="C1801" s="71">
        <f>'Prix - Blé tendre 1'!F1801</f>
        <v>174.5</v>
      </c>
    </row>
    <row r="1802" spans="1:3" x14ac:dyDescent="0.3">
      <c r="A1802" s="138">
        <f>'Prix - Blé tendre 1'!C1802</f>
        <v>2019</v>
      </c>
      <c r="B1802" s="70">
        <f>'Prix - Blé tendre 1'!E1802</f>
        <v>175.99</v>
      </c>
      <c r="C1802" s="71">
        <f>'Prix - Blé tendre 1'!F1802</f>
        <v>174.5</v>
      </c>
    </row>
    <row r="1803" spans="1:3" x14ac:dyDescent="0.3">
      <c r="A1803" s="138">
        <f>'Prix - Blé tendre 1'!C1803</f>
        <v>2019</v>
      </c>
      <c r="B1803" s="70">
        <f>'Prix - Blé tendre 1'!E1803</f>
        <v>175.99</v>
      </c>
      <c r="C1803" s="71">
        <f>'Prix - Blé tendre 1'!F1803</f>
        <v>174.5</v>
      </c>
    </row>
    <row r="1804" spans="1:3" x14ac:dyDescent="0.3">
      <c r="A1804" s="138">
        <f>'Prix - Blé tendre 1'!C1804</f>
        <v>2019</v>
      </c>
      <c r="B1804" s="70">
        <f>'Prix - Blé tendre 1'!E1804</f>
        <v>175.99</v>
      </c>
      <c r="C1804" s="71">
        <f>'Prix - Blé tendre 1'!F1804</f>
        <v>174.5</v>
      </c>
    </row>
    <row r="1805" spans="1:3" x14ac:dyDescent="0.3">
      <c r="A1805" s="138">
        <f>'Prix - Blé tendre 1'!C1805</f>
        <v>2019</v>
      </c>
      <c r="B1805" s="70">
        <f>'Prix - Blé tendre 1'!E1805</f>
        <v>175.99</v>
      </c>
      <c r="C1805" s="71">
        <f>'Prix - Blé tendre 1'!F1805</f>
        <v>174.5</v>
      </c>
    </row>
    <row r="1806" spans="1:3" x14ac:dyDescent="0.3">
      <c r="A1806" s="138">
        <f>'Prix - Blé tendre 1'!C1806</f>
        <v>2019</v>
      </c>
      <c r="B1806" s="70">
        <f>'Prix - Blé tendre 1'!E1806</f>
        <v>175.99</v>
      </c>
      <c r="C1806" s="71">
        <f>'Prix - Blé tendre 1'!F1806</f>
        <v>174.5</v>
      </c>
    </row>
    <row r="1807" spans="1:3" x14ac:dyDescent="0.3">
      <c r="A1807" s="138">
        <f>'Prix - Blé tendre 1'!C1807</f>
        <v>2019</v>
      </c>
      <c r="B1807" s="70">
        <f>'Prix - Blé tendre 1'!E1807</f>
        <v>175.99</v>
      </c>
      <c r="C1807" s="71">
        <f>'Prix - Blé tendre 1'!F1807</f>
        <v>174.5</v>
      </c>
    </row>
    <row r="1808" spans="1:3" x14ac:dyDescent="0.3">
      <c r="A1808" s="138">
        <f>'Prix - Blé tendre 1'!C1808</f>
        <v>2019</v>
      </c>
      <c r="B1808" s="70">
        <f>'Prix - Blé tendre 1'!E1808</f>
        <v>175.99</v>
      </c>
      <c r="C1808" s="71">
        <f>'Prix - Blé tendre 1'!F1808</f>
        <v>174.5</v>
      </c>
    </row>
    <row r="1809" spans="1:3" x14ac:dyDescent="0.3">
      <c r="A1809" s="138">
        <f>'Prix - Blé tendre 1'!C1809</f>
        <v>2019</v>
      </c>
      <c r="B1809" s="70">
        <f>'Prix - Blé tendre 1'!E1809</f>
        <v>175.99</v>
      </c>
      <c r="C1809" s="71">
        <f>'Prix - Blé tendre 1'!F1809</f>
        <v>174.5</v>
      </c>
    </row>
    <row r="1810" spans="1:3" x14ac:dyDescent="0.3">
      <c r="A1810" s="138">
        <f>'Prix - Blé tendre 1'!C1810</f>
        <v>2019</v>
      </c>
      <c r="B1810" s="70">
        <f>'Prix - Blé tendre 1'!E1810</f>
        <v>175.99</v>
      </c>
      <c r="C1810" s="71">
        <f>'Prix - Blé tendre 1'!F1810</f>
        <v>174.5</v>
      </c>
    </row>
    <row r="1811" spans="1:3" x14ac:dyDescent="0.3">
      <c r="A1811" s="138">
        <f>'Prix - Blé tendre 1'!C1811</f>
        <v>2019</v>
      </c>
      <c r="B1811" s="70">
        <f>'Prix - Blé tendre 1'!E1811</f>
        <v>175.99</v>
      </c>
      <c r="C1811" s="71">
        <f>'Prix - Blé tendre 1'!F1811</f>
        <v>174.5</v>
      </c>
    </row>
    <row r="1812" spans="1:3" x14ac:dyDescent="0.3">
      <c r="A1812" s="138">
        <f>'Prix - Blé tendre 1'!C1812</f>
        <v>2019</v>
      </c>
      <c r="B1812" s="70">
        <f>'Prix - Blé tendre 1'!E1812</f>
        <v>175.99</v>
      </c>
      <c r="C1812" s="71">
        <f>'Prix - Blé tendre 1'!F1812</f>
        <v>174.5</v>
      </c>
    </row>
    <row r="1813" spans="1:3" x14ac:dyDescent="0.3">
      <c r="A1813" s="138">
        <f>'Prix - Blé tendre 1'!C1813</f>
        <v>2019</v>
      </c>
      <c r="B1813" s="70">
        <f>'Prix - Blé tendre 1'!E1813</f>
        <v>175.99</v>
      </c>
      <c r="C1813" s="71">
        <f>'Prix - Blé tendre 1'!F1813</f>
        <v>174.5</v>
      </c>
    </row>
    <row r="1814" spans="1:3" x14ac:dyDescent="0.3">
      <c r="A1814" s="138">
        <f>'Prix - Blé tendre 1'!C1814</f>
        <v>2019</v>
      </c>
      <c r="B1814" s="70">
        <f>'Prix - Blé tendre 1'!E1814</f>
        <v>175.99</v>
      </c>
      <c r="C1814" s="71">
        <f>'Prix - Blé tendre 1'!F1814</f>
        <v>174.5</v>
      </c>
    </row>
    <row r="1815" spans="1:3" x14ac:dyDescent="0.3">
      <c r="A1815" s="138">
        <f>'Prix - Blé tendre 1'!C1815</f>
        <v>2019</v>
      </c>
      <c r="B1815" s="70">
        <f>'Prix - Blé tendre 1'!E1815</f>
        <v>175.99</v>
      </c>
      <c r="C1815" s="71">
        <f>'Prix - Blé tendre 1'!F1815</f>
        <v>174.5</v>
      </c>
    </row>
    <row r="1816" spans="1:3" x14ac:dyDescent="0.3">
      <c r="A1816" s="138">
        <f>'Prix - Blé tendre 1'!C1816</f>
        <v>2019</v>
      </c>
      <c r="B1816" s="70">
        <f>'Prix - Blé tendre 1'!E1816</f>
        <v>175.99</v>
      </c>
      <c r="C1816" s="71">
        <f>'Prix - Blé tendre 1'!F1816</f>
        <v>174.5</v>
      </c>
    </row>
    <row r="1817" spans="1:3" x14ac:dyDescent="0.3">
      <c r="A1817" s="138">
        <f>'Prix - Blé tendre 1'!C1817</f>
        <v>2019</v>
      </c>
      <c r="B1817" s="70">
        <f>'Prix - Blé tendre 1'!E1817</f>
        <v>175.99</v>
      </c>
      <c r="C1817" s="71">
        <f>'Prix - Blé tendre 1'!F1817</f>
        <v>174.5</v>
      </c>
    </row>
    <row r="1818" spans="1:3" x14ac:dyDescent="0.3">
      <c r="A1818" s="138">
        <f>'Prix - Blé tendre 1'!C1818</f>
        <v>2019</v>
      </c>
      <c r="B1818" s="70">
        <f>'Prix - Blé tendre 1'!E1818</f>
        <v>175.99</v>
      </c>
      <c r="C1818" s="71">
        <f>'Prix - Blé tendre 1'!F1818</f>
        <v>174.5</v>
      </c>
    </row>
    <row r="1819" spans="1:3" x14ac:dyDescent="0.3">
      <c r="A1819" s="138">
        <f>'Prix - Blé tendre 1'!C1819</f>
        <v>2019</v>
      </c>
      <c r="B1819" s="70">
        <f>'Prix - Blé tendre 1'!E1819</f>
        <v>175.99</v>
      </c>
      <c r="C1819" s="71">
        <f>'Prix - Blé tendre 1'!F1819</f>
        <v>174.5</v>
      </c>
    </row>
    <row r="1820" spans="1:3" x14ac:dyDescent="0.3">
      <c r="A1820" s="138">
        <f>'Prix - Blé tendre 1'!C1820</f>
        <v>2019</v>
      </c>
      <c r="B1820" s="70">
        <f>'Prix - Blé tendre 1'!E1820</f>
        <v>175.99</v>
      </c>
      <c r="C1820" s="71">
        <f>'Prix - Blé tendre 1'!F1820</f>
        <v>174.5</v>
      </c>
    </row>
    <row r="1821" spans="1:3" x14ac:dyDescent="0.3">
      <c r="A1821" s="138">
        <f>'Prix - Blé tendre 1'!C1821</f>
        <v>2019</v>
      </c>
      <c r="B1821" s="70">
        <f>'Prix - Blé tendre 1'!E1821</f>
        <v>175.99</v>
      </c>
      <c r="C1821" s="71">
        <f>'Prix - Blé tendre 1'!F1821</f>
        <v>174.5</v>
      </c>
    </row>
    <row r="1822" spans="1:3" x14ac:dyDescent="0.3">
      <c r="A1822" s="138">
        <f>'Prix - Blé tendre 1'!C1822</f>
        <v>2019</v>
      </c>
      <c r="B1822" s="70">
        <f>'Prix - Blé tendre 1'!E1822</f>
        <v>175.99</v>
      </c>
      <c r="C1822" s="71">
        <f>'Prix - Blé tendre 1'!F1822</f>
        <v>174.5</v>
      </c>
    </row>
    <row r="1823" spans="1:3" x14ac:dyDescent="0.3">
      <c r="A1823" s="138">
        <f>'Prix - Blé tendre 1'!C1823</f>
        <v>2019</v>
      </c>
      <c r="B1823" s="70">
        <f>'Prix - Blé tendre 1'!E1823</f>
        <v>175.99</v>
      </c>
      <c r="C1823" s="71">
        <f>'Prix - Blé tendre 1'!F1823</f>
        <v>174.5</v>
      </c>
    </row>
    <row r="1824" spans="1:3" x14ac:dyDescent="0.3">
      <c r="A1824" s="138">
        <f>'Prix - Blé tendre 1'!C1824</f>
        <v>2019</v>
      </c>
      <c r="B1824" s="70">
        <f>'Prix - Blé tendre 1'!E1824</f>
        <v>175.99</v>
      </c>
      <c r="C1824" s="71">
        <f>'Prix - Blé tendre 1'!F1824</f>
        <v>174.5</v>
      </c>
    </row>
    <row r="1825" spans="1:3" x14ac:dyDescent="0.3">
      <c r="A1825" s="138">
        <f>'Prix - Blé tendre 1'!C1825</f>
        <v>2019</v>
      </c>
      <c r="B1825" s="70">
        <f>'Prix - Blé tendre 1'!E1825</f>
        <v>175.99</v>
      </c>
      <c r="C1825" s="71">
        <f>'Prix - Blé tendre 1'!F1825</f>
        <v>174.5</v>
      </c>
    </row>
    <row r="1826" spans="1:3" x14ac:dyDescent="0.3">
      <c r="A1826" s="138">
        <f>'Prix - Blé tendre 1'!C1826</f>
        <v>2019</v>
      </c>
      <c r="B1826" s="70">
        <f>'Prix - Blé tendre 1'!E1826</f>
        <v>175.99</v>
      </c>
      <c r="C1826" s="71">
        <f>'Prix - Blé tendre 1'!F1826</f>
        <v>174.5</v>
      </c>
    </row>
    <row r="1827" spans="1:3" x14ac:dyDescent="0.3">
      <c r="A1827" s="138">
        <f>'Prix - Blé tendre 1'!C1827</f>
        <v>2019</v>
      </c>
      <c r="B1827" s="70">
        <f>'Prix - Blé tendre 1'!E1827</f>
        <v>175.99</v>
      </c>
      <c r="C1827" s="71">
        <f>'Prix - Blé tendre 1'!F1827</f>
        <v>174.5</v>
      </c>
    </row>
    <row r="1828" spans="1:3" x14ac:dyDescent="0.3">
      <c r="A1828" s="138">
        <f>'Prix - Blé tendre 1'!C1828</f>
        <v>2019</v>
      </c>
      <c r="B1828" s="70">
        <f>'Prix - Blé tendre 1'!E1828</f>
        <v>175.99</v>
      </c>
      <c r="C1828" s="71">
        <f>'Prix - Blé tendre 1'!F1828</f>
        <v>174.5</v>
      </c>
    </row>
    <row r="1829" spans="1:3" x14ac:dyDescent="0.3">
      <c r="A1829" s="138">
        <f>'Prix - Blé tendre 1'!C1829</f>
        <v>2019</v>
      </c>
      <c r="B1829" s="70">
        <f>'Prix - Blé tendre 1'!E1829</f>
        <v>175.99</v>
      </c>
      <c r="C1829" s="71">
        <f>'Prix - Blé tendre 1'!F1829</f>
        <v>174.5</v>
      </c>
    </row>
    <row r="1830" spans="1:3" x14ac:dyDescent="0.3">
      <c r="A1830" s="138">
        <f>'Prix - Blé tendre 1'!C1830</f>
        <v>2019</v>
      </c>
      <c r="B1830" s="70">
        <f>'Prix - Blé tendre 1'!E1830</f>
        <v>175.99</v>
      </c>
      <c r="C1830" s="71">
        <f>'Prix - Blé tendre 1'!F1830</f>
        <v>174.5</v>
      </c>
    </row>
    <row r="1831" spans="1:3" x14ac:dyDescent="0.3">
      <c r="A1831" s="138">
        <f>'Prix - Blé tendre 1'!C1831</f>
        <v>2019</v>
      </c>
      <c r="B1831" s="70">
        <f>'Prix - Blé tendre 1'!E1831</f>
        <v>175.99</v>
      </c>
      <c r="C1831" s="71">
        <f>'Prix - Blé tendre 1'!F1831</f>
        <v>174.5</v>
      </c>
    </row>
    <row r="1832" spans="1:3" x14ac:dyDescent="0.3">
      <c r="A1832" s="138">
        <f>'Prix - Blé tendre 1'!C1832</f>
        <v>2019</v>
      </c>
      <c r="B1832" s="70">
        <f>'Prix - Blé tendre 1'!E1832</f>
        <v>175.99</v>
      </c>
      <c r="C1832" s="71">
        <f>'Prix - Blé tendre 1'!F1832</f>
        <v>174.5</v>
      </c>
    </row>
    <row r="1833" spans="1:3" x14ac:dyDescent="0.3">
      <c r="A1833" s="138">
        <f>'Prix - Blé tendre 1'!C1833</f>
        <v>2019</v>
      </c>
      <c r="B1833" s="70">
        <f>'Prix - Blé tendre 1'!E1833</f>
        <v>175.99</v>
      </c>
      <c r="C1833" s="71">
        <f>'Prix - Blé tendre 1'!F1833</f>
        <v>174.5</v>
      </c>
    </row>
    <row r="1834" spans="1:3" x14ac:dyDescent="0.3">
      <c r="A1834" s="138">
        <f>'Prix - Blé tendre 1'!C1834</f>
        <v>2019</v>
      </c>
      <c r="B1834" s="70">
        <f>'Prix - Blé tendre 1'!E1834</f>
        <v>175.99</v>
      </c>
      <c r="C1834" s="71">
        <f>'Prix - Blé tendre 1'!F1834</f>
        <v>174.5</v>
      </c>
    </row>
    <row r="1835" spans="1:3" x14ac:dyDescent="0.3">
      <c r="A1835" s="138">
        <f>'Prix - Blé tendre 1'!C1835</f>
        <v>2019</v>
      </c>
      <c r="B1835" s="70">
        <f>'Prix - Blé tendre 1'!E1835</f>
        <v>175.99</v>
      </c>
      <c r="C1835" s="71">
        <f>'Prix - Blé tendre 1'!F1835</f>
        <v>174.5</v>
      </c>
    </row>
    <row r="1836" spans="1:3" x14ac:dyDescent="0.3">
      <c r="A1836" s="138">
        <f>'Prix - Blé tendre 1'!C1836</f>
        <v>2019</v>
      </c>
      <c r="B1836" s="70">
        <f>'Prix - Blé tendre 1'!E1836</f>
        <v>175.99</v>
      </c>
      <c r="C1836" s="71">
        <f>'Prix - Blé tendre 1'!F1836</f>
        <v>174.5</v>
      </c>
    </row>
    <row r="1837" spans="1:3" x14ac:dyDescent="0.3">
      <c r="A1837" s="138">
        <f>'Prix - Blé tendre 1'!C1837</f>
        <v>2019</v>
      </c>
      <c r="B1837" s="70">
        <f>'Prix - Blé tendre 1'!E1837</f>
        <v>175.99</v>
      </c>
      <c r="C1837" s="71">
        <f>'Prix - Blé tendre 1'!F1837</f>
        <v>174.5</v>
      </c>
    </row>
    <row r="1838" spans="1:3" x14ac:dyDescent="0.3">
      <c r="A1838" s="138">
        <f>'Prix - Blé tendre 1'!C1838</f>
        <v>2019</v>
      </c>
      <c r="B1838" s="70">
        <f>'Prix - Blé tendre 1'!E1838</f>
        <v>175.99</v>
      </c>
      <c r="C1838" s="71">
        <f>'Prix - Blé tendre 1'!F1838</f>
        <v>174.5</v>
      </c>
    </row>
    <row r="1839" spans="1:3" x14ac:dyDescent="0.3">
      <c r="A1839" s="138">
        <f>'Prix - Blé tendre 1'!C1839</f>
        <v>2019</v>
      </c>
      <c r="B1839" s="70">
        <f>'Prix - Blé tendre 1'!E1839</f>
        <v>175.99</v>
      </c>
      <c r="C1839" s="71">
        <f>'Prix - Blé tendre 1'!F1839</f>
        <v>174.5</v>
      </c>
    </row>
    <row r="1840" spans="1:3" x14ac:dyDescent="0.3">
      <c r="A1840" s="138">
        <f>'Prix - Blé tendre 1'!C1840</f>
        <v>2019</v>
      </c>
      <c r="B1840" s="70">
        <f>'Prix - Blé tendre 1'!E1840</f>
        <v>175.99</v>
      </c>
      <c r="C1840" s="71">
        <f>'Prix - Blé tendre 1'!F1840</f>
        <v>174.5</v>
      </c>
    </row>
    <row r="1841" spans="1:3" x14ac:dyDescent="0.3">
      <c r="A1841" s="138">
        <f>'Prix - Blé tendre 1'!C1841</f>
        <v>2019</v>
      </c>
      <c r="B1841" s="70">
        <f>'Prix - Blé tendre 1'!E1841</f>
        <v>175.99</v>
      </c>
      <c r="C1841" s="71">
        <f>'Prix - Blé tendre 1'!F1841</f>
        <v>174.5</v>
      </c>
    </row>
    <row r="1842" spans="1:3" x14ac:dyDescent="0.3">
      <c r="A1842" s="138">
        <f>'Prix - Blé tendre 1'!C1842</f>
        <v>2019</v>
      </c>
      <c r="B1842" s="70">
        <f>'Prix - Blé tendre 1'!E1842</f>
        <v>175.99</v>
      </c>
      <c r="C1842" s="71">
        <f>'Prix - Blé tendre 1'!F1842</f>
        <v>174.5</v>
      </c>
    </row>
    <row r="1843" spans="1:3" x14ac:dyDescent="0.3">
      <c r="A1843" s="138">
        <f>'Prix - Blé tendre 1'!C1843</f>
        <v>2019</v>
      </c>
      <c r="B1843" s="70">
        <f>'Prix - Blé tendre 1'!E1843</f>
        <v>175.99</v>
      </c>
      <c r="C1843" s="71">
        <f>'Prix - Blé tendre 1'!F1843</f>
        <v>174.5</v>
      </c>
    </row>
    <row r="1844" spans="1:3" x14ac:dyDescent="0.3">
      <c r="A1844" s="138">
        <f>'Prix - Blé tendre 1'!C1844</f>
        <v>2019</v>
      </c>
      <c r="B1844" s="70">
        <f>'Prix - Blé tendre 1'!E1844</f>
        <v>175.99</v>
      </c>
      <c r="C1844" s="71">
        <f>'Prix - Blé tendre 1'!F1844</f>
        <v>174.5</v>
      </c>
    </row>
    <row r="1845" spans="1:3" x14ac:dyDescent="0.3">
      <c r="A1845" s="138">
        <f>'Prix - Blé tendre 1'!C1845</f>
        <v>2019</v>
      </c>
      <c r="B1845" s="70">
        <f>'Prix - Blé tendre 1'!E1845</f>
        <v>175.99</v>
      </c>
      <c r="C1845" s="71">
        <f>'Prix - Blé tendre 1'!F1845</f>
        <v>174.5</v>
      </c>
    </row>
    <row r="1846" spans="1:3" x14ac:dyDescent="0.3">
      <c r="A1846" s="138">
        <f>'Prix - Blé tendre 1'!C1846</f>
        <v>2019</v>
      </c>
      <c r="B1846" s="70">
        <f>'Prix - Blé tendre 1'!E1846</f>
        <v>175.99</v>
      </c>
      <c r="C1846" s="71">
        <f>'Prix - Blé tendre 1'!F1846</f>
        <v>174.5</v>
      </c>
    </row>
    <row r="1847" spans="1:3" x14ac:dyDescent="0.3">
      <c r="A1847" s="138">
        <f>'Prix - Blé tendre 1'!C1847</f>
        <v>2019</v>
      </c>
      <c r="B1847" s="70">
        <f>'Prix - Blé tendre 1'!E1847</f>
        <v>175.99</v>
      </c>
      <c r="C1847" s="71">
        <f>'Prix - Blé tendre 1'!F1847</f>
        <v>174.5</v>
      </c>
    </row>
    <row r="1848" spans="1:3" x14ac:dyDescent="0.3">
      <c r="A1848" s="138">
        <f>'Prix - Blé tendre 1'!C1848</f>
        <v>2019</v>
      </c>
      <c r="B1848" s="70">
        <f>'Prix - Blé tendre 1'!E1848</f>
        <v>175.99</v>
      </c>
      <c r="C1848" s="71">
        <f>'Prix - Blé tendre 1'!F1848</f>
        <v>174.5</v>
      </c>
    </row>
    <row r="1849" spans="1:3" x14ac:dyDescent="0.3">
      <c r="A1849" s="138">
        <f>'Prix - Blé tendre 1'!C1849</f>
        <v>2019</v>
      </c>
      <c r="B1849" s="70">
        <f>'Prix - Blé tendre 1'!E1849</f>
        <v>175.99</v>
      </c>
      <c r="C1849" s="71">
        <f>'Prix - Blé tendre 1'!F1849</f>
        <v>174.5</v>
      </c>
    </row>
    <row r="1850" spans="1:3" x14ac:dyDescent="0.3">
      <c r="A1850" s="138">
        <f>'Prix - Blé tendre 1'!C1850</f>
        <v>2019</v>
      </c>
      <c r="B1850" s="70">
        <f>'Prix - Blé tendre 1'!E1850</f>
        <v>175.99</v>
      </c>
      <c r="C1850" s="71">
        <f>'Prix - Blé tendre 1'!F1850</f>
        <v>174.5</v>
      </c>
    </row>
    <row r="1851" spans="1:3" x14ac:dyDescent="0.3">
      <c r="A1851" s="138">
        <f>'Prix - Blé tendre 1'!C1851</f>
        <v>2019</v>
      </c>
      <c r="B1851" s="70">
        <f>'Prix - Blé tendre 1'!E1851</f>
        <v>175.99</v>
      </c>
      <c r="C1851" s="71">
        <f>'Prix - Blé tendre 1'!F1851</f>
        <v>174.5</v>
      </c>
    </row>
    <row r="1852" spans="1:3" x14ac:dyDescent="0.3">
      <c r="A1852" s="138">
        <f>'Prix - Blé tendre 1'!C1852</f>
        <v>2019</v>
      </c>
      <c r="B1852" s="70">
        <f>'Prix - Blé tendre 1'!E1852</f>
        <v>175.99</v>
      </c>
      <c r="C1852" s="71">
        <f>'Prix - Blé tendre 1'!F1852</f>
        <v>174.5</v>
      </c>
    </row>
    <row r="1853" spans="1:3" x14ac:dyDescent="0.3">
      <c r="A1853" s="138">
        <f>'Prix - Blé tendre 1'!C1853</f>
        <v>2019</v>
      </c>
      <c r="B1853" s="70">
        <f>'Prix - Blé tendre 1'!E1853</f>
        <v>175.99</v>
      </c>
      <c r="C1853" s="71">
        <f>'Prix - Blé tendre 1'!F1853</f>
        <v>174.5</v>
      </c>
    </row>
    <row r="1854" spans="1:3" x14ac:dyDescent="0.3">
      <c r="A1854" s="138">
        <f>'Prix - Blé tendre 1'!C1854</f>
        <v>2019</v>
      </c>
      <c r="B1854" s="70">
        <f>'Prix - Blé tendre 1'!E1854</f>
        <v>175.99</v>
      </c>
      <c r="C1854" s="71">
        <f>'Prix - Blé tendre 1'!F1854</f>
        <v>174.5</v>
      </c>
    </row>
    <row r="1855" spans="1:3" x14ac:dyDescent="0.3">
      <c r="A1855" s="138">
        <f>'Prix - Blé tendre 1'!C1855</f>
        <v>2019</v>
      </c>
      <c r="B1855" s="70">
        <f>'Prix - Blé tendre 1'!E1855</f>
        <v>175.99</v>
      </c>
      <c r="C1855" s="71">
        <f>'Prix - Blé tendre 1'!F1855</f>
        <v>174.5</v>
      </c>
    </row>
    <row r="1856" spans="1:3" x14ac:dyDescent="0.3">
      <c r="A1856" s="138">
        <f>'Prix - Blé tendre 1'!C1856</f>
        <v>2019</v>
      </c>
      <c r="B1856" s="70">
        <f>'Prix - Blé tendre 1'!E1856</f>
        <v>175.99</v>
      </c>
      <c r="C1856" s="71">
        <f>'Prix - Blé tendre 1'!F1856</f>
        <v>174.5</v>
      </c>
    </row>
    <row r="1857" spans="1:3" x14ac:dyDescent="0.3">
      <c r="A1857" s="138">
        <f>'Prix - Blé tendre 1'!C1857</f>
        <v>2019</v>
      </c>
      <c r="B1857" s="70">
        <f>'Prix - Blé tendre 1'!E1857</f>
        <v>175.99</v>
      </c>
      <c r="C1857" s="71">
        <f>'Prix - Blé tendre 1'!F1857</f>
        <v>174.5</v>
      </c>
    </row>
    <row r="1858" spans="1:3" x14ac:dyDescent="0.3">
      <c r="A1858" s="138">
        <f>'Prix - Blé tendre 1'!C1858</f>
        <v>2019</v>
      </c>
      <c r="B1858" s="70">
        <f>'Prix - Blé tendre 1'!E1858</f>
        <v>175.99</v>
      </c>
      <c r="C1858" s="71">
        <f>'Prix - Blé tendre 1'!F1858</f>
        <v>174.5</v>
      </c>
    </row>
    <row r="1859" spans="1:3" x14ac:dyDescent="0.3">
      <c r="A1859" s="138">
        <f>'Prix - Blé tendre 1'!C1859</f>
        <v>2019</v>
      </c>
      <c r="B1859" s="70">
        <f>'Prix - Blé tendre 1'!E1859</f>
        <v>175.99</v>
      </c>
      <c r="C1859" s="71">
        <f>'Prix - Blé tendre 1'!F1859</f>
        <v>174.5</v>
      </c>
    </row>
    <row r="1860" spans="1:3" x14ac:dyDescent="0.3">
      <c r="A1860" s="138">
        <f>'Prix - Blé tendre 1'!C1860</f>
        <v>2019</v>
      </c>
      <c r="B1860" s="70">
        <f>'Prix - Blé tendre 1'!E1860</f>
        <v>175.99</v>
      </c>
      <c r="C1860" s="71">
        <f>'Prix - Blé tendre 1'!F1860</f>
        <v>174.5</v>
      </c>
    </row>
    <row r="1861" spans="1:3" x14ac:dyDescent="0.3">
      <c r="A1861" s="138">
        <f>'Prix - Blé tendre 1'!C1861</f>
        <v>2019</v>
      </c>
      <c r="B1861" s="70">
        <f>'Prix - Blé tendre 1'!E1861</f>
        <v>175.99</v>
      </c>
      <c r="C1861" s="71">
        <f>'Prix - Blé tendre 1'!F1861</f>
        <v>174.5</v>
      </c>
    </row>
    <row r="1862" spans="1:3" x14ac:dyDescent="0.3">
      <c r="A1862" s="138">
        <f>'Prix - Blé tendre 1'!C1862</f>
        <v>2019</v>
      </c>
      <c r="B1862" s="70">
        <f>'Prix - Blé tendre 1'!E1862</f>
        <v>175.99</v>
      </c>
      <c r="C1862" s="71">
        <f>'Prix - Blé tendre 1'!F1862</f>
        <v>174.5</v>
      </c>
    </row>
    <row r="1863" spans="1:3" x14ac:dyDescent="0.3">
      <c r="A1863" s="138">
        <f>'Prix - Blé tendre 1'!C1863</f>
        <v>2019</v>
      </c>
      <c r="B1863" s="70">
        <f>'Prix - Blé tendre 1'!E1863</f>
        <v>175.99</v>
      </c>
      <c r="C1863" s="71">
        <f>'Prix - Blé tendre 1'!F1863</f>
        <v>174.5</v>
      </c>
    </row>
    <row r="1864" spans="1:3" x14ac:dyDescent="0.3">
      <c r="A1864" s="138">
        <f>'Prix - Blé tendre 1'!C1864</f>
        <v>2019</v>
      </c>
      <c r="B1864" s="70">
        <f>'Prix - Blé tendre 1'!E1864</f>
        <v>175.99</v>
      </c>
      <c r="C1864" s="71">
        <f>'Prix - Blé tendre 1'!F1864</f>
        <v>174.5</v>
      </c>
    </row>
    <row r="1865" spans="1:3" x14ac:dyDescent="0.3">
      <c r="A1865" s="138">
        <f>'Prix - Blé tendre 1'!C1865</f>
        <v>2019</v>
      </c>
      <c r="B1865" s="70">
        <f>'Prix - Blé tendre 1'!E1865</f>
        <v>175.99</v>
      </c>
      <c r="C1865" s="71">
        <f>'Prix - Blé tendre 1'!F1865</f>
        <v>174.5</v>
      </c>
    </row>
    <row r="1866" spans="1:3" x14ac:dyDescent="0.3">
      <c r="A1866" s="138">
        <f>'Prix - Blé tendre 1'!C1866</f>
        <v>2019</v>
      </c>
      <c r="B1866" s="70">
        <f>'Prix - Blé tendre 1'!E1866</f>
        <v>175.99</v>
      </c>
      <c r="C1866" s="71">
        <f>'Prix - Blé tendre 1'!F1866</f>
        <v>174.5</v>
      </c>
    </row>
    <row r="1867" spans="1:3" x14ac:dyDescent="0.3">
      <c r="A1867" s="138">
        <f>'Prix - Blé tendre 1'!C1867</f>
        <v>2019</v>
      </c>
      <c r="B1867" s="70">
        <f>'Prix - Blé tendre 1'!E1867</f>
        <v>175.99</v>
      </c>
      <c r="C1867" s="71">
        <f>'Prix - Blé tendre 1'!F1867</f>
        <v>174.5</v>
      </c>
    </row>
    <row r="1868" spans="1:3" x14ac:dyDescent="0.3">
      <c r="A1868" s="138">
        <f>'Prix - Blé tendre 1'!C1868</f>
        <v>2019</v>
      </c>
      <c r="B1868" s="70">
        <f>'Prix - Blé tendre 1'!E1868</f>
        <v>175.99</v>
      </c>
      <c r="C1868" s="71">
        <f>'Prix - Blé tendre 1'!F1868</f>
        <v>174.5</v>
      </c>
    </row>
    <row r="1869" spans="1:3" x14ac:dyDescent="0.3">
      <c r="A1869" s="138">
        <f>'Prix - Blé tendre 1'!C1869</f>
        <v>2019</v>
      </c>
      <c r="B1869" s="70">
        <f>'Prix - Blé tendre 1'!E1869</f>
        <v>175.99</v>
      </c>
      <c r="C1869" s="71">
        <f>'Prix - Blé tendre 1'!F1869</f>
        <v>174.5</v>
      </c>
    </row>
    <row r="1870" spans="1:3" x14ac:dyDescent="0.3">
      <c r="A1870" s="138">
        <f>'Prix - Blé tendre 1'!C1870</f>
        <v>2019</v>
      </c>
      <c r="B1870" s="70">
        <f>'Prix - Blé tendre 1'!E1870</f>
        <v>175.99</v>
      </c>
      <c r="C1870" s="71">
        <f>'Prix - Blé tendre 1'!F1870</f>
        <v>174.5</v>
      </c>
    </row>
    <row r="1871" spans="1:3" x14ac:dyDescent="0.3">
      <c r="A1871" s="138">
        <f>'Prix - Blé tendre 1'!C1871</f>
        <v>2019</v>
      </c>
      <c r="B1871" s="70">
        <f>'Prix - Blé tendre 1'!E1871</f>
        <v>175.99</v>
      </c>
      <c r="C1871" s="71">
        <f>'Prix - Blé tendre 1'!F1871</f>
        <v>174.5</v>
      </c>
    </row>
    <row r="1872" spans="1:3" x14ac:dyDescent="0.3">
      <c r="A1872" s="138">
        <f>'Prix - Blé tendre 1'!C1872</f>
        <v>2019</v>
      </c>
      <c r="B1872" s="70">
        <f>'Prix - Blé tendre 1'!E1872</f>
        <v>175.99</v>
      </c>
      <c r="C1872" s="71">
        <f>'Prix - Blé tendre 1'!F1872</f>
        <v>174.5</v>
      </c>
    </row>
    <row r="1873" spans="1:3" x14ac:dyDescent="0.3">
      <c r="A1873" s="138">
        <f>'Prix - Blé tendre 1'!C1873</f>
        <v>2019</v>
      </c>
      <c r="B1873" s="70">
        <f>'Prix - Blé tendre 1'!E1873</f>
        <v>175.99</v>
      </c>
      <c r="C1873" s="71">
        <f>'Prix - Blé tendre 1'!F1873</f>
        <v>174.5</v>
      </c>
    </row>
    <row r="1874" spans="1:3" x14ac:dyDescent="0.3">
      <c r="A1874" s="138">
        <f>'Prix - Blé tendre 1'!C1874</f>
        <v>2019</v>
      </c>
      <c r="B1874" s="70">
        <f>'Prix - Blé tendre 1'!E1874</f>
        <v>175.99</v>
      </c>
      <c r="C1874" s="71">
        <f>'Prix - Blé tendre 1'!F1874</f>
        <v>174.5</v>
      </c>
    </row>
    <row r="1875" spans="1:3" x14ac:dyDescent="0.3">
      <c r="A1875" s="138">
        <f>'Prix - Blé tendre 1'!C1875</f>
        <v>2019</v>
      </c>
      <c r="B1875" s="70">
        <f>'Prix - Blé tendre 1'!E1875</f>
        <v>175.99</v>
      </c>
      <c r="C1875" s="71">
        <f>'Prix - Blé tendre 1'!F1875</f>
        <v>174.5</v>
      </c>
    </row>
    <row r="1876" spans="1:3" x14ac:dyDescent="0.3">
      <c r="A1876" s="138">
        <f>'Prix - Blé tendre 1'!C1876</f>
        <v>2019</v>
      </c>
      <c r="B1876" s="70">
        <f>'Prix - Blé tendre 1'!E1876</f>
        <v>175.99</v>
      </c>
      <c r="C1876" s="71">
        <f>'Prix - Blé tendre 1'!F1876</f>
        <v>174.5</v>
      </c>
    </row>
    <row r="1877" spans="1:3" x14ac:dyDescent="0.3">
      <c r="A1877" s="138">
        <f>'Prix - Blé tendre 1'!C1877</f>
        <v>2019</v>
      </c>
      <c r="B1877" s="70">
        <f>'Prix - Blé tendre 1'!E1877</f>
        <v>175.99</v>
      </c>
      <c r="C1877" s="71">
        <f>'Prix - Blé tendre 1'!F1877</f>
        <v>174.5</v>
      </c>
    </row>
    <row r="1878" spans="1:3" x14ac:dyDescent="0.3">
      <c r="A1878" s="138">
        <f>'Prix - Blé tendre 1'!C1878</f>
        <v>2019</v>
      </c>
      <c r="B1878" s="70">
        <f>'Prix - Blé tendre 1'!E1878</f>
        <v>175.99</v>
      </c>
      <c r="C1878" s="71">
        <f>'Prix - Blé tendre 1'!F1878</f>
        <v>174.5</v>
      </c>
    </row>
    <row r="1879" spans="1:3" x14ac:dyDescent="0.3">
      <c r="A1879" s="138">
        <f>'Prix - Blé tendre 1'!C1879</f>
        <v>2019</v>
      </c>
      <c r="B1879" s="70">
        <f>'Prix - Blé tendre 1'!E1879</f>
        <v>175.99</v>
      </c>
      <c r="C1879" s="71">
        <f>'Prix - Blé tendre 1'!F1879</f>
        <v>174.5</v>
      </c>
    </row>
    <row r="1880" spans="1:3" x14ac:dyDescent="0.3">
      <c r="A1880" s="138">
        <f>'Prix - Blé tendre 1'!C1880</f>
        <v>2019</v>
      </c>
      <c r="B1880" s="70">
        <f>'Prix - Blé tendre 1'!E1880</f>
        <v>175.99</v>
      </c>
      <c r="C1880" s="71">
        <f>'Prix - Blé tendre 1'!F1880</f>
        <v>174.5</v>
      </c>
    </row>
    <row r="1881" spans="1:3" x14ac:dyDescent="0.3">
      <c r="A1881" s="138">
        <f>'Prix - Blé tendre 1'!C1881</f>
        <v>2019</v>
      </c>
      <c r="B1881" s="70">
        <f>'Prix - Blé tendre 1'!E1881</f>
        <v>175.99</v>
      </c>
      <c r="C1881" s="71">
        <f>'Prix - Blé tendre 1'!F1881</f>
        <v>174.5</v>
      </c>
    </row>
    <row r="1882" spans="1:3" x14ac:dyDescent="0.3">
      <c r="A1882" s="138">
        <f>'Prix - Blé tendre 1'!C1882</f>
        <v>2019</v>
      </c>
      <c r="B1882" s="70">
        <f>'Prix - Blé tendre 1'!E1882</f>
        <v>175.99</v>
      </c>
      <c r="C1882" s="71">
        <f>'Prix - Blé tendre 1'!F1882</f>
        <v>174.5</v>
      </c>
    </row>
    <row r="1883" spans="1:3" x14ac:dyDescent="0.3">
      <c r="A1883" s="138">
        <f>'Prix - Blé tendre 1'!C1883</f>
        <v>2019</v>
      </c>
      <c r="B1883" s="70">
        <f>'Prix - Blé tendre 1'!E1883</f>
        <v>175.99</v>
      </c>
      <c r="C1883" s="71">
        <f>'Prix - Blé tendre 1'!F1883</f>
        <v>174.5</v>
      </c>
    </row>
    <row r="1884" spans="1:3" x14ac:dyDescent="0.3">
      <c r="A1884" s="138">
        <f>'Prix - Blé tendre 1'!C1884</f>
        <v>2019</v>
      </c>
      <c r="B1884" s="70">
        <f>'Prix - Blé tendre 1'!E1884</f>
        <v>175.99</v>
      </c>
      <c r="C1884" s="71">
        <f>'Prix - Blé tendre 1'!F1884</f>
        <v>174.5</v>
      </c>
    </row>
    <row r="1885" spans="1:3" x14ac:dyDescent="0.3">
      <c r="A1885" s="138">
        <f>'Prix - Blé tendre 1'!C1885</f>
        <v>2019</v>
      </c>
      <c r="B1885" s="70">
        <f>'Prix - Blé tendre 1'!E1885</f>
        <v>175.99</v>
      </c>
      <c r="C1885" s="71">
        <f>'Prix - Blé tendre 1'!F1885</f>
        <v>174.5</v>
      </c>
    </row>
    <row r="1886" spans="1:3" x14ac:dyDescent="0.3">
      <c r="A1886" s="138">
        <f>'Prix - Blé tendre 1'!C1886</f>
        <v>2019</v>
      </c>
      <c r="B1886" s="70">
        <f>'Prix - Blé tendre 1'!E1886</f>
        <v>175.99</v>
      </c>
      <c r="C1886" s="71">
        <f>'Prix - Blé tendre 1'!F1886</f>
        <v>174.5</v>
      </c>
    </row>
    <row r="1887" spans="1:3" x14ac:dyDescent="0.3">
      <c r="A1887" s="138">
        <f>'Prix - Blé tendre 1'!C1887</f>
        <v>2019</v>
      </c>
      <c r="B1887" s="70">
        <f>'Prix - Blé tendre 1'!E1887</f>
        <v>175.99</v>
      </c>
      <c r="C1887" s="71">
        <f>'Prix - Blé tendre 1'!F1887</f>
        <v>174.5</v>
      </c>
    </row>
    <row r="1888" spans="1:3" x14ac:dyDescent="0.3">
      <c r="A1888" s="138">
        <f>'Prix - Blé tendre 1'!C1888</f>
        <v>2019</v>
      </c>
      <c r="B1888" s="70">
        <f>'Prix - Blé tendre 1'!E1888</f>
        <v>175.99</v>
      </c>
      <c r="C1888" s="71">
        <f>'Prix - Blé tendre 1'!F1888</f>
        <v>174.5</v>
      </c>
    </row>
    <row r="1889" spans="1:3" x14ac:dyDescent="0.3">
      <c r="A1889" s="138">
        <f>'Prix - Blé tendre 1'!C1889</f>
        <v>2019</v>
      </c>
      <c r="B1889" s="70">
        <f>'Prix - Blé tendre 1'!E1889</f>
        <v>175.99</v>
      </c>
      <c r="C1889" s="71">
        <f>'Prix - Blé tendre 1'!F1889</f>
        <v>174.5</v>
      </c>
    </row>
    <row r="1890" spans="1:3" x14ac:dyDescent="0.3">
      <c r="A1890" s="138">
        <f>'Prix - Blé tendre 1'!C1890</f>
        <v>2019</v>
      </c>
      <c r="B1890" s="70">
        <f>'Prix - Blé tendre 1'!E1890</f>
        <v>175.99</v>
      </c>
      <c r="C1890" s="71">
        <f>'Prix - Blé tendre 1'!F1890</f>
        <v>174.5</v>
      </c>
    </row>
    <row r="1891" spans="1:3" x14ac:dyDescent="0.3">
      <c r="A1891" s="138">
        <f>'Prix - Blé tendre 1'!C1891</f>
        <v>2019</v>
      </c>
      <c r="B1891" s="70">
        <f>'Prix - Blé tendre 1'!E1891</f>
        <v>175.99</v>
      </c>
      <c r="C1891" s="71">
        <f>'Prix - Blé tendre 1'!F1891</f>
        <v>174.5</v>
      </c>
    </row>
    <row r="1892" spans="1:3" x14ac:dyDescent="0.3">
      <c r="A1892" s="138">
        <f>'Prix - Blé tendre 1'!C1892</f>
        <v>2019</v>
      </c>
      <c r="B1892" s="70">
        <f>'Prix - Blé tendre 1'!E1892</f>
        <v>175.99</v>
      </c>
      <c r="C1892" s="71">
        <f>'Prix - Blé tendre 1'!F1892</f>
        <v>174.5</v>
      </c>
    </row>
    <row r="1893" spans="1:3" x14ac:dyDescent="0.3">
      <c r="A1893" s="138">
        <f>'Prix - Blé tendre 1'!C1893</f>
        <v>2019</v>
      </c>
      <c r="B1893" s="70">
        <f>'Prix - Blé tendre 1'!E1893</f>
        <v>175.99</v>
      </c>
      <c r="C1893" s="71">
        <f>'Prix - Blé tendre 1'!F1893</f>
        <v>174.5</v>
      </c>
    </row>
    <row r="1894" spans="1:3" x14ac:dyDescent="0.3">
      <c r="A1894" s="138">
        <f>'Prix - Blé tendre 1'!C1894</f>
        <v>2019</v>
      </c>
      <c r="B1894" s="70">
        <f>'Prix - Blé tendre 1'!E1894</f>
        <v>175.99</v>
      </c>
      <c r="C1894" s="71">
        <f>'Prix - Blé tendre 1'!F1894</f>
        <v>174.5</v>
      </c>
    </row>
    <row r="1895" spans="1:3" x14ac:dyDescent="0.3">
      <c r="A1895" s="138">
        <f>'Prix - Blé tendre 1'!C1895</f>
        <v>2019</v>
      </c>
      <c r="B1895" s="70">
        <f>'Prix - Blé tendre 1'!E1895</f>
        <v>175.99</v>
      </c>
      <c r="C1895" s="71">
        <f>'Prix - Blé tendre 1'!F1895</f>
        <v>174.5</v>
      </c>
    </row>
    <row r="1896" spans="1:3" x14ac:dyDescent="0.3">
      <c r="A1896" s="138">
        <f>'Prix - Blé tendre 1'!C1896</f>
        <v>2019</v>
      </c>
      <c r="B1896" s="70">
        <f>'Prix - Blé tendre 1'!E1896</f>
        <v>175.99</v>
      </c>
      <c r="C1896" s="71">
        <f>'Prix - Blé tendre 1'!F1896</f>
        <v>174.5</v>
      </c>
    </row>
    <row r="1897" spans="1:3" x14ac:dyDescent="0.3">
      <c r="A1897" s="138">
        <f>'Prix - Blé tendre 1'!C1897</f>
        <v>2019</v>
      </c>
      <c r="B1897" s="70">
        <f>'Prix - Blé tendre 1'!E1897</f>
        <v>175.99</v>
      </c>
      <c r="C1897" s="71">
        <f>'Prix - Blé tendre 1'!F1897</f>
        <v>174.5</v>
      </c>
    </row>
    <row r="1898" spans="1:3" x14ac:dyDescent="0.3">
      <c r="A1898" s="138">
        <f>'Prix - Blé tendre 1'!C1898</f>
        <v>2019</v>
      </c>
      <c r="B1898" s="70">
        <f>'Prix - Blé tendre 1'!E1898</f>
        <v>175.99</v>
      </c>
      <c r="C1898" s="71">
        <f>'Prix - Blé tendre 1'!F1898</f>
        <v>174.5</v>
      </c>
    </row>
    <row r="1899" spans="1:3" x14ac:dyDescent="0.3">
      <c r="A1899" s="138">
        <f>'Prix - Blé tendre 1'!C1899</f>
        <v>2019</v>
      </c>
      <c r="B1899" s="70">
        <f>'Prix - Blé tendre 1'!E1899</f>
        <v>175.99</v>
      </c>
      <c r="C1899" s="71">
        <f>'Prix - Blé tendre 1'!F1899</f>
        <v>174.5</v>
      </c>
    </row>
    <row r="1900" spans="1:3" x14ac:dyDescent="0.3">
      <c r="A1900" s="138">
        <f>'Prix - Blé tendre 1'!C1900</f>
        <v>2019</v>
      </c>
      <c r="B1900" s="70">
        <f>'Prix - Blé tendre 1'!E1900</f>
        <v>175.99</v>
      </c>
      <c r="C1900" s="71">
        <f>'Prix - Blé tendre 1'!F1900</f>
        <v>174.5</v>
      </c>
    </row>
    <row r="1901" spans="1:3" x14ac:dyDescent="0.3">
      <c r="A1901" s="138">
        <f>'Prix - Blé tendre 1'!C1901</f>
        <v>2019</v>
      </c>
      <c r="B1901" s="70">
        <f>'Prix - Blé tendre 1'!E1901</f>
        <v>175.99</v>
      </c>
      <c r="C1901" s="71">
        <f>'Prix - Blé tendre 1'!F1901</f>
        <v>174.5</v>
      </c>
    </row>
    <row r="1902" spans="1:3" x14ac:dyDescent="0.3">
      <c r="A1902" s="138">
        <f>'Prix - Blé tendre 1'!C1902</f>
        <v>2019</v>
      </c>
      <c r="B1902" s="70">
        <f>'Prix - Blé tendre 1'!E1902</f>
        <v>175.99</v>
      </c>
      <c r="C1902" s="71">
        <f>'Prix - Blé tendre 1'!F1902</f>
        <v>174.5</v>
      </c>
    </row>
    <row r="1903" spans="1:3" x14ac:dyDescent="0.3">
      <c r="A1903" s="138">
        <f>'Prix - Blé tendre 1'!C1903</f>
        <v>2019</v>
      </c>
      <c r="B1903" s="70">
        <f>'Prix - Blé tendre 1'!E1903</f>
        <v>175.99</v>
      </c>
      <c r="C1903" s="71">
        <f>'Prix - Blé tendre 1'!F1903</f>
        <v>174.5</v>
      </c>
    </row>
    <row r="1904" spans="1:3" x14ac:dyDescent="0.3">
      <c r="A1904" s="138">
        <f>'Prix - Blé tendre 1'!C1904</f>
        <v>2019</v>
      </c>
      <c r="B1904" s="70">
        <f>'Prix - Blé tendre 1'!E1904</f>
        <v>175.99</v>
      </c>
      <c r="C1904" s="71">
        <f>'Prix - Blé tendre 1'!F1904</f>
        <v>174.5</v>
      </c>
    </row>
    <row r="1905" spans="1:3" x14ac:dyDescent="0.3">
      <c r="A1905" s="138">
        <f>'Prix - Blé tendre 1'!C1905</f>
        <v>2019</v>
      </c>
      <c r="B1905" s="70">
        <f>'Prix - Blé tendre 1'!E1905</f>
        <v>175.99</v>
      </c>
      <c r="C1905" s="71">
        <f>'Prix - Blé tendre 1'!F1905</f>
        <v>174.5</v>
      </c>
    </row>
    <row r="1906" spans="1:3" x14ac:dyDescent="0.3">
      <c r="A1906" s="138">
        <f>'Prix - Blé tendre 1'!C1906</f>
        <v>2019</v>
      </c>
      <c r="B1906" s="70">
        <f>'Prix - Blé tendre 1'!E1906</f>
        <v>175.99</v>
      </c>
      <c r="C1906" s="71">
        <f>'Prix - Blé tendre 1'!F1906</f>
        <v>174.5</v>
      </c>
    </row>
    <row r="1907" spans="1:3" x14ac:dyDescent="0.3">
      <c r="A1907" s="138">
        <f>'Prix - Blé tendre 1'!C1907</f>
        <v>2019</v>
      </c>
      <c r="B1907" s="70">
        <f>'Prix - Blé tendre 1'!E1907</f>
        <v>175.99</v>
      </c>
      <c r="C1907" s="71">
        <f>'Prix - Blé tendre 1'!F1907</f>
        <v>174.5</v>
      </c>
    </row>
    <row r="1908" spans="1:3" x14ac:dyDescent="0.3">
      <c r="A1908" s="138">
        <f>'Prix - Blé tendre 1'!C1908</f>
        <v>2019</v>
      </c>
      <c r="B1908" s="70">
        <f>'Prix - Blé tendre 1'!E1908</f>
        <v>175.99</v>
      </c>
      <c r="C1908" s="71">
        <f>'Prix - Blé tendre 1'!F1908</f>
        <v>174.5</v>
      </c>
    </row>
    <row r="1909" spans="1:3" x14ac:dyDescent="0.3">
      <c r="A1909" s="138">
        <f>'Prix - Blé tendre 1'!C1909</f>
        <v>2019</v>
      </c>
      <c r="B1909" s="70">
        <f>'Prix - Blé tendre 1'!E1909</f>
        <v>175.99</v>
      </c>
      <c r="C1909" s="71">
        <f>'Prix - Blé tendre 1'!F1909</f>
        <v>174.5</v>
      </c>
    </row>
    <row r="1910" spans="1:3" x14ac:dyDescent="0.3">
      <c r="A1910" s="138">
        <f>'Prix - Blé tendre 1'!C1910</f>
        <v>2019</v>
      </c>
      <c r="B1910" s="70">
        <f>'Prix - Blé tendre 1'!E1910</f>
        <v>175.99</v>
      </c>
      <c r="C1910" s="71">
        <f>'Prix - Blé tendre 1'!F1910</f>
        <v>174.5</v>
      </c>
    </row>
    <row r="1911" spans="1:3" x14ac:dyDescent="0.3">
      <c r="A1911" s="138">
        <f>'Prix - Blé tendre 1'!C1911</f>
        <v>2019</v>
      </c>
      <c r="B1911" s="70">
        <f>'Prix - Blé tendre 1'!E1911</f>
        <v>175.99</v>
      </c>
      <c r="C1911" s="71">
        <f>'Prix - Blé tendre 1'!F1911</f>
        <v>174.5</v>
      </c>
    </row>
    <row r="1912" spans="1:3" x14ac:dyDescent="0.3">
      <c r="A1912" s="138">
        <f>'Prix - Blé tendre 1'!C1912</f>
        <v>2019</v>
      </c>
      <c r="B1912" s="70">
        <f>'Prix - Blé tendre 1'!E1912</f>
        <v>175.99</v>
      </c>
      <c r="C1912" s="71">
        <f>'Prix - Blé tendre 1'!F1912</f>
        <v>174.5</v>
      </c>
    </row>
    <row r="1913" spans="1:3" x14ac:dyDescent="0.3">
      <c r="A1913" s="138">
        <f>'Prix - Blé tendre 1'!C1913</f>
        <v>2019</v>
      </c>
      <c r="B1913" s="70">
        <f>'Prix - Blé tendre 1'!E1913</f>
        <v>175.99</v>
      </c>
      <c r="C1913" s="71">
        <f>'Prix - Blé tendre 1'!F1913</f>
        <v>174.5</v>
      </c>
    </row>
    <row r="1914" spans="1:3" x14ac:dyDescent="0.3">
      <c r="A1914" s="138">
        <f>'Prix - Blé tendre 1'!C1914</f>
        <v>2019</v>
      </c>
      <c r="B1914" s="70">
        <f>'Prix - Blé tendre 1'!E1914</f>
        <v>175.99</v>
      </c>
      <c r="C1914" s="71">
        <f>'Prix - Blé tendre 1'!F1914</f>
        <v>174.5</v>
      </c>
    </row>
    <row r="1915" spans="1:3" x14ac:dyDescent="0.3">
      <c r="A1915" s="138">
        <f>'Prix - Blé tendre 1'!C1915</f>
        <v>2019</v>
      </c>
      <c r="B1915" s="70">
        <f>'Prix - Blé tendre 1'!E1915</f>
        <v>175.99</v>
      </c>
      <c r="C1915" s="71">
        <f>'Prix - Blé tendre 1'!F1915</f>
        <v>174.5</v>
      </c>
    </row>
    <row r="1916" spans="1:3" x14ac:dyDescent="0.3">
      <c r="A1916" s="138">
        <f>'Prix - Blé tendre 1'!C1916</f>
        <v>2019</v>
      </c>
      <c r="B1916" s="70">
        <f>'Prix - Blé tendre 1'!E1916</f>
        <v>175.99</v>
      </c>
      <c r="C1916" s="71">
        <f>'Prix - Blé tendre 1'!F1916</f>
        <v>174.5</v>
      </c>
    </row>
    <row r="1917" spans="1:3" x14ac:dyDescent="0.3">
      <c r="A1917" s="138">
        <f>'Prix - Blé tendre 1'!C1917</f>
        <v>2019</v>
      </c>
      <c r="B1917" s="70">
        <f>'Prix - Blé tendre 1'!E1917</f>
        <v>175.99</v>
      </c>
      <c r="C1917" s="71">
        <f>'Prix - Blé tendre 1'!F1917</f>
        <v>174.5</v>
      </c>
    </row>
    <row r="1918" spans="1:3" x14ac:dyDescent="0.3">
      <c r="A1918" s="138">
        <f>'Prix - Blé tendre 1'!C1918</f>
        <v>2019</v>
      </c>
      <c r="B1918" s="70">
        <f>'Prix - Blé tendre 1'!E1918</f>
        <v>175.99</v>
      </c>
      <c r="C1918" s="71">
        <f>'Prix - Blé tendre 1'!F1918</f>
        <v>174.5</v>
      </c>
    </row>
    <row r="1919" spans="1:3" x14ac:dyDescent="0.3">
      <c r="A1919" s="138">
        <f>'Prix - Blé tendre 1'!C1919</f>
        <v>2020</v>
      </c>
      <c r="B1919" s="70">
        <f>'Prix - Blé tendre 1'!E1919</f>
        <v>192.28</v>
      </c>
      <c r="C1919" s="71">
        <f>'Prix - Blé tendre 1'!F1919</f>
        <v>178.29</v>
      </c>
    </row>
    <row r="1920" spans="1:3" x14ac:dyDescent="0.3">
      <c r="A1920" s="138">
        <f>'Prix - Blé tendre 1'!C1920</f>
        <v>2020</v>
      </c>
      <c r="B1920" s="70">
        <f>'Prix - Blé tendre 1'!E1920</f>
        <v>192.28</v>
      </c>
      <c r="C1920" s="71">
        <f>'Prix - Blé tendre 1'!F1920</f>
        <v>178.29</v>
      </c>
    </row>
    <row r="1921" spans="1:3" x14ac:dyDescent="0.3">
      <c r="A1921" s="138">
        <f>'Prix - Blé tendre 1'!C1921</f>
        <v>2020</v>
      </c>
      <c r="B1921" s="70">
        <f>'Prix - Blé tendre 1'!E1921</f>
        <v>192.28</v>
      </c>
      <c r="C1921" s="71">
        <f>'Prix - Blé tendre 1'!F1921</f>
        <v>178.29</v>
      </c>
    </row>
    <row r="1922" spans="1:3" x14ac:dyDescent="0.3">
      <c r="A1922" s="138">
        <f>'Prix - Blé tendre 1'!C1922</f>
        <v>2020</v>
      </c>
      <c r="B1922" s="70">
        <f>'Prix - Blé tendre 1'!E1922</f>
        <v>192.28</v>
      </c>
      <c r="C1922" s="71">
        <f>'Prix - Blé tendre 1'!F1922</f>
        <v>178.29</v>
      </c>
    </row>
    <row r="1923" spans="1:3" x14ac:dyDescent="0.3">
      <c r="A1923" s="138">
        <f>'Prix - Blé tendre 1'!C1923</f>
        <v>2020</v>
      </c>
      <c r="B1923" s="70">
        <f>'Prix - Blé tendre 1'!E1923</f>
        <v>192.28</v>
      </c>
      <c r="C1923" s="71">
        <f>'Prix - Blé tendre 1'!F1923</f>
        <v>178.29</v>
      </c>
    </row>
    <row r="1924" spans="1:3" x14ac:dyDescent="0.3">
      <c r="A1924" s="138">
        <f>'Prix - Blé tendre 1'!C1924</f>
        <v>2020</v>
      </c>
      <c r="B1924" s="70">
        <f>'Prix - Blé tendre 1'!E1924</f>
        <v>192.28</v>
      </c>
      <c r="C1924" s="71">
        <f>'Prix - Blé tendre 1'!F1924</f>
        <v>178.29</v>
      </c>
    </row>
    <row r="1925" spans="1:3" x14ac:dyDescent="0.3">
      <c r="A1925" s="138">
        <f>'Prix - Blé tendre 1'!C1925</f>
        <v>2020</v>
      </c>
      <c r="B1925" s="70">
        <f>'Prix - Blé tendre 1'!E1925</f>
        <v>192.28</v>
      </c>
      <c r="C1925" s="71">
        <f>'Prix - Blé tendre 1'!F1925</f>
        <v>178.29</v>
      </c>
    </row>
    <row r="1926" spans="1:3" x14ac:dyDescent="0.3">
      <c r="A1926" s="138">
        <f>'Prix - Blé tendre 1'!C1926</f>
        <v>2020</v>
      </c>
      <c r="B1926" s="70">
        <f>'Prix - Blé tendre 1'!E1926</f>
        <v>192.28</v>
      </c>
      <c r="C1926" s="71">
        <f>'Prix - Blé tendre 1'!F1926</f>
        <v>178.29</v>
      </c>
    </row>
    <row r="1927" spans="1:3" x14ac:dyDescent="0.3">
      <c r="A1927" s="138">
        <f>'Prix - Blé tendre 1'!C1927</f>
        <v>2020</v>
      </c>
      <c r="B1927" s="70">
        <f>'Prix - Blé tendre 1'!E1927</f>
        <v>192.28</v>
      </c>
      <c r="C1927" s="71">
        <f>'Prix - Blé tendre 1'!F1927</f>
        <v>178.29</v>
      </c>
    </row>
    <row r="1928" spans="1:3" x14ac:dyDescent="0.3">
      <c r="A1928" s="138">
        <f>'Prix - Blé tendre 1'!C1928</f>
        <v>2020</v>
      </c>
      <c r="B1928" s="70">
        <f>'Prix - Blé tendre 1'!E1928</f>
        <v>192.28</v>
      </c>
      <c r="C1928" s="71">
        <f>'Prix - Blé tendre 1'!F1928</f>
        <v>178.29</v>
      </c>
    </row>
    <row r="1929" spans="1:3" x14ac:dyDescent="0.3">
      <c r="A1929" s="138">
        <f>'Prix - Blé tendre 1'!C1929</f>
        <v>2020</v>
      </c>
      <c r="B1929" s="70">
        <f>'Prix - Blé tendre 1'!E1929</f>
        <v>192.28</v>
      </c>
      <c r="C1929" s="71">
        <f>'Prix - Blé tendre 1'!F1929</f>
        <v>178.29</v>
      </c>
    </row>
    <row r="1930" spans="1:3" x14ac:dyDescent="0.3">
      <c r="A1930" s="138">
        <f>'Prix - Blé tendre 1'!C1930</f>
        <v>2020</v>
      </c>
      <c r="B1930" s="70">
        <f>'Prix - Blé tendre 1'!E1930</f>
        <v>192.28</v>
      </c>
      <c r="C1930" s="71">
        <f>'Prix - Blé tendre 1'!F1930</f>
        <v>178.29</v>
      </c>
    </row>
    <row r="1931" spans="1:3" x14ac:dyDescent="0.3">
      <c r="A1931" s="138">
        <f>'Prix - Blé tendre 1'!C1931</f>
        <v>2020</v>
      </c>
      <c r="B1931" s="70">
        <f>'Prix - Blé tendre 1'!E1931</f>
        <v>192.28</v>
      </c>
      <c r="C1931" s="71">
        <f>'Prix - Blé tendre 1'!F1931</f>
        <v>178.29</v>
      </c>
    </row>
    <row r="1932" spans="1:3" x14ac:dyDescent="0.3">
      <c r="A1932" s="138">
        <f>'Prix - Blé tendre 1'!C1932</f>
        <v>2020</v>
      </c>
      <c r="B1932" s="70">
        <f>'Prix - Blé tendre 1'!E1932</f>
        <v>192.28</v>
      </c>
      <c r="C1932" s="71">
        <f>'Prix - Blé tendre 1'!F1932</f>
        <v>178.29</v>
      </c>
    </row>
    <row r="1933" spans="1:3" x14ac:dyDescent="0.3">
      <c r="A1933" s="138">
        <f>'Prix - Blé tendre 1'!C1933</f>
        <v>2020</v>
      </c>
      <c r="B1933" s="70">
        <f>'Prix - Blé tendre 1'!E1933</f>
        <v>192.28</v>
      </c>
      <c r="C1933" s="71">
        <f>'Prix - Blé tendre 1'!F1933</f>
        <v>178.29</v>
      </c>
    </row>
    <row r="1934" spans="1:3" x14ac:dyDescent="0.3">
      <c r="A1934" s="138">
        <f>'Prix - Blé tendre 1'!C1934</f>
        <v>2020</v>
      </c>
      <c r="B1934" s="70">
        <f>'Prix - Blé tendre 1'!E1934</f>
        <v>192.28</v>
      </c>
      <c r="C1934" s="71">
        <f>'Prix - Blé tendre 1'!F1934</f>
        <v>178.29</v>
      </c>
    </row>
    <row r="1935" spans="1:3" x14ac:dyDescent="0.3">
      <c r="A1935" s="138">
        <f>'Prix - Blé tendre 1'!C1935</f>
        <v>2020</v>
      </c>
      <c r="B1935" s="70">
        <f>'Prix - Blé tendre 1'!E1935</f>
        <v>192.28</v>
      </c>
      <c r="C1935" s="71">
        <f>'Prix - Blé tendre 1'!F1935</f>
        <v>178.29</v>
      </c>
    </row>
    <row r="1936" spans="1:3" x14ac:dyDescent="0.3">
      <c r="A1936" s="138">
        <f>'Prix - Blé tendre 1'!C1936</f>
        <v>2020</v>
      </c>
      <c r="B1936" s="70">
        <f>'Prix - Blé tendre 1'!E1936</f>
        <v>192.28</v>
      </c>
      <c r="C1936" s="71">
        <f>'Prix - Blé tendre 1'!F1936</f>
        <v>178.29</v>
      </c>
    </row>
    <row r="1937" spans="1:3" x14ac:dyDescent="0.3">
      <c r="A1937" s="138">
        <f>'Prix - Blé tendre 1'!C1937</f>
        <v>2020</v>
      </c>
      <c r="B1937" s="70">
        <f>'Prix - Blé tendre 1'!E1937</f>
        <v>192.28</v>
      </c>
      <c r="C1937" s="71">
        <f>'Prix - Blé tendre 1'!F1937</f>
        <v>178.29</v>
      </c>
    </row>
    <row r="1938" spans="1:3" x14ac:dyDescent="0.3">
      <c r="A1938" s="138">
        <f>'Prix - Blé tendre 1'!C1938</f>
        <v>2020</v>
      </c>
      <c r="B1938" s="70">
        <f>'Prix - Blé tendre 1'!E1938</f>
        <v>192.28</v>
      </c>
      <c r="C1938" s="71">
        <f>'Prix - Blé tendre 1'!F1938</f>
        <v>178.29</v>
      </c>
    </row>
    <row r="1939" spans="1:3" x14ac:dyDescent="0.3">
      <c r="A1939" s="138">
        <f>'Prix - Blé tendre 1'!C1939</f>
        <v>2020</v>
      </c>
      <c r="B1939" s="70">
        <f>'Prix - Blé tendre 1'!E1939</f>
        <v>192.28</v>
      </c>
      <c r="C1939" s="71">
        <f>'Prix - Blé tendre 1'!F1939</f>
        <v>178.29</v>
      </c>
    </row>
    <row r="1940" spans="1:3" x14ac:dyDescent="0.3">
      <c r="A1940" s="138">
        <f>'Prix - Blé tendre 1'!C1940</f>
        <v>2020</v>
      </c>
      <c r="B1940" s="70">
        <f>'Prix - Blé tendre 1'!E1940</f>
        <v>192.28</v>
      </c>
      <c r="C1940" s="71">
        <f>'Prix - Blé tendre 1'!F1940</f>
        <v>178.29</v>
      </c>
    </row>
    <row r="1941" spans="1:3" x14ac:dyDescent="0.3">
      <c r="A1941" s="138">
        <f>'Prix - Blé tendre 1'!C1941</f>
        <v>2020</v>
      </c>
      <c r="B1941" s="70">
        <f>'Prix - Blé tendre 1'!E1941</f>
        <v>192.28</v>
      </c>
      <c r="C1941" s="71">
        <f>'Prix - Blé tendre 1'!F1941</f>
        <v>178.29</v>
      </c>
    </row>
    <row r="1942" spans="1:3" x14ac:dyDescent="0.3">
      <c r="A1942" s="138">
        <f>'Prix - Blé tendre 1'!C1942</f>
        <v>2020</v>
      </c>
      <c r="B1942" s="70">
        <f>'Prix - Blé tendre 1'!E1942</f>
        <v>192.28</v>
      </c>
      <c r="C1942" s="71">
        <f>'Prix - Blé tendre 1'!F1942</f>
        <v>178.29</v>
      </c>
    </row>
    <row r="1943" spans="1:3" x14ac:dyDescent="0.3">
      <c r="A1943" s="138">
        <f>'Prix - Blé tendre 1'!C1943</f>
        <v>2020</v>
      </c>
      <c r="B1943" s="70">
        <f>'Prix - Blé tendre 1'!E1943</f>
        <v>192.28</v>
      </c>
      <c r="C1943" s="71">
        <f>'Prix - Blé tendre 1'!F1943</f>
        <v>178.29</v>
      </c>
    </row>
    <row r="1944" spans="1:3" x14ac:dyDescent="0.3">
      <c r="A1944" s="138">
        <f>'Prix - Blé tendre 1'!C1944</f>
        <v>2020</v>
      </c>
      <c r="B1944" s="70">
        <f>'Prix - Blé tendre 1'!E1944</f>
        <v>192.28</v>
      </c>
      <c r="C1944" s="71">
        <f>'Prix - Blé tendre 1'!F1944</f>
        <v>178.29</v>
      </c>
    </row>
    <row r="1945" spans="1:3" x14ac:dyDescent="0.3">
      <c r="A1945" s="138">
        <f>'Prix - Blé tendre 1'!C1945</f>
        <v>2020</v>
      </c>
      <c r="B1945" s="70">
        <f>'Prix - Blé tendre 1'!E1945</f>
        <v>192.28</v>
      </c>
      <c r="C1945" s="71">
        <f>'Prix - Blé tendre 1'!F1945</f>
        <v>178.29</v>
      </c>
    </row>
    <row r="1946" spans="1:3" x14ac:dyDescent="0.3">
      <c r="A1946" s="138">
        <f>'Prix - Blé tendre 1'!C1946</f>
        <v>2020</v>
      </c>
      <c r="B1946" s="70">
        <f>'Prix - Blé tendre 1'!E1946</f>
        <v>192.28</v>
      </c>
      <c r="C1946" s="71">
        <f>'Prix - Blé tendre 1'!F1946</f>
        <v>178.29</v>
      </c>
    </row>
    <row r="1947" spans="1:3" x14ac:dyDescent="0.3">
      <c r="A1947" s="138">
        <f>'Prix - Blé tendre 1'!C1947</f>
        <v>2020</v>
      </c>
      <c r="B1947" s="70">
        <f>'Prix - Blé tendre 1'!E1947</f>
        <v>192.28</v>
      </c>
      <c r="C1947" s="71">
        <f>'Prix - Blé tendre 1'!F1947</f>
        <v>178.29</v>
      </c>
    </row>
    <row r="1948" spans="1:3" x14ac:dyDescent="0.3">
      <c r="A1948" s="138">
        <f>'Prix - Blé tendre 1'!C1948</f>
        <v>2020</v>
      </c>
      <c r="B1948" s="70">
        <f>'Prix - Blé tendre 1'!E1948</f>
        <v>192.28</v>
      </c>
      <c r="C1948" s="71">
        <f>'Prix - Blé tendre 1'!F1948</f>
        <v>178.29</v>
      </c>
    </row>
    <row r="1949" spans="1:3" x14ac:dyDescent="0.3">
      <c r="A1949" s="138">
        <f>'Prix - Blé tendre 1'!C1949</f>
        <v>2020</v>
      </c>
      <c r="B1949" s="70">
        <f>'Prix - Blé tendre 1'!E1949</f>
        <v>192.28</v>
      </c>
      <c r="C1949" s="71">
        <f>'Prix - Blé tendre 1'!F1949</f>
        <v>178.29</v>
      </c>
    </row>
    <row r="1950" spans="1:3" x14ac:dyDescent="0.3">
      <c r="A1950" s="138">
        <f>'Prix - Blé tendre 1'!C1950</f>
        <v>2020</v>
      </c>
      <c r="B1950" s="70">
        <f>'Prix - Blé tendre 1'!E1950</f>
        <v>192.28</v>
      </c>
      <c r="C1950" s="71">
        <f>'Prix - Blé tendre 1'!F1950</f>
        <v>178.29</v>
      </c>
    </row>
    <row r="1951" spans="1:3" x14ac:dyDescent="0.3">
      <c r="A1951" s="138">
        <f>'Prix - Blé tendre 1'!C1951</f>
        <v>2020</v>
      </c>
      <c r="B1951" s="70">
        <f>'Prix - Blé tendre 1'!E1951</f>
        <v>192.28</v>
      </c>
      <c r="C1951" s="71">
        <f>'Prix - Blé tendre 1'!F1951</f>
        <v>178.29</v>
      </c>
    </row>
    <row r="1952" spans="1:3" x14ac:dyDescent="0.3">
      <c r="A1952" s="138">
        <f>'Prix - Blé tendre 1'!C1952</f>
        <v>2020</v>
      </c>
      <c r="B1952" s="70">
        <f>'Prix - Blé tendre 1'!E1952</f>
        <v>192.28</v>
      </c>
      <c r="C1952" s="71">
        <f>'Prix - Blé tendre 1'!F1952</f>
        <v>178.29</v>
      </c>
    </row>
    <row r="1953" spans="1:3" x14ac:dyDescent="0.3">
      <c r="A1953" s="138">
        <f>'Prix - Blé tendre 1'!C1953</f>
        <v>2020</v>
      </c>
      <c r="B1953" s="70">
        <f>'Prix - Blé tendre 1'!E1953</f>
        <v>192.28</v>
      </c>
      <c r="C1953" s="71">
        <f>'Prix - Blé tendre 1'!F1953</f>
        <v>178.29</v>
      </c>
    </row>
    <row r="1954" spans="1:3" x14ac:dyDescent="0.3">
      <c r="A1954" s="138">
        <f>'Prix - Blé tendre 1'!C1954</f>
        <v>2020</v>
      </c>
      <c r="B1954" s="70">
        <f>'Prix - Blé tendre 1'!E1954</f>
        <v>192.28</v>
      </c>
      <c r="C1954" s="71">
        <f>'Prix - Blé tendre 1'!F1954</f>
        <v>178.29</v>
      </c>
    </row>
    <row r="1955" spans="1:3" x14ac:dyDescent="0.3">
      <c r="A1955" s="138">
        <f>'Prix - Blé tendre 1'!C1955</f>
        <v>2020</v>
      </c>
      <c r="B1955" s="70">
        <f>'Prix - Blé tendre 1'!E1955</f>
        <v>192.28</v>
      </c>
      <c r="C1955" s="71">
        <f>'Prix - Blé tendre 1'!F1955</f>
        <v>178.29</v>
      </c>
    </row>
    <row r="1956" spans="1:3" x14ac:dyDescent="0.3">
      <c r="A1956" s="138">
        <f>'Prix - Blé tendre 1'!C1956</f>
        <v>2020</v>
      </c>
      <c r="B1956" s="70">
        <f>'Prix - Blé tendre 1'!E1956</f>
        <v>192.28</v>
      </c>
      <c r="C1956" s="71">
        <f>'Prix - Blé tendre 1'!F1956</f>
        <v>178.29</v>
      </c>
    </row>
    <row r="1957" spans="1:3" x14ac:dyDescent="0.3">
      <c r="A1957" s="138">
        <f>'Prix - Blé tendre 1'!C1957</f>
        <v>2020</v>
      </c>
      <c r="B1957" s="70">
        <f>'Prix - Blé tendre 1'!E1957</f>
        <v>192.28</v>
      </c>
      <c r="C1957" s="71">
        <f>'Prix - Blé tendre 1'!F1957</f>
        <v>178.29</v>
      </c>
    </row>
    <row r="1958" spans="1:3" x14ac:dyDescent="0.3">
      <c r="A1958" s="138">
        <f>'Prix - Blé tendre 1'!C1958</f>
        <v>2020</v>
      </c>
      <c r="B1958" s="70">
        <f>'Prix - Blé tendre 1'!E1958</f>
        <v>192.28</v>
      </c>
      <c r="C1958" s="71">
        <f>'Prix - Blé tendre 1'!F1958</f>
        <v>178.29</v>
      </c>
    </row>
    <row r="1959" spans="1:3" x14ac:dyDescent="0.3">
      <c r="A1959" s="138">
        <f>'Prix - Blé tendre 1'!C1959</f>
        <v>2020</v>
      </c>
      <c r="B1959" s="70">
        <f>'Prix - Blé tendre 1'!E1959</f>
        <v>192.28</v>
      </c>
      <c r="C1959" s="71">
        <f>'Prix - Blé tendre 1'!F1959</f>
        <v>178.29</v>
      </c>
    </row>
    <row r="1960" spans="1:3" x14ac:dyDescent="0.3">
      <c r="A1960" s="138">
        <f>'Prix - Blé tendre 1'!C1960</f>
        <v>2020</v>
      </c>
      <c r="B1960" s="70">
        <f>'Prix - Blé tendre 1'!E1960</f>
        <v>192.28</v>
      </c>
      <c r="C1960" s="71">
        <f>'Prix - Blé tendre 1'!F1960</f>
        <v>178.29</v>
      </c>
    </row>
    <row r="1961" spans="1:3" x14ac:dyDescent="0.3">
      <c r="A1961" s="138">
        <f>'Prix - Blé tendre 1'!C1961</f>
        <v>2020</v>
      </c>
      <c r="B1961" s="70">
        <f>'Prix - Blé tendre 1'!E1961</f>
        <v>192.28</v>
      </c>
      <c r="C1961" s="71">
        <f>'Prix - Blé tendre 1'!F1961</f>
        <v>178.29</v>
      </c>
    </row>
    <row r="1962" spans="1:3" x14ac:dyDescent="0.3">
      <c r="A1962" s="138">
        <f>'Prix - Blé tendre 1'!C1962</f>
        <v>2020</v>
      </c>
      <c r="B1962" s="70">
        <f>'Prix - Blé tendre 1'!E1962</f>
        <v>192.28</v>
      </c>
      <c r="C1962" s="71">
        <f>'Prix - Blé tendre 1'!F1962</f>
        <v>178.29</v>
      </c>
    </row>
    <row r="1963" spans="1:3" x14ac:dyDescent="0.3">
      <c r="A1963" s="138">
        <f>'Prix - Blé tendre 1'!C1963</f>
        <v>2020</v>
      </c>
      <c r="B1963" s="70">
        <f>'Prix - Blé tendre 1'!E1963</f>
        <v>192.28</v>
      </c>
      <c r="C1963" s="71">
        <f>'Prix - Blé tendre 1'!F1963</f>
        <v>178.29</v>
      </c>
    </row>
    <row r="1964" spans="1:3" x14ac:dyDescent="0.3">
      <c r="A1964" s="138">
        <f>'Prix - Blé tendre 1'!C1964</f>
        <v>2020</v>
      </c>
      <c r="B1964" s="70">
        <f>'Prix - Blé tendre 1'!E1964</f>
        <v>192.28</v>
      </c>
      <c r="C1964" s="71">
        <f>'Prix - Blé tendre 1'!F1964</f>
        <v>178.29</v>
      </c>
    </row>
    <row r="1965" spans="1:3" x14ac:dyDescent="0.3">
      <c r="A1965" s="138">
        <f>'Prix - Blé tendre 1'!C1965</f>
        <v>2020</v>
      </c>
      <c r="B1965" s="70">
        <f>'Prix - Blé tendre 1'!E1965</f>
        <v>192.28</v>
      </c>
      <c r="C1965" s="71">
        <f>'Prix - Blé tendre 1'!F1965</f>
        <v>178.29</v>
      </c>
    </row>
    <row r="1966" spans="1:3" x14ac:dyDescent="0.3">
      <c r="A1966" s="138">
        <f>'Prix - Blé tendre 1'!C1966</f>
        <v>2020</v>
      </c>
      <c r="B1966" s="70">
        <f>'Prix - Blé tendre 1'!E1966</f>
        <v>192.28</v>
      </c>
      <c r="C1966" s="71">
        <f>'Prix - Blé tendre 1'!F1966</f>
        <v>178.29</v>
      </c>
    </row>
    <row r="1967" spans="1:3" x14ac:dyDescent="0.3">
      <c r="A1967" s="138">
        <f>'Prix - Blé tendre 1'!C1967</f>
        <v>2020</v>
      </c>
      <c r="B1967" s="70">
        <f>'Prix - Blé tendre 1'!E1967</f>
        <v>192.28</v>
      </c>
      <c r="C1967" s="71">
        <f>'Prix - Blé tendre 1'!F1967</f>
        <v>178.29</v>
      </c>
    </row>
    <row r="1968" spans="1:3" x14ac:dyDescent="0.3">
      <c r="A1968" s="138">
        <f>'Prix - Blé tendre 1'!C1968</f>
        <v>2020</v>
      </c>
      <c r="B1968" s="70">
        <f>'Prix - Blé tendre 1'!E1968</f>
        <v>192.28</v>
      </c>
      <c r="C1968" s="71">
        <f>'Prix - Blé tendre 1'!F1968</f>
        <v>178.29</v>
      </c>
    </row>
    <row r="1969" spans="1:3" x14ac:dyDescent="0.3">
      <c r="A1969" s="138">
        <f>'Prix - Blé tendre 1'!C1969</f>
        <v>2020</v>
      </c>
      <c r="B1969" s="70">
        <f>'Prix - Blé tendre 1'!E1969</f>
        <v>192.28</v>
      </c>
      <c r="C1969" s="71">
        <f>'Prix - Blé tendre 1'!F1969</f>
        <v>178.29</v>
      </c>
    </row>
    <row r="1970" spans="1:3" x14ac:dyDescent="0.3">
      <c r="A1970" s="138">
        <f>'Prix - Blé tendre 1'!C1970</f>
        <v>2020</v>
      </c>
      <c r="B1970" s="70">
        <f>'Prix - Blé tendre 1'!E1970</f>
        <v>192.28</v>
      </c>
      <c r="C1970" s="71">
        <f>'Prix - Blé tendre 1'!F1970</f>
        <v>178.29</v>
      </c>
    </row>
    <row r="1971" spans="1:3" x14ac:dyDescent="0.3">
      <c r="A1971" s="138">
        <f>'Prix - Blé tendre 1'!C1971</f>
        <v>2020</v>
      </c>
      <c r="B1971" s="70">
        <f>'Prix - Blé tendre 1'!E1971</f>
        <v>192.28</v>
      </c>
      <c r="C1971" s="71">
        <f>'Prix - Blé tendre 1'!F1971</f>
        <v>178.29</v>
      </c>
    </row>
    <row r="1972" spans="1:3" x14ac:dyDescent="0.3">
      <c r="A1972" s="138">
        <f>'Prix - Blé tendre 1'!C1972</f>
        <v>2020</v>
      </c>
      <c r="B1972" s="70">
        <f>'Prix - Blé tendre 1'!E1972</f>
        <v>192.28</v>
      </c>
      <c r="C1972" s="71">
        <f>'Prix - Blé tendre 1'!F1972</f>
        <v>178.29</v>
      </c>
    </row>
    <row r="1973" spans="1:3" x14ac:dyDescent="0.3">
      <c r="A1973" s="138">
        <f>'Prix - Blé tendre 1'!C1973</f>
        <v>2020</v>
      </c>
      <c r="B1973" s="70">
        <f>'Prix - Blé tendre 1'!E1973</f>
        <v>192.28</v>
      </c>
      <c r="C1973" s="71">
        <f>'Prix - Blé tendre 1'!F1973</f>
        <v>178.29</v>
      </c>
    </row>
    <row r="1974" spans="1:3" x14ac:dyDescent="0.3">
      <c r="A1974" s="138">
        <f>'Prix - Blé tendre 1'!C1974</f>
        <v>2020</v>
      </c>
      <c r="B1974" s="70">
        <f>'Prix - Blé tendre 1'!E1974</f>
        <v>192.28</v>
      </c>
      <c r="C1974" s="71">
        <f>'Prix - Blé tendre 1'!F1974</f>
        <v>178.29</v>
      </c>
    </row>
    <row r="1975" spans="1:3" x14ac:dyDescent="0.3">
      <c r="A1975" s="138">
        <f>'Prix - Blé tendre 1'!C1975</f>
        <v>2020</v>
      </c>
      <c r="B1975" s="70">
        <f>'Prix - Blé tendre 1'!E1975</f>
        <v>192.28</v>
      </c>
      <c r="C1975" s="71">
        <f>'Prix - Blé tendre 1'!F1975</f>
        <v>178.29</v>
      </c>
    </row>
    <row r="1976" spans="1:3" x14ac:dyDescent="0.3">
      <c r="A1976" s="138">
        <f>'Prix - Blé tendre 1'!C1976</f>
        <v>2020</v>
      </c>
      <c r="B1976" s="70">
        <f>'Prix - Blé tendre 1'!E1976</f>
        <v>192.28</v>
      </c>
      <c r="C1976" s="71">
        <f>'Prix - Blé tendre 1'!F1976</f>
        <v>178.29</v>
      </c>
    </row>
    <row r="1977" spans="1:3" x14ac:dyDescent="0.3">
      <c r="A1977" s="138">
        <f>'Prix - Blé tendre 1'!C1977</f>
        <v>2020</v>
      </c>
      <c r="B1977" s="70">
        <f>'Prix - Blé tendre 1'!E1977</f>
        <v>192.28</v>
      </c>
      <c r="C1977" s="71">
        <f>'Prix - Blé tendre 1'!F1977</f>
        <v>178.29</v>
      </c>
    </row>
    <row r="1978" spans="1:3" x14ac:dyDescent="0.3">
      <c r="A1978" s="138">
        <f>'Prix - Blé tendre 1'!C1978</f>
        <v>2020</v>
      </c>
      <c r="B1978" s="70">
        <f>'Prix - Blé tendre 1'!E1978</f>
        <v>192.28</v>
      </c>
      <c r="C1978" s="71">
        <f>'Prix - Blé tendre 1'!F1978</f>
        <v>178.29</v>
      </c>
    </row>
    <row r="1979" spans="1:3" x14ac:dyDescent="0.3">
      <c r="A1979" s="138">
        <f>'Prix - Blé tendre 1'!C1979</f>
        <v>2020</v>
      </c>
      <c r="B1979" s="70">
        <f>'Prix - Blé tendre 1'!E1979</f>
        <v>192.28</v>
      </c>
      <c r="C1979" s="71">
        <f>'Prix - Blé tendre 1'!F1979</f>
        <v>178.29</v>
      </c>
    </row>
    <row r="1980" spans="1:3" x14ac:dyDescent="0.3">
      <c r="A1980" s="138">
        <f>'Prix - Blé tendre 1'!C1980</f>
        <v>2020</v>
      </c>
      <c r="B1980" s="70">
        <f>'Prix - Blé tendre 1'!E1980</f>
        <v>192.28</v>
      </c>
      <c r="C1980" s="71">
        <f>'Prix - Blé tendre 1'!F1980</f>
        <v>178.29</v>
      </c>
    </row>
    <row r="1981" spans="1:3" x14ac:dyDescent="0.3">
      <c r="A1981" s="138">
        <f>'Prix - Blé tendre 1'!C1981</f>
        <v>2020</v>
      </c>
      <c r="B1981" s="70">
        <f>'Prix - Blé tendre 1'!E1981</f>
        <v>192.28</v>
      </c>
      <c r="C1981" s="71">
        <f>'Prix - Blé tendre 1'!F1981</f>
        <v>178.29</v>
      </c>
    </row>
    <row r="1982" spans="1:3" x14ac:dyDescent="0.3">
      <c r="A1982" s="138">
        <f>'Prix - Blé tendre 1'!C1982</f>
        <v>2020</v>
      </c>
      <c r="B1982" s="70">
        <f>'Prix - Blé tendre 1'!E1982</f>
        <v>192.28</v>
      </c>
      <c r="C1982" s="71">
        <f>'Prix - Blé tendre 1'!F1982</f>
        <v>178.29</v>
      </c>
    </row>
    <row r="1983" spans="1:3" x14ac:dyDescent="0.3">
      <c r="A1983" s="138">
        <f>'Prix - Blé tendre 1'!C1983</f>
        <v>2020</v>
      </c>
      <c r="B1983" s="70">
        <f>'Prix - Blé tendre 1'!E1983</f>
        <v>192.28</v>
      </c>
      <c r="C1983" s="71">
        <f>'Prix - Blé tendre 1'!F1983</f>
        <v>178.29</v>
      </c>
    </row>
    <row r="1984" spans="1:3" x14ac:dyDescent="0.3">
      <c r="A1984" s="138">
        <f>'Prix - Blé tendre 1'!C1984</f>
        <v>2020</v>
      </c>
      <c r="B1984" s="70">
        <f>'Prix - Blé tendre 1'!E1984</f>
        <v>192.28</v>
      </c>
      <c r="C1984" s="71">
        <f>'Prix - Blé tendre 1'!F1984</f>
        <v>178.29</v>
      </c>
    </row>
    <row r="1985" spans="1:3" x14ac:dyDescent="0.3">
      <c r="A1985" s="138">
        <f>'Prix - Blé tendre 1'!C1985</f>
        <v>2020</v>
      </c>
      <c r="B1985" s="70">
        <f>'Prix - Blé tendre 1'!E1985</f>
        <v>192.28</v>
      </c>
      <c r="C1985" s="71">
        <f>'Prix - Blé tendre 1'!F1985</f>
        <v>178.29</v>
      </c>
    </row>
    <row r="1986" spans="1:3" x14ac:dyDescent="0.3">
      <c r="A1986" s="138">
        <f>'Prix - Blé tendre 1'!C1986</f>
        <v>2020</v>
      </c>
      <c r="B1986" s="70">
        <f>'Prix - Blé tendre 1'!E1986</f>
        <v>192.28</v>
      </c>
      <c r="C1986" s="71">
        <f>'Prix - Blé tendre 1'!F1986</f>
        <v>178.29</v>
      </c>
    </row>
    <row r="1987" spans="1:3" x14ac:dyDescent="0.3">
      <c r="A1987" s="138">
        <f>'Prix - Blé tendre 1'!C1987</f>
        <v>2020</v>
      </c>
      <c r="B1987" s="70">
        <f>'Prix - Blé tendre 1'!E1987</f>
        <v>192.28</v>
      </c>
      <c r="C1987" s="71">
        <f>'Prix - Blé tendre 1'!F1987</f>
        <v>178.29</v>
      </c>
    </row>
    <row r="1988" spans="1:3" x14ac:dyDescent="0.3">
      <c r="A1988" s="138">
        <f>'Prix - Blé tendre 1'!C1988</f>
        <v>2020</v>
      </c>
      <c r="B1988" s="70">
        <f>'Prix - Blé tendre 1'!E1988</f>
        <v>192.28</v>
      </c>
      <c r="C1988" s="71">
        <f>'Prix - Blé tendre 1'!F1988</f>
        <v>178.29</v>
      </c>
    </row>
    <row r="1989" spans="1:3" x14ac:dyDescent="0.3">
      <c r="A1989" s="138">
        <f>'Prix - Blé tendre 1'!C1989</f>
        <v>2020</v>
      </c>
      <c r="B1989" s="70">
        <f>'Prix - Blé tendre 1'!E1989</f>
        <v>192.28</v>
      </c>
      <c r="C1989" s="71">
        <f>'Prix - Blé tendre 1'!F1989</f>
        <v>178.29</v>
      </c>
    </row>
    <row r="1990" spans="1:3" x14ac:dyDescent="0.3">
      <c r="A1990" s="138">
        <f>'Prix - Blé tendre 1'!C1990</f>
        <v>2020</v>
      </c>
      <c r="B1990" s="70">
        <f>'Prix - Blé tendre 1'!E1990</f>
        <v>192.28</v>
      </c>
      <c r="C1990" s="71">
        <f>'Prix - Blé tendre 1'!F1990</f>
        <v>178.29</v>
      </c>
    </row>
    <row r="1991" spans="1:3" x14ac:dyDescent="0.3">
      <c r="A1991" s="138">
        <f>'Prix - Blé tendre 1'!C1991</f>
        <v>2020</v>
      </c>
      <c r="B1991" s="70">
        <f>'Prix - Blé tendre 1'!E1991</f>
        <v>192.28</v>
      </c>
      <c r="C1991" s="71">
        <f>'Prix - Blé tendre 1'!F1991</f>
        <v>178.29</v>
      </c>
    </row>
    <row r="1992" spans="1:3" x14ac:dyDescent="0.3">
      <c r="A1992" s="138">
        <f>'Prix - Blé tendre 1'!C1992</f>
        <v>2020</v>
      </c>
      <c r="B1992" s="70">
        <f>'Prix - Blé tendre 1'!E1992</f>
        <v>192.28</v>
      </c>
      <c r="C1992" s="71">
        <f>'Prix - Blé tendre 1'!F1992</f>
        <v>178.29</v>
      </c>
    </row>
    <row r="1993" spans="1:3" x14ac:dyDescent="0.3">
      <c r="A1993" s="138">
        <f>'Prix - Blé tendre 1'!C1993</f>
        <v>2020</v>
      </c>
      <c r="B1993" s="70">
        <f>'Prix - Blé tendre 1'!E1993</f>
        <v>192.28</v>
      </c>
      <c r="C1993" s="71">
        <f>'Prix - Blé tendre 1'!F1993</f>
        <v>178.29</v>
      </c>
    </row>
    <row r="1994" spans="1:3" x14ac:dyDescent="0.3">
      <c r="A1994" s="138">
        <f>'Prix - Blé tendre 1'!C1994</f>
        <v>2020</v>
      </c>
      <c r="B1994" s="70">
        <f>'Prix - Blé tendre 1'!E1994</f>
        <v>192.28</v>
      </c>
      <c r="C1994" s="71">
        <f>'Prix - Blé tendre 1'!F1994</f>
        <v>178.29</v>
      </c>
    </row>
    <row r="1995" spans="1:3" x14ac:dyDescent="0.3">
      <c r="A1995" s="138">
        <f>'Prix - Blé tendre 1'!C1995</f>
        <v>2020</v>
      </c>
      <c r="B1995" s="70">
        <f>'Prix - Blé tendre 1'!E1995</f>
        <v>192.28</v>
      </c>
      <c r="C1995" s="71">
        <f>'Prix - Blé tendre 1'!F1995</f>
        <v>178.29</v>
      </c>
    </row>
    <row r="1996" spans="1:3" x14ac:dyDescent="0.3">
      <c r="A1996" s="138">
        <f>'Prix - Blé tendre 1'!C1996</f>
        <v>2020</v>
      </c>
      <c r="B1996" s="70">
        <f>'Prix - Blé tendre 1'!E1996</f>
        <v>192.28</v>
      </c>
      <c r="C1996" s="71">
        <f>'Prix - Blé tendre 1'!F1996</f>
        <v>178.29</v>
      </c>
    </row>
    <row r="1997" spans="1:3" x14ac:dyDescent="0.3">
      <c r="A1997" s="138">
        <f>'Prix - Blé tendre 1'!C1997</f>
        <v>2020</v>
      </c>
      <c r="B1997" s="70">
        <f>'Prix - Blé tendre 1'!E1997</f>
        <v>192.28</v>
      </c>
      <c r="C1997" s="71">
        <f>'Prix - Blé tendre 1'!F1997</f>
        <v>178.29</v>
      </c>
    </row>
    <row r="1998" spans="1:3" x14ac:dyDescent="0.3">
      <c r="A1998" s="138">
        <f>'Prix - Blé tendre 1'!C1998</f>
        <v>2020</v>
      </c>
      <c r="B1998" s="70">
        <f>'Prix - Blé tendre 1'!E1998</f>
        <v>192.28</v>
      </c>
      <c r="C1998" s="71">
        <f>'Prix - Blé tendre 1'!F1998</f>
        <v>178.29</v>
      </c>
    </row>
    <row r="1999" spans="1:3" x14ac:dyDescent="0.3">
      <c r="A1999" s="138">
        <f>'Prix - Blé tendre 1'!C1999</f>
        <v>2020</v>
      </c>
      <c r="B1999" s="70">
        <f>'Prix - Blé tendre 1'!E1999</f>
        <v>192.28</v>
      </c>
      <c r="C1999" s="71">
        <f>'Prix - Blé tendre 1'!F1999</f>
        <v>178.29</v>
      </c>
    </row>
    <row r="2000" spans="1:3" x14ac:dyDescent="0.3">
      <c r="A2000" s="138">
        <f>'Prix - Blé tendre 1'!C2000</f>
        <v>2020</v>
      </c>
      <c r="B2000" s="70">
        <f>'Prix - Blé tendre 1'!E2000</f>
        <v>192.28</v>
      </c>
      <c r="C2000" s="71">
        <f>'Prix - Blé tendre 1'!F2000</f>
        <v>178.29</v>
      </c>
    </row>
    <row r="2001" spans="1:3" x14ac:dyDescent="0.3">
      <c r="A2001" s="138">
        <f>'Prix - Blé tendre 1'!C2001</f>
        <v>2020</v>
      </c>
      <c r="B2001" s="70">
        <f>'Prix - Blé tendre 1'!E2001</f>
        <v>192.28</v>
      </c>
      <c r="C2001" s="71">
        <f>'Prix - Blé tendre 1'!F2001</f>
        <v>178.29</v>
      </c>
    </row>
    <row r="2002" spans="1:3" x14ac:dyDescent="0.3">
      <c r="A2002" s="138">
        <f>'Prix - Blé tendre 1'!C2002</f>
        <v>2020</v>
      </c>
      <c r="B2002" s="70">
        <f>'Prix - Blé tendre 1'!E2002</f>
        <v>192.28</v>
      </c>
      <c r="C2002" s="71">
        <f>'Prix - Blé tendre 1'!F2002</f>
        <v>178.29</v>
      </c>
    </row>
    <row r="2003" spans="1:3" x14ac:dyDescent="0.3">
      <c r="A2003" s="138">
        <f>'Prix - Blé tendre 1'!C2003</f>
        <v>2020</v>
      </c>
      <c r="B2003" s="70">
        <f>'Prix - Blé tendre 1'!E2003</f>
        <v>192.28</v>
      </c>
      <c r="C2003" s="71">
        <f>'Prix - Blé tendre 1'!F2003</f>
        <v>178.29</v>
      </c>
    </row>
    <row r="2004" spans="1:3" x14ac:dyDescent="0.3">
      <c r="A2004" s="138">
        <f>'Prix - Blé tendre 1'!C2004</f>
        <v>2020</v>
      </c>
      <c r="B2004" s="70">
        <f>'Prix - Blé tendre 1'!E2004</f>
        <v>192.28</v>
      </c>
      <c r="C2004" s="71">
        <f>'Prix - Blé tendre 1'!F2004</f>
        <v>178.29</v>
      </c>
    </row>
    <row r="2005" spans="1:3" x14ac:dyDescent="0.3">
      <c r="A2005" s="138">
        <f>'Prix - Blé tendre 1'!C2005</f>
        <v>2020</v>
      </c>
      <c r="B2005" s="70">
        <f>'Prix - Blé tendre 1'!E2005</f>
        <v>192.28</v>
      </c>
      <c r="C2005" s="71">
        <f>'Prix - Blé tendre 1'!F2005</f>
        <v>178.29</v>
      </c>
    </row>
    <row r="2006" spans="1:3" x14ac:dyDescent="0.3">
      <c r="A2006" s="138">
        <f>'Prix - Blé tendre 1'!C2006</f>
        <v>2020</v>
      </c>
      <c r="B2006" s="70">
        <f>'Prix - Blé tendre 1'!E2006</f>
        <v>192.28</v>
      </c>
      <c r="C2006" s="71">
        <f>'Prix - Blé tendre 1'!F2006</f>
        <v>178.29</v>
      </c>
    </row>
    <row r="2007" spans="1:3" x14ac:dyDescent="0.3">
      <c r="A2007" s="138">
        <f>'Prix - Blé tendre 1'!C2007</f>
        <v>2020</v>
      </c>
      <c r="B2007" s="70">
        <f>'Prix - Blé tendre 1'!E2007</f>
        <v>192.28</v>
      </c>
      <c r="C2007" s="71">
        <f>'Prix - Blé tendre 1'!F2007</f>
        <v>178.29</v>
      </c>
    </row>
    <row r="2008" spans="1:3" x14ac:dyDescent="0.3">
      <c r="A2008" s="138">
        <f>'Prix - Blé tendre 1'!C2008</f>
        <v>2020</v>
      </c>
      <c r="B2008" s="70">
        <f>'Prix - Blé tendre 1'!E2008</f>
        <v>192.28</v>
      </c>
      <c r="C2008" s="71">
        <f>'Prix - Blé tendre 1'!F2008</f>
        <v>178.29</v>
      </c>
    </row>
    <row r="2009" spans="1:3" x14ac:dyDescent="0.3">
      <c r="A2009" s="138">
        <f>'Prix - Blé tendre 1'!C2009</f>
        <v>2020</v>
      </c>
      <c r="B2009" s="70">
        <f>'Prix - Blé tendre 1'!E2009</f>
        <v>192.28</v>
      </c>
      <c r="C2009" s="71">
        <f>'Prix - Blé tendre 1'!F2009</f>
        <v>178.29</v>
      </c>
    </row>
    <row r="2010" spans="1:3" x14ac:dyDescent="0.3">
      <c r="A2010" s="138">
        <f>'Prix - Blé tendre 1'!C2010</f>
        <v>2020</v>
      </c>
      <c r="B2010" s="70">
        <f>'Prix - Blé tendre 1'!E2010</f>
        <v>192.28</v>
      </c>
      <c r="C2010" s="71">
        <f>'Prix - Blé tendre 1'!F2010</f>
        <v>178.29</v>
      </c>
    </row>
    <row r="2011" spans="1:3" x14ac:dyDescent="0.3">
      <c r="A2011" s="138">
        <f>'Prix - Blé tendre 1'!C2011</f>
        <v>2020</v>
      </c>
      <c r="B2011" s="70">
        <f>'Prix - Blé tendre 1'!E2011</f>
        <v>192.28</v>
      </c>
      <c r="C2011" s="71">
        <f>'Prix - Blé tendre 1'!F2011</f>
        <v>178.29</v>
      </c>
    </row>
    <row r="2012" spans="1:3" x14ac:dyDescent="0.3">
      <c r="A2012" s="138">
        <f>'Prix - Blé tendre 1'!C2012</f>
        <v>2020</v>
      </c>
      <c r="B2012" s="70">
        <f>'Prix - Blé tendre 1'!E2012</f>
        <v>192.28</v>
      </c>
      <c r="C2012" s="71">
        <f>'Prix - Blé tendre 1'!F2012</f>
        <v>178.29</v>
      </c>
    </row>
    <row r="2013" spans="1:3" x14ac:dyDescent="0.3">
      <c r="A2013" s="138">
        <f>'Prix - Blé tendre 1'!C2013</f>
        <v>2020</v>
      </c>
      <c r="B2013" s="70">
        <f>'Prix - Blé tendre 1'!E2013</f>
        <v>192.28</v>
      </c>
      <c r="C2013" s="71">
        <f>'Prix - Blé tendre 1'!F2013</f>
        <v>178.29</v>
      </c>
    </row>
    <row r="2014" spans="1:3" x14ac:dyDescent="0.3">
      <c r="A2014" s="138">
        <f>'Prix - Blé tendre 1'!C2014</f>
        <v>2020</v>
      </c>
      <c r="B2014" s="70">
        <f>'Prix - Blé tendre 1'!E2014</f>
        <v>192.28</v>
      </c>
      <c r="C2014" s="71">
        <f>'Prix - Blé tendre 1'!F2014</f>
        <v>178.29</v>
      </c>
    </row>
    <row r="2015" spans="1:3" x14ac:dyDescent="0.3">
      <c r="A2015" s="138">
        <f>'Prix - Blé tendre 1'!C2015</f>
        <v>2020</v>
      </c>
      <c r="B2015" s="70">
        <f>'Prix - Blé tendre 1'!E2015</f>
        <v>192.28</v>
      </c>
      <c r="C2015" s="71">
        <f>'Prix - Blé tendre 1'!F2015</f>
        <v>178.29</v>
      </c>
    </row>
    <row r="2016" spans="1:3" x14ac:dyDescent="0.3">
      <c r="A2016" s="138">
        <f>'Prix - Blé tendre 1'!C2016</f>
        <v>2020</v>
      </c>
      <c r="B2016" s="70">
        <f>'Prix - Blé tendre 1'!E2016</f>
        <v>192.28</v>
      </c>
      <c r="C2016" s="71">
        <f>'Prix - Blé tendre 1'!F2016</f>
        <v>178.29</v>
      </c>
    </row>
    <row r="2017" spans="1:3" x14ac:dyDescent="0.3">
      <c r="A2017" s="138">
        <f>'Prix - Blé tendre 1'!C2017</f>
        <v>2020</v>
      </c>
      <c r="B2017" s="70">
        <f>'Prix - Blé tendre 1'!E2017</f>
        <v>192.28</v>
      </c>
      <c r="C2017" s="71">
        <f>'Prix - Blé tendre 1'!F2017</f>
        <v>178.29</v>
      </c>
    </row>
    <row r="2018" spans="1:3" x14ac:dyDescent="0.3">
      <c r="A2018" s="138">
        <f>'Prix - Blé tendre 1'!C2018</f>
        <v>2020</v>
      </c>
      <c r="B2018" s="70">
        <f>'Prix - Blé tendre 1'!E2018</f>
        <v>192.28</v>
      </c>
      <c r="C2018" s="71">
        <f>'Prix - Blé tendre 1'!F2018</f>
        <v>178.29</v>
      </c>
    </row>
    <row r="2019" spans="1:3" x14ac:dyDescent="0.3">
      <c r="A2019" s="138">
        <f>'Prix - Blé tendre 1'!C2019</f>
        <v>2020</v>
      </c>
      <c r="B2019" s="70">
        <f>'Prix - Blé tendre 1'!E2019</f>
        <v>192.28</v>
      </c>
      <c r="C2019" s="71">
        <f>'Prix - Blé tendre 1'!F2019</f>
        <v>178.29</v>
      </c>
    </row>
    <row r="2020" spans="1:3" x14ac:dyDescent="0.3">
      <c r="A2020" s="138">
        <f>'Prix - Blé tendre 1'!C2020</f>
        <v>2020</v>
      </c>
      <c r="B2020" s="70">
        <f>'Prix - Blé tendre 1'!E2020</f>
        <v>192.28</v>
      </c>
      <c r="C2020" s="71">
        <f>'Prix - Blé tendre 1'!F2020</f>
        <v>178.29</v>
      </c>
    </row>
    <row r="2021" spans="1:3" x14ac:dyDescent="0.3">
      <c r="A2021" s="138">
        <f>'Prix - Blé tendre 1'!C2021</f>
        <v>2020</v>
      </c>
      <c r="B2021" s="70">
        <f>'Prix - Blé tendre 1'!E2021</f>
        <v>192.28</v>
      </c>
      <c r="C2021" s="71">
        <f>'Prix - Blé tendre 1'!F2021</f>
        <v>178.29</v>
      </c>
    </row>
    <row r="2022" spans="1:3" x14ac:dyDescent="0.3">
      <c r="A2022" s="138">
        <f>'Prix - Blé tendre 1'!C2022</f>
        <v>2020</v>
      </c>
      <c r="B2022" s="70">
        <f>'Prix - Blé tendre 1'!E2022</f>
        <v>192.28</v>
      </c>
      <c r="C2022" s="71">
        <f>'Prix - Blé tendre 1'!F2022</f>
        <v>178.29</v>
      </c>
    </row>
    <row r="2023" spans="1:3" x14ac:dyDescent="0.3">
      <c r="A2023" s="138">
        <f>'Prix - Blé tendre 1'!C2023</f>
        <v>2020</v>
      </c>
      <c r="B2023" s="70">
        <f>'Prix - Blé tendre 1'!E2023</f>
        <v>192.28</v>
      </c>
      <c r="C2023" s="71">
        <f>'Prix - Blé tendre 1'!F2023</f>
        <v>178.29</v>
      </c>
    </row>
    <row r="2024" spans="1:3" x14ac:dyDescent="0.3">
      <c r="A2024" s="138">
        <f>'Prix - Blé tendre 1'!C2024</f>
        <v>2020</v>
      </c>
      <c r="B2024" s="70">
        <f>'Prix - Blé tendre 1'!E2024</f>
        <v>192.28</v>
      </c>
      <c r="C2024" s="71">
        <f>'Prix - Blé tendre 1'!F2024</f>
        <v>178.29</v>
      </c>
    </row>
    <row r="2025" spans="1:3" x14ac:dyDescent="0.3">
      <c r="A2025" s="138">
        <f>'Prix - Blé tendre 1'!C2025</f>
        <v>2020</v>
      </c>
      <c r="B2025" s="70">
        <f>'Prix - Blé tendre 1'!E2025</f>
        <v>192.28</v>
      </c>
      <c r="C2025" s="71">
        <f>'Prix - Blé tendre 1'!F2025</f>
        <v>178.29</v>
      </c>
    </row>
    <row r="2026" spans="1:3" x14ac:dyDescent="0.3">
      <c r="A2026" s="138">
        <f>'Prix - Blé tendre 1'!C2026</f>
        <v>2020</v>
      </c>
      <c r="B2026" s="70">
        <f>'Prix - Blé tendre 1'!E2026</f>
        <v>192.28</v>
      </c>
      <c r="C2026" s="71">
        <f>'Prix - Blé tendre 1'!F2026</f>
        <v>178.29</v>
      </c>
    </row>
    <row r="2027" spans="1:3" x14ac:dyDescent="0.3">
      <c r="A2027" s="138">
        <f>'Prix - Blé tendre 1'!C2027</f>
        <v>2020</v>
      </c>
      <c r="B2027" s="70">
        <f>'Prix - Blé tendre 1'!E2027</f>
        <v>192.28</v>
      </c>
      <c r="C2027" s="71">
        <f>'Prix - Blé tendre 1'!F2027</f>
        <v>178.29</v>
      </c>
    </row>
    <row r="2028" spans="1:3" x14ac:dyDescent="0.3">
      <c r="A2028" s="138">
        <f>'Prix - Blé tendre 1'!C2028</f>
        <v>2020</v>
      </c>
      <c r="B2028" s="70">
        <f>'Prix - Blé tendre 1'!E2028</f>
        <v>192.28</v>
      </c>
      <c r="C2028" s="71">
        <f>'Prix - Blé tendre 1'!F2028</f>
        <v>178.29</v>
      </c>
    </row>
    <row r="2029" spans="1:3" x14ac:dyDescent="0.3">
      <c r="A2029" s="138">
        <f>'Prix - Blé tendre 1'!C2029</f>
        <v>2020</v>
      </c>
      <c r="B2029" s="70">
        <f>'Prix - Blé tendre 1'!E2029</f>
        <v>192.28</v>
      </c>
      <c r="C2029" s="71">
        <f>'Prix - Blé tendre 1'!F2029</f>
        <v>178.29</v>
      </c>
    </row>
    <row r="2030" spans="1:3" x14ac:dyDescent="0.3">
      <c r="A2030" s="138">
        <f>'Prix - Blé tendre 1'!C2030</f>
        <v>2020</v>
      </c>
      <c r="B2030" s="70">
        <f>'Prix - Blé tendre 1'!E2030</f>
        <v>192.28</v>
      </c>
      <c r="C2030" s="71">
        <f>'Prix - Blé tendre 1'!F2030</f>
        <v>178.29</v>
      </c>
    </row>
    <row r="2031" spans="1:3" x14ac:dyDescent="0.3">
      <c r="A2031" s="138">
        <f>'Prix - Blé tendre 1'!C2031</f>
        <v>2020</v>
      </c>
      <c r="B2031" s="70">
        <f>'Prix - Blé tendre 1'!E2031</f>
        <v>192.28</v>
      </c>
      <c r="C2031" s="71">
        <f>'Prix - Blé tendre 1'!F2031</f>
        <v>178.29</v>
      </c>
    </row>
    <row r="2032" spans="1:3" x14ac:dyDescent="0.3">
      <c r="A2032" s="138">
        <f>'Prix - Blé tendre 1'!C2032</f>
        <v>2020</v>
      </c>
      <c r="B2032" s="70">
        <f>'Prix - Blé tendre 1'!E2032</f>
        <v>192.28</v>
      </c>
      <c r="C2032" s="71">
        <f>'Prix - Blé tendre 1'!F2032</f>
        <v>178.29</v>
      </c>
    </row>
    <row r="2033" spans="1:3" x14ac:dyDescent="0.3">
      <c r="A2033" s="138">
        <f>'Prix - Blé tendre 1'!C2033</f>
        <v>2020</v>
      </c>
      <c r="B2033" s="70">
        <f>'Prix - Blé tendre 1'!E2033</f>
        <v>192.28</v>
      </c>
      <c r="C2033" s="71">
        <f>'Prix - Blé tendre 1'!F2033</f>
        <v>178.29</v>
      </c>
    </row>
    <row r="2034" spans="1:3" x14ac:dyDescent="0.3">
      <c r="A2034" s="138">
        <f>'Prix - Blé tendre 1'!C2034</f>
        <v>2020</v>
      </c>
      <c r="B2034" s="70">
        <f>'Prix - Blé tendre 1'!E2034</f>
        <v>192.28</v>
      </c>
      <c r="C2034" s="71">
        <f>'Prix - Blé tendre 1'!F2034</f>
        <v>178.29</v>
      </c>
    </row>
    <row r="2035" spans="1:3" x14ac:dyDescent="0.3">
      <c r="A2035" s="138">
        <f>'Prix - Blé tendre 1'!C2035</f>
        <v>2020</v>
      </c>
      <c r="B2035" s="70">
        <f>'Prix - Blé tendre 1'!E2035</f>
        <v>192.28</v>
      </c>
      <c r="C2035" s="71">
        <f>'Prix - Blé tendre 1'!F2035</f>
        <v>178.29</v>
      </c>
    </row>
    <row r="2036" spans="1:3" x14ac:dyDescent="0.3">
      <c r="A2036" s="138">
        <f>'Prix - Blé tendre 1'!C2036</f>
        <v>2020</v>
      </c>
      <c r="B2036" s="70">
        <f>'Prix - Blé tendre 1'!E2036</f>
        <v>192.28</v>
      </c>
      <c r="C2036" s="71">
        <f>'Prix - Blé tendre 1'!F2036</f>
        <v>178.29</v>
      </c>
    </row>
    <row r="2037" spans="1:3" x14ac:dyDescent="0.3">
      <c r="A2037" s="138">
        <f>'Prix - Blé tendre 1'!C2037</f>
        <v>2020</v>
      </c>
      <c r="B2037" s="70">
        <f>'Prix - Blé tendre 1'!E2037</f>
        <v>192.28</v>
      </c>
      <c r="C2037" s="71">
        <f>'Prix - Blé tendre 1'!F2037</f>
        <v>178.29</v>
      </c>
    </row>
    <row r="2038" spans="1:3" x14ac:dyDescent="0.3">
      <c r="A2038" s="138">
        <f>'Prix - Blé tendre 1'!C2038</f>
        <v>2020</v>
      </c>
      <c r="B2038" s="70">
        <f>'Prix - Blé tendre 1'!E2038</f>
        <v>192.28</v>
      </c>
      <c r="C2038" s="71">
        <f>'Prix - Blé tendre 1'!F2038</f>
        <v>178.29</v>
      </c>
    </row>
    <row r="2039" spans="1:3" x14ac:dyDescent="0.3">
      <c r="A2039" s="138">
        <f>'Prix - Blé tendre 1'!C2039</f>
        <v>2020</v>
      </c>
      <c r="B2039" s="70">
        <f>'Prix - Blé tendre 1'!E2039</f>
        <v>192.28</v>
      </c>
      <c r="C2039" s="71">
        <f>'Prix - Blé tendre 1'!F2039</f>
        <v>178.29</v>
      </c>
    </row>
    <row r="2040" spans="1:3" x14ac:dyDescent="0.3">
      <c r="A2040" s="138">
        <f>'Prix - Blé tendre 1'!C2040</f>
        <v>2020</v>
      </c>
      <c r="B2040" s="70">
        <f>'Prix - Blé tendre 1'!E2040</f>
        <v>192.28</v>
      </c>
      <c r="C2040" s="71">
        <f>'Prix - Blé tendre 1'!F2040</f>
        <v>178.29</v>
      </c>
    </row>
    <row r="2041" spans="1:3" x14ac:dyDescent="0.3">
      <c r="A2041" s="138">
        <f>'Prix - Blé tendre 1'!C2041</f>
        <v>2020</v>
      </c>
      <c r="B2041" s="70">
        <f>'Prix - Blé tendre 1'!E2041</f>
        <v>192.28</v>
      </c>
      <c r="C2041" s="71">
        <f>'Prix - Blé tendre 1'!F2041</f>
        <v>178.29</v>
      </c>
    </row>
    <row r="2042" spans="1:3" x14ac:dyDescent="0.3">
      <c r="A2042" s="138">
        <f>'Prix - Blé tendre 1'!C2042</f>
        <v>2020</v>
      </c>
      <c r="B2042" s="70">
        <f>'Prix - Blé tendre 1'!E2042</f>
        <v>192.28</v>
      </c>
      <c r="C2042" s="71">
        <f>'Prix - Blé tendre 1'!F2042</f>
        <v>178.29</v>
      </c>
    </row>
    <row r="2043" spans="1:3" x14ac:dyDescent="0.3">
      <c r="A2043" s="138">
        <f>'Prix - Blé tendre 1'!C2043</f>
        <v>2020</v>
      </c>
      <c r="B2043" s="70">
        <f>'Prix - Blé tendre 1'!E2043</f>
        <v>192.28</v>
      </c>
      <c r="C2043" s="71">
        <f>'Prix - Blé tendre 1'!F2043</f>
        <v>178.29</v>
      </c>
    </row>
    <row r="2044" spans="1:3" x14ac:dyDescent="0.3">
      <c r="A2044" s="138">
        <f>'Prix - Blé tendre 1'!C2044</f>
        <v>2020</v>
      </c>
      <c r="B2044" s="70">
        <f>'Prix - Blé tendre 1'!E2044</f>
        <v>192.28</v>
      </c>
      <c r="C2044" s="71">
        <f>'Prix - Blé tendre 1'!F2044</f>
        <v>178.29</v>
      </c>
    </row>
    <row r="2045" spans="1:3" x14ac:dyDescent="0.3">
      <c r="A2045" s="138">
        <f>'Prix - Blé tendre 1'!C2045</f>
        <v>2020</v>
      </c>
      <c r="B2045" s="70">
        <f>'Prix - Blé tendre 1'!E2045</f>
        <v>192.28</v>
      </c>
      <c r="C2045" s="71">
        <f>'Prix - Blé tendre 1'!F2045</f>
        <v>178.29</v>
      </c>
    </row>
    <row r="2046" spans="1:3" x14ac:dyDescent="0.3">
      <c r="A2046" s="138">
        <f>'Prix - Blé tendre 1'!C2046</f>
        <v>2020</v>
      </c>
      <c r="B2046" s="70">
        <f>'Prix - Blé tendre 1'!E2046</f>
        <v>192.28</v>
      </c>
      <c r="C2046" s="71">
        <f>'Prix - Blé tendre 1'!F2046</f>
        <v>178.29</v>
      </c>
    </row>
    <row r="2047" spans="1:3" x14ac:dyDescent="0.3">
      <c r="A2047" s="138">
        <f>'Prix - Blé tendre 1'!C2047</f>
        <v>2020</v>
      </c>
      <c r="B2047" s="70">
        <f>'Prix - Blé tendre 1'!E2047</f>
        <v>192.28</v>
      </c>
      <c r="C2047" s="71">
        <f>'Prix - Blé tendre 1'!F2047</f>
        <v>178.29</v>
      </c>
    </row>
    <row r="2048" spans="1:3" x14ac:dyDescent="0.3">
      <c r="A2048" s="138">
        <f>'Prix - Blé tendre 1'!C2048</f>
        <v>2020</v>
      </c>
      <c r="B2048" s="70">
        <f>'Prix - Blé tendre 1'!E2048</f>
        <v>192.28</v>
      </c>
      <c r="C2048" s="71">
        <f>'Prix - Blé tendre 1'!F2048</f>
        <v>178.29</v>
      </c>
    </row>
    <row r="2049" spans="1:3" x14ac:dyDescent="0.3">
      <c r="A2049" s="138">
        <f>'Prix - Blé tendre 1'!C2049</f>
        <v>2020</v>
      </c>
      <c r="B2049" s="70">
        <f>'Prix - Blé tendre 1'!E2049</f>
        <v>192.28</v>
      </c>
      <c r="C2049" s="71">
        <f>'Prix - Blé tendre 1'!F2049</f>
        <v>178.29</v>
      </c>
    </row>
    <row r="2050" spans="1:3" x14ac:dyDescent="0.3">
      <c r="A2050" s="138">
        <f>'Prix - Blé tendre 1'!C2050</f>
        <v>2020</v>
      </c>
      <c r="B2050" s="70">
        <f>'Prix - Blé tendre 1'!E2050</f>
        <v>192.28</v>
      </c>
      <c r="C2050" s="71">
        <f>'Prix - Blé tendre 1'!F2050</f>
        <v>178.29</v>
      </c>
    </row>
    <row r="2051" spans="1:3" x14ac:dyDescent="0.3">
      <c r="A2051" s="138">
        <f>'Prix - Blé tendre 1'!C2051</f>
        <v>2020</v>
      </c>
      <c r="B2051" s="70">
        <f>'Prix - Blé tendre 1'!E2051</f>
        <v>192.28</v>
      </c>
      <c r="C2051" s="71">
        <f>'Prix - Blé tendre 1'!F2051</f>
        <v>178.29</v>
      </c>
    </row>
    <row r="2052" spans="1:3" x14ac:dyDescent="0.3">
      <c r="A2052" s="138">
        <f>'Prix - Blé tendre 1'!C2052</f>
        <v>2020</v>
      </c>
      <c r="B2052" s="70">
        <f>'Prix - Blé tendre 1'!E2052</f>
        <v>192.28</v>
      </c>
      <c r="C2052" s="71">
        <f>'Prix - Blé tendre 1'!F2052</f>
        <v>178.29</v>
      </c>
    </row>
    <row r="2053" spans="1:3" x14ac:dyDescent="0.3">
      <c r="A2053" s="138">
        <f>'Prix - Blé tendre 1'!C2053</f>
        <v>2020</v>
      </c>
      <c r="B2053" s="70">
        <f>'Prix - Blé tendre 1'!E2053</f>
        <v>192.28</v>
      </c>
      <c r="C2053" s="71">
        <f>'Prix - Blé tendre 1'!F2053</f>
        <v>178.29</v>
      </c>
    </row>
    <row r="2054" spans="1:3" x14ac:dyDescent="0.3">
      <c r="A2054" s="138">
        <f>'Prix - Blé tendre 1'!C2054</f>
        <v>2020</v>
      </c>
      <c r="B2054" s="70">
        <f>'Prix - Blé tendre 1'!E2054</f>
        <v>192.28</v>
      </c>
      <c r="C2054" s="71">
        <f>'Prix - Blé tendre 1'!F2054</f>
        <v>178.29</v>
      </c>
    </row>
    <row r="2055" spans="1:3" x14ac:dyDescent="0.3">
      <c r="A2055" s="138">
        <f>'Prix - Blé tendre 1'!C2055</f>
        <v>2020</v>
      </c>
      <c r="B2055" s="70">
        <f>'Prix - Blé tendre 1'!E2055</f>
        <v>192.28</v>
      </c>
      <c r="C2055" s="71">
        <f>'Prix - Blé tendre 1'!F2055</f>
        <v>178.29</v>
      </c>
    </row>
    <row r="2056" spans="1:3" x14ac:dyDescent="0.3">
      <c r="A2056" s="138">
        <f>'Prix - Blé tendre 1'!C2056</f>
        <v>2020</v>
      </c>
      <c r="B2056" s="70">
        <f>'Prix - Blé tendre 1'!E2056</f>
        <v>192.28</v>
      </c>
      <c r="C2056" s="71">
        <f>'Prix - Blé tendre 1'!F2056</f>
        <v>178.29</v>
      </c>
    </row>
    <row r="2057" spans="1:3" x14ac:dyDescent="0.3">
      <c r="A2057" s="138">
        <f>'Prix - Blé tendre 1'!C2057</f>
        <v>2020</v>
      </c>
      <c r="B2057" s="70">
        <f>'Prix - Blé tendre 1'!E2057</f>
        <v>192.28</v>
      </c>
      <c r="C2057" s="71">
        <f>'Prix - Blé tendre 1'!F2057</f>
        <v>178.29</v>
      </c>
    </row>
    <row r="2058" spans="1:3" x14ac:dyDescent="0.3">
      <c r="A2058" s="138">
        <f>'Prix - Blé tendre 1'!C2058</f>
        <v>2020</v>
      </c>
      <c r="B2058" s="70">
        <f>'Prix - Blé tendre 1'!E2058</f>
        <v>192.28</v>
      </c>
      <c r="C2058" s="71">
        <f>'Prix - Blé tendre 1'!F2058</f>
        <v>178.29</v>
      </c>
    </row>
    <row r="2059" spans="1:3" x14ac:dyDescent="0.3">
      <c r="A2059" s="138">
        <f>'Prix - Blé tendre 1'!C2059</f>
        <v>2020</v>
      </c>
      <c r="B2059" s="70">
        <f>'Prix - Blé tendre 1'!E2059</f>
        <v>192.28</v>
      </c>
      <c r="C2059" s="71">
        <f>'Prix - Blé tendre 1'!F2059</f>
        <v>178.29</v>
      </c>
    </row>
    <row r="2060" spans="1:3" x14ac:dyDescent="0.3">
      <c r="A2060" s="138">
        <f>'Prix - Blé tendre 1'!C2060</f>
        <v>2020</v>
      </c>
      <c r="B2060" s="70">
        <f>'Prix - Blé tendre 1'!E2060</f>
        <v>192.28</v>
      </c>
      <c r="C2060" s="71">
        <f>'Prix - Blé tendre 1'!F2060</f>
        <v>178.29</v>
      </c>
    </row>
    <row r="2061" spans="1:3" x14ac:dyDescent="0.3">
      <c r="A2061" s="138">
        <f>'Prix - Blé tendre 1'!C2061</f>
        <v>2020</v>
      </c>
      <c r="B2061" s="70">
        <f>'Prix - Blé tendre 1'!E2061</f>
        <v>192.28</v>
      </c>
      <c r="C2061" s="71">
        <f>'Prix - Blé tendre 1'!F2061</f>
        <v>178.29</v>
      </c>
    </row>
    <row r="2062" spans="1:3" x14ac:dyDescent="0.3">
      <c r="A2062" s="138">
        <f>'Prix - Blé tendre 1'!C2062</f>
        <v>2020</v>
      </c>
      <c r="B2062" s="70">
        <f>'Prix - Blé tendre 1'!E2062</f>
        <v>192.28</v>
      </c>
      <c r="C2062" s="71">
        <f>'Prix - Blé tendre 1'!F2062</f>
        <v>178.29</v>
      </c>
    </row>
    <row r="2063" spans="1:3" x14ac:dyDescent="0.3">
      <c r="A2063" s="138">
        <f>'Prix - Blé tendre 1'!C2063</f>
        <v>2020</v>
      </c>
      <c r="B2063" s="70">
        <f>'Prix - Blé tendre 1'!E2063</f>
        <v>192.28</v>
      </c>
      <c r="C2063" s="71">
        <f>'Prix - Blé tendre 1'!F2063</f>
        <v>178.29</v>
      </c>
    </row>
    <row r="2064" spans="1:3" x14ac:dyDescent="0.3">
      <c r="A2064" s="138">
        <f>'Prix - Blé tendre 1'!C2064</f>
        <v>2020</v>
      </c>
      <c r="B2064" s="70">
        <f>'Prix - Blé tendre 1'!E2064</f>
        <v>192.28</v>
      </c>
      <c r="C2064" s="71">
        <f>'Prix - Blé tendre 1'!F2064</f>
        <v>178.29</v>
      </c>
    </row>
    <row r="2065" spans="1:3" x14ac:dyDescent="0.3">
      <c r="A2065" s="138">
        <f>'Prix - Blé tendre 1'!C2065</f>
        <v>2020</v>
      </c>
      <c r="B2065" s="70">
        <f>'Prix - Blé tendre 1'!E2065</f>
        <v>192.28</v>
      </c>
      <c r="C2065" s="71">
        <f>'Prix - Blé tendre 1'!F2065</f>
        <v>178.29</v>
      </c>
    </row>
    <row r="2066" spans="1:3" x14ac:dyDescent="0.3">
      <c r="A2066" s="138">
        <f>'Prix - Blé tendre 1'!C2066</f>
        <v>2020</v>
      </c>
      <c r="B2066" s="70">
        <f>'Prix - Blé tendre 1'!E2066</f>
        <v>192.28</v>
      </c>
      <c r="C2066" s="71">
        <f>'Prix - Blé tendre 1'!F2066</f>
        <v>178.29</v>
      </c>
    </row>
    <row r="2067" spans="1:3" x14ac:dyDescent="0.3">
      <c r="A2067" s="138">
        <f>'Prix - Blé tendre 1'!C2067</f>
        <v>2020</v>
      </c>
      <c r="B2067" s="70">
        <f>'Prix - Blé tendre 1'!E2067</f>
        <v>192.28</v>
      </c>
      <c r="C2067" s="71">
        <f>'Prix - Blé tendre 1'!F2067</f>
        <v>178.29</v>
      </c>
    </row>
    <row r="2068" spans="1:3" x14ac:dyDescent="0.3">
      <c r="A2068" s="138">
        <f>'Prix - Blé tendre 1'!C2068</f>
        <v>2020</v>
      </c>
      <c r="B2068" s="70">
        <f>'Prix - Blé tendre 1'!E2068</f>
        <v>192.28</v>
      </c>
      <c r="C2068" s="71">
        <f>'Prix - Blé tendre 1'!F2068</f>
        <v>178.29</v>
      </c>
    </row>
    <row r="2069" spans="1:3" x14ac:dyDescent="0.3">
      <c r="A2069" s="138">
        <f>'Prix - Blé tendre 1'!C2069</f>
        <v>2020</v>
      </c>
      <c r="B2069" s="70">
        <f>'Prix - Blé tendre 1'!E2069</f>
        <v>192.28</v>
      </c>
      <c r="C2069" s="71">
        <f>'Prix - Blé tendre 1'!F2069</f>
        <v>178.29</v>
      </c>
    </row>
    <row r="2070" spans="1:3" x14ac:dyDescent="0.3">
      <c r="A2070" s="138">
        <f>'Prix - Blé tendre 1'!C2070</f>
        <v>2020</v>
      </c>
      <c r="B2070" s="70">
        <f>'Prix - Blé tendre 1'!E2070</f>
        <v>192.28</v>
      </c>
      <c r="C2070" s="71">
        <f>'Prix - Blé tendre 1'!F2070</f>
        <v>178.29</v>
      </c>
    </row>
    <row r="2071" spans="1:3" x14ac:dyDescent="0.3">
      <c r="A2071" s="138">
        <f>'Prix - Blé tendre 1'!C2071</f>
        <v>2020</v>
      </c>
      <c r="B2071" s="70">
        <f>'Prix - Blé tendre 1'!E2071</f>
        <v>192.28</v>
      </c>
      <c r="C2071" s="71">
        <f>'Prix - Blé tendre 1'!F2071</f>
        <v>178.29</v>
      </c>
    </row>
    <row r="2072" spans="1:3" x14ac:dyDescent="0.3">
      <c r="A2072" s="138">
        <f>'Prix - Blé tendre 1'!C2072</f>
        <v>2020</v>
      </c>
      <c r="B2072" s="70">
        <f>'Prix - Blé tendre 1'!E2072</f>
        <v>192.28</v>
      </c>
      <c r="C2072" s="71">
        <f>'Prix - Blé tendre 1'!F2072</f>
        <v>178.29</v>
      </c>
    </row>
    <row r="2073" spans="1:3" x14ac:dyDescent="0.3">
      <c r="A2073" s="138">
        <f>'Prix - Blé tendre 1'!C2073</f>
        <v>2020</v>
      </c>
      <c r="B2073" s="70">
        <f>'Prix - Blé tendre 1'!E2073</f>
        <v>192.28</v>
      </c>
      <c r="C2073" s="71">
        <f>'Prix - Blé tendre 1'!F2073</f>
        <v>178.29</v>
      </c>
    </row>
    <row r="2074" spans="1:3" x14ac:dyDescent="0.3">
      <c r="A2074" s="138">
        <f>'Prix - Blé tendre 1'!C2074</f>
        <v>2020</v>
      </c>
      <c r="B2074" s="70">
        <f>'Prix - Blé tendre 1'!E2074</f>
        <v>192.28</v>
      </c>
      <c r="C2074" s="71">
        <f>'Prix - Blé tendre 1'!F2074</f>
        <v>178.29</v>
      </c>
    </row>
    <row r="2075" spans="1:3" x14ac:dyDescent="0.3">
      <c r="A2075" s="138">
        <f>'Prix - Blé tendre 1'!C2075</f>
        <v>2020</v>
      </c>
      <c r="B2075" s="70">
        <f>'Prix - Blé tendre 1'!E2075</f>
        <v>192.28</v>
      </c>
      <c r="C2075" s="71">
        <f>'Prix - Blé tendre 1'!F2075</f>
        <v>178.29</v>
      </c>
    </row>
    <row r="2076" spans="1:3" x14ac:dyDescent="0.3">
      <c r="A2076" s="138">
        <f>'Prix - Blé tendre 1'!C2076</f>
        <v>2020</v>
      </c>
      <c r="B2076" s="70">
        <f>'Prix - Blé tendre 1'!E2076</f>
        <v>192.28</v>
      </c>
      <c r="C2076" s="71">
        <f>'Prix - Blé tendre 1'!F2076</f>
        <v>178.29</v>
      </c>
    </row>
    <row r="2077" spans="1:3" x14ac:dyDescent="0.3">
      <c r="A2077" s="138">
        <f>'Prix - Blé tendre 1'!C2077</f>
        <v>2020</v>
      </c>
      <c r="B2077" s="70">
        <f>'Prix - Blé tendre 1'!E2077</f>
        <v>192.28</v>
      </c>
      <c r="C2077" s="71">
        <f>'Prix - Blé tendre 1'!F2077</f>
        <v>178.29</v>
      </c>
    </row>
    <row r="2078" spans="1:3" x14ac:dyDescent="0.3">
      <c r="A2078" s="138">
        <f>'Prix - Blé tendre 1'!C2078</f>
        <v>2020</v>
      </c>
      <c r="B2078" s="70">
        <f>'Prix - Blé tendre 1'!E2078</f>
        <v>192.28</v>
      </c>
      <c r="C2078" s="71">
        <f>'Prix - Blé tendre 1'!F2078</f>
        <v>178.29</v>
      </c>
    </row>
    <row r="2079" spans="1:3" x14ac:dyDescent="0.3">
      <c r="A2079" s="138">
        <f>'Prix - Blé tendre 1'!C2079</f>
        <v>2020</v>
      </c>
      <c r="B2079" s="70">
        <f>'Prix - Blé tendre 1'!E2079</f>
        <v>192.28</v>
      </c>
      <c r="C2079" s="71">
        <f>'Prix - Blé tendre 1'!F2079</f>
        <v>178.29</v>
      </c>
    </row>
    <row r="2080" spans="1:3" x14ac:dyDescent="0.3">
      <c r="A2080" s="138">
        <f>'Prix - Blé tendre 1'!C2080</f>
        <v>2020</v>
      </c>
      <c r="B2080" s="70">
        <f>'Prix - Blé tendre 1'!E2080</f>
        <v>192.28</v>
      </c>
      <c r="C2080" s="71">
        <f>'Prix - Blé tendre 1'!F2080</f>
        <v>178.29</v>
      </c>
    </row>
    <row r="2081" spans="1:3" x14ac:dyDescent="0.3">
      <c r="A2081" s="138">
        <f>'Prix - Blé tendre 1'!C2081</f>
        <v>2020</v>
      </c>
      <c r="B2081" s="70">
        <f>'Prix - Blé tendre 1'!E2081</f>
        <v>192.28</v>
      </c>
      <c r="C2081" s="71">
        <f>'Prix - Blé tendre 1'!F2081</f>
        <v>178.29</v>
      </c>
    </row>
    <row r="2082" spans="1:3" x14ac:dyDescent="0.3">
      <c r="A2082" s="138">
        <f>'Prix - Blé tendre 1'!C2082</f>
        <v>2020</v>
      </c>
      <c r="B2082" s="70">
        <f>'Prix - Blé tendre 1'!E2082</f>
        <v>192.28</v>
      </c>
      <c r="C2082" s="71">
        <f>'Prix - Blé tendre 1'!F2082</f>
        <v>178.29</v>
      </c>
    </row>
    <row r="2083" spans="1:3" x14ac:dyDescent="0.3">
      <c r="A2083" s="138">
        <f>'Prix - Blé tendre 1'!C2083</f>
        <v>2020</v>
      </c>
      <c r="B2083" s="70">
        <f>'Prix - Blé tendre 1'!E2083</f>
        <v>192.28</v>
      </c>
      <c r="C2083" s="71">
        <f>'Prix - Blé tendre 1'!F2083</f>
        <v>178.29</v>
      </c>
    </row>
    <row r="2084" spans="1:3" x14ac:dyDescent="0.3">
      <c r="A2084" s="138">
        <f>'Prix - Blé tendre 1'!C2084</f>
        <v>2020</v>
      </c>
      <c r="B2084" s="70">
        <f>'Prix - Blé tendre 1'!E2084</f>
        <v>192.28</v>
      </c>
      <c r="C2084" s="71">
        <f>'Prix - Blé tendre 1'!F2084</f>
        <v>178.29</v>
      </c>
    </row>
    <row r="2085" spans="1:3" x14ac:dyDescent="0.3">
      <c r="A2085" s="138">
        <f>'Prix - Blé tendre 1'!C2085</f>
        <v>2020</v>
      </c>
      <c r="B2085" s="70">
        <f>'Prix - Blé tendre 1'!E2085</f>
        <v>192.28</v>
      </c>
      <c r="C2085" s="71">
        <f>'Prix - Blé tendre 1'!F2085</f>
        <v>178.29</v>
      </c>
    </row>
    <row r="2086" spans="1:3" x14ac:dyDescent="0.3">
      <c r="A2086" s="138">
        <f>'Prix - Blé tendre 1'!C2086</f>
        <v>2020</v>
      </c>
      <c r="B2086" s="70">
        <f>'Prix - Blé tendre 1'!E2086</f>
        <v>192.28</v>
      </c>
      <c r="C2086" s="71">
        <f>'Prix - Blé tendre 1'!F2086</f>
        <v>178.29</v>
      </c>
    </row>
    <row r="2087" spans="1:3" x14ac:dyDescent="0.3">
      <c r="A2087" s="138">
        <f>'Prix - Blé tendre 1'!C2087</f>
        <v>2020</v>
      </c>
      <c r="B2087" s="70">
        <f>'Prix - Blé tendre 1'!E2087</f>
        <v>192.28</v>
      </c>
      <c r="C2087" s="71">
        <f>'Prix - Blé tendre 1'!F2087</f>
        <v>178.29</v>
      </c>
    </row>
    <row r="2088" spans="1:3" x14ac:dyDescent="0.3">
      <c r="A2088" s="138">
        <f>'Prix - Blé tendre 1'!C2088</f>
        <v>2020</v>
      </c>
      <c r="B2088" s="70">
        <f>'Prix - Blé tendre 1'!E2088</f>
        <v>192.28</v>
      </c>
      <c r="C2088" s="71">
        <f>'Prix - Blé tendre 1'!F2088</f>
        <v>178.29</v>
      </c>
    </row>
    <row r="2089" spans="1:3" x14ac:dyDescent="0.3">
      <c r="A2089" s="138">
        <f>'Prix - Blé tendre 1'!C2089</f>
        <v>2020</v>
      </c>
      <c r="B2089" s="70">
        <f>'Prix - Blé tendre 1'!E2089</f>
        <v>192.28</v>
      </c>
      <c r="C2089" s="71">
        <f>'Prix - Blé tendre 1'!F2089</f>
        <v>178.29</v>
      </c>
    </row>
    <row r="2090" spans="1:3" x14ac:dyDescent="0.3">
      <c r="A2090" s="138">
        <f>'Prix - Blé tendre 1'!C2090</f>
        <v>2020</v>
      </c>
      <c r="B2090" s="70">
        <f>'Prix - Blé tendre 1'!E2090</f>
        <v>192.28</v>
      </c>
      <c r="C2090" s="71">
        <f>'Prix - Blé tendre 1'!F2090</f>
        <v>178.29</v>
      </c>
    </row>
    <row r="2091" spans="1:3" x14ac:dyDescent="0.3">
      <c r="A2091" s="138">
        <f>'Prix - Blé tendre 1'!C2091</f>
        <v>2020</v>
      </c>
      <c r="B2091" s="70">
        <f>'Prix - Blé tendre 1'!E2091</f>
        <v>192.28</v>
      </c>
      <c r="C2091" s="71">
        <f>'Prix - Blé tendre 1'!F2091</f>
        <v>178.29</v>
      </c>
    </row>
    <row r="2092" spans="1:3" x14ac:dyDescent="0.3">
      <c r="A2092" s="138">
        <f>'Prix - Blé tendre 1'!C2092</f>
        <v>2020</v>
      </c>
      <c r="B2092" s="70">
        <f>'Prix - Blé tendre 1'!E2092</f>
        <v>192.28</v>
      </c>
      <c r="C2092" s="71">
        <f>'Prix - Blé tendre 1'!F2092</f>
        <v>178.29</v>
      </c>
    </row>
    <row r="2093" spans="1:3" x14ac:dyDescent="0.3">
      <c r="A2093" s="138">
        <f>'Prix - Blé tendre 1'!C2093</f>
        <v>2020</v>
      </c>
      <c r="B2093" s="70">
        <f>'Prix - Blé tendre 1'!E2093</f>
        <v>192.28</v>
      </c>
      <c r="C2093" s="71">
        <f>'Prix - Blé tendre 1'!F2093</f>
        <v>178.29</v>
      </c>
    </row>
    <row r="2094" spans="1:3" x14ac:dyDescent="0.3">
      <c r="A2094" s="138">
        <f>'Prix - Blé tendre 1'!C2094</f>
        <v>2020</v>
      </c>
      <c r="B2094" s="70">
        <f>'Prix - Blé tendre 1'!E2094</f>
        <v>192.28</v>
      </c>
      <c r="C2094" s="71">
        <f>'Prix - Blé tendre 1'!F2094</f>
        <v>178.29</v>
      </c>
    </row>
    <row r="2095" spans="1:3" x14ac:dyDescent="0.3">
      <c r="A2095" s="138">
        <f>'Prix - Blé tendre 1'!C2095</f>
        <v>2020</v>
      </c>
      <c r="B2095" s="70">
        <f>'Prix - Blé tendre 1'!E2095</f>
        <v>192.28</v>
      </c>
      <c r="C2095" s="71">
        <f>'Prix - Blé tendre 1'!F2095</f>
        <v>178.29</v>
      </c>
    </row>
    <row r="2096" spans="1:3" x14ac:dyDescent="0.3">
      <c r="A2096" s="138">
        <f>'Prix - Blé tendre 1'!C2096</f>
        <v>2020</v>
      </c>
      <c r="B2096" s="70">
        <f>'Prix - Blé tendre 1'!E2096</f>
        <v>192.28</v>
      </c>
      <c r="C2096" s="71">
        <f>'Prix - Blé tendre 1'!F2096</f>
        <v>178.29</v>
      </c>
    </row>
    <row r="2097" spans="1:3" x14ac:dyDescent="0.3">
      <c r="A2097" s="138">
        <f>'Prix - Blé tendre 1'!C2097</f>
        <v>2020</v>
      </c>
      <c r="B2097" s="70">
        <f>'Prix - Blé tendre 1'!E2097</f>
        <v>192.28</v>
      </c>
      <c r="C2097" s="71">
        <f>'Prix - Blé tendre 1'!F2097</f>
        <v>178.29</v>
      </c>
    </row>
    <row r="2098" spans="1:3" x14ac:dyDescent="0.3">
      <c r="A2098" s="138">
        <f>'Prix - Blé tendre 1'!C2098</f>
        <v>2020</v>
      </c>
      <c r="B2098" s="70">
        <f>'Prix - Blé tendre 1'!E2098</f>
        <v>192.28</v>
      </c>
      <c r="C2098" s="71">
        <f>'Prix - Blé tendre 1'!F2098</f>
        <v>178.29</v>
      </c>
    </row>
    <row r="2099" spans="1:3" x14ac:dyDescent="0.3">
      <c r="A2099" s="138">
        <f>'Prix - Blé tendre 1'!C2099</f>
        <v>2020</v>
      </c>
      <c r="B2099" s="70">
        <f>'Prix - Blé tendre 1'!E2099</f>
        <v>192.28</v>
      </c>
      <c r="C2099" s="71">
        <f>'Prix - Blé tendre 1'!F2099</f>
        <v>178.29</v>
      </c>
    </row>
    <row r="2100" spans="1:3" x14ac:dyDescent="0.3">
      <c r="A2100" s="138">
        <f>'Prix - Blé tendre 1'!C2100</f>
        <v>2020</v>
      </c>
      <c r="B2100" s="70">
        <f>'Prix - Blé tendre 1'!E2100</f>
        <v>192.28</v>
      </c>
      <c r="C2100" s="71">
        <f>'Prix - Blé tendre 1'!F2100</f>
        <v>178.29</v>
      </c>
    </row>
    <row r="2101" spans="1:3" x14ac:dyDescent="0.3">
      <c r="A2101" s="138">
        <f>'Prix - Blé tendre 1'!C2101</f>
        <v>2020</v>
      </c>
      <c r="B2101" s="70">
        <f>'Prix - Blé tendre 1'!E2101</f>
        <v>192.28</v>
      </c>
      <c r="C2101" s="71">
        <f>'Prix - Blé tendre 1'!F2101</f>
        <v>178.29</v>
      </c>
    </row>
    <row r="2102" spans="1:3" x14ac:dyDescent="0.3">
      <c r="A2102" s="138">
        <f>'Prix - Blé tendre 1'!C2102</f>
        <v>2020</v>
      </c>
      <c r="B2102" s="70">
        <f>'Prix - Blé tendre 1'!E2102</f>
        <v>192.28</v>
      </c>
      <c r="C2102" s="71">
        <f>'Prix - Blé tendre 1'!F2102</f>
        <v>178.29</v>
      </c>
    </row>
    <row r="2103" spans="1:3" x14ac:dyDescent="0.3">
      <c r="A2103" s="138">
        <f>'Prix - Blé tendre 1'!C2103</f>
        <v>2020</v>
      </c>
      <c r="B2103" s="70">
        <f>'Prix - Blé tendre 1'!E2103</f>
        <v>192.28</v>
      </c>
      <c r="C2103" s="71">
        <f>'Prix - Blé tendre 1'!F2103</f>
        <v>178.29</v>
      </c>
    </row>
    <row r="2104" spans="1:3" x14ac:dyDescent="0.3">
      <c r="A2104" s="138">
        <f>'Prix - Blé tendre 1'!C2104</f>
        <v>2020</v>
      </c>
      <c r="B2104" s="70">
        <f>'Prix - Blé tendre 1'!E2104</f>
        <v>192.28</v>
      </c>
      <c r="C2104" s="71">
        <f>'Prix - Blé tendre 1'!F2104</f>
        <v>178.29</v>
      </c>
    </row>
    <row r="2105" spans="1:3" x14ac:dyDescent="0.3">
      <c r="A2105" s="138">
        <f>'Prix - Blé tendre 1'!C2105</f>
        <v>2020</v>
      </c>
      <c r="B2105" s="70">
        <f>'Prix - Blé tendre 1'!E2105</f>
        <v>192.28</v>
      </c>
      <c r="C2105" s="71">
        <f>'Prix - Blé tendre 1'!F2105</f>
        <v>178.29</v>
      </c>
    </row>
    <row r="2106" spans="1:3" x14ac:dyDescent="0.3">
      <c r="A2106" s="138">
        <f>'Prix - Blé tendre 1'!C2106</f>
        <v>2020</v>
      </c>
      <c r="B2106" s="70">
        <f>'Prix - Blé tendre 1'!E2106</f>
        <v>192.28</v>
      </c>
      <c r="C2106" s="71">
        <f>'Prix - Blé tendre 1'!F2106</f>
        <v>178.29</v>
      </c>
    </row>
    <row r="2107" spans="1:3" x14ac:dyDescent="0.3">
      <c r="A2107" s="138">
        <f>'Prix - Blé tendre 1'!C2107</f>
        <v>2020</v>
      </c>
      <c r="B2107" s="70">
        <f>'Prix - Blé tendre 1'!E2107</f>
        <v>192.28</v>
      </c>
      <c r="C2107" s="71">
        <f>'Prix - Blé tendre 1'!F2107</f>
        <v>178.29</v>
      </c>
    </row>
    <row r="2108" spans="1:3" x14ac:dyDescent="0.3">
      <c r="A2108" s="138">
        <f>'Prix - Blé tendre 1'!C2108</f>
        <v>2020</v>
      </c>
      <c r="B2108" s="70">
        <f>'Prix - Blé tendre 1'!E2108</f>
        <v>192.28</v>
      </c>
      <c r="C2108" s="71">
        <f>'Prix - Blé tendre 1'!F2108</f>
        <v>178.29</v>
      </c>
    </row>
    <row r="2109" spans="1:3" x14ac:dyDescent="0.3">
      <c r="A2109" s="138">
        <f>'Prix - Blé tendre 1'!C2109</f>
        <v>2020</v>
      </c>
      <c r="B2109" s="70">
        <f>'Prix - Blé tendre 1'!E2109</f>
        <v>192.28</v>
      </c>
      <c r="C2109" s="71">
        <f>'Prix - Blé tendre 1'!F2109</f>
        <v>178.29</v>
      </c>
    </row>
    <row r="2110" spans="1:3" x14ac:dyDescent="0.3">
      <c r="A2110" s="138">
        <f>'Prix - Blé tendre 1'!C2110</f>
        <v>2020</v>
      </c>
      <c r="B2110" s="70">
        <f>'Prix - Blé tendre 1'!E2110</f>
        <v>192.28</v>
      </c>
      <c r="C2110" s="71">
        <f>'Prix - Blé tendre 1'!F2110</f>
        <v>178.29</v>
      </c>
    </row>
    <row r="2111" spans="1:3" x14ac:dyDescent="0.3">
      <c r="A2111" s="138">
        <f>'Prix - Blé tendre 1'!C2111</f>
        <v>2020</v>
      </c>
      <c r="B2111" s="70">
        <f>'Prix - Blé tendre 1'!E2111</f>
        <v>192.28</v>
      </c>
      <c r="C2111" s="71">
        <f>'Prix - Blé tendre 1'!F2111</f>
        <v>178.29</v>
      </c>
    </row>
    <row r="2112" spans="1:3" x14ac:dyDescent="0.3">
      <c r="A2112" s="138">
        <f>'Prix - Blé tendre 1'!C2112</f>
        <v>2020</v>
      </c>
      <c r="B2112" s="70">
        <f>'Prix - Blé tendre 1'!E2112</f>
        <v>192.28</v>
      </c>
      <c r="C2112" s="71">
        <f>'Prix - Blé tendre 1'!F2112</f>
        <v>178.29</v>
      </c>
    </row>
    <row r="2113" spans="1:3" x14ac:dyDescent="0.3">
      <c r="A2113" s="138">
        <f>'Prix - Blé tendre 1'!C2113</f>
        <v>2020</v>
      </c>
      <c r="B2113" s="70">
        <f>'Prix - Blé tendre 1'!E2113</f>
        <v>192.28</v>
      </c>
      <c r="C2113" s="71">
        <f>'Prix - Blé tendre 1'!F2113</f>
        <v>178.29</v>
      </c>
    </row>
    <row r="2114" spans="1:3" x14ac:dyDescent="0.3">
      <c r="A2114" s="138">
        <f>'Prix - Blé tendre 1'!C2114</f>
        <v>2020</v>
      </c>
      <c r="B2114" s="70">
        <f>'Prix - Blé tendre 1'!E2114</f>
        <v>192.28</v>
      </c>
      <c r="C2114" s="71">
        <f>'Prix - Blé tendre 1'!F2114</f>
        <v>178.29</v>
      </c>
    </row>
    <row r="2115" spans="1:3" x14ac:dyDescent="0.3">
      <c r="A2115" s="138">
        <f>'Prix - Blé tendre 1'!C2115</f>
        <v>2020</v>
      </c>
      <c r="B2115" s="70">
        <f>'Prix - Blé tendre 1'!E2115</f>
        <v>192.28</v>
      </c>
      <c r="C2115" s="71">
        <f>'Prix - Blé tendre 1'!F2115</f>
        <v>178.29</v>
      </c>
    </row>
    <row r="2116" spans="1:3" x14ac:dyDescent="0.3">
      <c r="A2116" s="138">
        <f>'Prix - Blé tendre 1'!C2116</f>
        <v>2020</v>
      </c>
      <c r="B2116" s="70">
        <f>'Prix - Blé tendre 1'!E2116</f>
        <v>192.28</v>
      </c>
      <c r="C2116" s="71">
        <f>'Prix - Blé tendre 1'!F2116</f>
        <v>178.29</v>
      </c>
    </row>
    <row r="2117" spans="1:3" x14ac:dyDescent="0.3">
      <c r="A2117" s="138">
        <f>'Prix - Blé tendre 1'!C2117</f>
        <v>2020</v>
      </c>
      <c r="B2117" s="70">
        <f>'Prix - Blé tendre 1'!E2117</f>
        <v>192.28</v>
      </c>
      <c r="C2117" s="71">
        <f>'Prix - Blé tendre 1'!F2117</f>
        <v>178.29</v>
      </c>
    </row>
    <row r="2118" spans="1:3" x14ac:dyDescent="0.3">
      <c r="A2118" s="138">
        <f>'Prix - Blé tendre 1'!C2118</f>
        <v>2020</v>
      </c>
      <c r="B2118" s="70">
        <f>'Prix - Blé tendre 1'!E2118</f>
        <v>192.28</v>
      </c>
      <c r="C2118" s="71">
        <f>'Prix - Blé tendre 1'!F2118</f>
        <v>178.29</v>
      </c>
    </row>
    <row r="2119" spans="1:3" x14ac:dyDescent="0.3">
      <c r="A2119" s="138">
        <f>'Prix - Blé tendre 1'!C2119</f>
        <v>2020</v>
      </c>
      <c r="B2119" s="70">
        <f>'Prix - Blé tendre 1'!E2119</f>
        <v>192.28</v>
      </c>
      <c r="C2119" s="71">
        <f>'Prix - Blé tendre 1'!F2119</f>
        <v>178.29</v>
      </c>
    </row>
    <row r="2120" spans="1:3" x14ac:dyDescent="0.3">
      <c r="A2120" s="138">
        <f>'Prix - Blé tendre 1'!C2120</f>
        <v>2020</v>
      </c>
      <c r="B2120" s="70">
        <f>'Prix - Blé tendre 1'!E2120</f>
        <v>192.28</v>
      </c>
      <c r="C2120" s="71">
        <f>'Prix - Blé tendre 1'!F2120</f>
        <v>178.29</v>
      </c>
    </row>
    <row r="2121" spans="1:3" x14ac:dyDescent="0.3">
      <c r="A2121" s="138">
        <f>'Prix - Blé tendre 1'!C2121</f>
        <v>2020</v>
      </c>
      <c r="B2121" s="70">
        <f>'Prix - Blé tendre 1'!E2121</f>
        <v>192.28</v>
      </c>
      <c r="C2121" s="71">
        <f>'Prix - Blé tendre 1'!F2121</f>
        <v>178.29</v>
      </c>
    </row>
    <row r="2122" spans="1:3" x14ac:dyDescent="0.3">
      <c r="A2122" s="138">
        <f>'Prix - Blé tendre 1'!C2122</f>
        <v>2020</v>
      </c>
      <c r="B2122" s="70">
        <f>'Prix - Blé tendre 1'!E2122</f>
        <v>192.28</v>
      </c>
      <c r="C2122" s="71">
        <f>'Prix - Blé tendre 1'!F2122</f>
        <v>178.29</v>
      </c>
    </row>
    <row r="2123" spans="1:3" x14ac:dyDescent="0.3">
      <c r="A2123" s="138">
        <f>'Prix - Blé tendre 1'!C2123</f>
        <v>2020</v>
      </c>
      <c r="B2123" s="70">
        <f>'Prix - Blé tendre 1'!E2123</f>
        <v>192.28</v>
      </c>
      <c r="C2123" s="71">
        <f>'Prix - Blé tendre 1'!F2123</f>
        <v>178.29</v>
      </c>
    </row>
    <row r="2124" spans="1:3" x14ac:dyDescent="0.3">
      <c r="A2124" s="138">
        <f>'Prix - Blé tendre 1'!C2124</f>
        <v>2020</v>
      </c>
      <c r="B2124" s="70">
        <f>'Prix - Blé tendre 1'!E2124</f>
        <v>192.28</v>
      </c>
      <c r="C2124" s="71">
        <f>'Prix - Blé tendre 1'!F2124</f>
        <v>178.29</v>
      </c>
    </row>
    <row r="2125" spans="1:3" x14ac:dyDescent="0.3">
      <c r="A2125" s="138">
        <f>'Prix - Blé tendre 1'!C2125</f>
        <v>2020</v>
      </c>
      <c r="B2125" s="70">
        <f>'Prix - Blé tendre 1'!E2125</f>
        <v>192.28</v>
      </c>
      <c r="C2125" s="71">
        <f>'Prix - Blé tendre 1'!F2125</f>
        <v>178.29</v>
      </c>
    </row>
    <row r="2126" spans="1:3" x14ac:dyDescent="0.3">
      <c r="A2126" s="138">
        <f>'Prix - Blé tendre 1'!C2126</f>
        <v>2020</v>
      </c>
      <c r="B2126" s="70">
        <f>'Prix - Blé tendre 1'!E2126</f>
        <v>192.28</v>
      </c>
      <c r="C2126" s="71">
        <f>'Prix - Blé tendre 1'!F2126</f>
        <v>178.29</v>
      </c>
    </row>
    <row r="2127" spans="1:3" x14ac:dyDescent="0.3">
      <c r="A2127" s="138">
        <f>'Prix - Blé tendre 1'!C2127</f>
        <v>2020</v>
      </c>
      <c r="B2127" s="70">
        <f>'Prix - Blé tendre 1'!E2127</f>
        <v>192.28</v>
      </c>
      <c r="C2127" s="71">
        <f>'Prix - Blé tendre 1'!F2127</f>
        <v>178.29</v>
      </c>
    </row>
    <row r="2128" spans="1:3" x14ac:dyDescent="0.3">
      <c r="A2128" s="138">
        <f>'Prix - Blé tendre 1'!C2128</f>
        <v>2020</v>
      </c>
      <c r="B2128" s="70">
        <f>'Prix - Blé tendre 1'!E2128</f>
        <v>192.28</v>
      </c>
      <c r="C2128" s="71">
        <f>'Prix - Blé tendre 1'!F2128</f>
        <v>178.29</v>
      </c>
    </row>
    <row r="2129" spans="1:3" x14ac:dyDescent="0.3">
      <c r="A2129" s="138">
        <f>'Prix - Blé tendre 1'!C2129</f>
        <v>2020</v>
      </c>
      <c r="B2129" s="70">
        <f>'Prix - Blé tendre 1'!E2129</f>
        <v>192.28</v>
      </c>
      <c r="C2129" s="71">
        <f>'Prix - Blé tendre 1'!F2129</f>
        <v>178.29</v>
      </c>
    </row>
    <row r="2130" spans="1:3" x14ac:dyDescent="0.3">
      <c r="A2130" s="138">
        <f>'Prix - Blé tendre 1'!C2130</f>
        <v>2020</v>
      </c>
      <c r="B2130" s="70">
        <f>'Prix - Blé tendre 1'!E2130</f>
        <v>192.28</v>
      </c>
      <c r="C2130" s="71">
        <f>'Prix - Blé tendre 1'!F2130</f>
        <v>178.29</v>
      </c>
    </row>
    <row r="2131" spans="1:3" x14ac:dyDescent="0.3">
      <c r="A2131" s="138">
        <f>'Prix - Blé tendre 1'!C2131</f>
        <v>2020</v>
      </c>
      <c r="B2131" s="70">
        <f>'Prix - Blé tendre 1'!E2131</f>
        <v>192.28</v>
      </c>
      <c r="C2131" s="71">
        <f>'Prix - Blé tendre 1'!F2131</f>
        <v>178.29</v>
      </c>
    </row>
    <row r="2132" spans="1:3" x14ac:dyDescent="0.3">
      <c r="A2132" s="138">
        <f>'Prix - Blé tendre 1'!C2132</f>
        <v>2020</v>
      </c>
      <c r="B2132" s="70">
        <f>'Prix - Blé tendre 1'!E2132</f>
        <v>192.28</v>
      </c>
      <c r="C2132" s="71">
        <f>'Prix - Blé tendre 1'!F2132</f>
        <v>178.29</v>
      </c>
    </row>
    <row r="2133" spans="1:3" x14ac:dyDescent="0.3">
      <c r="A2133" s="138">
        <f>'Prix - Blé tendre 1'!C2133</f>
        <v>2020</v>
      </c>
      <c r="B2133" s="70">
        <f>'Prix - Blé tendre 1'!E2133</f>
        <v>192.28</v>
      </c>
      <c r="C2133" s="71">
        <f>'Prix - Blé tendre 1'!F2133</f>
        <v>178.29</v>
      </c>
    </row>
    <row r="2134" spans="1:3" x14ac:dyDescent="0.3">
      <c r="A2134" s="138">
        <f>'Prix - Blé tendre 1'!C2134</f>
        <v>2020</v>
      </c>
      <c r="B2134" s="70">
        <f>'Prix - Blé tendre 1'!E2134</f>
        <v>192.28</v>
      </c>
      <c r="C2134" s="71">
        <f>'Prix - Blé tendre 1'!F2134</f>
        <v>178.29</v>
      </c>
    </row>
    <row r="2135" spans="1:3" x14ac:dyDescent="0.3">
      <c r="A2135" s="138">
        <f>'Prix - Blé tendre 1'!C2135</f>
        <v>2020</v>
      </c>
      <c r="B2135" s="70">
        <f>'Prix - Blé tendre 1'!E2135</f>
        <v>192.28</v>
      </c>
      <c r="C2135" s="71">
        <f>'Prix - Blé tendre 1'!F2135</f>
        <v>178.29</v>
      </c>
    </row>
    <row r="2136" spans="1:3" x14ac:dyDescent="0.3">
      <c r="A2136" s="138">
        <f>'Prix - Blé tendre 1'!C2136</f>
        <v>2020</v>
      </c>
      <c r="B2136" s="70">
        <f>'Prix - Blé tendre 1'!E2136</f>
        <v>192.28</v>
      </c>
      <c r="C2136" s="71">
        <f>'Prix - Blé tendre 1'!F2136</f>
        <v>178.29</v>
      </c>
    </row>
    <row r="2137" spans="1:3" x14ac:dyDescent="0.3">
      <c r="A2137" s="138">
        <f>'Prix - Blé tendre 1'!C2137</f>
        <v>2020</v>
      </c>
      <c r="B2137" s="70">
        <f>'Prix - Blé tendre 1'!E2137</f>
        <v>192.28</v>
      </c>
      <c r="C2137" s="71">
        <f>'Prix - Blé tendre 1'!F2137</f>
        <v>178.29</v>
      </c>
    </row>
    <row r="2138" spans="1:3" x14ac:dyDescent="0.3">
      <c r="A2138" s="138">
        <f>'Prix - Blé tendre 1'!C2138</f>
        <v>2020</v>
      </c>
      <c r="B2138" s="70">
        <f>'Prix - Blé tendre 1'!E2138</f>
        <v>192.28</v>
      </c>
      <c r="C2138" s="71">
        <f>'Prix - Blé tendre 1'!F2138</f>
        <v>178.29</v>
      </c>
    </row>
    <row r="2139" spans="1:3" x14ac:dyDescent="0.3">
      <c r="A2139" s="138">
        <f>'Prix - Blé tendre 1'!C2139</f>
        <v>2020</v>
      </c>
      <c r="B2139" s="70">
        <f>'Prix - Blé tendre 1'!E2139</f>
        <v>192.28</v>
      </c>
      <c r="C2139" s="71">
        <f>'Prix - Blé tendre 1'!F2139</f>
        <v>178.29</v>
      </c>
    </row>
    <row r="2140" spans="1:3" x14ac:dyDescent="0.3">
      <c r="A2140" s="138">
        <f>'Prix - Blé tendre 1'!C2140</f>
        <v>2020</v>
      </c>
      <c r="B2140" s="70">
        <f>'Prix - Blé tendre 1'!E2140</f>
        <v>192.28</v>
      </c>
      <c r="C2140" s="71">
        <f>'Prix - Blé tendre 1'!F2140</f>
        <v>178.29</v>
      </c>
    </row>
    <row r="2141" spans="1:3" x14ac:dyDescent="0.3">
      <c r="A2141" s="138">
        <f>'Prix - Blé tendre 1'!C2141</f>
        <v>2020</v>
      </c>
      <c r="B2141" s="70">
        <f>'Prix - Blé tendre 1'!E2141</f>
        <v>192.28</v>
      </c>
      <c r="C2141" s="71">
        <f>'Prix - Blé tendre 1'!F2141</f>
        <v>178.29</v>
      </c>
    </row>
    <row r="2142" spans="1:3" x14ac:dyDescent="0.3">
      <c r="A2142" s="138">
        <f>'Prix - Blé tendre 1'!C2142</f>
        <v>2020</v>
      </c>
      <c r="B2142" s="70">
        <f>'Prix - Blé tendre 1'!E2142</f>
        <v>192.28</v>
      </c>
      <c r="C2142" s="71">
        <f>'Prix - Blé tendre 1'!F2142</f>
        <v>178.29</v>
      </c>
    </row>
    <row r="2143" spans="1:3" x14ac:dyDescent="0.3">
      <c r="A2143" s="138">
        <f>'Prix - Blé tendre 1'!C2143</f>
        <v>2020</v>
      </c>
      <c r="B2143" s="70">
        <f>'Prix - Blé tendre 1'!E2143</f>
        <v>192.28</v>
      </c>
      <c r="C2143" s="71">
        <f>'Prix - Blé tendre 1'!F2143</f>
        <v>178.29</v>
      </c>
    </row>
    <row r="2144" spans="1:3" x14ac:dyDescent="0.3">
      <c r="A2144" s="138">
        <f>'Prix - Blé tendre 1'!C2144</f>
        <v>2020</v>
      </c>
      <c r="B2144" s="70">
        <f>'Prix - Blé tendre 1'!E2144</f>
        <v>192.28</v>
      </c>
      <c r="C2144" s="71">
        <f>'Prix - Blé tendre 1'!F2144</f>
        <v>178.29</v>
      </c>
    </row>
    <row r="2145" spans="1:3" x14ac:dyDescent="0.3">
      <c r="A2145" s="138">
        <f>'Prix - Blé tendre 1'!C2145</f>
        <v>2020</v>
      </c>
      <c r="B2145" s="70">
        <f>'Prix - Blé tendre 1'!E2145</f>
        <v>192.28</v>
      </c>
      <c r="C2145" s="71">
        <f>'Prix - Blé tendre 1'!F2145</f>
        <v>178.29</v>
      </c>
    </row>
    <row r="2146" spans="1:3" x14ac:dyDescent="0.3">
      <c r="A2146" s="138">
        <f>'Prix - Blé tendre 1'!C2146</f>
        <v>2020</v>
      </c>
      <c r="B2146" s="70">
        <f>'Prix - Blé tendre 1'!E2146</f>
        <v>192.28</v>
      </c>
      <c r="C2146" s="71">
        <f>'Prix - Blé tendre 1'!F2146</f>
        <v>178.29</v>
      </c>
    </row>
    <row r="2147" spans="1:3" x14ac:dyDescent="0.3">
      <c r="A2147" s="138">
        <f>'Prix - Blé tendre 1'!C2147</f>
        <v>2020</v>
      </c>
      <c r="B2147" s="70">
        <f>'Prix - Blé tendre 1'!E2147</f>
        <v>192.28</v>
      </c>
      <c r="C2147" s="71">
        <f>'Prix - Blé tendre 1'!F2147</f>
        <v>178.29</v>
      </c>
    </row>
    <row r="2148" spans="1:3" x14ac:dyDescent="0.3">
      <c r="A2148" s="138">
        <f>'Prix - Blé tendre 1'!C2148</f>
        <v>2020</v>
      </c>
      <c r="B2148" s="70">
        <f>'Prix - Blé tendre 1'!E2148</f>
        <v>192.28</v>
      </c>
      <c r="C2148" s="71">
        <f>'Prix - Blé tendre 1'!F2148</f>
        <v>178.29</v>
      </c>
    </row>
    <row r="2149" spans="1:3" x14ac:dyDescent="0.3">
      <c r="A2149" s="138">
        <f>'Prix - Blé tendre 1'!C2149</f>
        <v>2020</v>
      </c>
      <c r="B2149" s="70">
        <f>'Prix - Blé tendre 1'!E2149</f>
        <v>192.28</v>
      </c>
      <c r="C2149" s="71">
        <f>'Prix - Blé tendre 1'!F2149</f>
        <v>178.29</v>
      </c>
    </row>
    <row r="2150" spans="1:3" x14ac:dyDescent="0.3">
      <c r="A2150" s="138">
        <f>'Prix - Blé tendre 1'!C2150</f>
        <v>2020</v>
      </c>
      <c r="B2150" s="70">
        <f>'Prix - Blé tendre 1'!E2150</f>
        <v>192.28</v>
      </c>
      <c r="C2150" s="71">
        <f>'Prix - Blé tendre 1'!F2150</f>
        <v>178.29</v>
      </c>
    </row>
    <row r="2151" spans="1:3" x14ac:dyDescent="0.3">
      <c r="A2151" s="138">
        <f>'Prix - Blé tendre 1'!C2151</f>
        <v>2020</v>
      </c>
      <c r="B2151" s="70">
        <f>'Prix - Blé tendre 1'!E2151</f>
        <v>192.28</v>
      </c>
      <c r="C2151" s="71">
        <f>'Prix - Blé tendre 1'!F2151</f>
        <v>178.29</v>
      </c>
    </row>
    <row r="2152" spans="1:3" x14ac:dyDescent="0.3">
      <c r="A2152" s="138">
        <f>'Prix - Blé tendre 1'!C2152</f>
        <v>2020</v>
      </c>
      <c r="B2152" s="70">
        <f>'Prix - Blé tendre 1'!E2152</f>
        <v>192.28</v>
      </c>
      <c r="C2152" s="71">
        <f>'Prix - Blé tendre 1'!F2152</f>
        <v>178.29</v>
      </c>
    </row>
    <row r="2153" spans="1:3" x14ac:dyDescent="0.3">
      <c r="A2153" s="138">
        <f>'Prix - Blé tendre 1'!C2153</f>
        <v>2020</v>
      </c>
      <c r="B2153" s="70">
        <f>'Prix - Blé tendre 1'!E2153</f>
        <v>192.28</v>
      </c>
      <c r="C2153" s="71">
        <f>'Prix - Blé tendre 1'!F2153</f>
        <v>178.29</v>
      </c>
    </row>
    <row r="2154" spans="1:3" x14ac:dyDescent="0.3">
      <c r="A2154" s="138">
        <f>'Prix - Blé tendre 1'!C2154</f>
        <v>2020</v>
      </c>
      <c r="B2154" s="70">
        <f>'Prix - Blé tendre 1'!E2154</f>
        <v>192.28</v>
      </c>
      <c r="C2154" s="71">
        <f>'Prix - Blé tendre 1'!F2154</f>
        <v>178.29</v>
      </c>
    </row>
    <row r="2155" spans="1:3" x14ac:dyDescent="0.3">
      <c r="A2155" s="138">
        <f>'Prix - Blé tendre 1'!C2155</f>
        <v>2020</v>
      </c>
      <c r="B2155" s="70">
        <f>'Prix - Blé tendre 1'!E2155</f>
        <v>192.28</v>
      </c>
      <c r="C2155" s="71">
        <f>'Prix - Blé tendre 1'!F2155</f>
        <v>178.29</v>
      </c>
    </row>
    <row r="2156" spans="1:3" x14ac:dyDescent="0.3">
      <c r="A2156" s="138">
        <f>'Prix - Blé tendre 1'!C2156</f>
        <v>2020</v>
      </c>
      <c r="B2156" s="70">
        <f>'Prix - Blé tendre 1'!E2156</f>
        <v>192.28</v>
      </c>
      <c r="C2156" s="71">
        <f>'Prix - Blé tendre 1'!F2156</f>
        <v>178.29</v>
      </c>
    </row>
    <row r="2157" spans="1:3" x14ac:dyDescent="0.3">
      <c r="A2157" s="138">
        <f>'Prix - Blé tendre 1'!C2157</f>
        <v>2020</v>
      </c>
      <c r="B2157" s="70">
        <f>'Prix - Blé tendre 1'!E2157</f>
        <v>192.28</v>
      </c>
      <c r="C2157" s="71">
        <f>'Prix - Blé tendre 1'!F2157</f>
        <v>178.29</v>
      </c>
    </row>
    <row r="2158" spans="1:3" x14ac:dyDescent="0.3">
      <c r="A2158" s="138">
        <f>'Prix - Blé tendre 1'!C2158</f>
        <v>2020</v>
      </c>
      <c r="B2158" s="70">
        <f>'Prix - Blé tendre 1'!E2158</f>
        <v>192.28</v>
      </c>
      <c r="C2158" s="71">
        <f>'Prix - Blé tendre 1'!F2158</f>
        <v>178.29</v>
      </c>
    </row>
    <row r="2159" spans="1:3" x14ac:dyDescent="0.3">
      <c r="A2159" s="138">
        <f>'Prix - Blé tendre 1'!C2159</f>
        <v>2020</v>
      </c>
      <c r="B2159" s="70">
        <f>'Prix - Blé tendre 1'!E2159</f>
        <v>192.28</v>
      </c>
      <c r="C2159" s="71">
        <f>'Prix - Blé tendre 1'!F2159</f>
        <v>178.29</v>
      </c>
    </row>
    <row r="2160" spans="1:3" x14ac:dyDescent="0.3">
      <c r="A2160" s="138">
        <f>'Prix - Blé tendre 1'!C2160</f>
        <v>2020</v>
      </c>
      <c r="B2160" s="70">
        <f>'Prix - Blé tendre 1'!E2160</f>
        <v>192.28</v>
      </c>
      <c r="C2160" s="71">
        <f>'Prix - Blé tendre 1'!F2160</f>
        <v>178.29</v>
      </c>
    </row>
    <row r="2161" spans="1:3" x14ac:dyDescent="0.3">
      <c r="A2161" s="138">
        <f>'Prix - Blé tendre 1'!C2161</f>
        <v>2020</v>
      </c>
      <c r="B2161" s="70">
        <f>'Prix - Blé tendre 1'!E2161</f>
        <v>192.28</v>
      </c>
      <c r="C2161" s="71">
        <f>'Prix - Blé tendre 1'!F2161</f>
        <v>178.29</v>
      </c>
    </row>
    <row r="2162" spans="1:3" x14ac:dyDescent="0.3">
      <c r="A2162" s="138">
        <f>'Prix - Blé tendre 1'!C2162</f>
        <v>2020</v>
      </c>
      <c r="B2162" s="70">
        <f>'Prix - Blé tendre 1'!E2162</f>
        <v>192.28</v>
      </c>
      <c r="C2162" s="71">
        <f>'Prix - Blé tendre 1'!F2162</f>
        <v>178.29</v>
      </c>
    </row>
    <row r="2163" spans="1:3" x14ac:dyDescent="0.3">
      <c r="A2163" s="138">
        <f>'Prix - Blé tendre 1'!C2163</f>
        <v>2020</v>
      </c>
      <c r="B2163" s="70">
        <f>'Prix - Blé tendre 1'!E2163</f>
        <v>192.28</v>
      </c>
      <c r="C2163" s="71">
        <f>'Prix - Blé tendre 1'!F2163</f>
        <v>178.29</v>
      </c>
    </row>
    <row r="2164" spans="1:3" x14ac:dyDescent="0.3">
      <c r="A2164" s="138">
        <f>'Prix - Blé tendre 1'!C2164</f>
        <v>2020</v>
      </c>
      <c r="B2164" s="70">
        <f>'Prix - Blé tendre 1'!E2164</f>
        <v>192.28</v>
      </c>
      <c r="C2164" s="71">
        <f>'Prix - Blé tendre 1'!F2164</f>
        <v>178.29</v>
      </c>
    </row>
    <row r="2165" spans="1:3" x14ac:dyDescent="0.3">
      <c r="A2165" s="138">
        <f>'Prix - Blé tendre 1'!C2165</f>
        <v>2020</v>
      </c>
      <c r="B2165" s="70">
        <f>'Prix - Blé tendre 1'!E2165</f>
        <v>192.28</v>
      </c>
      <c r="C2165" s="71">
        <f>'Prix - Blé tendre 1'!F2165</f>
        <v>178.29</v>
      </c>
    </row>
    <row r="2166" spans="1:3" x14ac:dyDescent="0.3">
      <c r="A2166" s="138">
        <f>'Prix - Blé tendre 1'!C2166</f>
        <v>2020</v>
      </c>
      <c r="B2166" s="70">
        <f>'Prix - Blé tendre 1'!E2166</f>
        <v>192.28</v>
      </c>
      <c r="C2166" s="71">
        <f>'Prix - Blé tendre 1'!F2166</f>
        <v>178.29</v>
      </c>
    </row>
    <row r="2167" spans="1:3" x14ac:dyDescent="0.3">
      <c r="A2167" s="138">
        <f>'Prix - Blé tendre 1'!C2167</f>
        <v>2020</v>
      </c>
      <c r="B2167" s="70">
        <f>'Prix - Blé tendre 1'!E2167</f>
        <v>192.28</v>
      </c>
      <c r="C2167" s="71">
        <f>'Prix - Blé tendre 1'!F2167</f>
        <v>178.29</v>
      </c>
    </row>
    <row r="2168" spans="1:3" x14ac:dyDescent="0.3">
      <c r="A2168" s="138">
        <f>'Prix - Blé tendre 1'!C2168</f>
        <v>2020</v>
      </c>
      <c r="B2168" s="70">
        <f>'Prix - Blé tendre 1'!E2168</f>
        <v>192.28</v>
      </c>
      <c r="C2168" s="71">
        <f>'Prix - Blé tendre 1'!F2168</f>
        <v>178.29</v>
      </c>
    </row>
    <row r="2169" spans="1:3" x14ac:dyDescent="0.3">
      <c r="A2169" s="138">
        <f>'Prix - Blé tendre 1'!C2169</f>
        <v>2020</v>
      </c>
      <c r="B2169" s="70">
        <f>'Prix - Blé tendre 1'!E2169</f>
        <v>192.28</v>
      </c>
      <c r="C2169" s="71">
        <f>'Prix - Blé tendre 1'!F2169</f>
        <v>178.29</v>
      </c>
    </row>
    <row r="2170" spans="1:3" x14ac:dyDescent="0.3">
      <c r="A2170" s="138">
        <f>'Prix - Blé tendre 1'!C2170</f>
        <v>2020</v>
      </c>
      <c r="B2170" s="70">
        <f>'Prix - Blé tendre 1'!E2170</f>
        <v>192.28</v>
      </c>
      <c r="C2170" s="71">
        <f>'Prix - Blé tendre 1'!F2170</f>
        <v>178.29</v>
      </c>
    </row>
    <row r="2171" spans="1:3" x14ac:dyDescent="0.3">
      <c r="A2171" s="138">
        <f>'Prix - Blé tendre 1'!C2171</f>
        <v>2020</v>
      </c>
      <c r="B2171" s="70">
        <f>'Prix - Blé tendre 1'!E2171</f>
        <v>192.28</v>
      </c>
      <c r="C2171" s="71">
        <f>'Prix - Blé tendre 1'!F2171</f>
        <v>178.29</v>
      </c>
    </row>
    <row r="2172" spans="1:3" x14ac:dyDescent="0.3">
      <c r="A2172" s="138">
        <f>'Prix - Blé tendre 1'!C2172</f>
        <v>2020</v>
      </c>
      <c r="B2172" s="70">
        <f>'Prix - Blé tendre 1'!E2172</f>
        <v>192.28</v>
      </c>
      <c r="C2172" s="71">
        <f>'Prix - Blé tendre 1'!F2172</f>
        <v>178.29</v>
      </c>
    </row>
    <row r="2173" spans="1:3" x14ac:dyDescent="0.3">
      <c r="A2173" s="138">
        <f>'Prix - Blé tendre 1'!C2173</f>
        <v>2020</v>
      </c>
      <c r="B2173" s="70">
        <f>'Prix - Blé tendre 1'!E2173</f>
        <v>192.28</v>
      </c>
      <c r="C2173" s="71">
        <f>'Prix - Blé tendre 1'!F2173</f>
        <v>178.29</v>
      </c>
    </row>
    <row r="2174" spans="1:3" x14ac:dyDescent="0.3">
      <c r="A2174" s="138">
        <f>'Prix - Blé tendre 1'!C2174</f>
        <v>2020</v>
      </c>
      <c r="B2174" s="70">
        <f>'Prix - Blé tendre 1'!E2174</f>
        <v>192.28</v>
      </c>
      <c r="C2174" s="71">
        <f>'Prix - Blé tendre 1'!F2174</f>
        <v>178.29</v>
      </c>
    </row>
    <row r="2175" spans="1:3" x14ac:dyDescent="0.3">
      <c r="A2175" s="138">
        <f>'Prix - Blé tendre 1'!C2175</f>
        <v>2020</v>
      </c>
      <c r="B2175" s="70">
        <f>'Prix - Blé tendre 1'!E2175</f>
        <v>192.28</v>
      </c>
      <c r="C2175" s="71">
        <f>'Prix - Blé tendre 1'!F2175</f>
        <v>178.29</v>
      </c>
    </row>
    <row r="2176" spans="1:3" x14ac:dyDescent="0.3">
      <c r="A2176" s="138">
        <f>'Prix - Blé tendre 1'!C2176</f>
        <v>2021</v>
      </c>
      <c r="B2176" s="70">
        <f>'Prix - Blé tendre 1'!E2176</f>
        <v>248.31</v>
      </c>
      <c r="C2176" s="71">
        <f>'Prix - Blé tendre 1'!F2176</f>
        <v>189.6</v>
      </c>
    </row>
    <row r="2177" spans="1:3" x14ac:dyDescent="0.3">
      <c r="A2177" s="138">
        <f>'Prix - Blé tendre 1'!C2177</f>
        <v>2021</v>
      </c>
      <c r="B2177" s="70">
        <f>'Prix - Blé tendre 1'!E2177</f>
        <v>248.31</v>
      </c>
      <c r="C2177" s="71">
        <f>'Prix - Blé tendre 1'!F2177</f>
        <v>189.6</v>
      </c>
    </row>
    <row r="2178" spans="1:3" x14ac:dyDescent="0.3">
      <c r="A2178" s="138">
        <f>'Prix - Blé tendre 1'!C2178</f>
        <v>2021</v>
      </c>
      <c r="B2178" s="70">
        <f>'Prix - Blé tendre 1'!E2178</f>
        <v>248.31</v>
      </c>
      <c r="C2178" s="71">
        <f>'Prix - Blé tendre 1'!F2178</f>
        <v>189.6</v>
      </c>
    </row>
    <row r="2179" spans="1:3" x14ac:dyDescent="0.3">
      <c r="A2179" s="138">
        <f>'Prix - Blé tendre 1'!C2179</f>
        <v>2021</v>
      </c>
      <c r="B2179" s="70">
        <f>'Prix - Blé tendre 1'!E2179</f>
        <v>248.31</v>
      </c>
      <c r="C2179" s="71">
        <f>'Prix - Blé tendre 1'!F2179</f>
        <v>189.6</v>
      </c>
    </row>
    <row r="2180" spans="1:3" x14ac:dyDescent="0.3">
      <c r="A2180" s="138">
        <f>'Prix - Blé tendre 1'!C2180</f>
        <v>2021</v>
      </c>
      <c r="B2180" s="70">
        <f>'Prix - Blé tendre 1'!E2180</f>
        <v>248.31</v>
      </c>
      <c r="C2180" s="71">
        <f>'Prix - Blé tendre 1'!F2180</f>
        <v>189.6</v>
      </c>
    </row>
    <row r="2181" spans="1:3" x14ac:dyDescent="0.3">
      <c r="A2181" s="138">
        <f>'Prix - Blé tendre 1'!C2181</f>
        <v>2021</v>
      </c>
      <c r="B2181" s="70">
        <f>'Prix - Blé tendre 1'!E2181</f>
        <v>248.31</v>
      </c>
      <c r="C2181" s="71">
        <f>'Prix - Blé tendre 1'!F2181</f>
        <v>189.6</v>
      </c>
    </row>
    <row r="2182" spans="1:3" x14ac:dyDescent="0.3">
      <c r="A2182" s="138">
        <f>'Prix - Blé tendre 1'!C2182</f>
        <v>2021</v>
      </c>
      <c r="B2182" s="70">
        <f>'Prix - Blé tendre 1'!E2182</f>
        <v>248.31</v>
      </c>
      <c r="C2182" s="71">
        <f>'Prix - Blé tendre 1'!F2182</f>
        <v>189.6</v>
      </c>
    </row>
    <row r="2183" spans="1:3" x14ac:dyDescent="0.3">
      <c r="A2183" s="138">
        <f>'Prix - Blé tendre 1'!C2183</f>
        <v>2021</v>
      </c>
      <c r="B2183" s="70">
        <f>'Prix - Blé tendre 1'!E2183</f>
        <v>248.31</v>
      </c>
      <c r="C2183" s="71">
        <f>'Prix - Blé tendre 1'!F2183</f>
        <v>189.6</v>
      </c>
    </row>
    <row r="2184" spans="1:3" x14ac:dyDescent="0.3">
      <c r="A2184" s="138">
        <f>'Prix - Blé tendre 1'!C2184</f>
        <v>2021</v>
      </c>
      <c r="B2184" s="70">
        <f>'Prix - Blé tendre 1'!E2184</f>
        <v>248.31</v>
      </c>
      <c r="C2184" s="71">
        <f>'Prix - Blé tendre 1'!F2184</f>
        <v>189.6</v>
      </c>
    </row>
    <row r="2185" spans="1:3" x14ac:dyDescent="0.3">
      <c r="A2185" s="138">
        <f>'Prix - Blé tendre 1'!C2185</f>
        <v>2021</v>
      </c>
      <c r="B2185" s="70">
        <f>'Prix - Blé tendre 1'!E2185</f>
        <v>248.31</v>
      </c>
      <c r="C2185" s="71">
        <f>'Prix - Blé tendre 1'!F2185</f>
        <v>189.6</v>
      </c>
    </row>
    <row r="2186" spans="1:3" x14ac:dyDescent="0.3">
      <c r="A2186" s="138">
        <f>'Prix - Blé tendre 1'!C2186</f>
        <v>2021</v>
      </c>
      <c r="B2186" s="70">
        <f>'Prix - Blé tendre 1'!E2186</f>
        <v>248.31</v>
      </c>
      <c r="C2186" s="71">
        <f>'Prix - Blé tendre 1'!F2186</f>
        <v>189.6</v>
      </c>
    </row>
    <row r="2187" spans="1:3" x14ac:dyDescent="0.3">
      <c r="A2187" s="138">
        <f>'Prix - Blé tendre 1'!C2187</f>
        <v>2021</v>
      </c>
      <c r="B2187" s="70">
        <f>'Prix - Blé tendre 1'!E2187</f>
        <v>248.31</v>
      </c>
      <c r="C2187" s="71">
        <f>'Prix - Blé tendre 1'!F2187</f>
        <v>189.6</v>
      </c>
    </row>
    <row r="2188" spans="1:3" x14ac:dyDescent="0.3">
      <c r="A2188" s="138">
        <f>'Prix - Blé tendre 1'!C2188</f>
        <v>2021</v>
      </c>
      <c r="B2188" s="70">
        <f>'Prix - Blé tendre 1'!E2188</f>
        <v>248.31</v>
      </c>
      <c r="C2188" s="71">
        <f>'Prix - Blé tendre 1'!F2188</f>
        <v>189.6</v>
      </c>
    </row>
    <row r="2189" spans="1:3" x14ac:dyDescent="0.3">
      <c r="A2189" s="138">
        <f>'Prix - Blé tendre 1'!C2189</f>
        <v>2021</v>
      </c>
      <c r="B2189" s="70">
        <f>'Prix - Blé tendre 1'!E2189</f>
        <v>248.31</v>
      </c>
      <c r="C2189" s="71">
        <f>'Prix - Blé tendre 1'!F2189</f>
        <v>189.6</v>
      </c>
    </row>
    <row r="2190" spans="1:3" x14ac:dyDescent="0.3">
      <c r="A2190" s="138">
        <f>'Prix - Blé tendre 1'!C2190</f>
        <v>2021</v>
      </c>
      <c r="B2190" s="70">
        <f>'Prix - Blé tendre 1'!E2190</f>
        <v>248.31</v>
      </c>
      <c r="C2190" s="71">
        <f>'Prix - Blé tendre 1'!F2190</f>
        <v>189.6</v>
      </c>
    </row>
    <row r="2191" spans="1:3" x14ac:dyDescent="0.3">
      <c r="A2191" s="138">
        <f>'Prix - Blé tendre 1'!C2191</f>
        <v>2021</v>
      </c>
      <c r="B2191" s="70">
        <f>'Prix - Blé tendre 1'!E2191</f>
        <v>248.31</v>
      </c>
      <c r="C2191" s="71">
        <f>'Prix - Blé tendre 1'!F2191</f>
        <v>189.6</v>
      </c>
    </row>
    <row r="2192" spans="1:3" x14ac:dyDescent="0.3">
      <c r="A2192" s="138">
        <f>'Prix - Blé tendre 1'!C2192</f>
        <v>2021</v>
      </c>
      <c r="B2192" s="70">
        <f>'Prix - Blé tendre 1'!E2192</f>
        <v>248.31</v>
      </c>
      <c r="C2192" s="71">
        <f>'Prix - Blé tendre 1'!F2192</f>
        <v>189.6</v>
      </c>
    </row>
    <row r="2193" spans="1:3" x14ac:dyDescent="0.3">
      <c r="A2193" s="138">
        <f>'Prix - Blé tendre 1'!C2193</f>
        <v>2021</v>
      </c>
      <c r="B2193" s="70">
        <f>'Prix - Blé tendre 1'!E2193</f>
        <v>248.31</v>
      </c>
      <c r="C2193" s="71">
        <f>'Prix - Blé tendre 1'!F2193</f>
        <v>189.6</v>
      </c>
    </row>
    <row r="2194" spans="1:3" x14ac:dyDescent="0.3">
      <c r="A2194" s="138">
        <f>'Prix - Blé tendre 1'!C2194</f>
        <v>2021</v>
      </c>
      <c r="B2194" s="70">
        <f>'Prix - Blé tendre 1'!E2194</f>
        <v>248.31</v>
      </c>
      <c r="C2194" s="71">
        <f>'Prix - Blé tendre 1'!F2194</f>
        <v>189.6</v>
      </c>
    </row>
    <row r="2195" spans="1:3" x14ac:dyDescent="0.3">
      <c r="A2195" s="138">
        <f>'Prix - Blé tendre 1'!C2195</f>
        <v>2021</v>
      </c>
      <c r="B2195" s="70">
        <f>'Prix - Blé tendre 1'!E2195</f>
        <v>248.31</v>
      </c>
      <c r="C2195" s="71">
        <f>'Prix - Blé tendre 1'!F2195</f>
        <v>189.6</v>
      </c>
    </row>
    <row r="2196" spans="1:3" x14ac:dyDescent="0.3">
      <c r="A2196" s="138">
        <f>'Prix - Blé tendre 1'!C2196</f>
        <v>2021</v>
      </c>
      <c r="B2196" s="70">
        <f>'Prix - Blé tendre 1'!E2196</f>
        <v>248.31</v>
      </c>
      <c r="C2196" s="71">
        <f>'Prix - Blé tendre 1'!F2196</f>
        <v>189.6</v>
      </c>
    </row>
    <row r="2197" spans="1:3" x14ac:dyDescent="0.3">
      <c r="A2197" s="138">
        <f>'Prix - Blé tendre 1'!C2197</f>
        <v>2021</v>
      </c>
      <c r="B2197" s="70">
        <f>'Prix - Blé tendre 1'!E2197</f>
        <v>248.31</v>
      </c>
      <c r="C2197" s="71">
        <f>'Prix - Blé tendre 1'!F2197</f>
        <v>189.6</v>
      </c>
    </row>
    <row r="2198" spans="1:3" x14ac:dyDescent="0.3">
      <c r="A2198" s="138">
        <f>'Prix - Blé tendre 1'!C2198</f>
        <v>2021</v>
      </c>
      <c r="B2198" s="70">
        <f>'Prix - Blé tendre 1'!E2198</f>
        <v>248.31</v>
      </c>
      <c r="C2198" s="71">
        <f>'Prix - Blé tendre 1'!F2198</f>
        <v>189.6</v>
      </c>
    </row>
    <row r="2199" spans="1:3" x14ac:dyDescent="0.3">
      <c r="A2199" s="138">
        <f>'Prix - Blé tendre 1'!C2199</f>
        <v>2021</v>
      </c>
      <c r="B2199" s="70">
        <f>'Prix - Blé tendre 1'!E2199</f>
        <v>248.31</v>
      </c>
      <c r="C2199" s="71">
        <f>'Prix - Blé tendre 1'!F2199</f>
        <v>189.6</v>
      </c>
    </row>
    <row r="2200" spans="1:3" x14ac:dyDescent="0.3">
      <c r="A2200" s="138">
        <f>'Prix - Blé tendre 1'!C2200</f>
        <v>2021</v>
      </c>
      <c r="B2200" s="70">
        <f>'Prix - Blé tendre 1'!E2200</f>
        <v>248.31</v>
      </c>
      <c r="C2200" s="71">
        <f>'Prix - Blé tendre 1'!F2200</f>
        <v>189.6</v>
      </c>
    </row>
    <row r="2201" spans="1:3" x14ac:dyDescent="0.3">
      <c r="A2201" s="138">
        <f>'Prix - Blé tendre 1'!C2201</f>
        <v>2021</v>
      </c>
      <c r="B2201" s="70">
        <f>'Prix - Blé tendre 1'!E2201</f>
        <v>248.31</v>
      </c>
      <c r="C2201" s="71">
        <f>'Prix - Blé tendre 1'!F2201</f>
        <v>189.6</v>
      </c>
    </row>
    <row r="2202" spans="1:3" x14ac:dyDescent="0.3">
      <c r="A2202" s="138">
        <f>'Prix - Blé tendre 1'!C2202</f>
        <v>2021</v>
      </c>
      <c r="B2202" s="70">
        <f>'Prix - Blé tendre 1'!E2202</f>
        <v>248.31</v>
      </c>
      <c r="C2202" s="71">
        <f>'Prix - Blé tendre 1'!F2202</f>
        <v>189.6</v>
      </c>
    </row>
    <row r="2203" spans="1:3" x14ac:dyDescent="0.3">
      <c r="A2203" s="138">
        <f>'Prix - Blé tendre 1'!C2203</f>
        <v>2021</v>
      </c>
      <c r="B2203" s="70">
        <f>'Prix - Blé tendre 1'!E2203</f>
        <v>248.31</v>
      </c>
      <c r="C2203" s="71">
        <f>'Prix - Blé tendre 1'!F2203</f>
        <v>189.6</v>
      </c>
    </row>
    <row r="2204" spans="1:3" x14ac:dyDescent="0.3">
      <c r="A2204" s="138">
        <f>'Prix - Blé tendre 1'!C2204</f>
        <v>2021</v>
      </c>
      <c r="B2204" s="70">
        <f>'Prix - Blé tendre 1'!E2204</f>
        <v>248.31</v>
      </c>
      <c r="C2204" s="71">
        <f>'Prix - Blé tendre 1'!F2204</f>
        <v>189.6</v>
      </c>
    </row>
    <row r="2205" spans="1:3" x14ac:dyDescent="0.3">
      <c r="A2205" s="138">
        <f>'Prix - Blé tendre 1'!C2205</f>
        <v>2021</v>
      </c>
      <c r="B2205" s="70">
        <f>'Prix - Blé tendre 1'!E2205</f>
        <v>248.31</v>
      </c>
      <c r="C2205" s="71">
        <f>'Prix - Blé tendre 1'!F2205</f>
        <v>189.6</v>
      </c>
    </row>
    <row r="2206" spans="1:3" x14ac:dyDescent="0.3">
      <c r="A2206" s="138">
        <f>'Prix - Blé tendre 1'!C2206</f>
        <v>2021</v>
      </c>
      <c r="B2206" s="70">
        <f>'Prix - Blé tendre 1'!E2206</f>
        <v>248.31</v>
      </c>
      <c r="C2206" s="71">
        <f>'Prix - Blé tendre 1'!F2206</f>
        <v>189.6</v>
      </c>
    </row>
    <row r="2207" spans="1:3" x14ac:dyDescent="0.3">
      <c r="A2207" s="138">
        <f>'Prix - Blé tendre 1'!C2207</f>
        <v>2021</v>
      </c>
      <c r="B2207" s="70">
        <f>'Prix - Blé tendre 1'!E2207</f>
        <v>248.31</v>
      </c>
      <c r="C2207" s="71">
        <f>'Prix - Blé tendre 1'!F2207</f>
        <v>189.6</v>
      </c>
    </row>
    <row r="2208" spans="1:3" x14ac:dyDescent="0.3">
      <c r="A2208" s="138">
        <f>'Prix - Blé tendre 1'!C2208</f>
        <v>2021</v>
      </c>
      <c r="B2208" s="70">
        <f>'Prix - Blé tendre 1'!E2208</f>
        <v>248.31</v>
      </c>
      <c r="C2208" s="71">
        <f>'Prix - Blé tendre 1'!F2208</f>
        <v>189.6</v>
      </c>
    </row>
    <row r="2209" spans="1:3" x14ac:dyDescent="0.3">
      <c r="A2209" s="138">
        <f>'Prix - Blé tendre 1'!C2209</f>
        <v>2021</v>
      </c>
      <c r="B2209" s="70">
        <f>'Prix - Blé tendre 1'!E2209</f>
        <v>248.31</v>
      </c>
      <c r="C2209" s="71">
        <f>'Prix - Blé tendre 1'!F2209</f>
        <v>189.6</v>
      </c>
    </row>
    <row r="2210" spans="1:3" x14ac:dyDescent="0.3">
      <c r="A2210" s="138">
        <f>'Prix - Blé tendre 1'!C2210</f>
        <v>2021</v>
      </c>
      <c r="B2210" s="70">
        <f>'Prix - Blé tendre 1'!E2210</f>
        <v>248.31</v>
      </c>
      <c r="C2210" s="71">
        <f>'Prix - Blé tendre 1'!F2210</f>
        <v>189.6</v>
      </c>
    </row>
    <row r="2211" spans="1:3" x14ac:dyDescent="0.3">
      <c r="A2211" s="138">
        <f>'Prix - Blé tendre 1'!C2211</f>
        <v>2021</v>
      </c>
      <c r="B2211" s="70">
        <f>'Prix - Blé tendre 1'!E2211</f>
        <v>248.31</v>
      </c>
      <c r="C2211" s="71">
        <f>'Prix - Blé tendre 1'!F2211</f>
        <v>189.6</v>
      </c>
    </row>
    <row r="2212" spans="1:3" x14ac:dyDescent="0.3">
      <c r="A2212" s="138">
        <f>'Prix - Blé tendre 1'!C2212</f>
        <v>2021</v>
      </c>
      <c r="B2212" s="70">
        <f>'Prix - Blé tendre 1'!E2212</f>
        <v>248.31</v>
      </c>
      <c r="C2212" s="71">
        <f>'Prix - Blé tendre 1'!F2212</f>
        <v>189.6</v>
      </c>
    </row>
    <row r="2213" spans="1:3" x14ac:dyDescent="0.3">
      <c r="A2213" s="138">
        <f>'Prix - Blé tendre 1'!C2213</f>
        <v>2021</v>
      </c>
      <c r="B2213" s="70">
        <f>'Prix - Blé tendre 1'!E2213</f>
        <v>248.31</v>
      </c>
      <c r="C2213" s="71">
        <f>'Prix - Blé tendre 1'!F2213</f>
        <v>189.6</v>
      </c>
    </row>
    <row r="2214" spans="1:3" x14ac:dyDescent="0.3">
      <c r="A2214" s="138">
        <f>'Prix - Blé tendre 1'!C2214</f>
        <v>2021</v>
      </c>
      <c r="B2214" s="70">
        <f>'Prix - Blé tendre 1'!E2214</f>
        <v>248.31</v>
      </c>
      <c r="C2214" s="71">
        <f>'Prix - Blé tendre 1'!F2214</f>
        <v>189.6</v>
      </c>
    </row>
    <row r="2215" spans="1:3" x14ac:dyDescent="0.3">
      <c r="A2215" s="138">
        <f>'Prix - Blé tendre 1'!C2215</f>
        <v>2021</v>
      </c>
      <c r="B2215" s="70">
        <f>'Prix - Blé tendre 1'!E2215</f>
        <v>248.31</v>
      </c>
      <c r="C2215" s="71">
        <f>'Prix - Blé tendre 1'!F2215</f>
        <v>189.6</v>
      </c>
    </row>
    <row r="2216" spans="1:3" x14ac:dyDescent="0.3">
      <c r="A2216" s="138">
        <f>'Prix - Blé tendre 1'!C2216</f>
        <v>2021</v>
      </c>
      <c r="B2216" s="70">
        <f>'Prix - Blé tendre 1'!E2216</f>
        <v>248.31</v>
      </c>
      <c r="C2216" s="71">
        <f>'Prix - Blé tendre 1'!F2216</f>
        <v>189.6</v>
      </c>
    </row>
    <row r="2217" spans="1:3" x14ac:dyDescent="0.3">
      <c r="A2217" s="138">
        <f>'Prix - Blé tendre 1'!C2217</f>
        <v>2021</v>
      </c>
      <c r="B2217" s="70">
        <f>'Prix - Blé tendre 1'!E2217</f>
        <v>248.31</v>
      </c>
      <c r="C2217" s="71">
        <f>'Prix - Blé tendre 1'!F2217</f>
        <v>189.6</v>
      </c>
    </row>
    <row r="2218" spans="1:3" x14ac:dyDescent="0.3">
      <c r="A2218" s="138">
        <f>'Prix - Blé tendre 1'!C2218</f>
        <v>2021</v>
      </c>
      <c r="B2218" s="70">
        <f>'Prix - Blé tendre 1'!E2218</f>
        <v>248.31</v>
      </c>
      <c r="C2218" s="71">
        <f>'Prix - Blé tendre 1'!F2218</f>
        <v>189.6</v>
      </c>
    </row>
    <row r="2219" spans="1:3" x14ac:dyDescent="0.3">
      <c r="A2219" s="138">
        <f>'Prix - Blé tendre 1'!C2219</f>
        <v>2021</v>
      </c>
      <c r="B2219" s="70">
        <f>'Prix - Blé tendre 1'!E2219</f>
        <v>248.31</v>
      </c>
      <c r="C2219" s="71">
        <f>'Prix - Blé tendre 1'!F2219</f>
        <v>189.6</v>
      </c>
    </row>
    <row r="2220" spans="1:3" x14ac:dyDescent="0.3">
      <c r="A2220" s="138">
        <f>'Prix - Blé tendre 1'!C2220</f>
        <v>2021</v>
      </c>
      <c r="B2220" s="70">
        <f>'Prix - Blé tendre 1'!E2220</f>
        <v>248.31</v>
      </c>
      <c r="C2220" s="71">
        <f>'Prix - Blé tendre 1'!F2220</f>
        <v>189.6</v>
      </c>
    </row>
    <row r="2221" spans="1:3" x14ac:dyDescent="0.3">
      <c r="A2221" s="138">
        <f>'Prix - Blé tendre 1'!C2221</f>
        <v>2021</v>
      </c>
      <c r="B2221" s="70">
        <f>'Prix - Blé tendre 1'!E2221</f>
        <v>248.31</v>
      </c>
      <c r="C2221" s="71">
        <f>'Prix - Blé tendre 1'!F2221</f>
        <v>189.6</v>
      </c>
    </row>
    <row r="2222" spans="1:3" x14ac:dyDescent="0.3">
      <c r="A2222" s="138">
        <f>'Prix - Blé tendre 1'!C2222</f>
        <v>2021</v>
      </c>
      <c r="B2222" s="70">
        <f>'Prix - Blé tendre 1'!E2222</f>
        <v>248.31</v>
      </c>
      <c r="C2222" s="71">
        <f>'Prix - Blé tendre 1'!F2222</f>
        <v>189.6</v>
      </c>
    </row>
    <row r="2223" spans="1:3" x14ac:dyDescent="0.3">
      <c r="A2223" s="138">
        <f>'Prix - Blé tendre 1'!C2223</f>
        <v>2021</v>
      </c>
      <c r="B2223" s="70">
        <f>'Prix - Blé tendre 1'!E2223</f>
        <v>248.31</v>
      </c>
      <c r="C2223" s="71">
        <f>'Prix - Blé tendre 1'!F2223</f>
        <v>189.6</v>
      </c>
    </row>
    <row r="2224" spans="1:3" x14ac:dyDescent="0.3">
      <c r="A2224" s="138">
        <f>'Prix - Blé tendre 1'!C2224</f>
        <v>2021</v>
      </c>
      <c r="B2224" s="70">
        <f>'Prix - Blé tendre 1'!E2224</f>
        <v>248.31</v>
      </c>
      <c r="C2224" s="71">
        <f>'Prix - Blé tendre 1'!F2224</f>
        <v>189.6</v>
      </c>
    </row>
    <row r="2225" spans="1:3" x14ac:dyDescent="0.3">
      <c r="A2225" s="138">
        <f>'Prix - Blé tendre 1'!C2225</f>
        <v>2021</v>
      </c>
      <c r="B2225" s="70">
        <f>'Prix - Blé tendre 1'!E2225</f>
        <v>248.31</v>
      </c>
      <c r="C2225" s="71">
        <f>'Prix - Blé tendre 1'!F2225</f>
        <v>189.6</v>
      </c>
    </row>
    <row r="2226" spans="1:3" x14ac:dyDescent="0.3">
      <c r="A2226" s="138">
        <f>'Prix - Blé tendre 1'!C2226</f>
        <v>2021</v>
      </c>
      <c r="B2226" s="70">
        <f>'Prix - Blé tendre 1'!E2226</f>
        <v>248.31</v>
      </c>
      <c r="C2226" s="71">
        <f>'Prix - Blé tendre 1'!F2226</f>
        <v>189.6</v>
      </c>
    </row>
    <row r="2227" spans="1:3" x14ac:dyDescent="0.3">
      <c r="A2227" s="138">
        <f>'Prix - Blé tendre 1'!C2227</f>
        <v>2021</v>
      </c>
      <c r="B2227" s="70">
        <f>'Prix - Blé tendre 1'!E2227</f>
        <v>248.31</v>
      </c>
      <c r="C2227" s="71">
        <f>'Prix - Blé tendre 1'!F2227</f>
        <v>189.6</v>
      </c>
    </row>
    <row r="2228" spans="1:3" x14ac:dyDescent="0.3">
      <c r="A2228" s="138">
        <f>'Prix - Blé tendre 1'!C2228</f>
        <v>2021</v>
      </c>
      <c r="B2228" s="70">
        <f>'Prix - Blé tendre 1'!E2228</f>
        <v>248.31</v>
      </c>
      <c r="C2228" s="71">
        <f>'Prix - Blé tendre 1'!F2228</f>
        <v>189.6</v>
      </c>
    </row>
    <row r="2229" spans="1:3" x14ac:dyDescent="0.3">
      <c r="A2229" s="138">
        <f>'Prix - Blé tendre 1'!C2229</f>
        <v>2021</v>
      </c>
      <c r="B2229" s="70">
        <f>'Prix - Blé tendre 1'!E2229</f>
        <v>248.31</v>
      </c>
      <c r="C2229" s="71">
        <f>'Prix - Blé tendre 1'!F2229</f>
        <v>189.6</v>
      </c>
    </row>
    <row r="2230" spans="1:3" x14ac:dyDescent="0.3">
      <c r="A2230" s="138">
        <f>'Prix - Blé tendre 1'!C2230</f>
        <v>2021</v>
      </c>
      <c r="B2230" s="70">
        <f>'Prix - Blé tendre 1'!E2230</f>
        <v>248.31</v>
      </c>
      <c r="C2230" s="71">
        <f>'Prix - Blé tendre 1'!F2230</f>
        <v>189.6</v>
      </c>
    </row>
    <row r="2231" spans="1:3" x14ac:dyDescent="0.3">
      <c r="A2231" s="138">
        <f>'Prix - Blé tendre 1'!C2231</f>
        <v>2021</v>
      </c>
      <c r="B2231" s="70">
        <f>'Prix - Blé tendre 1'!E2231</f>
        <v>248.31</v>
      </c>
      <c r="C2231" s="71">
        <f>'Prix - Blé tendre 1'!F2231</f>
        <v>189.6</v>
      </c>
    </row>
    <row r="2232" spans="1:3" x14ac:dyDescent="0.3">
      <c r="A2232" s="138">
        <f>'Prix - Blé tendre 1'!C2232</f>
        <v>2021</v>
      </c>
      <c r="B2232" s="70">
        <f>'Prix - Blé tendre 1'!E2232</f>
        <v>248.31</v>
      </c>
      <c r="C2232" s="71">
        <f>'Prix - Blé tendre 1'!F2232</f>
        <v>189.6</v>
      </c>
    </row>
    <row r="2233" spans="1:3" x14ac:dyDescent="0.3">
      <c r="A2233" s="138">
        <f>'Prix - Blé tendre 1'!C2233</f>
        <v>2021</v>
      </c>
      <c r="B2233" s="70">
        <f>'Prix - Blé tendre 1'!E2233</f>
        <v>248.31</v>
      </c>
      <c r="C2233" s="71">
        <f>'Prix - Blé tendre 1'!F2233</f>
        <v>189.6</v>
      </c>
    </row>
    <row r="2234" spans="1:3" x14ac:dyDescent="0.3">
      <c r="A2234" s="138">
        <f>'Prix - Blé tendre 1'!C2234</f>
        <v>2021</v>
      </c>
      <c r="B2234" s="70">
        <f>'Prix - Blé tendre 1'!E2234</f>
        <v>248.31</v>
      </c>
      <c r="C2234" s="71">
        <f>'Prix - Blé tendre 1'!F2234</f>
        <v>189.6</v>
      </c>
    </row>
    <row r="2235" spans="1:3" x14ac:dyDescent="0.3">
      <c r="A2235" s="138">
        <f>'Prix - Blé tendre 1'!C2235</f>
        <v>2021</v>
      </c>
      <c r="B2235" s="70">
        <f>'Prix - Blé tendre 1'!E2235</f>
        <v>248.31</v>
      </c>
      <c r="C2235" s="71">
        <f>'Prix - Blé tendre 1'!F2235</f>
        <v>189.6</v>
      </c>
    </row>
    <row r="2236" spans="1:3" x14ac:dyDescent="0.3">
      <c r="A2236" s="138">
        <f>'Prix - Blé tendre 1'!C2236</f>
        <v>2021</v>
      </c>
      <c r="B2236" s="70">
        <f>'Prix - Blé tendre 1'!E2236</f>
        <v>248.31</v>
      </c>
      <c r="C2236" s="71">
        <f>'Prix - Blé tendre 1'!F2236</f>
        <v>189.6</v>
      </c>
    </row>
    <row r="2237" spans="1:3" x14ac:dyDescent="0.3">
      <c r="A2237" s="138">
        <f>'Prix - Blé tendre 1'!C2237</f>
        <v>2021</v>
      </c>
      <c r="B2237" s="70">
        <f>'Prix - Blé tendre 1'!E2237</f>
        <v>248.31</v>
      </c>
      <c r="C2237" s="71">
        <f>'Prix - Blé tendre 1'!F2237</f>
        <v>189.6</v>
      </c>
    </row>
    <row r="2238" spans="1:3" x14ac:dyDescent="0.3">
      <c r="A2238" s="138">
        <f>'Prix - Blé tendre 1'!C2238</f>
        <v>2021</v>
      </c>
      <c r="B2238" s="70">
        <f>'Prix - Blé tendre 1'!E2238</f>
        <v>248.31</v>
      </c>
      <c r="C2238" s="71">
        <f>'Prix - Blé tendre 1'!F2238</f>
        <v>189.6</v>
      </c>
    </row>
    <row r="2239" spans="1:3" x14ac:dyDescent="0.3">
      <c r="A2239" s="138">
        <f>'Prix - Blé tendre 1'!C2239</f>
        <v>2021</v>
      </c>
      <c r="B2239" s="70">
        <f>'Prix - Blé tendre 1'!E2239</f>
        <v>248.31</v>
      </c>
      <c r="C2239" s="71">
        <f>'Prix - Blé tendre 1'!F2239</f>
        <v>189.6</v>
      </c>
    </row>
    <row r="2240" spans="1:3" x14ac:dyDescent="0.3">
      <c r="A2240" s="138">
        <f>'Prix - Blé tendre 1'!C2240</f>
        <v>2021</v>
      </c>
      <c r="B2240" s="70">
        <f>'Prix - Blé tendre 1'!E2240</f>
        <v>248.31</v>
      </c>
      <c r="C2240" s="71">
        <f>'Prix - Blé tendre 1'!F2240</f>
        <v>189.6</v>
      </c>
    </row>
    <row r="2241" spans="1:3" x14ac:dyDescent="0.3">
      <c r="A2241" s="138">
        <f>'Prix - Blé tendre 1'!C2241</f>
        <v>2021</v>
      </c>
      <c r="B2241" s="70">
        <f>'Prix - Blé tendre 1'!E2241</f>
        <v>248.31</v>
      </c>
      <c r="C2241" s="71">
        <f>'Prix - Blé tendre 1'!F2241</f>
        <v>189.6</v>
      </c>
    </row>
    <row r="2242" spans="1:3" x14ac:dyDescent="0.3">
      <c r="A2242" s="138">
        <f>'Prix - Blé tendre 1'!C2242</f>
        <v>2021</v>
      </c>
      <c r="B2242" s="70">
        <f>'Prix - Blé tendre 1'!E2242</f>
        <v>248.31</v>
      </c>
      <c r="C2242" s="71">
        <f>'Prix - Blé tendre 1'!F2242</f>
        <v>189.6</v>
      </c>
    </row>
    <row r="2243" spans="1:3" x14ac:dyDescent="0.3">
      <c r="A2243" s="138">
        <f>'Prix - Blé tendre 1'!C2243</f>
        <v>2021</v>
      </c>
      <c r="B2243" s="70">
        <f>'Prix - Blé tendre 1'!E2243</f>
        <v>248.31</v>
      </c>
      <c r="C2243" s="71">
        <f>'Prix - Blé tendre 1'!F2243</f>
        <v>189.6</v>
      </c>
    </row>
    <row r="2244" spans="1:3" x14ac:dyDescent="0.3">
      <c r="A2244" s="138">
        <f>'Prix - Blé tendre 1'!C2244</f>
        <v>2021</v>
      </c>
      <c r="B2244" s="70">
        <f>'Prix - Blé tendre 1'!E2244</f>
        <v>248.31</v>
      </c>
      <c r="C2244" s="71">
        <f>'Prix - Blé tendre 1'!F2244</f>
        <v>189.6</v>
      </c>
    </row>
    <row r="2245" spans="1:3" x14ac:dyDescent="0.3">
      <c r="A2245" s="138">
        <f>'Prix - Blé tendre 1'!C2245</f>
        <v>2021</v>
      </c>
      <c r="B2245" s="70">
        <f>'Prix - Blé tendre 1'!E2245</f>
        <v>248.31</v>
      </c>
      <c r="C2245" s="71">
        <f>'Prix - Blé tendre 1'!F2245</f>
        <v>189.6</v>
      </c>
    </row>
    <row r="2246" spans="1:3" x14ac:dyDescent="0.3">
      <c r="A2246" s="138">
        <f>'Prix - Blé tendre 1'!C2246</f>
        <v>2021</v>
      </c>
      <c r="B2246" s="70">
        <f>'Prix - Blé tendre 1'!E2246</f>
        <v>248.31</v>
      </c>
      <c r="C2246" s="71">
        <f>'Prix - Blé tendre 1'!F2246</f>
        <v>189.6</v>
      </c>
    </row>
    <row r="2247" spans="1:3" x14ac:dyDescent="0.3">
      <c r="A2247" s="138">
        <f>'Prix - Blé tendre 1'!C2247</f>
        <v>2021</v>
      </c>
      <c r="B2247" s="70">
        <f>'Prix - Blé tendre 1'!E2247</f>
        <v>248.31</v>
      </c>
      <c r="C2247" s="71">
        <f>'Prix - Blé tendre 1'!F2247</f>
        <v>189.6</v>
      </c>
    </row>
    <row r="2248" spans="1:3" x14ac:dyDescent="0.3">
      <c r="A2248" s="138">
        <f>'Prix - Blé tendre 1'!C2248</f>
        <v>2021</v>
      </c>
      <c r="B2248" s="70">
        <f>'Prix - Blé tendre 1'!E2248</f>
        <v>248.31</v>
      </c>
      <c r="C2248" s="71">
        <f>'Prix - Blé tendre 1'!F2248</f>
        <v>189.6</v>
      </c>
    </row>
    <row r="2249" spans="1:3" x14ac:dyDescent="0.3">
      <c r="A2249" s="138">
        <f>'Prix - Blé tendre 1'!C2249</f>
        <v>2021</v>
      </c>
      <c r="B2249" s="70">
        <f>'Prix - Blé tendre 1'!E2249</f>
        <v>248.31</v>
      </c>
      <c r="C2249" s="71">
        <f>'Prix - Blé tendre 1'!F2249</f>
        <v>189.6</v>
      </c>
    </row>
    <row r="2250" spans="1:3" x14ac:dyDescent="0.3">
      <c r="A2250" s="138">
        <f>'Prix - Blé tendre 1'!C2250</f>
        <v>2021</v>
      </c>
      <c r="B2250" s="70">
        <f>'Prix - Blé tendre 1'!E2250</f>
        <v>248.31</v>
      </c>
      <c r="C2250" s="71">
        <f>'Prix - Blé tendre 1'!F2250</f>
        <v>189.6</v>
      </c>
    </row>
    <row r="2251" spans="1:3" x14ac:dyDescent="0.3">
      <c r="A2251" s="138">
        <f>'Prix - Blé tendre 1'!C2251</f>
        <v>2021</v>
      </c>
      <c r="B2251" s="70">
        <f>'Prix - Blé tendre 1'!E2251</f>
        <v>248.31</v>
      </c>
      <c r="C2251" s="71">
        <f>'Prix - Blé tendre 1'!F2251</f>
        <v>189.6</v>
      </c>
    </row>
    <row r="2252" spans="1:3" x14ac:dyDescent="0.3">
      <c r="A2252" s="138">
        <f>'Prix - Blé tendre 1'!C2252</f>
        <v>2021</v>
      </c>
      <c r="B2252" s="70">
        <f>'Prix - Blé tendre 1'!E2252</f>
        <v>248.31</v>
      </c>
      <c r="C2252" s="71">
        <f>'Prix - Blé tendre 1'!F2252</f>
        <v>189.6</v>
      </c>
    </row>
    <row r="2253" spans="1:3" x14ac:dyDescent="0.3">
      <c r="A2253" s="138">
        <f>'Prix - Blé tendre 1'!C2253</f>
        <v>2021</v>
      </c>
      <c r="B2253" s="70">
        <f>'Prix - Blé tendre 1'!E2253</f>
        <v>248.31</v>
      </c>
      <c r="C2253" s="71">
        <f>'Prix - Blé tendre 1'!F2253</f>
        <v>189.6</v>
      </c>
    </row>
    <row r="2254" spans="1:3" x14ac:dyDescent="0.3">
      <c r="A2254" s="138">
        <f>'Prix - Blé tendre 1'!C2254</f>
        <v>2021</v>
      </c>
      <c r="B2254" s="70">
        <f>'Prix - Blé tendre 1'!E2254</f>
        <v>248.31</v>
      </c>
      <c r="C2254" s="71">
        <f>'Prix - Blé tendre 1'!F2254</f>
        <v>189.6</v>
      </c>
    </row>
    <row r="2255" spans="1:3" x14ac:dyDescent="0.3">
      <c r="A2255" s="138">
        <f>'Prix - Blé tendre 1'!C2255</f>
        <v>2021</v>
      </c>
      <c r="B2255" s="70">
        <f>'Prix - Blé tendre 1'!E2255</f>
        <v>248.31</v>
      </c>
      <c r="C2255" s="71">
        <f>'Prix - Blé tendre 1'!F2255</f>
        <v>189.6</v>
      </c>
    </row>
    <row r="2256" spans="1:3" x14ac:dyDescent="0.3">
      <c r="A2256" s="138">
        <f>'Prix - Blé tendre 1'!C2256</f>
        <v>2021</v>
      </c>
      <c r="B2256" s="70">
        <f>'Prix - Blé tendre 1'!E2256</f>
        <v>248.31</v>
      </c>
      <c r="C2256" s="71">
        <f>'Prix - Blé tendre 1'!F2256</f>
        <v>189.6</v>
      </c>
    </row>
    <row r="2257" spans="1:3" x14ac:dyDescent="0.3">
      <c r="A2257" s="138">
        <f>'Prix - Blé tendre 1'!C2257</f>
        <v>2021</v>
      </c>
      <c r="B2257" s="70">
        <f>'Prix - Blé tendre 1'!E2257</f>
        <v>248.31</v>
      </c>
      <c r="C2257" s="71">
        <f>'Prix - Blé tendre 1'!F2257</f>
        <v>189.6</v>
      </c>
    </row>
    <row r="2258" spans="1:3" x14ac:dyDescent="0.3">
      <c r="A2258" s="138">
        <f>'Prix - Blé tendre 1'!C2258</f>
        <v>2021</v>
      </c>
      <c r="B2258" s="70">
        <f>'Prix - Blé tendre 1'!E2258</f>
        <v>248.31</v>
      </c>
      <c r="C2258" s="71">
        <f>'Prix - Blé tendre 1'!F2258</f>
        <v>189.6</v>
      </c>
    </row>
    <row r="2259" spans="1:3" x14ac:dyDescent="0.3">
      <c r="A2259" s="138">
        <f>'Prix - Blé tendre 1'!C2259</f>
        <v>2021</v>
      </c>
      <c r="B2259" s="70">
        <f>'Prix - Blé tendre 1'!E2259</f>
        <v>248.31</v>
      </c>
      <c r="C2259" s="71">
        <f>'Prix - Blé tendre 1'!F2259</f>
        <v>189.6</v>
      </c>
    </row>
    <row r="2260" spans="1:3" x14ac:dyDescent="0.3">
      <c r="A2260" s="138">
        <f>'Prix - Blé tendre 1'!C2260</f>
        <v>2021</v>
      </c>
      <c r="B2260" s="70">
        <f>'Prix - Blé tendre 1'!E2260</f>
        <v>248.31</v>
      </c>
      <c r="C2260" s="71">
        <f>'Prix - Blé tendre 1'!F2260</f>
        <v>189.6</v>
      </c>
    </row>
    <row r="2261" spans="1:3" x14ac:dyDescent="0.3">
      <c r="A2261" s="138">
        <f>'Prix - Blé tendre 1'!C2261</f>
        <v>2021</v>
      </c>
      <c r="B2261" s="70">
        <f>'Prix - Blé tendre 1'!E2261</f>
        <v>248.31</v>
      </c>
      <c r="C2261" s="71">
        <f>'Prix - Blé tendre 1'!F2261</f>
        <v>189.6</v>
      </c>
    </row>
    <row r="2262" spans="1:3" x14ac:dyDescent="0.3">
      <c r="A2262" s="138">
        <f>'Prix - Blé tendre 1'!C2262</f>
        <v>2021</v>
      </c>
      <c r="B2262" s="70">
        <f>'Prix - Blé tendre 1'!E2262</f>
        <v>248.31</v>
      </c>
      <c r="C2262" s="71">
        <f>'Prix - Blé tendre 1'!F2262</f>
        <v>189.6</v>
      </c>
    </row>
    <row r="2263" spans="1:3" x14ac:dyDescent="0.3">
      <c r="A2263" s="138">
        <f>'Prix - Blé tendre 1'!C2263</f>
        <v>2021</v>
      </c>
      <c r="B2263" s="70">
        <f>'Prix - Blé tendre 1'!E2263</f>
        <v>248.31</v>
      </c>
      <c r="C2263" s="71">
        <f>'Prix - Blé tendre 1'!F2263</f>
        <v>189.6</v>
      </c>
    </row>
    <row r="2264" spans="1:3" x14ac:dyDescent="0.3">
      <c r="A2264" s="138">
        <f>'Prix - Blé tendre 1'!C2264</f>
        <v>2021</v>
      </c>
      <c r="B2264" s="70">
        <f>'Prix - Blé tendre 1'!E2264</f>
        <v>248.31</v>
      </c>
      <c r="C2264" s="71">
        <f>'Prix - Blé tendre 1'!F2264</f>
        <v>189.6</v>
      </c>
    </row>
    <row r="2265" spans="1:3" x14ac:dyDescent="0.3">
      <c r="A2265" s="138">
        <f>'Prix - Blé tendre 1'!C2265</f>
        <v>2021</v>
      </c>
      <c r="B2265" s="70">
        <f>'Prix - Blé tendre 1'!E2265</f>
        <v>248.31</v>
      </c>
      <c r="C2265" s="71">
        <f>'Prix - Blé tendre 1'!F2265</f>
        <v>189.6</v>
      </c>
    </row>
    <row r="2266" spans="1:3" x14ac:dyDescent="0.3">
      <c r="A2266" s="138">
        <f>'Prix - Blé tendre 1'!C2266</f>
        <v>2021</v>
      </c>
      <c r="B2266" s="70">
        <f>'Prix - Blé tendre 1'!E2266</f>
        <v>248.31</v>
      </c>
      <c r="C2266" s="71">
        <f>'Prix - Blé tendre 1'!F2266</f>
        <v>189.6</v>
      </c>
    </row>
    <row r="2267" spans="1:3" x14ac:dyDescent="0.3">
      <c r="A2267" s="138">
        <f>'Prix - Blé tendre 1'!C2267</f>
        <v>2021</v>
      </c>
      <c r="B2267" s="70">
        <f>'Prix - Blé tendre 1'!E2267</f>
        <v>248.31</v>
      </c>
      <c r="C2267" s="71">
        <f>'Prix - Blé tendre 1'!F2267</f>
        <v>189.6</v>
      </c>
    </row>
    <row r="2268" spans="1:3" x14ac:dyDescent="0.3">
      <c r="A2268" s="138">
        <f>'Prix - Blé tendre 1'!C2268</f>
        <v>2021</v>
      </c>
      <c r="B2268" s="70">
        <f>'Prix - Blé tendre 1'!E2268</f>
        <v>248.31</v>
      </c>
      <c r="C2268" s="71">
        <f>'Prix - Blé tendre 1'!F2268</f>
        <v>189.6</v>
      </c>
    </row>
    <row r="2269" spans="1:3" x14ac:dyDescent="0.3">
      <c r="A2269" s="138">
        <f>'Prix - Blé tendre 1'!C2269</f>
        <v>2021</v>
      </c>
      <c r="B2269" s="70">
        <f>'Prix - Blé tendre 1'!E2269</f>
        <v>248.31</v>
      </c>
      <c r="C2269" s="71">
        <f>'Prix - Blé tendre 1'!F2269</f>
        <v>189.6</v>
      </c>
    </row>
    <row r="2270" spans="1:3" x14ac:dyDescent="0.3">
      <c r="A2270" s="138">
        <f>'Prix - Blé tendre 1'!C2270</f>
        <v>2021</v>
      </c>
      <c r="B2270" s="70">
        <f>'Prix - Blé tendre 1'!E2270</f>
        <v>248.31</v>
      </c>
      <c r="C2270" s="71">
        <f>'Prix - Blé tendre 1'!F2270</f>
        <v>189.6</v>
      </c>
    </row>
    <row r="2271" spans="1:3" x14ac:dyDescent="0.3">
      <c r="A2271" s="138">
        <f>'Prix - Blé tendre 1'!C2271</f>
        <v>2021</v>
      </c>
      <c r="B2271" s="70">
        <f>'Prix - Blé tendre 1'!E2271</f>
        <v>248.31</v>
      </c>
      <c r="C2271" s="71">
        <f>'Prix - Blé tendre 1'!F2271</f>
        <v>189.6</v>
      </c>
    </row>
    <row r="2272" spans="1:3" x14ac:dyDescent="0.3">
      <c r="A2272" s="138">
        <f>'Prix - Blé tendre 1'!C2272</f>
        <v>2021</v>
      </c>
      <c r="B2272" s="70">
        <f>'Prix - Blé tendre 1'!E2272</f>
        <v>248.31</v>
      </c>
      <c r="C2272" s="71">
        <f>'Prix - Blé tendre 1'!F2272</f>
        <v>189.6</v>
      </c>
    </row>
    <row r="2273" spans="1:3" x14ac:dyDescent="0.3">
      <c r="A2273" s="138">
        <f>'Prix - Blé tendre 1'!C2273</f>
        <v>2021</v>
      </c>
      <c r="B2273" s="70">
        <f>'Prix - Blé tendre 1'!E2273</f>
        <v>248.31</v>
      </c>
      <c r="C2273" s="71">
        <f>'Prix - Blé tendre 1'!F2273</f>
        <v>189.6</v>
      </c>
    </row>
    <row r="2274" spans="1:3" x14ac:dyDescent="0.3">
      <c r="A2274" s="138">
        <f>'Prix - Blé tendre 1'!C2274</f>
        <v>2021</v>
      </c>
      <c r="B2274" s="70">
        <f>'Prix - Blé tendre 1'!E2274</f>
        <v>248.31</v>
      </c>
      <c r="C2274" s="71">
        <f>'Prix - Blé tendre 1'!F2274</f>
        <v>189.6</v>
      </c>
    </row>
    <row r="2275" spans="1:3" x14ac:dyDescent="0.3">
      <c r="A2275" s="138">
        <f>'Prix - Blé tendre 1'!C2275</f>
        <v>2021</v>
      </c>
      <c r="B2275" s="70">
        <f>'Prix - Blé tendre 1'!E2275</f>
        <v>248.31</v>
      </c>
      <c r="C2275" s="71">
        <f>'Prix - Blé tendre 1'!F2275</f>
        <v>189.6</v>
      </c>
    </row>
    <row r="2276" spans="1:3" x14ac:dyDescent="0.3">
      <c r="A2276" s="138">
        <f>'Prix - Blé tendre 1'!C2276</f>
        <v>2021</v>
      </c>
      <c r="B2276" s="70">
        <f>'Prix - Blé tendre 1'!E2276</f>
        <v>248.31</v>
      </c>
      <c r="C2276" s="71">
        <f>'Prix - Blé tendre 1'!F2276</f>
        <v>189.6</v>
      </c>
    </row>
    <row r="2277" spans="1:3" x14ac:dyDescent="0.3">
      <c r="A2277" s="138">
        <f>'Prix - Blé tendre 1'!C2277</f>
        <v>2021</v>
      </c>
      <c r="B2277" s="70">
        <f>'Prix - Blé tendre 1'!E2277</f>
        <v>248.31</v>
      </c>
      <c r="C2277" s="71">
        <f>'Prix - Blé tendre 1'!F2277</f>
        <v>189.6</v>
      </c>
    </row>
    <row r="2278" spans="1:3" x14ac:dyDescent="0.3">
      <c r="A2278" s="138">
        <f>'Prix - Blé tendre 1'!C2278</f>
        <v>2021</v>
      </c>
      <c r="B2278" s="70">
        <f>'Prix - Blé tendre 1'!E2278</f>
        <v>248.31</v>
      </c>
      <c r="C2278" s="71">
        <f>'Prix - Blé tendre 1'!F2278</f>
        <v>189.6</v>
      </c>
    </row>
    <row r="2279" spans="1:3" x14ac:dyDescent="0.3">
      <c r="A2279" s="138">
        <f>'Prix - Blé tendre 1'!C2279</f>
        <v>2021</v>
      </c>
      <c r="B2279" s="70">
        <f>'Prix - Blé tendre 1'!E2279</f>
        <v>248.31</v>
      </c>
      <c r="C2279" s="71">
        <f>'Prix - Blé tendre 1'!F2279</f>
        <v>189.6</v>
      </c>
    </row>
    <row r="2280" spans="1:3" x14ac:dyDescent="0.3">
      <c r="A2280" s="138">
        <f>'Prix - Blé tendre 1'!C2280</f>
        <v>2021</v>
      </c>
      <c r="B2280" s="70">
        <f>'Prix - Blé tendre 1'!E2280</f>
        <v>248.31</v>
      </c>
      <c r="C2280" s="71">
        <f>'Prix - Blé tendre 1'!F2280</f>
        <v>189.6</v>
      </c>
    </row>
    <row r="2281" spans="1:3" x14ac:dyDescent="0.3">
      <c r="A2281" s="138">
        <f>'Prix - Blé tendre 1'!C2281</f>
        <v>2021</v>
      </c>
      <c r="B2281" s="70">
        <f>'Prix - Blé tendre 1'!E2281</f>
        <v>248.31</v>
      </c>
      <c r="C2281" s="71">
        <f>'Prix - Blé tendre 1'!F2281</f>
        <v>189.6</v>
      </c>
    </row>
    <row r="2282" spans="1:3" x14ac:dyDescent="0.3">
      <c r="A2282" s="138">
        <f>'Prix - Blé tendre 1'!C2282</f>
        <v>2021</v>
      </c>
      <c r="B2282" s="70">
        <f>'Prix - Blé tendre 1'!E2282</f>
        <v>248.31</v>
      </c>
      <c r="C2282" s="71">
        <f>'Prix - Blé tendre 1'!F2282</f>
        <v>189.6</v>
      </c>
    </row>
    <row r="2283" spans="1:3" x14ac:dyDescent="0.3">
      <c r="A2283" s="138">
        <f>'Prix - Blé tendre 1'!C2283</f>
        <v>2021</v>
      </c>
      <c r="B2283" s="70">
        <f>'Prix - Blé tendre 1'!E2283</f>
        <v>248.31</v>
      </c>
      <c r="C2283" s="71">
        <f>'Prix - Blé tendre 1'!F2283</f>
        <v>189.6</v>
      </c>
    </row>
    <row r="2284" spans="1:3" x14ac:dyDescent="0.3">
      <c r="A2284" s="138">
        <f>'Prix - Blé tendre 1'!C2284</f>
        <v>2021</v>
      </c>
      <c r="B2284" s="70">
        <f>'Prix - Blé tendre 1'!E2284</f>
        <v>248.31</v>
      </c>
      <c r="C2284" s="71">
        <f>'Prix - Blé tendre 1'!F2284</f>
        <v>189.6</v>
      </c>
    </row>
    <row r="2285" spans="1:3" x14ac:dyDescent="0.3">
      <c r="A2285" s="138">
        <f>'Prix - Blé tendre 1'!C2285</f>
        <v>2021</v>
      </c>
      <c r="B2285" s="70">
        <f>'Prix - Blé tendre 1'!E2285</f>
        <v>248.31</v>
      </c>
      <c r="C2285" s="71">
        <f>'Prix - Blé tendre 1'!F2285</f>
        <v>189.6</v>
      </c>
    </row>
    <row r="2286" spans="1:3" x14ac:dyDescent="0.3">
      <c r="A2286" s="138">
        <f>'Prix - Blé tendre 1'!C2286</f>
        <v>2021</v>
      </c>
      <c r="B2286" s="70">
        <f>'Prix - Blé tendre 1'!E2286</f>
        <v>248.31</v>
      </c>
      <c r="C2286" s="71">
        <f>'Prix - Blé tendre 1'!F2286</f>
        <v>189.6</v>
      </c>
    </row>
    <row r="2287" spans="1:3" x14ac:dyDescent="0.3">
      <c r="A2287" s="138">
        <f>'Prix - Blé tendre 1'!C2287</f>
        <v>2021</v>
      </c>
      <c r="B2287" s="70">
        <f>'Prix - Blé tendre 1'!E2287</f>
        <v>248.31</v>
      </c>
      <c r="C2287" s="71">
        <f>'Prix - Blé tendre 1'!F2287</f>
        <v>189.6</v>
      </c>
    </row>
    <row r="2288" spans="1:3" x14ac:dyDescent="0.3">
      <c r="A2288" s="138">
        <f>'Prix - Blé tendre 1'!C2288</f>
        <v>2021</v>
      </c>
      <c r="B2288" s="70">
        <f>'Prix - Blé tendre 1'!E2288</f>
        <v>248.31</v>
      </c>
      <c r="C2288" s="71">
        <f>'Prix - Blé tendre 1'!F2288</f>
        <v>189.6</v>
      </c>
    </row>
    <row r="2289" spans="1:3" x14ac:dyDescent="0.3">
      <c r="A2289" s="138">
        <f>'Prix - Blé tendre 1'!C2289</f>
        <v>2021</v>
      </c>
      <c r="B2289" s="70">
        <f>'Prix - Blé tendre 1'!E2289</f>
        <v>248.31</v>
      </c>
      <c r="C2289" s="71">
        <f>'Prix - Blé tendre 1'!F2289</f>
        <v>189.6</v>
      </c>
    </row>
    <row r="2290" spans="1:3" x14ac:dyDescent="0.3">
      <c r="A2290" s="138">
        <f>'Prix - Blé tendre 1'!C2290</f>
        <v>2021</v>
      </c>
      <c r="B2290" s="70">
        <f>'Prix - Blé tendre 1'!E2290</f>
        <v>248.31</v>
      </c>
      <c r="C2290" s="71">
        <f>'Prix - Blé tendre 1'!F2290</f>
        <v>189.6</v>
      </c>
    </row>
    <row r="2291" spans="1:3" x14ac:dyDescent="0.3">
      <c r="A2291" s="138">
        <f>'Prix - Blé tendre 1'!C2291</f>
        <v>2021</v>
      </c>
      <c r="B2291" s="70">
        <f>'Prix - Blé tendre 1'!E2291</f>
        <v>248.31</v>
      </c>
      <c r="C2291" s="71">
        <f>'Prix - Blé tendre 1'!F2291</f>
        <v>189.6</v>
      </c>
    </row>
    <row r="2292" spans="1:3" x14ac:dyDescent="0.3">
      <c r="A2292" s="138">
        <f>'Prix - Blé tendre 1'!C2292</f>
        <v>2021</v>
      </c>
      <c r="B2292" s="70">
        <f>'Prix - Blé tendre 1'!E2292</f>
        <v>248.31</v>
      </c>
      <c r="C2292" s="71">
        <f>'Prix - Blé tendre 1'!F2292</f>
        <v>189.6</v>
      </c>
    </row>
    <row r="2293" spans="1:3" x14ac:dyDescent="0.3">
      <c r="A2293" s="138">
        <f>'Prix - Blé tendre 1'!C2293</f>
        <v>2021</v>
      </c>
      <c r="B2293" s="70">
        <f>'Prix - Blé tendre 1'!E2293</f>
        <v>248.31</v>
      </c>
      <c r="C2293" s="71">
        <f>'Prix - Blé tendre 1'!F2293</f>
        <v>189.6</v>
      </c>
    </row>
    <row r="2294" spans="1:3" x14ac:dyDescent="0.3">
      <c r="A2294" s="138">
        <f>'Prix - Blé tendre 1'!C2294</f>
        <v>2021</v>
      </c>
      <c r="B2294" s="70">
        <f>'Prix - Blé tendre 1'!E2294</f>
        <v>248.31</v>
      </c>
      <c r="C2294" s="71">
        <f>'Prix - Blé tendre 1'!F2294</f>
        <v>189.6</v>
      </c>
    </row>
    <row r="2295" spans="1:3" x14ac:dyDescent="0.3">
      <c r="A2295" s="138">
        <f>'Prix - Blé tendre 1'!C2295</f>
        <v>2021</v>
      </c>
      <c r="B2295" s="70">
        <f>'Prix - Blé tendre 1'!E2295</f>
        <v>248.31</v>
      </c>
      <c r="C2295" s="71">
        <f>'Prix - Blé tendre 1'!F2295</f>
        <v>189.6</v>
      </c>
    </row>
    <row r="2296" spans="1:3" x14ac:dyDescent="0.3">
      <c r="A2296" s="138">
        <f>'Prix - Blé tendre 1'!C2296</f>
        <v>2021</v>
      </c>
      <c r="B2296" s="70">
        <f>'Prix - Blé tendre 1'!E2296</f>
        <v>248.31</v>
      </c>
      <c r="C2296" s="71">
        <f>'Prix - Blé tendre 1'!F2296</f>
        <v>189.6</v>
      </c>
    </row>
    <row r="2297" spans="1:3" x14ac:dyDescent="0.3">
      <c r="A2297" s="138">
        <f>'Prix - Blé tendre 1'!C2297</f>
        <v>2021</v>
      </c>
      <c r="B2297" s="70">
        <f>'Prix - Blé tendre 1'!E2297</f>
        <v>248.31</v>
      </c>
      <c r="C2297" s="71">
        <f>'Prix - Blé tendre 1'!F2297</f>
        <v>189.6</v>
      </c>
    </row>
    <row r="2298" spans="1:3" x14ac:dyDescent="0.3">
      <c r="A2298" s="138">
        <f>'Prix - Blé tendre 1'!C2298</f>
        <v>2021</v>
      </c>
      <c r="B2298" s="70">
        <f>'Prix - Blé tendre 1'!E2298</f>
        <v>248.31</v>
      </c>
      <c r="C2298" s="71">
        <f>'Prix - Blé tendre 1'!F2298</f>
        <v>189.6</v>
      </c>
    </row>
    <row r="2299" spans="1:3" x14ac:dyDescent="0.3">
      <c r="A2299" s="138">
        <f>'Prix - Blé tendre 1'!C2299</f>
        <v>2021</v>
      </c>
      <c r="B2299" s="70">
        <f>'Prix - Blé tendre 1'!E2299</f>
        <v>248.31</v>
      </c>
      <c r="C2299" s="71">
        <f>'Prix - Blé tendre 1'!F2299</f>
        <v>189.6</v>
      </c>
    </row>
    <row r="2300" spans="1:3" x14ac:dyDescent="0.3">
      <c r="A2300" s="138">
        <f>'Prix - Blé tendre 1'!C2300</f>
        <v>2021</v>
      </c>
      <c r="B2300" s="70">
        <f>'Prix - Blé tendre 1'!E2300</f>
        <v>248.31</v>
      </c>
      <c r="C2300" s="71">
        <f>'Prix - Blé tendre 1'!F2300</f>
        <v>189.6</v>
      </c>
    </row>
    <row r="2301" spans="1:3" x14ac:dyDescent="0.3">
      <c r="A2301" s="138">
        <f>'Prix - Blé tendre 1'!C2301</f>
        <v>2021</v>
      </c>
      <c r="B2301" s="70">
        <f>'Prix - Blé tendre 1'!E2301</f>
        <v>248.31</v>
      </c>
      <c r="C2301" s="71">
        <f>'Prix - Blé tendre 1'!F2301</f>
        <v>189.6</v>
      </c>
    </row>
    <row r="2302" spans="1:3" x14ac:dyDescent="0.3">
      <c r="A2302" s="138">
        <f>'Prix - Blé tendre 1'!C2302</f>
        <v>2021</v>
      </c>
      <c r="B2302" s="70">
        <f>'Prix - Blé tendre 1'!E2302</f>
        <v>248.31</v>
      </c>
      <c r="C2302" s="71">
        <f>'Prix - Blé tendre 1'!F2302</f>
        <v>189.6</v>
      </c>
    </row>
    <row r="2303" spans="1:3" x14ac:dyDescent="0.3">
      <c r="A2303" s="138">
        <f>'Prix - Blé tendre 1'!C2303</f>
        <v>2021</v>
      </c>
      <c r="B2303" s="70">
        <f>'Prix - Blé tendre 1'!E2303</f>
        <v>248.31</v>
      </c>
      <c r="C2303" s="71">
        <f>'Prix - Blé tendre 1'!F2303</f>
        <v>189.6</v>
      </c>
    </row>
    <row r="2304" spans="1:3" x14ac:dyDescent="0.3">
      <c r="A2304" s="138">
        <f>'Prix - Blé tendre 1'!C2304</f>
        <v>2021</v>
      </c>
      <c r="B2304" s="70">
        <f>'Prix - Blé tendre 1'!E2304</f>
        <v>248.31</v>
      </c>
      <c r="C2304" s="71">
        <f>'Prix - Blé tendre 1'!F2304</f>
        <v>189.6</v>
      </c>
    </row>
    <row r="2305" spans="1:3" x14ac:dyDescent="0.3">
      <c r="A2305" s="138">
        <f>'Prix - Blé tendre 1'!C2305</f>
        <v>2021</v>
      </c>
      <c r="B2305" s="70">
        <f>'Prix - Blé tendre 1'!E2305</f>
        <v>248.31</v>
      </c>
      <c r="C2305" s="71">
        <f>'Prix - Blé tendre 1'!F2305</f>
        <v>189.6</v>
      </c>
    </row>
    <row r="2306" spans="1:3" x14ac:dyDescent="0.3">
      <c r="A2306" s="138">
        <f>'Prix - Blé tendre 1'!C2306</f>
        <v>2021</v>
      </c>
      <c r="B2306" s="70">
        <f>'Prix - Blé tendre 1'!E2306</f>
        <v>248.31</v>
      </c>
      <c r="C2306" s="71">
        <f>'Prix - Blé tendre 1'!F2306</f>
        <v>189.6</v>
      </c>
    </row>
    <row r="2307" spans="1:3" x14ac:dyDescent="0.3">
      <c r="A2307" s="138">
        <f>'Prix - Blé tendre 1'!C2307</f>
        <v>2021</v>
      </c>
      <c r="B2307" s="70">
        <f>'Prix - Blé tendre 1'!E2307</f>
        <v>248.31</v>
      </c>
      <c r="C2307" s="71">
        <f>'Prix - Blé tendre 1'!F2307</f>
        <v>189.6</v>
      </c>
    </row>
    <row r="2308" spans="1:3" x14ac:dyDescent="0.3">
      <c r="A2308" s="138">
        <f>'Prix - Blé tendre 1'!C2308</f>
        <v>2021</v>
      </c>
      <c r="B2308" s="70">
        <f>'Prix - Blé tendre 1'!E2308</f>
        <v>248.31</v>
      </c>
      <c r="C2308" s="71">
        <f>'Prix - Blé tendre 1'!F2308</f>
        <v>189.6</v>
      </c>
    </row>
    <row r="2309" spans="1:3" x14ac:dyDescent="0.3">
      <c r="A2309" s="138">
        <f>'Prix - Blé tendre 1'!C2309</f>
        <v>2021</v>
      </c>
      <c r="B2309" s="70">
        <f>'Prix - Blé tendre 1'!E2309</f>
        <v>248.31</v>
      </c>
      <c r="C2309" s="71">
        <f>'Prix - Blé tendre 1'!F2309</f>
        <v>189.6</v>
      </c>
    </row>
    <row r="2310" spans="1:3" x14ac:dyDescent="0.3">
      <c r="A2310" s="138">
        <f>'Prix - Blé tendre 1'!C2310</f>
        <v>2021</v>
      </c>
      <c r="B2310" s="70">
        <f>'Prix - Blé tendre 1'!E2310</f>
        <v>248.31</v>
      </c>
      <c r="C2310" s="71">
        <f>'Prix - Blé tendre 1'!F2310</f>
        <v>189.6</v>
      </c>
    </row>
    <row r="2311" spans="1:3" x14ac:dyDescent="0.3">
      <c r="A2311" s="138">
        <f>'Prix - Blé tendre 1'!C2311</f>
        <v>2021</v>
      </c>
      <c r="B2311" s="70">
        <f>'Prix - Blé tendre 1'!E2311</f>
        <v>248.31</v>
      </c>
      <c r="C2311" s="71">
        <f>'Prix - Blé tendre 1'!F2311</f>
        <v>189.6</v>
      </c>
    </row>
    <row r="2312" spans="1:3" x14ac:dyDescent="0.3">
      <c r="A2312" s="138">
        <f>'Prix - Blé tendre 1'!C2312</f>
        <v>2021</v>
      </c>
      <c r="B2312" s="70">
        <f>'Prix - Blé tendre 1'!E2312</f>
        <v>248.31</v>
      </c>
      <c r="C2312" s="71">
        <f>'Prix - Blé tendre 1'!F2312</f>
        <v>189.6</v>
      </c>
    </row>
    <row r="2313" spans="1:3" x14ac:dyDescent="0.3">
      <c r="A2313" s="138">
        <f>'Prix - Blé tendre 1'!C2313</f>
        <v>2021</v>
      </c>
      <c r="B2313" s="70">
        <f>'Prix - Blé tendre 1'!E2313</f>
        <v>248.31</v>
      </c>
      <c r="C2313" s="71">
        <f>'Prix - Blé tendre 1'!F2313</f>
        <v>189.6</v>
      </c>
    </row>
    <row r="2314" spans="1:3" x14ac:dyDescent="0.3">
      <c r="A2314" s="138">
        <f>'Prix - Blé tendre 1'!C2314</f>
        <v>2021</v>
      </c>
      <c r="B2314" s="70">
        <f>'Prix - Blé tendre 1'!E2314</f>
        <v>248.31</v>
      </c>
      <c r="C2314" s="71">
        <f>'Prix - Blé tendre 1'!F2314</f>
        <v>189.6</v>
      </c>
    </row>
    <row r="2315" spans="1:3" x14ac:dyDescent="0.3">
      <c r="A2315" s="138">
        <f>'Prix - Blé tendre 1'!C2315</f>
        <v>2021</v>
      </c>
      <c r="B2315" s="70">
        <f>'Prix - Blé tendre 1'!E2315</f>
        <v>248.31</v>
      </c>
      <c r="C2315" s="71">
        <f>'Prix - Blé tendre 1'!F2315</f>
        <v>189.6</v>
      </c>
    </row>
    <row r="2316" spans="1:3" x14ac:dyDescent="0.3">
      <c r="A2316" s="138">
        <f>'Prix - Blé tendre 1'!C2316</f>
        <v>2021</v>
      </c>
      <c r="B2316" s="70">
        <f>'Prix - Blé tendre 1'!E2316</f>
        <v>248.31</v>
      </c>
      <c r="C2316" s="71">
        <f>'Prix - Blé tendre 1'!F2316</f>
        <v>189.6</v>
      </c>
    </row>
    <row r="2317" spans="1:3" x14ac:dyDescent="0.3">
      <c r="A2317" s="138">
        <f>'Prix - Blé tendre 1'!C2317</f>
        <v>2021</v>
      </c>
      <c r="B2317" s="70">
        <f>'Prix - Blé tendre 1'!E2317</f>
        <v>248.31</v>
      </c>
      <c r="C2317" s="71">
        <f>'Prix - Blé tendre 1'!F2317</f>
        <v>189.6</v>
      </c>
    </row>
    <row r="2318" spans="1:3" x14ac:dyDescent="0.3">
      <c r="A2318" s="138">
        <f>'Prix - Blé tendre 1'!C2318</f>
        <v>2021</v>
      </c>
      <c r="B2318" s="70">
        <f>'Prix - Blé tendre 1'!E2318</f>
        <v>248.31</v>
      </c>
      <c r="C2318" s="71">
        <f>'Prix - Blé tendre 1'!F2318</f>
        <v>189.6</v>
      </c>
    </row>
    <row r="2319" spans="1:3" x14ac:dyDescent="0.3">
      <c r="A2319" s="138">
        <f>'Prix - Blé tendre 1'!C2319</f>
        <v>2021</v>
      </c>
      <c r="B2319" s="70">
        <f>'Prix - Blé tendre 1'!E2319</f>
        <v>248.31</v>
      </c>
      <c r="C2319" s="71">
        <f>'Prix - Blé tendre 1'!F2319</f>
        <v>189.6</v>
      </c>
    </row>
    <row r="2320" spans="1:3" x14ac:dyDescent="0.3">
      <c r="A2320" s="138">
        <f>'Prix - Blé tendre 1'!C2320</f>
        <v>2021</v>
      </c>
      <c r="B2320" s="70">
        <f>'Prix - Blé tendre 1'!E2320</f>
        <v>248.31</v>
      </c>
      <c r="C2320" s="71">
        <f>'Prix - Blé tendre 1'!F2320</f>
        <v>189.6</v>
      </c>
    </row>
    <row r="2321" spans="1:3" x14ac:dyDescent="0.3">
      <c r="A2321" s="138">
        <f>'Prix - Blé tendre 1'!C2321</f>
        <v>2021</v>
      </c>
      <c r="B2321" s="70">
        <f>'Prix - Blé tendre 1'!E2321</f>
        <v>248.31</v>
      </c>
      <c r="C2321" s="71">
        <f>'Prix - Blé tendre 1'!F2321</f>
        <v>189.6</v>
      </c>
    </row>
    <row r="2322" spans="1:3" x14ac:dyDescent="0.3">
      <c r="A2322" s="138">
        <f>'Prix - Blé tendre 1'!C2322</f>
        <v>2021</v>
      </c>
      <c r="B2322" s="70">
        <f>'Prix - Blé tendre 1'!E2322</f>
        <v>248.31</v>
      </c>
      <c r="C2322" s="71">
        <f>'Prix - Blé tendre 1'!F2322</f>
        <v>189.6</v>
      </c>
    </row>
    <row r="2323" spans="1:3" x14ac:dyDescent="0.3">
      <c r="A2323" s="138">
        <f>'Prix - Blé tendre 1'!C2323</f>
        <v>2021</v>
      </c>
      <c r="B2323" s="70">
        <f>'Prix - Blé tendre 1'!E2323</f>
        <v>248.31</v>
      </c>
      <c r="C2323" s="71">
        <f>'Prix - Blé tendre 1'!F2323</f>
        <v>189.6</v>
      </c>
    </row>
    <row r="2324" spans="1:3" x14ac:dyDescent="0.3">
      <c r="A2324" s="138">
        <f>'Prix - Blé tendre 1'!C2324</f>
        <v>2021</v>
      </c>
      <c r="B2324" s="70">
        <f>'Prix - Blé tendre 1'!E2324</f>
        <v>248.31</v>
      </c>
      <c r="C2324" s="71">
        <f>'Prix - Blé tendre 1'!F2324</f>
        <v>189.6</v>
      </c>
    </row>
    <row r="2325" spans="1:3" x14ac:dyDescent="0.3">
      <c r="A2325" s="138">
        <f>'Prix - Blé tendre 1'!C2325</f>
        <v>2021</v>
      </c>
      <c r="B2325" s="70">
        <f>'Prix - Blé tendre 1'!E2325</f>
        <v>248.31</v>
      </c>
      <c r="C2325" s="71">
        <f>'Prix - Blé tendre 1'!F2325</f>
        <v>189.6</v>
      </c>
    </row>
    <row r="2326" spans="1:3" x14ac:dyDescent="0.3">
      <c r="A2326" s="138">
        <f>'Prix - Blé tendre 1'!C2326</f>
        <v>2021</v>
      </c>
      <c r="B2326" s="70">
        <f>'Prix - Blé tendre 1'!E2326</f>
        <v>248.31</v>
      </c>
      <c r="C2326" s="71">
        <f>'Prix - Blé tendre 1'!F2326</f>
        <v>189.6</v>
      </c>
    </row>
    <row r="2327" spans="1:3" x14ac:dyDescent="0.3">
      <c r="A2327" s="138">
        <f>'Prix - Blé tendre 1'!C2327</f>
        <v>2021</v>
      </c>
      <c r="B2327" s="70">
        <f>'Prix - Blé tendre 1'!E2327</f>
        <v>248.31</v>
      </c>
      <c r="C2327" s="71">
        <f>'Prix - Blé tendre 1'!F2327</f>
        <v>189.6</v>
      </c>
    </row>
    <row r="2328" spans="1:3" x14ac:dyDescent="0.3">
      <c r="A2328" s="138">
        <f>'Prix - Blé tendre 1'!C2328</f>
        <v>2021</v>
      </c>
      <c r="B2328" s="70">
        <f>'Prix - Blé tendre 1'!E2328</f>
        <v>248.31</v>
      </c>
      <c r="C2328" s="71">
        <f>'Prix - Blé tendre 1'!F2328</f>
        <v>189.6</v>
      </c>
    </row>
    <row r="2329" spans="1:3" x14ac:dyDescent="0.3">
      <c r="A2329" s="138">
        <f>'Prix - Blé tendre 1'!C2329</f>
        <v>2021</v>
      </c>
      <c r="B2329" s="70">
        <f>'Prix - Blé tendre 1'!E2329</f>
        <v>248.31</v>
      </c>
      <c r="C2329" s="71">
        <f>'Prix - Blé tendre 1'!F2329</f>
        <v>189.6</v>
      </c>
    </row>
    <row r="2330" spans="1:3" x14ac:dyDescent="0.3">
      <c r="A2330" s="138">
        <f>'Prix - Blé tendre 1'!C2330</f>
        <v>2021</v>
      </c>
      <c r="B2330" s="70">
        <f>'Prix - Blé tendre 1'!E2330</f>
        <v>248.31</v>
      </c>
      <c r="C2330" s="71">
        <f>'Prix - Blé tendre 1'!F2330</f>
        <v>189.6</v>
      </c>
    </row>
    <row r="2331" spans="1:3" x14ac:dyDescent="0.3">
      <c r="A2331" s="138">
        <f>'Prix - Blé tendre 1'!C2331</f>
        <v>2021</v>
      </c>
      <c r="B2331" s="70">
        <f>'Prix - Blé tendre 1'!E2331</f>
        <v>248.31</v>
      </c>
      <c r="C2331" s="71">
        <f>'Prix - Blé tendre 1'!F2331</f>
        <v>189.6</v>
      </c>
    </row>
    <row r="2332" spans="1:3" x14ac:dyDescent="0.3">
      <c r="A2332" s="138">
        <f>'Prix - Blé tendre 1'!C2332</f>
        <v>2021</v>
      </c>
      <c r="B2332" s="70">
        <f>'Prix - Blé tendre 1'!E2332</f>
        <v>248.31</v>
      </c>
      <c r="C2332" s="71">
        <f>'Prix - Blé tendre 1'!F2332</f>
        <v>189.6</v>
      </c>
    </row>
    <row r="2333" spans="1:3" x14ac:dyDescent="0.3">
      <c r="A2333" s="138">
        <f>'Prix - Blé tendre 1'!C2333</f>
        <v>2021</v>
      </c>
      <c r="B2333" s="70">
        <f>'Prix - Blé tendre 1'!E2333</f>
        <v>248.31</v>
      </c>
      <c r="C2333" s="71">
        <f>'Prix - Blé tendre 1'!F2333</f>
        <v>189.6</v>
      </c>
    </row>
    <row r="2334" spans="1:3" x14ac:dyDescent="0.3">
      <c r="A2334" s="138">
        <f>'Prix - Blé tendre 1'!C2334</f>
        <v>2021</v>
      </c>
      <c r="B2334" s="70">
        <f>'Prix - Blé tendre 1'!E2334</f>
        <v>248.31</v>
      </c>
      <c r="C2334" s="71">
        <f>'Prix - Blé tendre 1'!F2334</f>
        <v>189.6</v>
      </c>
    </row>
    <row r="2335" spans="1:3" x14ac:dyDescent="0.3">
      <c r="A2335" s="138">
        <f>'Prix - Blé tendre 1'!C2335</f>
        <v>2021</v>
      </c>
      <c r="B2335" s="70">
        <f>'Prix - Blé tendre 1'!E2335</f>
        <v>248.31</v>
      </c>
      <c r="C2335" s="71">
        <f>'Prix - Blé tendre 1'!F2335</f>
        <v>189.6</v>
      </c>
    </row>
    <row r="2336" spans="1:3" x14ac:dyDescent="0.3">
      <c r="A2336" s="138">
        <f>'Prix - Blé tendre 1'!C2336</f>
        <v>2021</v>
      </c>
      <c r="B2336" s="70">
        <f>'Prix - Blé tendre 1'!E2336</f>
        <v>248.31</v>
      </c>
      <c r="C2336" s="71">
        <f>'Prix - Blé tendre 1'!F2336</f>
        <v>189.6</v>
      </c>
    </row>
    <row r="2337" spans="1:3" x14ac:dyDescent="0.3">
      <c r="A2337" s="138">
        <f>'Prix - Blé tendre 1'!C2337</f>
        <v>2021</v>
      </c>
      <c r="B2337" s="70">
        <f>'Prix - Blé tendre 1'!E2337</f>
        <v>248.31</v>
      </c>
      <c r="C2337" s="71">
        <f>'Prix - Blé tendre 1'!F2337</f>
        <v>189.6</v>
      </c>
    </row>
    <row r="2338" spans="1:3" x14ac:dyDescent="0.3">
      <c r="A2338" s="138">
        <f>'Prix - Blé tendre 1'!C2338</f>
        <v>2021</v>
      </c>
      <c r="B2338" s="70">
        <f>'Prix - Blé tendre 1'!E2338</f>
        <v>248.31</v>
      </c>
      <c r="C2338" s="71">
        <f>'Prix - Blé tendre 1'!F2338</f>
        <v>189.6</v>
      </c>
    </row>
    <row r="2339" spans="1:3" x14ac:dyDescent="0.3">
      <c r="A2339" s="138">
        <f>'Prix - Blé tendre 1'!C2339</f>
        <v>2021</v>
      </c>
      <c r="B2339" s="70">
        <f>'Prix - Blé tendre 1'!E2339</f>
        <v>248.31</v>
      </c>
      <c r="C2339" s="71">
        <f>'Prix - Blé tendre 1'!F2339</f>
        <v>189.6</v>
      </c>
    </row>
    <row r="2340" spans="1:3" x14ac:dyDescent="0.3">
      <c r="A2340" s="138">
        <f>'Prix - Blé tendre 1'!C2340</f>
        <v>2021</v>
      </c>
      <c r="B2340" s="70">
        <f>'Prix - Blé tendre 1'!E2340</f>
        <v>248.31</v>
      </c>
      <c r="C2340" s="71">
        <f>'Prix - Blé tendre 1'!F2340</f>
        <v>189.6</v>
      </c>
    </row>
    <row r="2341" spans="1:3" x14ac:dyDescent="0.3">
      <c r="A2341" s="138">
        <f>'Prix - Blé tendre 1'!C2341</f>
        <v>2021</v>
      </c>
      <c r="B2341" s="70">
        <f>'Prix - Blé tendre 1'!E2341</f>
        <v>248.31</v>
      </c>
      <c r="C2341" s="71">
        <f>'Prix - Blé tendre 1'!F2341</f>
        <v>189.6</v>
      </c>
    </row>
    <row r="2342" spans="1:3" x14ac:dyDescent="0.3">
      <c r="A2342" s="138">
        <f>'Prix - Blé tendre 1'!C2342</f>
        <v>2021</v>
      </c>
      <c r="B2342" s="70">
        <f>'Prix - Blé tendre 1'!E2342</f>
        <v>248.31</v>
      </c>
      <c r="C2342" s="71">
        <f>'Prix - Blé tendre 1'!F2342</f>
        <v>189.6</v>
      </c>
    </row>
    <row r="2343" spans="1:3" x14ac:dyDescent="0.3">
      <c r="A2343" s="138">
        <f>'Prix - Blé tendre 1'!C2343</f>
        <v>2021</v>
      </c>
      <c r="B2343" s="70">
        <f>'Prix - Blé tendre 1'!E2343</f>
        <v>248.31</v>
      </c>
      <c r="C2343" s="71">
        <f>'Prix - Blé tendre 1'!F2343</f>
        <v>189.6</v>
      </c>
    </row>
    <row r="2344" spans="1:3" x14ac:dyDescent="0.3">
      <c r="A2344" s="138">
        <f>'Prix - Blé tendre 1'!C2344</f>
        <v>2021</v>
      </c>
      <c r="B2344" s="70">
        <f>'Prix - Blé tendre 1'!E2344</f>
        <v>248.31</v>
      </c>
      <c r="C2344" s="71">
        <f>'Prix - Blé tendre 1'!F2344</f>
        <v>189.6</v>
      </c>
    </row>
    <row r="2345" spans="1:3" x14ac:dyDescent="0.3">
      <c r="A2345" s="138">
        <f>'Prix - Blé tendre 1'!C2345</f>
        <v>2021</v>
      </c>
      <c r="B2345" s="70">
        <f>'Prix - Blé tendre 1'!E2345</f>
        <v>248.31</v>
      </c>
      <c r="C2345" s="71">
        <f>'Prix - Blé tendre 1'!F2345</f>
        <v>189.6</v>
      </c>
    </row>
    <row r="2346" spans="1:3" x14ac:dyDescent="0.3">
      <c r="A2346" s="138">
        <f>'Prix - Blé tendre 1'!C2346</f>
        <v>2021</v>
      </c>
      <c r="B2346" s="70">
        <f>'Prix - Blé tendre 1'!E2346</f>
        <v>248.31</v>
      </c>
      <c r="C2346" s="71">
        <f>'Prix - Blé tendre 1'!F2346</f>
        <v>189.6</v>
      </c>
    </row>
    <row r="2347" spans="1:3" x14ac:dyDescent="0.3">
      <c r="A2347" s="138">
        <f>'Prix - Blé tendre 1'!C2347</f>
        <v>2021</v>
      </c>
      <c r="B2347" s="70">
        <f>'Prix - Blé tendre 1'!E2347</f>
        <v>248.31</v>
      </c>
      <c r="C2347" s="71">
        <f>'Prix - Blé tendre 1'!F2347</f>
        <v>189.6</v>
      </c>
    </row>
    <row r="2348" spans="1:3" x14ac:dyDescent="0.3">
      <c r="A2348" s="138">
        <f>'Prix - Blé tendre 1'!C2348</f>
        <v>2021</v>
      </c>
      <c r="B2348" s="70">
        <f>'Prix - Blé tendre 1'!E2348</f>
        <v>248.31</v>
      </c>
      <c r="C2348" s="71">
        <f>'Prix - Blé tendre 1'!F2348</f>
        <v>189.6</v>
      </c>
    </row>
    <row r="2349" spans="1:3" x14ac:dyDescent="0.3">
      <c r="A2349" s="138">
        <f>'Prix - Blé tendre 1'!C2349</f>
        <v>2021</v>
      </c>
      <c r="B2349" s="70">
        <f>'Prix - Blé tendre 1'!E2349</f>
        <v>248.31</v>
      </c>
      <c r="C2349" s="71">
        <f>'Prix - Blé tendre 1'!F2349</f>
        <v>189.6</v>
      </c>
    </row>
    <row r="2350" spans="1:3" x14ac:dyDescent="0.3">
      <c r="A2350" s="138">
        <f>'Prix - Blé tendre 1'!C2350</f>
        <v>2021</v>
      </c>
      <c r="B2350" s="70">
        <f>'Prix - Blé tendre 1'!E2350</f>
        <v>248.31</v>
      </c>
      <c r="C2350" s="71">
        <f>'Prix - Blé tendre 1'!F2350</f>
        <v>189.6</v>
      </c>
    </row>
    <row r="2351" spans="1:3" x14ac:dyDescent="0.3">
      <c r="A2351" s="138">
        <f>'Prix - Blé tendre 1'!C2351</f>
        <v>2021</v>
      </c>
      <c r="B2351" s="70">
        <f>'Prix - Blé tendre 1'!E2351</f>
        <v>248.31</v>
      </c>
      <c r="C2351" s="71">
        <f>'Prix - Blé tendre 1'!F2351</f>
        <v>189.6</v>
      </c>
    </row>
    <row r="2352" spans="1:3" x14ac:dyDescent="0.3">
      <c r="A2352" s="138">
        <f>'Prix - Blé tendre 1'!C2352</f>
        <v>2021</v>
      </c>
      <c r="B2352" s="70">
        <f>'Prix - Blé tendre 1'!E2352</f>
        <v>248.31</v>
      </c>
      <c r="C2352" s="71">
        <f>'Prix - Blé tendre 1'!F2352</f>
        <v>189.6</v>
      </c>
    </row>
    <row r="2353" spans="1:3" x14ac:dyDescent="0.3">
      <c r="A2353" s="138">
        <f>'Prix - Blé tendre 1'!C2353</f>
        <v>2021</v>
      </c>
      <c r="B2353" s="70">
        <f>'Prix - Blé tendre 1'!E2353</f>
        <v>248.31</v>
      </c>
      <c r="C2353" s="71">
        <f>'Prix - Blé tendre 1'!F2353</f>
        <v>189.6</v>
      </c>
    </row>
    <row r="2354" spans="1:3" x14ac:dyDescent="0.3">
      <c r="A2354" s="138">
        <f>'Prix - Blé tendre 1'!C2354</f>
        <v>2021</v>
      </c>
      <c r="B2354" s="70">
        <f>'Prix - Blé tendre 1'!E2354</f>
        <v>248.31</v>
      </c>
      <c r="C2354" s="71">
        <f>'Prix - Blé tendre 1'!F2354</f>
        <v>189.6</v>
      </c>
    </row>
    <row r="2355" spans="1:3" x14ac:dyDescent="0.3">
      <c r="A2355" s="138">
        <f>'Prix - Blé tendre 1'!C2355</f>
        <v>2021</v>
      </c>
      <c r="B2355" s="70">
        <f>'Prix - Blé tendre 1'!E2355</f>
        <v>248.31</v>
      </c>
      <c r="C2355" s="71">
        <f>'Prix - Blé tendre 1'!F2355</f>
        <v>189.6</v>
      </c>
    </row>
    <row r="2356" spans="1:3" x14ac:dyDescent="0.3">
      <c r="A2356" s="138">
        <f>'Prix - Blé tendre 1'!C2356</f>
        <v>2021</v>
      </c>
      <c r="B2356" s="70">
        <f>'Prix - Blé tendre 1'!E2356</f>
        <v>248.31</v>
      </c>
      <c r="C2356" s="71">
        <f>'Prix - Blé tendre 1'!F2356</f>
        <v>189.6</v>
      </c>
    </row>
    <row r="2357" spans="1:3" x14ac:dyDescent="0.3">
      <c r="A2357" s="138">
        <f>'Prix - Blé tendre 1'!C2357</f>
        <v>2021</v>
      </c>
      <c r="B2357" s="70">
        <f>'Prix - Blé tendre 1'!E2357</f>
        <v>248.31</v>
      </c>
      <c r="C2357" s="71">
        <f>'Prix - Blé tendre 1'!F2357</f>
        <v>189.6</v>
      </c>
    </row>
    <row r="2358" spans="1:3" x14ac:dyDescent="0.3">
      <c r="A2358" s="138">
        <f>'Prix - Blé tendre 1'!C2358</f>
        <v>2021</v>
      </c>
      <c r="B2358" s="70">
        <f>'Prix - Blé tendre 1'!E2358</f>
        <v>248.31</v>
      </c>
      <c r="C2358" s="71">
        <f>'Prix - Blé tendre 1'!F2358</f>
        <v>189.6</v>
      </c>
    </row>
    <row r="2359" spans="1:3" x14ac:dyDescent="0.3">
      <c r="A2359" s="138">
        <f>'Prix - Blé tendre 1'!C2359</f>
        <v>2021</v>
      </c>
      <c r="B2359" s="70">
        <f>'Prix - Blé tendre 1'!E2359</f>
        <v>248.31</v>
      </c>
      <c r="C2359" s="71">
        <f>'Prix - Blé tendre 1'!F2359</f>
        <v>189.6</v>
      </c>
    </row>
    <row r="2360" spans="1:3" x14ac:dyDescent="0.3">
      <c r="A2360" s="138">
        <f>'Prix - Blé tendre 1'!C2360</f>
        <v>2021</v>
      </c>
      <c r="B2360" s="70">
        <f>'Prix - Blé tendre 1'!E2360</f>
        <v>248.31</v>
      </c>
      <c r="C2360" s="71">
        <f>'Prix - Blé tendre 1'!F2360</f>
        <v>189.6</v>
      </c>
    </row>
    <row r="2361" spans="1:3" x14ac:dyDescent="0.3">
      <c r="A2361" s="138">
        <f>'Prix - Blé tendre 1'!C2361</f>
        <v>2021</v>
      </c>
      <c r="B2361" s="70">
        <f>'Prix - Blé tendre 1'!E2361</f>
        <v>248.31</v>
      </c>
      <c r="C2361" s="71">
        <f>'Prix - Blé tendre 1'!F2361</f>
        <v>189.6</v>
      </c>
    </row>
    <row r="2362" spans="1:3" x14ac:dyDescent="0.3">
      <c r="A2362" s="138">
        <f>'Prix - Blé tendre 1'!C2362</f>
        <v>2021</v>
      </c>
      <c r="B2362" s="70">
        <f>'Prix - Blé tendre 1'!E2362</f>
        <v>248.31</v>
      </c>
      <c r="C2362" s="71">
        <f>'Prix - Blé tendre 1'!F2362</f>
        <v>189.6</v>
      </c>
    </row>
    <row r="2363" spans="1:3" x14ac:dyDescent="0.3">
      <c r="A2363" s="138">
        <f>'Prix - Blé tendre 1'!C2363</f>
        <v>2021</v>
      </c>
      <c r="B2363" s="70">
        <f>'Prix - Blé tendre 1'!E2363</f>
        <v>248.31</v>
      </c>
      <c r="C2363" s="71">
        <f>'Prix - Blé tendre 1'!F2363</f>
        <v>189.6</v>
      </c>
    </row>
    <row r="2364" spans="1:3" x14ac:dyDescent="0.3">
      <c r="A2364" s="138">
        <f>'Prix - Blé tendre 1'!C2364</f>
        <v>2021</v>
      </c>
      <c r="B2364" s="70">
        <f>'Prix - Blé tendre 1'!E2364</f>
        <v>248.31</v>
      </c>
      <c r="C2364" s="71">
        <f>'Prix - Blé tendre 1'!F2364</f>
        <v>189.6</v>
      </c>
    </row>
    <row r="2365" spans="1:3" x14ac:dyDescent="0.3">
      <c r="A2365" s="138">
        <f>'Prix - Blé tendre 1'!C2365</f>
        <v>2021</v>
      </c>
      <c r="B2365" s="70">
        <f>'Prix - Blé tendre 1'!E2365</f>
        <v>248.31</v>
      </c>
      <c r="C2365" s="71">
        <f>'Prix - Blé tendre 1'!F2365</f>
        <v>189.6</v>
      </c>
    </row>
    <row r="2366" spans="1:3" x14ac:dyDescent="0.3">
      <c r="A2366" s="138">
        <f>'Prix - Blé tendre 1'!C2366</f>
        <v>2021</v>
      </c>
      <c r="B2366" s="70">
        <f>'Prix - Blé tendre 1'!E2366</f>
        <v>248.31</v>
      </c>
      <c r="C2366" s="71">
        <f>'Prix - Blé tendre 1'!F2366</f>
        <v>189.6</v>
      </c>
    </row>
    <row r="2367" spans="1:3" x14ac:dyDescent="0.3">
      <c r="A2367" s="138">
        <f>'Prix - Blé tendre 1'!C2367</f>
        <v>2021</v>
      </c>
      <c r="B2367" s="70">
        <f>'Prix - Blé tendre 1'!E2367</f>
        <v>248.31</v>
      </c>
      <c r="C2367" s="71">
        <f>'Prix - Blé tendre 1'!F2367</f>
        <v>189.6</v>
      </c>
    </row>
    <row r="2368" spans="1:3" x14ac:dyDescent="0.3">
      <c r="A2368" s="138">
        <f>'Prix - Blé tendre 1'!C2368</f>
        <v>2021</v>
      </c>
      <c r="B2368" s="70">
        <f>'Prix - Blé tendre 1'!E2368</f>
        <v>248.31</v>
      </c>
      <c r="C2368" s="71">
        <f>'Prix - Blé tendre 1'!F2368</f>
        <v>189.6</v>
      </c>
    </row>
    <row r="2369" spans="1:3" x14ac:dyDescent="0.3">
      <c r="A2369" s="138">
        <f>'Prix - Blé tendre 1'!C2369</f>
        <v>2021</v>
      </c>
      <c r="B2369" s="70">
        <f>'Prix - Blé tendre 1'!E2369</f>
        <v>248.31</v>
      </c>
      <c r="C2369" s="71">
        <f>'Prix - Blé tendre 1'!F2369</f>
        <v>189.6</v>
      </c>
    </row>
    <row r="2370" spans="1:3" x14ac:dyDescent="0.3">
      <c r="A2370" s="138">
        <f>'Prix - Blé tendre 1'!C2370</f>
        <v>2021</v>
      </c>
      <c r="B2370" s="70">
        <f>'Prix - Blé tendre 1'!E2370</f>
        <v>248.31</v>
      </c>
      <c r="C2370" s="71">
        <f>'Prix - Blé tendre 1'!F2370</f>
        <v>189.6</v>
      </c>
    </row>
    <row r="2371" spans="1:3" x14ac:dyDescent="0.3">
      <c r="A2371" s="138">
        <f>'Prix - Blé tendre 1'!C2371</f>
        <v>2021</v>
      </c>
      <c r="B2371" s="70">
        <f>'Prix - Blé tendre 1'!E2371</f>
        <v>248.31</v>
      </c>
      <c r="C2371" s="71">
        <f>'Prix - Blé tendre 1'!F2371</f>
        <v>189.6</v>
      </c>
    </row>
    <row r="2372" spans="1:3" x14ac:dyDescent="0.3">
      <c r="A2372" s="138">
        <f>'Prix - Blé tendre 1'!C2372</f>
        <v>2021</v>
      </c>
      <c r="B2372" s="70">
        <f>'Prix - Blé tendre 1'!E2372</f>
        <v>248.31</v>
      </c>
      <c r="C2372" s="71">
        <f>'Prix - Blé tendre 1'!F2372</f>
        <v>189.6</v>
      </c>
    </row>
    <row r="2373" spans="1:3" x14ac:dyDescent="0.3">
      <c r="A2373" s="138">
        <f>'Prix - Blé tendre 1'!C2373</f>
        <v>2021</v>
      </c>
      <c r="B2373" s="70">
        <f>'Prix - Blé tendre 1'!E2373</f>
        <v>248.31</v>
      </c>
      <c r="C2373" s="71">
        <f>'Prix - Blé tendre 1'!F2373</f>
        <v>189.6</v>
      </c>
    </row>
    <row r="2374" spans="1:3" x14ac:dyDescent="0.3">
      <c r="A2374" s="138">
        <f>'Prix - Blé tendre 1'!C2374</f>
        <v>2021</v>
      </c>
      <c r="B2374" s="70">
        <f>'Prix - Blé tendre 1'!E2374</f>
        <v>248.31</v>
      </c>
      <c r="C2374" s="71">
        <f>'Prix - Blé tendre 1'!F2374</f>
        <v>189.6</v>
      </c>
    </row>
    <row r="2375" spans="1:3" x14ac:dyDescent="0.3">
      <c r="A2375" s="138">
        <f>'Prix - Blé tendre 1'!C2375</f>
        <v>2021</v>
      </c>
      <c r="B2375" s="70">
        <f>'Prix - Blé tendre 1'!E2375</f>
        <v>248.31</v>
      </c>
      <c r="C2375" s="71">
        <f>'Prix - Blé tendre 1'!F2375</f>
        <v>189.6</v>
      </c>
    </row>
    <row r="2376" spans="1:3" x14ac:dyDescent="0.3">
      <c r="A2376" s="138">
        <f>'Prix - Blé tendre 1'!C2376</f>
        <v>2021</v>
      </c>
      <c r="B2376" s="70">
        <f>'Prix - Blé tendre 1'!E2376</f>
        <v>248.31</v>
      </c>
      <c r="C2376" s="71">
        <f>'Prix - Blé tendre 1'!F2376</f>
        <v>189.6</v>
      </c>
    </row>
    <row r="2377" spans="1:3" x14ac:dyDescent="0.3">
      <c r="A2377" s="138">
        <f>'Prix - Blé tendre 1'!C2377</f>
        <v>2021</v>
      </c>
      <c r="B2377" s="70">
        <f>'Prix - Blé tendre 1'!E2377</f>
        <v>248.31</v>
      </c>
      <c r="C2377" s="71">
        <f>'Prix - Blé tendre 1'!F2377</f>
        <v>189.6</v>
      </c>
    </row>
    <row r="2378" spans="1:3" x14ac:dyDescent="0.3">
      <c r="A2378" s="138">
        <f>'Prix - Blé tendre 1'!C2378</f>
        <v>2021</v>
      </c>
      <c r="B2378" s="70">
        <f>'Prix - Blé tendre 1'!E2378</f>
        <v>248.31</v>
      </c>
      <c r="C2378" s="71">
        <f>'Prix - Blé tendre 1'!F2378</f>
        <v>189.6</v>
      </c>
    </row>
    <row r="2379" spans="1:3" x14ac:dyDescent="0.3">
      <c r="A2379" s="138">
        <f>'Prix - Blé tendre 1'!C2379</f>
        <v>2021</v>
      </c>
      <c r="B2379" s="70">
        <f>'Prix - Blé tendre 1'!E2379</f>
        <v>248.31</v>
      </c>
      <c r="C2379" s="71">
        <f>'Prix - Blé tendre 1'!F2379</f>
        <v>189.6</v>
      </c>
    </row>
    <row r="2380" spans="1:3" x14ac:dyDescent="0.3">
      <c r="A2380" s="138">
        <f>'Prix - Blé tendre 1'!C2380</f>
        <v>2021</v>
      </c>
      <c r="B2380" s="70">
        <f>'Prix - Blé tendre 1'!E2380</f>
        <v>248.31</v>
      </c>
      <c r="C2380" s="71">
        <f>'Prix - Blé tendre 1'!F2380</f>
        <v>189.6</v>
      </c>
    </row>
    <row r="2381" spans="1:3" x14ac:dyDescent="0.3">
      <c r="A2381" s="138">
        <f>'Prix - Blé tendre 1'!C2381</f>
        <v>2021</v>
      </c>
      <c r="B2381" s="70">
        <f>'Prix - Blé tendre 1'!E2381</f>
        <v>248.31</v>
      </c>
      <c r="C2381" s="71">
        <f>'Prix - Blé tendre 1'!F2381</f>
        <v>189.6</v>
      </c>
    </row>
    <row r="2382" spans="1:3" x14ac:dyDescent="0.3">
      <c r="A2382" s="138">
        <f>'Prix - Blé tendre 1'!C2382</f>
        <v>2021</v>
      </c>
      <c r="B2382" s="70">
        <f>'Prix - Blé tendre 1'!E2382</f>
        <v>248.31</v>
      </c>
      <c r="C2382" s="71">
        <f>'Prix - Blé tendre 1'!F2382</f>
        <v>189.6</v>
      </c>
    </row>
    <row r="2383" spans="1:3" x14ac:dyDescent="0.3">
      <c r="A2383" s="138">
        <f>'Prix - Blé tendre 1'!C2383</f>
        <v>2021</v>
      </c>
      <c r="B2383" s="70">
        <f>'Prix - Blé tendre 1'!E2383</f>
        <v>248.31</v>
      </c>
      <c r="C2383" s="71">
        <f>'Prix - Blé tendre 1'!F2383</f>
        <v>189.6</v>
      </c>
    </row>
    <row r="2384" spans="1:3" x14ac:dyDescent="0.3">
      <c r="A2384" s="138">
        <f>'Prix - Blé tendre 1'!C2384</f>
        <v>2021</v>
      </c>
      <c r="B2384" s="70">
        <f>'Prix - Blé tendre 1'!E2384</f>
        <v>248.31</v>
      </c>
      <c r="C2384" s="71">
        <f>'Prix - Blé tendre 1'!F2384</f>
        <v>189.6</v>
      </c>
    </row>
    <row r="2385" spans="1:3" x14ac:dyDescent="0.3">
      <c r="A2385" s="138">
        <f>'Prix - Blé tendre 1'!C2385</f>
        <v>2021</v>
      </c>
      <c r="B2385" s="70">
        <f>'Prix - Blé tendre 1'!E2385</f>
        <v>248.31</v>
      </c>
      <c r="C2385" s="71">
        <f>'Prix - Blé tendre 1'!F2385</f>
        <v>189.6</v>
      </c>
    </row>
    <row r="2386" spans="1:3" x14ac:dyDescent="0.3">
      <c r="A2386" s="138">
        <f>'Prix - Blé tendre 1'!C2386</f>
        <v>2021</v>
      </c>
      <c r="B2386" s="70">
        <f>'Prix - Blé tendre 1'!E2386</f>
        <v>248.31</v>
      </c>
      <c r="C2386" s="71">
        <f>'Prix - Blé tendre 1'!F2386</f>
        <v>189.6</v>
      </c>
    </row>
    <row r="2387" spans="1:3" x14ac:dyDescent="0.3">
      <c r="A2387" s="138">
        <f>'Prix - Blé tendre 1'!C2387</f>
        <v>2021</v>
      </c>
      <c r="B2387" s="70">
        <f>'Prix - Blé tendre 1'!E2387</f>
        <v>248.31</v>
      </c>
      <c r="C2387" s="71">
        <f>'Prix - Blé tendre 1'!F2387</f>
        <v>189.6</v>
      </c>
    </row>
    <row r="2388" spans="1:3" x14ac:dyDescent="0.3">
      <c r="A2388" s="138">
        <f>'Prix - Blé tendre 1'!C2388</f>
        <v>2021</v>
      </c>
      <c r="B2388" s="70">
        <f>'Prix - Blé tendre 1'!E2388</f>
        <v>248.31</v>
      </c>
      <c r="C2388" s="71">
        <f>'Prix - Blé tendre 1'!F2388</f>
        <v>189.6</v>
      </c>
    </row>
    <row r="2389" spans="1:3" x14ac:dyDescent="0.3">
      <c r="A2389" s="138">
        <f>'Prix - Blé tendre 1'!C2389</f>
        <v>2021</v>
      </c>
      <c r="B2389" s="70">
        <f>'Prix - Blé tendre 1'!E2389</f>
        <v>248.31</v>
      </c>
      <c r="C2389" s="71">
        <f>'Prix - Blé tendre 1'!F2389</f>
        <v>189.6</v>
      </c>
    </row>
    <row r="2390" spans="1:3" x14ac:dyDescent="0.3">
      <c r="A2390" s="138">
        <f>'Prix - Blé tendre 1'!C2390</f>
        <v>2021</v>
      </c>
      <c r="B2390" s="70">
        <f>'Prix - Blé tendre 1'!E2390</f>
        <v>248.31</v>
      </c>
      <c r="C2390" s="71">
        <f>'Prix - Blé tendre 1'!F2390</f>
        <v>189.6</v>
      </c>
    </row>
    <row r="2391" spans="1:3" x14ac:dyDescent="0.3">
      <c r="A2391" s="138">
        <f>'Prix - Blé tendre 1'!C2391</f>
        <v>2021</v>
      </c>
      <c r="B2391" s="70">
        <f>'Prix - Blé tendre 1'!E2391</f>
        <v>248.31</v>
      </c>
      <c r="C2391" s="71">
        <f>'Prix - Blé tendre 1'!F2391</f>
        <v>189.6</v>
      </c>
    </row>
    <row r="2392" spans="1:3" x14ac:dyDescent="0.3">
      <c r="A2392" s="138">
        <f>'Prix - Blé tendre 1'!C2392</f>
        <v>2021</v>
      </c>
      <c r="B2392" s="70">
        <f>'Prix - Blé tendre 1'!E2392</f>
        <v>248.31</v>
      </c>
      <c r="C2392" s="71">
        <f>'Prix - Blé tendre 1'!F2392</f>
        <v>189.6</v>
      </c>
    </row>
    <row r="2393" spans="1:3" x14ac:dyDescent="0.3">
      <c r="A2393" s="138">
        <f>'Prix - Blé tendre 1'!C2393</f>
        <v>2021</v>
      </c>
      <c r="B2393" s="70">
        <f>'Prix - Blé tendre 1'!E2393</f>
        <v>248.31</v>
      </c>
      <c r="C2393" s="71">
        <f>'Prix - Blé tendre 1'!F2393</f>
        <v>189.6</v>
      </c>
    </row>
    <row r="2394" spans="1:3" x14ac:dyDescent="0.3">
      <c r="A2394" s="138">
        <f>'Prix - Blé tendre 1'!C2394</f>
        <v>2021</v>
      </c>
      <c r="B2394" s="70">
        <f>'Prix - Blé tendre 1'!E2394</f>
        <v>248.31</v>
      </c>
      <c r="C2394" s="71">
        <f>'Prix - Blé tendre 1'!F2394</f>
        <v>189.6</v>
      </c>
    </row>
    <row r="2395" spans="1:3" x14ac:dyDescent="0.3">
      <c r="A2395" s="138">
        <f>'Prix - Blé tendre 1'!C2395</f>
        <v>2021</v>
      </c>
      <c r="B2395" s="70">
        <f>'Prix - Blé tendre 1'!E2395</f>
        <v>248.31</v>
      </c>
      <c r="C2395" s="71">
        <f>'Prix - Blé tendre 1'!F2395</f>
        <v>189.6</v>
      </c>
    </row>
    <row r="2396" spans="1:3" x14ac:dyDescent="0.3">
      <c r="A2396" s="138">
        <f>'Prix - Blé tendre 1'!C2396</f>
        <v>2021</v>
      </c>
      <c r="B2396" s="70">
        <f>'Prix - Blé tendre 1'!E2396</f>
        <v>248.31</v>
      </c>
      <c r="C2396" s="71">
        <f>'Prix - Blé tendre 1'!F2396</f>
        <v>189.6</v>
      </c>
    </row>
    <row r="2397" spans="1:3" x14ac:dyDescent="0.3">
      <c r="A2397" s="138">
        <f>'Prix - Blé tendre 1'!C2397</f>
        <v>2021</v>
      </c>
      <c r="B2397" s="70">
        <f>'Prix - Blé tendre 1'!E2397</f>
        <v>248.31</v>
      </c>
      <c r="C2397" s="71">
        <f>'Prix - Blé tendre 1'!F2397</f>
        <v>189.6</v>
      </c>
    </row>
    <row r="2398" spans="1:3" x14ac:dyDescent="0.3">
      <c r="A2398" s="138">
        <f>'Prix - Blé tendre 1'!C2398</f>
        <v>2021</v>
      </c>
      <c r="B2398" s="70">
        <f>'Prix - Blé tendre 1'!E2398</f>
        <v>248.31</v>
      </c>
      <c r="C2398" s="71">
        <f>'Prix - Blé tendre 1'!F2398</f>
        <v>189.6</v>
      </c>
    </row>
    <row r="2399" spans="1:3" x14ac:dyDescent="0.3">
      <c r="A2399" s="138">
        <f>'Prix - Blé tendre 1'!C2399</f>
        <v>2021</v>
      </c>
      <c r="B2399" s="70">
        <f>'Prix - Blé tendre 1'!E2399</f>
        <v>248.31</v>
      </c>
      <c r="C2399" s="71">
        <f>'Prix - Blé tendre 1'!F2399</f>
        <v>189.6</v>
      </c>
    </row>
    <row r="2400" spans="1:3" x14ac:dyDescent="0.3">
      <c r="A2400" s="138">
        <f>'Prix - Blé tendre 1'!C2400</f>
        <v>2021</v>
      </c>
      <c r="B2400" s="70">
        <f>'Prix - Blé tendre 1'!E2400</f>
        <v>248.31</v>
      </c>
      <c r="C2400" s="71">
        <f>'Prix - Blé tendre 1'!F2400</f>
        <v>189.6</v>
      </c>
    </row>
    <row r="2401" spans="1:3" x14ac:dyDescent="0.3">
      <c r="A2401" s="138">
        <f>'Prix - Blé tendre 1'!C2401</f>
        <v>2021</v>
      </c>
      <c r="B2401" s="70">
        <f>'Prix - Blé tendre 1'!E2401</f>
        <v>248.31</v>
      </c>
      <c r="C2401" s="71">
        <f>'Prix - Blé tendre 1'!F2401</f>
        <v>189.6</v>
      </c>
    </row>
    <row r="2402" spans="1:3" x14ac:dyDescent="0.3">
      <c r="A2402" s="138">
        <f>'Prix - Blé tendre 1'!C2402</f>
        <v>2021</v>
      </c>
      <c r="B2402" s="70">
        <f>'Prix - Blé tendre 1'!E2402</f>
        <v>248.31</v>
      </c>
      <c r="C2402" s="71">
        <f>'Prix - Blé tendre 1'!F2402</f>
        <v>189.6</v>
      </c>
    </row>
    <row r="2403" spans="1:3" x14ac:dyDescent="0.3">
      <c r="A2403" s="138">
        <f>'Prix - Blé tendre 1'!C2403</f>
        <v>2021</v>
      </c>
      <c r="B2403" s="70">
        <f>'Prix - Blé tendre 1'!E2403</f>
        <v>248.31</v>
      </c>
      <c r="C2403" s="71">
        <f>'Prix - Blé tendre 1'!F2403</f>
        <v>189.6</v>
      </c>
    </row>
    <row r="2404" spans="1:3" x14ac:dyDescent="0.3">
      <c r="A2404" s="138">
        <f>'Prix - Blé tendre 1'!C2404</f>
        <v>2021</v>
      </c>
      <c r="B2404" s="70">
        <f>'Prix - Blé tendre 1'!E2404</f>
        <v>248.31</v>
      </c>
      <c r="C2404" s="71">
        <f>'Prix - Blé tendre 1'!F2404</f>
        <v>189.6</v>
      </c>
    </row>
    <row r="2405" spans="1:3" x14ac:dyDescent="0.3">
      <c r="A2405" s="138">
        <f>'Prix - Blé tendre 1'!C2405</f>
        <v>2021</v>
      </c>
      <c r="B2405" s="70">
        <f>'Prix - Blé tendre 1'!E2405</f>
        <v>248.31</v>
      </c>
      <c r="C2405" s="71">
        <f>'Prix - Blé tendre 1'!F2405</f>
        <v>189.6</v>
      </c>
    </row>
    <row r="2406" spans="1:3" x14ac:dyDescent="0.3">
      <c r="A2406" s="138">
        <f>'Prix - Blé tendre 1'!C2406</f>
        <v>2021</v>
      </c>
      <c r="B2406" s="70">
        <f>'Prix - Blé tendre 1'!E2406</f>
        <v>248.31</v>
      </c>
      <c r="C2406" s="71">
        <f>'Prix - Blé tendre 1'!F2406</f>
        <v>189.6</v>
      </c>
    </row>
    <row r="2407" spans="1:3" x14ac:dyDescent="0.3">
      <c r="A2407" s="138">
        <f>'Prix - Blé tendre 1'!C2407</f>
        <v>2021</v>
      </c>
      <c r="B2407" s="70">
        <f>'Prix - Blé tendre 1'!E2407</f>
        <v>248.31</v>
      </c>
      <c r="C2407" s="71">
        <f>'Prix - Blé tendre 1'!F2407</f>
        <v>189.6</v>
      </c>
    </row>
    <row r="2408" spans="1:3" x14ac:dyDescent="0.3">
      <c r="A2408" s="138">
        <f>'Prix - Blé tendre 1'!C2408</f>
        <v>2021</v>
      </c>
      <c r="B2408" s="70">
        <f>'Prix - Blé tendre 1'!E2408</f>
        <v>248.31</v>
      </c>
      <c r="C2408" s="71">
        <f>'Prix - Blé tendre 1'!F2408</f>
        <v>189.6</v>
      </c>
    </row>
    <row r="2409" spans="1:3" x14ac:dyDescent="0.3">
      <c r="A2409" s="138">
        <f>'Prix - Blé tendre 1'!C2409</f>
        <v>2021</v>
      </c>
      <c r="B2409" s="70">
        <f>'Prix - Blé tendre 1'!E2409</f>
        <v>248.31</v>
      </c>
      <c r="C2409" s="71">
        <f>'Prix - Blé tendre 1'!F2409</f>
        <v>189.6</v>
      </c>
    </row>
    <row r="2410" spans="1:3" x14ac:dyDescent="0.3">
      <c r="A2410" s="138">
        <f>'Prix - Blé tendre 1'!C2410</f>
        <v>2021</v>
      </c>
      <c r="B2410" s="70">
        <f>'Prix - Blé tendre 1'!E2410</f>
        <v>248.31</v>
      </c>
      <c r="C2410" s="71">
        <f>'Prix - Blé tendre 1'!F2410</f>
        <v>189.6</v>
      </c>
    </row>
    <row r="2411" spans="1:3" x14ac:dyDescent="0.3">
      <c r="A2411" s="138">
        <f>'Prix - Blé tendre 1'!C2411</f>
        <v>2021</v>
      </c>
      <c r="B2411" s="70">
        <f>'Prix - Blé tendre 1'!E2411</f>
        <v>248.31</v>
      </c>
      <c r="C2411" s="71">
        <f>'Prix - Blé tendre 1'!F2411</f>
        <v>189.6</v>
      </c>
    </row>
    <row r="2412" spans="1:3" x14ac:dyDescent="0.3">
      <c r="A2412" s="138">
        <f>'Prix - Blé tendre 1'!C2412</f>
        <v>2021</v>
      </c>
      <c r="B2412" s="70">
        <f>'Prix - Blé tendre 1'!E2412</f>
        <v>248.31</v>
      </c>
      <c r="C2412" s="71">
        <f>'Prix - Blé tendre 1'!F2412</f>
        <v>189.6</v>
      </c>
    </row>
    <row r="2413" spans="1:3" x14ac:dyDescent="0.3">
      <c r="A2413" s="138">
        <f>'Prix - Blé tendre 1'!C2413</f>
        <v>2021</v>
      </c>
      <c r="B2413" s="70">
        <f>'Prix - Blé tendre 1'!E2413</f>
        <v>248.31</v>
      </c>
      <c r="C2413" s="71">
        <f>'Prix - Blé tendre 1'!F2413</f>
        <v>189.6</v>
      </c>
    </row>
    <row r="2414" spans="1:3" x14ac:dyDescent="0.3">
      <c r="A2414" s="138">
        <f>'Prix - Blé tendre 1'!C2414</f>
        <v>2021</v>
      </c>
      <c r="B2414" s="70">
        <f>'Prix - Blé tendre 1'!E2414</f>
        <v>248.31</v>
      </c>
      <c r="C2414" s="71">
        <f>'Prix - Blé tendre 1'!F2414</f>
        <v>189.6</v>
      </c>
    </row>
    <row r="2415" spans="1:3" x14ac:dyDescent="0.3">
      <c r="A2415" s="138">
        <f>'Prix - Blé tendre 1'!C2415</f>
        <v>2021</v>
      </c>
      <c r="B2415" s="70">
        <f>'Prix - Blé tendre 1'!E2415</f>
        <v>248.31</v>
      </c>
      <c r="C2415" s="71">
        <f>'Prix - Blé tendre 1'!F2415</f>
        <v>189.6</v>
      </c>
    </row>
    <row r="2416" spans="1:3" x14ac:dyDescent="0.3">
      <c r="A2416" s="138">
        <f>'Prix - Blé tendre 1'!C2416</f>
        <v>2021</v>
      </c>
      <c r="B2416" s="70">
        <f>'Prix - Blé tendre 1'!E2416</f>
        <v>248.31</v>
      </c>
      <c r="C2416" s="71">
        <f>'Prix - Blé tendre 1'!F2416</f>
        <v>189.6</v>
      </c>
    </row>
    <row r="2417" spans="1:3" x14ac:dyDescent="0.3">
      <c r="A2417" s="138">
        <f>'Prix - Blé tendre 1'!C2417</f>
        <v>2021</v>
      </c>
      <c r="B2417" s="70">
        <f>'Prix - Blé tendre 1'!E2417</f>
        <v>248.31</v>
      </c>
      <c r="C2417" s="71">
        <f>'Prix - Blé tendre 1'!F2417</f>
        <v>189.6</v>
      </c>
    </row>
    <row r="2418" spans="1:3" x14ac:dyDescent="0.3">
      <c r="A2418" s="138">
        <f>'Prix - Blé tendre 1'!C2418</f>
        <v>2021</v>
      </c>
      <c r="B2418" s="70">
        <f>'Prix - Blé tendre 1'!E2418</f>
        <v>248.31</v>
      </c>
      <c r="C2418" s="71">
        <f>'Prix - Blé tendre 1'!F2418</f>
        <v>189.6</v>
      </c>
    </row>
    <row r="2419" spans="1:3" x14ac:dyDescent="0.3">
      <c r="A2419" s="138">
        <f>'Prix - Blé tendre 1'!C2419</f>
        <v>2021</v>
      </c>
      <c r="B2419" s="70">
        <f>'Prix - Blé tendre 1'!E2419</f>
        <v>248.31</v>
      </c>
      <c r="C2419" s="71">
        <f>'Prix - Blé tendre 1'!F2419</f>
        <v>189.6</v>
      </c>
    </row>
    <row r="2420" spans="1:3" x14ac:dyDescent="0.3">
      <c r="A2420" s="138">
        <f>'Prix - Blé tendre 1'!C2420</f>
        <v>2021</v>
      </c>
      <c r="B2420" s="70">
        <f>'Prix - Blé tendre 1'!E2420</f>
        <v>248.31</v>
      </c>
      <c r="C2420" s="71">
        <f>'Prix - Blé tendre 1'!F2420</f>
        <v>189.6</v>
      </c>
    </row>
    <row r="2421" spans="1:3" x14ac:dyDescent="0.3">
      <c r="A2421" s="138">
        <f>'Prix - Blé tendre 1'!C2421</f>
        <v>2021</v>
      </c>
      <c r="B2421" s="70">
        <f>'Prix - Blé tendre 1'!E2421</f>
        <v>248.31</v>
      </c>
      <c r="C2421" s="71">
        <f>'Prix - Blé tendre 1'!F2421</f>
        <v>189.6</v>
      </c>
    </row>
    <row r="2422" spans="1:3" x14ac:dyDescent="0.3">
      <c r="A2422" s="138">
        <f>'Prix - Blé tendre 1'!C2422</f>
        <v>2021</v>
      </c>
      <c r="B2422" s="70">
        <f>'Prix - Blé tendre 1'!E2422</f>
        <v>248.31</v>
      </c>
      <c r="C2422" s="71">
        <f>'Prix - Blé tendre 1'!F2422</f>
        <v>189.6</v>
      </c>
    </row>
    <row r="2423" spans="1:3" x14ac:dyDescent="0.3">
      <c r="A2423" s="138">
        <f>'Prix - Blé tendre 1'!C2423</f>
        <v>2021</v>
      </c>
      <c r="B2423" s="70">
        <f>'Prix - Blé tendre 1'!E2423</f>
        <v>248.31</v>
      </c>
      <c r="C2423" s="71">
        <f>'Prix - Blé tendre 1'!F2423</f>
        <v>189.6</v>
      </c>
    </row>
    <row r="2424" spans="1:3" x14ac:dyDescent="0.3">
      <c r="A2424" s="138">
        <f>'Prix - Blé tendre 1'!C2424</f>
        <v>2021</v>
      </c>
      <c r="B2424" s="70">
        <f>'Prix - Blé tendre 1'!E2424</f>
        <v>248.31</v>
      </c>
      <c r="C2424" s="71">
        <f>'Prix - Blé tendre 1'!F2424</f>
        <v>189.6</v>
      </c>
    </row>
    <row r="2425" spans="1:3" x14ac:dyDescent="0.3">
      <c r="A2425" s="138">
        <f>'Prix - Blé tendre 1'!C2425</f>
        <v>2021</v>
      </c>
      <c r="B2425" s="70">
        <f>'Prix - Blé tendre 1'!E2425</f>
        <v>248.31</v>
      </c>
      <c r="C2425" s="71">
        <f>'Prix - Blé tendre 1'!F2425</f>
        <v>189.6</v>
      </c>
    </row>
    <row r="2426" spans="1:3" x14ac:dyDescent="0.3">
      <c r="A2426" s="138">
        <f>'Prix - Blé tendre 1'!C2426</f>
        <v>2021</v>
      </c>
      <c r="B2426" s="70">
        <f>'Prix - Blé tendre 1'!E2426</f>
        <v>248.31</v>
      </c>
      <c r="C2426" s="71">
        <f>'Prix - Blé tendre 1'!F2426</f>
        <v>189.6</v>
      </c>
    </row>
    <row r="2427" spans="1:3" x14ac:dyDescent="0.3">
      <c r="A2427" s="138">
        <f>'Prix - Blé tendre 1'!C2427</f>
        <v>2021</v>
      </c>
      <c r="B2427" s="70">
        <f>'Prix - Blé tendre 1'!E2427</f>
        <v>248.31</v>
      </c>
      <c r="C2427" s="71">
        <f>'Prix - Blé tendre 1'!F2427</f>
        <v>189.6</v>
      </c>
    </row>
    <row r="2428" spans="1:3" x14ac:dyDescent="0.3">
      <c r="A2428" s="138">
        <f>'Prix - Blé tendre 1'!C2428</f>
        <v>2021</v>
      </c>
      <c r="B2428" s="70">
        <f>'Prix - Blé tendre 1'!E2428</f>
        <v>248.31</v>
      </c>
      <c r="C2428" s="71">
        <f>'Prix - Blé tendre 1'!F2428</f>
        <v>189.6</v>
      </c>
    </row>
    <row r="2429" spans="1:3" x14ac:dyDescent="0.3">
      <c r="A2429" s="138">
        <f>'Prix - Blé tendre 1'!C2429</f>
        <v>2021</v>
      </c>
      <c r="B2429" s="70">
        <f>'Prix - Blé tendre 1'!E2429</f>
        <v>248.31</v>
      </c>
      <c r="C2429" s="71">
        <f>'Prix - Blé tendre 1'!F2429</f>
        <v>189.6</v>
      </c>
    </row>
    <row r="2430" spans="1:3" x14ac:dyDescent="0.3">
      <c r="A2430" s="138">
        <f>'Prix - Blé tendre 1'!C2430</f>
        <v>2021</v>
      </c>
      <c r="B2430" s="70">
        <f>'Prix - Blé tendre 1'!E2430</f>
        <v>248.31</v>
      </c>
      <c r="C2430" s="71">
        <f>'Prix - Blé tendre 1'!F2430</f>
        <v>189.6</v>
      </c>
    </row>
    <row r="2431" spans="1:3" x14ac:dyDescent="0.3">
      <c r="A2431" s="138">
        <f>'Prix - Blé tendre 1'!C2431</f>
        <v>2021</v>
      </c>
      <c r="B2431" s="70">
        <f>'Prix - Blé tendre 1'!E2431</f>
        <v>248.31</v>
      </c>
      <c r="C2431" s="71">
        <f>'Prix - Blé tendre 1'!F2431</f>
        <v>189.6</v>
      </c>
    </row>
    <row r="2432" spans="1:3" x14ac:dyDescent="0.3">
      <c r="A2432" s="138">
        <f>'Prix - Blé tendre 1'!C2432</f>
        <v>2021</v>
      </c>
      <c r="B2432" s="70">
        <f>'Prix - Blé tendre 1'!E2432</f>
        <v>248.31</v>
      </c>
      <c r="C2432" s="71">
        <f>'Prix - Blé tendre 1'!F2432</f>
        <v>189.6</v>
      </c>
    </row>
    <row r="2433" spans="1:3" x14ac:dyDescent="0.3">
      <c r="A2433" s="138">
        <f>'Prix - Blé tendre 1'!C2433</f>
        <v>2021</v>
      </c>
      <c r="B2433" s="70">
        <f>'Prix - Blé tendre 1'!E2433</f>
        <v>248.31</v>
      </c>
      <c r="C2433" s="71">
        <f>'Prix - Blé tendre 1'!F2433</f>
        <v>189.6</v>
      </c>
    </row>
    <row r="2434" spans="1:3" x14ac:dyDescent="0.3">
      <c r="A2434" s="138">
        <f>'Prix - Blé tendre 1'!C2434</f>
        <v>2022</v>
      </c>
      <c r="B2434" s="70">
        <f>'Prix - Blé tendre 1'!E2434</f>
        <v>333.34</v>
      </c>
      <c r="C2434" s="71">
        <f>'Prix - Blé tendre 1'!F2434</f>
        <v>213.71</v>
      </c>
    </row>
    <row r="2435" spans="1:3" x14ac:dyDescent="0.3">
      <c r="A2435" s="138">
        <f>'Prix - Blé tendre 1'!C2435</f>
        <v>2022</v>
      </c>
      <c r="B2435" s="70">
        <f>'Prix - Blé tendre 1'!E2435</f>
        <v>333.34</v>
      </c>
      <c r="C2435" s="71">
        <f>'Prix - Blé tendre 1'!F2435</f>
        <v>213.71</v>
      </c>
    </row>
    <row r="2436" spans="1:3" x14ac:dyDescent="0.3">
      <c r="A2436" s="138">
        <f>'Prix - Blé tendre 1'!C2436</f>
        <v>2022</v>
      </c>
      <c r="B2436" s="70">
        <f>'Prix - Blé tendre 1'!E2436</f>
        <v>333.34</v>
      </c>
      <c r="C2436" s="71">
        <f>'Prix - Blé tendre 1'!F2436</f>
        <v>213.71</v>
      </c>
    </row>
    <row r="2437" spans="1:3" x14ac:dyDescent="0.3">
      <c r="A2437" s="138">
        <f>'Prix - Blé tendre 1'!C2437</f>
        <v>2022</v>
      </c>
      <c r="B2437" s="70">
        <f>'Prix - Blé tendre 1'!E2437</f>
        <v>333.34</v>
      </c>
      <c r="C2437" s="71">
        <f>'Prix - Blé tendre 1'!F2437</f>
        <v>213.71</v>
      </c>
    </row>
    <row r="2438" spans="1:3" x14ac:dyDescent="0.3">
      <c r="A2438" s="138">
        <f>'Prix - Blé tendre 1'!C2438</f>
        <v>2022</v>
      </c>
      <c r="B2438" s="70">
        <f>'Prix - Blé tendre 1'!E2438</f>
        <v>333.34</v>
      </c>
      <c r="C2438" s="71">
        <f>'Prix - Blé tendre 1'!F2438</f>
        <v>213.71</v>
      </c>
    </row>
    <row r="2439" spans="1:3" x14ac:dyDescent="0.3">
      <c r="A2439" s="138">
        <f>'Prix - Blé tendre 1'!C2439</f>
        <v>2022</v>
      </c>
      <c r="B2439" s="70">
        <f>'Prix - Blé tendre 1'!E2439</f>
        <v>333.34</v>
      </c>
      <c r="C2439" s="71">
        <f>'Prix - Blé tendre 1'!F2439</f>
        <v>213.71</v>
      </c>
    </row>
    <row r="2440" spans="1:3" x14ac:dyDescent="0.3">
      <c r="A2440" s="138">
        <f>'Prix - Blé tendre 1'!C2440</f>
        <v>2022</v>
      </c>
      <c r="B2440" s="70">
        <f>'Prix - Blé tendre 1'!E2440</f>
        <v>333.34</v>
      </c>
      <c r="C2440" s="71">
        <f>'Prix - Blé tendre 1'!F2440</f>
        <v>213.71</v>
      </c>
    </row>
    <row r="2441" spans="1:3" x14ac:dyDescent="0.3">
      <c r="A2441" s="138">
        <f>'Prix - Blé tendre 1'!C2441</f>
        <v>2022</v>
      </c>
      <c r="B2441" s="70">
        <f>'Prix - Blé tendre 1'!E2441</f>
        <v>333.34</v>
      </c>
      <c r="C2441" s="71">
        <f>'Prix - Blé tendre 1'!F2441</f>
        <v>213.71</v>
      </c>
    </row>
    <row r="2442" spans="1:3" x14ac:dyDescent="0.3">
      <c r="A2442" s="138">
        <f>'Prix - Blé tendre 1'!C2442</f>
        <v>2022</v>
      </c>
      <c r="B2442" s="70">
        <f>'Prix - Blé tendre 1'!E2442</f>
        <v>333.34</v>
      </c>
      <c r="C2442" s="71">
        <f>'Prix - Blé tendre 1'!F2442</f>
        <v>213.71</v>
      </c>
    </row>
    <row r="2443" spans="1:3" x14ac:dyDescent="0.3">
      <c r="A2443" s="138">
        <f>'Prix - Blé tendre 1'!C2443</f>
        <v>2022</v>
      </c>
      <c r="B2443" s="70">
        <f>'Prix - Blé tendre 1'!E2443</f>
        <v>333.34</v>
      </c>
      <c r="C2443" s="71">
        <f>'Prix - Blé tendre 1'!F2443</f>
        <v>213.71</v>
      </c>
    </row>
    <row r="2444" spans="1:3" x14ac:dyDescent="0.3">
      <c r="A2444" s="138">
        <f>'Prix - Blé tendre 1'!C2444</f>
        <v>2022</v>
      </c>
      <c r="B2444" s="70">
        <f>'Prix - Blé tendre 1'!E2444</f>
        <v>333.34</v>
      </c>
      <c r="C2444" s="71">
        <f>'Prix - Blé tendre 1'!F2444</f>
        <v>213.71</v>
      </c>
    </row>
    <row r="2445" spans="1:3" x14ac:dyDescent="0.3">
      <c r="A2445" s="138">
        <f>'Prix - Blé tendre 1'!C2445</f>
        <v>2022</v>
      </c>
      <c r="B2445" s="70">
        <f>'Prix - Blé tendre 1'!E2445</f>
        <v>333.34</v>
      </c>
      <c r="C2445" s="71">
        <f>'Prix - Blé tendre 1'!F2445</f>
        <v>213.71</v>
      </c>
    </row>
    <row r="2446" spans="1:3" x14ac:dyDescent="0.3">
      <c r="A2446" s="138">
        <f>'Prix - Blé tendre 1'!C2446</f>
        <v>2022</v>
      </c>
      <c r="B2446" s="70">
        <f>'Prix - Blé tendre 1'!E2446</f>
        <v>333.34</v>
      </c>
      <c r="C2446" s="71">
        <f>'Prix - Blé tendre 1'!F2446</f>
        <v>213.71</v>
      </c>
    </row>
    <row r="2447" spans="1:3" x14ac:dyDescent="0.3">
      <c r="A2447" s="138">
        <f>'Prix - Blé tendre 1'!C2447</f>
        <v>2022</v>
      </c>
      <c r="B2447" s="70">
        <f>'Prix - Blé tendre 1'!E2447</f>
        <v>333.34</v>
      </c>
      <c r="C2447" s="71">
        <f>'Prix - Blé tendre 1'!F2447</f>
        <v>213.71</v>
      </c>
    </row>
    <row r="2448" spans="1:3" x14ac:dyDescent="0.3">
      <c r="A2448" s="138">
        <f>'Prix - Blé tendre 1'!C2448</f>
        <v>2022</v>
      </c>
      <c r="B2448" s="70">
        <f>'Prix - Blé tendre 1'!E2448</f>
        <v>333.34</v>
      </c>
      <c r="C2448" s="71">
        <f>'Prix - Blé tendre 1'!F2448</f>
        <v>213.71</v>
      </c>
    </row>
    <row r="2449" spans="1:3" x14ac:dyDescent="0.3">
      <c r="A2449" s="138">
        <f>'Prix - Blé tendre 1'!C2449</f>
        <v>2022</v>
      </c>
      <c r="B2449" s="70">
        <f>'Prix - Blé tendre 1'!E2449</f>
        <v>333.34</v>
      </c>
      <c r="C2449" s="71">
        <f>'Prix - Blé tendre 1'!F2449</f>
        <v>213.71</v>
      </c>
    </row>
    <row r="2450" spans="1:3" x14ac:dyDescent="0.3">
      <c r="A2450" s="138">
        <f>'Prix - Blé tendre 1'!C2450</f>
        <v>2022</v>
      </c>
      <c r="B2450" s="70">
        <f>'Prix - Blé tendre 1'!E2450</f>
        <v>333.34</v>
      </c>
      <c r="C2450" s="71">
        <f>'Prix - Blé tendre 1'!F2450</f>
        <v>213.71</v>
      </c>
    </row>
    <row r="2451" spans="1:3" x14ac:dyDescent="0.3">
      <c r="A2451" s="138">
        <f>'Prix - Blé tendre 1'!C2451</f>
        <v>2022</v>
      </c>
      <c r="B2451" s="70">
        <f>'Prix - Blé tendre 1'!E2451</f>
        <v>333.34</v>
      </c>
      <c r="C2451" s="71">
        <f>'Prix - Blé tendre 1'!F2451</f>
        <v>213.71</v>
      </c>
    </row>
    <row r="2452" spans="1:3" x14ac:dyDescent="0.3">
      <c r="A2452" s="138">
        <f>'Prix - Blé tendre 1'!C2452</f>
        <v>2022</v>
      </c>
      <c r="B2452" s="70">
        <f>'Prix - Blé tendre 1'!E2452</f>
        <v>333.34</v>
      </c>
      <c r="C2452" s="71">
        <f>'Prix - Blé tendre 1'!F2452</f>
        <v>213.71</v>
      </c>
    </row>
    <row r="2453" spans="1:3" x14ac:dyDescent="0.3">
      <c r="A2453" s="138">
        <f>'Prix - Blé tendre 1'!C2453</f>
        <v>2022</v>
      </c>
      <c r="B2453" s="70">
        <f>'Prix - Blé tendre 1'!E2453</f>
        <v>333.34</v>
      </c>
      <c r="C2453" s="71">
        <f>'Prix - Blé tendre 1'!F2453</f>
        <v>213.71</v>
      </c>
    </row>
    <row r="2454" spans="1:3" x14ac:dyDescent="0.3">
      <c r="A2454" s="138">
        <f>'Prix - Blé tendre 1'!C2454</f>
        <v>2022</v>
      </c>
      <c r="B2454" s="70">
        <f>'Prix - Blé tendre 1'!E2454</f>
        <v>333.34</v>
      </c>
      <c r="C2454" s="71">
        <f>'Prix - Blé tendre 1'!F2454</f>
        <v>213.71</v>
      </c>
    </row>
    <row r="2455" spans="1:3" x14ac:dyDescent="0.3">
      <c r="A2455" s="138">
        <f>'Prix - Blé tendre 1'!C2455</f>
        <v>2022</v>
      </c>
      <c r="B2455" s="70">
        <f>'Prix - Blé tendre 1'!E2455</f>
        <v>333.34</v>
      </c>
      <c r="C2455" s="71">
        <f>'Prix - Blé tendre 1'!F2455</f>
        <v>213.71</v>
      </c>
    </row>
    <row r="2456" spans="1:3" x14ac:dyDescent="0.3">
      <c r="A2456" s="138">
        <f>'Prix - Blé tendre 1'!C2456</f>
        <v>2022</v>
      </c>
      <c r="B2456" s="70">
        <f>'Prix - Blé tendre 1'!E2456</f>
        <v>333.34</v>
      </c>
      <c r="C2456" s="71">
        <f>'Prix - Blé tendre 1'!F2456</f>
        <v>213.71</v>
      </c>
    </row>
    <row r="2457" spans="1:3" x14ac:dyDescent="0.3">
      <c r="A2457" s="138">
        <f>'Prix - Blé tendre 1'!C2457</f>
        <v>2022</v>
      </c>
      <c r="B2457" s="70">
        <f>'Prix - Blé tendre 1'!E2457</f>
        <v>333.34</v>
      </c>
      <c r="C2457" s="71">
        <f>'Prix - Blé tendre 1'!F2457</f>
        <v>213.71</v>
      </c>
    </row>
    <row r="2458" spans="1:3" x14ac:dyDescent="0.3">
      <c r="A2458" s="138">
        <f>'Prix - Blé tendre 1'!C2458</f>
        <v>2022</v>
      </c>
      <c r="B2458" s="70">
        <f>'Prix - Blé tendre 1'!E2458</f>
        <v>333.34</v>
      </c>
      <c r="C2458" s="71">
        <f>'Prix - Blé tendre 1'!F2458</f>
        <v>213.71</v>
      </c>
    </row>
    <row r="2459" spans="1:3" x14ac:dyDescent="0.3">
      <c r="A2459" s="138">
        <f>'Prix - Blé tendre 1'!C2459</f>
        <v>2022</v>
      </c>
      <c r="B2459" s="70">
        <f>'Prix - Blé tendre 1'!E2459</f>
        <v>333.34</v>
      </c>
      <c r="C2459" s="71">
        <f>'Prix - Blé tendre 1'!F2459</f>
        <v>213.71</v>
      </c>
    </row>
    <row r="2460" spans="1:3" x14ac:dyDescent="0.3">
      <c r="A2460" s="138">
        <f>'Prix - Blé tendre 1'!C2460</f>
        <v>2022</v>
      </c>
      <c r="B2460" s="70">
        <f>'Prix - Blé tendre 1'!E2460</f>
        <v>333.34</v>
      </c>
      <c r="C2460" s="71">
        <f>'Prix - Blé tendre 1'!F2460</f>
        <v>213.71</v>
      </c>
    </row>
    <row r="2461" spans="1:3" x14ac:dyDescent="0.3">
      <c r="A2461" s="138">
        <f>'Prix - Blé tendre 1'!C2461</f>
        <v>2022</v>
      </c>
      <c r="B2461" s="70">
        <f>'Prix - Blé tendre 1'!E2461</f>
        <v>333.34</v>
      </c>
      <c r="C2461" s="71">
        <f>'Prix - Blé tendre 1'!F2461</f>
        <v>213.71</v>
      </c>
    </row>
    <row r="2462" spans="1:3" x14ac:dyDescent="0.3">
      <c r="A2462" s="138">
        <f>'Prix - Blé tendre 1'!C2462</f>
        <v>2022</v>
      </c>
      <c r="B2462" s="70">
        <f>'Prix - Blé tendre 1'!E2462</f>
        <v>333.34</v>
      </c>
      <c r="C2462" s="71">
        <f>'Prix - Blé tendre 1'!F2462</f>
        <v>213.71</v>
      </c>
    </row>
    <row r="2463" spans="1:3" x14ac:dyDescent="0.3">
      <c r="A2463" s="138">
        <f>'Prix - Blé tendre 1'!C2463</f>
        <v>2022</v>
      </c>
      <c r="B2463" s="70">
        <f>'Prix - Blé tendre 1'!E2463</f>
        <v>333.34</v>
      </c>
      <c r="C2463" s="71">
        <f>'Prix - Blé tendre 1'!F2463</f>
        <v>213.71</v>
      </c>
    </row>
    <row r="2464" spans="1:3" x14ac:dyDescent="0.3">
      <c r="A2464" s="138">
        <f>'Prix - Blé tendre 1'!C2464</f>
        <v>2022</v>
      </c>
      <c r="B2464" s="70">
        <f>'Prix - Blé tendre 1'!E2464</f>
        <v>333.34</v>
      </c>
      <c r="C2464" s="71">
        <f>'Prix - Blé tendre 1'!F2464</f>
        <v>213.71</v>
      </c>
    </row>
    <row r="2465" spans="1:3" x14ac:dyDescent="0.3">
      <c r="A2465" s="138">
        <f>'Prix - Blé tendre 1'!C2465</f>
        <v>2022</v>
      </c>
      <c r="B2465" s="70">
        <f>'Prix - Blé tendre 1'!E2465</f>
        <v>333.34</v>
      </c>
      <c r="C2465" s="71">
        <f>'Prix - Blé tendre 1'!F2465</f>
        <v>213.71</v>
      </c>
    </row>
    <row r="2466" spans="1:3" x14ac:dyDescent="0.3">
      <c r="A2466" s="138">
        <f>'Prix - Blé tendre 1'!C2466</f>
        <v>2022</v>
      </c>
      <c r="B2466" s="70">
        <f>'Prix - Blé tendre 1'!E2466</f>
        <v>333.34</v>
      </c>
      <c r="C2466" s="71">
        <f>'Prix - Blé tendre 1'!F2466</f>
        <v>213.71</v>
      </c>
    </row>
    <row r="2467" spans="1:3" x14ac:dyDescent="0.3">
      <c r="A2467" s="138">
        <f>'Prix - Blé tendre 1'!C2467</f>
        <v>2022</v>
      </c>
      <c r="B2467" s="70">
        <f>'Prix - Blé tendre 1'!E2467</f>
        <v>333.34</v>
      </c>
      <c r="C2467" s="71">
        <f>'Prix - Blé tendre 1'!F2467</f>
        <v>213.71</v>
      </c>
    </row>
    <row r="2468" spans="1:3" x14ac:dyDescent="0.3">
      <c r="A2468" s="138">
        <f>'Prix - Blé tendre 1'!C2468</f>
        <v>2022</v>
      </c>
      <c r="B2468" s="70">
        <f>'Prix - Blé tendre 1'!E2468</f>
        <v>333.34</v>
      </c>
      <c r="C2468" s="71">
        <f>'Prix - Blé tendre 1'!F2468</f>
        <v>213.71</v>
      </c>
    </row>
    <row r="2469" spans="1:3" x14ac:dyDescent="0.3">
      <c r="A2469" s="138">
        <f>'Prix - Blé tendre 1'!C2469</f>
        <v>2022</v>
      </c>
      <c r="B2469" s="70">
        <f>'Prix - Blé tendre 1'!E2469</f>
        <v>333.34</v>
      </c>
      <c r="C2469" s="71">
        <f>'Prix - Blé tendre 1'!F2469</f>
        <v>213.71</v>
      </c>
    </row>
    <row r="2470" spans="1:3" x14ac:dyDescent="0.3">
      <c r="A2470" s="138">
        <f>'Prix - Blé tendre 1'!C2470</f>
        <v>2022</v>
      </c>
      <c r="B2470" s="70">
        <f>'Prix - Blé tendre 1'!E2470</f>
        <v>333.34</v>
      </c>
      <c r="C2470" s="71">
        <f>'Prix - Blé tendre 1'!F2470</f>
        <v>213.71</v>
      </c>
    </row>
    <row r="2471" spans="1:3" x14ac:dyDescent="0.3">
      <c r="A2471" s="138">
        <f>'Prix - Blé tendre 1'!C2471</f>
        <v>2022</v>
      </c>
      <c r="B2471" s="70">
        <f>'Prix - Blé tendre 1'!E2471</f>
        <v>333.34</v>
      </c>
      <c r="C2471" s="71">
        <f>'Prix - Blé tendre 1'!F2471</f>
        <v>213.71</v>
      </c>
    </row>
    <row r="2472" spans="1:3" x14ac:dyDescent="0.3">
      <c r="A2472" s="138">
        <f>'Prix - Blé tendre 1'!C2472</f>
        <v>2022</v>
      </c>
      <c r="B2472" s="70">
        <f>'Prix - Blé tendre 1'!E2472</f>
        <v>333.34</v>
      </c>
      <c r="C2472" s="71">
        <f>'Prix - Blé tendre 1'!F2472</f>
        <v>213.71</v>
      </c>
    </row>
    <row r="2473" spans="1:3" x14ac:dyDescent="0.3">
      <c r="A2473" s="138">
        <f>'Prix - Blé tendre 1'!C2473</f>
        <v>2022</v>
      </c>
      <c r="B2473" s="70">
        <f>'Prix - Blé tendre 1'!E2473</f>
        <v>333.34</v>
      </c>
      <c r="C2473" s="71">
        <f>'Prix - Blé tendre 1'!F2473</f>
        <v>213.71</v>
      </c>
    </row>
    <row r="2474" spans="1:3" x14ac:dyDescent="0.3">
      <c r="A2474" s="138">
        <f>'Prix - Blé tendre 1'!C2474</f>
        <v>2022</v>
      </c>
      <c r="B2474" s="70">
        <f>'Prix - Blé tendre 1'!E2474</f>
        <v>333.34</v>
      </c>
      <c r="C2474" s="71">
        <f>'Prix - Blé tendre 1'!F2474</f>
        <v>213.71</v>
      </c>
    </row>
    <row r="2475" spans="1:3" x14ac:dyDescent="0.3">
      <c r="A2475" s="138">
        <f>'Prix - Blé tendre 1'!C2475</f>
        <v>2022</v>
      </c>
      <c r="B2475" s="70">
        <f>'Prix - Blé tendre 1'!E2475</f>
        <v>333.34</v>
      </c>
      <c r="C2475" s="71">
        <f>'Prix - Blé tendre 1'!F2475</f>
        <v>213.71</v>
      </c>
    </row>
    <row r="2476" spans="1:3" x14ac:dyDescent="0.3">
      <c r="A2476" s="138">
        <f>'Prix - Blé tendre 1'!C2476</f>
        <v>2022</v>
      </c>
      <c r="B2476" s="70">
        <f>'Prix - Blé tendre 1'!E2476</f>
        <v>333.34</v>
      </c>
      <c r="C2476" s="71">
        <f>'Prix - Blé tendre 1'!F2476</f>
        <v>213.71</v>
      </c>
    </row>
    <row r="2477" spans="1:3" x14ac:dyDescent="0.3">
      <c r="A2477" s="138">
        <f>'Prix - Blé tendre 1'!C2477</f>
        <v>2022</v>
      </c>
      <c r="B2477" s="70">
        <f>'Prix - Blé tendre 1'!E2477</f>
        <v>333.34</v>
      </c>
      <c r="C2477" s="71">
        <f>'Prix - Blé tendre 1'!F2477</f>
        <v>213.71</v>
      </c>
    </row>
    <row r="2478" spans="1:3" x14ac:dyDescent="0.3">
      <c r="A2478" s="138">
        <f>'Prix - Blé tendre 1'!C2478</f>
        <v>2022</v>
      </c>
      <c r="B2478" s="70">
        <f>'Prix - Blé tendre 1'!E2478</f>
        <v>333.34</v>
      </c>
      <c r="C2478" s="71">
        <f>'Prix - Blé tendre 1'!F2478</f>
        <v>213.71</v>
      </c>
    </row>
    <row r="2479" spans="1:3" x14ac:dyDescent="0.3">
      <c r="A2479" s="138">
        <f>'Prix - Blé tendre 1'!C2479</f>
        <v>2022</v>
      </c>
      <c r="B2479" s="70">
        <f>'Prix - Blé tendre 1'!E2479</f>
        <v>333.34</v>
      </c>
      <c r="C2479" s="71">
        <f>'Prix - Blé tendre 1'!F2479</f>
        <v>213.71</v>
      </c>
    </row>
    <row r="2480" spans="1:3" x14ac:dyDescent="0.3">
      <c r="A2480" s="138">
        <f>'Prix - Blé tendre 1'!C2480</f>
        <v>2022</v>
      </c>
      <c r="B2480" s="70">
        <f>'Prix - Blé tendre 1'!E2480</f>
        <v>333.34</v>
      </c>
      <c r="C2480" s="71">
        <f>'Prix - Blé tendre 1'!F2480</f>
        <v>213.71</v>
      </c>
    </row>
    <row r="2481" spans="1:3" x14ac:dyDescent="0.3">
      <c r="A2481" s="138">
        <f>'Prix - Blé tendre 1'!C2481</f>
        <v>2022</v>
      </c>
      <c r="B2481" s="70">
        <f>'Prix - Blé tendre 1'!E2481</f>
        <v>333.34</v>
      </c>
      <c r="C2481" s="71">
        <f>'Prix - Blé tendre 1'!F2481</f>
        <v>213.71</v>
      </c>
    </row>
    <row r="2482" spans="1:3" x14ac:dyDescent="0.3">
      <c r="A2482" s="138">
        <f>'Prix - Blé tendre 1'!C2482</f>
        <v>2022</v>
      </c>
      <c r="B2482" s="70">
        <f>'Prix - Blé tendre 1'!E2482</f>
        <v>333.34</v>
      </c>
      <c r="C2482" s="71">
        <f>'Prix - Blé tendre 1'!F2482</f>
        <v>213.71</v>
      </c>
    </row>
    <row r="2483" spans="1:3" x14ac:dyDescent="0.3">
      <c r="A2483" s="138">
        <f>'Prix - Blé tendre 1'!C2483</f>
        <v>2022</v>
      </c>
      <c r="B2483" s="70">
        <f>'Prix - Blé tendre 1'!E2483</f>
        <v>333.34</v>
      </c>
      <c r="C2483" s="71">
        <f>'Prix - Blé tendre 1'!F2483</f>
        <v>213.71</v>
      </c>
    </row>
    <row r="2484" spans="1:3" x14ac:dyDescent="0.3">
      <c r="A2484" s="138">
        <f>'Prix - Blé tendre 1'!C2484</f>
        <v>2022</v>
      </c>
      <c r="B2484" s="70">
        <f>'Prix - Blé tendre 1'!E2484</f>
        <v>333.34</v>
      </c>
      <c r="C2484" s="71">
        <f>'Prix - Blé tendre 1'!F2484</f>
        <v>213.71</v>
      </c>
    </row>
    <row r="2485" spans="1:3" x14ac:dyDescent="0.3">
      <c r="A2485" s="138">
        <f>'Prix - Blé tendre 1'!C2485</f>
        <v>2022</v>
      </c>
      <c r="B2485" s="70">
        <f>'Prix - Blé tendre 1'!E2485</f>
        <v>333.34</v>
      </c>
      <c r="C2485" s="71">
        <f>'Prix - Blé tendre 1'!F2485</f>
        <v>213.71</v>
      </c>
    </row>
    <row r="2486" spans="1:3" x14ac:dyDescent="0.3">
      <c r="A2486" s="138">
        <f>'Prix - Blé tendre 1'!C2486</f>
        <v>2022</v>
      </c>
      <c r="B2486" s="70">
        <f>'Prix - Blé tendre 1'!E2486</f>
        <v>333.34</v>
      </c>
      <c r="C2486" s="71">
        <f>'Prix - Blé tendre 1'!F2486</f>
        <v>213.71</v>
      </c>
    </row>
    <row r="2487" spans="1:3" x14ac:dyDescent="0.3">
      <c r="A2487" s="138">
        <f>'Prix - Blé tendre 1'!C2487</f>
        <v>2022</v>
      </c>
      <c r="B2487" s="70">
        <f>'Prix - Blé tendre 1'!E2487</f>
        <v>333.34</v>
      </c>
      <c r="C2487" s="71">
        <f>'Prix - Blé tendre 1'!F2487</f>
        <v>213.71</v>
      </c>
    </row>
    <row r="2488" spans="1:3" x14ac:dyDescent="0.3">
      <c r="A2488" s="138">
        <f>'Prix - Blé tendre 1'!C2488</f>
        <v>2022</v>
      </c>
      <c r="B2488" s="70">
        <f>'Prix - Blé tendre 1'!E2488</f>
        <v>333.34</v>
      </c>
      <c r="C2488" s="71">
        <f>'Prix - Blé tendre 1'!F2488</f>
        <v>213.71</v>
      </c>
    </row>
    <row r="2489" spans="1:3" x14ac:dyDescent="0.3">
      <c r="A2489" s="138">
        <f>'Prix - Blé tendre 1'!C2489</f>
        <v>2022</v>
      </c>
      <c r="B2489" s="70">
        <f>'Prix - Blé tendre 1'!E2489</f>
        <v>333.34</v>
      </c>
      <c r="C2489" s="71">
        <f>'Prix - Blé tendre 1'!F2489</f>
        <v>213.71</v>
      </c>
    </row>
    <row r="2490" spans="1:3" x14ac:dyDescent="0.3">
      <c r="A2490" s="138">
        <f>'Prix - Blé tendre 1'!C2490</f>
        <v>2022</v>
      </c>
      <c r="B2490" s="70">
        <f>'Prix - Blé tendre 1'!E2490</f>
        <v>333.34</v>
      </c>
      <c r="C2490" s="71">
        <f>'Prix - Blé tendre 1'!F2490</f>
        <v>213.71</v>
      </c>
    </row>
    <row r="2491" spans="1:3" x14ac:dyDescent="0.3">
      <c r="A2491" s="138">
        <f>'Prix - Blé tendre 1'!C2491</f>
        <v>2022</v>
      </c>
      <c r="B2491" s="70">
        <f>'Prix - Blé tendre 1'!E2491</f>
        <v>333.34</v>
      </c>
      <c r="C2491" s="71">
        <f>'Prix - Blé tendre 1'!F2491</f>
        <v>213.71</v>
      </c>
    </row>
    <row r="2492" spans="1:3" x14ac:dyDescent="0.3">
      <c r="A2492" s="138">
        <f>'Prix - Blé tendre 1'!C2492</f>
        <v>2022</v>
      </c>
      <c r="B2492" s="70">
        <f>'Prix - Blé tendre 1'!E2492</f>
        <v>333.34</v>
      </c>
      <c r="C2492" s="71">
        <f>'Prix - Blé tendre 1'!F2492</f>
        <v>213.71</v>
      </c>
    </row>
    <row r="2493" spans="1:3" x14ac:dyDescent="0.3">
      <c r="A2493" s="138">
        <f>'Prix - Blé tendre 1'!C2493</f>
        <v>2022</v>
      </c>
      <c r="B2493" s="70">
        <f>'Prix - Blé tendre 1'!E2493</f>
        <v>333.34</v>
      </c>
      <c r="C2493" s="71">
        <f>'Prix - Blé tendre 1'!F2493</f>
        <v>213.71</v>
      </c>
    </row>
    <row r="2494" spans="1:3" x14ac:dyDescent="0.3">
      <c r="A2494" s="138">
        <f>'Prix - Blé tendre 1'!C2494</f>
        <v>2022</v>
      </c>
      <c r="B2494" s="70">
        <f>'Prix - Blé tendre 1'!E2494</f>
        <v>333.34</v>
      </c>
      <c r="C2494" s="71">
        <f>'Prix - Blé tendre 1'!F2494</f>
        <v>213.71</v>
      </c>
    </row>
    <row r="2495" spans="1:3" x14ac:dyDescent="0.3">
      <c r="A2495" s="138">
        <f>'Prix - Blé tendre 1'!C2495</f>
        <v>2022</v>
      </c>
      <c r="B2495" s="70">
        <f>'Prix - Blé tendre 1'!E2495</f>
        <v>333.34</v>
      </c>
      <c r="C2495" s="71">
        <f>'Prix - Blé tendre 1'!F2495</f>
        <v>213.71</v>
      </c>
    </row>
    <row r="2496" spans="1:3" x14ac:dyDescent="0.3">
      <c r="A2496" s="138">
        <f>'Prix - Blé tendre 1'!C2496</f>
        <v>2022</v>
      </c>
      <c r="B2496" s="70">
        <f>'Prix - Blé tendre 1'!E2496</f>
        <v>333.34</v>
      </c>
      <c r="C2496" s="71">
        <f>'Prix - Blé tendre 1'!F2496</f>
        <v>213.71</v>
      </c>
    </row>
    <row r="2497" spans="1:3" x14ac:dyDescent="0.3">
      <c r="A2497" s="138">
        <f>'Prix - Blé tendre 1'!C2497</f>
        <v>2022</v>
      </c>
      <c r="B2497" s="70">
        <f>'Prix - Blé tendre 1'!E2497</f>
        <v>333.34</v>
      </c>
      <c r="C2497" s="71">
        <f>'Prix - Blé tendre 1'!F2497</f>
        <v>213.71</v>
      </c>
    </row>
    <row r="2498" spans="1:3" x14ac:dyDescent="0.3">
      <c r="A2498" s="138">
        <f>'Prix - Blé tendre 1'!C2498</f>
        <v>2022</v>
      </c>
      <c r="B2498" s="70">
        <f>'Prix - Blé tendre 1'!E2498</f>
        <v>333.34</v>
      </c>
      <c r="C2498" s="71">
        <f>'Prix - Blé tendre 1'!F2498</f>
        <v>213.71</v>
      </c>
    </row>
    <row r="2499" spans="1:3" x14ac:dyDescent="0.3">
      <c r="A2499" s="138">
        <f>'Prix - Blé tendre 1'!C2499</f>
        <v>2022</v>
      </c>
      <c r="B2499" s="70">
        <f>'Prix - Blé tendre 1'!E2499</f>
        <v>333.34</v>
      </c>
      <c r="C2499" s="71">
        <f>'Prix - Blé tendre 1'!F2499</f>
        <v>213.71</v>
      </c>
    </row>
    <row r="2500" spans="1:3" x14ac:dyDescent="0.3">
      <c r="A2500" s="138">
        <f>'Prix - Blé tendre 1'!C2500</f>
        <v>2022</v>
      </c>
      <c r="B2500" s="70">
        <f>'Prix - Blé tendre 1'!E2500</f>
        <v>333.34</v>
      </c>
      <c r="C2500" s="71">
        <f>'Prix - Blé tendre 1'!F2500</f>
        <v>213.71</v>
      </c>
    </row>
    <row r="2501" spans="1:3" x14ac:dyDescent="0.3">
      <c r="A2501" s="138">
        <f>'Prix - Blé tendre 1'!C2501</f>
        <v>2022</v>
      </c>
      <c r="B2501" s="70">
        <f>'Prix - Blé tendre 1'!E2501</f>
        <v>333.34</v>
      </c>
      <c r="C2501" s="71">
        <f>'Prix - Blé tendre 1'!F2501</f>
        <v>213.71</v>
      </c>
    </row>
    <row r="2502" spans="1:3" x14ac:dyDescent="0.3">
      <c r="A2502" s="138">
        <f>'Prix - Blé tendre 1'!C2502</f>
        <v>2022</v>
      </c>
      <c r="B2502" s="70">
        <f>'Prix - Blé tendre 1'!E2502</f>
        <v>333.34</v>
      </c>
      <c r="C2502" s="71">
        <f>'Prix - Blé tendre 1'!F2502</f>
        <v>213.71</v>
      </c>
    </row>
    <row r="2503" spans="1:3" x14ac:dyDescent="0.3">
      <c r="A2503" s="138">
        <f>'Prix - Blé tendre 1'!C2503</f>
        <v>2022</v>
      </c>
      <c r="B2503" s="70">
        <f>'Prix - Blé tendre 1'!E2503</f>
        <v>333.34</v>
      </c>
      <c r="C2503" s="71">
        <f>'Prix - Blé tendre 1'!F2503</f>
        <v>213.71</v>
      </c>
    </row>
    <row r="2504" spans="1:3" x14ac:dyDescent="0.3">
      <c r="A2504" s="138">
        <f>'Prix - Blé tendre 1'!C2504</f>
        <v>2022</v>
      </c>
      <c r="B2504" s="70">
        <f>'Prix - Blé tendre 1'!E2504</f>
        <v>333.34</v>
      </c>
      <c r="C2504" s="71">
        <f>'Prix - Blé tendre 1'!F2504</f>
        <v>213.71</v>
      </c>
    </row>
    <row r="2505" spans="1:3" x14ac:dyDescent="0.3">
      <c r="A2505" s="138">
        <f>'Prix - Blé tendre 1'!C2505</f>
        <v>2022</v>
      </c>
      <c r="B2505" s="70">
        <f>'Prix - Blé tendre 1'!E2505</f>
        <v>333.34</v>
      </c>
      <c r="C2505" s="71">
        <f>'Prix - Blé tendre 1'!F2505</f>
        <v>213.71</v>
      </c>
    </row>
    <row r="2506" spans="1:3" x14ac:dyDescent="0.3">
      <c r="A2506" s="138">
        <f>'Prix - Blé tendre 1'!C2506</f>
        <v>2022</v>
      </c>
      <c r="B2506" s="70">
        <f>'Prix - Blé tendre 1'!E2506</f>
        <v>333.34</v>
      </c>
      <c r="C2506" s="71">
        <f>'Prix - Blé tendre 1'!F2506</f>
        <v>213.71</v>
      </c>
    </row>
    <row r="2507" spans="1:3" x14ac:dyDescent="0.3">
      <c r="A2507" s="138">
        <f>'Prix - Blé tendre 1'!C2507</f>
        <v>2022</v>
      </c>
      <c r="B2507" s="70">
        <f>'Prix - Blé tendre 1'!E2507</f>
        <v>333.34</v>
      </c>
      <c r="C2507" s="71">
        <f>'Prix - Blé tendre 1'!F2507</f>
        <v>213.71</v>
      </c>
    </row>
    <row r="2508" spans="1:3" x14ac:dyDescent="0.3">
      <c r="A2508" s="138">
        <f>'Prix - Blé tendre 1'!C2508</f>
        <v>2022</v>
      </c>
      <c r="B2508" s="70">
        <f>'Prix - Blé tendre 1'!E2508</f>
        <v>333.34</v>
      </c>
      <c r="C2508" s="71">
        <f>'Prix - Blé tendre 1'!F2508</f>
        <v>213.71</v>
      </c>
    </row>
    <row r="2509" spans="1:3" x14ac:dyDescent="0.3">
      <c r="A2509" s="138">
        <f>'Prix - Blé tendre 1'!C2509</f>
        <v>2022</v>
      </c>
      <c r="B2509" s="70">
        <f>'Prix - Blé tendre 1'!E2509</f>
        <v>333.34</v>
      </c>
      <c r="C2509" s="71">
        <f>'Prix - Blé tendre 1'!F2509</f>
        <v>213.71</v>
      </c>
    </row>
    <row r="2510" spans="1:3" x14ac:dyDescent="0.3">
      <c r="A2510" s="138">
        <f>'Prix - Blé tendre 1'!C2510</f>
        <v>2022</v>
      </c>
      <c r="B2510" s="70">
        <f>'Prix - Blé tendre 1'!E2510</f>
        <v>333.34</v>
      </c>
      <c r="C2510" s="71">
        <f>'Prix - Blé tendre 1'!F2510</f>
        <v>213.71</v>
      </c>
    </row>
    <row r="2511" spans="1:3" x14ac:dyDescent="0.3">
      <c r="A2511" s="138">
        <f>'Prix - Blé tendre 1'!C2511</f>
        <v>2022</v>
      </c>
      <c r="B2511" s="70">
        <f>'Prix - Blé tendre 1'!E2511</f>
        <v>333.34</v>
      </c>
      <c r="C2511" s="71">
        <f>'Prix - Blé tendre 1'!F2511</f>
        <v>213.71</v>
      </c>
    </row>
    <row r="2512" spans="1:3" x14ac:dyDescent="0.3">
      <c r="A2512" s="138">
        <f>'Prix - Blé tendre 1'!C2512</f>
        <v>2022</v>
      </c>
      <c r="B2512" s="70">
        <f>'Prix - Blé tendre 1'!E2512</f>
        <v>333.34</v>
      </c>
      <c r="C2512" s="71">
        <f>'Prix - Blé tendre 1'!F2512</f>
        <v>213.71</v>
      </c>
    </row>
    <row r="2513" spans="1:3" x14ac:dyDescent="0.3">
      <c r="A2513" s="138">
        <f>'Prix - Blé tendre 1'!C2513</f>
        <v>2022</v>
      </c>
      <c r="B2513" s="70">
        <f>'Prix - Blé tendre 1'!E2513</f>
        <v>333.34</v>
      </c>
      <c r="C2513" s="71">
        <f>'Prix - Blé tendre 1'!F2513</f>
        <v>213.71</v>
      </c>
    </row>
    <row r="2514" spans="1:3" x14ac:dyDescent="0.3">
      <c r="A2514" s="138">
        <f>'Prix - Blé tendre 1'!C2514</f>
        <v>2022</v>
      </c>
      <c r="B2514" s="70">
        <f>'Prix - Blé tendre 1'!E2514</f>
        <v>333.34</v>
      </c>
      <c r="C2514" s="71">
        <f>'Prix - Blé tendre 1'!F2514</f>
        <v>213.71</v>
      </c>
    </row>
    <row r="2515" spans="1:3" x14ac:dyDescent="0.3">
      <c r="A2515" s="138">
        <f>'Prix - Blé tendre 1'!C2515</f>
        <v>2022</v>
      </c>
      <c r="B2515" s="70">
        <f>'Prix - Blé tendre 1'!E2515</f>
        <v>333.34</v>
      </c>
      <c r="C2515" s="71">
        <f>'Prix - Blé tendre 1'!F2515</f>
        <v>213.71</v>
      </c>
    </row>
    <row r="2516" spans="1:3" x14ac:dyDescent="0.3">
      <c r="A2516" s="138">
        <f>'Prix - Blé tendre 1'!C2516</f>
        <v>2022</v>
      </c>
      <c r="B2516" s="70">
        <f>'Prix - Blé tendre 1'!E2516</f>
        <v>333.34</v>
      </c>
      <c r="C2516" s="71">
        <f>'Prix - Blé tendre 1'!F2516</f>
        <v>213.71</v>
      </c>
    </row>
    <row r="2517" spans="1:3" x14ac:dyDescent="0.3">
      <c r="A2517" s="138">
        <f>'Prix - Blé tendre 1'!C2517</f>
        <v>2022</v>
      </c>
      <c r="B2517" s="70">
        <f>'Prix - Blé tendre 1'!E2517</f>
        <v>333.34</v>
      </c>
      <c r="C2517" s="71">
        <f>'Prix - Blé tendre 1'!F2517</f>
        <v>213.71</v>
      </c>
    </row>
    <row r="2518" spans="1:3" x14ac:dyDescent="0.3">
      <c r="A2518" s="138">
        <f>'Prix - Blé tendre 1'!C2518</f>
        <v>2022</v>
      </c>
      <c r="B2518" s="70">
        <f>'Prix - Blé tendre 1'!E2518</f>
        <v>333.34</v>
      </c>
      <c r="C2518" s="71">
        <f>'Prix - Blé tendre 1'!F2518</f>
        <v>213.71</v>
      </c>
    </row>
    <row r="2519" spans="1:3" x14ac:dyDescent="0.3">
      <c r="A2519" s="138">
        <f>'Prix - Blé tendre 1'!C2519</f>
        <v>2022</v>
      </c>
      <c r="B2519" s="70">
        <f>'Prix - Blé tendre 1'!E2519</f>
        <v>333.34</v>
      </c>
      <c r="C2519" s="71">
        <f>'Prix - Blé tendre 1'!F2519</f>
        <v>213.71</v>
      </c>
    </row>
    <row r="2520" spans="1:3" x14ac:dyDescent="0.3">
      <c r="A2520" s="138">
        <f>'Prix - Blé tendre 1'!C2520</f>
        <v>2022</v>
      </c>
      <c r="B2520" s="70">
        <f>'Prix - Blé tendre 1'!E2520</f>
        <v>333.34</v>
      </c>
      <c r="C2520" s="71">
        <f>'Prix - Blé tendre 1'!F2520</f>
        <v>213.71</v>
      </c>
    </row>
    <row r="2521" spans="1:3" x14ac:dyDescent="0.3">
      <c r="A2521" s="138">
        <f>'Prix - Blé tendre 1'!C2521</f>
        <v>2022</v>
      </c>
      <c r="B2521" s="70">
        <f>'Prix - Blé tendre 1'!E2521</f>
        <v>333.34</v>
      </c>
      <c r="C2521" s="71">
        <f>'Prix - Blé tendre 1'!F2521</f>
        <v>213.71</v>
      </c>
    </row>
    <row r="2522" spans="1:3" x14ac:dyDescent="0.3">
      <c r="A2522" s="138">
        <f>'Prix - Blé tendre 1'!C2522</f>
        <v>2022</v>
      </c>
      <c r="B2522" s="70">
        <f>'Prix - Blé tendre 1'!E2522</f>
        <v>333.34</v>
      </c>
      <c r="C2522" s="71">
        <f>'Prix - Blé tendre 1'!F2522</f>
        <v>213.71</v>
      </c>
    </row>
    <row r="2523" spans="1:3" x14ac:dyDescent="0.3">
      <c r="A2523" s="138">
        <f>'Prix - Blé tendre 1'!C2523</f>
        <v>2022</v>
      </c>
      <c r="B2523" s="70">
        <f>'Prix - Blé tendre 1'!E2523</f>
        <v>333.34</v>
      </c>
      <c r="C2523" s="71">
        <f>'Prix - Blé tendre 1'!F2523</f>
        <v>213.71</v>
      </c>
    </row>
    <row r="2524" spans="1:3" x14ac:dyDescent="0.3">
      <c r="A2524" s="138">
        <f>'Prix - Blé tendre 1'!C2524</f>
        <v>2022</v>
      </c>
      <c r="B2524" s="70">
        <f>'Prix - Blé tendre 1'!E2524</f>
        <v>333.34</v>
      </c>
      <c r="C2524" s="71">
        <f>'Prix - Blé tendre 1'!F2524</f>
        <v>213.71</v>
      </c>
    </row>
    <row r="2525" spans="1:3" x14ac:dyDescent="0.3">
      <c r="A2525" s="138">
        <f>'Prix - Blé tendre 1'!C2525</f>
        <v>2022</v>
      </c>
      <c r="B2525" s="70">
        <f>'Prix - Blé tendre 1'!E2525</f>
        <v>333.34</v>
      </c>
      <c r="C2525" s="71">
        <f>'Prix - Blé tendre 1'!F2525</f>
        <v>213.71</v>
      </c>
    </row>
    <row r="2526" spans="1:3" x14ac:dyDescent="0.3">
      <c r="A2526" s="138">
        <f>'Prix - Blé tendre 1'!C2526</f>
        <v>2022</v>
      </c>
      <c r="B2526" s="70">
        <f>'Prix - Blé tendre 1'!E2526</f>
        <v>333.34</v>
      </c>
      <c r="C2526" s="71">
        <f>'Prix - Blé tendre 1'!F2526</f>
        <v>213.71</v>
      </c>
    </row>
    <row r="2527" spans="1:3" x14ac:dyDescent="0.3">
      <c r="A2527" s="138">
        <f>'Prix - Blé tendre 1'!C2527</f>
        <v>2022</v>
      </c>
      <c r="B2527" s="70">
        <f>'Prix - Blé tendre 1'!E2527</f>
        <v>333.34</v>
      </c>
      <c r="C2527" s="71">
        <f>'Prix - Blé tendre 1'!F2527</f>
        <v>213.71</v>
      </c>
    </row>
    <row r="2528" spans="1:3" x14ac:dyDescent="0.3">
      <c r="A2528" s="138">
        <f>'Prix - Blé tendre 1'!C2528</f>
        <v>2022</v>
      </c>
      <c r="B2528" s="70">
        <f>'Prix - Blé tendre 1'!E2528</f>
        <v>333.34</v>
      </c>
      <c r="C2528" s="71">
        <f>'Prix - Blé tendre 1'!F2528</f>
        <v>213.71</v>
      </c>
    </row>
    <row r="2529" spans="1:3" x14ac:dyDescent="0.3">
      <c r="A2529" s="138">
        <f>'Prix - Blé tendre 1'!C2529</f>
        <v>2022</v>
      </c>
      <c r="B2529" s="70">
        <f>'Prix - Blé tendre 1'!E2529</f>
        <v>333.34</v>
      </c>
      <c r="C2529" s="71">
        <f>'Prix - Blé tendre 1'!F2529</f>
        <v>213.71</v>
      </c>
    </row>
    <row r="2530" spans="1:3" x14ac:dyDescent="0.3">
      <c r="A2530" s="138">
        <f>'Prix - Blé tendre 1'!C2530</f>
        <v>2022</v>
      </c>
      <c r="B2530" s="70">
        <f>'Prix - Blé tendre 1'!E2530</f>
        <v>333.34</v>
      </c>
      <c r="C2530" s="71">
        <f>'Prix - Blé tendre 1'!F2530</f>
        <v>213.71</v>
      </c>
    </row>
    <row r="2531" spans="1:3" x14ac:dyDescent="0.3">
      <c r="A2531" s="138">
        <f>'Prix - Blé tendre 1'!C2531</f>
        <v>2022</v>
      </c>
      <c r="B2531" s="70">
        <f>'Prix - Blé tendre 1'!E2531</f>
        <v>333.34</v>
      </c>
      <c r="C2531" s="71">
        <f>'Prix - Blé tendre 1'!F2531</f>
        <v>213.71</v>
      </c>
    </row>
    <row r="2532" spans="1:3" x14ac:dyDescent="0.3">
      <c r="A2532" s="138">
        <f>'Prix - Blé tendre 1'!C2532</f>
        <v>2022</v>
      </c>
      <c r="B2532" s="70">
        <f>'Prix - Blé tendre 1'!E2532</f>
        <v>333.34</v>
      </c>
      <c r="C2532" s="71">
        <f>'Prix - Blé tendre 1'!F2532</f>
        <v>213.71</v>
      </c>
    </row>
    <row r="2533" spans="1:3" x14ac:dyDescent="0.3">
      <c r="A2533" s="138">
        <f>'Prix - Blé tendre 1'!C2533</f>
        <v>2022</v>
      </c>
      <c r="B2533" s="70">
        <f>'Prix - Blé tendre 1'!E2533</f>
        <v>333.34</v>
      </c>
      <c r="C2533" s="71">
        <f>'Prix - Blé tendre 1'!F2533</f>
        <v>213.71</v>
      </c>
    </row>
    <row r="2534" spans="1:3" x14ac:dyDescent="0.3">
      <c r="A2534" s="138">
        <f>'Prix - Blé tendre 1'!C2534</f>
        <v>2022</v>
      </c>
      <c r="B2534" s="70">
        <f>'Prix - Blé tendre 1'!E2534</f>
        <v>333.34</v>
      </c>
      <c r="C2534" s="71">
        <f>'Prix - Blé tendre 1'!F2534</f>
        <v>213.71</v>
      </c>
    </row>
    <row r="2535" spans="1:3" x14ac:dyDescent="0.3">
      <c r="A2535" s="138">
        <f>'Prix - Blé tendre 1'!C2535</f>
        <v>2022</v>
      </c>
      <c r="B2535" s="70">
        <f>'Prix - Blé tendre 1'!E2535</f>
        <v>333.34</v>
      </c>
      <c r="C2535" s="71">
        <f>'Prix - Blé tendre 1'!F2535</f>
        <v>213.71</v>
      </c>
    </row>
    <row r="2536" spans="1:3" x14ac:dyDescent="0.3">
      <c r="A2536" s="138">
        <f>'Prix - Blé tendre 1'!C2536</f>
        <v>2022</v>
      </c>
      <c r="B2536" s="70">
        <f>'Prix - Blé tendre 1'!E2536</f>
        <v>333.34</v>
      </c>
      <c r="C2536" s="71">
        <f>'Prix - Blé tendre 1'!F2536</f>
        <v>213.71</v>
      </c>
    </row>
    <row r="2537" spans="1:3" x14ac:dyDescent="0.3">
      <c r="A2537" s="138">
        <f>'Prix - Blé tendre 1'!C2537</f>
        <v>2022</v>
      </c>
      <c r="B2537" s="70">
        <f>'Prix - Blé tendre 1'!E2537</f>
        <v>333.34</v>
      </c>
      <c r="C2537" s="71">
        <f>'Prix - Blé tendre 1'!F2537</f>
        <v>213.71</v>
      </c>
    </row>
    <row r="2538" spans="1:3" x14ac:dyDescent="0.3">
      <c r="A2538" s="138">
        <f>'Prix - Blé tendre 1'!C2538</f>
        <v>2022</v>
      </c>
      <c r="B2538" s="70">
        <f>'Prix - Blé tendre 1'!E2538</f>
        <v>333.34</v>
      </c>
      <c r="C2538" s="71">
        <f>'Prix - Blé tendre 1'!F2538</f>
        <v>213.71</v>
      </c>
    </row>
    <row r="2539" spans="1:3" x14ac:dyDescent="0.3">
      <c r="A2539" s="138">
        <f>'Prix - Blé tendre 1'!C2539</f>
        <v>2022</v>
      </c>
      <c r="B2539" s="70">
        <f>'Prix - Blé tendre 1'!E2539</f>
        <v>333.34</v>
      </c>
      <c r="C2539" s="71">
        <f>'Prix - Blé tendre 1'!F2539</f>
        <v>213.71</v>
      </c>
    </row>
    <row r="2540" spans="1:3" x14ac:dyDescent="0.3">
      <c r="A2540" s="138">
        <f>'Prix - Blé tendre 1'!C2540</f>
        <v>2022</v>
      </c>
      <c r="B2540" s="70">
        <f>'Prix - Blé tendre 1'!E2540</f>
        <v>333.34</v>
      </c>
      <c r="C2540" s="71">
        <f>'Prix - Blé tendre 1'!F2540</f>
        <v>213.71</v>
      </c>
    </row>
    <row r="2541" spans="1:3" x14ac:dyDescent="0.3">
      <c r="A2541" s="138">
        <f>'Prix - Blé tendre 1'!C2541</f>
        <v>2022</v>
      </c>
      <c r="B2541" s="70">
        <f>'Prix - Blé tendre 1'!E2541</f>
        <v>333.34</v>
      </c>
      <c r="C2541" s="71">
        <f>'Prix - Blé tendre 1'!F2541</f>
        <v>213.71</v>
      </c>
    </row>
    <row r="2542" spans="1:3" x14ac:dyDescent="0.3">
      <c r="A2542" s="138">
        <f>'Prix - Blé tendre 1'!C2542</f>
        <v>2022</v>
      </c>
      <c r="B2542" s="70">
        <f>'Prix - Blé tendre 1'!E2542</f>
        <v>333.34</v>
      </c>
      <c r="C2542" s="71">
        <f>'Prix - Blé tendre 1'!F2542</f>
        <v>213.71</v>
      </c>
    </row>
    <row r="2543" spans="1:3" x14ac:dyDescent="0.3">
      <c r="A2543" s="138">
        <f>'Prix - Blé tendre 1'!C2543</f>
        <v>2022</v>
      </c>
      <c r="B2543" s="70">
        <f>'Prix - Blé tendre 1'!E2543</f>
        <v>333.34</v>
      </c>
      <c r="C2543" s="71">
        <f>'Prix - Blé tendre 1'!F2543</f>
        <v>213.71</v>
      </c>
    </row>
    <row r="2544" spans="1:3" x14ac:dyDescent="0.3">
      <c r="A2544" s="138">
        <f>'Prix - Blé tendre 1'!C2544</f>
        <v>2022</v>
      </c>
      <c r="B2544" s="70">
        <f>'Prix - Blé tendre 1'!E2544</f>
        <v>333.34</v>
      </c>
      <c r="C2544" s="71">
        <f>'Prix - Blé tendre 1'!F2544</f>
        <v>213.71</v>
      </c>
    </row>
    <row r="2545" spans="1:3" x14ac:dyDescent="0.3">
      <c r="A2545" s="138">
        <f>'Prix - Blé tendre 1'!C2545</f>
        <v>2022</v>
      </c>
      <c r="B2545" s="70">
        <f>'Prix - Blé tendre 1'!E2545</f>
        <v>333.34</v>
      </c>
      <c r="C2545" s="71">
        <f>'Prix - Blé tendre 1'!F2545</f>
        <v>213.71</v>
      </c>
    </row>
    <row r="2546" spans="1:3" x14ac:dyDescent="0.3">
      <c r="A2546" s="138">
        <f>'Prix - Blé tendre 1'!C2546</f>
        <v>2022</v>
      </c>
      <c r="B2546" s="70">
        <f>'Prix - Blé tendre 1'!E2546</f>
        <v>333.34</v>
      </c>
      <c r="C2546" s="71">
        <f>'Prix - Blé tendre 1'!F2546</f>
        <v>213.71</v>
      </c>
    </row>
    <row r="2547" spans="1:3" x14ac:dyDescent="0.3">
      <c r="A2547" s="138">
        <f>'Prix - Blé tendre 1'!C2547</f>
        <v>2022</v>
      </c>
      <c r="B2547" s="70">
        <f>'Prix - Blé tendre 1'!E2547</f>
        <v>333.34</v>
      </c>
      <c r="C2547" s="71">
        <f>'Prix - Blé tendre 1'!F2547</f>
        <v>213.71</v>
      </c>
    </row>
    <row r="2548" spans="1:3" x14ac:dyDescent="0.3">
      <c r="A2548" s="138">
        <f>'Prix - Blé tendre 1'!C2548</f>
        <v>2022</v>
      </c>
      <c r="B2548" s="70">
        <f>'Prix - Blé tendre 1'!E2548</f>
        <v>333.34</v>
      </c>
      <c r="C2548" s="71">
        <f>'Prix - Blé tendre 1'!F2548</f>
        <v>213.71</v>
      </c>
    </row>
    <row r="2549" spans="1:3" x14ac:dyDescent="0.3">
      <c r="A2549" s="138">
        <f>'Prix - Blé tendre 1'!C2549</f>
        <v>2022</v>
      </c>
      <c r="B2549" s="70">
        <f>'Prix - Blé tendre 1'!E2549</f>
        <v>333.34</v>
      </c>
      <c r="C2549" s="71">
        <f>'Prix - Blé tendre 1'!F2549</f>
        <v>213.71</v>
      </c>
    </row>
    <row r="2550" spans="1:3" x14ac:dyDescent="0.3">
      <c r="A2550" s="138">
        <f>'Prix - Blé tendre 1'!C2550</f>
        <v>2022</v>
      </c>
      <c r="B2550" s="70">
        <f>'Prix - Blé tendre 1'!E2550</f>
        <v>333.34</v>
      </c>
      <c r="C2550" s="71">
        <f>'Prix - Blé tendre 1'!F2550</f>
        <v>213.71</v>
      </c>
    </row>
    <row r="2551" spans="1:3" x14ac:dyDescent="0.3">
      <c r="A2551" s="138">
        <f>'Prix - Blé tendre 1'!C2551</f>
        <v>2022</v>
      </c>
      <c r="B2551" s="70">
        <f>'Prix - Blé tendre 1'!E2551</f>
        <v>333.34</v>
      </c>
      <c r="C2551" s="71">
        <f>'Prix - Blé tendre 1'!F2551</f>
        <v>213.71</v>
      </c>
    </row>
    <row r="2552" spans="1:3" x14ac:dyDescent="0.3">
      <c r="A2552" s="138">
        <f>'Prix - Blé tendre 1'!C2552</f>
        <v>2022</v>
      </c>
      <c r="B2552" s="70">
        <f>'Prix - Blé tendre 1'!E2552</f>
        <v>333.34</v>
      </c>
      <c r="C2552" s="71">
        <f>'Prix - Blé tendre 1'!F2552</f>
        <v>213.71</v>
      </c>
    </row>
    <row r="2553" spans="1:3" x14ac:dyDescent="0.3">
      <c r="A2553" s="138">
        <f>'Prix - Blé tendre 1'!C2553</f>
        <v>2022</v>
      </c>
      <c r="B2553" s="70">
        <f>'Prix - Blé tendre 1'!E2553</f>
        <v>333.34</v>
      </c>
      <c r="C2553" s="71">
        <f>'Prix - Blé tendre 1'!F2553</f>
        <v>213.71</v>
      </c>
    </row>
    <row r="2554" spans="1:3" x14ac:dyDescent="0.3">
      <c r="A2554" s="138">
        <f>'Prix - Blé tendre 1'!C2554</f>
        <v>2022</v>
      </c>
      <c r="B2554" s="70">
        <f>'Prix - Blé tendre 1'!E2554</f>
        <v>333.34</v>
      </c>
      <c r="C2554" s="71">
        <f>'Prix - Blé tendre 1'!F2554</f>
        <v>213.71</v>
      </c>
    </row>
    <row r="2555" spans="1:3" x14ac:dyDescent="0.3">
      <c r="A2555" s="138">
        <f>'Prix - Blé tendre 1'!C2555</f>
        <v>2022</v>
      </c>
      <c r="B2555" s="70">
        <f>'Prix - Blé tendre 1'!E2555</f>
        <v>333.34</v>
      </c>
      <c r="C2555" s="71">
        <f>'Prix - Blé tendre 1'!F2555</f>
        <v>213.71</v>
      </c>
    </row>
    <row r="2556" spans="1:3" x14ac:dyDescent="0.3">
      <c r="A2556" s="138">
        <f>'Prix - Blé tendre 1'!C2556</f>
        <v>2022</v>
      </c>
      <c r="B2556" s="70">
        <f>'Prix - Blé tendre 1'!E2556</f>
        <v>333.34</v>
      </c>
      <c r="C2556" s="71">
        <f>'Prix - Blé tendre 1'!F2556</f>
        <v>213.71</v>
      </c>
    </row>
    <row r="2557" spans="1:3" x14ac:dyDescent="0.3">
      <c r="A2557" s="138">
        <f>'Prix - Blé tendre 1'!C2557</f>
        <v>2022</v>
      </c>
      <c r="B2557" s="70">
        <f>'Prix - Blé tendre 1'!E2557</f>
        <v>333.34</v>
      </c>
      <c r="C2557" s="71">
        <f>'Prix - Blé tendre 1'!F2557</f>
        <v>213.71</v>
      </c>
    </row>
    <row r="2558" spans="1:3" x14ac:dyDescent="0.3">
      <c r="A2558" s="138">
        <f>'Prix - Blé tendre 1'!C2558</f>
        <v>2022</v>
      </c>
      <c r="B2558" s="70">
        <f>'Prix - Blé tendre 1'!E2558</f>
        <v>333.34</v>
      </c>
      <c r="C2558" s="71">
        <f>'Prix - Blé tendre 1'!F2558</f>
        <v>213.71</v>
      </c>
    </row>
    <row r="2559" spans="1:3" x14ac:dyDescent="0.3">
      <c r="A2559" s="138">
        <f>'Prix - Blé tendre 1'!C2559</f>
        <v>2022</v>
      </c>
      <c r="B2559" s="70">
        <f>'Prix - Blé tendre 1'!E2559</f>
        <v>333.34</v>
      </c>
      <c r="C2559" s="71">
        <f>'Prix - Blé tendre 1'!F2559</f>
        <v>213.71</v>
      </c>
    </row>
    <row r="2560" spans="1:3" x14ac:dyDescent="0.3">
      <c r="A2560" s="138">
        <f>'Prix - Blé tendre 1'!C2560</f>
        <v>2022</v>
      </c>
      <c r="B2560" s="70">
        <f>'Prix - Blé tendre 1'!E2560</f>
        <v>333.34</v>
      </c>
      <c r="C2560" s="71">
        <f>'Prix - Blé tendre 1'!F2560</f>
        <v>213.71</v>
      </c>
    </row>
    <row r="2561" spans="1:3" x14ac:dyDescent="0.3">
      <c r="A2561" s="138">
        <f>'Prix - Blé tendre 1'!C2561</f>
        <v>2022</v>
      </c>
      <c r="B2561" s="70">
        <f>'Prix - Blé tendre 1'!E2561</f>
        <v>333.34</v>
      </c>
      <c r="C2561" s="71">
        <f>'Prix - Blé tendre 1'!F2561</f>
        <v>213.71</v>
      </c>
    </row>
    <row r="2562" spans="1:3" x14ac:dyDescent="0.3">
      <c r="A2562" s="138">
        <f>'Prix - Blé tendre 1'!C2562</f>
        <v>2022</v>
      </c>
      <c r="B2562" s="70">
        <f>'Prix - Blé tendre 1'!E2562</f>
        <v>333.34</v>
      </c>
      <c r="C2562" s="71">
        <f>'Prix - Blé tendre 1'!F2562</f>
        <v>213.71</v>
      </c>
    </row>
    <row r="2563" spans="1:3" x14ac:dyDescent="0.3">
      <c r="A2563" s="138">
        <f>'Prix - Blé tendre 1'!C2563</f>
        <v>2022</v>
      </c>
      <c r="B2563" s="70">
        <f>'Prix - Blé tendre 1'!E2563</f>
        <v>333.34</v>
      </c>
      <c r="C2563" s="71">
        <f>'Prix - Blé tendre 1'!F2563</f>
        <v>213.71</v>
      </c>
    </row>
    <row r="2564" spans="1:3" x14ac:dyDescent="0.3">
      <c r="A2564" s="138">
        <f>'Prix - Blé tendre 1'!C2564</f>
        <v>2022</v>
      </c>
      <c r="B2564" s="70">
        <f>'Prix - Blé tendre 1'!E2564</f>
        <v>333.34</v>
      </c>
      <c r="C2564" s="71">
        <f>'Prix - Blé tendre 1'!F2564</f>
        <v>213.71</v>
      </c>
    </row>
    <row r="2565" spans="1:3" x14ac:dyDescent="0.3">
      <c r="A2565" s="138">
        <f>'Prix - Blé tendre 1'!C2565</f>
        <v>2022</v>
      </c>
      <c r="B2565" s="70">
        <f>'Prix - Blé tendre 1'!E2565</f>
        <v>333.34</v>
      </c>
      <c r="C2565" s="71">
        <f>'Prix - Blé tendre 1'!F2565</f>
        <v>213.71</v>
      </c>
    </row>
    <row r="2566" spans="1:3" x14ac:dyDescent="0.3">
      <c r="A2566" s="138">
        <f>'Prix - Blé tendre 1'!C2566</f>
        <v>2022</v>
      </c>
      <c r="B2566" s="70">
        <f>'Prix - Blé tendre 1'!E2566</f>
        <v>333.34</v>
      </c>
      <c r="C2566" s="71">
        <f>'Prix - Blé tendre 1'!F2566</f>
        <v>213.71</v>
      </c>
    </row>
    <row r="2567" spans="1:3" x14ac:dyDescent="0.3">
      <c r="A2567" s="138">
        <f>'Prix - Blé tendre 1'!C2567</f>
        <v>2022</v>
      </c>
      <c r="B2567" s="70">
        <f>'Prix - Blé tendre 1'!E2567</f>
        <v>333.34</v>
      </c>
      <c r="C2567" s="71">
        <f>'Prix - Blé tendre 1'!F2567</f>
        <v>213.71</v>
      </c>
    </row>
    <row r="2568" spans="1:3" x14ac:dyDescent="0.3">
      <c r="A2568" s="138">
        <f>'Prix - Blé tendre 1'!C2568</f>
        <v>2022</v>
      </c>
      <c r="B2568" s="70">
        <f>'Prix - Blé tendre 1'!E2568</f>
        <v>333.34</v>
      </c>
      <c r="C2568" s="71">
        <f>'Prix - Blé tendre 1'!F2568</f>
        <v>213.71</v>
      </c>
    </row>
    <row r="2569" spans="1:3" x14ac:dyDescent="0.3">
      <c r="A2569" s="138">
        <f>'Prix - Blé tendre 1'!C2569</f>
        <v>2022</v>
      </c>
      <c r="B2569" s="70">
        <f>'Prix - Blé tendre 1'!E2569</f>
        <v>333.34</v>
      </c>
      <c r="C2569" s="71">
        <f>'Prix - Blé tendre 1'!F2569</f>
        <v>213.71</v>
      </c>
    </row>
    <row r="2570" spans="1:3" x14ac:dyDescent="0.3">
      <c r="A2570" s="138">
        <f>'Prix - Blé tendre 1'!C2570</f>
        <v>2022</v>
      </c>
      <c r="B2570" s="70">
        <f>'Prix - Blé tendre 1'!E2570</f>
        <v>333.34</v>
      </c>
      <c r="C2570" s="71">
        <f>'Prix - Blé tendre 1'!F2570</f>
        <v>213.71</v>
      </c>
    </row>
    <row r="2571" spans="1:3" x14ac:dyDescent="0.3">
      <c r="A2571" s="138">
        <f>'Prix - Blé tendre 1'!C2571</f>
        <v>2022</v>
      </c>
      <c r="B2571" s="70">
        <f>'Prix - Blé tendre 1'!E2571</f>
        <v>333.34</v>
      </c>
      <c r="C2571" s="71">
        <f>'Prix - Blé tendre 1'!F2571</f>
        <v>213.71</v>
      </c>
    </row>
    <row r="2572" spans="1:3" x14ac:dyDescent="0.3">
      <c r="A2572" s="138">
        <f>'Prix - Blé tendre 1'!C2572</f>
        <v>2022</v>
      </c>
      <c r="B2572" s="70">
        <f>'Prix - Blé tendre 1'!E2572</f>
        <v>333.34</v>
      </c>
      <c r="C2572" s="71">
        <f>'Prix - Blé tendre 1'!F2572</f>
        <v>213.71</v>
      </c>
    </row>
    <row r="2573" spans="1:3" x14ac:dyDescent="0.3">
      <c r="A2573" s="138">
        <f>'Prix - Blé tendre 1'!C2573</f>
        <v>2022</v>
      </c>
      <c r="B2573" s="70">
        <f>'Prix - Blé tendre 1'!E2573</f>
        <v>333.34</v>
      </c>
      <c r="C2573" s="71">
        <f>'Prix - Blé tendre 1'!F2573</f>
        <v>213.71</v>
      </c>
    </row>
    <row r="2574" spans="1:3" x14ac:dyDescent="0.3">
      <c r="A2574" s="138">
        <f>'Prix - Blé tendre 1'!C2574</f>
        <v>2022</v>
      </c>
      <c r="B2574" s="70">
        <f>'Prix - Blé tendre 1'!E2574</f>
        <v>333.34</v>
      </c>
      <c r="C2574" s="71">
        <f>'Prix - Blé tendre 1'!F2574</f>
        <v>213.71</v>
      </c>
    </row>
    <row r="2575" spans="1:3" x14ac:dyDescent="0.3">
      <c r="A2575" s="138">
        <f>'Prix - Blé tendre 1'!C2575</f>
        <v>2022</v>
      </c>
      <c r="B2575" s="70">
        <f>'Prix - Blé tendre 1'!E2575</f>
        <v>333.34</v>
      </c>
      <c r="C2575" s="71">
        <f>'Prix - Blé tendre 1'!F2575</f>
        <v>213.71</v>
      </c>
    </row>
    <row r="2576" spans="1:3" x14ac:dyDescent="0.3">
      <c r="A2576" s="138">
        <f>'Prix - Blé tendre 1'!C2576</f>
        <v>2022</v>
      </c>
      <c r="B2576" s="70">
        <f>'Prix - Blé tendre 1'!E2576</f>
        <v>333.34</v>
      </c>
      <c r="C2576" s="71">
        <f>'Prix - Blé tendre 1'!F2576</f>
        <v>213.71</v>
      </c>
    </row>
    <row r="2577" spans="1:3" x14ac:dyDescent="0.3">
      <c r="A2577" s="138">
        <f>'Prix - Blé tendre 1'!C2577</f>
        <v>2022</v>
      </c>
      <c r="B2577" s="70">
        <f>'Prix - Blé tendre 1'!E2577</f>
        <v>333.34</v>
      </c>
      <c r="C2577" s="71">
        <f>'Prix - Blé tendre 1'!F2577</f>
        <v>213.71</v>
      </c>
    </row>
    <row r="2578" spans="1:3" x14ac:dyDescent="0.3">
      <c r="A2578" s="138">
        <f>'Prix - Blé tendre 1'!C2578</f>
        <v>2022</v>
      </c>
      <c r="B2578" s="70">
        <f>'Prix - Blé tendre 1'!E2578</f>
        <v>333.34</v>
      </c>
      <c r="C2578" s="71">
        <f>'Prix - Blé tendre 1'!F2578</f>
        <v>213.71</v>
      </c>
    </row>
    <row r="2579" spans="1:3" x14ac:dyDescent="0.3">
      <c r="A2579" s="138">
        <f>'Prix - Blé tendre 1'!C2579</f>
        <v>2022</v>
      </c>
      <c r="B2579" s="70">
        <f>'Prix - Blé tendre 1'!E2579</f>
        <v>333.34</v>
      </c>
      <c r="C2579" s="71">
        <f>'Prix - Blé tendre 1'!F2579</f>
        <v>213.71</v>
      </c>
    </row>
    <row r="2580" spans="1:3" x14ac:dyDescent="0.3">
      <c r="A2580" s="138">
        <f>'Prix - Blé tendre 1'!C2580</f>
        <v>2022</v>
      </c>
      <c r="B2580" s="70">
        <f>'Prix - Blé tendre 1'!E2580</f>
        <v>333.34</v>
      </c>
      <c r="C2580" s="71">
        <f>'Prix - Blé tendre 1'!F2580</f>
        <v>213.71</v>
      </c>
    </row>
    <row r="2581" spans="1:3" x14ac:dyDescent="0.3">
      <c r="A2581" s="138">
        <f>'Prix - Blé tendre 1'!C2581</f>
        <v>2022</v>
      </c>
      <c r="B2581" s="70">
        <f>'Prix - Blé tendre 1'!E2581</f>
        <v>333.34</v>
      </c>
      <c r="C2581" s="71">
        <f>'Prix - Blé tendre 1'!F2581</f>
        <v>213.71</v>
      </c>
    </row>
    <row r="2582" spans="1:3" x14ac:dyDescent="0.3">
      <c r="A2582" s="138">
        <f>'Prix - Blé tendre 1'!C2582</f>
        <v>2022</v>
      </c>
      <c r="B2582" s="70">
        <f>'Prix - Blé tendre 1'!E2582</f>
        <v>333.34</v>
      </c>
      <c r="C2582" s="71">
        <f>'Prix - Blé tendre 1'!F2582</f>
        <v>213.71</v>
      </c>
    </row>
    <row r="2583" spans="1:3" x14ac:dyDescent="0.3">
      <c r="A2583" s="138">
        <f>'Prix - Blé tendre 1'!C2583</f>
        <v>2022</v>
      </c>
      <c r="B2583" s="70">
        <f>'Prix - Blé tendre 1'!E2583</f>
        <v>333.34</v>
      </c>
      <c r="C2583" s="71">
        <f>'Prix - Blé tendre 1'!F2583</f>
        <v>213.71</v>
      </c>
    </row>
    <row r="2584" spans="1:3" x14ac:dyDescent="0.3">
      <c r="A2584" s="138">
        <f>'Prix - Blé tendre 1'!C2584</f>
        <v>2022</v>
      </c>
      <c r="B2584" s="70">
        <f>'Prix - Blé tendre 1'!E2584</f>
        <v>333.34</v>
      </c>
      <c r="C2584" s="71">
        <f>'Prix - Blé tendre 1'!F2584</f>
        <v>213.71</v>
      </c>
    </row>
    <row r="2585" spans="1:3" x14ac:dyDescent="0.3">
      <c r="A2585" s="138">
        <f>'Prix - Blé tendre 1'!C2585</f>
        <v>2022</v>
      </c>
      <c r="B2585" s="70">
        <f>'Prix - Blé tendre 1'!E2585</f>
        <v>333.34</v>
      </c>
      <c r="C2585" s="71">
        <f>'Prix - Blé tendre 1'!F2585</f>
        <v>213.71</v>
      </c>
    </row>
    <row r="2586" spans="1:3" x14ac:dyDescent="0.3">
      <c r="A2586" s="138">
        <f>'Prix - Blé tendre 1'!C2586</f>
        <v>2022</v>
      </c>
      <c r="B2586" s="70">
        <f>'Prix - Blé tendre 1'!E2586</f>
        <v>333.34</v>
      </c>
      <c r="C2586" s="71">
        <f>'Prix - Blé tendre 1'!F2586</f>
        <v>213.71</v>
      </c>
    </row>
    <row r="2587" spans="1:3" x14ac:dyDescent="0.3">
      <c r="A2587" s="138">
        <f>'Prix - Blé tendre 1'!C2587</f>
        <v>2022</v>
      </c>
      <c r="B2587" s="70">
        <f>'Prix - Blé tendre 1'!E2587</f>
        <v>333.34</v>
      </c>
      <c r="C2587" s="71">
        <f>'Prix - Blé tendre 1'!F2587</f>
        <v>213.71</v>
      </c>
    </row>
    <row r="2588" spans="1:3" x14ac:dyDescent="0.3">
      <c r="A2588" s="138">
        <f>'Prix - Blé tendre 1'!C2588</f>
        <v>2022</v>
      </c>
      <c r="B2588" s="70">
        <f>'Prix - Blé tendre 1'!E2588</f>
        <v>333.34</v>
      </c>
      <c r="C2588" s="71">
        <f>'Prix - Blé tendre 1'!F2588</f>
        <v>213.71</v>
      </c>
    </row>
    <row r="2589" spans="1:3" x14ac:dyDescent="0.3">
      <c r="A2589" s="138">
        <f>'Prix - Blé tendre 1'!C2589</f>
        <v>2022</v>
      </c>
      <c r="B2589" s="70">
        <f>'Prix - Blé tendre 1'!E2589</f>
        <v>333.34</v>
      </c>
      <c r="C2589" s="71">
        <f>'Prix - Blé tendre 1'!F2589</f>
        <v>213.71</v>
      </c>
    </row>
    <row r="2590" spans="1:3" x14ac:dyDescent="0.3">
      <c r="A2590" s="138">
        <f>'Prix - Blé tendre 1'!C2590</f>
        <v>2022</v>
      </c>
      <c r="B2590" s="70">
        <f>'Prix - Blé tendre 1'!E2590</f>
        <v>333.34</v>
      </c>
      <c r="C2590" s="71">
        <f>'Prix - Blé tendre 1'!F2590</f>
        <v>213.71</v>
      </c>
    </row>
    <row r="2591" spans="1:3" x14ac:dyDescent="0.3">
      <c r="A2591" s="138">
        <f>'Prix - Blé tendre 1'!C2591</f>
        <v>2022</v>
      </c>
      <c r="B2591" s="70">
        <f>'Prix - Blé tendre 1'!E2591</f>
        <v>333.34</v>
      </c>
      <c r="C2591" s="71">
        <f>'Prix - Blé tendre 1'!F2591</f>
        <v>213.71</v>
      </c>
    </row>
    <row r="2592" spans="1:3" x14ac:dyDescent="0.3">
      <c r="A2592" s="138">
        <f>'Prix - Blé tendre 1'!C2592</f>
        <v>2022</v>
      </c>
      <c r="B2592" s="70">
        <f>'Prix - Blé tendre 1'!E2592</f>
        <v>333.34</v>
      </c>
      <c r="C2592" s="71">
        <f>'Prix - Blé tendre 1'!F2592</f>
        <v>213.71</v>
      </c>
    </row>
    <row r="2593" spans="1:3" x14ac:dyDescent="0.3">
      <c r="A2593" s="138">
        <f>'Prix - Blé tendre 1'!C2593</f>
        <v>2022</v>
      </c>
      <c r="B2593" s="70">
        <f>'Prix - Blé tendre 1'!E2593</f>
        <v>333.34</v>
      </c>
      <c r="C2593" s="71">
        <f>'Prix - Blé tendre 1'!F2593</f>
        <v>213.71</v>
      </c>
    </row>
    <row r="2594" spans="1:3" x14ac:dyDescent="0.3">
      <c r="A2594" s="138">
        <f>'Prix - Blé tendre 1'!C2594</f>
        <v>2022</v>
      </c>
      <c r="B2594" s="70">
        <f>'Prix - Blé tendre 1'!E2594</f>
        <v>333.34</v>
      </c>
      <c r="C2594" s="71">
        <f>'Prix - Blé tendre 1'!F2594</f>
        <v>213.71</v>
      </c>
    </row>
    <row r="2595" spans="1:3" x14ac:dyDescent="0.3">
      <c r="A2595" s="138">
        <f>'Prix - Blé tendre 1'!C2595</f>
        <v>2022</v>
      </c>
      <c r="B2595" s="70">
        <f>'Prix - Blé tendre 1'!E2595</f>
        <v>333.34</v>
      </c>
      <c r="C2595" s="71">
        <f>'Prix - Blé tendre 1'!F2595</f>
        <v>213.71</v>
      </c>
    </row>
    <row r="2596" spans="1:3" x14ac:dyDescent="0.3">
      <c r="A2596" s="138">
        <f>'Prix - Blé tendre 1'!C2596</f>
        <v>2022</v>
      </c>
      <c r="B2596" s="70">
        <f>'Prix - Blé tendre 1'!E2596</f>
        <v>333.34</v>
      </c>
      <c r="C2596" s="71">
        <f>'Prix - Blé tendre 1'!F2596</f>
        <v>213.71</v>
      </c>
    </row>
    <row r="2597" spans="1:3" x14ac:dyDescent="0.3">
      <c r="A2597" s="138">
        <f>'Prix - Blé tendre 1'!C2597</f>
        <v>2022</v>
      </c>
      <c r="B2597" s="70">
        <f>'Prix - Blé tendre 1'!E2597</f>
        <v>333.34</v>
      </c>
      <c r="C2597" s="71">
        <f>'Prix - Blé tendre 1'!F2597</f>
        <v>213.71</v>
      </c>
    </row>
    <row r="2598" spans="1:3" x14ac:dyDescent="0.3">
      <c r="A2598" s="138">
        <f>'Prix - Blé tendre 1'!C2598</f>
        <v>2022</v>
      </c>
      <c r="B2598" s="70">
        <f>'Prix - Blé tendre 1'!E2598</f>
        <v>333.34</v>
      </c>
      <c r="C2598" s="71">
        <f>'Prix - Blé tendre 1'!F2598</f>
        <v>213.71</v>
      </c>
    </row>
    <row r="2599" spans="1:3" x14ac:dyDescent="0.3">
      <c r="A2599" s="138">
        <f>'Prix - Blé tendre 1'!C2599</f>
        <v>2022</v>
      </c>
      <c r="B2599" s="70">
        <f>'Prix - Blé tendre 1'!E2599</f>
        <v>333.34</v>
      </c>
      <c r="C2599" s="71">
        <f>'Prix - Blé tendre 1'!F2599</f>
        <v>213.71</v>
      </c>
    </row>
    <row r="2600" spans="1:3" x14ac:dyDescent="0.3">
      <c r="A2600" s="138">
        <f>'Prix - Blé tendre 1'!C2600</f>
        <v>2022</v>
      </c>
      <c r="B2600" s="70">
        <f>'Prix - Blé tendre 1'!E2600</f>
        <v>333.34</v>
      </c>
      <c r="C2600" s="71">
        <f>'Prix - Blé tendre 1'!F2600</f>
        <v>213.71</v>
      </c>
    </row>
    <row r="2601" spans="1:3" x14ac:dyDescent="0.3">
      <c r="A2601" s="138">
        <f>'Prix - Blé tendre 1'!C2601</f>
        <v>2022</v>
      </c>
      <c r="B2601" s="70">
        <f>'Prix - Blé tendre 1'!E2601</f>
        <v>333.34</v>
      </c>
      <c r="C2601" s="71">
        <f>'Prix - Blé tendre 1'!F2601</f>
        <v>213.71</v>
      </c>
    </row>
    <row r="2602" spans="1:3" x14ac:dyDescent="0.3">
      <c r="A2602" s="138">
        <f>'Prix - Blé tendre 1'!C2602</f>
        <v>2022</v>
      </c>
      <c r="B2602" s="70">
        <f>'Prix - Blé tendre 1'!E2602</f>
        <v>333.34</v>
      </c>
      <c r="C2602" s="71">
        <f>'Prix - Blé tendre 1'!F2602</f>
        <v>213.71</v>
      </c>
    </row>
    <row r="2603" spans="1:3" x14ac:dyDescent="0.3">
      <c r="A2603" s="138">
        <f>'Prix - Blé tendre 1'!C2603</f>
        <v>2022</v>
      </c>
      <c r="B2603" s="70">
        <f>'Prix - Blé tendre 1'!E2603</f>
        <v>333.34</v>
      </c>
      <c r="C2603" s="71">
        <f>'Prix - Blé tendre 1'!F2603</f>
        <v>213.71</v>
      </c>
    </row>
    <row r="2604" spans="1:3" x14ac:dyDescent="0.3">
      <c r="A2604" s="138">
        <f>'Prix - Blé tendre 1'!C2604</f>
        <v>2022</v>
      </c>
      <c r="B2604" s="70">
        <f>'Prix - Blé tendre 1'!E2604</f>
        <v>333.34</v>
      </c>
      <c r="C2604" s="71">
        <f>'Prix - Blé tendre 1'!F2604</f>
        <v>213.71</v>
      </c>
    </row>
    <row r="2605" spans="1:3" x14ac:dyDescent="0.3">
      <c r="A2605" s="138">
        <f>'Prix - Blé tendre 1'!C2605</f>
        <v>2022</v>
      </c>
      <c r="B2605" s="70">
        <f>'Prix - Blé tendre 1'!E2605</f>
        <v>333.34</v>
      </c>
      <c r="C2605" s="71">
        <f>'Prix - Blé tendre 1'!F2605</f>
        <v>213.71</v>
      </c>
    </row>
    <row r="2606" spans="1:3" x14ac:dyDescent="0.3">
      <c r="A2606" s="138">
        <f>'Prix - Blé tendre 1'!C2606</f>
        <v>2022</v>
      </c>
      <c r="B2606" s="70">
        <f>'Prix - Blé tendre 1'!E2606</f>
        <v>333.34</v>
      </c>
      <c r="C2606" s="71">
        <f>'Prix - Blé tendre 1'!F2606</f>
        <v>213.71</v>
      </c>
    </row>
    <row r="2607" spans="1:3" x14ac:dyDescent="0.3">
      <c r="A2607" s="138">
        <f>'Prix - Blé tendre 1'!C2607</f>
        <v>2022</v>
      </c>
      <c r="B2607" s="70">
        <f>'Prix - Blé tendre 1'!E2607</f>
        <v>333.34</v>
      </c>
      <c r="C2607" s="71">
        <f>'Prix - Blé tendre 1'!F2607</f>
        <v>213.71</v>
      </c>
    </row>
    <row r="2608" spans="1:3" x14ac:dyDescent="0.3">
      <c r="A2608" s="138">
        <f>'Prix - Blé tendre 1'!C2608</f>
        <v>2022</v>
      </c>
      <c r="B2608" s="70">
        <f>'Prix - Blé tendre 1'!E2608</f>
        <v>333.34</v>
      </c>
      <c r="C2608" s="71">
        <f>'Prix - Blé tendre 1'!F2608</f>
        <v>213.71</v>
      </c>
    </row>
    <row r="2609" spans="1:3" x14ac:dyDescent="0.3">
      <c r="A2609" s="138">
        <f>'Prix - Blé tendre 1'!C2609</f>
        <v>2022</v>
      </c>
      <c r="B2609" s="70">
        <f>'Prix - Blé tendre 1'!E2609</f>
        <v>333.34</v>
      </c>
      <c r="C2609" s="71">
        <f>'Prix - Blé tendre 1'!F2609</f>
        <v>213.71</v>
      </c>
    </row>
    <row r="2610" spans="1:3" x14ac:dyDescent="0.3">
      <c r="A2610" s="138">
        <f>'Prix - Blé tendre 1'!C2610</f>
        <v>2022</v>
      </c>
      <c r="B2610" s="70">
        <f>'Prix - Blé tendre 1'!E2610</f>
        <v>333.34</v>
      </c>
      <c r="C2610" s="71">
        <f>'Prix - Blé tendre 1'!F2610</f>
        <v>213.71</v>
      </c>
    </row>
    <row r="2611" spans="1:3" x14ac:dyDescent="0.3">
      <c r="A2611" s="138">
        <f>'Prix - Blé tendre 1'!C2611</f>
        <v>2022</v>
      </c>
      <c r="B2611" s="70">
        <f>'Prix - Blé tendre 1'!E2611</f>
        <v>333.34</v>
      </c>
      <c r="C2611" s="71">
        <f>'Prix - Blé tendre 1'!F2611</f>
        <v>213.71</v>
      </c>
    </row>
    <row r="2612" spans="1:3" x14ac:dyDescent="0.3">
      <c r="A2612" s="138">
        <f>'Prix - Blé tendre 1'!C2612</f>
        <v>2022</v>
      </c>
      <c r="B2612" s="70">
        <f>'Prix - Blé tendre 1'!E2612</f>
        <v>333.34</v>
      </c>
      <c r="C2612" s="71">
        <f>'Prix - Blé tendre 1'!F2612</f>
        <v>213.71</v>
      </c>
    </row>
    <row r="2613" spans="1:3" x14ac:dyDescent="0.3">
      <c r="A2613" s="138">
        <f>'Prix - Blé tendre 1'!C2613</f>
        <v>2022</v>
      </c>
      <c r="B2613" s="70">
        <f>'Prix - Blé tendre 1'!E2613</f>
        <v>333.34</v>
      </c>
      <c r="C2613" s="71">
        <f>'Prix - Blé tendre 1'!F2613</f>
        <v>213.71</v>
      </c>
    </row>
    <row r="2614" spans="1:3" x14ac:dyDescent="0.3">
      <c r="A2614" s="138">
        <f>'Prix - Blé tendre 1'!C2614</f>
        <v>2022</v>
      </c>
      <c r="B2614" s="70">
        <f>'Prix - Blé tendre 1'!E2614</f>
        <v>333.34</v>
      </c>
      <c r="C2614" s="71">
        <f>'Prix - Blé tendre 1'!F2614</f>
        <v>213.71</v>
      </c>
    </row>
    <row r="2615" spans="1:3" x14ac:dyDescent="0.3">
      <c r="A2615" s="138">
        <f>'Prix - Blé tendre 1'!C2615</f>
        <v>2022</v>
      </c>
      <c r="B2615" s="70">
        <f>'Prix - Blé tendre 1'!E2615</f>
        <v>333.34</v>
      </c>
      <c r="C2615" s="71">
        <f>'Prix - Blé tendre 1'!F2615</f>
        <v>213.71</v>
      </c>
    </row>
    <row r="2616" spans="1:3" x14ac:dyDescent="0.3">
      <c r="A2616" s="138">
        <f>'Prix - Blé tendre 1'!C2616</f>
        <v>2022</v>
      </c>
      <c r="B2616" s="70">
        <f>'Prix - Blé tendre 1'!E2616</f>
        <v>333.34</v>
      </c>
      <c r="C2616" s="71">
        <f>'Prix - Blé tendre 1'!F2616</f>
        <v>213.71</v>
      </c>
    </row>
    <row r="2617" spans="1:3" x14ac:dyDescent="0.3">
      <c r="A2617" s="138">
        <f>'Prix - Blé tendre 1'!C2617</f>
        <v>2022</v>
      </c>
      <c r="B2617" s="70">
        <f>'Prix - Blé tendre 1'!E2617</f>
        <v>333.34</v>
      </c>
      <c r="C2617" s="71">
        <f>'Prix - Blé tendre 1'!F2617</f>
        <v>213.71</v>
      </c>
    </row>
    <row r="2618" spans="1:3" x14ac:dyDescent="0.3">
      <c r="A2618" s="138">
        <f>'Prix - Blé tendre 1'!C2618</f>
        <v>2022</v>
      </c>
      <c r="B2618" s="70">
        <f>'Prix - Blé tendre 1'!E2618</f>
        <v>333.34</v>
      </c>
      <c r="C2618" s="71">
        <f>'Prix - Blé tendre 1'!F2618</f>
        <v>213.71</v>
      </c>
    </row>
    <row r="2619" spans="1:3" x14ac:dyDescent="0.3">
      <c r="A2619" s="138">
        <f>'Prix - Blé tendre 1'!C2619</f>
        <v>2022</v>
      </c>
      <c r="B2619" s="70">
        <f>'Prix - Blé tendre 1'!E2619</f>
        <v>333.34</v>
      </c>
      <c r="C2619" s="71">
        <f>'Prix - Blé tendre 1'!F2619</f>
        <v>213.71</v>
      </c>
    </row>
    <row r="2620" spans="1:3" x14ac:dyDescent="0.3">
      <c r="A2620" s="138">
        <f>'Prix - Blé tendre 1'!C2620</f>
        <v>2022</v>
      </c>
      <c r="B2620" s="70">
        <f>'Prix - Blé tendre 1'!E2620</f>
        <v>333.34</v>
      </c>
      <c r="C2620" s="71">
        <f>'Prix - Blé tendre 1'!F2620</f>
        <v>213.71</v>
      </c>
    </row>
    <row r="2621" spans="1:3" x14ac:dyDescent="0.3">
      <c r="A2621" s="138">
        <f>'Prix - Blé tendre 1'!C2621</f>
        <v>2022</v>
      </c>
      <c r="B2621" s="70">
        <f>'Prix - Blé tendre 1'!E2621</f>
        <v>333.34</v>
      </c>
      <c r="C2621" s="71">
        <f>'Prix - Blé tendre 1'!F2621</f>
        <v>213.71</v>
      </c>
    </row>
    <row r="2622" spans="1:3" x14ac:dyDescent="0.3">
      <c r="A2622" s="138">
        <f>'Prix - Blé tendre 1'!C2622</f>
        <v>2022</v>
      </c>
      <c r="B2622" s="70">
        <f>'Prix - Blé tendre 1'!E2622</f>
        <v>333.34</v>
      </c>
      <c r="C2622" s="71">
        <f>'Prix - Blé tendre 1'!F2622</f>
        <v>213.71</v>
      </c>
    </row>
    <row r="2623" spans="1:3" x14ac:dyDescent="0.3">
      <c r="A2623" s="138">
        <f>'Prix - Blé tendre 1'!C2623</f>
        <v>2022</v>
      </c>
      <c r="B2623" s="70">
        <f>'Prix - Blé tendre 1'!E2623</f>
        <v>333.34</v>
      </c>
      <c r="C2623" s="71">
        <f>'Prix - Blé tendre 1'!F2623</f>
        <v>213.71</v>
      </c>
    </row>
    <row r="2624" spans="1:3" x14ac:dyDescent="0.3">
      <c r="A2624" s="138">
        <f>'Prix - Blé tendre 1'!C2624</f>
        <v>2022</v>
      </c>
      <c r="B2624" s="70">
        <f>'Prix - Blé tendre 1'!E2624</f>
        <v>333.34</v>
      </c>
      <c r="C2624" s="71">
        <f>'Prix - Blé tendre 1'!F2624</f>
        <v>213.71</v>
      </c>
    </row>
    <row r="2625" spans="1:3" x14ac:dyDescent="0.3">
      <c r="A2625" s="138">
        <f>'Prix - Blé tendre 1'!C2625</f>
        <v>2022</v>
      </c>
      <c r="B2625" s="70">
        <f>'Prix - Blé tendre 1'!E2625</f>
        <v>333.34</v>
      </c>
      <c r="C2625" s="71">
        <f>'Prix - Blé tendre 1'!F2625</f>
        <v>213.71</v>
      </c>
    </row>
    <row r="2626" spans="1:3" x14ac:dyDescent="0.3">
      <c r="A2626" s="138">
        <f>'Prix - Blé tendre 1'!C2626</f>
        <v>2022</v>
      </c>
      <c r="B2626" s="70">
        <f>'Prix - Blé tendre 1'!E2626</f>
        <v>333.34</v>
      </c>
      <c r="C2626" s="71">
        <f>'Prix - Blé tendre 1'!F2626</f>
        <v>213.71</v>
      </c>
    </row>
    <row r="2627" spans="1:3" x14ac:dyDescent="0.3">
      <c r="A2627" s="138">
        <f>'Prix - Blé tendre 1'!C2627</f>
        <v>2022</v>
      </c>
      <c r="B2627" s="70">
        <f>'Prix - Blé tendre 1'!E2627</f>
        <v>333.34</v>
      </c>
      <c r="C2627" s="71">
        <f>'Prix - Blé tendre 1'!F2627</f>
        <v>213.71</v>
      </c>
    </row>
    <row r="2628" spans="1:3" x14ac:dyDescent="0.3">
      <c r="A2628" s="138">
        <f>'Prix - Blé tendre 1'!C2628</f>
        <v>2022</v>
      </c>
      <c r="B2628" s="70">
        <f>'Prix - Blé tendre 1'!E2628</f>
        <v>333.34</v>
      </c>
      <c r="C2628" s="71">
        <f>'Prix - Blé tendre 1'!F2628</f>
        <v>213.71</v>
      </c>
    </row>
    <row r="2629" spans="1:3" x14ac:dyDescent="0.3">
      <c r="A2629" s="138">
        <f>'Prix - Blé tendre 1'!C2629</f>
        <v>2022</v>
      </c>
      <c r="B2629" s="70">
        <f>'Prix - Blé tendre 1'!E2629</f>
        <v>333.34</v>
      </c>
      <c r="C2629" s="71">
        <f>'Prix - Blé tendre 1'!F2629</f>
        <v>213.71</v>
      </c>
    </row>
    <row r="2630" spans="1:3" x14ac:dyDescent="0.3">
      <c r="A2630" s="138">
        <f>'Prix - Blé tendre 1'!C2630</f>
        <v>2022</v>
      </c>
      <c r="B2630" s="70">
        <f>'Prix - Blé tendre 1'!E2630</f>
        <v>333.34</v>
      </c>
      <c r="C2630" s="71">
        <f>'Prix - Blé tendre 1'!F2630</f>
        <v>213.71</v>
      </c>
    </row>
    <row r="2631" spans="1:3" x14ac:dyDescent="0.3">
      <c r="A2631" s="138">
        <f>'Prix - Blé tendre 1'!C2631</f>
        <v>2022</v>
      </c>
      <c r="B2631" s="70">
        <f>'Prix - Blé tendre 1'!E2631</f>
        <v>333.34</v>
      </c>
      <c r="C2631" s="71">
        <f>'Prix - Blé tendre 1'!F2631</f>
        <v>213.71</v>
      </c>
    </row>
    <row r="2632" spans="1:3" x14ac:dyDescent="0.3">
      <c r="A2632" s="138">
        <f>'Prix - Blé tendre 1'!C2632</f>
        <v>2022</v>
      </c>
      <c r="B2632" s="70">
        <f>'Prix - Blé tendre 1'!E2632</f>
        <v>333.34</v>
      </c>
      <c r="C2632" s="71">
        <f>'Prix - Blé tendre 1'!F2632</f>
        <v>213.71</v>
      </c>
    </row>
    <row r="2633" spans="1:3" x14ac:dyDescent="0.3">
      <c r="A2633" s="138">
        <f>'Prix - Blé tendre 1'!C2633</f>
        <v>2022</v>
      </c>
      <c r="B2633" s="70">
        <f>'Prix - Blé tendre 1'!E2633</f>
        <v>333.34</v>
      </c>
      <c r="C2633" s="71">
        <f>'Prix - Blé tendre 1'!F2633</f>
        <v>213.71</v>
      </c>
    </row>
    <row r="2634" spans="1:3" x14ac:dyDescent="0.3">
      <c r="A2634" s="138">
        <f>'Prix - Blé tendre 1'!C2634</f>
        <v>2022</v>
      </c>
      <c r="B2634" s="70">
        <f>'Prix - Blé tendre 1'!E2634</f>
        <v>333.34</v>
      </c>
      <c r="C2634" s="71">
        <f>'Prix - Blé tendre 1'!F2634</f>
        <v>213.71</v>
      </c>
    </row>
    <row r="2635" spans="1:3" x14ac:dyDescent="0.3">
      <c r="A2635" s="138">
        <f>'Prix - Blé tendre 1'!C2635</f>
        <v>2022</v>
      </c>
      <c r="B2635" s="70">
        <f>'Prix - Blé tendre 1'!E2635</f>
        <v>333.34</v>
      </c>
      <c r="C2635" s="71">
        <f>'Prix - Blé tendre 1'!F2635</f>
        <v>213.71</v>
      </c>
    </row>
    <row r="2636" spans="1:3" x14ac:dyDescent="0.3">
      <c r="A2636" s="138">
        <f>'Prix - Blé tendre 1'!C2636</f>
        <v>2022</v>
      </c>
      <c r="B2636" s="70">
        <f>'Prix - Blé tendre 1'!E2636</f>
        <v>333.34</v>
      </c>
      <c r="C2636" s="71">
        <f>'Prix - Blé tendre 1'!F2636</f>
        <v>213.71</v>
      </c>
    </row>
    <row r="2637" spans="1:3" x14ac:dyDescent="0.3">
      <c r="A2637" s="138">
        <f>'Prix - Blé tendre 1'!C2637</f>
        <v>2022</v>
      </c>
      <c r="B2637" s="70">
        <f>'Prix - Blé tendre 1'!E2637</f>
        <v>333.34</v>
      </c>
      <c r="C2637" s="71">
        <f>'Prix - Blé tendre 1'!F2637</f>
        <v>213.71</v>
      </c>
    </row>
    <row r="2638" spans="1:3" x14ac:dyDescent="0.3">
      <c r="A2638" s="138">
        <f>'Prix - Blé tendre 1'!C2638</f>
        <v>2022</v>
      </c>
      <c r="B2638" s="70">
        <f>'Prix - Blé tendre 1'!E2638</f>
        <v>333.34</v>
      </c>
      <c r="C2638" s="71">
        <f>'Prix - Blé tendre 1'!F2638</f>
        <v>213.71</v>
      </c>
    </row>
    <row r="2639" spans="1:3" x14ac:dyDescent="0.3">
      <c r="A2639" s="138">
        <f>'Prix - Blé tendre 1'!C2639</f>
        <v>2022</v>
      </c>
      <c r="B2639" s="70">
        <f>'Prix - Blé tendre 1'!E2639</f>
        <v>333.34</v>
      </c>
      <c r="C2639" s="71">
        <f>'Prix - Blé tendre 1'!F2639</f>
        <v>213.71</v>
      </c>
    </row>
    <row r="2640" spans="1:3" x14ac:dyDescent="0.3">
      <c r="A2640" s="138">
        <f>'Prix - Blé tendre 1'!C2640</f>
        <v>2022</v>
      </c>
      <c r="B2640" s="70">
        <f>'Prix - Blé tendre 1'!E2640</f>
        <v>333.34</v>
      </c>
      <c r="C2640" s="71">
        <f>'Prix - Blé tendre 1'!F2640</f>
        <v>213.71</v>
      </c>
    </row>
    <row r="2641" spans="1:3" x14ac:dyDescent="0.3">
      <c r="A2641" s="138">
        <f>'Prix - Blé tendre 1'!C2641</f>
        <v>2022</v>
      </c>
      <c r="B2641" s="70">
        <f>'Prix - Blé tendre 1'!E2641</f>
        <v>333.34</v>
      </c>
      <c r="C2641" s="71">
        <f>'Prix - Blé tendre 1'!F2641</f>
        <v>213.71</v>
      </c>
    </row>
    <row r="2642" spans="1:3" x14ac:dyDescent="0.3">
      <c r="A2642" s="138">
        <f>'Prix - Blé tendre 1'!C2642</f>
        <v>2022</v>
      </c>
      <c r="B2642" s="70">
        <f>'Prix - Blé tendre 1'!E2642</f>
        <v>333.34</v>
      </c>
      <c r="C2642" s="71">
        <f>'Prix - Blé tendre 1'!F2642</f>
        <v>213.71</v>
      </c>
    </row>
    <row r="2643" spans="1:3" x14ac:dyDescent="0.3">
      <c r="A2643" s="138">
        <f>'Prix - Blé tendre 1'!C2643</f>
        <v>2022</v>
      </c>
      <c r="B2643" s="70">
        <f>'Prix - Blé tendre 1'!E2643</f>
        <v>333.34</v>
      </c>
      <c r="C2643" s="71">
        <f>'Prix - Blé tendre 1'!F2643</f>
        <v>213.71</v>
      </c>
    </row>
    <row r="2644" spans="1:3" x14ac:dyDescent="0.3">
      <c r="A2644" s="138">
        <f>'Prix - Blé tendre 1'!C2644</f>
        <v>2022</v>
      </c>
      <c r="B2644" s="70">
        <f>'Prix - Blé tendre 1'!E2644</f>
        <v>333.34</v>
      </c>
      <c r="C2644" s="71">
        <f>'Prix - Blé tendre 1'!F2644</f>
        <v>213.71</v>
      </c>
    </row>
    <row r="2645" spans="1:3" x14ac:dyDescent="0.3">
      <c r="A2645" s="138">
        <f>'Prix - Blé tendre 1'!C2645</f>
        <v>2022</v>
      </c>
      <c r="B2645" s="70">
        <f>'Prix - Blé tendre 1'!E2645</f>
        <v>333.34</v>
      </c>
      <c r="C2645" s="71">
        <f>'Prix - Blé tendre 1'!F2645</f>
        <v>213.71</v>
      </c>
    </row>
    <row r="2646" spans="1:3" x14ac:dyDescent="0.3">
      <c r="A2646" s="138">
        <f>'Prix - Blé tendre 1'!C2646</f>
        <v>2022</v>
      </c>
      <c r="B2646" s="70">
        <f>'Prix - Blé tendre 1'!E2646</f>
        <v>333.34</v>
      </c>
      <c r="C2646" s="71">
        <f>'Prix - Blé tendre 1'!F2646</f>
        <v>213.71</v>
      </c>
    </row>
    <row r="2647" spans="1:3" x14ac:dyDescent="0.3">
      <c r="A2647" s="138">
        <f>'Prix - Blé tendre 1'!C2647</f>
        <v>2022</v>
      </c>
      <c r="B2647" s="70">
        <f>'Prix - Blé tendre 1'!E2647</f>
        <v>333.34</v>
      </c>
      <c r="C2647" s="71">
        <f>'Prix - Blé tendre 1'!F2647</f>
        <v>213.71</v>
      </c>
    </row>
    <row r="2648" spans="1:3" x14ac:dyDescent="0.3">
      <c r="A2648" s="138">
        <f>'Prix - Blé tendre 1'!C2648</f>
        <v>2022</v>
      </c>
      <c r="B2648" s="70">
        <f>'Prix - Blé tendre 1'!E2648</f>
        <v>333.34</v>
      </c>
      <c r="C2648" s="71">
        <f>'Prix - Blé tendre 1'!F2648</f>
        <v>213.71</v>
      </c>
    </row>
    <row r="2649" spans="1:3" x14ac:dyDescent="0.3">
      <c r="A2649" s="138">
        <f>'Prix - Blé tendre 1'!C2649</f>
        <v>2022</v>
      </c>
      <c r="B2649" s="70">
        <f>'Prix - Blé tendre 1'!E2649</f>
        <v>333.34</v>
      </c>
      <c r="C2649" s="71">
        <f>'Prix - Blé tendre 1'!F2649</f>
        <v>213.71</v>
      </c>
    </row>
    <row r="2650" spans="1:3" x14ac:dyDescent="0.3">
      <c r="A2650" s="138">
        <f>'Prix - Blé tendre 1'!C2650</f>
        <v>2022</v>
      </c>
      <c r="B2650" s="70">
        <f>'Prix - Blé tendre 1'!E2650</f>
        <v>333.34</v>
      </c>
      <c r="C2650" s="71">
        <f>'Prix - Blé tendre 1'!F2650</f>
        <v>213.71</v>
      </c>
    </row>
    <row r="2651" spans="1:3" x14ac:dyDescent="0.3">
      <c r="A2651" s="138">
        <f>'Prix - Blé tendre 1'!C2651</f>
        <v>2022</v>
      </c>
      <c r="B2651" s="70">
        <f>'Prix - Blé tendre 1'!E2651</f>
        <v>333.34</v>
      </c>
      <c r="C2651" s="71">
        <f>'Prix - Blé tendre 1'!F2651</f>
        <v>213.71</v>
      </c>
    </row>
    <row r="2652" spans="1:3" x14ac:dyDescent="0.3">
      <c r="A2652" s="138">
        <f>'Prix - Blé tendre 1'!C2652</f>
        <v>2022</v>
      </c>
      <c r="B2652" s="70">
        <f>'Prix - Blé tendre 1'!E2652</f>
        <v>333.34</v>
      </c>
      <c r="C2652" s="71">
        <f>'Prix - Blé tendre 1'!F2652</f>
        <v>213.71</v>
      </c>
    </row>
    <row r="2653" spans="1:3" x14ac:dyDescent="0.3">
      <c r="A2653" s="138">
        <f>'Prix - Blé tendre 1'!C2653</f>
        <v>2022</v>
      </c>
      <c r="B2653" s="70">
        <f>'Prix - Blé tendre 1'!E2653</f>
        <v>333.34</v>
      </c>
      <c r="C2653" s="71">
        <f>'Prix - Blé tendre 1'!F2653</f>
        <v>213.71</v>
      </c>
    </row>
    <row r="2654" spans="1:3" x14ac:dyDescent="0.3">
      <c r="A2654" s="138">
        <f>'Prix - Blé tendre 1'!C2654</f>
        <v>2022</v>
      </c>
      <c r="B2654" s="70">
        <f>'Prix - Blé tendre 1'!E2654</f>
        <v>333.34</v>
      </c>
      <c r="C2654" s="71">
        <f>'Prix - Blé tendre 1'!F2654</f>
        <v>213.71</v>
      </c>
    </row>
    <row r="2655" spans="1:3" x14ac:dyDescent="0.3">
      <c r="A2655" s="138">
        <f>'Prix - Blé tendre 1'!C2655</f>
        <v>2022</v>
      </c>
      <c r="B2655" s="70">
        <f>'Prix - Blé tendre 1'!E2655</f>
        <v>333.34</v>
      </c>
      <c r="C2655" s="71">
        <f>'Prix - Blé tendre 1'!F2655</f>
        <v>213.71</v>
      </c>
    </row>
    <row r="2656" spans="1:3" x14ac:dyDescent="0.3">
      <c r="A2656" s="138">
        <f>'Prix - Blé tendre 1'!C2656</f>
        <v>2022</v>
      </c>
      <c r="B2656" s="70">
        <f>'Prix - Blé tendre 1'!E2656</f>
        <v>333.34</v>
      </c>
      <c r="C2656" s="71">
        <f>'Prix - Blé tendre 1'!F2656</f>
        <v>213.71</v>
      </c>
    </row>
    <row r="2657" spans="1:3" x14ac:dyDescent="0.3">
      <c r="A2657" s="138">
        <f>'Prix - Blé tendre 1'!C2657</f>
        <v>2022</v>
      </c>
      <c r="B2657" s="70">
        <f>'Prix - Blé tendre 1'!E2657</f>
        <v>333.34</v>
      </c>
      <c r="C2657" s="71">
        <f>'Prix - Blé tendre 1'!F2657</f>
        <v>213.71</v>
      </c>
    </row>
    <row r="2658" spans="1:3" x14ac:dyDescent="0.3">
      <c r="A2658" s="138">
        <f>'Prix - Blé tendre 1'!C2658</f>
        <v>2022</v>
      </c>
      <c r="B2658" s="70">
        <f>'Prix - Blé tendre 1'!E2658</f>
        <v>333.34</v>
      </c>
      <c r="C2658" s="71">
        <f>'Prix - Blé tendre 1'!F2658</f>
        <v>213.71</v>
      </c>
    </row>
    <row r="2659" spans="1:3" x14ac:dyDescent="0.3">
      <c r="A2659" s="138">
        <f>'Prix - Blé tendre 1'!C2659</f>
        <v>2022</v>
      </c>
      <c r="B2659" s="70">
        <f>'Prix - Blé tendre 1'!E2659</f>
        <v>333.34</v>
      </c>
      <c r="C2659" s="71">
        <f>'Prix - Blé tendre 1'!F2659</f>
        <v>213.71</v>
      </c>
    </row>
    <row r="2660" spans="1:3" x14ac:dyDescent="0.3">
      <c r="A2660" s="138">
        <f>'Prix - Blé tendre 1'!C2660</f>
        <v>2022</v>
      </c>
      <c r="B2660" s="70">
        <f>'Prix - Blé tendre 1'!E2660</f>
        <v>333.34</v>
      </c>
      <c r="C2660" s="71">
        <f>'Prix - Blé tendre 1'!F2660</f>
        <v>213.71</v>
      </c>
    </row>
    <row r="2661" spans="1:3" x14ac:dyDescent="0.3">
      <c r="A2661" s="138">
        <f>'Prix - Blé tendre 1'!C2661</f>
        <v>2022</v>
      </c>
      <c r="B2661" s="70">
        <f>'Prix - Blé tendre 1'!E2661</f>
        <v>333.34</v>
      </c>
      <c r="C2661" s="71">
        <f>'Prix - Blé tendre 1'!F2661</f>
        <v>213.71</v>
      </c>
    </row>
    <row r="2662" spans="1:3" x14ac:dyDescent="0.3">
      <c r="A2662" s="138">
        <f>'Prix - Blé tendre 1'!C2662</f>
        <v>2022</v>
      </c>
      <c r="B2662" s="70">
        <f>'Prix - Blé tendre 1'!E2662</f>
        <v>333.34</v>
      </c>
      <c r="C2662" s="71">
        <f>'Prix - Blé tendre 1'!F2662</f>
        <v>213.71</v>
      </c>
    </row>
    <row r="2663" spans="1:3" x14ac:dyDescent="0.3">
      <c r="A2663" s="138">
        <f>'Prix - Blé tendre 1'!C2663</f>
        <v>2022</v>
      </c>
      <c r="B2663" s="70">
        <f>'Prix - Blé tendre 1'!E2663</f>
        <v>333.34</v>
      </c>
      <c r="C2663" s="71">
        <f>'Prix - Blé tendre 1'!F2663</f>
        <v>213.71</v>
      </c>
    </row>
    <row r="2664" spans="1:3" x14ac:dyDescent="0.3">
      <c r="A2664" s="138">
        <f>'Prix - Blé tendre 1'!C2664</f>
        <v>2022</v>
      </c>
      <c r="B2664" s="70">
        <f>'Prix - Blé tendre 1'!E2664</f>
        <v>333.34</v>
      </c>
      <c r="C2664" s="71">
        <f>'Prix - Blé tendre 1'!F2664</f>
        <v>213.71</v>
      </c>
    </row>
    <row r="2665" spans="1:3" x14ac:dyDescent="0.3">
      <c r="A2665" s="138">
        <f>'Prix - Blé tendre 1'!C2665</f>
        <v>2022</v>
      </c>
      <c r="B2665" s="70">
        <f>'Prix - Blé tendre 1'!E2665</f>
        <v>333.34</v>
      </c>
      <c r="C2665" s="71">
        <f>'Prix - Blé tendre 1'!F2665</f>
        <v>213.71</v>
      </c>
    </row>
    <row r="2666" spans="1:3" x14ac:dyDescent="0.3">
      <c r="A2666" s="138">
        <f>'Prix - Blé tendre 1'!C2666</f>
        <v>2022</v>
      </c>
      <c r="B2666" s="70">
        <f>'Prix - Blé tendre 1'!E2666</f>
        <v>333.34</v>
      </c>
      <c r="C2666" s="71">
        <f>'Prix - Blé tendre 1'!F2666</f>
        <v>213.71</v>
      </c>
    </row>
    <row r="2667" spans="1:3" x14ac:dyDescent="0.3">
      <c r="A2667" s="138">
        <f>'Prix - Blé tendre 1'!C2667</f>
        <v>2022</v>
      </c>
      <c r="B2667" s="70">
        <f>'Prix - Blé tendre 1'!E2667</f>
        <v>333.34</v>
      </c>
      <c r="C2667" s="71">
        <f>'Prix - Blé tendre 1'!F2667</f>
        <v>213.71</v>
      </c>
    </row>
    <row r="2668" spans="1:3" x14ac:dyDescent="0.3">
      <c r="A2668" s="138">
        <f>'Prix - Blé tendre 1'!C2668</f>
        <v>2022</v>
      </c>
      <c r="B2668" s="70">
        <f>'Prix - Blé tendre 1'!E2668</f>
        <v>333.34</v>
      </c>
      <c r="C2668" s="71">
        <f>'Prix - Blé tendre 1'!F2668</f>
        <v>213.71</v>
      </c>
    </row>
    <row r="2669" spans="1:3" x14ac:dyDescent="0.3">
      <c r="A2669" s="138">
        <f>'Prix - Blé tendre 1'!C2669</f>
        <v>2022</v>
      </c>
      <c r="B2669" s="70">
        <f>'Prix - Blé tendre 1'!E2669</f>
        <v>333.34</v>
      </c>
      <c r="C2669" s="71">
        <f>'Prix - Blé tendre 1'!F2669</f>
        <v>213.71</v>
      </c>
    </row>
    <row r="2670" spans="1:3" x14ac:dyDescent="0.3">
      <c r="A2670" s="138">
        <f>'Prix - Blé tendre 1'!C2670</f>
        <v>2022</v>
      </c>
      <c r="B2670" s="70">
        <f>'Prix - Blé tendre 1'!E2670</f>
        <v>333.34</v>
      </c>
      <c r="C2670" s="71">
        <f>'Prix - Blé tendre 1'!F2670</f>
        <v>213.71</v>
      </c>
    </row>
    <row r="2671" spans="1:3" x14ac:dyDescent="0.3">
      <c r="A2671" s="138">
        <f>'Prix - Blé tendre 1'!C2671</f>
        <v>2022</v>
      </c>
      <c r="B2671" s="70">
        <f>'Prix - Blé tendre 1'!E2671</f>
        <v>333.34</v>
      </c>
      <c r="C2671" s="71">
        <f>'Prix - Blé tendre 1'!F2671</f>
        <v>213.71</v>
      </c>
    </row>
    <row r="2672" spans="1:3" x14ac:dyDescent="0.3">
      <c r="A2672" s="138">
        <f>'Prix - Blé tendre 1'!C2672</f>
        <v>2022</v>
      </c>
      <c r="B2672" s="70">
        <f>'Prix - Blé tendre 1'!E2672</f>
        <v>333.34</v>
      </c>
      <c r="C2672" s="71">
        <f>'Prix - Blé tendre 1'!F2672</f>
        <v>213.71</v>
      </c>
    </row>
    <row r="2673" spans="1:3" x14ac:dyDescent="0.3">
      <c r="A2673" s="138">
        <f>'Prix - Blé tendre 1'!C2673</f>
        <v>2022</v>
      </c>
      <c r="B2673" s="70">
        <f>'Prix - Blé tendre 1'!E2673</f>
        <v>333.34</v>
      </c>
      <c r="C2673" s="71">
        <f>'Prix - Blé tendre 1'!F2673</f>
        <v>213.71</v>
      </c>
    </row>
    <row r="2674" spans="1:3" x14ac:dyDescent="0.3">
      <c r="A2674" s="138">
        <f>'Prix - Blé tendre 1'!C2674</f>
        <v>2022</v>
      </c>
      <c r="B2674" s="70">
        <f>'Prix - Blé tendre 1'!E2674</f>
        <v>333.34</v>
      </c>
      <c r="C2674" s="71">
        <f>'Prix - Blé tendre 1'!F2674</f>
        <v>213.71</v>
      </c>
    </row>
    <row r="2675" spans="1:3" x14ac:dyDescent="0.3">
      <c r="A2675" s="138">
        <f>'Prix - Blé tendre 1'!C2675</f>
        <v>2022</v>
      </c>
      <c r="B2675" s="70">
        <f>'Prix - Blé tendre 1'!E2675</f>
        <v>333.34</v>
      </c>
      <c r="C2675" s="71">
        <f>'Prix - Blé tendre 1'!F2675</f>
        <v>213.71</v>
      </c>
    </row>
    <row r="2676" spans="1:3" x14ac:dyDescent="0.3">
      <c r="A2676" s="138">
        <f>'Prix - Blé tendre 1'!C2676</f>
        <v>2022</v>
      </c>
      <c r="B2676" s="70">
        <f>'Prix - Blé tendre 1'!E2676</f>
        <v>333.34</v>
      </c>
      <c r="C2676" s="71">
        <f>'Prix - Blé tendre 1'!F2676</f>
        <v>213.71</v>
      </c>
    </row>
    <row r="2677" spans="1:3" x14ac:dyDescent="0.3">
      <c r="A2677" s="138">
        <f>'Prix - Blé tendre 1'!C2677</f>
        <v>2022</v>
      </c>
      <c r="B2677" s="70">
        <f>'Prix - Blé tendre 1'!E2677</f>
        <v>333.34</v>
      </c>
      <c r="C2677" s="71">
        <f>'Prix - Blé tendre 1'!F2677</f>
        <v>213.71</v>
      </c>
    </row>
    <row r="2678" spans="1:3" x14ac:dyDescent="0.3">
      <c r="A2678" s="138">
        <f>'Prix - Blé tendre 1'!C2678</f>
        <v>2022</v>
      </c>
      <c r="B2678" s="70">
        <f>'Prix - Blé tendre 1'!E2678</f>
        <v>333.34</v>
      </c>
      <c r="C2678" s="71">
        <f>'Prix - Blé tendre 1'!F2678</f>
        <v>213.71</v>
      </c>
    </row>
    <row r="2679" spans="1:3" x14ac:dyDescent="0.3">
      <c r="A2679" s="138">
        <f>'Prix - Blé tendre 1'!C2679</f>
        <v>2022</v>
      </c>
      <c r="B2679" s="70">
        <f>'Prix - Blé tendre 1'!E2679</f>
        <v>333.34</v>
      </c>
      <c r="C2679" s="71">
        <f>'Prix - Blé tendre 1'!F2679</f>
        <v>213.71</v>
      </c>
    </row>
    <row r="2680" spans="1:3" x14ac:dyDescent="0.3">
      <c r="A2680" s="138">
        <f>'Prix - Blé tendre 1'!C2680</f>
        <v>2022</v>
      </c>
      <c r="B2680" s="70">
        <f>'Prix - Blé tendre 1'!E2680</f>
        <v>333.34</v>
      </c>
      <c r="C2680" s="71">
        <f>'Prix - Blé tendre 1'!F2680</f>
        <v>213.71</v>
      </c>
    </row>
    <row r="2681" spans="1:3" x14ac:dyDescent="0.3">
      <c r="A2681" s="138">
        <f>'Prix - Blé tendre 1'!C2681</f>
        <v>2022</v>
      </c>
      <c r="B2681" s="70">
        <f>'Prix - Blé tendre 1'!E2681</f>
        <v>333.34</v>
      </c>
      <c r="C2681" s="71">
        <f>'Prix - Blé tendre 1'!F2681</f>
        <v>213.71</v>
      </c>
    </row>
    <row r="2682" spans="1:3" x14ac:dyDescent="0.3">
      <c r="A2682" s="138">
        <f>'Prix - Blé tendre 1'!C2682</f>
        <v>2022</v>
      </c>
      <c r="B2682" s="70">
        <f>'Prix - Blé tendre 1'!E2682</f>
        <v>333.34</v>
      </c>
      <c r="C2682" s="71">
        <f>'Prix - Blé tendre 1'!F2682</f>
        <v>213.71</v>
      </c>
    </row>
    <row r="2683" spans="1:3" x14ac:dyDescent="0.3">
      <c r="A2683" s="138">
        <f>'Prix - Blé tendre 1'!C2683</f>
        <v>2022</v>
      </c>
      <c r="B2683" s="70">
        <f>'Prix - Blé tendre 1'!E2683</f>
        <v>333.34</v>
      </c>
      <c r="C2683" s="71">
        <f>'Prix - Blé tendre 1'!F2683</f>
        <v>213.71</v>
      </c>
    </row>
    <row r="2684" spans="1:3" x14ac:dyDescent="0.3">
      <c r="A2684" s="138">
        <f>'Prix - Blé tendre 1'!C2684</f>
        <v>2022</v>
      </c>
      <c r="B2684" s="70">
        <f>'Prix - Blé tendre 1'!E2684</f>
        <v>333.34</v>
      </c>
      <c r="C2684" s="71">
        <f>'Prix - Blé tendre 1'!F2684</f>
        <v>213.71</v>
      </c>
    </row>
    <row r="2685" spans="1:3" x14ac:dyDescent="0.3">
      <c r="A2685" s="138">
        <f>'Prix - Blé tendre 1'!C2685</f>
        <v>2022</v>
      </c>
      <c r="B2685" s="70">
        <f>'Prix - Blé tendre 1'!E2685</f>
        <v>333.34</v>
      </c>
      <c r="C2685" s="71">
        <f>'Prix - Blé tendre 1'!F2685</f>
        <v>213.71</v>
      </c>
    </row>
    <row r="2686" spans="1:3" x14ac:dyDescent="0.3">
      <c r="A2686" s="138">
        <f>'Prix - Blé tendre 1'!C2686</f>
        <v>2022</v>
      </c>
      <c r="B2686" s="70">
        <f>'Prix - Blé tendre 1'!E2686</f>
        <v>333.34</v>
      </c>
      <c r="C2686" s="71">
        <f>'Prix - Blé tendre 1'!F2686</f>
        <v>213.71</v>
      </c>
    </row>
    <row r="2687" spans="1:3" x14ac:dyDescent="0.3">
      <c r="A2687" s="138">
        <f>'Prix - Blé tendre 1'!C2687</f>
        <v>2022</v>
      </c>
      <c r="B2687" s="70">
        <f>'Prix - Blé tendre 1'!E2687</f>
        <v>333.34</v>
      </c>
      <c r="C2687" s="71">
        <f>'Prix - Blé tendre 1'!F2687</f>
        <v>213.71</v>
      </c>
    </row>
    <row r="2688" spans="1:3" x14ac:dyDescent="0.3">
      <c r="A2688" s="138">
        <f>'Prix - Blé tendre 1'!C2688</f>
        <v>2022</v>
      </c>
      <c r="B2688" s="70">
        <f>'Prix - Blé tendre 1'!E2688</f>
        <v>333.34</v>
      </c>
      <c r="C2688" s="71">
        <f>'Prix - Blé tendre 1'!F2688</f>
        <v>213.71</v>
      </c>
    </row>
    <row r="2689" spans="1:3" x14ac:dyDescent="0.3">
      <c r="A2689" s="138">
        <f>'Prix - Blé tendre 1'!C2689</f>
        <v>2022</v>
      </c>
      <c r="B2689" s="70">
        <f>'Prix - Blé tendre 1'!E2689</f>
        <v>333.34</v>
      </c>
      <c r="C2689" s="71">
        <f>'Prix - Blé tendre 1'!F2689</f>
        <v>213.71</v>
      </c>
    </row>
    <row r="2690" spans="1:3" x14ac:dyDescent="0.3">
      <c r="A2690" s="138">
        <f>'Prix - Blé tendre 1'!C2690</f>
        <v>2022</v>
      </c>
      <c r="B2690" s="70">
        <f>'Prix - Blé tendre 1'!E2690</f>
        <v>333.34</v>
      </c>
      <c r="C2690" s="71">
        <f>'Prix - Blé tendre 1'!F2690</f>
        <v>213.71</v>
      </c>
    </row>
    <row r="2691" spans="1:3" x14ac:dyDescent="0.3">
      <c r="A2691" s="138">
        <f>'Prix - Blé tendre 1'!C2691</f>
        <v>2022</v>
      </c>
      <c r="B2691" s="70">
        <f>'Prix - Blé tendre 1'!E2691</f>
        <v>333.34</v>
      </c>
      <c r="C2691" s="71">
        <f>'Prix - Blé tendre 1'!F2691</f>
        <v>213.71</v>
      </c>
    </row>
    <row r="2692" spans="1:3" x14ac:dyDescent="0.3">
      <c r="A2692" s="138">
        <f>'Prix - Blé tendre 1'!C2692</f>
        <v>2022</v>
      </c>
      <c r="B2692" s="70">
        <f>'Prix - Blé tendre 1'!E2692</f>
        <v>333.34</v>
      </c>
      <c r="C2692" s="71">
        <f>'Prix - Blé tendre 1'!F2692</f>
        <v>213.71</v>
      </c>
    </row>
    <row r="2693" spans="1:3" x14ac:dyDescent="0.3">
      <c r="A2693" s="138">
        <f>'Prix - Blé tendre 1'!C2693</f>
        <v>2023</v>
      </c>
      <c r="B2693" s="70">
        <f>'Prix - Blé tendre 1'!E2693</f>
        <v>239.69</v>
      </c>
      <c r="C2693" s="71">
        <f>'Prix - Blé tendre 1'!F2693</f>
        <v>226.76</v>
      </c>
    </row>
    <row r="2694" spans="1:3" x14ac:dyDescent="0.3">
      <c r="A2694" s="138">
        <f>'Prix - Blé tendre 1'!C2694</f>
        <v>2023</v>
      </c>
      <c r="B2694" s="70">
        <f>'Prix - Blé tendre 1'!E2694</f>
        <v>239.69</v>
      </c>
      <c r="C2694" s="71">
        <f>'Prix - Blé tendre 1'!F2694</f>
        <v>226.76</v>
      </c>
    </row>
    <row r="2695" spans="1:3" x14ac:dyDescent="0.3">
      <c r="A2695" s="138">
        <f>'Prix - Blé tendre 1'!C2695</f>
        <v>2023</v>
      </c>
      <c r="B2695" s="70">
        <f>'Prix - Blé tendre 1'!E2695</f>
        <v>239.69</v>
      </c>
      <c r="C2695" s="71">
        <f>'Prix - Blé tendre 1'!F2695</f>
        <v>226.76</v>
      </c>
    </row>
    <row r="2696" spans="1:3" x14ac:dyDescent="0.3">
      <c r="A2696" s="138">
        <f>'Prix - Blé tendre 1'!C2696</f>
        <v>2023</v>
      </c>
      <c r="B2696" s="70">
        <f>'Prix - Blé tendre 1'!E2696</f>
        <v>239.69</v>
      </c>
      <c r="C2696" s="71">
        <f>'Prix - Blé tendre 1'!F2696</f>
        <v>226.76</v>
      </c>
    </row>
    <row r="2697" spans="1:3" x14ac:dyDescent="0.3">
      <c r="A2697" s="138">
        <f>'Prix - Blé tendre 1'!C2697</f>
        <v>2023</v>
      </c>
      <c r="B2697" s="70">
        <f>'Prix - Blé tendre 1'!E2697</f>
        <v>239.69</v>
      </c>
      <c r="C2697" s="71">
        <f>'Prix - Blé tendre 1'!F2697</f>
        <v>226.76</v>
      </c>
    </row>
    <row r="2698" spans="1:3" x14ac:dyDescent="0.3">
      <c r="A2698" s="138">
        <f>'Prix - Blé tendre 1'!C2698</f>
        <v>2023</v>
      </c>
      <c r="B2698" s="70">
        <f>'Prix - Blé tendre 1'!E2698</f>
        <v>239.69</v>
      </c>
      <c r="C2698" s="71">
        <f>'Prix - Blé tendre 1'!F2698</f>
        <v>226.76</v>
      </c>
    </row>
    <row r="2699" spans="1:3" x14ac:dyDescent="0.3">
      <c r="A2699" s="138">
        <f>'Prix - Blé tendre 1'!C2699</f>
        <v>2023</v>
      </c>
      <c r="B2699" s="70">
        <f>'Prix - Blé tendre 1'!E2699</f>
        <v>239.69</v>
      </c>
      <c r="C2699" s="71">
        <f>'Prix - Blé tendre 1'!F2699</f>
        <v>226.76</v>
      </c>
    </row>
    <row r="2700" spans="1:3" x14ac:dyDescent="0.3">
      <c r="A2700" s="138">
        <f>'Prix - Blé tendre 1'!C2700</f>
        <v>2023</v>
      </c>
      <c r="B2700" s="70">
        <f>'Prix - Blé tendre 1'!E2700</f>
        <v>239.69</v>
      </c>
      <c r="C2700" s="71">
        <f>'Prix - Blé tendre 1'!F2700</f>
        <v>226.76</v>
      </c>
    </row>
    <row r="2701" spans="1:3" x14ac:dyDescent="0.3">
      <c r="A2701" s="138">
        <f>'Prix - Blé tendre 1'!C2701</f>
        <v>2023</v>
      </c>
      <c r="B2701" s="70">
        <f>'Prix - Blé tendre 1'!E2701</f>
        <v>239.69</v>
      </c>
      <c r="C2701" s="71">
        <f>'Prix - Blé tendre 1'!F2701</f>
        <v>226.76</v>
      </c>
    </row>
    <row r="2702" spans="1:3" x14ac:dyDescent="0.3">
      <c r="A2702" s="138">
        <f>'Prix - Blé tendre 1'!C2702</f>
        <v>2023</v>
      </c>
      <c r="B2702" s="70">
        <f>'Prix - Blé tendre 1'!E2702</f>
        <v>239.69</v>
      </c>
      <c r="C2702" s="71">
        <f>'Prix - Blé tendre 1'!F2702</f>
        <v>226.76</v>
      </c>
    </row>
    <row r="2703" spans="1:3" x14ac:dyDescent="0.3">
      <c r="A2703" s="138">
        <f>'Prix - Blé tendre 1'!C2703</f>
        <v>2023</v>
      </c>
      <c r="B2703" s="70">
        <f>'Prix - Blé tendre 1'!E2703</f>
        <v>239.69</v>
      </c>
      <c r="C2703" s="71">
        <f>'Prix - Blé tendre 1'!F2703</f>
        <v>226.76</v>
      </c>
    </row>
    <row r="2704" spans="1:3" x14ac:dyDescent="0.3">
      <c r="A2704" s="138">
        <f>'Prix - Blé tendre 1'!C2704</f>
        <v>2023</v>
      </c>
      <c r="B2704" s="70">
        <f>'Prix - Blé tendre 1'!E2704</f>
        <v>239.69</v>
      </c>
      <c r="C2704" s="71">
        <f>'Prix - Blé tendre 1'!F2704</f>
        <v>226.76</v>
      </c>
    </row>
    <row r="2705" spans="1:3" x14ac:dyDescent="0.3">
      <c r="A2705" s="138">
        <f>'Prix - Blé tendre 1'!C2705</f>
        <v>2023</v>
      </c>
      <c r="B2705" s="70">
        <f>'Prix - Blé tendre 1'!E2705</f>
        <v>239.69</v>
      </c>
      <c r="C2705" s="71">
        <f>'Prix - Blé tendre 1'!F2705</f>
        <v>226.76</v>
      </c>
    </row>
    <row r="2706" spans="1:3" x14ac:dyDescent="0.3">
      <c r="A2706" s="138">
        <f>'Prix - Blé tendre 1'!C2706</f>
        <v>2023</v>
      </c>
      <c r="B2706" s="70">
        <f>'Prix - Blé tendre 1'!E2706</f>
        <v>239.69</v>
      </c>
      <c r="C2706" s="71">
        <f>'Prix - Blé tendre 1'!F2706</f>
        <v>226.76</v>
      </c>
    </row>
    <row r="2707" spans="1:3" x14ac:dyDescent="0.3">
      <c r="A2707" s="138">
        <f>'Prix - Blé tendre 1'!C2707</f>
        <v>2023</v>
      </c>
      <c r="B2707" s="70">
        <f>'Prix - Blé tendre 1'!E2707</f>
        <v>239.69</v>
      </c>
      <c r="C2707" s="71">
        <f>'Prix - Blé tendre 1'!F2707</f>
        <v>226.76</v>
      </c>
    </row>
    <row r="2708" spans="1:3" x14ac:dyDescent="0.3">
      <c r="A2708" s="138">
        <f>'Prix - Blé tendre 1'!C2708</f>
        <v>2023</v>
      </c>
      <c r="B2708" s="70">
        <f>'Prix - Blé tendre 1'!E2708</f>
        <v>239.69</v>
      </c>
      <c r="C2708" s="71">
        <f>'Prix - Blé tendre 1'!F2708</f>
        <v>226.76</v>
      </c>
    </row>
    <row r="2709" spans="1:3" x14ac:dyDescent="0.3">
      <c r="A2709" s="138">
        <f>'Prix - Blé tendre 1'!C2709</f>
        <v>2023</v>
      </c>
      <c r="B2709" s="70">
        <f>'Prix - Blé tendre 1'!E2709</f>
        <v>239.69</v>
      </c>
      <c r="C2709" s="71">
        <f>'Prix - Blé tendre 1'!F2709</f>
        <v>226.76</v>
      </c>
    </row>
    <row r="2710" spans="1:3" x14ac:dyDescent="0.3">
      <c r="A2710" s="138">
        <f>'Prix - Blé tendre 1'!C2710</f>
        <v>2023</v>
      </c>
      <c r="B2710" s="70">
        <f>'Prix - Blé tendre 1'!E2710</f>
        <v>239.69</v>
      </c>
      <c r="C2710" s="71">
        <f>'Prix - Blé tendre 1'!F2710</f>
        <v>226.76</v>
      </c>
    </row>
    <row r="2711" spans="1:3" x14ac:dyDescent="0.3">
      <c r="A2711" s="138">
        <f>'Prix - Blé tendre 1'!C2711</f>
        <v>2023</v>
      </c>
      <c r="B2711" s="70">
        <f>'Prix - Blé tendre 1'!E2711</f>
        <v>239.69</v>
      </c>
      <c r="C2711" s="71">
        <f>'Prix - Blé tendre 1'!F2711</f>
        <v>226.76</v>
      </c>
    </row>
    <row r="2712" spans="1:3" x14ac:dyDescent="0.3">
      <c r="A2712" s="138">
        <f>'Prix - Blé tendre 1'!C2712</f>
        <v>2023</v>
      </c>
      <c r="B2712" s="70">
        <f>'Prix - Blé tendre 1'!E2712</f>
        <v>239.69</v>
      </c>
      <c r="C2712" s="71">
        <f>'Prix - Blé tendre 1'!F2712</f>
        <v>226.76</v>
      </c>
    </row>
    <row r="2713" spans="1:3" x14ac:dyDescent="0.3">
      <c r="A2713" s="138">
        <f>'Prix - Blé tendre 1'!C2713</f>
        <v>2023</v>
      </c>
      <c r="B2713" s="70">
        <f>'Prix - Blé tendre 1'!E2713</f>
        <v>239.69</v>
      </c>
      <c r="C2713" s="71">
        <f>'Prix - Blé tendre 1'!F2713</f>
        <v>226.76</v>
      </c>
    </row>
    <row r="2714" spans="1:3" x14ac:dyDescent="0.3">
      <c r="A2714" s="138">
        <f>'Prix - Blé tendre 1'!C2714</f>
        <v>2023</v>
      </c>
      <c r="B2714" s="70">
        <f>'Prix - Blé tendre 1'!E2714</f>
        <v>239.69</v>
      </c>
      <c r="C2714" s="71">
        <f>'Prix - Blé tendre 1'!F2714</f>
        <v>226.76</v>
      </c>
    </row>
    <row r="2715" spans="1:3" x14ac:dyDescent="0.3">
      <c r="A2715" s="138">
        <f>'Prix - Blé tendre 1'!C2715</f>
        <v>2023</v>
      </c>
      <c r="B2715" s="70">
        <f>'Prix - Blé tendre 1'!E2715</f>
        <v>239.69</v>
      </c>
      <c r="C2715" s="71">
        <f>'Prix - Blé tendre 1'!F2715</f>
        <v>226.76</v>
      </c>
    </row>
    <row r="2716" spans="1:3" x14ac:dyDescent="0.3">
      <c r="A2716" s="138">
        <f>'Prix - Blé tendre 1'!C2716</f>
        <v>2023</v>
      </c>
      <c r="B2716" s="70">
        <f>'Prix - Blé tendre 1'!E2716</f>
        <v>239.69</v>
      </c>
      <c r="C2716" s="71">
        <f>'Prix - Blé tendre 1'!F2716</f>
        <v>226.76</v>
      </c>
    </row>
    <row r="2717" spans="1:3" x14ac:dyDescent="0.3">
      <c r="A2717" s="138">
        <f>'Prix - Blé tendre 1'!C2717</f>
        <v>2023</v>
      </c>
      <c r="B2717" s="70">
        <f>'Prix - Blé tendre 1'!E2717</f>
        <v>239.69</v>
      </c>
      <c r="C2717" s="71">
        <f>'Prix - Blé tendre 1'!F2717</f>
        <v>226.76</v>
      </c>
    </row>
    <row r="2718" spans="1:3" x14ac:dyDescent="0.3">
      <c r="A2718" s="138">
        <f>'Prix - Blé tendre 1'!C2718</f>
        <v>2023</v>
      </c>
      <c r="B2718" s="70">
        <f>'Prix - Blé tendre 1'!E2718</f>
        <v>239.69</v>
      </c>
      <c r="C2718" s="71">
        <f>'Prix - Blé tendre 1'!F2718</f>
        <v>226.76</v>
      </c>
    </row>
    <row r="2719" spans="1:3" x14ac:dyDescent="0.3">
      <c r="A2719" s="138">
        <f>'Prix - Blé tendre 1'!C2719</f>
        <v>2023</v>
      </c>
      <c r="B2719" s="70">
        <f>'Prix - Blé tendre 1'!E2719</f>
        <v>239.69</v>
      </c>
      <c r="C2719" s="71">
        <f>'Prix - Blé tendre 1'!F2719</f>
        <v>226.76</v>
      </c>
    </row>
    <row r="2720" spans="1:3" x14ac:dyDescent="0.3">
      <c r="A2720" s="138">
        <f>'Prix - Blé tendre 1'!C2720</f>
        <v>2023</v>
      </c>
      <c r="B2720" s="70">
        <f>'Prix - Blé tendre 1'!E2720</f>
        <v>239.69</v>
      </c>
      <c r="C2720" s="71">
        <f>'Prix - Blé tendre 1'!F2720</f>
        <v>226.76</v>
      </c>
    </row>
    <row r="2721" spans="1:3" x14ac:dyDescent="0.3">
      <c r="A2721" s="138">
        <f>'Prix - Blé tendre 1'!C2721</f>
        <v>2023</v>
      </c>
      <c r="B2721" s="70">
        <f>'Prix - Blé tendre 1'!E2721</f>
        <v>239.69</v>
      </c>
      <c r="C2721" s="71">
        <f>'Prix - Blé tendre 1'!F2721</f>
        <v>226.76</v>
      </c>
    </row>
    <row r="2722" spans="1:3" x14ac:dyDescent="0.3">
      <c r="A2722" s="138">
        <f>'Prix - Blé tendre 1'!C2722</f>
        <v>2023</v>
      </c>
      <c r="B2722" s="70">
        <f>'Prix - Blé tendre 1'!E2722</f>
        <v>239.69</v>
      </c>
      <c r="C2722" s="71">
        <f>'Prix - Blé tendre 1'!F2722</f>
        <v>226.76</v>
      </c>
    </row>
    <row r="2723" spans="1:3" x14ac:dyDescent="0.3">
      <c r="A2723" s="138">
        <f>'Prix - Blé tendre 1'!C2723</f>
        <v>2023</v>
      </c>
      <c r="B2723" s="70">
        <f>'Prix - Blé tendre 1'!E2723</f>
        <v>239.69</v>
      </c>
      <c r="C2723" s="71">
        <f>'Prix - Blé tendre 1'!F2723</f>
        <v>226.76</v>
      </c>
    </row>
    <row r="2724" spans="1:3" x14ac:dyDescent="0.3">
      <c r="A2724" s="138">
        <f>'Prix - Blé tendre 1'!C2724</f>
        <v>2023</v>
      </c>
      <c r="B2724" s="70">
        <f>'Prix - Blé tendre 1'!E2724</f>
        <v>239.69</v>
      </c>
      <c r="C2724" s="71">
        <f>'Prix - Blé tendre 1'!F2724</f>
        <v>226.76</v>
      </c>
    </row>
    <row r="2725" spans="1:3" x14ac:dyDescent="0.3">
      <c r="A2725" s="138">
        <f>'Prix - Blé tendre 1'!C2725</f>
        <v>2023</v>
      </c>
      <c r="B2725" s="70">
        <f>'Prix - Blé tendre 1'!E2725</f>
        <v>239.69</v>
      </c>
      <c r="C2725" s="71">
        <f>'Prix - Blé tendre 1'!F2725</f>
        <v>226.76</v>
      </c>
    </row>
    <row r="2726" spans="1:3" x14ac:dyDescent="0.3">
      <c r="A2726" s="138">
        <f>'Prix - Blé tendre 1'!C2726</f>
        <v>2023</v>
      </c>
      <c r="B2726" s="70">
        <f>'Prix - Blé tendre 1'!E2726</f>
        <v>239.69</v>
      </c>
      <c r="C2726" s="71">
        <f>'Prix - Blé tendre 1'!F2726</f>
        <v>226.76</v>
      </c>
    </row>
    <row r="2727" spans="1:3" x14ac:dyDescent="0.3">
      <c r="A2727" s="138">
        <f>'Prix - Blé tendre 1'!C2727</f>
        <v>2023</v>
      </c>
      <c r="B2727" s="70">
        <f>'Prix - Blé tendre 1'!E2727</f>
        <v>239.69</v>
      </c>
      <c r="C2727" s="71">
        <f>'Prix - Blé tendre 1'!F2727</f>
        <v>226.76</v>
      </c>
    </row>
    <row r="2728" spans="1:3" x14ac:dyDescent="0.3">
      <c r="A2728" s="138">
        <f>'Prix - Blé tendre 1'!C2728</f>
        <v>2023</v>
      </c>
      <c r="B2728" s="70">
        <f>'Prix - Blé tendre 1'!E2728</f>
        <v>239.69</v>
      </c>
      <c r="C2728" s="71">
        <f>'Prix - Blé tendre 1'!F2728</f>
        <v>226.76</v>
      </c>
    </row>
    <row r="2729" spans="1:3" x14ac:dyDescent="0.3">
      <c r="A2729" s="138">
        <f>'Prix - Blé tendre 1'!C2729</f>
        <v>2023</v>
      </c>
      <c r="B2729" s="70">
        <f>'Prix - Blé tendre 1'!E2729</f>
        <v>239.69</v>
      </c>
      <c r="C2729" s="71">
        <f>'Prix - Blé tendre 1'!F2729</f>
        <v>226.76</v>
      </c>
    </row>
    <row r="2730" spans="1:3" x14ac:dyDescent="0.3">
      <c r="A2730" s="138">
        <f>'Prix - Blé tendre 1'!C2730</f>
        <v>2023</v>
      </c>
      <c r="B2730" s="70">
        <f>'Prix - Blé tendre 1'!E2730</f>
        <v>239.69</v>
      </c>
      <c r="C2730" s="71">
        <f>'Prix - Blé tendre 1'!F2730</f>
        <v>226.76</v>
      </c>
    </row>
    <row r="2731" spans="1:3" x14ac:dyDescent="0.3">
      <c r="A2731" s="138">
        <f>'Prix - Blé tendre 1'!C2731</f>
        <v>2023</v>
      </c>
      <c r="B2731" s="70">
        <f>'Prix - Blé tendre 1'!E2731</f>
        <v>239.69</v>
      </c>
      <c r="C2731" s="71">
        <f>'Prix - Blé tendre 1'!F2731</f>
        <v>226.76</v>
      </c>
    </row>
    <row r="2732" spans="1:3" x14ac:dyDescent="0.3">
      <c r="A2732" s="138">
        <f>'Prix - Blé tendre 1'!C2732</f>
        <v>2023</v>
      </c>
      <c r="B2732" s="70">
        <f>'Prix - Blé tendre 1'!E2732</f>
        <v>239.69</v>
      </c>
      <c r="C2732" s="71">
        <f>'Prix - Blé tendre 1'!F2732</f>
        <v>226.76</v>
      </c>
    </row>
    <row r="2733" spans="1:3" x14ac:dyDescent="0.3">
      <c r="A2733" s="138">
        <f>'Prix - Blé tendre 1'!C2733</f>
        <v>2023</v>
      </c>
      <c r="B2733" s="70">
        <f>'Prix - Blé tendre 1'!E2733</f>
        <v>239.69</v>
      </c>
      <c r="C2733" s="71">
        <f>'Prix - Blé tendre 1'!F2733</f>
        <v>226.76</v>
      </c>
    </row>
    <row r="2734" spans="1:3" x14ac:dyDescent="0.3">
      <c r="A2734" s="138">
        <f>'Prix - Blé tendre 1'!C2734</f>
        <v>2023</v>
      </c>
      <c r="B2734" s="70">
        <f>'Prix - Blé tendre 1'!E2734</f>
        <v>239.69</v>
      </c>
      <c r="C2734" s="71">
        <f>'Prix - Blé tendre 1'!F2734</f>
        <v>226.76</v>
      </c>
    </row>
    <row r="2735" spans="1:3" x14ac:dyDescent="0.3">
      <c r="A2735" s="138">
        <f>'Prix - Blé tendre 1'!C2735</f>
        <v>2023</v>
      </c>
      <c r="B2735" s="70">
        <f>'Prix - Blé tendre 1'!E2735</f>
        <v>239.69</v>
      </c>
      <c r="C2735" s="71">
        <f>'Prix - Blé tendre 1'!F2735</f>
        <v>226.76</v>
      </c>
    </row>
    <row r="2736" spans="1:3" x14ac:dyDescent="0.3">
      <c r="A2736" s="138">
        <f>'Prix - Blé tendre 1'!C2736</f>
        <v>2023</v>
      </c>
      <c r="B2736" s="70">
        <f>'Prix - Blé tendre 1'!E2736</f>
        <v>239.69</v>
      </c>
      <c r="C2736" s="71">
        <f>'Prix - Blé tendre 1'!F2736</f>
        <v>226.76</v>
      </c>
    </row>
    <row r="2737" spans="1:3" x14ac:dyDescent="0.3">
      <c r="A2737" s="138">
        <f>'Prix - Blé tendre 1'!C2737</f>
        <v>2023</v>
      </c>
      <c r="B2737" s="70">
        <f>'Prix - Blé tendre 1'!E2737</f>
        <v>239.69</v>
      </c>
      <c r="C2737" s="71">
        <f>'Prix - Blé tendre 1'!F2737</f>
        <v>226.76</v>
      </c>
    </row>
    <row r="2738" spans="1:3" x14ac:dyDescent="0.3">
      <c r="A2738" s="138">
        <f>'Prix - Blé tendre 1'!C2738</f>
        <v>2023</v>
      </c>
      <c r="B2738" s="70">
        <f>'Prix - Blé tendre 1'!E2738</f>
        <v>239.69</v>
      </c>
      <c r="C2738" s="71">
        <f>'Prix - Blé tendre 1'!F2738</f>
        <v>226.76</v>
      </c>
    </row>
    <row r="2739" spans="1:3" x14ac:dyDescent="0.3">
      <c r="A2739" s="138">
        <f>'Prix - Blé tendre 1'!C2739</f>
        <v>2023</v>
      </c>
      <c r="B2739" s="70">
        <f>'Prix - Blé tendre 1'!E2739</f>
        <v>239.69</v>
      </c>
      <c r="C2739" s="71">
        <f>'Prix - Blé tendre 1'!F2739</f>
        <v>226.76</v>
      </c>
    </row>
    <row r="2740" spans="1:3" x14ac:dyDescent="0.3">
      <c r="A2740" s="138">
        <f>'Prix - Blé tendre 1'!C2740</f>
        <v>2023</v>
      </c>
      <c r="B2740" s="70">
        <f>'Prix - Blé tendre 1'!E2740</f>
        <v>239.69</v>
      </c>
      <c r="C2740" s="71">
        <f>'Prix - Blé tendre 1'!F2740</f>
        <v>226.76</v>
      </c>
    </row>
    <row r="2741" spans="1:3" x14ac:dyDescent="0.3">
      <c r="A2741" s="138">
        <f>'Prix - Blé tendre 1'!C2741</f>
        <v>2023</v>
      </c>
      <c r="B2741" s="70">
        <f>'Prix - Blé tendre 1'!E2741</f>
        <v>239.69</v>
      </c>
      <c r="C2741" s="71">
        <f>'Prix - Blé tendre 1'!F2741</f>
        <v>226.76</v>
      </c>
    </row>
    <row r="2742" spans="1:3" x14ac:dyDescent="0.3">
      <c r="A2742" s="138">
        <f>'Prix - Blé tendre 1'!C2742</f>
        <v>2023</v>
      </c>
      <c r="B2742" s="70">
        <f>'Prix - Blé tendre 1'!E2742</f>
        <v>239.69</v>
      </c>
      <c r="C2742" s="71">
        <f>'Prix - Blé tendre 1'!F2742</f>
        <v>226.76</v>
      </c>
    </row>
    <row r="2743" spans="1:3" x14ac:dyDescent="0.3">
      <c r="A2743" s="138">
        <f>'Prix - Blé tendre 1'!C2743</f>
        <v>2023</v>
      </c>
      <c r="B2743" s="70">
        <f>'Prix - Blé tendre 1'!E2743</f>
        <v>239.69</v>
      </c>
      <c r="C2743" s="71">
        <f>'Prix - Blé tendre 1'!F2743</f>
        <v>226.76</v>
      </c>
    </row>
    <row r="2744" spans="1:3" x14ac:dyDescent="0.3">
      <c r="A2744" s="138">
        <f>'Prix - Blé tendre 1'!C2744</f>
        <v>2023</v>
      </c>
      <c r="B2744" s="70">
        <f>'Prix - Blé tendre 1'!E2744</f>
        <v>239.69</v>
      </c>
      <c r="C2744" s="71">
        <f>'Prix - Blé tendre 1'!F2744</f>
        <v>226.76</v>
      </c>
    </row>
    <row r="2745" spans="1:3" x14ac:dyDescent="0.3">
      <c r="A2745" s="138">
        <f>'Prix - Blé tendre 1'!C2745</f>
        <v>2023</v>
      </c>
      <c r="B2745" s="70">
        <f>'Prix - Blé tendre 1'!E2745</f>
        <v>239.69</v>
      </c>
      <c r="C2745" s="71">
        <f>'Prix - Blé tendre 1'!F2745</f>
        <v>226.76</v>
      </c>
    </row>
    <row r="2746" spans="1:3" x14ac:dyDescent="0.3">
      <c r="A2746" s="138">
        <f>'Prix - Blé tendre 1'!C2746</f>
        <v>2023</v>
      </c>
      <c r="B2746" s="70">
        <f>'Prix - Blé tendre 1'!E2746</f>
        <v>239.69</v>
      </c>
      <c r="C2746" s="71">
        <f>'Prix - Blé tendre 1'!F2746</f>
        <v>226.76</v>
      </c>
    </row>
    <row r="2747" spans="1:3" x14ac:dyDescent="0.3">
      <c r="A2747" s="138">
        <f>'Prix - Blé tendre 1'!C2747</f>
        <v>2023</v>
      </c>
      <c r="B2747" s="70">
        <f>'Prix - Blé tendre 1'!E2747</f>
        <v>239.69</v>
      </c>
      <c r="C2747" s="71">
        <f>'Prix - Blé tendre 1'!F2747</f>
        <v>226.76</v>
      </c>
    </row>
    <row r="2748" spans="1:3" x14ac:dyDescent="0.3">
      <c r="A2748" s="138">
        <f>'Prix - Blé tendre 1'!C2748</f>
        <v>2023</v>
      </c>
      <c r="B2748" s="70">
        <f>'Prix - Blé tendre 1'!E2748</f>
        <v>239.69</v>
      </c>
      <c r="C2748" s="71">
        <f>'Prix - Blé tendre 1'!F2748</f>
        <v>226.76</v>
      </c>
    </row>
    <row r="2749" spans="1:3" x14ac:dyDescent="0.3">
      <c r="A2749" s="138">
        <f>'Prix - Blé tendre 1'!C2749</f>
        <v>2023</v>
      </c>
      <c r="B2749" s="70">
        <f>'Prix - Blé tendre 1'!E2749</f>
        <v>239.69</v>
      </c>
      <c r="C2749" s="71">
        <f>'Prix - Blé tendre 1'!F2749</f>
        <v>226.76</v>
      </c>
    </row>
    <row r="2750" spans="1:3" x14ac:dyDescent="0.3">
      <c r="A2750" s="138">
        <f>'Prix - Blé tendre 1'!C2750</f>
        <v>2023</v>
      </c>
      <c r="B2750" s="70">
        <f>'Prix - Blé tendre 1'!E2750</f>
        <v>239.69</v>
      </c>
      <c r="C2750" s="71">
        <f>'Prix - Blé tendre 1'!F2750</f>
        <v>226.76</v>
      </c>
    </row>
    <row r="2751" spans="1:3" x14ac:dyDescent="0.3">
      <c r="A2751" s="138">
        <f>'Prix - Blé tendre 1'!C2751</f>
        <v>2023</v>
      </c>
      <c r="B2751" s="70">
        <f>'Prix - Blé tendre 1'!E2751</f>
        <v>239.69</v>
      </c>
      <c r="C2751" s="71">
        <f>'Prix - Blé tendre 1'!F2751</f>
        <v>226.76</v>
      </c>
    </row>
    <row r="2752" spans="1:3" x14ac:dyDescent="0.3">
      <c r="A2752" s="138">
        <f>'Prix - Blé tendre 1'!C2752</f>
        <v>2023</v>
      </c>
      <c r="B2752" s="70">
        <f>'Prix - Blé tendre 1'!E2752</f>
        <v>239.69</v>
      </c>
      <c r="C2752" s="71">
        <f>'Prix - Blé tendre 1'!F2752</f>
        <v>226.76</v>
      </c>
    </row>
    <row r="2753" spans="1:3" x14ac:dyDescent="0.3">
      <c r="A2753" s="138">
        <f>'Prix - Blé tendre 1'!C2753</f>
        <v>2023</v>
      </c>
      <c r="B2753" s="70">
        <f>'Prix - Blé tendre 1'!E2753</f>
        <v>239.69</v>
      </c>
      <c r="C2753" s="71">
        <f>'Prix - Blé tendre 1'!F2753</f>
        <v>226.76</v>
      </c>
    </row>
    <row r="2754" spans="1:3" x14ac:dyDescent="0.3">
      <c r="A2754" s="138">
        <f>'Prix - Blé tendre 1'!C2754</f>
        <v>2023</v>
      </c>
      <c r="B2754" s="70">
        <f>'Prix - Blé tendre 1'!E2754</f>
        <v>239.69</v>
      </c>
      <c r="C2754" s="71">
        <f>'Prix - Blé tendre 1'!F2754</f>
        <v>226.76</v>
      </c>
    </row>
    <row r="2755" spans="1:3" x14ac:dyDescent="0.3">
      <c r="A2755" s="138">
        <f>'Prix - Blé tendre 1'!C2755</f>
        <v>2023</v>
      </c>
      <c r="B2755" s="70">
        <f>'Prix - Blé tendre 1'!E2755</f>
        <v>239.69</v>
      </c>
      <c r="C2755" s="71">
        <f>'Prix - Blé tendre 1'!F2755</f>
        <v>226.76</v>
      </c>
    </row>
    <row r="2756" spans="1:3" x14ac:dyDescent="0.3">
      <c r="A2756" s="138">
        <f>'Prix - Blé tendre 1'!C2756</f>
        <v>2023</v>
      </c>
      <c r="B2756" s="70">
        <f>'Prix - Blé tendre 1'!E2756</f>
        <v>239.69</v>
      </c>
      <c r="C2756" s="71">
        <f>'Prix - Blé tendre 1'!F2756</f>
        <v>226.76</v>
      </c>
    </row>
    <row r="2757" spans="1:3" x14ac:dyDescent="0.3">
      <c r="A2757" s="138">
        <f>'Prix - Blé tendre 1'!C2757</f>
        <v>2023</v>
      </c>
      <c r="B2757" s="70">
        <f>'Prix - Blé tendre 1'!E2757</f>
        <v>239.69</v>
      </c>
      <c r="C2757" s="71">
        <f>'Prix - Blé tendre 1'!F2757</f>
        <v>226.76</v>
      </c>
    </row>
    <row r="2758" spans="1:3" x14ac:dyDescent="0.3">
      <c r="A2758" s="138">
        <f>'Prix - Blé tendre 1'!C2758</f>
        <v>2023</v>
      </c>
      <c r="B2758" s="70">
        <f>'Prix - Blé tendre 1'!E2758</f>
        <v>239.69</v>
      </c>
      <c r="C2758" s="71">
        <f>'Prix - Blé tendre 1'!F2758</f>
        <v>226.76</v>
      </c>
    </row>
    <row r="2759" spans="1:3" x14ac:dyDescent="0.3">
      <c r="A2759" s="138">
        <f>'Prix - Blé tendre 1'!C2759</f>
        <v>2023</v>
      </c>
      <c r="B2759" s="70">
        <f>'Prix - Blé tendre 1'!E2759</f>
        <v>239.69</v>
      </c>
      <c r="C2759" s="71">
        <f>'Prix - Blé tendre 1'!F2759</f>
        <v>226.76</v>
      </c>
    </row>
    <row r="2760" spans="1:3" x14ac:dyDescent="0.3">
      <c r="A2760" s="138">
        <f>'Prix - Blé tendre 1'!C2760</f>
        <v>2023</v>
      </c>
      <c r="B2760" s="70">
        <f>'Prix - Blé tendre 1'!E2760</f>
        <v>239.69</v>
      </c>
      <c r="C2760" s="71">
        <f>'Prix - Blé tendre 1'!F2760</f>
        <v>226.76</v>
      </c>
    </row>
    <row r="2761" spans="1:3" x14ac:dyDescent="0.3">
      <c r="A2761" s="138">
        <f>'Prix - Blé tendre 1'!C2761</f>
        <v>2023</v>
      </c>
      <c r="B2761" s="70">
        <f>'Prix - Blé tendre 1'!E2761</f>
        <v>239.69</v>
      </c>
      <c r="C2761" s="71">
        <f>'Prix - Blé tendre 1'!F2761</f>
        <v>226.76</v>
      </c>
    </row>
    <row r="2762" spans="1:3" x14ac:dyDescent="0.3">
      <c r="A2762" s="138">
        <f>'Prix - Blé tendre 1'!C2762</f>
        <v>2023</v>
      </c>
      <c r="B2762" s="70">
        <f>'Prix - Blé tendre 1'!E2762</f>
        <v>239.69</v>
      </c>
      <c r="C2762" s="71">
        <f>'Prix - Blé tendre 1'!F2762</f>
        <v>226.76</v>
      </c>
    </row>
    <row r="2763" spans="1:3" x14ac:dyDescent="0.3">
      <c r="A2763" s="138">
        <f>'Prix - Blé tendre 1'!C2763</f>
        <v>2023</v>
      </c>
      <c r="B2763" s="70">
        <f>'Prix - Blé tendre 1'!E2763</f>
        <v>239.69</v>
      </c>
      <c r="C2763" s="71">
        <f>'Prix - Blé tendre 1'!F2763</f>
        <v>226.76</v>
      </c>
    </row>
    <row r="2764" spans="1:3" x14ac:dyDescent="0.3">
      <c r="A2764" s="138">
        <f>'Prix - Blé tendre 1'!C2764</f>
        <v>2023</v>
      </c>
      <c r="B2764" s="70">
        <f>'Prix - Blé tendre 1'!E2764</f>
        <v>239.69</v>
      </c>
      <c r="C2764" s="71">
        <f>'Prix - Blé tendre 1'!F2764</f>
        <v>226.76</v>
      </c>
    </row>
    <row r="2765" spans="1:3" x14ac:dyDescent="0.3">
      <c r="A2765" s="138">
        <f>'Prix - Blé tendre 1'!C2765</f>
        <v>2023</v>
      </c>
      <c r="B2765" s="70">
        <f>'Prix - Blé tendre 1'!E2765</f>
        <v>239.69</v>
      </c>
      <c r="C2765" s="71">
        <f>'Prix - Blé tendre 1'!F2765</f>
        <v>226.76</v>
      </c>
    </row>
    <row r="2766" spans="1:3" x14ac:dyDescent="0.3">
      <c r="A2766" s="138">
        <f>'Prix - Blé tendre 1'!C2766</f>
        <v>2023</v>
      </c>
      <c r="B2766" s="70">
        <f>'Prix - Blé tendre 1'!E2766</f>
        <v>239.69</v>
      </c>
      <c r="C2766" s="71">
        <f>'Prix - Blé tendre 1'!F2766</f>
        <v>226.76</v>
      </c>
    </row>
    <row r="2767" spans="1:3" x14ac:dyDescent="0.3">
      <c r="A2767" s="138">
        <f>'Prix - Blé tendre 1'!C2767</f>
        <v>2023</v>
      </c>
      <c r="B2767" s="70">
        <f>'Prix - Blé tendre 1'!E2767</f>
        <v>239.69</v>
      </c>
      <c r="C2767" s="71">
        <f>'Prix - Blé tendre 1'!F2767</f>
        <v>226.76</v>
      </c>
    </row>
    <row r="2768" spans="1:3" x14ac:dyDescent="0.3">
      <c r="A2768" s="138">
        <f>'Prix - Blé tendre 1'!C2768</f>
        <v>2023</v>
      </c>
      <c r="B2768" s="70">
        <f>'Prix - Blé tendre 1'!E2768</f>
        <v>239.69</v>
      </c>
      <c r="C2768" s="71">
        <f>'Prix - Blé tendre 1'!F2768</f>
        <v>226.76</v>
      </c>
    </row>
    <row r="2769" spans="1:3" x14ac:dyDescent="0.3">
      <c r="A2769" s="138">
        <f>'Prix - Blé tendre 1'!C2769</f>
        <v>2023</v>
      </c>
      <c r="B2769" s="70">
        <f>'Prix - Blé tendre 1'!E2769</f>
        <v>239.69</v>
      </c>
      <c r="C2769" s="71">
        <f>'Prix - Blé tendre 1'!F2769</f>
        <v>226.76</v>
      </c>
    </row>
    <row r="2770" spans="1:3" x14ac:dyDescent="0.3">
      <c r="A2770" s="138">
        <f>'Prix - Blé tendre 1'!C2770</f>
        <v>2023</v>
      </c>
      <c r="B2770" s="70">
        <f>'Prix - Blé tendre 1'!E2770</f>
        <v>239.69</v>
      </c>
      <c r="C2770" s="71">
        <f>'Prix - Blé tendre 1'!F2770</f>
        <v>226.76</v>
      </c>
    </row>
    <row r="2771" spans="1:3" x14ac:dyDescent="0.3">
      <c r="A2771" s="138">
        <f>'Prix - Blé tendre 1'!C2771</f>
        <v>2023</v>
      </c>
      <c r="B2771" s="70">
        <f>'Prix - Blé tendre 1'!E2771</f>
        <v>239.69</v>
      </c>
      <c r="C2771" s="71">
        <f>'Prix - Blé tendre 1'!F2771</f>
        <v>226.76</v>
      </c>
    </row>
    <row r="2772" spans="1:3" x14ac:dyDescent="0.3">
      <c r="A2772" s="138">
        <f>'Prix - Blé tendre 1'!C2772</f>
        <v>2023</v>
      </c>
      <c r="B2772" s="70">
        <f>'Prix - Blé tendre 1'!E2772</f>
        <v>239.69</v>
      </c>
      <c r="C2772" s="71">
        <f>'Prix - Blé tendre 1'!F2772</f>
        <v>226.76</v>
      </c>
    </row>
    <row r="2773" spans="1:3" x14ac:dyDescent="0.3">
      <c r="A2773" s="138">
        <f>'Prix - Blé tendre 1'!C2773</f>
        <v>2023</v>
      </c>
      <c r="B2773" s="70">
        <f>'Prix - Blé tendre 1'!E2773</f>
        <v>239.69</v>
      </c>
      <c r="C2773" s="71">
        <f>'Prix - Blé tendre 1'!F2773</f>
        <v>226.76</v>
      </c>
    </row>
    <row r="2774" spans="1:3" x14ac:dyDescent="0.3">
      <c r="A2774" s="138">
        <f>'Prix - Blé tendre 1'!C2774</f>
        <v>2023</v>
      </c>
      <c r="B2774" s="70">
        <f>'Prix - Blé tendre 1'!E2774</f>
        <v>239.69</v>
      </c>
      <c r="C2774" s="71">
        <f>'Prix - Blé tendre 1'!F2774</f>
        <v>226.76</v>
      </c>
    </row>
    <row r="2775" spans="1:3" x14ac:dyDescent="0.3">
      <c r="A2775" s="138">
        <f>'Prix - Blé tendre 1'!C2775</f>
        <v>2023</v>
      </c>
      <c r="B2775" s="70">
        <f>'Prix - Blé tendre 1'!E2775</f>
        <v>239.69</v>
      </c>
      <c r="C2775" s="71">
        <f>'Prix - Blé tendre 1'!F2775</f>
        <v>226.76</v>
      </c>
    </row>
    <row r="2776" spans="1:3" x14ac:dyDescent="0.3">
      <c r="A2776" s="138">
        <f>'Prix - Blé tendre 1'!C2776</f>
        <v>2023</v>
      </c>
      <c r="B2776" s="70">
        <f>'Prix - Blé tendre 1'!E2776</f>
        <v>239.69</v>
      </c>
      <c r="C2776" s="71">
        <f>'Prix - Blé tendre 1'!F2776</f>
        <v>226.76</v>
      </c>
    </row>
    <row r="2777" spans="1:3" x14ac:dyDescent="0.3">
      <c r="A2777" s="138">
        <f>'Prix - Blé tendre 1'!C2777</f>
        <v>2023</v>
      </c>
      <c r="B2777" s="70">
        <f>'Prix - Blé tendre 1'!E2777</f>
        <v>239.69</v>
      </c>
      <c r="C2777" s="71">
        <f>'Prix - Blé tendre 1'!F2777</f>
        <v>226.76</v>
      </c>
    </row>
    <row r="2778" spans="1:3" x14ac:dyDescent="0.3">
      <c r="A2778" s="138">
        <f>'Prix - Blé tendre 1'!C2778</f>
        <v>2023</v>
      </c>
      <c r="B2778" s="70">
        <f>'Prix - Blé tendre 1'!E2778</f>
        <v>239.69</v>
      </c>
      <c r="C2778" s="71">
        <f>'Prix - Blé tendre 1'!F2778</f>
        <v>226.76</v>
      </c>
    </row>
    <row r="2779" spans="1:3" x14ac:dyDescent="0.3">
      <c r="A2779" s="138">
        <f>'Prix - Blé tendre 1'!C2779</f>
        <v>2023</v>
      </c>
      <c r="B2779" s="70">
        <f>'Prix - Blé tendre 1'!E2779</f>
        <v>239.69</v>
      </c>
      <c r="C2779" s="71">
        <f>'Prix - Blé tendre 1'!F2779</f>
        <v>226.76</v>
      </c>
    </row>
    <row r="2780" spans="1:3" x14ac:dyDescent="0.3">
      <c r="A2780" s="138">
        <f>'Prix - Blé tendre 1'!C2780</f>
        <v>2023</v>
      </c>
      <c r="B2780" s="70">
        <f>'Prix - Blé tendre 1'!E2780</f>
        <v>239.69</v>
      </c>
      <c r="C2780" s="71">
        <f>'Prix - Blé tendre 1'!F2780</f>
        <v>226.76</v>
      </c>
    </row>
    <row r="2781" spans="1:3" x14ac:dyDescent="0.3">
      <c r="A2781" s="138">
        <f>'Prix - Blé tendre 1'!C2781</f>
        <v>2023</v>
      </c>
      <c r="B2781" s="70">
        <f>'Prix - Blé tendre 1'!E2781</f>
        <v>239.69</v>
      </c>
      <c r="C2781" s="71">
        <f>'Prix - Blé tendre 1'!F2781</f>
        <v>226.76</v>
      </c>
    </row>
    <row r="2782" spans="1:3" x14ac:dyDescent="0.3">
      <c r="A2782" s="138">
        <f>'Prix - Blé tendre 1'!C2782</f>
        <v>2023</v>
      </c>
      <c r="B2782" s="70">
        <f>'Prix - Blé tendre 1'!E2782</f>
        <v>239.69</v>
      </c>
      <c r="C2782" s="71">
        <f>'Prix - Blé tendre 1'!F2782</f>
        <v>226.76</v>
      </c>
    </row>
    <row r="2783" spans="1:3" x14ac:dyDescent="0.3">
      <c r="A2783" s="138">
        <f>'Prix - Blé tendre 1'!C2783</f>
        <v>2023</v>
      </c>
      <c r="B2783" s="70">
        <f>'Prix - Blé tendre 1'!E2783</f>
        <v>239.69</v>
      </c>
      <c r="C2783" s="71">
        <f>'Prix - Blé tendre 1'!F2783</f>
        <v>226.76</v>
      </c>
    </row>
    <row r="2784" spans="1:3" x14ac:dyDescent="0.3">
      <c r="A2784" s="138">
        <f>'Prix - Blé tendre 1'!C2784</f>
        <v>2023</v>
      </c>
      <c r="B2784" s="70">
        <f>'Prix - Blé tendre 1'!E2784</f>
        <v>239.69</v>
      </c>
      <c r="C2784" s="71">
        <f>'Prix - Blé tendre 1'!F2784</f>
        <v>226.76</v>
      </c>
    </row>
    <row r="2785" spans="1:3" x14ac:dyDescent="0.3">
      <c r="A2785" s="138">
        <f>'Prix - Blé tendre 1'!C2785</f>
        <v>2023</v>
      </c>
      <c r="B2785" s="70">
        <f>'Prix - Blé tendre 1'!E2785</f>
        <v>239.69</v>
      </c>
      <c r="C2785" s="71">
        <f>'Prix - Blé tendre 1'!F2785</f>
        <v>226.76</v>
      </c>
    </row>
    <row r="2786" spans="1:3" x14ac:dyDescent="0.3">
      <c r="A2786" s="138">
        <f>'Prix - Blé tendre 1'!C2786</f>
        <v>2023</v>
      </c>
      <c r="B2786" s="70">
        <f>'Prix - Blé tendre 1'!E2786</f>
        <v>239.69</v>
      </c>
      <c r="C2786" s="71">
        <f>'Prix - Blé tendre 1'!F2786</f>
        <v>226.76</v>
      </c>
    </row>
    <row r="2787" spans="1:3" x14ac:dyDescent="0.3">
      <c r="A2787" s="138">
        <f>'Prix - Blé tendre 1'!C2787</f>
        <v>2023</v>
      </c>
      <c r="B2787" s="70">
        <f>'Prix - Blé tendre 1'!E2787</f>
        <v>239.69</v>
      </c>
      <c r="C2787" s="71">
        <f>'Prix - Blé tendre 1'!F2787</f>
        <v>226.76</v>
      </c>
    </row>
    <row r="2788" spans="1:3" x14ac:dyDescent="0.3">
      <c r="A2788" s="138">
        <f>'Prix - Blé tendre 1'!C2788</f>
        <v>2023</v>
      </c>
      <c r="B2788" s="70">
        <f>'Prix - Blé tendre 1'!E2788</f>
        <v>239.69</v>
      </c>
      <c r="C2788" s="71">
        <f>'Prix - Blé tendre 1'!F2788</f>
        <v>226.76</v>
      </c>
    </row>
    <row r="2789" spans="1:3" x14ac:dyDescent="0.3">
      <c r="A2789" s="138">
        <f>'Prix - Blé tendre 1'!C2789</f>
        <v>2023</v>
      </c>
      <c r="B2789" s="70">
        <f>'Prix - Blé tendre 1'!E2789</f>
        <v>239.69</v>
      </c>
      <c r="C2789" s="71">
        <f>'Prix - Blé tendre 1'!F2789</f>
        <v>226.76</v>
      </c>
    </row>
    <row r="2790" spans="1:3" x14ac:dyDescent="0.3">
      <c r="A2790" s="138">
        <f>'Prix - Blé tendre 1'!C2790</f>
        <v>2023</v>
      </c>
      <c r="B2790" s="70">
        <f>'Prix - Blé tendre 1'!E2790</f>
        <v>239.69</v>
      </c>
      <c r="C2790" s="71">
        <f>'Prix - Blé tendre 1'!F2790</f>
        <v>226.76</v>
      </c>
    </row>
    <row r="2791" spans="1:3" x14ac:dyDescent="0.3">
      <c r="A2791" s="138">
        <f>'Prix - Blé tendre 1'!C2791</f>
        <v>2023</v>
      </c>
      <c r="B2791" s="70">
        <f>'Prix - Blé tendre 1'!E2791</f>
        <v>239.69</v>
      </c>
      <c r="C2791" s="71">
        <f>'Prix - Blé tendre 1'!F2791</f>
        <v>226.76</v>
      </c>
    </row>
    <row r="2792" spans="1:3" x14ac:dyDescent="0.3">
      <c r="A2792" s="138">
        <f>'Prix - Blé tendre 1'!C2792</f>
        <v>2023</v>
      </c>
      <c r="B2792" s="70">
        <f>'Prix - Blé tendre 1'!E2792</f>
        <v>239.69</v>
      </c>
      <c r="C2792" s="71">
        <f>'Prix - Blé tendre 1'!F2792</f>
        <v>226.76</v>
      </c>
    </row>
    <row r="2793" spans="1:3" x14ac:dyDescent="0.3">
      <c r="A2793" s="138">
        <f>'Prix - Blé tendre 1'!C2793</f>
        <v>2023</v>
      </c>
      <c r="B2793" s="70">
        <f>'Prix - Blé tendre 1'!E2793</f>
        <v>239.69</v>
      </c>
      <c r="C2793" s="71">
        <f>'Prix - Blé tendre 1'!F2793</f>
        <v>226.76</v>
      </c>
    </row>
    <row r="2794" spans="1:3" x14ac:dyDescent="0.3">
      <c r="A2794" s="138">
        <f>'Prix - Blé tendre 1'!C2794</f>
        <v>2023</v>
      </c>
      <c r="B2794" s="70">
        <f>'Prix - Blé tendre 1'!E2794</f>
        <v>239.69</v>
      </c>
      <c r="C2794" s="71">
        <f>'Prix - Blé tendre 1'!F2794</f>
        <v>226.76</v>
      </c>
    </row>
    <row r="2795" spans="1:3" x14ac:dyDescent="0.3">
      <c r="A2795" s="138">
        <f>'Prix - Blé tendre 1'!C2795</f>
        <v>2023</v>
      </c>
      <c r="B2795" s="70">
        <f>'Prix - Blé tendre 1'!E2795</f>
        <v>239.69</v>
      </c>
      <c r="C2795" s="71">
        <f>'Prix - Blé tendre 1'!F2795</f>
        <v>226.76</v>
      </c>
    </row>
    <row r="2796" spans="1:3" x14ac:dyDescent="0.3">
      <c r="A2796" s="138">
        <f>'Prix - Blé tendre 1'!C2796</f>
        <v>2023</v>
      </c>
      <c r="B2796" s="70">
        <f>'Prix - Blé tendre 1'!E2796</f>
        <v>239.69</v>
      </c>
      <c r="C2796" s="71">
        <f>'Prix - Blé tendre 1'!F2796</f>
        <v>226.76</v>
      </c>
    </row>
    <row r="2797" spans="1:3" x14ac:dyDescent="0.3">
      <c r="A2797" s="138">
        <f>'Prix - Blé tendre 1'!C2797</f>
        <v>2023</v>
      </c>
      <c r="B2797" s="70">
        <f>'Prix - Blé tendre 1'!E2797</f>
        <v>239.69</v>
      </c>
      <c r="C2797" s="71">
        <f>'Prix - Blé tendre 1'!F2797</f>
        <v>226.76</v>
      </c>
    </row>
    <row r="2798" spans="1:3" x14ac:dyDescent="0.3">
      <c r="A2798" s="138">
        <f>'Prix - Blé tendre 1'!C2798</f>
        <v>2023</v>
      </c>
      <c r="B2798" s="70">
        <f>'Prix - Blé tendre 1'!E2798</f>
        <v>239.69</v>
      </c>
      <c r="C2798" s="71">
        <f>'Prix - Blé tendre 1'!F2798</f>
        <v>226.76</v>
      </c>
    </row>
    <row r="2799" spans="1:3" x14ac:dyDescent="0.3">
      <c r="A2799" s="138">
        <f>'Prix - Blé tendre 1'!C2799</f>
        <v>2023</v>
      </c>
      <c r="B2799" s="70">
        <f>'Prix - Blé tendre 1'!E2799</f>
        <v>239.69</v>
      </c>
      <c r="C2799" s="71">
        <f>'Prix - Blé tendre 1'!F2799</f>
        <v>226.76</v>
      </c>
    </row>
    <row r="2800" spans="1:3" x14ac:dyDescent="0.3">
      <c r="A2800" s="138">
        <f>'Prix - Blé tendre 1'!C2800</f>
        <v>2023</v>
      </c>
      <c r="B2800" s="70">
        <f>'Prix - Blé tendre 1'!E2800</f>
        <v>239.69</v>
      </c>
      <c r="C2800" s="71">
        <f>'Prix - Blé tendre 1'!F2800</f>
        <v>226.76</v>
      </c>
    </row>
    <row r="2801" spans="1:3" x14ac:dyDescent="0.3">
      <c r="A2801" s="138">
        <f>'Prix - Blé tendre 1'!C2801</f>
        <v>2023</v>
      </c>
      <c r="B2801" s="70">
        <f>'Prix - Blé tendre 1'!E2801</f>
        <v>239.69</v>
      </c>
      <c r="C2801" s="71">
        <f>'Prix - Blé tendre 1'!F2801</f>
        <v>226.76</v>
      </c>
    </row>
    <row r="2802" spans="1:3" x14ac:dyDescent="0.3">
      <c r="A2802" s="138">
        <f>'Prix - Blé tendre 1'!C2802</f>
        <v>2023</v>
      </c>
      <c r="B2802" s="70">
        <f>'Prix - Blé tendre 1'!E2802</f>
        <v>239.69</v>
      </c>
      <c r="C2802" s="71">
        <f>'Prix - Blé tendre 1'!F2802</f>
        <v>226.76</v>
      </c>
    </row>
    <row r="2803" spans="1:3" x14ac:dyDescent="0.3">
      <c r="A2803" s="138">
        <f>'Prix - Blé tendre 1'!C2803</f>
        <v>2023</v>
      </c>
      <c r="B2803" s="70">
        <f>'Prix - Blé tendre 1'!E2803</f>
        <v>239.69</v>
      </c>
      <c r="C2803" s="71">
        <f>'Prix - Blé tendre 1'!F2803</f>
        <v>226.76</v>
      </c>
    </row>
    <row r="2804" spans="1:3" x14ac:dyDescent="0.3">
      <c r="A2804" s="138">
        <f>'Prix - Blé tendre 1'!C2804</f>
        <v>2023</v>
      </c>
      <c r="B2804" s="70">
        <f>'Prix - Blé tendre 1'!E2804</f>
        <v>239.69</v>
      </c>
      <c r="C2804" s="71">
        <f>'Prix - Blé tendre 1'!F2804</f>
        <v>226.76</v>
      </c>
    </row>
    <row r="2805" spans="1:3" x14ac:dyDescent="0.3">
      <c r="A2805" s="138">
        <f>'Prix - Blé tendre 1'!C2805</f>
        <v>2023</v>
      </c>
      <c r="B2805" s="70">
        <f>'Prix - Blé tendre 1'!E2805</f>
        <v>239.69</v>
      </c>
      <c r="C2805" s="71">
        <f>'Prix - Blé tendre 1'!F2805</f>
        <v>226.76</v>
      </c>
    </row>
    <row r="2806" spans="1:3" x14ac:dyDescent="0.3">
      <c r="A2806" s="138">
        <f>'Prix - Blé tendre 1'!C2806</f>
        <v>2023</v>
      </c>
      <c r="B2806" s="70">
        <f>'Prix - Blé tendre 1'!E2806</f>
        <v>239.69</v>
      </c>
      <c r="C2806" s="71">
        <f>'Prix - Blé tendre 1'!F2806</f>
        <v>226.76</v>
      </c>
    </row>
    <row r="2807" spans="1:3" x14ac:dyDescent="0.3">
      <c r="A2807" s="138">
        <f>'Prix - Blé tendre 1'!C2807</f>
        <v>2023</v>
      </c>
      <c r="B2807" s="70">
        <f>'Prix - Blé tendre 1'!E2807</f>
        <v>239.69</v>
      </c>
      <c r="C2807" s="71">
        <f>'Prix - Blé tendre 1'!F2807</f>
        <v>226.76</v>
      </c>
    </row>
    <row r="2808" spans="1:3" x14ac:dyDescent="0.3">
      <c r="A2808" s="138">
        <f>'Prix - Blé tendre 1'!C2808</f>
        <v>2023</v>
      </c>
      <c r="B2808" s="70">
        <f>'Prix - Blé tendre 1'!E2808</f>
        <v>239.69</v>
      </c>
      <c r="C2808" s="71">
        <f>'Prix - Blé tendre 1'!F2808</f>
        <v>226.76</v>
      </c>
    </row>
    <row r="2809" spans="1:3" x14ac:dyDescent="0.3">
      <c r="A2809" s="138">
        <f>'Prix - Blé tendre 1'!C2809</f>
        <v>2023</v>
      </c>
      <c r="B2809" s="70">
        <f>'Prix - Blé tendre 1'!E2809</f>
        <v>239.69</v>
      </c>
      <c r="C2809" s="71">
        <f>'Prix - Blé tendre 1'!F2809</f>
        <v>226.76</v>
      </c>
    </row>
    <row r="2810" spans="1:3" x14ac:dyDescent="0.3">
      <c r="A2810" s="138">
        <f>'Prix - Blé tendre 1'!C2810</f>
        <v>2023</v>
      </c>
      <c r="B2810" s="70">
        <f>'Prix - Blé tendre 1'!E2810</f>
        <v>239.69</v>
      </c>
      <c r="C2810" s="71">
        <f>'Prix - Blé tendre 1'!F2810</f>
        <v>226.76</v>
      </c>
    </row>
    <row r="2811" spans="1:3" x14ac:dyDescent="0.3">
      <c r="A2811" s="138">
        <f>'Prix - Blé tendre 1'!C2811</f>
        <v>2023</v>
      </c>
      <c r="B2811" s="70">
        <f>'Prix - Blé tendre 1'!E2811</f>
        <v>239.69</v>
      </c>
      <c r="C2811" s="71">
        <f>'Prix - Blé tendre 1'!F2811</f>
        <v>226.76</v>
      </c>
    </row>
    <row r="2812" spans="1:3" x14ac:dyDescent="0.3">
      <c r="A2812" s="138">
        <f>'Prix - Blé tendre 1'!C2812</f>
        <v>2023</v>
      </c>
      <c r="B2812" s="70">
        <f>'Prix - Blé tendre 1'!E2812</f>
        <v>239.69</v>
      </c>
      <c r="C2812" s="71">
        <f>'Prix - Blé tendre 1'!F2812</f>
        <v>226.76</v>
      </c>
    </row>
    <row r="2813" spans="1:3" x14ac:dyDescent="0.3">
      <c r="A2813" s="138">
        <f>'Prix - Blé tendre 1'!C2813</f>
        <v>2023</v>
      </c>
      <c r="B2813" s="70">
        <f>'Prix - Blé tendre 1'!E2813</f>
        <v>239.69</v>
      </c>
      <c r="C2813" s="71">
        <f>'Prix - Blé tendre 1'!F2813</f>
        <v>226.76</v>
      </c>
    </row>
    <row r="2814" spans="1:3" x14ac:dyDescent="0.3">
      <c r="A2814" s="138">
        <f>'Prix - Blé tendre 1'!C2814</f>
        <v>2023</v>
      </c>
      <c r="B2814" s="70">
        <f>'Prix - Blé tendre 1'!E2814</f>
        <v>239.69</v>
      </c>
      <c r="C2814" s="71">
        <f>'Prix - Blé tendre 1'!F2814</f>
        <v>226.76</v>
      </c>
    </row>
    <row r="2815" spans="1:3" x14ac:dyDescent="0.3">
      <c r="A2815" s="138">
        <f>'Prix - Blé tendre 1'!C2815</f>
        <v>2023</v>
      </c>
      <c r="B2815" s="70">
        <f>'Prix - Blé tendre 1'!E2815</f>
        <v>239.69</v>
      </c>
      <c r="C2815" s="71">
        <f>'Prix - Blé tendre 1'!F2815</f>
        <v>226.76</v>
      </c>
    </row>
    <row r="2816" spans="1:3" x14ac:dyDescent="0.3">
      <c r="A2816" s="138">
        <f>'Prix - Blé tendre 1'!C2816</f>
        <v>2023</v>
      </c>
      <c r="B2816" s="70">
        <f>'Prix - Blé tendre 1'!E2816</f>
        <v>239.69</v>
      </c>
      <c r="C2816" s="71">
        <f>'Prix - Blé tendre 1'!F2816</f>
        <v>226.76</v>
      </c>
    </row>
    <row r="2817" spans="1:3" x14ac:dyDescent="0.3">
      <c r="A2817" s="138">
        <f>'Prix - Blé tendre 1'!C2817</f>
        <v>2023</v>
      </c>
      <c r="B2817" s="70">
        <f>'Prix - Blé tendre 1'!E2817</f>
        <v>239.69</v>
      </c>
      <c r="C2817" s="71">
        <f>'Prix - Blé tendre 1'!F2817</f>
        <v>226.76</v>
      </c>
    </row>
    <row r="2818" spans="1:3" x14ac:dyDescent="0.3">
      <c r="A2818" s="138">
        <f>'Prix - Blé tendre 1'!C2818</f>
        <v>2023</v>
      </c>
      <c r="B2818" s="70">
        <f>'Prix - Blé tendre 1'!E2818</f>
        <v>239.69</v>
      </c>
      <c r="C2818" s="71">
        <f>'Prix - Blé tendre 1'!F2818</f>
        <v>226.76</v>
      </c>
    </row>
    <row r="2819" spans="1:3" x14ac:dyDescent="0.3">
      <c r="A2819" s="138">
        <f>'Prix - Blé tendre 1'!C2819</f>
        <v>2023</v>
      </c>
      <c r="B2819" s="70">
        <f>'Prix - Blé tendre 1'!E2819</f>
        <v>239.69</v>
      </c>
      <c r="C2819" s="71">
        <f>'Prix - Blé tendre 1'!F2819</f>
        <v>226.76</v>
      </c>
    </row>
    <row r="2820" spans="1:3" x14ac:dyDescent="0.3">
      <c r="A2820" s="138">
        <f>'Prix - Blé tendre 1'!C2820</f>
        <v>2023</v>
      </c>
      <c r="B2820" s="70">
        <f>'Prix - Blé tendre 1'!E2820</f>
        <v>239.69</v>
      </c>
      <c r="C2820" s="71">
        <f>'Prix - Blé tendre 1'!F2820</f>
        <v>226.76</v>
      </c>
    </row>
    <row r="2821" spans="1:3" x14ac:dyDescent="0.3">
      <c r="A2821" s="138">
        <f>'Prix - Blé tendre 1'!C2821</f>
        <v>2023</v>
      </c>
      <c r="B2821" s="70">
        <f>'Prix - Blé tendre 1'!E2821</f>
        <v>239.69</v>
      </c>
      <c r="C2821" s="71">
        <f>'Prix - Blé tendre 1'!F2821</f>
        <v>226.76</v>
      </c>
    </row>
    <row r="2822" spans="1:3" x14ac:dyDescent="0.3">
      <c r="A2822" s="138">
        <f>'Prix - Blé tendre 1'!C2822</f>
        <v>2023</v>
      </c>
      <c r="B2822" s="70">
        <f>'Prix - Blé tendre 1'!E2822</f>
        <v>239.69</v>
      </c>
      <c r="C2822" s="71">
        <f>'Prix - Blé tendre 1'!F2822</f>
        <v>226.76</v>
      </c>
    </row>
    <row r="2823" spans="1:3" x14ac:dyDescent="0.3">
      <c r="A2823" s="138">
        <f>'Prix - Blé tendre 1'!C2823</f>
        <v>2023</v>
      </c>
      <c r="B2823" s="70">
        <f>'Prix - Blé tendre 1'!E2823</f>
        <v>239.69</v>
      </c>
      <c r="C2823" s="71">
        <f>'Prix - Blé tendre 1'!F2823</f>
        <v>226.76</v>
      </c>
    </row>
    <row r="2824" spans="1:3" x14ac:dyDescent="0.3">
      <c r="A2824" s="138">
        <f>'Prix - Blé tendre 1'!C2824</f>
        <v>2023</v>
      </c>
      <c r="B2824" s="70">
        <f>'Prix - Blé tendre 1'!E2824</f>
        <v>239.69</v>
      </c>
      <c r="C2824" s="71">
        <f>'Prix - Blé tendre 1'!F2824</f>
        <v>226.76</v>
      </c>
    </row>
    <row r="2825" spans="1:3" x14ac:dyDescent="0.3">
      <c r="A2825" s="138">
        <f>'Prix - Blé tendre 1'!C2825</f>
        <v>2023</v>
      </c>
      <c r="B2825" s="70">
        <f>'Prix - Blé tendre 1'!E2825</f>
        <v>239.69</v>
      </c>
      <c r="C2825" s="71">
        <f>'Prix - Blé tendre 1'!F2825</f>
        <v>226.76</v>
      </c>
    </row>
    <row r="2826" spans="1:3" x14ac:dyDescent="0.3">
      <c r="A2826" s="138">
        <f>'Prix - Blé tendre 1'!C2826</f>
        <v>2023</v>
      </c>
      <c r="B2826" s="70">
        <f>'Prix - Blé tendre 1'!E2826</f>
        <v>239.69</v>
      </c>
      <c r="C2826" s="71">
        <f>'Prix - Blé tendre 1'!F2826</f>
        <v>226.76</v>
      </c>
    </row>
    <row r="2827" spans="1:3" x14ac:dyDescent="0.3">
      <c r="A2827" s="138">
        <f>'Prix - Blé tendre 1'!C2827</f>
        <v>2023</v>
      </c>
      <c r="B2827" s="70">
        <f>'Prix - Blé tendre 1'!E2827</f>
        <v>239.69</v>
      </c>
      <c r="C2827" s="71">
        <f>'Prix - Blé tendre 1'!F2827</f>
        <v>226.76</v>
      </c>
    </row>
    <row r="2828" spans="1:3" x14ac:dyDescent="0.3">
      <c r="A2828" s="138">
        <f>'Prix - Blé tendre 1'!C2828</f>
        <v>2023</v>
      </c>
      <c r="B2828" s="70">
        <f>'Prix - Blé tendre 1'!E2828</f>
        <v>239.69</v>
      </c>
      <c r="C2828" s="71">
        <f>'Prix - Blé tendre 1'!F2828</f>
        <v>226.76</v>
      </c>
    </row>
    <row r="2829" spans="1:3" x14ac:dyDescent="0.3">
      <c r="A2829" s="138">
        <f>'Prix - Blé tendre 1'!C2829</f>
        <v>2023</v>
      </c>
      <c r="B2829" s="70">
        <f>'Prix - Blé tendre 1'!E2829</f>
        <v>239.69</v>
      </c>
      <c r="C2829" s="71">
        <f>'Prix - Blé tendre 1'!F2829</f>
        <v>226.76</v>
      </c>
    </row>
    <row r="2830" spans="1:3" x14ac:dyDescent="0.3">
      <c r="A2830" s="138">
        <f>'Prix - Blé tendre 1'!C2830</f>
        <v>2023</v>
      </c>
      <c r="B2830" s="70">
        <f>'Prix - Blé tendre 1'!E2830</f>
        <v>239.69</v>
      </c>
      <c r="C2830" s="71">
        <f>'Prix - Blé tendre 1'!F2830</f>
        <v>226.76</v>
      </c>
    </row>
    <row r="2831" spans="1:3" x14ac:dyDescent="0.3">
      <c r="A2831" s="138">
        <f>'Prix - Blé tendre 1'!C2831</f>
        <v>2023</v>
      </c>
      <c r="B2831" s="70">
        <f>'Prix - Blé tendre 1'!E2831</f>
        <v>239.69</v>
      </c>
      <c r="C2831" s="71">
        <f>'Prix - Blé tendre 1'!F2831</f>
        <v>226.76</v>
      </c>
    </row>
    <row r="2832" spans="1:3" x14ac:dyDescent="0.3">
      <c r="A2832" s="138">
        <f>'Prix - Blé tendre 1'!C2832</f>
        <v>2023</v>
      </c>
      <c r="B2832" s="70">
        <f>'Prix - Blé tendre 1'!E2832</f>
        <v>239.69</v>
      </c>
      <c r="C2832" s="71">
        <f>'Prix - Blé tendre 1'!F2832</f>
        <v>226.76</v>
      </c>
    </row>
    <row r="2833" spans="1:3" x14ac:dyDescent="0.3">
      <c r="A2833" s="138">
        <f>'Prix - Blé tendre 1'!C2833</f>
        <v>2023</v>
      </c>
      <c r="B2833" s="70">
        <f>'Prix - Blé tendre 1'!E2833</f>
        <v>239.69</v>
      </c>
      <c r="C2833" s="71">
        <f>'Prix - Blé tendre 1'!F2833</f>
        <v>226.76</v>
      </c>
    </row>
    <row r="2834" spans="1:3" x14ac:dyDescent="0.3">
      <c r="A2834" s="138">
        <f>'Prix - Blé tendre 1'!C2834</f>
        <v>2023</v>
      </c>
      <c r="B2834" s="70">
        <f>'Prix - Blé tendre 1'!E2834</f>
        <v>239.69</v>
      </c>
      <c r="C2834" s="71">
        <f>'Prix - Blé tendre 1'!F2834</f>
        <v>226.76</v>
      </c>
    </row>
    <row r="2835" spans="1:3" x14ac:dyDescent="0.3">
      <c r="A2835" s="138">
        <f>'Prix - Blé tendre 1'!C2835</f>
        <v>2023</v>
      </c>
      <c r="B2835" s="70">
        <f>'Prix - Blé tendre 1'!E2835</f>
        <v>239.69</v>
      </c>
      <c r="C2835" s="71">
        <f>'Prix - Blé tendre 1'!F2835</f>
        <v>226.76</v>
      </c>
    </row>
    <row r="2836" spans="1:3" x14ac:dyDescent="0.3">
      <c r="A2836" s="138">
        <f>'Prix - Blé tendre 1'!C2836</f>
        <v>2023</v>
      </c>
      <c r="B2836" s="70">
        <f>'Prix - Blé tendre 1'!E2836</f>
        <v>239.69</v>
      </c>
      <c r="C2836" s="71">
        <f>'Prix - Blé tendre 1'!F2836</f>
        <v>226.76</v>
      </c>
    </row>
    <row r="2837" spans="1:3" x14ac:dyDescent="0.3">
      <c r="A2837" s="138">
        <f>'Prix - Blé tendre 1'!C2837</f>
        <v>2023</v>
      </c>
      <c r="B2837" s="70">
        <f>'Prix - Blé tendre 1'!E2837</f>
        <v>239.69</v>
      </c>
      <c r="C2837" s="71">
        <f>'Prix - Blé tendre 1'!F2837</f>
        <v>226.76</v>
      </c>
    </row>
    <row r="2838" spans="1:3" x14ac:dyDescent="0.3">
      <c r="A2838" s="138">
        <f>'Prix - Blé tendre 1'!C2838</f>
        <v>2023</v>
      </c>
      <c r="B2838" s="70">
        <f>'Prix - Blé tendre 1'!E2838</f>
        <v>239.69</v>
      </c>
      <c r="C2838" s="71">
        <f>'Prix - Blé tendre 1'!F2838</f>
        <v>226.76</v>
      </c>
    </row>
    <row r="2839" spans="1:3" x14ac:dyDescent="0.3">
      <c r="A2839" s="138">
        <f>'Prix - Blé tendre 1'!C2839</f>
        <v>2023</v>
      </c>
      <c r="B2839" s="70">
        <f>'Prix - Blé tendre 1'!E2839</f>
        <v>239.69</v>
      </c>
      <c r="C2839" s="71">
        <f>'Prix - Blé tendre 1'!F2839</f>
        <v>226.76</v>
      </c>
    </row>
    <row r="2840" spans="1:3" x14ac:dyDescent="0.3">
      <c r="A2840" s="138">
        <f>'Prix - Blé tendre 1'!C2840</f>
        <v>2023</v>
      </c>
      <c r="B2840" s="70">
        <f>'Prix - Blé tendre 1'!E2840</f>
        <v>239.69</v>
      </c>
      <c r="C2840" s="71">
        <f>'Prix - Blé tendre 1'!F2840</f>
        <v>226.76</v>
      </c>
    </row>
    <row r="2841" spans="1:3" x14ac:dyDescent="0.3">
      <c r="A2841" s="138">
        <f>'Prix - Blé tendre 1'!C2841</f>
        <v>2023</v>
      </c>
      <c r="B2841" s="70">
        <f>'Prix - Blé tendre 1'!E2841</f>
        <v>239.69</v>
      </c>
      <c r="C2841" s="71">
        <f>'Prix - Blé tendre 1'!F2841</f>
        <v>226.76</v>
      </c>
    </row>
    <row r="2842" spans="1:3" x14ac:dyDescent="0.3">
      <c r="A2842" s="138">
        <f>'Prix - Blé tendre 1'!C2842</f>
        <v>2023</v>
      </c>
      <c r="B2842" s="70">
        <f>'Prix - Blé tendre 1'!E2842</f>
        <v>239.69</v>
      </c>
      <c r="C2842" s="71">
        <f>'Prix - Blé tendre 1'!F2842</f>
        <v>226.76</v>
      </c>
    </row>
    <row r="2843" spans="1:3" x14ac:dyDescent="0.3">
      <c r="A2843" s="138">
        <f>'Prix - Blé tendre 1'!C2843</f>
        <v>2023</v>
      </c>
      <c r="B2843" s="70">
        <f>'Prix - Blé tendre 1'!E2843</f>
        <v>239.69</v>
      </c>
      <c r="C2843" s="71">
        <f>'Prix - Blé tendre 1'!F2843</f>
        <v>226.76</v>
      </c>
    </row>
    <row r="2844" spans="1:3" x14ac:dyDescent="0.3">
      <c r="A2844" s="138">
        <f>'Prix - Blé tendre 1'!C2844</f>
        <v>2023</v>
      </c>
      <c r="B2844" s="70">
        <f>'Prix - Blé tendre 1'!E2844</f>
        <v>239.69</v>
      </c>
      <c r="C2844" s="71">
        <f>'Prix - Blé tendre 1'!F2844</f>
        <v>226.76</v>
      </c>
    </row>
    <row r="2845" spans="1:3" x14ac:dyDescent="0.3">
      <c r="A2845" s="138">
        <f>'Prix - Blé tendre 1'!C2845</f>
        <v>2023</v>
      </c>
      <c r="B2845" s="70">
        <f>'Prix - Blé tendre 1'!E2845</f>
        <v>239.69</v>
      </c>
      <c r="C2845" s="71">
        <f>'Prix - Blé tendre 1'!F2845</f>
        <v>226.76</v>
      </c>
    </row>
    <row r="2846" spans="1:3" x14ac:dyDescent="0.3">
      <c r="A2846" s="138">
        <f>'Prix - Blé tendre 1'!C2846</f>
        <v>2023</v>
      </c>
      <c r="B2846" s="70">
        <f>'Prix - Blé tendre 1'!E2846</f>
        <v>239.69</v>
      </c>
      <c r="C2846" s="71">
        <f>'Prix - Blé tendre 1'!F2846</f>
        <v>226.76</v>
      </c>
    </row>
    <row r="2847" spans="1:3" x14ac:dyDescent="0.3">
      <c r="A2847" s="138">
        <f>'Prix - Blé tendre 1'!C2847</f>
        <v>2023</v>
      </c>
      <c r="B2847" s="70">
        <f>'Prix - Blé tendre 1'!E2847</f>
        <v>239.69</v>
      </c>
      <c r="C2847" s="71">
        <f>'Prix - Blé tendre 1'!F2847</f>
        <v>226.76</v>
      </c>
    </row>
    <row r="2848" spans="1:3" x14ac:dyDescent="0.3">
      <c r="A2848" s="138">
        <f>'Prix - Blé tendre 1'!C2848</f>
        <v>2023</v>
      </c>
      <c r="B2848" s="70">
        <f>'Prix - Blé tendre 1'!E2848</f>
        <v>239.69</v>
      </c>
      <c r="C2848" s="71">
        <f>'Prix - Blé tendre 1'!F2848</f>
        <v>226.76</v>
      </c>
    </row>
    <row r="2849" spans="1:3" x14ac:dyDescent="0.3">
      <c r="A2849" s="138">
        <f>'Prix - Blé tendre 1'!C2849</f>
        <v>2023</v>
      </c>
      <c r="B2849" s="70">
        <f>'Prix - Blé tendre 1'!E2849</f>
        <v>239.69</v>
      </c>
      <c r="C2849" s="71">
        <f>'Prix - Blé tendre 1'!F2849</f>
        <v>226.76</v>
      </c>
    </row>
    <row r="2850" spans="1:3" x14ac:dyDescent="0.3">
      <c r="A2850" s="138">
        <f>'Prix - Blé tendre 1'!C2850</f>
        <v>2023</v>
      </c>
      <c r="B2850" s="70">
        <f>'Prix - Blé tendre 1'!E2850</f>
        <v>239.69</v>
      </c>
      <c r="C2850" s="71">
        <f>'Prix - Blé tendre 1'!F2850</f>
        <v>226.76</v>
      </c>
    </row>
    <row r="2851" spans="1:3" x14ac:dyDescent="0.3">
      <c r="A2851" s="138">
        <f>'Prix - Blé tendre 1'!C2851</f>
        <v>2023</v>
      </c>
      <c r="B2851" s="70">
        <f>'Prix - Blé tendre 1'!E2851</f>
        <v>239.69</v>
      </c>
      <c r="C2851" s="71">
        <f>'Prix - Blé tendre 1'!F2851</f>
        <v>226.76</v>
      </c>
    </row>
    <row r="2852" spans="1:3" x14ac:dyDescent="0.3">
      <c r="A2852" s="138">
        <f>'Prix - Blé tendre 1'!C2852</f>
        <v>2023</v>
      </c>
      <c r="B2852" s="70">
        <f>'Prix - Blé tendre 1'!E2852</f>
        <v>239.69</v>
      </c>
      <c r="C2852" s="71">
        <f>'Prix - Blé tendre 1'!F2852</f>
        <v>226.76</v>
      </c>
    </row>
    <row r="2853" spans="1:3" x14ac:dyDescent="0.3">
      <c r="A2853" s="138">
        <f>'Prix - Blé tendre 1'!C2853</f>
        <v>2023</v>
      </c>
      <c r="B2853" s="70">
        <f>'Prix - Blé tendre 1'!E2853</f>
        <v>239.69</v>
      </c>
      <c r="C2853" s="71">
        <f>'Prix - Blé tendre 1'!F2853</f>
        <v>226.76</v>
      </c>
    </row>
    <row r="2854" spans="1:3" x14ac:dyDescent="0.3">
      <c r="A2854" s="138">
        <f>'Prix - Blé tendre 1'!C2854</f>
        <v>2023</v>
      </c>
      <c r="B2854" s="70">
        <f>'Prix - Blé tendre 1'!E2854</f>
        <v>239.69</v>
      </c>
      <c r="C2854" s="71">
        <f>'Prix - Blé tendre 1'!F2854</f>
        <v>226.76</v>
      </c>
    </row>
    <row r="2855" spans="1:3" x14ac:dyDescent="0.3">
      <c r="A2855" s="138">
        <f>'Prix - Blé tendre 1'!C2855</f>
        <v>2023</v>
      </c>
      <c r="B2855" s="70">
        <f>'Prix - Blé tendre 1'!E2855</f>
        <v>239.69</v>
      </c>
      <c r="C2855" s="71">
        <f>'Prix - Blé tendre 1'!F2855</f>
        <v>226.76</v>
      </c>
    </row>
    <row r="2856" spans="1:3" x14ac:dyDescent="0.3">
      <c r="A2856" s="138">
        <f>'Prix - Blé tendre 1'!C2856</f>
        <v>2023</v>
      </c>
      <c r="B2856" s="70">
        <f>'Prix - Blé tendre 1'!E2856</f>
        <v>239.69</v>
      </c>
      <c r="C2856" s="71">
        <f>'Prix - Blé tendre 1'!F2856</f>
        <v>226.76</v>
      </c>
    </row>
    <row r="2857" spans="1:3" x14ac:dyDescent="0.3">
      <c r="A2857" s="138">
        <f>'Prix - Blé tendre 1'!C2857</f>
        <v>2023</v>
      </c>
      <c r="B2857" s="70">
        <f>'Prix - Blé tendre 1'!E2857</f>
        <v>239.69</v>
      </c>
      <c r="C2857" s="71">
        <f>'Prix - Blé tendre 1'!F2857</f>
        <v>226.76</v>
      </c>
    </row>
    <row r="2858" spans="1:3" x14ac:dyDescent="0.3">
      <c r="A2858" s="138">
        <f>'Prix - Blé tendre 1'!C2858</f>
        <v>2023</v>
      </c>
      <c r="B2858" s="70">
        <f>'Prix - Blé tendre 1'!E2858</f>
        <v>239.69</v>
      </c>
      <c r="C2858" s="71">
        <f>'Prix - Blé tendre 1'!F2858</f>
        <v>226.76</v>
      </c>
    </row>
    <row r="2859" spans="1:3" x14ac:dyDescent="0.3">
      <c r="A2859" s="138">
        <f>'Prix - Blé tendre 1'!C2859</f>
        <v>2023</v>
      </c>
      <c r="B2859" s="70">
        <f>'Prix - Blé tendre 1'!E2859</f>
        <v>239.69</v>
      </c>
      <c r="C2859" s="71">
        <f>'Prix - Blé tendre 1'!F2859</f>
        <v>226.76</v>
      </c>
    </row>
    <row r="2860" spans="1:3" x14ac:dyDescent="0.3">
      <c r="A2860" s="138">
        <f>'Prix - Blé tendre 1'!C2860</f>
        <v>2023</v>
      </c>
      <c r="B2860" s="70">
        <f>'Prix - Blé tendre 1'!E2860</f>
        <v>239.69</v>
      </c>
      <c r="C2860" s="71">
        <f>'Prix - Blé tendre 1'!F2860</f>
        <v>226.76</v>
      </c>
    </row>
    <row r="2861" spans="1:3" x14ac:dyDescent="0.3">
      <c r="A2861" s="138">
        <f>'Prix - Blé tendre 1'!C2861</f>
        <v>2023</v>
      </c>
      <c r="B2861" s="70">
        <f>'Prix - Blé tendre 1'!E2861</f>
        <v>239.69</v>
      </c>
      <c r="C2861" s="71">
        <f>'Prix - Blé tendre 1'!F2861</f>
        <v>226.76</v>
      </c>
    </row>
    <row r="2862" spans="1:3" x14ac:dyDescent="0.3">
      <c r="A2862" s="138">
        <f>'Prix - Blé tendre 1'!C2862</f>
        <v>2023</v>
      </c>
      <c r="B2862" s="70">
        <f>'Prix - Blé tendre 1'!E2862</f>
        <v>239.69</v>
      </c>
      <c r="C2862" s="71">
        <f>'Prix - Blé tendre 1'!F2862</f>
        <v>226.76</v>
      </c>
    </row>
    <row r="2863" spans="1:3" x14ac:dyDescent="0.3">
      <c r="A2863" s="138">
        <f>'Prix - Blé tendre 1'!C2863</f>
        <v>2023</v>
      </c>
      <c r="B2863" s="70">
        <f>'Prix - Blé tendre 1'!E2863</f>
        <v>239.69</v>
      </c>
      <c r="C2863" s="71">
        <f>'Prix - Blé tendre 1'!F2863</f>
        <v>226.76</v>
      </c>
    </row>
    <row r="2864" spans="1:3" x14ac:dyDescent="0.3">
      <c r="A2864" s="138">
        <f>'Prix - Blé tendre 1'!C2864</f>
        <v>2023</v>
      </c>
      <c r="B2864" s="70">
        <f>'Prix - Blé tendre 1'!E2864</f>
        <v>239.69</v>
      </c>
      <c r="C2864" s="71">
        <f>'Prix - Blé tendre 1'!F2864</f>
        <v>226.76</v>
      </c>
    </row>
    <row r="2865" spans="1:3" x14ac:dyDescent="0.3">
      <c r="A2865" s="138">
        <f>'Prix - Blé tendre 1'!C2865</f>
        <v>2023</v>
      </c>
      <c r="B2865" s="70">
        <f>'Prix - Blé tendre 1'!E2865</f>
        <v>239.69</v>
      </c>
      <c r="C2865" s="71">
        <f>'Prix - Blé tendre 1'!F2865</f>
        <v>226.76</v>
      </c>
    </row>
    <row r="2866" spans="1:3" x14ac:dyDescent="0.3">
      <c r="A2866" s="138">
        <f>'Prix - Blé tendre 1'!C2866</f>
        <v>2023</v>
      </c>
      <c r="B2866" s="70">
        <f>'Prix - Blé tendre 1'!E2866</f>
        <v>239.69</v>
      </c>
      <c r="C2866" s="71">
        <f>'Prix - Blé tendre 1'!F2866</f>
        <v>226.76</v>
      </c>
    </row>
    <row r="2867" spans="1:3" x14ac:dyDescent="0.3">
      <c r="A2867" s="138">
        <f>'Prix - Blé tendre 1'!C2867</f>
        <v>2023</v>
      </c>
      <c r="B2867" s="70">
        <f>'Prix - Blé tendre 1'!E2867</f>
        <v>239.69</v>
      </c>
      <c r="C2867" s="71">
        <f>'Prix - Blé tendre 1'!F2867</f>
        <v>226.76</v>
      </c>
    </row>
    <row r="2868" spans="1:3" x14ac:dyDescent="0.3">
      <c r="A2868" s="138">
        <f>'Prix - Blé tendre 1'!C2868</f>
        <v>2023</v>
      </c>
      <c r="B2868" s="70">
        <f>'Prix - Blé tendre 1'!E2868</f>
        <v>239.69</v>
      </c>
      <c r="C2868" s="71">
        <f>'Prix - Blé tendre 1'!F2868</f>
        <v>226.76</v>
      </c>
    </row>
    <row r="2869" spans="1:3" x14ac:dyDescent="0.3">
      <c r="A2869" s="138">
        <f>'Prix - Blé tendre 1'!C2869</f>
        <v>2023</v>
      </c>
      <c r="B2869" s="70">
        <f>'Prix - Blé tendre 1'!E2869</f>
        <v>239.69</v>
      </c>
      <c r="C2869" s="71">
        <f>'Prix - Blé tendre 1'!F2869</f>
        <v>226.76</v>
      </c>
    </row>
    <row r="2870" spans="1:3" x14ac:dyDescent="0.3">
      <c r="A2870" s="138">
        <f>'Prix - Blé tendre 1'!C2870</f>
        <v>2023</v>
      </c>
      <c r="B2870" s="70">
        <f>'Prix - Blé tendre 1'!E2870</f>
        <v>239.69</v>
      </c>
      <c r="C2870" s="71">
        <f>'Prix - Blé tendre 1'!F2870</f>
        <v>226.76</v>
      </c>
    </row>
    <row r="2871" spans="1:3" x14ac:dyDescent="0.3">
      <c r="A2871" s="138">
        <f>'Prix - Blé tendre 1'!C2871</f>
        <v>2023</v>
      </c>
      <c r="B2871" s="70">
        <f>'Prix - Blé tendre 1'!E2871</f>
        <v>239.69</v>
      </c>
      <c r="C2871" s="71">
        <f>'Prix - Blé tendre 1'!F2871</f>
        <v>226.76</v>
      </c>
    </row>
    <row r="2872" spans="1:3" x14ac:dyDescent="0.3">
      <c r="A2872" s="138">
        <f>'Prix - Blé tendre 1'!C2872</f>
        <v>2023</v>
      </c>
      <c r="B2872" s="70">
        <f>'Prix - Blé tendre 1'!E2872</f>
        <v>239.69</v>
      </c>
      <c r="C2872" s="71">
        <f>'Prix - Blé tendre 1'!F2872</f>
        <v>226.76</v>
      </c>
    </row>
    <row r="2873" spans="1:3" x14ac:dyDescent="0.3">
      <c r="A2873" s="138">
        <f>'Prix - Blé tendre 1'!C2873</f>
        <v>2023</v>
      </c>
      <c r="B2873" s="70">
        <f>'Prix - Blé tendre 1'!E2873</f>
        <v>239.69</v>
      </c>
      <c r="C2873" s="71">
        <f>'Prix - Blé tendre 1'!F2873</f>
        <v>226.76</v>
      </c>
    </row>
    <row r="2874" spans="1:3" x14ac:dyDescent="0.3">
      <c r="A2874" s="138">
        <f>'Prix - Blé tendre 1'!C2874</f>
        <v>2023</v>
      </c>
      <c r="B2874" s="70">
        <f>'Prix - Blé tendre 1'!E2874</f>
        <v>239.69</v>
      </c>
      <c r="C2874" s="71">
        <f>'Prix - Blé tendre 1'!F2874</f>
        <v>226.76</v>
      </c>
    </row>
    <row r="2875" spans="1:3" x14ac:dyDescent="0.3">
      <c r="A2875" s="138">
        <f>'Prix - Blé tendre 1'!C2875</f>
        <v>2023</v>
      </c>
      <c r="B2875" s="70">
        <f>'Prix - Blé tendre 1'!E2875</f>
        <v>239.69</v>
      </c>
      <c r="C2875" s="71">
        <f>'Prix - Blé tendre 1'!F2875</f>
        <v>226.76</v>
      </c>
    </row>
    <row r="2876" spans="1:3" x14ac:dyDescent="0.3">
      <c r="A2876" s="138">
        <f>'Prix - Blé tendre 1'!C2876</f>
        <v>2023</v>
      </c>
      <c r="B2876" s="70">
        <f>'Prix - Blé tendre 1'!E2876</f>
        <v>239.69</v>
      </c>
      <c r="C2876" s="71">
        <f>'Prix - Blé tendre 1'!F2876</f>
        <v>226.76</v>
      </c>
    </row>
    <row r="2877" spans="1:3" x14ac:dyDescent="0.3">
      <c r="A2877" s="138">
        <f>'Prix - Blé tendre 1'!C2877</f>
        <v>2023</v>
      </c>
      <c r="B2877" s="70">
        <f>'Prix - Blé tendre 1'!E2877</f>
        <v>239.69</v>
      </c>
      <c r="C2877" s="71">
        <f>'Prix - Blé tendre 1'!F2877</f>
        <v>226.76</v>
      </c>
    </row>
    <row r="2878" spans="1:3" x14ac:dyDescent="0.3">
      <c r="A2878" s="138">
        <f>'Prix - Blé tendre 1'!C2878</f>
        <v>2023</v>
      </c>
      <c r="B2878" s="70">
        <f>'Prix - Blé tendre 1'!E2878</f>
        <v>239.69</v>
      </c>
      <c r="C2878" s="71">
        <f>'Prix - Blé tendre 1'!F2878</f>
        <v>226.76</v>
      </c>
    </row>
    <row r="2879" spans="1:3" x14ac:dyDescent="0.3">
      <c r="A2879" s="138">
        <f>'Prix - Blé tendre 1'!C2879</f>
        <v>2023</v>
      </c>
      <c r="B2879" s="70">
        <f>'Prix - Blé tendre 1'!E2879</f>
        <v>239.69</v>
      </c>
      <c r="C2879" s="71">
        <f>'Prix - Blé tendre 1'!F2879</f>
        <v>226.76</v>
      </c>
    </row>
    <row r="2880" spans="1:3" x14ac:dyDescent="0.3">
      <c r="A2880" s="138">
        <f>'Prix - Blé tendre 1'!C2880</f>
        <v>2023</v>
      </c>
      <c r="B2880" s="70">
        <f>'Prix - Blé tendre 1'!E2880</f>
        <v>239.69</v>
      </c>
      <c r="C2880" s="71">
        <f>'Prix - Blé tendre 1'!F2880</f>
        <v>226.76</v>
      </c>
    </row>
    <row r="2881" spans="1:3" x14ac:dyDescent="0.3">
      <c r="A2881" s="138">
        <f>'Prix - Blé tendre 1'!C2881</f>
        <v>2023</v>
      </c>
      <c r="B2881" s="70">
        <f>'Prix - Blé tendre 1'!E2881</f>
        <v>239.69</v>
      </c>
      <c r="C2881" s="71">
        <f>'Prix - Blé tendre 1'!F2881</f>
        <v>226.76</v>
      </c>
    </row>
    <row r="2882" spans="1:3" x14ac:dyDescent="0.3">
      <c r="A2882" s="138">
        <f>'Prix - Blé tendre 1'!C2882</f>
        <v>2023</v>
      </c>
      <c r="B2882" s="70">
        <f>'Prix - Blé tendre 1'!E2882</f>
        <v>239.69</v>
      </c>
      <c r="C2882" s="71">
        <f>'Prix - Blé tendre 1'!F2882</f>
        <v>226.76</v>
      </c>
    </row>
    <row r="2883" spans="1:3" x14ac:dyDescent="0.3">
      <c r="A2883" s="138">
        <f>'Prix - Blé tendre 1'!C2883</f>
        <v>2023</v>
      </c>
      <c r="B2883" s="70">
        <f>'Prix - Blé tendre 1'!E2883</f>
        <v>239.69</v>
      </c>
      <c r="C2883" s="71">
        <f>'Prix - Blé tendre 1'!F2883</f>
        <v>226.76</v>
      </c>
    </row>
    <row r="2884" spans="1:3" x14ac:dyDescent="0.3">
      <c r="A2884" s="138">
        <f>'Prix - Blé tendre 1'!C2884</f>
        <v>2023</v>
      </c>
      <c r="B2884" s="70">
        <f>'Prix - Blé tendre 1'!E2884</f>
        <v>239.69</v>
      </c>
      <c r="C2884" s="71">
        <f>'Prix - Blé tendre 1'!F2884</f>
        <v>226.76</v>
      </c>
    </row>
    <row r="2885" spans="1:3" x14ac:dyDescent="0.3">
      <c r="A2885" s="138">
        <f>'Prix - Blé tendre 1'!C2885</f>
        <v>2023</v>
      </c>
      <c r="B2885" s="70">
        <f>'Prix - Blé tendre 1'!E2885</f>
        <v>239.69</v>
      </c>
      <c r="C2885" s="71">
        <f>'Prix - Blé tendre 1'!F2885</f>
        <v>226.76</v>
      </c>
    </row>
    <row r="2886" spans="1:3" x14ac:dyDescent="0.3">
      <c r="A2886" s="138">
        <f>'Prix - Blé tendre 1'!C2886</f>
        <v>2023</v>
      </c>
      <c r="B2886" s="70">
        <f>'Prix - Blé tendre 1'!E2886</f>
        <v>239.69</v>
      </c>
      <c r="C2886" s="71">
        <f>'Prix - Blé tendre 1'!F2886</f>
        <v>226.76</v>
      </c>
    </row>
    <row r="2887" spans="1:3" x14ac:dyDescent="0.3">
      <c r="A2887" s="138">
        <f>'Prix - Blé tendre 1'!C2887</f>
        <v>2023</v>
      </c>
      <c r="B2887" s="70">
        <f>'Prix - Blé tendre 1'!E2887</f>
        <v>239.69</v>
      </c>
      <c r="C2887" s="71">
        <f>'Prix - Blé tendre 1'!F2887</f>
        <v>226.76</v>
      </c>
    </row>
    <row r="2888" spans="1:3" x14ac:dyDescent="0.3">
      <c r="A2888" s="138">
        <f>'Prix - Blé tendre 1'!C2888</f>
        <v>2023</v>
      </c>
      <c r="B2888" s="70">
        <f>'Prix - Blé tendre 1'!E2888</f>
        <v>239.69</v>
      </c>
      <c r="C2888" s="71">
        <f>'Prix - Blé tendre 1'!F2888</f>
        <v>226.76</v>
      </c>
    </row>
    <row r="2889" spans="1:3" x14ac:dyDescent="0.3">
      <c r="A2889" s="138">
        <f>'Prix - Blé tendre 1'!C2889</f>
        <v>2023</v>
      </c>
      <c r="B2889" s="70">
        <f>'Prix - Blé tendre 1'!E2889</f>
        <v>239.69</v>
      </c>
      <c r="C2889" s="71">
        <f>'Prix - Blé tendre 1'!F2889</f>
        <v>226.76</v>
      </c>
    </row>
    <row r="2890" spans="1:3" x14ac:dyDescent="0.3">
      <c r="A2890" s="138">
        <f>'Prix - Blé tendre 1'!C2890</f>
        <v>2023</v>
      </c>
      <c r="B2890" s="70">
        <f>'Prix - Blé tendre 1'!E2890</f>
        <v>239.69</v>
      </c>
      <c r="C2890" s="71">
        <f>'Prix - Blé tendre 1'!F2890</f>
        <v>226.76</v>
      </c>
    </row>
    <row r="2891" spans="1:3" x14ac:dyDescent="0.3">
      <c r="A2891" s="138">
        <f>'Prix - Blé tendre 1'!C2891</f>
        <v>2023</v>
      </c>
      <c r="B2891" s="70">
        <f>'Prix - Blé tendre 1'!E2891</f>
        <v>239.69</v>
      </c>
      <c r="C2891" s="71">
        <f>'Prix - Blé tendre 1'!F2891</f>
        <v>226.76</v>
      </c>
    </row>
    <row r="2892" spans="1:3" x14ac:dyDescent="0.3">
      <c r="A2892" s="138">
        <f>'Prix - Blé tendre 1'!C2892</f>
        <v>2023</v>
      </c>
      <c r="B2892" s="70">
        <f>'Prix - Blé tendre 1'!E2892</f>
        <v>239.69</v>
      </c>
      <c r="C2892" s="71">
        <f>'Prix - Blé tendre 1'!F2892</f>
        <v>226.76</v>
      </c>
    </row>
    <row r="2893" spans="1:3" x14ac:dyDescent="0.3">
      <c r="A2893" s="138">
        <f>'Prix - Blé tendre 1'!C2893</f>
        <v>2023</v>
      </c>
      <c r="B2893" s="70">
        <f>'Prix - Blé tendre 1'!E2893</f>
        <v>239.69</v>
      </c>
      <c r="C2893" s="71">
        <f>'Prix - Blé tendre 1'!F2893</f>
        <v>226.76</v>
      </c>
    </row>
    <row r="2894" spans="1:3" x14ac:dyDescent="0.3">
      <c r="A2894" s="138">
        <f>'Prix - Blé tendre 1'!C2894</f>
        <v>2023</v>
      </c>
      <c r="B2894" s="70">
        <f>'Prix - Blé tendre 1'!E2894</f>
        <v>239.69</v>
      </c>
      <c r="C2894" s="71">
        <f>'Prix - Blé tendre 1'!F2894</f>
        <v>226.76</v>
      </c>
    </row>
    <row r="2895" spans="1:3" x14ac:dyDescent="0.3">
      <c r="A2895" s="138">
        <f>'Prix - Blé tendre 1'!C2895</f>
        <v>2023</v>
      </c>
      <c r="B2895" s="70">
        <f>'Prix - Blé tendre 1'!E2895</f>
        <v>239.69</v>
      </c>
      <c r="C2895" s="71">
        <f>'Prix - Blé tendre 1'!F2895</f>
        <v>226.76</v>
      </c>
    </row>
    <row r="2896" spans="1:3" x14ac:dyDescent="0.3">
      <c r="A2896" s="138">
        <f>'Prix - Blé tendre 1'!C2896</f>
        <v>2023</v>
      </c>
      <c r="B2896" s="70">
        <f>'Prix - Blé tendre 1'!E2896</f>
        <v>239.69</v>
      </c>
      <c r="C2896" s="71">
        <f>'Prix - Blé tendre 1'!F2896</f>
        <v>226.76</v>
      </c>
    </row>
    <row r="2897" spans="1:3" x14ac:dyDescent="0.3">
      <c r="A2897" s="138">
        <f>'Prix - Blé tendre 1'!C2897</f>
        <v>2023</v>
      </c>
      <c r="B2897" s="70">
        <f>'Prix - Blé tendre 1'!E2897</f>
        <v>239.69</v>
      </c>
      <c r="C2897" s="71">
        <f>'Prix - Blé tendre 1'!F2897</f>
        <v>226.76</v>
      </c>
    </row>
    <row r="2898" spans="1:3" x14ac:dyDescent="0.3">
      <c r="A2898" s="138">
        <f>'Prix - Blé tendre 1'!C2898</f>
        <v>2023</v>
      </c>
      <c r="B2898" s="70">
        <f>'Prix - Blé tendre 1'!E2898</f>
        <v>239.69</v>
      </c>
      <c r="C2898" s="71">
        <f>'Prix - Blé tendre 1'!F2898</f>
        <v>226.76</v>
      </c>
    </row>
    <row r="2899" spans="1:3" x14ac:dyDescent="0.3">
      <c r="A2899" s="138">
        <f>'Prix - Blé tendre 1'!C2899</f>
        <v>2023</v>
      </c>
      <c r="B2899" s="70">
        <f>'Prix - Blé tendre 1'!E2899</f>
        <v>239.69</v>
      </c>
      <c r="C2899" s="71">
        <f>'Prix - Blé tendre 1'!F2899</f>
        <v>226.76</v>
      </c>
    </row>
    <row r="2900" spans="1:3" x14ac:dyDescent="0.3">
      <c r="A2900" s="138">
        <f>'Prix - Blé tendre 1'!C2900</f>
        <v>2023</v>
      </c>
      <c r="B2900" s="70">
        <f>'Prix - Blé tendre 1'!E2900</f>
        <v>239.69</v>
      </c>
      <c r="C2900" s="71">
        <f>'Prix - Blé tendre 1'!F2900</f>
        <v>226.76</v>
      </c>
    </row>
    <row r="2901" spans="1:3" x14ac:dyDescent="0.3">
      <c r="A2901" s="138">
        <f>'Prix - Blé tendre 1'!C2901</f>
        <v>2023</v>
      </c>
      <c r="B2901" s="70">
        <f>'Prix - Blé tendre 1'!E2901</f>
        <v>239.69</v>
      </c>
      <c r="C2901" s="71">
        <f>'Prix - Blé tendre 1'!F2901</f>
        <v>226.76</v>
      </c>
    </row>
    <row r="2902" spans="1:3" x14ac:dyDescent="0.3">
      <c r="A2902" s="138">
        <f>'Prix - Blé tendre 1'!C2902</f>
        <v>2023</v>
      </c>
      <c r="B2902" s="70">
        <f>'Prix - Blé tendre 1'!E2902</f>
        <v>239.69</v>
      </c>
      <c r="C2902" s="71">
        <f>'Prix - Blé tendre 1'!F2902</f>
        <v>226.76</v>
      </c>
    </row>
    <row r="2903" spans="1:3" x14ac:dyDescent="0.3">
      <c r="A2903" s="138">
        <f>'Prix - Blé tendre 1'!C2903</f>
        <v>2023</v>
      </c>
      <c r="B2903" s="70">
        <f>'Prix - Blé tendre 1'!E2903</f>
        <v>239.69</v>
      </c>
      <c r="C2903" s="71">
        <f>'Prix - Blé tendre 1'!F2903</f>
        <v>226.76</v>
      </c>
    </row>
    <row r="2904" spans="1:3" x14ac:dyDescent="0.3">
      <c r="A2904" s="138">
        <f>'Prix - Blé tendre 1'!C2904</f>
        <v>2023</v>
      </c>
      <c r="B2904" s="70">
        <f>'Prix - Blé tendre 1'!E2904</f>
        <v>239.69</v>
      </c>
      <c r="C2904" s="71">
        <f>'Prix - Blé tendre 1'!F2904</f>
        <v>226.76</v>
      </c>
    </row>
    <row r="2905" spans="1:3" x14ac:dyDescent="0.3">
      <c r="A2905" s="138">
        <f>'Prix - Blé tendre 1'!C2905</f>
        <v>2023</v>
      </c>
      <c r="B2905" s="70">
        <f>'Prix - Blé tendre 1'!E2905</f>
        <v>239.69</v>
      </c>
      <c r="C2905" s="71">
        <f>'Prix - Blé tendre 1'!F2905</f>
        <v>226.76</v>
      </c>
    </row>
    <row r="2906" spans="1:3" x14ac:dyDescent="0.3">
      <c r="A2906" s="138">
        <f>'Prix - Blé tendre 1'!C2906</f>
        <v>2023</v>
      </c>
      <c r="B2906" s="70">
        <f>'Prix - Blé tendre 1'!E2906</f>
        <v>239.69</v>
      </c>
      <c r="C2906" s="71">
        <f>'Prix - Blé tendre 1'!F2906</f>
        <v>226.76</v>
      </c>
    </row>
    <row r="2907" spans="1:3" x14ac:dyDescent="0.3">
      <c r="A2907" s="138">
        <f>'Prix - Blé tendre 1'!C2907</f>
        <v>2023</v>
      </c>
      <c r="B2907" s="70">
        <f>'Prix - Blé tendre 1'!E2907</f>
        <v>239.69</v>
      </c>
      <c r="C2907" s="71">
        <f>'Prix - Blé tendre 1'!F2907</f>
        <v>226.76</v>
      </c>
    </row>
    <row r="2908" spans="1:3" x14ac:dyDescent="0.3">
      <c r="A2908" s="138">
        <f>'Prix - Blé tendre 1'!C2908</f>
        <v>2023</v>
      </c>
      <c r="B2908" s="70">
        <f>'Prix - Blé tendre 1'!E2908</f>
        <v>239.69</v>
      </c>
      <c r="C2908" s="71">
        <f>'Prix - Blé tendre 1'!F2908</f>
        <v>226.76</v>
      </c>
    </row>
    <row r="2909" spans="1:3" x14ac:dyDescent="0.3">
      <c r="A2909" s="138">
        <f>'Prix - Blé tendre 1'!C2909</f>
        <v>2023</v>
      </c>
      <c r="B2909" s="70">
        <f>'Prix - Blé tendre 1'!E2909</f>
        <v>239.69</v>
      </c>
      <c r="C2909" s="71">
        <f>'Prix - Blé tendre 1'!F2909</f>
        <v>226.76</v>
      </c>
    </row>
    <row r="2910" spans="1:3" x14ac:dyDescent="0.3">
      <c r="A2910" s="138">
        <f>'Prix - Blé tendre 1'!C2910</f>
        <v>2023</v>
      </c>
      <c r="B2910" s="70">
        <f>'Prix - Blé tendre 1'!E2910</f>
        <v>239.69</v>
      </c>
      <c r="C2910" s="71">
        <f>'Prix - Blé tendre 1'!F2910</f>
        <v>226.76</v>
      </c>
    </row>
    <row r="2911" spans="1:3" x14ac:dyDescent="0.3">
      <c r="A2911" s="138">
        <f>'Prix - Blé tendre 1'!C2911</f>
        <v>2023</v>
      </c>
      <c r="B2911" s="70">
        <f>'Prix - Blé tendre 1'!E2911</f>
        <v>239.69</v>
      </c>
      <c r="C2911" s="71">
        <f>'Prix - Blé tendre 1'!F2911</f>
        <v>226.76</v>
      </c>
    </row>
    <row r="2912" spans="1:3" x14ac:dyDescent="0.3">
      <c r="A2912" s="138">
        <f>'Prix - Blé tendre 1'!C2912</f>
        <v>2023</v>
      </c>
      <c r="B2912" s="70">
        <f>'Prix - Blé tendre 1'!E2912</f>
        <v>239.69</v>
      </c>
      <c r="C2912" s="71">
        <f>'Prix - Blé tendre 1'!F2912</f>
        <v>226.76</v>
      </c>
    </row>
    <row r="2913" spans="1:3" x14ac:dyDescent="0.3">
      <c r="A2913" s="138">
        <f>'Prix - Blé tendre 1'!C2913</f>
        <v>2023</v>
      </c>
      <c r="B2913" s="70">
        <f>'Prix - Blé tendre 1'!E2913</f>
        <v>239.69</v>
      </c>
      <c r="C2913" s="71">
        <f>'Prix - Blé tendre 1'!F2913</f>
        <v>226.76</v>
      </c>
    </row>
    <row r="2914" spans="1:3" x14ac:dyDescent="0.3">
      <c r="A2914" s="138">
        <f>'Prix - Blé tendre 1'!C2914</f>
        <v>2023</v>
      </c>
      <c r="B2914" s="70">
        <f>'Prix - Blé tendre 1'!E2914</f>
        <v>239.69</v>
      </c>
      <c r="C2914" s="71">
        <f>'Prix - Blé tendre 1'!F2914</f>
        <v>226.76</v>
      </c>
    </row>
    <row r="2915" spans="1:3" x14ac:dyDescent="0.3">
      <c r="A2915" s="138">
        <f>'Prix - Blé tendre 1'!C2915</f>
        <v>2023</v>
      </c>
      <c r="B2915" s="70">
        <f>'Prix - Blé tendre 1'!E2915</f>
        <v>239.69</v>
      </c>
      <c r="C2915" s="71">
        <f>'Prix - Blé tendre 1'!F2915</f>
        <v>226.76</v>
      </c>
    </row>
    <row r="2916" spans="1:3" x14ac:dyDescent="0.3">
      <c r="A2916" s="138">
        <f>'Prix - Blé tendre 1'!C2916</f>
        <v>2023</v>
      </c>
      <c r="B2916" s="70">
        <f>'Prix - Blé tendre 1'!E2916</f>
        <v>239.69</v>
      </c>
      <c r="C2916" s="71">
        <f>'Prix - Blé tendre 1'!F2916</f>
        <v>226.76</v>
      </c>
    </row>
    <row r="2917" spans="1:3" x14ac:dyDescent="0.3">
      <c r="A2917" s="138">
        <f>'Prix - Blé tendre 1'!C2917</f>
        <v>2023</v>
      </c>
      <c r="B2917" s="70">
        <f>'Prix - Blé tendre 1'!E2917</f>
        <v>239.69</v>
      </c>
      <c r="C2917" s="71">
        <f>'Prix - Blé tendre 1'!F2917</f>
        <v>226.76</v>
      </c>
    </row>
    <row r="2918" spans="1:3" x14ac:dyDescent="0.3">
      <c r="A2918" s="138">
        <f>'Prix - Blé tendre 1'!C2918</f>
        <v>2023</v>
      </c>
      <c r="B2918" s="70">
        <f>'Prix - Blé tendre 1'!E2918</f>
        <v>239.69</v>
      </c>
      <c r="C2918" s="71">
        <f>'Prix - Blé tendre 1'!F2918</f>
        <v>226.76</v>
      </c>
    </row>
    <row r="2919" spans="1:3" x14ac:dyDescent="0.3">
      <c r="A2919" s="138">
        <f>'Prix - Blé tendre 1'!C2919</f>
        <v>2023</v>
      </c>
      <c r="B2919" s="70">
        <f>'Prix - Blé tendre 1'!E2919</f>
        <v>239.69</v>
      </c>
      <c r="C2919" s="71">
        <f>'Prix - Blé tendre 1'!F2919</f>
        <v>226.76</v>
      </c>
    </row>
    <row r="2920" spans="1:3" x14ac:dyDescent="0.3">
      <c r="A2920" s="138">
        <f>'Prix - Blé tendre 1'!C2920</f>
        <v>2023</v>
      </c>
      <c r="B2920" s="70">
        <f>'Prix - Blé tendre 1'!E2920</f>
        <v>239.69</v>
      </c>
      <c r="C2920" s="71">
        <f>'Prix - Blé tendre 1'!F2920</f>
        <v>226.76</v>
      </c>
    </row>
    <row r="2921" spans="1:3" x14ac:dyDescent="0.3">
      <c r="A2921" s="138">
        <f>'Prix - Blé tendre 1'!C2921</f>
        <v>2023</v>
      </c>
      <c r="B2921" s="70">
        <f>'Prix - Blé tendre 1'!E2921</f>
        <v>239.69</v>
      </c>
      <c r="C2921" s="71">
        <f>'Prix - Blé tendre 1'!F2921</f>
        <v>226.76</v>
      </c>
    </row>
    <row r="2922" spans="1:3" x14ac:dyDescent="0.3">
      <c r="A2922" s="138">
        <f>'Prix - Blé tendre 1'!C2922</f>
        <v>2023</v>
      </c>
      <c r="B2922" s="70">
        <f>'Prix - Blé tendre 1'!E2922</f>
        <v>239.69</v>
      </c>
      <c r="C2922" s="71">
        <f>'Prix - Blé tendre 1'!F2922</f>
        <v>226.76</v>
      </c>
    </row>
    <row r="2923" spans="1:3" x14ac:dyDescent="0.3">
      <c r="A2923" s="138">
        <f>'Prix - Blé tendre 1'!C2923</f>
        <v>2023</v>
      </c>
      <c r="B2923" s="70">
        <f>'Prix - Blé tendre 1'!E2923</f>
        <v>239.69</v>
      </c>
      <c r="C2923" s="71">
        <f>'Prix - Blé tendre 1'!F2923</f>
        <v>226.76</v>
      </c>
    </row>
    <row r="2924" spans="1:3" x14ac:dyDescent="0.3">
      <c r="A2924" s="138">
        <f>'Prix - Blé tendre 1'!C2924</f>
        <v>2023</v>
      </c>
      <c r="B2924" s="70">
        <f>'Prix - Blé tendre 1'!E2924</f>
        <v>239.69</v>
      </c>
      <c r="C2924" s="71">
        <f>'Prix - Blé tendre 1'!F2924</f>
        <v>226.76</v>
      </c>
    </row>
    <row r="2925" spans="1:3" x14ac:dyDescent="0.3">
      <c r="A2925" s="138">
        <f>'Prix - Blé tendre 1'!C2925</f>
        <v>2023</v>
      </c>
      <c r="B2925" s="70">
        <f>'Prix - Blé tendre 1'!E2925</f>
        <v>239.69</v>
      </c>
      <c r="C2925" s="71">
        <f>'Prix - Blé tendre 1'!F2925</f>
        <v>226.76</v>
      </c>
    </row>
    <row r="2926" spans="1:3" x14ac:dyDescent="0.3">
      <c r="A2926" s="138">
        <f>'Prix - Blé tendre 1'!C2926</f>
        <v>2023</v>
      </c>
      <c r="B2926" s="70">
        <f>'Prix - Blé tendre 1'!E2926</f>
        <v>239.69</v>
      </c>
      <c r="C2926" s="71">
        <f>'Prix - Blé tendre 1'!F2926</f>
        <v>226.76</v>
      </c>
    </row>
    <row r="2927" spans="1:3" x14ac:dyDescent="0.3">
      <c r="A2927" s="138">
        <f>'Prix - Blé tendre 1'!C2927</f>
        <v>2023</v>
      </c>
      <c r="B2927" s="70">
        <f>'Prix - Blé tendre 1'!E2927</f>
        <v>239.69</v>
      </c>
      <c r="C2927" s="71">
        <f>'Prix - Blé tendre 1'!F2927</f>
        <v>226.76</v>
      </c>
    </row>
    <row r="2928" spans="1:3" x14ac:dyDescent="0.3">
      <c r="A2928" s="138">
        <f>'Prix - Blé tendre 1'!C2928</f>
        <v>2023</v>
      </c>
      <c r="B2928" s="70">
        <f>'Prix - Blé tendre 1'!E2928</f>
        <v>239.69</v>
      </c>
      <c r="C2928" s="71">
        <f>'Prix - Blé tendre 1'!F2928</f>
        <v>226.76</v>
      </c>
    </row>
    <row r="2929" spans="1:3" x14ac:dyDescent="0.3">
      <c r="A2929" s="138">
        <f>'Prix - Blé tendre 1'!C2929</f>
        <v>2023</v>
      </c>
      <c r="B2929" s="70">
        <f>'Prix - Blé tendre 1'!E2929</f>
        <v>239.69</v>
      </c>
      <c r="C2929" s="71">
        <f>'Prix - Blé tendre 1'!F2929</f>
        <v>226.76</v>
      </c>
    </row>
    <row r="2930" spans="1:3" x14ac:dyDescent="0.3">
      <c r="A2930" s="138">
        <f>'Prix - Blé tendre 1'!C2930</f>
        <v>2023</v>
      </c>
      <c r="B2930" s="70">
        <f>'Prix - Blé tendre 1'!E2930</f>
        <v>239.69</v>
      </c>
      <c r="C2930" s="71">
        <f>'Prix - Blé tendre 1'!F2930</f>
        <v>226.76</v>
      </c>
    </row>
    <row r="2931" spans="1:3" x14ac:dyDescent="0.3">
      <c r="A2931" s="138">
        <f>'Prix - Blé tendre 1'!C2931</f>
        <v>2023</v>
      </c>
      <c r="B2931" s="70">
        <f>'Prix - Blé tendre 1'!E2931</f>
        <v>239.69</v>
      </c>
      <c r="C2931" s="71">
        <f>'Prix - Blé tendre 1'!F2931</f>
        <v>226.76</v>
      </c>
    </row>
    <row r="2932" spans="1:3" x14ac:dyDescent="0.3">
      <c r="A2932" s="138">
        <f>'Prix - Blé tendre 1'!C2932</f>
        <v>2023</v>
      </c>
      <c r="B2932" s="70">
        <f>'Prix - Blé tendre 1'!E2932</f>
        <v>239.69</v>
      </c>
      <c r="C2932" s="71">
        <f>'Prix - Blé tendre 1'!F2932</f>
        <v>226.76</v>
      </c>
    </row>
    <row r="2933" spans="1:3" x14ac:dyDescent="0.3">
      <c r="A2933" s="138">
        <f>'Prix - Blé tendre 1'!C2933</f>
        <v>2023</v>
      </c>
      <c r="B2933" s="70">
        <f>'Prix - Blé tendre 1'!E2933</f>
        <v>239.69</v>
      </c>
      <c r="C2933" s="71">
        <f>'Prix - Blé tendre 1'!F2933</f>
        <v>226.76</v>
      </c>
    </row>
    <row r="2934" spans="1:3" x14ac:dyDescent="0.3">
      <c r="A2934" s="138">
        <f>'Prix - Blé tendre 1'!C2934</f>
        <v>2023</v>
      </c>
      <c r="B2934" s="70">
        <f>'Prix - Blé tendre 1'!E2934</f>
        <v>239.69</v>
      </c>
      <c r="C2934" s="71">
        <f>'Prix - Blé tendre 1'!F2934</f>
        <v>226.76</v>
      </c>
    </row>
    <row r="2935" spans="1:3" x14ac:dyDescent="0.3">
      <c r="A2935" s="138">
        <f>'Prix - Blé tendre 1'!C2935</f>
        <v>2023</v>
      </c>
      <c r="B2935" s="70">
        <f>'Prix - Blé tendre 1'!E2935</f>
        <v>239.69</v>
      </c>
      <c r="C2935" s="71">
        <f>'Prix - Blé tendre 1'!F2935</f>
        <v>226.76</v>
      </c>
    </row>
    <row r="2936" spans="1:3" x14ac:dyDescent="0.3">
      <c r="A2936" s="138">
        <f>'Prix - Blé tendre 1'!C2936</f>
        <v>2023</v>
      </c>
      <c r="B2936" s="70">
        <f>'Prix - Blé tendre 1'!E2936</f>
        <v>239.69</v>
      </c>
      <c r="C2936" s="71">
        <f>'Prix - Blé tendre 1'!F2936</f>
        <v>226.76</v>
      </c>
    </row>
    <row r="2937" spans="1:3" x14ac:dyDescent="0.3">
      <c r="A2937" s="138">
        <f>'Prix - Blé tendre 1'!C2937</f>
        <v>2023</v>
      </c>
      <c r="B2937" s="70">
        <f>'Prix - Blé tendre 1'!E2937</f>
        <v>239.69</v>
      </c>
      <c r="C2937" s="71">
        <f>'Prix - Blé tendre 1'!F2937</f>
        <v>226.76</v>
      </c>
    </row>
    <row r="2938" spans="1:3" x14ac:dyDescent="0.3">
      <c r="A2938" s="138">
        <f>'Prix - Blé tendre 1'!C2938</f>
        <v>2023</v>
      </c>
      <c r="B2938" s="70">
        <f>'Prix - Blé tendre 1'!E2938</f>
        <v>239.69</v>
      </c>
      <c r="C2938" s="71">
        <f>'Prix - Blé tendre 1'!F2938</f>
        <v>226.76</v>
      </c>
    </row>
    <row r="2939" spans="1:3" x14ac:dyDescent="0.3">
      <c r="A2939" s="138">
        <f>'Prix - Blé tendre 1'!C2939</f>
        <v>2023</v>
      </c>
      <c r="B2939" s="70">
        <f>'Prix - Blé tendre 1'!E2939</f>
        <v>239.69</v>
      </c>
      <c r="C2939" s="71">
        <f>'Prix - Blé tendre 1'!F2939</f>
        <v>226.76</v>
      </c>
    </row>
    <row r="2940" spans="1:3" x14ac:dyDescent="0.3">
      <c r="A2940" s="138">
        <f>'Prix - Blé tendre 1'!C2940</f>
        <v>2023</v>
      </c>
      <c r="B2940" s="70">
        <f>'Prix - Blé tendre 1'!E2940</f>
        <v>239.69</v>
      </c>
      <c r="C2940" s="71">
        <f>'Prix - Blé tendre 1'!F2940</f>
        <v>226.76</v>
      </c>
    </row>
    <row r="2941" spans="1:3" x14ac:dyDescent="0.3">
      <c r="A2941" s="138">
        <f>'Prix - Blé tendre 1'!C2941</f>
        <v>2023</v>
      </c>
      <c r="B2941" s="70">
        <f>'Prix - Blé tendre 1'!E2941</f>
        <v>239.69</v>
      </c>
      <c r="C2941" s="71">
        <f>'Prix - Blé tendre 1'!F2941</f>
        <v>226.76</v>
      </c>
    </row>
    <row r="2942" spans="1:3" x14ac:dyDescent="0.3">
      <c r="A2942" s="138">
        <f>'Prix - Blé tendre 1'!C2942</f>
        <v>2023</v>
      </c>
      <c r="B2942" s="70">
        <f>'Prix - Blé tendre 1'!E2942</f>
        <v>239.69</v>
      </c>
      <c r="C2942" s="71">
        <f>'Prix - Blé tendre 1'!F2942</f>
        <v>226.76</v>
      </c>
    </row>
    <row r="2943" spans="1:3" x14ac:dyDescent="0.3">
      <c r="A2943" s="138">
        <f>'Prix - Blé tendre 1'!C2943</f>
        <v>2023</v>
      </c>
      <c r="B2943" s="70">
        <f>'Prix - Blé tendre 1'!E2943</f>
        <v>239.69</v>
      </c>
      <c r="C2943" s="71">
        <f>'Prix - Blé tendre 1'!F2943</f>
        <v>226.76</v>
      </c>
    </row>
    <row r="2944" spans="1:3" x14ac:dyDescent="0.3">
      <c r="A2944" s="138">
        <f>'Prix - Blé tendre 1'!C2944</f>
        <v>2023</v>
      </c>
      <c r="B2944" s="70">
        <f>'Prix - Blé tendre 1'!E2944</f>
        <v>239.69</v>
      </c>
      <c r="C2944" s="71">
        <f>'Prix - Blé tendre 1'!F2944</f>
        <v>226.76</v>
      </c>
    </row>
    <row r="2945" spans="1:3" x14ac:dyDescent="0.3">
      <c r="A2945" s="138">
        <f>'Prix - Blé tendre 1'!C2945</f>
        <v>2023</v>
      </c>
      <c r="B2945" s="70">
        <f>'Prix - Blé tendre 1'!E2945</f>
        <v>239.69</v>
      </c>
      <c r="C2945" s="71">
        <f>'Prix - Blé tendre 1'!F2945</f>
        <v>226.76</v>
      </c>
    </row>
    <row r="2946" spans="1:3" x14ac:dyDescent="0.3">
      <c r="A2946" s="138">
        <f>'Prix - Blé tendre 1'!C2946</f>
        <v>2023</v>
      </c>
      <c r="B2946" s="70">
        <f>'Prix - Blé tendre 1'!E2946</f>
        <v>239.69</v>
      </c>
      <c r="C2946" s="71">
        <f>'Prix - Blé tendre 1'!F2946</f>
        <v>226.76</v>
      </c>
    </row>
    <row r="2947" spans="1:3" x14ac:dyDescent="0.3">
      <c r="A2947" s="138">
        <f>'Prix - Blé tendre 1'!C2947</f>
        <v>2023</v>
      </c>
      <c r="B2947" s="70">
        <f>'Prix - Blé tendre 1'!E2947</f>
        <v>239.69</v>
      </c>
      <c r="C2947" s="71">
        <f>'Prix - Blé tendre 1'!F2947</f>
        <v>226.76</v>
      </c>
    </row>
    <row r="2948" spans="1:3" x14ac:dyDescent="0.3">
      <c r="A2948"/>
      <c r="B2948"/>
      <c r="C2948"/>
    </row>
    <row r="2949" spans="1:3" x14ac:dyDescent="0.3">
      <c r="A2949"/>
      <c r="B2949"/>
      <c r="C2949"/>
    </row>
    <row r="2950" spans="1:3" x14ac:dyDescent="0.3">
      <c r="A2950"/>
      <c r="B2950"/>
      <c r="C2950"/>
    </row>
    <row r="2951" spans="1:3" x14ac:dyDescent="0.3">
      <c r="A2951"/>
      <c r="B2951"/>
      <c r="C2951"/>
    </row>
    <row r="2952" spans="1:3" x14ac:dyDescent="0.3">
      <c r="A2952"/>
      <c r="B2952"/>
      <c r="C2952"/>
    </row>
    <row r="2953" spans="1:3" x14ac:dyDescent="0.3">
      <c r="A2953"/>
      <c r="B2953"/>
      <c r="C2953"/>
    </row>
    <row r="2954" spans="1:3" x14ac:dyDescent="0.3">
      <c r="A2954"/>
      <c r="B2954"/>
      <c r="C2954"/>
    </row>
    <row r="2955" spans="1:3" x14ac:dyDescent="0.3">
      <c r="A2955"/>
      <c r="B2955"/>
      <c r="C2955"/>
    </row>
    <row r="2956" spans="1:3" x14ac:dyDescent="0.3">
      <c r="A2956"/>
      <c r="B2956"/>
      <c r="C2956"/>
    </row>
    <row r="2957" spans="1:3" x14ac:dyDescent="0.3">
      <c r="A2957"/>
      <c r="B2957"/>
      <c r="C2957"/>
    </row>
    <row r="2958" spans="1:3" x14ac:dyDescent="0.3">
      <c r="A2958"/>
      <c r="B2958"/>
      <c r="C2958"/>
    </row>
    <row r="2959" spans="1:3" x14ac:dyDescent="0.3">
      <c r="A2959"/>
      <c r="B2959"/>
      <c r="C2959"/>
    </row>
    <row r="2960" spans="1:3" x14ac:dyDescent="0.3">
      <c r="A2960"/>
      <c r="B2960"/>
      <c r="C2960"/>
    </row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I2947"/>
  <sheetViews>
    <sheetView zoomScale="80" zoomScaleNormal="80" workbookViewId="0">
      <selection activeCell="F1" activeCellId="2" sqref="C1:C1048576 E1:E1048576 F1:F1048576"/>
    </sheetView>
  </sheetViews>
  <sheetFormatPr baseColWidth="10" defaultColWidth="11.44140625" defaultRowHeight="14.4" x14ac:dyDescent="0.3"/>
  <cols>
    <col min="1" max="1" width="31.44140625" style="1" customWidth="1"/>
    <col min="2" max="2" width="31.44140625" style="9" customWidth="1"/>
    <col min="3" max="3" width="12.21875" style="61" customWidth="1"/>
    <col min="4" max="6" width="31.44140625" style="4" customWidth="1"/>
    <col min="7" max="7" width="31.44140625" style="1" customWidth="1"/>
  </cols>
  <sheetData>
    <row r="1" spans="1:7" x14ac:dyDescent="0.3">
      <c r="A1" s="2" t="s">
        <v>0</v>
      </c>
      <c r="B1" s="65" t="s">
        <v>78</v>
      </c>
      <c r="C1" s="139" t="s">
        <v>279</v>
      </c>
      <c r="D1" s="5" t="s">
        <v>79</v>
      </c>
      <c r="E1" s="5" t="s">
        <v>80</v>
      </c>
      <c r="F1" s="5" t="s">
        <v>81</v>
      </c>
      <c r="G1" s="6" t="s">
        <v>82</v>
      </c>
    </row>
    <row r="2" spans="1:7" x14ac:dyDescent="0.3">
      <c r="A2" s="67">
        <v>2</v>
      </c>
      <c r="B2" s="89">
        <v>41092</v>
      </c>
      <c r="C2" s="104">
        <f>YEAR(B2)</f>
        <v>2012</v>
      </c>
      <c r="D2" s="71">
        <v>481.75</v>
      </c>
      <c r="E2" s="79">
        <v>503.54605263157896</v>
      </c>
      <c r="F2" s="71">
        <v>397.46</v>
      </c>
      <c r="G2" s="67" t="str">
        <f>TEXT(B2,"jj/mm/aaaa")</f>
        <v>02/07/2012</v>
      </c>
    </row>
    <row r="3" spans="1:7" x14ac:dyDescent="0.3">
      <c r="A3" s="67">
        <v>2</v>
      </c>
      <c r="B3" s="89">
        <v>41093</v>
      </c>
      <c r="C3" s="104">
        <f t="shared" ref="C3:C66" si="0">YEAR(B3)</f>
        <v>2012</v>
      </c>
      <c r="D3" s="71">
        <v>489.75</v>
      </c>
      <c r="E3" s="79">
        <v>503.54605263157896</v>
      </c>
      <c r="F3" s="71">
        <v>397.46</v>
      </c>
      <c r="G3" s="67" t="str">
        <f>TEXT(B3,"jj/mm/aaaa")</f>
        <v>03/07/2012</v>
      </c>
    </row>
    <row r="4" spans="1:7" x14ac:dyDescent="0.3">
      <c r="A4" s="67">
        <v>2</v>
      </c>
      <c r="B4" s="89">
        <v>41094</v>
      </c>
      <c r="C4" s="104">
        <f t="shared" si="0"/>
        <v>2012</v>
      </c>
      <c r="D4" s="71">
        <v>491.75</v>
      </c>
      <c r="E4" s="79">
        <v>503.54605263157896</v>
      </c>
      <c r="F4" s="71">
        <v>397.46</v>
      </c>
      <c r="G4" s="67" t="str">
        <f>TEXT(B4,"jj/mm/aaaa")</f>
        <v>04/07/2012</v>
      </c>
    </row>
    <row r="5" spans="1:7" x14ac:dyDescent="0.3">
      <c r="A5" s="67">
        <v>2</v>
      </c>
      <c r="B5" s="89">
        <v>41095</v>
      </c>
      <c r="C5" s="104">
        <f t="shared" si="0"/>
        <v>2012</v>
      </c>
      <c r="D5" s="71">
        <v>502</v>
      </c>
      <c r="E5" s="79">
        <v>503.54605263157896</v>
      </c>
      <c r="F5" s="71">
        <v>397.46</v>
      </c>
      <c r="G5" s="67" t="str">
        <f t="shared" ref="G5:G68" si="1">TEXT(B5,"jj/MM/aaaa")</f>
        <v>05/07/2012</v>
      </c>
    </row>
    <row r="6" spans="1:7" x14ac:dyDescent="0.3">
      <c r="A6" s="67">
        <v>2</v>
      </c>
      <c r="B6" s="89">
        <v>41096</v>
      </c>
      <c r="C6" s="104">
        <f t="shared" si="0"/>
        <v>2012</v>
      </c>
      <c r="D6" s="71">
        <v>505</v>
      </c>
      <c r="E6" s="79">
        <v>503.54605263157896</v>
      </c>
      <c r="F6" s="71">
        <v>397.46</v>
      </c>
      <c r="G6" s="67" t="str">
        <f t="shared" si="1"/>
        <v>06/07/2012</v>
      </c>
    </row>
    <row r="7" spans="1:7" x14ac:dyDescent="0.3">
      <c r="A7" s="67">
        <v>2</v>
      </c>
      <c r="B7" s="89">
        <v>41099</v>
      </c>
      <c r="C7" s="104">
        <f t="shared" si="0"/>
        <v>2012</v>
      </c>
      <c r="D7" s="71">
        <v>514.75</v>
      </c>
      <c r="E7" s="79">
        <v>503.54605263157896</v>
      </c>
      <c r="F7" s="71">
        <v>397.46</v>
      </c>
      <c r="G7" s="67" t="str">
        <f t="shared" si="1"/>
        <v>09/07/2012</v>
      </c>
    </row>
    <row r="8" spans="1:7" x14ac:dyDescent="0.3">
      <c r="A8" s="67">
        <v>2</v>
      </c>
      <c r="B8" s="89">
        <v>41100</v>
      </c>
      <c r="C8" s="104">
        <f t="shared" si="0"/>
        <v>2012</v>
      </c>
      <c r="D8" s="71">
        <v>512.75</v>
      </c>
      <c r="E8" s="79">
        <v>503.54605263157896</v>
      </c>
      <c r="F8" s="71">
        <v>397.46</v>
      </c>
      <c r="G8" s="67" t="str">
        <f t="shared" si="1"/>
        <v>10/07/2012</v>
      </c>
    </row>
    <row r="9" spans="1:7" x14ac:dyDescent="0.3">
      <c r="A9" s="67">
        <v>2</v>
      </c>
      <c r="B9" s="89">
        <v>41101</v>
      </c>
      <c r="C9" s="104">
        <f t="shared" si="0"/>
        <v>2012</v>
      </c>
      <c r="D9" s="71">
        <v>507.25</v>
      </c>
      <c r="E9" s="79">
        <v>503.54605263157896</v>
      </c>
      <c r="F9" s="71">
        <v>397.46</v>
      </c>
      <c r="G9" s="67" t="str">
        <f t="shared" si="1"/>
        <v>11/07/2012</v>
      </c>
    </row>
    <row r="10" spans="1:7" x14ac:dyDescent="0.3">
      <c r="A10" s="67">
        <v>2</v>
      </c>
      <c r="B10" s="89">
        <v>41102</v>
      </c>
      <c r="C10" s="104">
        <f t="shared" si="0"/>
        <v>2012</v>
      </c>
      <c r="D10" s="71">
        <v>509.5</v>
      </c>
      <c r="E10" s="79">
        <v>503.54605263157896</v>
      </c>
      <c r="F10" s="71">
        <v>397.46</v>
      </c>
      <c r="G10" s="67" t="str">
        <f t="shared" si="1"/>
        <v>12/07/2012</v>
      </c>
    </row>
    <row r="11" spans="1:7" x14ac:dyDescent="0.3">
      <c r="A11" s="67">
        <v>2</v>
      </c>
      <c r="B11" s="89">
        <v>41103</v>
      </c>
      <c r="C11" s="104">
        <f t="shared" si="0"/>
        <v>2012</v>
      </c>
      <c r="D11" s="71">
        <v>513.75</v>
      </c>
      <c r="E11" s="79">
        <v>503.54605263157896</v>
      </c>
      <c r="F11" s="71">
        <v>397.46</v>
      </c>
      <c r="G11" s="67" t="str">
        <f t="shared" si="1"/>
        <v>13/07/2012</v>
      </c>
    </row>
    <row r="12" spans="1:7" x14ac:dyDescent="0.3">
      <c r="A12" s="67">
        <v>2</v>
      </c>
      <c r="B12" s="89">
        <v>41106</v>
      </c>
      <c r="C12" s="104">
        <f t="shared" si="0"/>
        <v>2012</v>
      </c>
      <c r="D12" s="71">
        <v>521</v>
      </c>
      <c r="E12" s="79">
        <v>503.54605263157896</v>
      </c>
      <c r="F12" s="71">
        <v>397.46</v>
      </c>
      <c r="G12" s="67" t="str">
        <f t="shared" si="1"/>
        <v>16/07/2012</v>
      </c>
    </row>
    <row r="13" spans="1:7" x14ac:dyDescent="0.3">
      <c r="A13" s="67">
        <v>2</v>
      </c>
      <c r="B13" s="89">
        <v>41107</v>
      </c>
      <c r="C13" s="104">
        <f t="shared" si="0"/>
        <v>2012</v>
      </c>
      <c r="D13" s="71">
        <v>520</v>
      </c>
      <c r="E13" s="79">
        <v>503.54605263157896</v>
      </c>
      <c r="F13" s="71">
        <v>397.46</v>
      </c>
      <c r="G13" s="67" t="str">
        <f t="shared" si="1"/>
        <v>17/07/2012</v>
      </c>
    </row>
    <row r="14" spans="1:7" x14ac:dyDescent="0.3">
      <c r="A14" s="67">
        <v>2</v>
      </c>
      <c r="B14" s="89">
        <v>41108</v>
      </c>
      <c r="C14" s="104">
        <f t="shared" si="0"/>
        <v>2012</v>
      </c>
      <c r="D14" s="71">
        <v>512.5</v>
      </c>
      <c r="E14" s="79">
        <v>503.54605263157896</v>
      </c>
      <c r="F14" s="71">
        <v>397.46</v>
      </c>
      <c r="G14" s="67" t="str">
        <f t="shared" si="1"/>
        <v>18/07/2012</v>
      </c>
    </row>
    <row r="15" spans="1:7" x14ac:dyDescent="0.3">
      <c r="A15" s="67">
        <v>2</v>
      </c>
      <c r="B15" s="89">
        <v>41109</v>
      </c>
      <c r="C15" s="104">
        <f t="shared" si="0"/>
        <v>2012</v>
      </c>
      <c r="D15" s="71">
        <v>519.25</v>
      </c>
      <c r="E15" s="79">
        <v>503.54605263157896</v>
      </c>
      <c r="F15" s="71">
        <v>397.46</v>
      </c>
      <c r="G15" s="67" t="str">
        <f t="shared" si="1"/>
        <v>19/07/2012</v>
      </c>
    </row>
    <row r="16" spans="1:7" x14ac:dyDescent="0.3">
      <c r="A16" s="67">
        <v>2</v>
      </c>
      <c r="B16" s="89">
        <v>41110</v>
      </c>
      <c r="C16" s="104">
        <f t="shared" si="0"/>
        <v>2012</v>
      </c>
      <c r="D16" s="71">
        <v>523.25</v>
      </c>
      <c r="E16" s="79">
        <v>503.54605263157896</v>
      </c>
      <c r="F16" s="71">
        <v>397.46</v>
      </c>
      <c r="G16" s="67" t="str">
        <f t="shared" si="1"/>
        <v>20/07/2012</v>
      </c>
    </row>
    <row r="17" spans="1:7" x14ac:dyDescent="0.3">
      <c r="A17" s="67">
        <v>2</v>
      </c>
      <c r="B17" s="89">
        <v>41113</v>
      </c>
      <c r="C17" s="104">
        <f t="shared" si="0"/>
        <v>2012</v>
      </c>
      <c r="D17" s="71">
        <v>516.5</v>
      </c>
      <c r="E17" s="79">
        <v>503.54605263157896</v>
      </c>
      <c r="F17" s="71">
        <v>397.46</v>
      </c>
      <c r="G17" s="67" t="str">
        <f t="shared" si="1"/>
        <v>23/07/2012</v>
      </c>
    </row>
    <row r="18" spans="1:7" x14ac:dyDescent="0.3">
      <c r="A18" s="67">
        <v>2</v>
      </c>
      <c r="B18" s="89">
        <v>41114</v>
      </c>
      <c r="C18" s="104">
        <f t="shared" si="0"/>
        <v>2012</v>
      </c>
      <c r="D18" s="71">
        <v>500</v>
      </c>
      <c r="E18" s="79">
        <v>503.54605263157896</v>
      </c>
      <c r="F18" s="71">
        <v>397.46</v>
      </c>
      <c r="G18" s="67" t="str">
        <f t="shared" si="1"/>
        <v>24/07/2012</v>
      </c>
    </row>
    <row r="19" spans="1:7" x14ac:dyDescent="0.3">
      <c r="A19" s="67">
        <v>2</v>
      </c>
      <c r="B19" s="89">
        <v>41115</v>
      </c>
      <c r="C19" s="104">
        <f t="shared" si="0"/>
        <v>2012</v>
      </c>
      <c r="D19" s="71">
        <v>506</v>
      </c>
      <c r="E19" s="79">
        <v>503.54605263157896</v>
      </c>
      <c r="F19" s="71">
        <v>397.46</v>
      </c>
      <c r="G19" s="67" t="str">
        <f t="shared" si="1"/>
        <v>25/07/2012</v>
      </c>
    </row>
    <row r="20" spans="1:7" x14ac:dyDescent="0.3">
      <c r="A20" s="67">
        <v>2</v>
      </c>
      <c r="B20" s="89">
        <v>41116</v>
      </c>
      <c r="C20" s="104">
        <f t="shared" si="0"/>
        <v>2012</v>
      </c>
      <c r="D20" s="71">
        <v>499.25</v>
      </c>
      <c r="E20" s="79">
        <v>503.54605263157896</v>
      </c>
      <c r="F20" s="71">
        <v>397.46</v>
      </c>
      <c r="G20" s="67" t="str">
        <f t="shared" si="1"/>
        <v>26/07/2012</v>
      </c>
    </row>
    <row r="21" spans="1:7" x14ac:dyDescent="0.3">
      <c r="A21" s="67">
        <v>2</v>
      </c>
      <c r="B21" s="89">
        <v>41117</v>
      </c>
      <c r="C21" s="104">
        <f t="shared" si="0"/>
        <v>2012</v>
      </c>
      <c r="D21" s="71">
        <v>498.5</v>
      </c>
      <c r="E21" s="79">
        <v>503.54605263157896</v>
      </c>
      <c r="F21" s="71">
        <v>397.46</v>
      </c>
      <c r="G21" s="67" t="str">
        <f t="shared" si="1"/>
        <v>27/07/2012</v>
      </c>
    </row>
    <row r="22" spans="1:7" x14ac:dyDescent="0.3">
      <c r="A22" s="67">
        <v>2</v>
      </c>
      <c r="B22" s="89">
        <v>41120</v>
      </c>
      <c r="C22" s="104">
        <f t="shared" si="0"/>
        <v>2012</v>
      </c>
      <c r="D22" s="71">
        <v>503.5</v>
      </c>
      <c r="E22" s="79">
        <v>503.54605263157896</v>
      </c>
      <c r="F22" s="71">
        <v>397.46</v>
      </c>
      <c r="G22" s="67" t="str">
        <f t="shared" si="1"/>
        <v>30/07/2012</v>
      </c>
    </row>
    <row r="23" spans="1:7" x14ac:dyDescent="0.3">
      <c r="A23" s="67">
        <v>2</v>
      </c>
      <c r="B23" s="89">
        <v>41121</v>
      </c>
      <c r="C23" s="104">
        <f t="shared" si="0"/>
        <v>2012</v>
      </c>
      <c r="D23" s="71">
        <v>502.75</v>
      </c>
      <c r="E23" s="79">
        <v>503.54605263157896</v>
      </c>
      <c r="F23" s="71">
        <v>397.46</v>
      </c>
      <c r="G23" s="67" t="str">
        <f t="shared" si="1"/>
        <v>31/07/2012</v>
      </c>
    </row>
    <row r="24" spans="1:7" x14ac:dyDescent="0.3">
      <c r="A24" s="67">
        <v>2</v>
      </c>
      <c r="B24" s="89">
        <v>41122</v>
      </c>
      <c r="C24" s="104">
        <f t="shared" si="0"/>
        <v>2012</v>
      </c>
      <c r="D24" s="71">
        <v>497.75</v>
      </c>
      <c r="E24" s="79">
        <v>503.54605263157896</v>
      </c>
      <c r="F24" s="71">
        <v>397.46</v>
      </c>
      <c r="G24" s="67" t="str">
        <f t="shared" si="1"/>
        <v>01/08/2012</v>
      </c>
    </row>
    <row r="25" spans="1:7" x14ac:dyDescent="0.3">
      <c r="A25" s="67">
        <v>2</v>
      </c>
      <c r="B25" s="89">
        <v>41123</v>
      </c>
      <c r="C25" s="104">
        <f t="shared" si="0"/>
        <v>2012</v>
      </c>
      <c r="D25" s="71">
        <v>493.5</v>
      </c>
      <c r="E25" s="79">
        <v>503.54605263157896</v>
      </c>
      <c r="F25" s="71">
        <v>397.46</v>
      </c>
      <c r="G25" s="67" t="str">
        <f t="shared" si="1"/>
        <v>02/08/2012</v>
      </c>
    </row>
    <row r="26" spans="1:7" x14ac:dyDescent="0.3">
      <c r="A26" s="67">
        <v>2</v>
      </c>
      <c r="B26" s="89">
        <v>41124</v>
      </c>
      <c r="C26" s="104">
        <f t="shared" si="0"/>
        <v>2012</v>
      </c>
      <c r="D26" s="71">
        <v>498.25</v>
      </c>
      <c r="E26" s="79">
        <v>503.54605263157896</v>
      </c>
      <c r="F26" s="71">
        <v>397.46</v>
      </c>
      <c r="G26" s="67" t="str">
        <f t="shared" si="1"/>
        <v>03/08/2012</v>
      </c>
    </row>
    <row r="27" spans="1:7" x14ac:dyDescent="0.3">
      <c r="A27" s="67">
        <v>2</v>
      </c>
      <c r="B27" s="89">
        <v>41127</v>
      </c>
      <c r="C27" s="104">
        <f t="shared" si="0"/>
        <v>2012</v>
      </c>
      <c r="D27" s="71">
        <v>494.5</v>
      </c>
      <c r="E27" s="79">
        <v>503.54605263157896</v>
      </c>
      <c r="F27" s="71">
        <v>397.46</v>
      </c>
      <c r="G27" s="67" t="str">
        <f t="shared" si="1"/>
        <v>06/08/2012</v>
      </c>
    </row>
    <row r="28" spans="1:7" x14ac:dyDescent="0.3">
      <c r="A28" s="67">
        <v>2</v>
      </c>
      <c r="B28" s="89">
        <v>41128</v>
      </c>
      <c r="C28" s="104">
        <f t="shared" si="0"/>
        <v>2012</v>
      </c>
      <c r="D28" s="71">
        <v>494.75</v>
      </c>
      <c r="E28" s="79">
        <v>503.54605263157896</v>
      </c>
      <c r="F28" s="71">
        <v>397.46</v>
      </c>
      <c r="G28" s="67" t="str">
        <f t="shared" si="1"/>
        <v>07/08/2012</v>
      </c>
    </row>
    <row r="29" spans="1:7" x14ac:dyDescent="0.3">
      <c r="A29" s="67">
        <v>2</v>
      </c>
      <c r="B29" s="89">
        <v>41129</v>
      </c>
      <c r="C29" s="104">
        <f t="shared" si="0"/>
        <v>2012</v>
      </c>
      <c r="D29" s="71">
        <v>496</v>
      </c>
      <c r="E29" s="79">
        <v>503.54605263157896</v>
      </c>
      <c r="F29" s="71">
        <v>397.46</v>
      </c>
      <c r="G29" s="67" t="str">
        <f t="shared" si="1"/>
        <v>08/08/2012</v>
      </c>
    </row>
    <row r="30" spans="1:7" x14ac:dyDescent="0.3">
      <c r="A30" s="67">
        <v>2</v>
      </c>
      <c r="B30" s="89">
        <v>41130</v>
      </c>
      <c r="C30" s="104">
        <f t="shared" si="0"/>
        <v>2012</v>
      </c>
      <c r="D30" s="71">
        <v>505.75</v>
      </c>
      <c r="E30" s="79">
        <v>503.54605263157896</v>
      </c>
      <c r="F30" s="71">
        <v>397.46</v>
      </c>
      <c r="G30" s="67" t="str">
        <f t="shared" si="1"/>
        <v>09/08/2012</v>
      </c>
    </row>
    <row r="31" spans="1:7" x14ac:dyDescent="0.3">
      <c r="A31" s="67">
        <v>2</v>
      </c>
      <c r="B31" s="89">
        <v>41131</v>
      </c>
      <c r="C31" s="104">
        <f t="shared" si="0"/>
        <v>2012</v>
      </c>
      <c r="D31" s="71">
        <v>512.5</v>
      </c>
      <c r="E31" s="79">
        <v>503.54605263157896</v>
      </c>
      <c r="F31" s="71">
        <v>397.46</v>
      </c>
      <c r="G31" s="67" t="str">
        <f t="shared" si="1"/>
        <v>10/08/2012</v>
      </c>
    </row>
    <row r="32" spans="1:7" x14ac:dyDescent="0.3">
      <c r="A32" s="67">
        <v>2</v>
      </c>
      <c r="B32" s="89">
        <v>41134</v>
      </c>
      <c r="C32" s="104">
        <f t="shared" si="0"/>
        <v>2012</v>
      </c>
      <c r="D32" s="71">
        <v>508.75</v>
      </c>
      <c r="E32" s="79">
        <v>503.54605263157896</v>
      </c>
      <c r="F32" s="71">
        <v>397.46</v>
      </c>
      <c r="G32" s="67" t="str">
        <f t="shared" si="1"/>
        <v>13/08/2012</v>
      </c>
    </row>
    <row r="33" spans="1:7" x14ac:dyDescent="0.3">
      <c r="A33" s="67">
        <v>2</v>
      </c>
      <c r="B33" s="89">
        <v>41135</v>
      </c>
      <c r="C33" s="104">
        <f t="shared" si="0"/>
        <v>2012</v>
      </c>
      <c r="D33" s="71">
        <v>507.25</v>
      </c>
      <c r="E33" s="79">
        <v>503.54605263157896</v>
      </c>
      <c r="F33" s="71">
        <v>397.46</v>
      </c>
      <c r="G33" s="67" t="str">
        <f t="shared" si="1"/>
        <v>14/08/2012</v>
      </c>
    </row>
    <row r="34" spans="1:7" x14ac:dyDescent="0.3">
      <c r="A34" s="67">
        <v>2</v>
      </c>
      <c r="B34" s="89">
        <v>41136</v>
      </c>
      <c r="C34" s="104">
        <f t="shared" si="0"/>
        <v>2012</v>
      </c>
      <c r="D34" s="71">
        <v>510.75</v>
      </c>
      <c r="E34" s="79">
        <v>503.54605263157896</v>
      </c>
      <c r="F34" s="71">
        <v>397.46</v>
      </c>
      <c r="G34" s="67" t="str">
        <f t="shared" si="1"/>
        <v>15/08/2012</v>
      </c>
    </row>
    <row r="35" spans="1:7" x14ac:dyDescent="0.3">
      <c r="A35" s="67">
        <v>2</v>
      </c>
      <c r="B35" s="89">
        <v>41137</v>
      </c>
      <c r="C35" s="104">
        <f t="shared" si="0"/>
        <v>2012</v>
      </c>
      <c r="D35" s="71">
        <v>510.25</v>
      </c>
      <c r="E35" s="79">
        <v>503.54605263157896</v>
      </c>
      <c r="F35" s="71">
        <v>397.46</v>
      </c>
      <c r="G35" s="67" t="str">
        <f t="shared" si="1"/>
        <v>16/08/2012</v>
      </c>
    </row>
    <row r="36" spans="1:7" x14ac:dyDescent="0.3">
      <c r="A36" s="67">
        <v>2</v>
      </c>
      <c r="B36" s="89">
        <v>41138</v>
      </c>
      <c r="C36" s="104">
        <f t="shared" si="0"/>
        <v>2012</v>
      </c>
      <c r="D36" s="71">
        <v>510.75</v>
      </c>
      <c r="E36" s="79">
        <v>503.54605263157896</v>
      </c>
      <c r="F36" s="71">
        <v>397.46</v>
      </c>
      <c r="G36" s="67" t="str">
        <f t="shared" si="1"/>
        <v>17/08/2012</v>
      </c>
    </row>
    <row r="37" spans="1:7" x14ac:dyDescent="0.3">
      <c r="A37" s="67">
        <v>2</v>
      </c>
      <c r="B37" s="89">
        <v>41141</v>
      </c>
      <c r="C37" s="104">
        <f t="shared" si="0"/>
        <v>2012</v>
      </c>
      <c r="D37" s="71">
        <v>513</v>
      </c>
      <c r="E37" s="79">
        <v>503.54605263157896</v>
      </c>
      <c r="F37" s="71">
        <v>397.46</v>
      </c>
      <c r="G37" s="67" t="str">
        <f t="shared" si="1"/>
        <v>20/08/2012</v>
      </c>
    </row>
    <row r="38" spans="1:7" x14ac:dyDescent="0.3">
      <c r="A38" s="67">
        <v>2</v>
      </c>
      <c r="B38" s="89">
        <v>41142</v>
      </c>
      <c r="C38" s="104">
        <f t="shared" si="0"/>
        <v>2012</v>
      </c>
      <c r="D38" s="71">
        <v>519.25</v>
      </c>
      <c r="E38" s="79">
        <v>503.54605263157896</v>
      </c>
      <c r="F38" s="71">
        <v>397.46</v>
      </c>
      <c r="G38" s="67" t="str">
        <f t="shared" si="1"/>
        <v>21/08/2012</v>
      </c>
    </row>
    <row r="39" spans="1:7" x14ac:dyDescent="0.3">
      <c r="A39" s="67">
        <v>2</v>
      </c>
      <c r="B39" s="89">
        <v>41143</v>
      </c>
      <c r="C39" s="104">
        <f t="shared" si="0"/>
        <v>2012</v>
      </c>
      <c r="D39" s="71">
        <v>522.75</v>
      </c>
      <c r="E39" s="79">
        <v>503.54605263157896</v>
      </c>
      <c r="F39" s="71">
        <v>397.46</v>
      </c>
      <c r="G39" s="67" t="str">
        <f t="shared" si="1"/>
        <v>22/08/2012</v>
      </c>
    </row>
    <row r="40" spans="1:7" x14ac:dyDescent="0.3">
      <c r="A40" s="67">
        <v>2</v>
      </c>
      <c r="B40" s="89">
        <v>41144</v>
      </c>
      <c r="C40" s="104">
        <f t="shared" si="0"/>
        <v>2012</v>
      </c>
      <c r="D40" s="71">
        <v>519.75</v>
      </c>
      <c r="E40" s="79">
        <v>503.54605263157896</v>
      </c>
      <c r="F40" s="71">
        <v>397.46</v>
      </c>
      <c r="G40" s="67" t="str">
        <f t="shared" si="1"/>
        <v>23/08/2012</v>
      </c>
    </row>
    <row r="41" spans="1:7" x14ac:dyDescent="0.3">
      <c r="A41" s="67">
        <v>2</v>
      </c>
      <c r="B41" s="89">
        <v>41145</v>
      </c>
      <c r="C41" s="104">
        <f t="shared" si="0"/>
        <v>2012</v>
      </c>
      <c r="D41" s="71">
        <v>519.75</v>
      </c>
      <c r="E41" s="79">
        <v>503.54605263157896</v>
      </c>
      <c r="F41" s="71">
        <v>397.46</v>
      </c>
      <c r="G41" s="67" t="str">
        <f t="shared" si="1"/>
        <v>24/08/2012</v>
      </c>
    </row>
    <row r="42" spans="1:7" x14ac:dyDescent="0.3">
      <c r="A42" s="67">
        <v>2</v>
      </c>
      <c r="B42" s="89">
        <v>41148</v>
      </c>
      <c r="C42" s="104">
        <f t="shared" si="0"/>
        <v>2012</v>
      </c>
      <c r="D42" s="71">
        <v>516.25</v>
      </c>
      <c r="E42" s="79">
        <v>503.54605263157896</v>
      </c>
      <c r="F42" s="71">
        <v>397.46</v>
      </c>
      <c r="G42" s="67" t="str">
        <f t="shared" si="1"/>
        <v>27/08/2012</v>
      </c>
    </row>
    <row r="43" spans="1:7" x14ac:dyDescent="0.3">
      <c r="A43" s="67">
        <v>2</v>
      </c>
      <c r="B43" s="89">
        <v>41149</v>
      </c>
      <c r="C43" s="104">
        <f t="shared" si="0"/>
        <v>2012</v>
      </c>
      <c r="D43" s="71">
        <v>512.75</v>
      </c>
      <c r="E43" s="79">
        <v>503.54605263157896</v>
      </c>
      <c r="F43" s="71">
        <v>397.46</v>
      </c>
      <c r="G43" s="67" t="str">
        <f t="shared" si="1"/>
        <v>28/08/2012</v>
      </c>
    </row>
    <row r="44" spans="1:7" x14ac:dyDescent="0.3">
      <c r="A44" s="67">
        <v>2</v>
      </c>
      <c r="B44" s="89">
        <v>41150</v>
      </c>
      <c r="C44" s="104">
        <f t="shared" si="0"/>
        <v>2012</v>
      </c>
      <c r="D44" s="71">
        <v>516.75</v>
      </c>
      <c r="E44" s="79">
        <v>503.54605263157896</v>
      </c>
      <c r="F44" s="71">
        <v>397.46</v>
      </c>
      <c r="G44" s="67" t="str">
        <f t="shared" si="1"/>
        <v>29/08/2012</v>
      </c>
    </row>
    <row r="45" spans="1:7" x14ac:dyDescent="0.3">
      <c r="A45" s="67">
        <v>2</v>
      </c>
      <c r="B45" s="89">
        <v>41151</v>
      </c>
      <c r="C45" s="104">
        <f t="shared" si="0"/>
        <v>2012</v>
      </c>
      <c r="D45" s="71">
        <v>520.25</v>
      </c>
      <c r="E45" s="79">
        <v>503.54605263157896</v>
      </c>
      <c r="F45" s="71">
        <v>397.46</v>
      </c>
      <c r="G45" s="67" t="str">
        <f t="shared" si="1"/>
        <v>30/08/2012</v>
      </c>
    </row>
    <row r="46" spans="1:7" x14ac:dyDescent="0.3">
      <c r="A46" s="67">
        <v>2</v>
      </c>
      <c r="B46" s="89">
        <v>41152</v>
      </c>
      <c r="C46" s="104">
        <f t="shared" si="0"/>
        <v>2012</v>
      </c>
      <c r="D46" s="71">
        <v>517.25</v>
      </c>
      <c r="E46" s="79">
        <v>503.54605263157896</v>
      </c>
      <c r="F46" s="71">
        <v>397.46</v>
      </c>
      <c r="G46" s="67" t="str">
        <f t="shared" si="1"/>
        <v>31/08/2012</v>
      </c>
    </row>
    <row r="47" spans="1:7" x14ac:dyDescent="0.3">
      <c r="A47" s="67">
        <v>2</v>
      </c>
      <c r="B47" s="89">
        <v>41155</v>
      </c>
      <c r="C47" s="104">
        <f t="shared" si="0"/>
        <v>2012</v>
      </c>
      <c r="D47" s="71">
        <v>519.5</v>
      </c>
      <c r="E47" s="79">
        <v>503.54605263157896</v>
      </c>
      <c r="F47" s="71">
        <v>397.46</v>
      </c>
      <c r="G47" s="67" t="str">
        <f t="shared" si="1"/>
        <v>03/09/2012</v>
      </c>
    </row>
    <row r="48" spans="1:7" x14ac:dyDescent="0.3">
      <c r="A48" s="67">
        <v>2</v>
      </c>
      <c r="B48" s="89">
        <v>41156</v>
      </c>
      <c r="C48" s="104">
        <f t="shared" si="0"/>
        <v>2012</v>
      </c>
      <c r="D48" s="71">
        <v>519</v>
      </c>
      <c r="E48" s="79">
        <v>503.54605263157896</v>
      </c>
      <c r="F48" s="71">
        <v>397.46</v>
      </c>
      <c r="G48" s="67" t="str">
        <f t="shared" si="1"/>
        <v>04/09/2012</v>
      </c>
    </row>
    <row r="49" spans="1:7" x14ac:dyDescent="0.3">
      <c r="A49" s="67">
        <v>2</v>
      </c>
      <c r="B49" s="89">
        <v>41157</v>
      </c>
      <c r="C49" s="104">
        <f t="shared" si="0"/>
        <v>2012</v>
      </c>
      <c r="D49" s="71">
        <v>517.75</v>
      </c>
      <c r="E49" s="79">
        <v>503.54605263157896</v>
      </c>
      <c r="F49" s="71">
        <v>397.46</v>
      </c>
      <c r="G49" s="67" t="str">
        <f t="shared" si="1"/>
        <v>05/09/2012</v>
      </c>
    </row>
    <row r="50" spans="1:7" x14ac:dyDescent="0.3">
      <c r="A50" s="67">
        <v>2</v>
      </c>
      <c r="B50" s="89">
        <v>41158</v>
      </c>
      <c r="C50" s="104">
        <f t="shared" si="0"/>
        <v>2012</v>
      </c>
      <c r="D50" s="71">
        <v>518.5</v>
      </c>
      <c r="E50" s="79">
        <v>503.54605263157896</v>
      </c>
      <c r="F50" s="71">
        <v>397.46</v>
      </c>
      <c r="G50" s="67" t="str">
        <f t="shared" si="1"/>
        <v>06/09/2012</v>
      </c>
    </row>
    <row r="51" spans="1:7" x14ac:dyDescent="0.3">
      <c r="A51" s="67">
        <v>2</v>
      </c>
      <c r="B51" s="89">
        <v>41159</v>
      </c>
      <c r="C51" s="104">
        <f t="shared" si="0"/>
        <v>2012</v>
      </c>
      <c r="D51" s="71">
        <v>517.25</v>
      </c>
      <c r="E51" s="79">
        <v>503.54605263157896</v>
      </c>
      <c r="F51" s="71">
        <v>397.46</v>
      </c>
      <c r="G51" s="67" t="str">
        <f t="shared" si="1"/>
        <v>07/09/2012</v>
      </c>
    </row>
    <row r="52" spans="1:7" x14ac:dyDescent="0.3">
      <c r="A52" s="67">
        <v>2</v>
      </c>
      <c r="B52" s="89">
        <v>41162</v>
      </c>
      <c r="C52" s="104">
        <f t="shared" si="0"/>
        <v>2012</v>
      </c>
      <c r="D52" s="71">
        <v>517.25</v>
      </c>
      <c r="E52" s="79">
        <v>503.54605263157896</v>
      </c>
      <c r="F52" s="71">
        <v>397.46</v>
      </c>
      <c r="G52" s="67" t="str">
        <f t="shared" si="1"/>
        <v>10/09/2012</v>
      </c>
    </row>
    <row r="53" spans="1:7" x14ac:dyDescent="0.3">
      <c r="A53" s="67">
        <v>2</v>
      </c>
      <c r="B53" s="89">
        <v>41163</v>
      </c>
      <c r="C53" s="104">
        <f t="shared" si="0"/>
        <v>2012</v>
      </c>
      <c r="D53" s="71">
        <v>515.5</v>
      </c>
      <c r="E53" s="79">
        <v>503.54605263157896</v>
      </c>
      <c r="F53" s="71">
        <v>397.46</v>
      </c>
      <c r="G53" s="67" t="str">
        <f t="shared" si="1"/>
        <v>11/09/2012</v>
      </c>
    </row>
    <row r="54" spans="1:7" x14ac:dyDescent="0.3">
      <c r="A54" s="67">
        <v>2</v>
      </c>
      <c r="B54" s="89">
        <v>41164</v>
      </c>
      <c r="C54" s="104">
        <f t="shared" si="0"/>
        <v>2012</v>
      </c>
      <c r="D54" s="71">
        <v>518.75</v>
      </c>
      <c r="E54" s="79">
        <v>503.54605263157896</v>
      </c>
      <c r="F54" s="71">
        <v>397.46</v>
      </c>
      <c r="G54" s="67" t="str">
        <f t="shared" si="1"/>
        <v>12/09/2012</v>
      </c>
    </row>
    <row r="55" spans="1:7" x14ac:dyDescent="0.3">
      <c r="A55" s="67">
        <v>2</v>
      </c>
      <c r="B55" s="89">
        <v>41165</v>
      </c>
      <c r="C55" s="104">
        <f t="shared" si="0"/>
        <v>2012</v>
      </c>
      <c r="D55" s="71">
        <v>519.75</v>
      </c>
      <c r="E55" s="79">
        <v>503.54605263157896</v>
      </c>
      <c r="F55" s="71">
        <v>397.46</v>
      </c>
      <c r="G55" s="67" t="str">
        <f t="shared" si="1"/>
        <v>13/09/2012</v>
      </c>
    </row>
    <row r="56" spans="1:7" x14ac:dyDescent="0.3">
      <c r="A56" s="67">
        <v>2</v>
      </c>
      <c r="B56" s="89">
        <v>41166</v>
      </c>
      <c r="C56" s="104">
        <f t="shared" si="0"/>
        <v>2012</v>
      </c>
      <c r="D56" s="71">
        <v>519.5</v>
      </c>
      <c r="E56" s="79">
        <v>503.54605263157896</v>
      </c>
      <c r="F56" s="71">
        <v>397.46</v>
      </c>
      <c r="G56" s="67" t="str">
        <f t="shared" si="1"/>
        <v>14/09/2012</v>
      </c>
    </row>
    <row r="57" spans="1:7" x14ac:dyDescent="0.3">
      <c r="A57" s="67">
        <v>2</v>
      </c>
      <c r="B57" s="89">
        <v>41169</v>
      </c>
      <c r="C57" s="104">
        <f t="shared" si="0"/>
        <v>2012</v>
      </c>
      <c r="D57" s="71">
        <v>507.25</v>
      </c>
      <c r="E57" s="79">
        <v>503.54605263157896</v>
      </c>
      <c r="F57" s="71">
        <v>397.46</v>
      </c>
      <c r="G57" s="67" t="str">
        <f t="shared" si="1"/>
        <v>17/09/2012</v>
      </c>
    </row>
    <row r="58" spans="1:7" x14ac:dyDescent="0.3">
      <c r="A58" s="67">
        <v>2</v>
      </c>
      <c r="B58" s="89">
        <v>41170</v>
      </c>
      <c r="C58" s="104">
        <f t="shared" si="0"/>
        <v>2012</v>
      </c>
      <c r="D58" s="71">
        <v>502</v>
      </c>
      <c r="E58" s="79">
        <v>503.54605263157896</v>
      </c>
      <c r="F58" s="71">
        <v>397.46</v>
      </c>
      <c r="G58" s="67" t="str">
        <f t="shared" si="1"/>
        <v>18/09/2012</v>
      </c>
    </row>
    <row r="59" spans="1:7" x14ac:dyDescent="0.3">
      <c r="A59" s="67">
        <v>2</v>
      </c>
      <c r="B59" s="89">
        <v>41171</v>
      </c>
      <c r="C59" s="104">
        <f t="shared" si="0"/>
        <v>2012</v>
      </c>
      <c r="D59" s="71">
        <v>507</v>
      </c>
      <c r="E59" s="79">
        <v>503.54605263157896</v>
      </c>
      <c r="F59" s="71">
        <v>397.46</v>
      </c>
      <c r="G59" s="67" t="str">
        <f t="shared" si="1"/>
        <v>19/09/2012</v>
      </c>
    </row>
    <row r="60" spans="1:7" x14ac:dyDescent="0.3">
      <c r="A60" s="67">
        <v>2</v>
      </c>
      <c r="B60" s="89">
        <v>41172</v>
      </c>
      <c r="C60" s="104">
        <f t="shared" si="0"/>
        <v>2012</v>
      </c>
      <c r="D60" s="71">
        <v>501.75</v>
      </c>
      <c r="E60" s="79">
        <v>503.54605263157896</v>
      </c>
      <c r="F60" s="71">
        <v>397.46</v>
      </c>
      <c r="G60" s="67" t="str">
        <f t="shared" si="1"/>
        <v>20/09/2012</v>
      </c>
    </row>
    <row r="61" spans="1:7" x14ac:dyDescent="0.3">
      <c r="A61" s="67">
        <v>2</v>
      </c>
      <c r="B61" s="89">
        <v>41173</v>
      </c>
      <c r="C61" s="104">
        <f t="shared" si="0"/>
        <v>2012</v>
      </c>
      <c r="D61" s="71">
        <v>498.25</v>
      </c>
      <c r="E61" s="79">
        <v>503.54605263157896</v>
      </c>
      <c r="F61" s="71">
        <v>397.46</v>
      </c>
      <c r="G61" s="67" t="str">
        <f t="shared" si="1"/>
        <v>21/09/2012</v>
      </c>
    </row>
    <row r="62" spans="1:7" x14ac:dyDescent="0.3">
      <c r="A62" s="67">
        <v>2</v>
      </c>
      <c r="B62" s="89">
        <v>41176</v>
      </c>
      <c r="C62" s="104">
        <f t="shared" si="0"/>
        <v>2012</v>
      </c>
      <c r="D62" s="71">
        <v>494.25</v>
      </c>
      <c r="E62" s="79">
        <v>503.54605263157896</v>
      </c>
      <c r="F62" s="71">
        <v>397.46</v>
      </c>
      <c r="G62" s="67" t="str">
        <f t="shared" si="1"/>
        <v>24/09/2012</v>
      </c>
    </row>
    <row r="63" spans="1:7" x14ac:dyDescent="0.3">
      <c r="A63" s="67">
        <v>2</v>
      </c>
      <c r="B63" s="89">
        <v>41177</v>
      </c>
      <c r="C63" s="104">
        <f t="shared" si="0"/>
        <v>2012</v>
      </c>
      <c r="D63" s="71">
        <v>496.5</v>
      </c>
      <c r="E63" s="79">
        <v>503.54605263157896</v>
      </c>
      <c r="F63" s="71">
        <v>397.46</v>
      </c>
      <c r="G63" s="67" t="str">
        <f t="shared" si="1"/>
        <v>25/09/2012</v>
      </c>
    </row>
    <row r="64" spans="1:7" x14ac:dyDescent="0.3">
      <c r="A64" s="67">
        <v>2</v>
      </c>
      <c r="B64" s="89">
        <v>41178</v>
      </c>
      <c r="C64" s="104">
        <f t="shared" si="0"/>
        <v>2012</v>
      </c>
      <c r="D64" s="71">
        <v>485.5</v>
      </c>
      <c r="E64" s="79">
        <v>503.54605263157896</v>
      </c>
      <c r="F64" s="71">
        <v>397.46</v>
      </c>
      <c r="G64" s="67" t="str">
        <f t="shared" si="1"/>
        <v>26/09/2012</v>
      </c>
    </row>
    <row r="65" spans="1:7" x14ac:dyDescent="0.3">
      <c r="A65" s="67">
        <v>2</v>
      </c>
      <c r="B65" s="89">
        <v>41179</v>
      </c>
      <c r="C65" s="104">
        <f t="shared" si="0"/>
        <v>2012</v>
      </c>
      <c r="D65" s="71">
        <v>481.75</v>
      </c>
      <c r="E65" s="79">
        <v>503.54605263157896</v>
      </c>
      <c r="F65" s="71">
        <v>397.46</v>
      </c>
      <c r="G65" s="67" t="str">
        <f t="shared" si="1"/>
        <v>27/09/2012</v>
      </c>
    </row>
    <row r="66" spans="1:7" x14ac:dyDescent="0.3">
      <c r="A66" s="67">
        <v>2</v>
      </c>
      <c r="B66" s="89">
        <v>41180</v>
      </c>
      <c r="C66" s="104">
        <f t="shared" si="0"/>
        <v>2012</v>
      </c>
      <c r="D66" s="71">
        <v>487.75</v>
      </c>
      <c r="E66" s="79">
        <v>503.54605263157896</v>
      </c>
      <c r="F66" s="71">
        <v>397.46</v>
      </c>
      <c r="G66" s="67" t="str">
        <f t="shared" si="1"/>
        <v>28/09/2012</v>
      </c>
    </row>
    <row r="67" spans="1:7" x14ac:dyDescent="0.3">
      <c r="A67" s="67">
        <v>2</v>
      </c>
      <c r="B67" s="89">
        <v>41183</v>
      </c>
      <c r="C67" s="104">
        <f t="shared" ref="C67:C130" si="2">YEAR(B67)</f>
        <v>2012</v>
      </c>
      <c r="D67" s="71">
        <v>476.75</v>
      </c>
      <c r="E67" s="79">
        <v>503.54605263157896</v>
      </c>
      <c r="F67" s="71">
        <v>397.46</v>
      </c>
      <c r="G67" s="67" t="str">
        <f t="shared" si="1"/>
        <v>01/10/2012</v>
      </c>
    </row>
    <row r="68" spans="1:7" x14ac:dyDescent="0.3">
      <c r="A68" s="67">
        <v>2</v>
      </c>
      <c r="B68" s="89">
        <v>41184</v>
      </c>
      <c r="C68" s="104">
        <f t="shared" si="2"/>
        <v>2012</v>
      </c>
      <c r="D68" s="71">
        <v>471.25</v>
      </c>
      <c r="E68" s="79">
        <v>503.54605263157896</v>
      </c>
      <c r="F68" s="71">
        <v>397.46</v>
      </c>
      <c r="G68" s="67" t="str">
        <f t="shared" si="1"/>
        <v>02/10/2012</v>
      </c>
    </row>
    <row r="69" spans="1:7" x14ac:dyDescent="0.3">
      <c r="A69" s="67">
        <v>2</v>
      </c>
      <c r="B69" s="89">
        <v>41185</v>
      </c>
      <c r="C69" s="104">
        <f t="shared" si="2"/>
        <v>2012</v>
      </c>
      <c r="D69" s="71">
        <v>465.75</v>
      </c>
      <c r="E69" s="79">
        <v>503.54605263157896</v>
      </c>
      <c r="F69" s="71">
        <v>397.46</v>
      </c>
      <c r="G69" s="67" t="str">
        <f t="shared" ref="G69:G132" si="3">TEXT(B69,"jj/MM/aaaa")</f>
        <v>03/10/2012</v>
      </c>
    </row>
    <row r="70" spans="1:7" x14ac:dyDescent="0.3">
      <c r="A70" s="67">
        <v>2</v>
      </c>
      <c r="B70" s="89">
        <v>41186</v>
      </c>
      <c r="C70" s="104">
        <f t="shared" si="2"/>
        <v>2012</v>
      </c>
      <c r="D70" s="71">
        <v>482.5</v>
      </c>
      <c r="E70" s="79">
        <v>503.54605263157896</v>
      </c>
      <c r="F70" s="71">
        <v>397.46</v>
      </c>
      <c r="G70" s="67" t="str">
        <f t="shared" si="3"/>
        <v>04/10/2012</v>
      </c>
    </row>
    <row r="71" spans="1:7" x14ac:dyDescent="0.3">
      <c r="A71" s="67">
        <v>2</v>
      </c>
      <c r="B71" s="89">
        <v>41187</v>
      </c>
      <c r="C71" s="104">
        <f t="shared" si="2"/>
        <v>2012</v>
      </c>
      <c r="D71" s="71">
        <v>486.5</v>
      </c>
      <c r="E71" s="79">
        <v>503.54605263157896</v>
      </c>
      <c r="F71" s="71">
        <v>397.46</v>
      </c>
      <c r="G71" s="67" t="str">
        <f t="shared" si="3"/>
        <v>05/10/2012</v>
      </c>
    </row>
    <row r="72" spans="1:7" x14ac:dyDescent="0.3">
      <c r="A72" s="67">
        <v>2</v>
      </c>
      <c r="B72" s="89">
        <v>41190</v>
      </c>
      <c r="C72" s="104">
        <f t="shared" si="2"/>
        <v>2012</v>
      </c>
      <c r="D72" s="71">
        <v>481.5</v>
      </c>
      <c r="E72" s="79">
        <v>503.54605263157896</v>
      </c>
      <c r="F72" s="71">
        <v>397.46</v>
      </c>
      <c r="G72" s="67" t="str">
        <f t="shared" si="3"/>
        <v>08/10/2012</v>
      </c>
    </row>
    <row r="73" spans="1:7" x14ac:dyDescent="0.3">
      <c r="A73" s="67">
        <v>2</v>
      </c>
      <c r="B73" s="89">
        <v>41191</v>
      </c>
      <c r="C73" s="104">
        <f t="shared" si="2"/>
        <v>2012</v>
      </c>
      <c r="D73" s="71">
        <v>484.25</v>
      </c>
      <c r="E73" s="79">
        <v>503.54605263157896</v>
      </c>
      <c r="F73" s="71">
        <v>397.46</v>
      </c>
      <c r="G73" s="67" t="str">
        <f t="shared" si="3"/>
        <v>09/10/2012</v>
      </c>
    </row>
    <row r="74" spans="1:7" x14ac:dyDescent="0.3">
      <c r="A74" s="67">
        <v>2</v>
      </c>
      <c r="B74" s="89">
        <v>41192</v>
      </c>
      <c r="C74" s="104">
        <f t="shared" si="2"/>
        <v>2012</v>
      </c>
      <c r="D74" s="71">
        <v>478</v>
      </c>
      <c r="E74" s="79">
        <v>503.54605263157896</v>
      </c>
      <c r="F74" s="71">
        <v>397.46</v>
      </c>
      <c r="G74" s="67" t="str">
        <f t="shared" si="3"/>
        <v>10/10/2012</v>
      </c>
    </row>
    <row r="75" spans="1:7" x14ac:dyDescent="0.3">
      <c r="A75" s="67">
        <v>2</v>
      </c>
      <c r="B75" s="89">
        <v>41193</v>
      </c>
      <c r="C75" s="104">
        <f t="shared" si="2"/>
        <v>2012</v>
      </c>
      <c r="D75" s="71">
        <v>480</v>
      </c>
      <c r="E75" s="79">
        <v>503.54605263157896</v>
      </c>
      <c r="F75" s="71">
        <v>397.46</v>
      </c>
      <c r="G75" s="67" t="str">
        <f t="shared" si="3"/>
        <v>11/10/2012</v>
      </c>
    </row>
    <row r="76" spans="1:7" x14ac:dyDescent="0.3">
      <c r="A76" s="67">
        <v>2</v>
      </c>
      <c r="B76" s="89">
        <v>41194</v>
      </c>
      <c r="C76" s="104">
        <f t="shared" si="2"/>
        <v>2012</v>
      </c>
      <c r="D76" s="71">
        <v>474.25</v>
      </c>
      <c r="E76" s="79">
        <v>503.54605263157896</v>
      </c>
      <c r="F76" s="71">
        <v>397.46</v>
      </c>
      <c r="G76" s="67" t="str">
        <f t="shared" si="3"/>
        <v>12/10/2012</v>
      </c>
    </row>
    <row r="77" spans="1:7" x14ac:dyDescent="0.3">
      <c r="A77" s="67">
        <v>2</v>
      </c>
      <c r="B77" s="89">
        <v>41197</v>
      </c>
      <c r="C77" s="104">
        <f t="shared" si="2"/>
        <v>2012</v>
      </c>
      <c r="D77" s="71">
        <v>474.75</v>
      </c>
      <c r="E77" s="79">
        <v>503.54605263157896</v>
      </c>
      <c r="F77" s="71">
        <v>397.46</v>
      </c>
      <c r="G77" s="67" t="str">
        <f t="shared" si="3"/>
        <v>15/10/2012</v>
      </c>
    </row>
    <row r="78" spans="1:7" x14ac:dyDescent="0.3">
      <c r="A78" s="67">
        <v>2</v>
      </c>
      <c r="B78" s="89">
        <v>41198</v>
      </c>
      <c r="C78" s="104">
        <f t="shared" si="2"/>
        <v>2012</v>
      </c>
      <c r="D78" s="71">
        <v>473.5</v>
      </c>
      <c r="E78" s="79">
        <v>503.54605263157902</v>
      </c>
      <c r="F78" s="71">
        <v>397.46</v>
      </c>
      <c r="G78" s="67" t="str">
        <f t="shared" si="3"/>
        <v>16/10/2012</v>
      </c>
    </row>
    <row r="79" spans="1:7" x14ac:dyDescent="0.3">
      <c r="A79" s="67">
        <v>2</v>
      </c>
      <c r="B79" s="89">
        <v>41199</v>
      </c>
      <c r="C79" s="104">
        <f t="shared" si="2"/>
        <v>2012</v>
      </c>
      <c r="D79" s="71">
        <v>472.5</v>
      </c>
      <c r="E79" s="79">
        <v>503.54605263157902</v>
      </c>
      <c r="F79" s="71">
        <v>397.46</v>
      </c>
      <c r="G79" s="67" t="str">
        <f t="shared" si="3"/>
        <v>17/10/2012</v>
      </c>
    </row>
    <row r="80" spans="1:7" x14ac:dyDescent="0.3">
      <c r="A80" s="67">
        <v>2</v>
      </c>
      <c r="B80" s="89">
        <v>41200</v>
      </c>
      <c r="C80" s="104">
        <f t="shared" si="2"/>
        <v>2012</v>
      </c>
      <c r="D80" s="71">
        <v>477.25</v>
      </c>
      <c r="E80" s="79">
        <v>503.54605263157902</v>
      </c>
      <c r="F80" s="71">
        <v>397.46</v>
      </c>
      <c r="G80" s="67" t="str">
        <f t="shared" si="3"/>
        <v>18/10/2012</v>
      </c>
    </row>
    <row r="81" spans="1:7" x14ac:dyDescent="0.3">
      <c r="A81" s="67">
        <v>2</v>
      </c>
      <c r="B81" s="89">
        <v>41201</v>
      </c>
      <c r="C81" s="104">
        <f t="shared" si="2"/>
        <v>2012</v>
      </c>
      <c r="D81" s="71">
        <v>481</v>
      </c>
      <c r="E81" s="79">
        <v>503.54605263157902</v>
      </c>
      <c r="F81" s="71">
        <v>397.46</v>
      </c>
      <c r="G81" s="67" t="str">
        <f t="shared" si="3"/>
        <v>19/10/2012</v>
      </c>
    </row>
    <row r="82" spans="1:7" x14ac:dyDescent="0.3">
      <c r="A82" s="67">
        <v>2</v>
      </c>
      <c r="B82" s="89">
        <v>41204</v>
      </c>
      <c r="C82" s="104">
        <f t="shared" si="2"/>
        <v>2012</v>
      </c>
      <c r="D82" s="71">
        <v>482.5</v>
      </c>
      <c r="E82" s="79">
        <v>503.54605263157902</v>
      </c>
      <c r="F82" s="71">
        <v>397.46</v>
      </c>
      <c r="G82" s="67" t="str">
        <f t="shared" si="3"/>
        <v>22/10/2012</v>
      </c>
    </row>
    <row r="83" spans="1:7" x14ac:dyDescent="0.3">
      <c r="A83" s="67">
        <v>2</v>
      </c>
      <c r="B83" s="89">
        <v>41205</v>
      </c>
      <c r="C83" s="104">
        <f t="shared" si="2"/>
        <v>2012</v>
      </c>
      <c r="D83" s="71">
        <v>484.75</v>
      </c>
      <c r="E83" s="79">
        <v>503.54605263157902</v>
      </c>
      <c r="F83" s="71">
        <v>397.46</v>
      </c>
      <c r="G83" s="67" t="str">
        <f t="shared" si="3"/>
        <v>23/10/2012</v>
      </c>
    </row>
    <row r="84" spans="1:7" x14ac:dyDescent="0.3">
      <c r="A84" s="67">
        <v>2</v>
      </c>
      <c r="B84" s="89">
        <v>41206</v>
      </c>
      <c r="C84" s="104">
        <f t="shared" si="2"/>
        <v>2012</v>
      </c>
      <c r="D84" s="71">
        <v>485.75</v>
      </c>
      <c r="E84" s="79">
        <v>503.54605263157902</v>
      </c>
      <c r="F84" s="71">
        <v>397.46</v>
      </c>
      <c r="G84" s="67" t="str">
        <f t="shared" si="3"/>
        <v>24/10/2012</v>
      </c>
    </row>
    <row r="85" spans="1:7" x14ac:dyDescent="0.3">
      <c r="A85" s="67">
        <v>2</v>
      </c>
      <c r="B85" s="89">
        <v>41207</v>
      </c>
      <c r="C85" s="104">
        <f t="shared" si="2"/>
        <v>2012</v>
      </c>
      <c r="D85" s="71">
        <v>486</v>
      </c>
      <c r="E85" s="79">
        <v>503.54605263157902</v>
      </c>
      <c r="F85" s="71">
        <v>397.46</v>
      </c>
      <c r="G85" s="67" t="str">
        <f t="shared" si="3"/>
        <v>25/10/2012</v>
      </c>
    </row>
    <row r="86" spans="1:7" x14ac:dyDescent="0.3">
      <c r="A86" s="67">
        <v>2</v>
      </c>
      <c r="B86" s="89">
        <v>41208</v>
      </c>
      <c r="C86" s="104">
        <f t="shared" si="2"/>
        <v>2012</v>
      </c>
      <c r="D86" s="71">
        <v>483.75</v>
      </c>
      <c r="E86" s="79">
        <v>503.54605263157902</v>
      </c>
      <c r="F86" s="71">
        <v>397.46</v>
      </c>
      <c r="G86" s="67" t="str">
        <f t="shared" si="3"/>
        <v>26/10/2012</v>
      </c>
    </row>
    <row r="87" spans="1:7" x14ac:dyDescent="0.3">
      <c r="A87" s="67">
        <v>2</v>
      </c>
      <c r="B87" s="89">
        <v>41211</v>
      </c>
      <c r="C87" s="104">
        <f t="shared" si="2"/>
        <v>2012</v>
      </c>
      <c r="D87" s="71">
        <v>473.5</v>
      </c>
      <c r="E87" s="79">
        <v>503.54605263157902</v>
      </c>
      <c r="F87" s="71">
        <v>397.46</v>
      </c>
      <c r="G87" s="67" t="str">
        <f t="shared" si="3"/>
        <v>29/10/2012</v>
      </c>
    </row>
    <row r="88" spans="1:7" x14ac:dyDescent="0.3">
      <c r="A88" s="67">
        <v>2</v>
      </c>
      <c r="B88" s="89">
        <v>41212</v>
      </c>
      <c r="C88" s="104">
        <f t="shared" si="2"/>
        <v>2012</v>
      </c>
      <c r="D88" s="71">
        <v>449</v>
      </c>
      <c r="E88" s="79">
        <v>503.54605263157902</v>
      </c>
      <c r="F88" s="71">
        <v>397.46</v>
      </c>
      <c r="G88" s="67" t="str">
        <f t="shared" si="3"/>
        <v>30/10/2012</v>
      </c>
    </row>
    <row r="89" spans="1:7" x14ac:dyDescent="0.3">
      <c r="A89" s="67">
        <v>2</v>
      </c>
      <c r="B89" s="89">
        <v>41213</v>
      </c>
      <c r="C89" s="104">
        <f t="shared" si="2"/>
        <v>2012</v>
      </c>
      <c r="D89" s="71">
        <v>450.25</v>
      </c>
      <c r="E89" s="79">
        <v>503.54605263157902</v>
      </c>
      <c r="F89" s="71">
        <v>397.46</v>
      </c>
      <c r="G89" s="67" t="str">
        <f t="shared" si="3"/>
        <v>31/10/2012</v>
      </c>
    </row>
    <row r="90" spans="1:7" x14ac:dyDescent="0.3">
      <c r="A90" s="67">
        <v>2</v>
      </c>
      <c r="B90" s="89">
        <v>41214</v>
      </c>
      <c r="C90" s="104">
        <f t="shared" si="2"/>
        <v>2012</v>
      </c>
      <c r="D90" s="71">
        <v>452</v>
      </c>
      <c r="E90" s="79">
        <v>503.54605263157902</v>
      </c>
      <c r="F90" s="71">
        <v>397.46</v>
      </c>
      <c r="G90" s="67" t="str">
        <f t="shared" si="3"/>
        <v>01/11/2012</v>
      </c>
    </row>
    <row r="91" spans="1:7" x14ac:dyDescent="0.3">
      <c r="A91" s="67">
        <v>2</v>
      </c>
      <c r="B91" s="89">
        <v>41215</v>
      </c>
      <c r="C91" s="104">
        <f t="shared" si="2"/>
        <v>2012</v>
      </c>
      <c r="D91" s="71">
        <v>448</v>
      </c>
      <c r="E91" s="79">
        <v>503.54605263157902</v>
      </c>
      <c r="F91" s="71">
        <v>397.46</v>
      </c>
      <c r="G91" s="67" t="str">
        <f t="shared" si="3"/>
        <v>02/11/2012</v>
      </c>
    </row>
    <row r="92" spans="1:7" x14ac:dyDescent="0.3">
      <c r="A92" s="67">
        <v>2</v>
      </c>
      <c r="B92" s="89">
        <v>41218</v>
      </c>
      <c r="C92" s="104">
        <f t="shared" si="2"/>
        <v>2012</v>
      </c>
      <c r="D92" s="71">
        <v>445.5</v>
      </c>
      <c r="E92" s="79">
        <v>503.54605263157902</v>
      </c>
      <c r="F92" s="71">
        <v>397.46</v>
      </c>
      <c r="G92" s="67" t="str">
        <f t="shared" si="3"/>
        <v>05/11/2012</v>
      </c>
    </row>
    <row r="93" spans="1:7" x14ac:dyDescent="0.3">
      <c r="A93" s="67">
        <v>2</v>
      </c>
      <c r="B93" s="89">
        <v>41219</v>
      </c>
      <c r="C93" s="104">
        <f t="shared" si="2"/>
        <v>2012</v>
      </c>
      <c r="D93" s="71">
        <v>447</v>
      </c>
      <c r="E93" s="79">
        <v>503.54605263157902</v>
      </c>
      <c r="F93" s="71">
        <v>397.46</v>
      </c>
      <c r="G93" s="67" t="str">
        <f t="shared" si="3"/>
        <v>06/11/2012</v>
      </c>
    </row>
    <row r="94" spans="1:7" x14ac:dyDescent="0.3">
      <c r="A94" s="67">
        <v>2</v>
      </c>
      <c r="B94" s="89">
        <v>41220</v>
      </c>
      <c r="C94" s="104">
        <f t="shared" si="2"/>
        <v>2012</v>
      </c>
      <c r="D94" s="71">
        <v>448.25</v>
      </c>
      <c r="E94" s="79">
        <v>503.54605263157902</v>
      </c>
      <c r="F94" s="71">
        <v>397.46</v>
      </c>
      <c r="G94" s="67" t="str">
        <f t="shared" si="3"/>
        <v>07/11/2012</v>
      </c>
    </row>
    <row r="95" spans="1:7" x14ac:dyDescent="0.3">
      <c r="A95" s="67">
        <v>2</v>
      </c>
      <c r="B95" s="89">
        <v>41221</v>
      </c>
      <c r="C95" s="104">
        <f t="shared" si="2"/>
        <v>2012</v>
      </c>
      <c r="D95" s="71">
        <v>450.25</v>
      </c>
      <c r="E95" s="79">
        <v>503.54605263157902</v>
      </c>
      <c r="F95" s="71">
        <v>397.46</v>
      </c>
      <c r="G95" s="67" t="str">
        <f t="shared" si="3"/>
        <v>08/11/2012</v>
      </c>
    </row>
    <row r="96" spans="1:7" x14ac:dyDescent="0.3">
      <c r="A96" s="67">
        <v>2</v>
      </c>
      <c r="B96" s="89">
        <v>41222</v>
      </c>
      <c r="C96" s="104">
        <f t="shared" si="2"/>
        <v>2012</v>
      </c>
      <c r="D96" s="71">
        <v>445.75</v>
      </c>
      <c r="E96" s="79">
        <v>503.54605263157902</v>
      </c>
      <c r="F96" s="71">
        <v>397.46</v>
      </c>
      <c r="G96" s="67" t="str">
        <f t="shared" si="3"/>
        <v>09/11/2012</v>
      </c>
    </row>
    <row r="97" spans="1:7" x14ac:dyDescent="0.3">
      <c r="A97" s="67">
        <v>2</v>
      </c>
      <c r="B97" s="89">
        <v>41225</v>
      </c>
      <c r="C97" s="104">
        <f t="shared" si="2"/>
        <v>2012</v>
      </c>
      <c r="D97" s="71">
        <v>438</v>
      </c>
      <c r="E97" s="79">
        <v>503.54605263157902</v>
      </c>
      <c r="F97" s="71">
        <v>397.46</v>
      </c>
      <c r="G97" s="67" t="str">
        <f t="shared" si="3"/>
        <v>12/11/2012</v>
      </c>
    </row>
    <row r="98" spans="1:7" x14ac:dyDescent="0.3">
      <c r="A98" s="67">
        <v>2</v>
      </c>
      <c r="B98" s="89">
        <v>41226</v>
      </c>
      <c r="C98" s="104">
        <f t="shared" si="2"/>
        <v>2012</v>
      </c>
      <c r="D98" s="71">
        <v>434.75</v>
      </c>
      <c r="E98" s="79">
        <v>503.54605263157902</v>
      </c>
      <c r="F98" s="71">
        <v>397.46</v>
      </c>
      <c r="G98" s="67" t="str">
        <f t="shared" si="3"/>
        <v>13/11/2012</v>
      </c>
    </row>
    <row r="99" spans="1:7" x14ac:dyDescent="0.3">
      <c r="A99" s="67">
        <v>2</v>
      </c>
      <c r="B99" s="89">
        <v>41227</v>
      </c>
      <c r="C99" s="104">
        <f t="shared" si="2"/>
        <v>2012</v>
      </c>
      <c r="D99" s="71">
        <v>442.5</v>
      </c>
      <c r="E99" s="79">
        <v>503.54605263157902</v>
      </c>
      <c r="F99" s="71">
        <v>397.46</v>
      </c>
      <c r="G99" s="67" t="str">
        <f t="shared" si="3"/>
        <v>14/11/2012</v>
      </c>
    </row>
    <row r="100" spans="1:7" x14ac:dyDescent="0.3">
      <c r="A100" s="67">
        <v>2</v>
      </c>
      <c r="B100" s="89">
        <v>41228</v>
      </c>
      <c r="C100" s="104">
        <f t="shared" si="2"/>
        <v>2012</v>
      </c>
      <c r="D100" s="71">
        <v>439.75</v>
      </c>
      <c r="E100" s="79">
        <v>503.54605263157902</v>
      </c>
      <c r="F100" s="71">
        <v>397.46</v>
      </c>
      <c r="G100" s="67" t="str">
        <f t="shared" si="3"/>
        <v>15/11/2012</v>
      </c>
    </row>
    <row r="101" spans="1:7" x14ac:dyDescent="0.3">
      <c r="A101" s="67">
        <v>2</v>
      </c>
      <c r="B101" s="89">
        <v>41229</v>
      </c>
      <c r="C101" s="104">
        <f t="shared" si="2"/>
        <v>2012</v>
      </c>
      <c r="D101" s="71">
        <v>434.25</v>
      </c>
      <c r="E101" s="79">
        <v>503.54605263157902</v>
      </c>
      <c r="F101" s="71">
        <v>397.46</v>
      </c>
      <c r="G101" s="67" t="str">
        <f t="shared" si="3"/>
        <v>16/11/2012</v>
      </c>
    </row>
    <row r="102" spans="1:7" x14ac:dyDescent="0.3">
      <c r="A102" s="67">
        <v>2</v>
      </c>
      <c r="B102" s="89">
        <v>41232</v>
      </c>
      <c r="C102" s="104">
        <f t="shared" si="2"/>
        <v>2012</v>
      </c>
      <c r="D102" s="71">
        <v>441</v>
      </c>
      <c r="E102" s="79">
        <v>503.54605263157902</v>
      </c>
      <c r="F102" s="71">
        <v>397.46</v>
      </c>
      <c r="G102" s="67" t="str">
        <f t="shared" si="3"/>
        <v>19/11/2012</v>
      </c>
    </row>
    <row r="103" spans="1:7" x14ac:dyDescent="0.3">
      <c r="A103" s="67">
        <v>2</v>
      </c>
      <c r="B103" s="89">
        <v>41233</v>
      </c>
      <c r="C103" s="104">
        <f t="shared" si="2"/>
        <v>2012</v>
      </c>
      <c r="D103" s="71">
        <v>439.75</v>
      </c>
      <c r="E103" s="79">
        <v>503.54605263157902</v>
      </c>
      <c r="F103" s="71">
        <v>397.46</v>
      </c>
      <c r="G103" s="67" t="str">
        <f t="shared" si="3"/>
        <v>20/11/2012</v>
      </c>
    </row>
    <row r="104" spans="1:7" x14ac:dyDescent="0.3">
      <c r="A104" s="67">
        <v>2</v>
      </c>
      <c r="B104" s="89">
        <v>41234</v>
      </c>
      <c r="C104" s="104">
        <f t="shared" si="2"/>
        <v>2012</v>
      </c>
      <c r="D104" s="71">
        <v>439.5</v>
      </c>
      <c r="E104" s="79">
        <v>503.54605263157902</v>
      </c>
      <c r="F104" s="71">
        <v>397.46</v>
      </c>
      <c r="G104" s="67" t="str">
        <f t="shared" si="3"/>
        <v>21/11/2012</v>
      </c>
    </row>
    <row r="105" spans="1:7" x14ac:dyDescent="0.3">
      <c r="A105" s="67">
        <v>2</v>
      </c>
      <c r="B105" s="89">
        <v>41235</v>
      </c>
      <c r="C105" s="104">
        <f t="shared" si="2"/>
        <v>2012</v>
      </c>
      <c r="D105" s="71">
        <v>438</v>
      </c>
      <c r="E105" s="79">
        <v>503.54605263157902</v>
      </c>
      <c r="F105" s="71">
        <v>397.46</v>
      </c>
      <c r="G105" s="67" t="str">
        <f t="shared" si="3"/>
        <v>22/11/2012</v>
      </c>
    </row>
    <row r="106" spans="1:7" x14ac:dyDescent="0.3">
      <c r="A106" s="67">
        <v>2</v>
      </c>
      <c r="B106" s="89">
        <v>41236</v>
      </c>
      <c r="C106" s="104">
        <f t="shared" si="2"/>
        <v>2012</v>
      </c>
      <c r="D106" s="71">
        <v>438</v>
      </c>
      <c r="E106" s="79">
        <v>503.54605263157902</v>
      </c>
      <c r="F106" s="71">
        <v>397.46</v>
      </c>
      <c r="G106" s="67" t="str">
        <f t="shared" si="3"/>
        <v>23/11/2012</v>
      </c>
    </row>
    <row r="107" spans="1:7" x14ac:dyDescent="0.3">
      <c r="A107" s="67">
        <v>2</v>
      </c>
      <c r="B107" s="89">
        <v>41239</v>
      </c>
      <c r="C107" s="104">
        <f t="shared" si="2"/>
        <v>2012</v>
      </c>
      <c r="D107" s="71">
        <v>439</v>
      </c>
      <c r="E107" s="79">
        <v>503.54605263157902</v>
      </c>
      <c r="F107" s="71">
        <v>397.46</v>
      </c>
      <c r="G107" s="67" t="str">
        <f t="shared" si="3"/>
        <v>26/11/2012</v>
      </c>
    </row>
    <row r="108" spans="1:7" x14ac:dyDescent="0.3">
      <c r="A108" s="67">
        <v>2</v>
      </c>
      <c r="B108" s="89">
        <v>41240</v>
      </c>
      <c r="C108" s="104">
        <f t="shared" si="2"/>
        <v>2012</v>
      </c>
      <c r="D108" s="71">
        <v>443</v>
      </c>
      <c r="E108" s="79">
        <v>503.54605263157902</v>
      </c>
      <c r="F108" s="71">
        <v>397.46</v>
      </c>
      <c r="G108" s="67" t="str">
        <f t="shared" si="3"/>
        <v>27/11/2012</v>
      </c>
    </row>
    <row r="109" spans="1:7" x14ac:dyDescent="0.3">
      <c r="A109" s="67">
        <v>2</v>
      </c>
      <c r="B109" s="89">
        <v>41241</v>
      </c>
      <c r="C109" s="104">
        <f t="shared" si="2"/>
        <v>2012</v>
      </c>
      <c r="D109" s="71">
        <v>446.25</v>
      </c>
      <c r="E109" s="79">
        <v>503.54605263157902</v>
      </c>
      <c r="F109" s="71">
        <v>397.46</v>
      </c>
      <c r="G109" s="67" t="str">
        <f t="shared" si="3"/>
        <v>28/11/2012</v>
      </c>
    </row>
    <row r="110" spans="1:7" x14ac:dyDescent="0.3">
      <c r="A110" s="67">
        <v>2</v>
      </c>
      <c r="B110" s="89">
        <v>41242</v>
      </c>
      <c r="C110" s="104">
        <f t="shared" si="2"/>
        <v>2012</v>
      </c>
      <c r="D110" s="71">
        <v>445.75</v>
      </c>
      <c r="E110" s="79">
        <v>503.54605263157902</v>
      </c>
      <c r="F110" s="71">
        <v>397.46</v>
      </c>
      <c r="G110" s="67" t="str">
        <f t="shared" si="3"/>
        <v>29/11/2012</v>
      </c>
    </row>
    <row r="111" spans="1:7" x14ac:dyDescent="0.3">
      <c r="A111" s="67">
        <v>2</v>
      </c>
      <c r="B111" s="89">
        <v>41243</v>
      </c>
      <c r="C111" s="104">
        <f t="shared" si="2"/>
        <v>2012</v>
      </c>
      <c r="D111" s="71">
        <v>441</v>
      </c>
      <c r="E111" s="79">
        <v>503.54605263157902</v>
      </c>
      <c r="F111" s="71">
        <v>397.46</v>
      </c>
      <c r="G111" s="67" t="str">
        <f t="shared" si="3"/>
        <v>30/11/2012</v>
      </c>
    </row>
    <row r="112" spans="1:7" x14ac:dyDescent="0.3">
      <c r="A112" s="67">
        <v>2</v>
      </c>
      <c r="B112" s="89">
        <v>41246</v>
      </c>
      <c r="C112" s="104">
        <f t="shared" si="2"/>
        <v>2012</v>
      </c>
      <c r="D112" s="71">
        <v>440.75</v>
      </c>
      <c r="E112" s="79">
        <v>503.54605263157902</v>
      </c>
      <c r="F112" s="71">
        <v>397.46</v>
      </c>
      <c r="G112" s="67" t="str">
        <f t="shared" si="3"/>
        <v>03/12/2012</v>
      </c>
    </row>
    <row r="113" spans="1:7" x14ac:dyDescent="0.3">
      <c r="A113" s="67">
        <v>2</v>
      </c>
      <c r="B113" s="89">
        <v>41247</v>
      </c>
      <c r="C113" s="104">
        <f t="shared" si="2"/>
        <v>2012</v>
      </c>
      <c r="D113" s="71">
        <v>437.25</v>
      </c>
      <c r="E113" s="79">
        <v>503.54605263157902</v>
      </c>
      <c r="F113" s="71">
        <v>397.46</v>
      </c>
      <c r="G113" s="67" t="str">
        <f t="shared" si="3"/>
        <v>04/12/2012</v>
      </c>
    </row>
    <row r="114" spans="1:7" x14ac:dyDescent="0.3">
      <c r="A114" s="67">
        <v>2</v>
      </c>
      <c r="B114" s="89">
        <v>41248</v>
      </c>
      <c r="C114" s="104">
        <f t="shared" si="2"/>
        <v>2012</v>
      </c>
      <c r="D114" s="71">
        <v>443.5</v>
      </c>
      <c r="E114" s="79">
        <v>503.54605263157902</v>
      </c>
      <c r="F114" s="71">
        <v>397.46</v>
      </c>
      <c r="G114" s="67" t="str">
        <f t="shared" si="3"/>
        <v>05/12/2012</v>
      </c>
    </row>
    <row r="115" spans="1:7" x14ac:dyDescent="0.3">
      <c r="A115" s="67">
        <v>2</v>
      </c>
      <c r="B115" s="89">
        <v>41249</v>
      </c>
      <c r="C115" s="104">
        <f t="shared" si="2"/>
        <v>2012</v>
      </c>
      <c r="D115" s="71">
        <v>443.5</v>
      </c>
      <c r="E115" s="79">
        <v>503.54605263157902</v>
      </c>
      <c r="F115" s="71">
        <v>397.46</v>
      </c>
      <c r="G115" s="67" t="str">
        <f t="shared" si="3"/>
        <v>06/12/2012</v>
      </c>
    </row>
    <row r="116" spans="1:7" x14ac:dyDescent="0.3">
      <c r="A116" s="67">
        <v>2</v>
      </c>
      <c r="B116" s="89">
        <v>41250</v>
      </c>
      <c r="C116" s="104">
        <f t="shared" si="2"/>
        <v>2012</v>
      </c>
      <c r="D116" s="71">
        <v>444.5</v>
      </c>
      <c r="E116" s="79">
        <v>503.54605263157902</v>
      </c>
      <c r="F116" s="71">
        <v>397.46</v>
      </c>
      <c r="G116" s="67" t="str">
        <f t="shared" si="3"/>
        <v>07/12/2012</v>
      </c>
    </row>
    <row r="117" spans="1:7" x14ac:dyDescent="0.3">
      <c r="A117" s="67">
        <v>2</v>
      </c>
      <c r="B117" s="89">
        <v>41253</v>
      </c>
      <c r="C117" s="104">
        <f t="shared" si="2"/>
        <v>2012</v>
      </c>
      <c r="D117" s="71">
        <v>442.25</v>
      </c>
      <c r="E117" s="79">
        <v>503.54605263157902</v>
      </c>
      <c r="F117" s="71">
        <v>397.46</v>
      </c>
      <c r="G117" s="67" t="str">
        <f t="shared" si="3"/>
        <v>10/12/2012</v>
      </c>
    </row>
    <row r="118" spans="1:7" x14ac:dyDescent="0.3">
      <c r="A118" s="67">
        <v>2</v>
      </c>
      <c r="B118" s="89">
        <v>41254</v>
      </c>
      <c r="C118" s="104">
        <f t="shared" si="2"/>
        <v>2012</v>
      </c>
      <c r="D118" s="71">
        <v>439.75</v>
      </c>
      <c r="E118" s="79">
        <v>503.54605263157902</v>
      </c>
      <c r="F118" s="71">
        <v>397.46</v>
      </c>
      <c r="G118" s="67" t="str">
        <f t="shared" si="3"/>
        <v>11/12/2012</v>
      </c>
    </row>
    <row r="119" spans="1:7" x14ac:dyDescent="0.3">
      <c r="A119" s="67">
        <v>2</v>
      </c>
      <c r="B119" s="89">
        <v>41255</v>
      </c>
      <c r="C119" s="104">
        <f t="shared" si="2"/>
        <v>2012</v>
      </c>
      <c r="D119" s="71">
        <v>438.25</v>
      </c>
      <c r="E119" s="79">
        <v>503.54605263157902</v>
      </c>
      <c r="F119" s="71">
        <v>397.46</v>
      </c>
      <c r="G119" s="67" t="str">
        <f t="shared" si="3"/>
        <v>12/12/2012</v>
      </c>
    </row>
    <row r="120" spans="1:7" x14ac:dyDescent="0.3">
      <c r="A120" s="67">
        <v>2</v>
      </c>
      <c r="B120" s="89">
        <v>41256</v>
      </c>
      <c r="C120" s="104">
        <f t="shared" si="2"/>
        <v>2012</v>
      </c>
      <c r="D120" s="71">
        <v>438.75</v>
      </c>
      <c r="E120" s="79">
        <v>503.54605263157902</v>
      </c>
      <c r="F120" s="71">
        <v>397.46</v>
      </c>
      <c r="G120" s="67" t="str">
        <f t="shared" si="3"/>
        <v>13/12/2012</v>
      </c>
    </row>
    <row r="121" spans="1:7" x14ac:dyDescent="0.3">
      <c r="A121" s="67">
        <v>2</v>
      </c>
      <c r="B121" s="89">
        <v>41257</v>
      </c>
      <c r="C121" s="104">
        <f t="shared" si="2"/>
        <v>2012</v>
      </c>
      <c r="D121" s="71">
        <v>438.5</v>
      </c>
      <c r="E121" s="79">
        <v>503.54605263157902</v>
      </c>
      <c r="F121" s="71">
        <v>397.46</v>
      </c>
      <c r="G121" s="67" t="str">
        <f t="shared" si="3"/>
        <v>14/12/2012</v>
      </c>
    </row>
    <row r="122" spans="1:7" x14ac:dyDescent="0.3">
      <c r="A122" s="67">
        <v>2</v>
      </c>
      <c r="B122" s="89">
        <v>41260</v>
      </c>
      <c r="C122" s="104">
        <f t="shared" si="2"/>
        <v>2012</v>
      </c>
      <c r="D122" s="71">
        <v>434.5</v>
      </c>
      <c r="E122" s="79">
        <v>503.54605263157902</v>
      </c>
      <c r="F122" s="71">
        <v>397.46</v>
      </c>
      <c r="G122" s="67" t="str">
        <f t="shared" si="3"/>
        <v>17/12/2012</v>
      </c>
    </row>
    <row r="123" spans="1:7" x14ac:dyDescent="0.3">
      <c r="A123" s="67">
        <v>2</v>
      </c>
      <c r="B123" s="89">
        <v>41261</v>
      </c>
      <c r="C123" s="104">
        <f t="shared" si="2"/>
        <v>2012</v>
      </c>
      <c r="D123" s="71">
        <v>429</v>
      </c>
      <c r="E123" s="79">
        <v>503.54605263157902</v>
      </c>
      <c r="F123" s="71">
        <v>397.46</v>
      </c>
      <c r="G123" s="67" t="str">
        <f t="shared" si="3"/>
        <v>18/12/2012</v>
      </c>
    </row>
    <row r="124" spans="1:7" x14ac:dyDescent="0.3">
      <c r="A124" s="67">
        <v>2</v>
      </c>
      <c r="B124" s="89">
        <v>41262</v>
      </c>
      <c r="C124" s="104">
        <f t="shared" si="2"/>
        <v>2012</v>
      </c>
      <c r="D124" s="71">
        <v>422.25</v>
      </c>
      <c r="E124" s="79">
        <v>503.54605263157902</v>
      </c>
      <c r="F124" s="71">
        <v>397.46</v>
      </c>
      <c r="G124" s="67" t="str">
        <f t="shared" si="3"/>
        <v>19/12/2012</v>
      </c>
    </row>
    <row r="125" spans="1:7" x14ac:dyDescent="0.3">
      <c r="A125" s="67">
        <v>2</v>
      </c>
      <c r="B125" s="89">
        <v>41263</v>
      </c>
      <c r="C125" s="104">
        <f t="shared" si="2"/>
        <v>2012</v>
      </c>
      <c r="D125" s="71">
        <v>418.75</v>
      </c>
      <c r="E125" s="79">
        <v>503.54605263157902</v>
      </c>
      <c r="F125" s="71">
        <v>397.46</v>
      </c>
      <c r="G125" s="67" t="str">
        <f t="shared" si="3"/>
        <v>20/12/2012</v>
      </c>
    </row>
    <row r="126" spans="1:7" x14ac:dyDescent="0.3">
      <c r="A126" s="67">
        <v>2</v>
      </c>
      <c r="B126" s="89">
        <v>41264</v>
      </c>
      <c r="C126" s="104">
        <f t="shared" si="2"/>
        <v>2012</v>
      </c>
      <c r="D126" s="71">
        <v>427.5</v>
      </c>
      <c r="E126" s="79">
        <v>503.54605263157902</v>
      </c>
      <c r="F126" s="71">
        <v>397.46</v>
      </c>
      <c r="G126" s="67" t="str">
        <f t="shared" si="3"/>
        <v>21/12/2012</v>
      </c>
    </row>
    <row r="127" spans="1:7" x14ac:dyDescent="0.3">
      <c r="A127" s="67">
        <v>2</v>
      </c>
      <c r="B127" s="89">
        <v>41267</v>
      </c>
      <c r="C127" s="104">
        <f t="shared" si="2"/>
        <v>2012</v>
      </c>
      <c r="D127" s="71">
        <v>428.5</v>
      </c>
      <c r="E127" s="79">
        <v>503.54605263157902</v>
      </c>
      <c r="F127" s="71">
        <v>397.46</v>
      </c>
      <c r="G127" s="67" t="str">
        <f t="shared" si="3"/>
        <v>24/12/2012</v>
      </c>
    </row>
    <row r="128" spans="1:7" x14ac:dyDescent="0.3">
      <c r="A128" s="67">
        <v>2</v>
      </c>
      <c r="B128" s="89">
        <v>41270</v>
      </c>
      <c r="C128" s="104">
        <f t="shared" si="2"/>
        <v>2012</v>
      </c>
      <c r="D128" s="71">
        <v>419.25</v>
      </c>
      <c r="E128" s="79">
        <v>503.54605263157902</v>
      </c>
      <c r="F128" s="71">
        <v>397.46</v>
      </c>
      <c r="G128" s="67" t="str">
        <f t="shared" si="3"/>
        <v>27/12/2012</v>
      </c>
    </row>
    <row r="129" spans="1:7" x14ac:dyDescent="0.3">
      <c r="A129" s="67">
        <v>2</v>
      </c>
      <c r="B129" s="89">
        <v>41271</v>
      </c>
      <c r="C129" s="104">
        <f t="shared" si="2"/>
        <v>2012</v>
      </c>
      <c r="D129" s="71">
        <v>426.25</v>
      </c>
      <c r="E129" s="79">
        <v>503.54605263157902</v>
      </c>
      <c r="F129" s="71">
        <v>397.46</v>
      </c>
      <c r="G129" s="67" t="str">
        <f t="shared" si="3"/>
        <v>28/12/2012</v>
      </c>
    </row>
    <row r="130" spans="1:7" x14ac:dyDescent="0.3">
      <c r="A130" s="67">
        <v>2</v>
      </c>
      <c r="B130" s="89">
        <v>41274</v>
      </c>
      <c r="C130" s="104">
        <f t="shared" si="2"/>
        <v>2012</v>
      </c>
      <c r="D130" s="71">
        <v>426</v>
      </c>
      <c r="E130" s="79">
        <v>503.54605263157902</v>
      </c>
      <c r="F130" s="71">
        <v>397.46</v>
      </c>
      <c r="G130" s="67" t="str">
        <f t="shared" si="3"/>
        <v>31/12/2012</v>
      </c>
    </row>
    <row r="131" spans="1:7" x14ac:dyDescent="0.3">
      <c r="A131" s="73">
        <v>2</v>
      </c>
      <c r="B131" s="90">
        <v>41276</v>
      </c>
      <c r="C131" s="104">
        <f t="shared" ref="C131:C194" si="4">YEAR(B131)</f>
        <v>2013</v>
      </c>
      <c r="D131" s="77">
        <v>424.75</v>
      </c>
      <c r="E131" s="91">
        <v>375.40909090909099</v>
      </c>
      <c r="F131" s="77">
        <v>392.84</v>
      </c>
      <c r="G131" s="73" t="str">
        <f t="shared" si="3"/>
        <v>02/01/2013</v>
      </c>
    </row>
    <row r="132" spans="1:7" x14ac:dyDescent="0.3">
      <c r="A132" s="73">
        <v>2</v>
      </c>
      <c r="B132" s="90">
        <v>41277</v>
      </c>
      <c r="C132" s="104">
        <f t="shared" si="4"/>
        <v>2013</v>
      </c>
      <c r="D132" s="77">
        <v>426</v>
      </c>
      <c r="E132" s="91">
        <v>375.40909090909099</v>
      </c>
      <c r="F132" s="77">
        <v>392.84</v>
      </c>
      <c r="G132" s="73" t="str">
        <f t="shared" si="3"/>
        <v>03/01/2013</v>
      </c>
    </row>
    <row r="133" spans="1:7" x14ac:dyDescent="0.3">
      <c r="A133" s="73">
        <v>2</v>
      </c>
      <c r="B133" s="90">
        <v>41278</v>
      </c>
      <c r="C133" s="104">
        <f t="shared" si="4"/>
        <v>2013</v>
      </c>
      <c r="D133" s="77">
        <v>425.5</v>
      </c>
      <c r="E133" s="91">
        <v>375.40909090909099</v>
      </c>
      <c r="F133" s="77">
        <v>392.84</v>
      </c>
      <c r="G133" s="73" t="str">
        <f t="shared" ref="G133:G196" si="5">TEXT(B133,"jj/MM/aaaa")</f>
        <v>04/01/2013</v>
      </c>
    </row>
    <row r="134" spans="1:7" x14ac:dyDescent="0.3">
      <c r="A134" s="73">
        <v>2</v>
      </c>
      <c r="B134" s="90">
        <v>41281</v>
      </c>
      <c r="C134" s="104">
        <f t="shared" si="4"/>
        <v>2013</v>
      </c>
      <c r="D134" s="77">
        <v>427</v>
      </c>
      <c r="E134" s="91">
        <v>375.40909090909099</v>
      </c>
      <c r="F134" s="77">
        <v>392.84</v>
      </c>
      <c r="G134" s="73" t="str">
        <f t="shared" si="5"/>
        <v>07/01/2013</v>
      </c>
    </row>
    <row r="135" spans="1:7" x14ac:dyDescent="0.3">
      <c r="A135" s="73">
        <v>2</v>
      </c>
      <c r="B135" s="90">
        <v>41282</v>
      </c>
      <c r="C135" s="104">
        <f t="shared" si="4"/>
        <v>2013</v>
      </c>
      <c r="D135" s="77">
        <v>428.75</v>
      </c>
      <c r="E135" s="91">
        <v>375.40909090909099</v>
      </c>
      <c r="F135" s="77">
        <v>392.84</v>
      </c>
      <c r="G135" s="73" t="str">
        <f t="shared" si="5"/>
        <v>08/01/2013</v>
      </c>
    </row>
    <row r="136" spans="1:7" x14ac:dyDescent="0.3">
      <c r="A136" s="73">
        <v>2</v>
      </c>
      <c r="B136" s="90">
        <v>41283</v>
      </c>
      <c r="C136" s="104">
        <f t="shared" si="4"/>
        <v>2013</v>
      </c>
      <c r="D136" s="77">
        <v>428.25</v>
      </c>
      <c r="E136" s="91">
        <v>375.40909090909099</v>
      </c>
      <c r="F136" s="77">
        <v>392.84</v>
      </c>
      <c r="G136" s="73" t="str">
        <f t="shared" si="5"/>
        <v>09/01/2013</v>
      </c>
    </row>
    <row r="137" spans="1:7" x14ac:dyDescent="0.3">
      <c r="A137" s="73">
        <v>2</v>
      </c>
      <c r="B137" s="90">
        <v>41284</v>
      </c>
      <c r="C137" s="104">
        <f t="shared" si="4"/>
        <v>2013</v>
      </c>
      <c r="D137" s="77">
        <v>425.5</v>
      </c>
      <c r="E137" s="91">
        <v>375.40909090909099</v>
      </c>
      <c r="F137" s="77">
        <v>392.84</v>
      </c>
      <c r="G137" s="73" t="str">
        <f t="shared" si="5"/>
        <v>10/01/2013</v>
      </c>
    </row>
    <row r="138" spans="1:7" x14ac:dyDescent="0.3">
      <c r="A138" s="73">
        <v>2</v>
      </c>
      <c r="B138" s="90">
        <v>41285</v>
      </c>
      <c r="C138" s="104">
        <f t="shared" si="4"/>
        <v>2013</v>
      </c>
      <c r="D138" s="77">
        <v>418</v>
      </c>
      <c r="E138" s="91">
        <v>375.40909090909099</v>
      </c>
      <c r="F138" s="77">
        <v>392.84</v>
      </c>
      <c r="G138" s="73" t="str">
        <f t="shared" si="5"/>
        <v>11/01/2013</v>
      </c>
    </row>
    <row r="139" spans="1:7" x14ac:dyDescent="0.3">
      <c r="A139" s="73">
        <v>2</v>
      </c>
      <c r="B139" s="90">
        <v>41288</v>
      </c>
      <c r="C139" s="104">
        <f t="shared" si="4"/>
        <v>2013</v>
      </c>
      <c r="D139" s="77">
        <v>423.25</v>
      </c>
      <c r="E139" s="91">
        <v>375.40909090909099</v>
      </c>
      <c r="F139" s="77">
        <v>392.84</v>
      </c>
      <c r="G139" s="73" t="str">
        <f t="shared" si="5"/>
        <v>14/01/2013</v>
      </c>
    </row>
    <row r="140" spans="1:7" x14ac:dyDescent="0.3">
      <c r="A140" s="73">
        <v>2</v>
      </c>
      <c r="B140" s="90">
        <v>41289</v>
      </c>
      <c r="C140" s="104">
        <f t="shared" si="4"/>
        <v>2013</v>
      </c>
      <c r="D140" s="77">
        <v>427.5</v>
      </c>
      <c r="E140" s="91">
        <v>375.40909090909099</v>
      </c>
      <c r="F140" s="77">
        <v>392.84</v>
      </c>
      <c r="G140" s="73" t="str">
        <f t="shared" si="5"/>
        <v>15/01/2013</v>
      </c>
    </row>
    <row r="141" spans="1:7" x14ac:dyDescent="0.3">
      <c r="A141" s="73">
        <v>2</v>
      </c>
      <c r="B141" s="90">
        <v>41290</v>
      </c>
      <c r="C141" s="104">
        <f t="shared" si="4"/>
        <v>2013</v>
      </c>
      <c r="D141" s="77">
        <v>428.25</v>
      </c>
      <c r="E141" s="91">
        <v>375.40909090909099</v>
      </c>
      <c r="F141" s="77">
        <v>392.84</v>
      </c>
      <c r="G141" s="73" t="str">
        <f t="shared" si="5"/>
        <v>16/01/2013</v>
      </c>
    </row>
    <row r="142" spans="1:7" x14ac:dyDescent="0.3">
      <c r="A142" s="73">
        <v>2</v>
      </c>
      <c r="B142" s="90">
        <v>41291</v>
      </c>
      <c r="C142" s="104">
        <f t="shared" si="4"/>
        <v>2013</v>
      </c>
      <c r="D142" s="77">
        <v>425.25</v>
      </c>
      <c r="E142" s="91">
        <v>375.40909090909099</v>
      </c>
      <c r="F142" s="77">
        <v>392.84</v>
      </c>
      <c r="G142" s="73" t="str">
        <f t="shared" si="5"/>
        <v>17/01/2013</v>
      </c>
    </row>
    <row r="143" spans="1:7" x14ac:dyDescent="0.3">
      <c r="A143" s="73">
        <v>2</v>
      </c>
      <c r="B143" s="90">
        <v>41292</v>
      </c>
      <c r="C143" s="104">
        <f t="shared" si="4"/>
        <v>2013</v>
      </c>
      <c r="D143" s="77">
        <v>428.75</v>
      </c>
      <c r="E143" s="91">
        <v>375.40909090909099</v>
      </c>
      <c r="F143" s="77">
        <v>392.84</v>
      </c>
      <c r="G143" s="73" t="str">
        <f t="shared" si="5"/>
        <v>18/01/2013</v>
      </c>
    </row>
    <row r="144" spans="1:7" x14ac:dyDescent="0.3">
      <c r="A144" s="73">
        <v>2</v>
      </c>
      <c r="B144" s="90">
        <v>41295</v>
      </c>
      <c r="C144" s="104">
        <f t="shared" si="4"/>
        <v>2013</v>
      </c>
      <c r="D144" s="77">
        <v>430.5</v>
      </c>
      <c r="E144" s="91">
        <v>375.40909090909099</v>
      </c>
      <c r="F144" s="77">
        <v>392.84</v>
      </c>
      <c r="G144" s="73" t="str">
        <f t="shared" si="5"/>
        <v>21/01/2013</v>
      </c>
    </row>
    <row r="145" spans="1:7" x14ac:dyDescent="0.3">
      <c r="A145" s="73">
        <v>2</v>
      </c>
      <c r="B145" s="90">
        <v>41296</v>
      </c>
      <c r="C145" s="104">
        <f t="shared" si="4"/>
        <v>2013</v>
      </c>
      <c r="D145" s="77">
        <v>436</v>
      </c>
      <c r="E145" s="91">
        <v>375.40909090909099</v>
      </c>
      <c r="F145" s="77">
        <v>392.84</v>
      </c>
      <c r="G145" s="73" t="str">
        <f t="shared" si="5"/>
        <v>22/01/2013</v>
      </c>
    </row>
    <row r="146" spans="1:7" x14ac:dyDescent="0.3">
      <c r="A146" s="73">
        <v>2</v>
      </c>
      <c r="B146" s="90">
        <v>41297</v>
      </c>
      <c r="C146" s="104">
        <f t="shared" si="4"/>
        <v>2013</v>
      </c>
      <c r="D146" s="77">
        <v>434.5</v>
      </c>
      <c r="E146" s="91">
        <v>375.40909090909099</v>
      </c>
      <c r="F146" s="77">
        <v>392.84</v>
      </c>
      <c r="G146" s="73" t="str">
        <f t="shared" si="5"/>
        <v>23/01/2013</v>
      </c>
    </row>
    <row r="147" spans="1:7" x14ac:dyDescent="0.3">
      <c r="A147" s="73">
        <v>2</v>
      </c>
      <c r="B147" s="90">
        <v>41298</v>
      </c>
      <c r="C147" s="104">
        <f t="shared" si="4"/>
        <v>2013</v>
      </c>
      <c r="D147" s="77">
        <v>429.75</v>
      </c>
      <c r="E147" s="91">
        <v>375.40909090909099</v>
      </c>
      <c r="F147" s="77">
        <v>392.84</v>
      </c>
      <c r="G147" s="73" t="str">
        <f t="shared" si="5"/>
        <v>24/01/2013</v>
      </c>
    </row>
    <row r="148" spans="1:7" x14ac:dyDescent="0.3">
      <c r="A148" s="73">
        <v>2</v>
      </c>
      <c r="B148" s="90">
        <v>41299</v>
      </c>
      <c r="C148" s="104">
        <f t="shared" si="4"/>
        <v>2013</v>
      </c>
      <c r="D148" s="77">
        <v>428</v>
      </c>
      <c r="E148" s="91">
        <v>375.40909090909099</v>
      </c>
      <c r="F148" s="77">
        <v>392.84</v>
      </c>
      <c r="G148" s="73" t="str">
        <f t="shared" si="5"/>
        <v>25/01/2013</v>
      </c>
    </row>
    <row r="149" spans="1:7" x14ac:dyDescent="0.3">
      <c r="A149" s="73">
        <v>2</v>
      </c>
      <c r="B149" s="90">
        <v>41302</v>
      </c>
      <c r="C149" s="104">
        <f t="shared" si="4"/>
        <v>2013</v>
      </c>
      <c r="D149" s="77">
        <v>427.25</v>
      </c>
      <c r="E149" s="91">
        <v>375.40909090909099</v>
      </c>
      <c r="F149" s="77">
        <v>392.84</v>
      </c>
      <c r="G149" s="73" t="str">
        <f t="shared" si="5"/>
        <v>28/01/2013</v>
      </c>
    </row>
    <row r="150" spans="1:7" x14ac:dyDescent="0.3">
      <c r="A150" s="73">
        <v>2</v>
      </c>
      <c r="B150" s="90">
        <v>41303</v>
      </c>
      <c r="C150" s="104">
        <f t="shared" si="4"/>
        <v>2013</v>
      </c>
      <c r="D150" s="77">
        <v>427</v>
      </c>
      <c r="E150" s="91">
        <v>375.40909090909099</v>
      </c>
      <c r="F150" s="77">
        <v>392.84</v>
      </c>
      <c r="G150" s="73" t="str">
        <f t="shared" si="5"/>
        <v>29/01/2013</v>
      </c>
    </row>
    <row r="151" spans="1:7" x14ac:dyDescent="0.3">
      <c r="A151" s="73">
        <v>2</v>
      </c>
      <c r="B151" s="90">
        <v>41304</v>
      </c>
      <c r="C151" s="104">
        <f t="shared" si="4"/>
        <v>2013</v>
      </c>
      <c r="D151" s="77">
        <v>430</v>
      </c>
      <c r="E151" s="91">
        <v>375.40909090909099</v>
      </c>
      <c r="F151" s="77">
        <v>392.84</v>
      </c>
      <c r="G151" s="73" t="str">
        <f t="shared" si="5"/>
        <v>30/01/2013</v>
      </c>
    </row>
    <row r="152" spans="1:7" x14ac:dyDescent="0.3">
      <c r="A152" s="73">
        <v>2</v>
      </c>
      <c r="B152" s="90">
        <v>41305</v>
      </c>
      <c r="C152" s="104">
        <f t="shared" si="4"/>
        <v>2013</v>
      </c>
      <c r="D152" s="77">
        <v>428.25</v>
      </c>
      <c r="E152" s="91">
        <v>375.40909090909099</v>
      </c>
      <c r="F152" s="77">
        <v>392.84</v>
      </c>
      <c r="G152" s="73" t="str">
        <f t="shared" si="5"/>
        <v>31/01/2013</v>
      </c>
    </row>
    <row r="153" spans="1:7" x14ac:dyDescent="0.3">
      <c r="A153" s="73">
        <v>2</v>
      </c>
      <c r="B153" s="90">
        <v>41306</v>
      </c>
      <c r="C153" s="104">
        <f t="shared" si="4"/>
        <v>2013</v>
      </c>
      <c r="D153" s="77">
        <v>428.25</v>
      </c>
      <c r="E153" s="91">
        <v>375.40909090909099</v>
      </c>
      <c r="F153" s="77">
        <v>392.84</v>
      </c>
      <c r="G153" s="73" t="str">
        <f t="shared" si="5"/>
        <v>01/02/2013</v>
      </c>
    </row>
    <row r="154" spans="1:7" x14ac:dyDescent="0.3">
      <c r="A154" s="73">
        <v>2</v>
      </c>
      <c r="B154" s="90">
        <v>41309</v>
      </c>
      <c r="C154" s="104">
        <f t="shared" si="4"/>
        <v>2013</v>
      </c>
      <c r="D154" s="77">
        <v>431.75</v>
      </c>
      <c r="E154" s="91">
        <v>375.40909090909099</v>
      </c>
      <c r="F154" s="77">
        <v>392.84</v>
      </c>
      <c r="G154" s="73" t="str">
        <f t="shared" si="5"/>
        <v>04/02/2013</v>
      </c>
    </row>
    <row r="155" spans="1:7" x14ac:dyDescent="0.3">
      <c r="A155" s="73">
        <v>2</v>
      </c>
      <c r="B155" s="90">
        <v>41310</v>
      </c>
      <c r="C155" s="104">
        <f t="shared" si="4"/>
        <v>2013</v>
      </c>
      <c r="D155" s="77">
        <v>429.25</v>
      </c>
      <c r="E155" s="91">
        <v>375.40909090909099</v>
      </c>
      <c r="F155" s="77">
        <v>392.84</v>
      </c>
      <c r="G155" s="73" t="str">
        <f t="shared" si="5"/>
        <v>05/02/2013</v>
      </c>
    </row>
    <row r="156" spans="1:7" x14ac:dyDescent="0.3">
      <c r="A156" s="73">
        <v>2</v>
      </c>
      <c r="B156" s="90">
        <v>41311</v>
      </c>
      <c r="C156" s="104">
        <f t="shared" si="4"/>
        <v>2013</v>
      </c>
      <c r="D156" s="77">
        <v>429</v>
      </c>
      <c r="E156" s="91">
        <v>375.40909090909099</v>
      </c>
      <c r="F156" s="77">
        <v>392.84</v>
      </c>
      <c r="G156" s="73" t="str">
        <f t="shared" si="5"/>
        <v>06/02/2013</v>
      </c>
    </row>
    <row r="157" spans="1:7" x14ac:dyDescent="0.3">
      <c r="A157" s="73">
        <v>2</v>
      </c>
      <c r="B157" s="90">
        <v>41312</v>
      </c>
      <c r="C157" s="104">
        <f t="shared" si="4"/>
        <v>2013</v>
      </c>
      <c r="D157" s="77">
        <v>431</v>
      </c>
      <c r="E157" s="91">
        <v>375.40909090909099</v>
      </c>
      <c r="F157" s="77">
        <v>392.84</v>
      </c>
      <c r="G157" s="73" t="str">
        <f t="shared" si="5"/>
        <v>07/02/2013</v>
      </c>
    </row>
    <row r="158" spans="1:7" x14ac:dyDescent="0.3">
      <c r="A158" s="73">
        <v>2</v>
      </c>
      <c r="B158" s="90">
        <v>41313</v>
      </c>
      <c r="C158" s="104">
        <f t="shared" si="4"/>
        <v>2013</v>
      </c>
      <c r="D158" s="77">
        <v>432.5</v>
      </c>
      <c r="E158" s="91">
        <v>375.40909090909099</v>
      </c>
      <c r="F158" s="77">
        <v>392.84</v>
      </c>
      <c r="G158" s="73" t="str">
        <f t="shared" si="5"/>
        <v>08/02/2013</v>
      </c>
    </row>
    <row r="159" spans="1:7" x14ac:dyDescent="0.3">
      <c r="A159" s="73">
        <v>2</v>
      </c>
      <c r="B159" s="90">
        <v>41316</v>
      </c>
      <c r="C159" s="104">
        <f t="shared" si="4"/>
        <v>2013</v>
      </c>
      <c r="D159" s="77">
        <v>429</v>
      </c>
      <c r="E159" s="91">
        <v>375.40909090909099</v>
      </c>
      <c r="F159" s="77">
        <v>392.84</v>
      </c>
      <c r="G159" s="73" t="str">
        <f t="shared" si="5"/>
        <v>11/02/2013</v>
      </c>
    </row>
    <row r="160" spans="1:7" x14ac:dyDescent="0.3">
      <c r="A160" s="73">
        <v>2</v>
      </c>
      <c r="B160" s="90">
        <v>41317</v>
      </c>
      <c r="C160" s="104">
        <f t="shared" si="4"/>
        <v>2013</v>
      </c>
      <c r="D160" s="77">
        <v>425.75</v>
      </c>
      <c r="E160" s="91">
        <v>375.40909090909099</v>
      </c>
      <c r="F160" s="77">
        <v>392.84</v>
      </c>
      <c r="G160" s="73" t="str">
        <f t="shared" si="5"/>
        <v>12/02/2013</v>
      </c>
    </row>
    <row r="161" spans="1:7" x14ac:dyDescent="0.3">
      <c r="A161" s="73">
        <v>2</v>
      </c>
      <c r="B161" s="90">
        <v>41318</v>
      </c>
      <c r="C161" s="104">
        <f t="shared" si="4"/>
        <v>2013</v>
      </c>
      <c r="D161" s="77">
        <v>428</v>
      </c>
      <c r="E161" s="91">
        <v>375.40909090909099</v>
      </c>
      <c r="F161" s="77">
        <v>392.84</v>
      </c>
      <c r="G161" s="73" t="str">
        <f t="shared" si="5"/>
        <v>13/02/2013</v>
      </c>
    </row>
    <row r="162" spans="1:7" x14ac:dyDescent="0.3">
      <c r="A162" s="73">
        <v>2</v>
      </c>
      <c r="B162" s="90">
        <v>41319</v>
      </c>
      <c r="C162" s="104">
        <f t="shared" si="4"/>
        <v>2013</v>
      </c>
      <c r="D162" s="77">
        <v>429</v>
      </c>
      <c r="E162" s="91">
        <v>375.40909090909099</v>
      </c>
      <c r="F162" s="77">
        <v>392.84</v>
      </c>
      <c r="G162" s="73" t="str">
        <f t="shared" si="5"/>
        <v>14/02/2013</v>
      </c>
    </row>
    <row r="163" spans="1:7" x14ac:dyDescent="0.3">
      <c r="A163" s="73">
        <v>2</v>
      </c>
      <c r="B163" s="90">
        <v>41320</v>
      </c>
      <c r="C163" s="104">
        <f t="shared" si="4"/>
        <v>2013</v>
      </c>
      <c r="D163" s="77">
        <v>430.25</v>
      </c>
      <c r="E163" s="91">
        <v>375.40909090909099</v>
      </c>
      <c r="F163" s="77">
        <v>392.84</v>
      </c>
      <c r="G163" s="73" t="str">
        <f t="shared" si="5"/>
        <v>15/02/2013</v>
      </c>
    </row>
    <row r="164" spans="1:7" x14ac:dyDescent="0.3">
      <c r="A164" s="73">
        <v>2</v>
      </c>
      <c r="B164" s="90">
        <v>41323</v>
      </c>
      <c r="C164" s="104">
        <f t="shared" si="4"/>
        <v>2013</v>
      </c>
      <c r="D164" s="77">
        <v>428.75</v>
      </c>
      <c r="E164" s="91">
        <v>375.40909090909099</v>
      </c>
      <c r="F164" s="77">
        <v>392.84</v>
      </c>
      <c r="G164" s="73" t="str">
        <f t="shared" si="5"/>
        <v>18/02/2013</v>
      </c>
    </row>
    <row r="165" spans="1:7" x14ac:dyDescent="0.3">
      <c r="A165" s="73">
        <v>2</v>
      </c>
      <c r="B165" s="90">
        <v>41324</v>
      </c>
      <c r="C165" s="104">
        <f t="shared" si="4"/>
        <v>2013</v>
      </c>
      <c r="D165" s="77">
        <v>433</v>
      </c>
      <c r="E165" s="91">
        <v>375.40909090909099</v>
      </c>
      <c r="F165" s="77">
        <v>392.84</v>
      </c>
      <c r="G165" s="73" t="str">
        <f t="shared" si="5"/>
        <v>19/02/2013</v>
      </c>
    </row>
    <row r="166" spans="1:7" x14ac:dyDescent="0.3">
      <c r="A166" s="73">
        <v>2</v>
      </c>
      <c r="B166" s="90">
        <v>41325</v>
      </c>
      <c r="C166" s="104">
        <f t="shared" si="4"/>
        <v>2013</v>
      </c>
      <c r="D166" s="77">
        <v>433</v>
      </c>
      <c r="E166" s="91">
        <v>375.40909090909099</v>
      </c>
      <c r="F166" s="77">
        <v>392.84</v>
      </c>
      <c r="G166" s="73" t="str">
        <f t="shared" si="5"/>
        <v>20/02/2013</v>
      </c>
    </row>
    <row r="167" spans="1:7" x14ac:dyDescent="0.3">
      <c r="A167" s="73">
        <v>2</v>
      </c>
      <c r="B167" s="90">
        <v>41326</v>
      </c>
      <c r="C167" s="104">
        <f t="shared" si="4"/>
        <v>2013</v>
      </c>
      <c r="D167" s="77">
        <v>431.25</v>
      </c>
      <c r="E167" s="91">
        <v>375.40909090909099</v>
      </c>
      <c r="F167" s="77">
        <v>392.84</v>
      </c>
      <c r="G167" s="73" t="str">
        <f t="shared" si="5"/>
        <v>21/02/2013</v>
      </c>
    </row>
    <row r="168" spans="1:7" x14ac:dyDescent="0.3">
      <c r="A168" s="73">
        <v>2</v>
      </c>
      <c r="B168" s="90">
        <v>41327</v>
      </c>
      <c r="C168" s="104">
        <f t="shared" si="4"/>
        <v>2013</v>
      </c>
      <c r="D168" s="77">
        <v>431.75</v>
      </c>
      <c r="E168" s="91">
        <v>375.40909090909099</v>
      </c>
      <c r="F168" s="77">
        <v>392.84</v>
      </c>
      <c r="G168" s="73" t="str">
        <f t="shared" si="5"/>
        <v>22/02/2013</v>
      </c>
    </row>
    <row r="169" spans="1:7" x14ac:dyDescent="0.3">
      <c r="A169" s="73">
        <v>2</v>
      </c>
      <c r="B169" s="90">
        <v>41330</v>
      </c>
      <c r="C169" s="104">
        <f t="shared" si="4"/>
        <v>2013</v>
      </c>
      <c r="D169" s="77">
        <v>428.75</v>
      </c>
      <c r="E169" s="91">
        <v>375.40909090909099</v>
      </c>
      <c r="F169" s="77">
        <v>392.84</v>
      </c>
      <c r="G169" s="73" t="str">
        <f t="shared" si="5"/>
        <v>25/02/2013</v>
      </c>
    </row>
    <row r="170" spans="1:7" x14ac:dyDescent="0.3">
      <c r="A170" s="73">
        <v>2</v>
      </c>
      <c r="B170" s="90">
        <v>41331</v>
      </c>
      <c r="C170" s="104">
        <f t="shared" si="4"/>
        <v>2013</v>
      </c>
      <c r="D170" s="77">
        <v>428</v>
      </c>
      <c r="E170" s="91">
        <v>375.40909090909099</v>
      </c>
      <c r="F170" s="77">
        <v>392.84</v>
      </c>
      <c r="G170" s="73" t="str">
        <f t="shared" si="5"/>
        <v>26/02/2013</v>
      </c>
    </row>
    <row r="171" spans="1:7" x14ac:dyDescent="0.3">
      <c r="A171" s="73">
        <v>2</v>
      </c>
      <c r="B171" s="90">
        <v>41332</v>
      </c>
      <c r="C171" s="104">
        <f t="shared" si="4"/>
        <v>2013</v>
      </c>
      <c r="D171" s="77">
        <v>429.5</v>
      </c>
      <c r="E171" s="91">
        <v>375.40909090909099</v>
      </c>
      <c r="F171" s="77">
        <v>392.84</v>
      </c>
      <c r="G171" s="73" t="str">
        <f t="shared" si="5"/>
        <v>27/02/2013</v>
      </c>
    </row>
    <row r="172" spans="1:7" x14ac:dyDescent="0.3">
      <c r="A172" s="73">
        <v>2</v>
      </c>
      <c r="B172" s="90">
        <v>41333</v>
      </c>
      <c r="C172" s="104">
        <f t="shared" si="4"/>
        <v>2013</v>
      </c>
      <c r="D172" s="77">
        <v>430</v>
      </c>
      <c r="E172" s="91">
        <v>375.40909090909099</v>
      </c>
      <c r="F172" s="77">
        <v>392.84</v>
      </c>
      <c r="G172" s="73" t="str">
        <f t="shared" si="5"/>
        <v>28/02/2013</v>
      </c>
    </row>
    <row r="173" spans="1:7" x14ac:dyDescent="0.3">
      <c r="A173" s="73">
        <v>2</v>
      </c>
      <c r="B173" s="90">
        <v>41334</v>
      </c>
      <c r="C173" s="104">
        <f t="shared" si="4"/>
        <v>2013</v>
      </c>
      <c r="D173" s="77">
        <v>429.25</v>
      </c>
      <c r="E173" s="91">
        <v>375.40909090909099</v>
      </c>
      <c r="F173" s="77">
        <v>392.84</v>
      </c>
      <c r="G173" s="73" t="str">
        <f t="shared" si="5"/>
        <v>01/03/2013</v>
      </c>
    </row>
    <row r="174" spans="1:7" x14ac:dyDescent="0.3">
      <c r="A174" s="73">
        <v>2</v>
      </c>
      <c r="B174" s="90">
        <v>41337</v>
      </c>
      <c r="C174" s="104">
        <f t="shared" si="4"/>
        <v>2013</v>
      </c>
      <c r="D174" s="77">
        <v>429.5</v>
      </c>
      <c r="E174" s="91">
        <v>375.40909090909099</v>
      </c>
      <c r="F174" s="77">
        <v>392.84</v>
      </c>
      <c r="G174" s="73" t="str">
        <f t="shared" si="5"/>
        <v>04/03/2013</v>
      </c>
    </row>
    <row r="175" spans="1:7" x14ac:dyDescent="0.3">
      <c r="A175" s="73">
        <v>2</v>
      </c>
      <c r="B175" s="90">
        <v>41338</v>
      </c>
      <c r="C175" s="104">
        <f t="shared" si="4"/>
        <v>2013</v>
      </c>
      <c r="D175" s="77">
        <v>431.75</v>
      </c>
      <c r="E175" s="91">
        <v>375.40909090909099</v>
      </c>
      <c r="F175" s="77">
        <v>392.84</v>
      </c>
      <c r="G175" s="73" t="str">
        <f t="shared" si="5"/>
        <v>05/03/2013</v>
      </c>
    </row>
    <row r="176" spans="1:7" x14ac:dyDescent="0.3">
      <c r="A176" s="73">
        <v>2</v>
      </c>
      <c r="B176" s="90">
        <v>41339</v>
      </c>
      <c r="C176" s="104">
        <f t="shared" si="4"/>
        <v>2013</v>
      </c>
      <c r="D176" s="77">
        <v>432.75</v>
      </c>
      <c r="E176" s="91">
        <v>375.40909090909099</v>
      </c>
      <c r="F176" s="77">
        <v>392.84</v>
      </c>
      <c r="G176" s="73" t="str">
        <f t="shared" si="5"/>
        <v>06/03/2013</v>
      </c>
    </row>
    <row r="177" spans="1:7" x14ac:dyDescent="0.3">
      <c r="A177" s="73">
        <v>2</v>
      </c>
      <c r="B177" s="90">
        <v>41340</v>
      </c>
      <c r="C177" s="104">
        <f t="shared" si="4"/>
        <v>2013</v>
      </c>
      <c r="D177" s="77">
        <v>428.75</v>
      </c>
      <c r="E177" s="91">
        <v>375.40909090909099</v>
      </c>
      <c r="F177" s="77">
        <v>392.84</v>
      </c>
      <c r="G177" s="73" t="str">
        <f t="shared" si="5"/>
        <v>07/03/2013</v>
      </c>
    </row>
    <row r="178" spans="1:7" x14ac:dyDescent="0.3">
      <c r="A178" s="73">
        <v>2</v>
      </c>
      <c r="B178" s="90">
        <v>41341</v>
      </c>
      <c r="C178" s="104">
        <f t="shared" si="4"/>
        <v>2013</v>
      </c>
      <c r="D178" s="77">
        <v>429.5</v>
      </c>
      <c r="E178" s="91">
        <v>375.40909090909099</v>
      </c>
      <c r="F178" s="77">
        <v>392.84</v>
      </c>
      <c r="G178" s="73" t="str">
        <f t="shared" si="5"/>
        <v>08/03/2013</v>
      </c>
    </row>
    <row r="179" spans="1:7" x14ac:dyDescent="0.3">
      <c r="A179" s="73">
        <v>2</v>
      </c>
      <c r="B179" s="90">
        <v>41344</v>
      </c>
      <c r="C179" s="104">
        <f t="shared" si="4"/>
        <v>2013</v>
      </c>
      <c r="D179" s="77">
        <v>428.5</v>
      </c>
      <c r="E179" s="91">
        <v>375.40909090909099</v>
      </c>
      <c r="F179" s="77">
        <v>392.84</v>
      </c>
      <c r="G179" s="73" t="str">
        <f t="shared" si="5"/>
        <v>11/03/2013</v>
      </c>
    </row>
    <row r="180" spans="1:7" x14ac:dyDescent="0.3">
      <c r="A180" s="73">
        <v>2</v>
      </c>
      <c r="B180" s="90">
        <v>41345</v>
      </c>
      <c r="C180" s="104">
        <f t="shared" si="4"/>
        <v>2013</v>
      </c>
      <c r="D180" s="77">
        <v>424.5</v>
      </c>
      <c r="E180" s="91">
        <v>375.40909090909099</v>
      </c>
      <c r="F180" s="77">
        <v>392.84</v>
      </c>
      <c r="G180" s="73" t="str">
        <f t="shared" si="5"/>
        <v>12/03/2013</v>
      </c>
    </row>
    <row r="181" spans="1:7" x14ac:dyDescent="0.3">
      <c r="A181" s="73">
        <v>2</v>
      </c>
      <c r="B181" s="90">
        <v>41346</v>
      </c>
      <c r="C181" s="104">
        <f t="shared" si="4"/>
        <v>2013</v>
      </c>
      <c r="D181" s="77">
        <v>420</v>
      </c>
      <c r="E181" s="91">
        <v>375.40909090909099</v>
      </c>
      <c r="F181" s="77">
        <v>392.84</v>
      </c>
      <c r="G181" s="73" t="str">
        <f t="shared" si="5"/>
        <v>13/03/2013</v>
      </c>
    </row>
    <row r="182" spans="1:7" x14ac:dyDescent="0.3">
      <c r="A182" s="73">
        <v>2</v>
      </c>
      <c r="B182" s="90">
        <v>41347</v>
      </c>
      <c r="C182" s="104">
        <f t="shared" si="4"/>
        <v>2013</v>
      </c>
      <c r="D182" s="77">
        <v>415.25</v>
      </c>
      <c r="E182" s="91">
        <v>375.40909090909099</v>
      </c>
      <c r="F182" s="77">
        <v>392.84</v>
      </c>
      <c r="G182" s="73" t="str">
        <f t="shared" si="5"/>
        <v>14/03/2013</v>
      </c>
    </row>
    <row r="183" spans="1:7" x14ac:dyDescent="0.3">
      <c r="A183" s="73">
        <v>2</v>
      </c>
      <c r="B183" s="90">
        <v>41348</v>
      </c>
      <c r="C183" s="104">
        <f t="shared" si="4"/>
        <v>2013</v>
      </c>
      <c r="D183" s="77">
        <v>415</v>
      </c>
      <c r="E183" s="91">
        <v>375.40909090909099</v>
      </c>
      <c r="F183" s="77">
        <v>392.84</v>
      </c>
      <c r="G183" s="73" t="str">
        <f t="shared" si="5"/>
        <v>15/03/2013</v>
      </c>
    </row>
    <row r="184" spans="1:7" x14ac:dyDescent="0.3">
      <c r="A184" s="73">
        <v>2</v>
      </c>
      <c r="B184" s="90">
        <v>41351</v>
      </c>
      <c r="C184" s="104">
        <f t="shared" si="4"/>
        <v>2013</v>
      </c>
      <c r="D184" s="77">
        <v>418</v>
      </c>
      <c r="E184" s="91">
        <v>375.40909090909099</v>
      </c>
      <c r="F184" s="77">
        <v>392.84</v>
      </c>
      <c r="G184" s="73" t="str">
        <f t="shared" si="5"/>
        <v>18/03/2013</v>
      </c>
    </row>
    <row r="185" spans="1:7" x14ac:dyDescent="0.3">
      <c r="A185" s="73">
        <v>2</v>
      </c>
      <c r="B185" s="90">
        <v>41352</v>
      </c>
      <c r="C185" s="104">
        <f t="shared" si="4"/>
        <v>2013</v>
      </c>
      <c r="D185" s="77">
        <v>421.25</v>
      </c>
      <c r="E185" s="91">
        <v>375.40909090909099</v>
      </c>
      <c r="F185" s="77">
        <v>392.84</v>
      </c>
      <c r="G185" s="73" t="str">
        <f t="shared" si="5"/>
        <v>19/03/2013</v>
      </c>
    </row>
    <row r="186" spans="1:7" x14ac:dyDescent="0.3">
      <c r="A186" s="73">
        <v>2</v>
      </c>
      <c r="B186" s="90">
        <v>41353</v>
      </c>
      <c r="C186" s="104">
        <f t="shared" si="4"/>
        <v>2013</v>
      </c>
      <c r="D186" s="77">
        <v>425</v>
      </c>
      <c r="E186" s="91">
        <v>375.40909090909099</v>
      </c>
      <c r="F186" s="77">
        <v>392.84</v>
      </c>
      <c r="G186" s="73" t="str">
        <f t="shared" si="5"/>
        <v>20/03/2013</v>
      </c>
    </row>
    <row r="187" spans="1:7" x14ac:dyDescent="0.3">
      <c r="A187" s="73">
        <v>2</v>
      </c>
      <c r="B187" s="90">
        <v>41354</v>
      </c>
      <c r="C187" s="104">
        <f t="shared" si="4"/>
        <v>2013</v>
      </c>
      <c r="D187" s="77">
        <v>430.25</v>
      </c>
      <c r="E187" s="91">
        <v>375.40909090909099</v>
      </c>
      <c r="F187" s="77">
        <v>392.84</v>
      </c>
      <c r="G187" s="73" t="str">
        <f t="shared" si="5"/>
        <v>21/03/2013</v>
      </c>
    </row>
    <row r="188" spans="1:7" x14ac:dyDescent="0.3">
      <c r="A188" s="73">
        <v>2</v>
      </c>
      <c r="B188" s="90">
        <v>41355</v>
      </c>
      <c r="C188" s="104">
        <f t="shared" si="4"/>
        <v>2013</v>
      </c>
      <c r="D188" s="77">
        <v>431.25</v>
      </c>
      <c r="E188" s="91">
        <v>375.40909090909099</v>
      </c>
      <c r="F188" s="77">
        <v>392.84</v>
      </c>
      <c r="G188" s="73" t="str">
        <f t="shared" si="5"/>
        <v>22/03/2013</v>
      </c>
    </row>
    <row r="189" spans="1:7" x14ac:dyDescent="0.3">
      <c r="A189" s="73">
        <v>2</v>
      </c>
      <c r="B189" s="90">
        <v>41358</v>
      </c>
      <c r="C189" s="104">
        <f t="shared" si="4"/>
        <v>2013</v>
      </c>
      <c r="D189" s="77">
        <v>432</v>
      </c>
      <c r="E189" s="91">
        <v>375.40909090909099</v>
      </c>
      <c r="F189" s="77">
        <v>392.84</v>
      </c>
      <c r="G189" s="73" t="str">
        <f t="shared" si="5"/>
        <v>25/03/2013</v>
      </c>
    </row>
    <row r="190" spans="1:7" x14ac:dyDescent="0.3">
      <c r="A190" s="73">
        <v>2</v>
      </c>
      <c r="B190" s="90">
        <v>41359</v>
      </c>
      <c r="C190" s="104">
        <f t="shared" si="4"/>
        <v>2013</v>
      </c>
      <c r="D190" s="77">
        <v>436</v>
      </c>
      <c r="E190" s="91">
        <v>375.40909090909099</v>
      </c>
      <c r="F190" s="77">
        <v>392.84</v>
      </c>
      <c r="G190" s="73" t="str">
        <f t="shared" si="5"/>
        <v>26/03/2013</v>
      </c>
    </row>
    <row r="191" spans="1:7" x14ac:dyDescent="0.3">
      <c r="A191" s="73">
        <v>2</v>
      </c>
      <c r="B191" s="90">
        <v>41360</v>
      </c>
      <c r="C191" s="104">
        <f t="shared" si="4"/>
        <v>2013</v>
      </c>
      <c r="D191" s="77">
        <v>438.5</v>
      </c>
      <c r="E191" s="91">
        <v>375.40909090909099</v>
      </c>
      <c r="F191" s="77">
        <v>392.84</v>
      </c>
      <c r="G191" s="73" t="str">
        <f t="shared" si="5"/>
        <v>27/03/2013</v>
      </c>
    </row>
    <row r="192" spans="1:7" x14ac:dyDescent="0.3">
      <c r="A192" s="73">
        <v>2</v>
      </c>
      <c r="B192" s="90">
        <v>41361</v>
      </c>
      <c r="C192" s="104">
        <f t="shared" si="4"/>
        <v>2013</v>
      </c>
      <c r="D192" s="77">
        <v>434.5</v>
      </c>
      <c r="E192" s="91">
        <v>375.40909090909099</v>
      </c>
      <c r="F192" s="77">
        <v>392.84</v>
      </c>
      <c r="G192" s="73" t="str">
        <f t="shared" si="5"/>
        <v>28/03/2013</v>
      </c>
    </row>
    <row r="193" spans="1:7" x14ac:dyDescent="0.3">
      <c r="A193" s="73">
        <v>2</v>
      </c>
      <c r="B193" s="90">
        <v>41366</v>
      </c>
      <c r="C193" s="104">
        <f t="shared" si="4"/>
        <v>2013</v>
      </c>
      <c r="D193" s="77">
        <v>436.75</v>
      </c>
      <c r="E193" s="91">
        <v>375.40909090909099</v>
      </c>
      <c r="F193" s="77">
        <v>392.84</v>
      </c>
      <c r="G193" s="73" t="str">
        <f t="shared" si="5"/>
        <v>02/04/2013</v>
      </c>
    </row>
    <row r="194" spans="1:7" x14ac:dyDescent="0.3">
      <c r="A194" s="73">
        <v>2</v>
      </c>
      <c r="B194" s="90">
        <v>41367</v>
      </c>
      <c r="C194" s="104">
        <f t="shared" si="4"/>
        <v>2013</v>
      </c>
      <c r="D194" s="77">
        <v>432.25</v>
      </c>
      <c r="E194" s="91">
        <v>375.40909090909099</v>
      </c>
      <c r="F194" s="77">
        <v>392.84</v>
      </c>
      <c r="G194" s="73" t="str">
        <f t="shared" si="5"/>
        <v>03/04/2013</v>
      </c>
    </row>
    <row r="195" spans="1:7" x14ac:dyDescent="0.3">
      <c r="A195" s="73">
        <v>2</v>
      </c>
      <c r="B195" s="90">
        <v>41368</v>
      </c>
      <c r="C195" s="104">
        <f t="shared" ref="C195:C258" si="6">YEAR(B195)</f>
        <v>2013</v>
      </c>
      <c r="D195" s="77">
        <v>428.25</v>
      </c>
      <c r="E195" s="91">
        <v>375.40909090909099</v>
      </c>
      <c r="F195" s="77">
        <v>392.84</v>
      </c>
      <c r="G195" s="73" t="str">
        <f t="shared" si="5"/>
        <v>04/04/2013</v>
      </c>
    </row>
    <row r="196" spans="1:7" x14ac:dyDescent="0.3">
      <c r="A196" s="73">
        <v>2</v>
      </c>
      <c r="B196" s="90">
        <v>41369</v>
      </c>
      <c r="C196" s="104">
        <f t="shared" si="6"/>
        <v>2013</v>
      </c>
      <c r="D196" s="77">
        <v>422.5</v>
      </c>
      <c r="E196" s="91">
        <v>375.40909090909099</v>
      </c>
      <c r="F196" s="77">
        <v>392.84</v>
      </c>
      <c r="G196" s="73" t="str">
        <f t="shared" si="5"/>
        <v>05/04/2013</v>
      </c>
    </row>
    <row r="197" spans="1:7" x14ac:dyDescent="0.3">
      <c r="A197" s="73">
        <v>2</v>
      </c>
      <c r="B197" s="90">
        <v>41372</v>
      </c>
      <c r="C197" s="104">
        <f t="shared" si="6"/>
        <v>2013</v>
      </c>
      <c r="D197" s="77">
        <v>427.25</v>
      </c>
      <c r="E197" s="91">
        <v>375.40909090909099</v>
      </c>
      <c r="F197" s="77">
        <v>392.84</v>
      </c>
      <c r="G197" s="73" t="str">
        <f t="shared" ref="G197:G260" si="7">TEXT(B197,"jj/MM/aaaa")</f>
        <v>08/04/2013</v>
      </c>
    </row>
    <row r="198" spans="1:7" x14ac:dyDescent="0.3">
      <c r="A198" s="73">
        <v>2</v>
      </c>
      <c r="B198" s="90">
        <v>41373</v>
      </c>
      <c r="C198" s="104">
        <f t="shared" si="6"/>
        <v>2013</v>
      </c>
      <c r="D198" s="77">
        <v>429.5</v>
      </c>
      <c r="E198" s="91">
        <v>375.40909090909099</v>
      </c>
      <c r="F198" s="77">
        <v>392.84</v>
      </c>
      <c r="G198" s="73" t="str">
        <f t="shared" si="7"/>
        <v>09/04/2013</v>
      </c>
    </row>
    <row r="199" spans="1:7" x14ac:dyDescent="0.3">
      <c r="A199" s="73">
        <v>2</v>
      </c>
      <c r="B199" s="90">
        <v>41374</v>
      </c>
      <c r="C199" s="104">
        <f t="shared" si="6"/>
        <v>2013</v>
      </c>
      <c r="D199" s="77">
        <v>429.5</v>
      </c>
      <c r="E199" s="91">
        <v>375.40909090909099</v>
      </c>
      <c r="F199" s="77">
        <v>392.84</v>
      </c>
      <c r="G199" s="73" t="str">
        <f t="shared" si="7"/>
        <v>10/04/2013</v>
      </c>
    </row>
    <row r="200" spans="1:7" x14ac:dyDescent="0.3">
      <c r="A200" s="73">
        <v>2</v>
      </c>
      <c r="B200" s="90">
        <v>41375</v>
      </c>
      <c r="C200" s="104">
        <f t="shared" si="6"/>
        <v>2013</v>
      </c>
      <c r="D200" s="77">
        <v>432</v>
      </c>
      <c r="E200" s="91">
        <v>375.40909090909099</v>
      </c>
      <c r="F200" s="77">
        <v>392.84</v>
      </c>
      <c r="G200" s="73" t="str">
        <f t="shared" si="7"/>
        <v>11/04/2013</v>
      </c>
    </row>
    <row r="201" spans="1:7" x14ac:dyDescent="0.3">
      <c r="A201" s="73">
        <v>2</v>
      </c>
      <c r="B201" s="90">
        <v>41376</v>
      </c>
      <c r="C201" s="104">
        <f t="shared" si="6"/>
        <v>2013</v>
      </c>
      <c r="D201" s="77">
        <v>431.25</v>
      </c>
      <c r="E201" s="91">
        <v>375.40909090909099</v>
      </c>
      <c r="F201" s="77">
        <v>392.84</v>
      </c>
      <c r="G201" s="73" t="str">
        <f t="shared" si="7"/>
        <v>12/04/2013</v>
      </c>
    </row>
    <row r="202" spans="1:7" x14ac:dyDescent="0.3">
      <c r="A202" s="73">
        <v>2</v>
      </c>
      <c r="B202" s="90">
        <v>41379</v>
      </c>
      <c r="C202" s="104">
        <f t="shared" si="6"/>
        <v>2013</v>
      </c>
      <c r="D202" s="77">
        <v>427.75</v>
      </c>
      <c r="E202" s="91">
        <v>375.40909090909099</v>
      </c>
      <c r="F202" s="77">
        <v>392.84</v>
      </c>
      <c r="G202" s="73" t="str">
        <f t="shared" si="7"/>
        <v>15/04/2013</v>
      </c>
    </row>
    <row r="203" spans="1:7" x14ac:dyDescent="0.3">
      <c r="A203" s="73">
        <v>2</v>
      </c>
      <c r="B203" s="90">
        <v>41380</v>
      </c>
      <c r="C203" s="104">
        <f t="shared" si="6"/>
        <v>2013</v>
      </c>
      <c r="D203" s="77">
        <v>425.75</v>
      </c>
      <c r="E203" s="91">
        <v>375.40909090909099</v>
      </c>
      <c r="F203" s="77">
        <v>392.84</v>
      </c>
      <c r="G203" s="73" t="str">
        <f t="shared" si="7"/>
        <v>16/04/2013</v>
      </c>
    </row>
    <row r="204" spans="1:7" x14ac:dyDescent="0.3">
      <c r="A204" s="73">
        <v>2</v>
      </c>
      <c r="B204" s="90">
        <v>41381</v>
      </c>
      <c r="C204" s="104">
        <f t="shared" si="6"/>
        <v>2013</v>
      </c>
      <c r="D204" s="77">
        <v>428</v>
      </c>
      <c r="E204" s="91">
        <v>375.40909090909099</v>
      </c>
      <c r="F204" s="77">
        <v>392.84</v>
      </c>
      <c r="G204" s="73" t="str">
        <f t="shared" si="7"/>
        <v>17/04/2013</v>
      </c>
    </row>
    <row r="205" spans="1:7" x14ac:dyDescent="0.3">
      <c r="A205" s="73">
        <v>2</v>
      </c>
      <c r="B205" s="90">
        <v>41382</v>
      </c>
      <c r="C205" s="104">
        <f t="shared" si="6"/>
        <v>2013</v>
      </c>
      <c r="D205" s="77">
        <v>428</v>
      </c>
      <c r="E205" s="91">
        <v>375.40909090909099</v>
      </c>
      <c r="F205" s="77">
        <v>392.84</v>
      </c>
      <c r="G205" s="73" t="str">
        <f t="shared" si="7"/>
        <v>18/04/2013</v>
      </c>
    </row>
    <row r="206" spans="1:7" x14ac:dyDescent="0.3">
      <c r="A206" s="73">
        <v>2</v>
      </c>
      <c r="B206" s="90">
        <v>41383</v>
      </c>
      <c r="C206" s="104">
        <f t="shared" si="6"/>
        <v>2013</v>
      </c>
      <c r="D206" s="77">
        <v>428.75</v>
      </c>
      <c r="E206" s="91">
        <v>375.40909090909099</v>
      </c>
      <c r="F206" s="77">
        <v>392.84</v>
      </c>
      <c r="G206" s="73" t="str">
        <f t="shared" si="7"/>
        <v>19/04/2013</v>
      </c>
    </row>
    <row r="207" spans="1:7" x14ac:dyDescent="0.3">
      <c r="A207" s="73">
        <v>2</v>
      </c>
      <c r="B207" s="90">
        <v>41386</v>
      </c>
      <c r="C207" s="104">
        <f t="shared" si="6"/>
        <v>2013</v>
      </c>
      <c r="D207" s="77">
        <v>426.75</v>
      </c>
      <c r="E207" s="91">
        <v>375.40909090909099</v>
      </c>
      <c r="F207" s="77">
        <v>392.84</v>
      </c>
      <c r="G207" s="73" t="str">
        <f t="shared" si="7"/>
        <v>22/04/2013</v>
      </c>
    </row>
    <row r="208" spans="1:7" x14ac:dyDescent="0.3">
      <c r="A208" s="73">
        <v>2</v>
      </c>
      <c r="B208" s="90">
        <v>41387</v>
      </c>
      <c r="C208" s="104">
        <f t="shared" si="6"/>
        <v>2013</v>
      </c>
      <c r="D208" s="77">
        <v>424</v>
      </c>
      <c r="E208" s="91">
        <v>375.40909090909099</v>
      </c>
      <c r="F208" s="77">
        <v>392.84</v>
      </c>
      <c r="G208" s="73" t="str">
        <f t="shared" si="7"/>
        <v>23/04/2013</v>
      </c>
    </row>
    <row r="209" spans="1:7" x14ac:dyDescent="0.3">
      <c r="A209" s="73">
        <v>2</v>
      </c>
      <c r="B209" s="90">
        <v>41388</v>
      </c>
      <c r="C209" s="104">
        <f t="shared" si="6"/>
        <v>2013</v>
      </c>
      <c r="D209" s="77">
        <v>426.75</v>
      </c>
      <c r="E209" s="91">
        <v>375.40909090909099</v>
      </c>
      <c r="F209" s="77">
        <v>392.84</v>
      </c>
      <c r="G209" s="73" t="str">
        <f t="shared" si="7"/>
        <v>24/04/2013</v>
      </c>
    </row>
    <row r="210" spans="1:7" x14ac:dyDescent="0.3">
      <c r="A210" s="73">
        <v>2</v>
      </c>
      <c r="B210" s="90">
        <v>41389</v>
      </c>
      <c r="C210" s="104">
        <f t="shared" si="6"/>
        <v>2013</v>
      </c>
      <c r="D210" s="77">
        <v>429</v>
      </c>
      <c r="E210" s="91">
        <v>375.40909090909099</v>
      </c>
      <c r="F210" s="77">
        <v>392.84</v>
      </c>
      <c r="G210" s="73" t="str">
        <f t="shared" si="7"/>
        <v>25/04/2013</v>
      </c>
    </row>
    <row r="211" spans="1:7" x14ac:dyDescent="0.3">
      <c r="A211" s="73">
        <v>2</v>
      </c>
      <c r="B211" s="90">
        <v>41390</v>
      </c>
      <c r="C211" s="104">
        <f t="shared" si="6"/>
        <v>2013</v>
      </c>
      <c r="D211" s="77">
        <v>426.25</v>
      </c>
      <c r="E211" s="91">
        <v>375.40909090909099</v>
      </c>
      <c r="F211" s="77">
        <v>392.84</v>
      </c>
      <c r="G211" s="73" t="str">
        <f t="shared" si="7"/>
        <v>26/04/2013</v>
      </c>
    </row>
    <row r="212" spans="1:7" x14ac:dyDescent="0.3">
      <c r="A212" s="73">
        <v>2</v>
      </c>
      <c r="B212" s="90">
        <v>41393</v>
      </c>
      <c r="C212" s="104">
        <f t="shared" si="6"/>
        <v>2013</v>
      </c>
      <c r="D212" s="77">
        <v>427</v>
      </c>
      <c r="E212" s="91">
        <v>375.40909090909099</v>
      </c>
      <c r="F212" s="77">
        <v>392.84</v>
      </c>
      <c r="G212" s="73" t="str">
        <f t="shared" si="7"/>
        <v>29/04/2013</v>
      </c>
    </row>
    <row r="213" spans="1:7" x14ac:dyDescent="0.3">
      <c r="A213" s="73">
        <v>2</v>
      </c>
      <c r="B213" s="90">
        <v>41394</v>
      </c>
      <c r="C213" s="104">
        <f t="shared" si="6"/>
        <v>2013</v>
      </c>
      <c r="D213" s="77">
        <v>427</v>
      </c>
      <c r="E213" s="91">
        <v>375.40909090909099</v>
      </c>
      <c r="F213" s="77">
        <v>392.84</v>
      </c>
      <c r="G213" s="73" t="str">
        <f t="shared" si="7"/>
        <v>30/04/2013</v>
      </c>
    </row>
    <row r="214" spans="1:7" x14ac:dyDescent="0.3">
      <c r="A214" s="73">
        <v>2</v>
      </c>
      <c r="B214" s="90">
        <v>41395</v>
      </c>
      <c r="C214" s="104">
        <f t="shared" si="6"/>
        <v>2013</v>
      </c>
      <c r="D214" s="77">
        <v>427</v>
      </c>
      <c r="E214" s="91">
        <v>375.40909090909099</v>
      </c>
      <c r="F214" s="77">
        <v>392.84</v>
      </c>
      <c r="G214" s="73" t="str">
        <f t="shared" si="7"/>
        <v>01/05/2013</v>
      </c>
    </row>
    <row r="215" spans="1:7" x14ac:dyDescent="0.3">
      <c r="A215" s="73">
        <v>2</v>
      </c>
      <c r="B215" s="90">
        <v>41396</v>
      </c>
      <c r="C215" s="104">
        <f t="shared" si="6"/>
        <v>2013</v>
      </c>
      <c r="D215" s="77">
        <v>421.75</v>
      </c>
      <c r="E215" s="91">
        <v>375.40909090909099</v>
      </c>
      <c r="F215" s="77">
        <v>392.84</v>
      </c>
      <c r="G215" s="73" t="str">
        <f t="shared" si="7"/>
        <v>02/05/2013</v>
      </c>
    </row>
    <row r="216" spans="1:7" x14ac:dyDescent="0.3">
      <c r="A216" s="73">
        <v>2</v>
      </c>
      <c r="B216" s="90">
        <v>41397</v>
      </c>
      <c r="C216" s="104">
        <f t="shared" si="6"/>
        <v>2013</v>
      </c>
      <c r="D216" s="77">
        <v>423.25</v>
      </c>
      <c r="E216" s="91">
        <v>375.40909090909099</v>
      </c>
      <c r="F216" s="77">
        <v>392.84</v>
      </c>
      <c r="G216" s="73" t="str">
        <f t="shared" si="7"/>
        <v>03/05/2013</v>
      </c>
    </row>
    <row r="217" spans="1:7" x14ac:dyDescent="0.3">
      <c r="A217" s="73">
        <v>2</v>
      </c>
      <c r="B217" s="90">
        <v>41400</v>
      </c>
      <c r="C217" s="104">
        <f t="shared" si="6"/>
        <v>2013</v>
      </c>
      <c r="D217" s="77">
        <v>420</v>
      </c>
      <c r="E217" s="91">
        <v>375.40909090909099</v>
      </c>
      <c r="F217" s="77">
        <v>392.84</v>
      </c>
      <c r="G217" s="73" t="str">
        <f t="shared" si="7"/>
        <v>06/05/2013</v>
      </c>
    </row>
    <row r="218" spans="1:7" x14ac:dyDescent="0.3">
      <c r="A218" s="73">
        <v>2</v>
      </c>
      <c r="B218" s="90">
        <v>41401</v>
      </c>
      <c r="C218" s="104">
        <f t="shared" si="6"/>
        <v>2013</v>
      </c>
      <c r="D218" s="77">
        <v>417</v>
      </c>
      <c r="E218" s="91">
        <v>375.40909090909099</v>
      </c>
      <c r="F218" s="77">
        <v>392.84</v>
      </c>
      <c r="G218" s="73" t="str">
        <f t="shared" si="7"/>
        <v>07/05/2013</v>
      </c>
    </row>
    <row r="219" spans="1:7" x14ac:dyDescent="0.3">
      <c r="A219" s="73">
        <v>2</v>
      </c>
      <c r="B219" s="90">
        <v>41402</v>
      </c>
      <c r="C219" s="104">
        <f t="shared" si="6"/>
        <v>2013</v>
      </c>
      <c r="D219" s="77">
        <v>415.75</v>
      </c>
      <c r="E219" s="91">
        <v>375.40909090909099</v>
      </c>
      <c r="F219" s="77">
        <v>392.84</v>
      </c>
      <c r="G219" s="73" t="str">
        <f t="shared" si="7"/>
        <v>08/05/2013</v>
      </c>
    </row>
    <row r="220" spans="1:7" x14ac:dyDescent="0.3">
      <c r="A220" s="73">
        <v>2</v>
      </c>
      <c r="B220" s="90">
        <v>41403</v>
      </c>
      <c r="C220" s="104">
        <f t="shared" si="6"/>
        <v>2013</v>
      </c>
      <c r="D220" s="77">
        <v>415.5</v>
      </c>
      <c r="E220" s="91">
        <v>375.40909090909099</v>
      </c>
      <c r="F220" s="77">
        <v>392.84</v>
      </c>
      <c r="G220" s="73" t="str">
        <f t="shared" si="7"/>
        <v>09/05/2013</v>
      </c>
    </row>
    <row r="221" spans="1:7" x14ac:dyDescent="0.3">
      <c r="A221" s="73">
        <v>2</v>
      </c>
      <c r="B221" s="90">
        <v>41404</v>
      </c>
      <c r="C221" s="104">
        <f t="shared" si="6"/>
        <v>2013</v>
      </c>
      <c r="D221" s="77">
        <v>418</v>
      </c>
      <c r="E221" s="91">
        <v>375.40909090909099</v>
      </c>
      <c r="F221" s="77">
        <v>392.84</v>
      </c>
      <c r="G221" s="73" t="str">
        <f t="shared" si="7"/>
        <v>10/05/2013</v>
      </c>
    </row>
    <row r="222" spans="1:7" x14ac:dyDescent="0.3">
      <c r="A222" s="73">
        <v>2</v>
      </c>
      <c r="B222" s="90">
        <v>41407</v>
      </c>
      <c r="C222" s="104">
        <f t="shared" si="6"/>
        <v>2013</v>
      </c>
      <c r="D222" s="77">
        <v>420.5</v>
      </c>
      <c r="E222" s="91">
        <v>375.40909090909099</v>
      </c>
      <c r="F222" s="77">
        <v>392.84</v>
      </c>
      <c r="G222" s="73" t="str">
        <f t="shared" si="7"/>
        <v>13/05/2013</v>
      </c>
    </row>
    <row r="223" spans="1:7" x14ac:dyDescent="0.3">
      <c r="A223" s="73">
        <v>2</v>
      </c>
      <c r="B223" s="90">
        <v>41408</v>
      </c>
      <c r="C223" s="104">
        <f t="shared" si="6"/>
        <v>2013</v>
      </c>
      <c r="D223" s="77">
        <v>421.75</v>
      </c>
      <c r="E223" s="91">
        <v>375.40909090909099</v>
      </c>
      <c r="F223" s="77">
        <v>392.84</v>
      </c>
      <c r="G223" s="73" t="str">
        <f t="shared" si="7"/>
        <v>14/05/2013</v>
      </c>
    </row>
    <row r="224" spans="1:7" x14ac:dyDescent="0.3">
      <c r="A224" s="73">
        <v>2</v>
      </c>
      <c r="B224" s="90">
        <v>41409</v>
      </c>
      <c r="C224" s="104">
        <f t="shared" si="6"/>
        <v>2013</v>
      </c>
      <c r="D224" s="77">
        <v>424.75</v>
      </c>
      <c r="E224" s="91">
        <v>375.40909090909099</v>
      </c>
      <c r="F224" s="77">
        <v>392.84</v>
      </c>
      <c r="G224" s="73" t="str">
        <f t="shared" si="7"/>
        <v>15/05/2013</v>
      </c>
    </row>
    <row r="225" spans="1:7" x14ac:dyDescent="0.3">
      <c r="A225" s="73">
        <v>2</v>
      </c>
      <c r="B225" s="90">
        <v>41410</v>
      </c>
      <c r="C225" s="104">
        <f t="shared" si="6"/>
        <v>2013</v>
      </c>
      <c r="D225" s="77">
        <v>428.25</v>
      </c>
      <c r="E225" s="91">
        <v>375.40909090909099</v>
      </c>
      <c r="F225" s="77">
        <v>392.84</v>
      </c>
      <c r="G225" s="73" t="str">
        <f t="shared" si="7"/>
        <v>16/05/2013</v>
      </c>
    </row>
    <row r="226" spans="1:7" x14ac:dyDescent="0.3">
      <c r="A226" s="73">
        <v>2</v>
      </c>
      <c r="B226" s="90">
        <v>41411</v>
      </c>
      <c r="C226" s="104">
        <f t="shared" si="6"/>
        <v>2013</v>
      </c>
      <c r="D226" s="77">
        <v>428.25</v>
      </c>
      <c r="E226" s="91">
        <v>375.40909090909099</v>
      </c>
      <c r="F226" s="77">
        <v>392.84</v>
      </c>
      <c r="G226" s="73" t="str">
        <f t="shared" si="7"/>
        <v>17/05/2013</v>
      </c>
    </row>
    <row r="227" spans="1:7" x14ac:dyDescent="0.3">
      <c r="A227" s="73">
        <v>2</v>
      </c>
      <c r="B227" s="90">
        <v>41414</v>
      </c>
      <c r="C227" s="104">
        <f t="shared" si="6"/>
        <v>2013</v>
      </c>
      <c r="D227" s="77">
        <v>428.75</v>
      </c>
      <c r="E227" s="91">
        <v>375.40909090909099</v>
      </c>
      <c r="F227" s="77">
        <v>392.84</v>
      </c>
      <c r="G227" s="73" t="str">
        <f t="shared" si="7"/>
        <v>20/05/2013</v>
      </c>
    </row>
    <row r="228" spans="1:7" x14ac:dyDescent="0.3">
      <c r="A228" s="73">
        <v>2</v>
      </c>
      <c r="B228" s="90">
        <v>41415</v>
      </c>
      <c r="C228" s="104">
        <f t="shared" si="6"/>
        <v>2013</v>
      </c>
      <c r="D228" s="77">
        <v>425.5</v>
      </c>
      <c r="E228" s="91">
        <v>375.40909090909099</v>
      </c>
      <c r="F228" s="77">
        <v>392.84</v>
      </c>
      <c r="G228" s="73" t="str">
        <f t="shared" si="7"/>
        <v>21/05/2013</v>
      </c>
    </row>
    <row r="229" spans="1:7" x14ac:dyDescent="0.3">
      <c r="A229" s="73">
        <v>2</v>
      </c>
      <c r="B229" s="90">
        <v>41416</v>
      </c>
      <c r="C229" s="104">
        <f t="shared" si="6"/>
        <v>2013</v>
      </c>
      <c r="D229" s="77">
        <v>428.25</v>
      </c>
      <c r="E229" s="91">
        <v>375.40909090909099</v>
      </c>
      <c r="F229" s="77">
        <v>392.84</v>
      </c>
      <c r="G229" s="73" t="str">
        <f t="shared" si="7"/>
        <v>22/05/2013</v>
      </c>
    </row>
    <row r="230" spans="1:7" x14ac:dyDescent="0.3">
      <c r="A230" s="73">
        <v>2</v>
      </c>
      <c r="B230" s="90">
        <v>41417</v>
      </c>
      <c r="C230" s="104">
        <f t="shared" si="6"/>
        <v>2013</v>
      </c>
      <c r="D230" s="77">
        <v>428.25</v>
      </c>
      <c r="E230" s="91">
        <v>375.40909090909099</v>
      </c>
      <c r="F230" s="77">
        <v>392.84</v>
      </c>
      <c r="G230" s="73" t="str">
        <f t="shared" si="7"/>
        <v>23/05/2013</v>
      </c>
    </row>
    <row r="231" spans="1:7" x14ac:dyDescent="0.3">
      <c r="A231" s="73">
        <v>2</v>
      </c>
      <c r="B231" s="90">
        <v>41418</v>
      </c>
      <c r="C231" s="104">
        <f t="shared" si="6"/>
        <v>2013</v>
      </c>
      <c r="D231" s="77">
        <v>427.5</v>
      </c>
      <c r="E231" s="91">
        <v>375.40909090909099</v>
      </c>
      <c r="F231" s="77">
        <v>392.84</v>
      </c>
      <c r="G231" s="73" t="str">
        <f t="shared" si="7"/>
        <v>24/05/2013</v>
      </c>
    </row>
    <row r="232" spans="1:7" x14ac:dyDescent="0.3">
      <c r="A232" s="73">
        <v>2</v>
      </c>
      <c r="B232" s="90">
        <v>41421</v>
      </c>
      <c r="C232" s="104">
        <f t="shared" si="6"/>
        <v>2013</v>
      </c>
      <c r="D232" s="77">
        <v>427.25</v>
      </c>
      <c r="E232" s="91">
        <v>375.40909090909099</v>
      </c>
      <c r="F232" s="77">
        <v>392.84</v>
      </c>
      <c r="G232" s="73" t="str">
        <f t="shared" si="7"/>
        <v>27/05/2013</v>
      </c>
    </row>
    <row r="233" spans="1:7" x14ac:dyDescent="0.3">
      <c r="A233" s="73">
        <v>2</v>
      </c>
      <c r="B233" s="90">
        <v>41422</v>
      </c>
      <c r="C233" s="104">
        <f t="shared" si="6"/>
        <v>2013</v>
      </c>
      <c r="D233" s="77">
        <v>432.25</v>
      </c>
      <c r="E233" s="91">
        <v>375.40909090909099</v>
      </c>
      <c r="F233" s="77">
        <v>392.84</v>
      </c>
      <c r="G233" s="73" t="str">
        <f t="shared" si="7"/>
        <v>28/05/2013</v>
      </c>
    </row>
    <row r="234" spans="1:7" x14ac:dyDescent="0.3">
      <c r="A234" s="73">
        <v>2</v>
      </c>
      <c r="B234" s="90">
        <v>41423</v>
      </c>
      <c r="C234" s="104">
        <f t="shared" si="6"/>
        <v>2013</v>
      </c>
      <c r="D234" s="77">
        <v>430</v>
      </c>
      <c r="E234" s="91">
        <v>375.40909090909099</v>
      </c>
      <c r="F234" s="77">
        <v>392.84</v>
      </c>
      <c r="G234" s="73" t="str">
        <f t="shared" si="7"/>
        <v>29/05/2013</v>
      </c>
    </row>
    <row r="235" spans="1:7" x14ac:dyDescent="0.3">
      <c r="A235" s="73">
        <v>2</v>
      </c>
      <c r="B235" s="90">
        <v>41424</v>
      </c>
      <c r="C235" s="104">
        <f t="shared" si="6"/>
        <v>2013</v>
      </c>
      <c r="D235" s="77">
        <v>429.75</v>
      </c>
      <c r="E235" s="91">
        <v>375.40909090909099</v>
      </c>
      <c r="F235" s="77">
        <v>392.84</v>
      </c>
      <c r="G235" s="73" t="str">
        <f t="shared" si="7"/>
        <v>30/05/2013</v>
      </c>
    </row>
    <row r="236" spans="1:7" x14ac:dyDescent="0.3">
      <c r="A236" s="73">
        <v>2</v>
      </c>
      <c r="B236" s="90">
        <v>41425</v>
      </c>
      <c r="C236" s="104">
        <f t="shared" si="6"/>
        <v>2013</v>
      </c>
      <c r="D236" s="77">
        <v>431.75</v>
      </c>
      <c r="E236" s="91">
        <v>375.40909090909099</v>
      </c>
      <c r="F236" s="77">
        <v>392.84</v>
      </c>
      <c r="G236" s="73" t="str">
        <f t="shared" si="7"/>
        <v>31/05/2013</v>
      </c>
    </row>
    <row r="237" spans="1:7" x14ac:dyDescent="0.3">
      <c r="A237" s="73">
        <v>2</v>
      </c>
      <c r="B237" s="90">
        <v>41428</v>
      </c>
      <c r="C237" s="104">
        <f t="shared" si="6"/>
        <v>2013</v>
      </c>
      <c r="D237" s="77">
        <v>434.75</v>
      </c>
      <c r="E237" s="91">
        <v>375.40909090909099</v>
      </c>
      <c r="F237" s="77">
        <v>392.84</v>
      </c>
      <c r="G237" s="73" t="str">
        <f t="shared" si="7"/>
        <v>03/06/2013</v>
      </c>
    </row>
    <row r="238" spans="1:7" x14ac:dyDescent="0.3">
      <c r="A238" s="73">
        <v>2</v>
      </c>
      <c r="B238" s="90">
        <v>41429</v>
      </c>
      <c r="C238" s="104">
        <f t="shared" si="6"/>
        <v>2013</v>
      </c>
      <c r="D238" s="77">
        <v>432</v>
      </c>
      <c r="E238" s="91">
        <v>375.40909090909099</v>
      </c>
      <c r="F238" s="77">
        <v>392.84</v>
      </c>
      <c r="G238" s="73" t="str">
        <f t="shared" si="7"/>
        <v>04/06/2013</v>
      </c>
    </row>
    <row r="239" spans="1:7" x14ac:dyDescent="0.3">
      <c r="A239" s="73">
        <v>2</v>
      </c>
      <c r="B239" s="90">
        <v>41430</v>
      </c>
      <c r="C239" s="104">
        <f t="shared" si="6"/>
        <v>2013</v>
      </c>
      <c r="D239" s="77">
        <v>429</v>
      </c>
      <c r="E239" s="91">
        <v>375.40909090909099</v>
      </c>
      <c r="F239" s="77">
        <v>392.84</v>
      </c>
      <c r="G239" s="73" t="str">
        <f t="shared" si="7"/>
        <v>05/06/2013</v>
      </c>
    </row>
    <row r="240" spans="1:7" x14ac:dyDescent="0.3">
      <c r="A240" s="73">
        <v>2</v>
      </c>
      <c r="B240" s="90">
        <v>41431</v>
      </c>
      <c r="C240" s="104">
        <f t="shared" si="6"/>
        <v>2013</v>
      </c>
      <c r="D240" s="77">
        <v>432.25</v>
      </c>
      <c r="E240" s="91">
        <v>375.40909090909099</v>
      </c>
      <c r="F240" s="77">
        <v>392.84</v>
      </c>
      <c r="G240" s="73" t="str">
        <f t="shared" si="7"/>
        <v>06/06/2013</v>
      </c>
    </row>
    <row r="241" spans="1:7" x14ac:dyDescent="0.3">
      <c r="A241" s="73">
        <v>2</v>
      </c>
      <c r="B241" s="90">
        <v>41432</v>
      </c>
      <c r="C241" s="104">
        <f t="shared" si="6"/>
        <v>2013</v>
      </c>
      <c r="D241" s="77">
        <v>422.5</v>
      </c>
      <c r="E241" s="91">
        <v>375.40909090909099</v>
      </c>
      <c r="F241" s="77">
        <v>392.84</v>
      </c>
      <c r="G241" s="73" t="str">
        <f t="shared" si="7"/>
        <v>07/06/2013</v>
      </c>
    </row>
    <row r="242" spans="1:7" x14ac:dyDescent="0.3">
      <c r="A242" s="73">
        <v>2</v>
      </c>
      <c r="B242" s="90">
        <v>41435</v>
      </c>
      <c r="C242" s="104">
        <f t="shared" si="6"/>
        <v>2013</v>
      </c>
      <c r="D242" s="77">
        <v>420.25</v>
      </c>
      <c r="E242" s="91">
        <v>375.40909090909099</v>
      </c>
      <c r="F242" s="77">
        <v>392.84</v>
      </c>
      <c r="G242" s="73" t="str">
        <f t="shared" si="7"/>
        <v>10/06/2013</v>
      </c>
    </row>
    <row r="243" spans="1:7" x14ac:dyDescent="0.3">
      <c r="A243" s="73">
        <v>2</v>
      </c>
      <c r="B243" s="90">
        <v>41436</v>
      </c>
      <c r="C243" s="104">
        <f t="shared" si="6"/>
        <v>2013</v>
      </c>
      <c r="D243" s="77">
        <v>421.25</v>
      </c>
      <c r="E243" s="91">
        <v>375.40909090909099</v>
      </c>
      <c r="F243" s="77">
        <v>392.84</v>
      </c>
      <c r="G243" s="73" t="str">
        <f t="shared" si="7"/>
        <v>11/06/2013</v>
      </c>
    </row>
    <row r="244" spans="1:7" x14ac:dyDescent="0.3">
      <c r="A244" s="73">
        <v>2</v>
      </c>
      <c r="B244" s="90">
        <v>41437</v>
      </c>
      <c r="C244" s="104">
        <f t="shared" si="6"/>
        <v>2013</v>
      </c>
      <c r="D244" s="77">
        <v>417</v>
      </c>
      <c r="E244" s="91">
        <v>375.40909090909099</v>
      </c>
      <c r="F244" s="77">
        <v>392.84</v>
      </c>
      <c r="G244" s="73" t="str">
        <f t="shared" si="7"/>
        <v>12/06/2013</v>
      </c>
    </row>
    <row r="245" spans="1:7" x14ac:dyDescent="0.3">
      <c r="A245" s="73">
        <v>2</v>
      </c>
      <c r="B245" s="90">
        <v>41438</v>
      </c>
      <c r="C245" s="104">
        <f t="shared" si="6"/>
        <v>2013</v>
      </c>
      <c r="D245" s="77">
        <v>415</v>
      </c>
      <c r="E245" s="91">
        <v>375.40909090909099</v>
      </c>
      <c r="F245" s="77">
        <v>392.84</v>
      </c>
      <c r="G245" s="73" t="str">
        <f t="shared" si="7"/>
        <v>13/06/2013</v>
      </c>
    </row>
    <row r="246" spans="1:7" x14ac:dyDescent="0.3">
      <c r="A246" s="73">
        <v>2</v>
      </c>
      <c r="B246" s="90">
        <v>41439</v>
      </c>
      <c r="C246" s="104">
        <f t="shared" si="6"/>
        <v>2013</v>
      </c>
      <c r="D246" s="77">
        <v>413.5</v>
      </c>
      <c r="E246" s="91">
        <v>375.40909090909099</v>
      </c>
      <c r="F246" s="77">
        <v>392.84</v>
      </c>
      <c r="G246" s="73" t="str">
        <f t="shared" si="7"/>
        <v>14/06/2013</v>
      </c>
    </row>
    <row r="247" spans="1:7" x14ac:dyDescent="0.3">
      <c r="A247" s="73">
        <v>2</v>
      </c>
      <c r="B247" s="90">
        <v>41442</v>
      </c>
      <c r="C247" s="104">
        <f t="shared" si="6"/>
        <v>2013</v>
      </c>
      <c r="D247" s="77">
        <v>413.25</v>
      </c>
      <c r="E247" s="91">
        <v>375.40909090909099</v>
      </c>
      <c r="F247" s="77">
        <v>392.84</v>
      </c>
      <c r="G247" s="73" t="str">
        <f t="shared" si="7"/>
        <v>17/06/2013</v>
      </c>
    </row>
    <row r="248" spans="1:7" x14ac:dyDescent="0.3">
      <c r="A248" s="73">
        <v>2</v>
      </c>
      <c r="B248" s="90">
        <v>41443</v>
      </c>
      <c r="C248" s="104">
        <f t="shared" si="6"/>
        <v>2013</v>
      </c>
      <c r="D248" s="77">
        <v>411.75</v>
      </c>
      <c r="E248" s="91">
        <v>375.40909090909099</v>
      </c>
      <c r="F248" s="77">
        <v>392.84</v>
      </c>
      <c r="G248" s="73" t="str">
        <f t="shared" si="7"/>
        <v>18/06/2013</v>
      </c>
    </row>
    <row r="249" spans="1:7" x14ac:dyDescent="0.3">
      <c r="A249" s="73">
        <v>2</v>
      </c>
      <c r="B249" s="90">
        <v>41444</v>
      </c>
      <c r="C249" s="104">
        <f t="shared" si="6"/>
        <v>2013</v>
      </c>
      <c r="D249" s="77">
        <v>413</v>
      </c>
      <c r="E249" s="91">
        <v>375.40909090909099</v>
      </c>
      <c r="F249" s="77">
        <v>392.84</v>
      </c>
      <c r="G249" s="73" t="str">
        <f t="shared" si="7"/>
        <v>19/06/2013</v>
      </c>
    </row>
    <row r="250" spans="1:7" x14ac:dyDescent="0.3">
      <c r="A250" s="73">
        <v>2</v>
      </c>
      <c r="B250" s="90">
        <v>41445</v>
      </c>
      <c r="C250" s="104">
        <f t="shared" si="6"/>
        <v>2013</v>
      </c>
      <c r="D250" s="77">
        <v>412</v>
      </c>
      <c r="E250" s="91">
        <v>375.40909090909099</v>
      </c>
      <c r="F250" s="77">
        <v>392.84</v>
      </c>
      <c r="G250" s="73" t="str">
        <f t="shared" si="7"/>
        <v>20/06/2013</v>
      </c>
    </row>
    <row r="251" spans="1:7" x14ac:dyDescent="0.3">
      <c r="A251" s="73">
        <v>2</v>
      </c>
      <c r="B251" s="90">
        <v>41446</v>
      </c>
      <c r="C251" s="104">
        <f t="shared" si="6"/>
        <v>2013</v>
      </c>
      <c r="D251" s="77">
        <v>410.5</v>
      </c>
      <c r="E251" s="91">
        <v>375.40909090909099</v>
      </c>
      <c r="F251" s="77">
        <v>392.84</v>
      </c>
      <c r="G251" s="73" t="str">
        <f t="shared" si="7"/>
        <v>21/06/2013</v>
      </c>
    </row>
    <row r="252" spans="1:7" x14ac:dyDescent="0.3">
      <c r="A252" s="73">
        <v>2</v>
      </c>
      <c r="B252" s="90">
        <v>41449</v>
      </c>
      <c r="C252" s="104">
        <f t="shared" si="6"/>
        <v>2013</v>
      </c>
      <c r="D252" s="77">
        <v>405.5</v>
      </c>
      <c r="E252" s="91">
        <v>375.40909090909099</v>
      </c>
      <c r="F252" s="77">
        <v>392.84</v>
      </c>
      <c r="G252" s="73" t="str">
        <f t="shared" si="7"/>
        <v>24/06/2013</v>
      </c>
    </row>
    <row r="253" spans="1:7" x14ac:dyDescent="0.3">
      <c r="A253" s="73">
        <v>2</v>
      </c>
      <c r="B253" s="90">
        <v>41450</v>
      </c>
      <c r="C253" s="104">
        <f t="shared" si="6"/>
        <v>2013</v>
      </c>
      <c r="D253" s="77">
        <v>407</v>
      </c>
      <c r="E253" s="91">
        <v>375.40909090909099</v>
      </c>
      <c r="F253" s="77">
        <v>392.84</v>
      </c>
      <c r="G253" s="73" t="str">
        <f t="shared" si="7"/>
        <v>25/06/2013</v>
      </c>
    </row>
    <row r="254" spans="1:7" x14ac:dyDescent="0.3">
      <c r="A254" s="73">
        <v>2</v>
      </c>
      <c r="B254" s="90">
        <v>41451</v>
      </c>
      <c r="C254" s="104">
        <f t="shared" si="6"/>
        <v>2013</v>
      </c>
      <c r="D254" s="77">
        <v>402</v>
      </c>
      <c r="E254" s="91">
        <v>375.40909090909099</v>
      </c>
      <c r="F254" s="77">
        <v>392.84</v>
      </c>
      <c r="G254" s="73" t="str">
        <f t="shared" si="7"/>
        <v>26/06/2013</v>
      </c>
    </row>
    <row r="255" spans="1:7" x14ac:dyDescent="0.3">
      <c r="A255" s="73">
        <v>2</v>
      </c>
      <c r="B255" s="90">
        <v>41452</v>
      </c>
      <c r="C255" s="104">
        <f t="shared" si="6"/>
        <v>2013</v>
      </c>
      <c r="D255" s="77">
        <v>401.75</v>
      </c>
      <c r="E255" s="91">
        <v>375.40909090909099</v>
      </c>
      <c r="F255" s="77">
        <v>392.84</v>
      </c>
      <c r="G255" s="73" t="str">
        <f t="shared" si="7"/>
        <v>27/06/2013</v>
      </c>
    </row>
    <row r="256" spans="1:7" x14ac:dyDescent="0.3">
      <c r="A256" s="73">
        <v>2</v>
      </c>
      <c r="B256" s="90">
        <v>41453</v>
      </c>
      <c r="C256" s="104">
        <f t="shared" si="6"/>
        <v>2013</v>
      </c>
      <c r="D256" s="77">
        <v>394.25</v>
      </c>
      <c r="E256" s="91">
        <v>375.40909090909099</v>
      </c>
      <c r="F256" s="77">
        <v>392.84</v>
      </c>
      <c r="G256" s="73" t="str">
        <f t="shared" si="7"/>
        <v>28/06/2013</v>
      </c>
    </row>
    <row r="257" spans="1:7" x14ac:dyDescent="0.3">
      <c r="A257" s="73">
        <v>2</v>
      </c>
      <c r="B257" s="90">
        <v>41456</v>
      </c>
      <c r="C257" s="104">
        <f t="shared" si="6"/>
        <v>2013</v>
      </c>
      <c r="D257" s="77">
        <v>396.25</v>
      </c>
      <c r="E257" s="91">
        <v>375.40909090909093</v>
      </c>
      <c r="F257" s="77">
        <v>392.84</v>
      </c>
      <c r="G257" s="73" t="str">
        <f t="shared" si="7"/>
        <v>01/07/2013</v>
      </c>
    </row>
    <row r="258" spans="1:7" x14ac:dyDescent="0.3">
      <c r="A258" s="73">
        <v>2</v>
      </c>
      <c r="B258" s="90">
        <v>41457</v>
      </c>
      <c r="C258" s="104">
        <f t="shared" si="6"/>
        <v>2013</v>
      </c>
      <c r="D258" s="77">
        <v>395.5</v>
      </c>
      <c r="E258" s="91">
        <v>375.40909090909093</v>
      </c>
      <c r="F258" s="77">
        <v>392.84</v>
      </c>
      <c r="G258" s="73" t="str">
        <f t="shared" si="7"/>
        <v>02/07/2013</v>
      </c>
    </row>
    <row r="259" spans="1:7" x14ac:dyDescent="0.3">
      <c r="A259" s="73">
        <v>2</v>
      </c>
      <c r="B259" s="90">
        <v>41458</v>
      </c>
      <c r="C259" s="104">
        <f t="shared" ref="C259:C322" si="8">YEAR(B259)</f>
        <v>2013</v>
      </c>
      <c r="D259" s="77">
        <v>398.5</v>
      </c>
      <c r="E259" s="91">
        <v>375.40909090909093</v>
      </c>
      <c r="F259" s="77">
        <v>392.84</v>
      </c>
      <c r="G259" s="73" t="str">
        <f t="shared" si="7"/>
        <v>03/07/2013</v>
      </c>
    </row>
    <row r="260" spans="1:7" x14ac:dyDescent="0.3">
      <c r="A260" s="73">
        <v>2</v>
      </c>
      <c r="B260" s="90">
        <v>41459</v>
      </c>
      <c r="C260" s="104">
        <f t="shared" si="8"/>
        <v>2013</v>
      </c>
      <c r="D260" s="77">
        <v>397.75</v>
      </c>
      <c r="E260" s="91">
        <v>375.40909090909093</v>
      </c>
      <c r="F260" s="77">
        <v>392.84</v>
      </c>
      <c r="G260" s="73" t="str">
        <f t="shared" si="7"/>
        <v>04/07/2013</v>
      </c>
    </row>
    <row r="261" spans="1:7" x14ac:dyDescent="0.3">
      <c r="A261" s="73">
        <v>2</v>
      </c>
      <c r="B261" s="90">
        <v>41460</v>
      </c>
      <c r="C261" s="104">
        <f t="shared" si="8"/>
        <v>2013</v>
      </c>
      <c r="D261" s="77">
        <v>399.75</v>
      </c>
      <c r="E261" s="91">
        <v>375.40909090909093</v>
      </c>
      <c r="F261" s="77">
        <v>392.84</v>
      </c>
      <c r="G261" s="73" t="str">
        <f t="shared" ref="G261:G324" si="9">TEXT(B261,"jj/MM/aaaa")</f>
        <v>05/07/2013</v>
      </c>
    </row>
    <row r="262" spans="1:7" x14ac:dyDescent="0.3">
      <c r="A262" s="73">
        <v>2</v>
      </c>
      <c r="B262" s="90">
        <v>41463</v>
      </c>
      <c r="C262" s="104">
        <f t="shared" si="8"/>
        <v>2013</v>
      </c>
      <c r="D262" s="77">
        <v>400</v>
      </c>
      <c r="E262" s="91">
        <v>375.40909090909093</v>
      </c>
      <c r="F262" s="77">
        <v>392.84</v>
      </c>
      <c r="G262" s="73" t="str">
        <f t="shared" si="9"/>
        <v>08/07/2013</v>
      </c>
    </row>
    <row r="263" spans="1:7" x14ac:dyDescent="0.3">
      <c r="A263" s="73">
        <v>2</v>
      </c>
      <c r="B263" s="90">
        <v>41464</v>
      </c>
      <c r="C263" s="104">
        <f t="shared" si="8"/>
        <v>2013</v>
      </c>
      <c r="D263" s="77">
        <v>403.5</v>
      </c>
      <c r="E263" s="91">
        <v>375.40909090909093</v>
      </c>
      <c r="F263" s="77">
        <v>392.84</v>
      </c>
      <c r="G263" s="73" t="str">
        <f t="shared" si="9"/>
        <v>09/07/2013</v>
      </c>
    </row>
    <row r="264" spans="1:7" x14ac:dyDescent="0.3">
      <c r="A264" s="73">
        <v>2</v>
      </c>
      <c r="B264" s="90">
        <v>41465</v>
      </c>
      <c r="C264" s="104">
        <f t="shared" si="8"/>
        <v>2013</v>
      </c>
      <c r="D264" s="77">
        <v>405.75</v>
      </c>
      <c r="E264" s="91">
        <v>375.40909090909093</v>
      </c>
      <c r="F264" s="77">
        <v>392.84</v>
      </c>
      <c r="G264" s="73" t="str">
        <f t="shared" si="9"/>
        <v>10/07/2013</v>
      </c>
    </row>
    <row r="265" spans="1:7" x14ac:dyDescent="0.3">
      <c r="A265" s="73">
        <v>2</v>
      </c>
      <c r="B265" s="90">
        <v>41466</v>
      </c>
      <c r="C265" s="104">
        <f t="shared" si="8"/>
        <v>2013</v>
      </c>
      <c r="D265" s="77">
        <v>398.5</v>
      </c>
      <c r="E265" s="91">
        <v>375.40909090909093</v>
      </c>
      <c r="F265" s="77">
        <v>392.84</v>
      </c>
      <c r="G265" s="73" t="str">
        <f t="shared" si="9"/>
        <v>11/07/2013</v>
      </c>
    </row>
    <row r="266" spans="1:7" x14ac:dyDescent="0.3">
      <c r="A266" s="73">
        <v>2</v>
      </c>
      <c r="B266" s="90">
        <v>41467</v>
      </c>
      <c r="C266" s="104">
        <f t="shared" si="8"/>
        <v>2013</v>
      </c>
      <c r="D266" s="77">
        <v>393.25</v>
      </c>
      <c r="E266" s="91">
        <v>375.40909090909093</v>
      </c>
      <c r="F266" s="77">
        <v>392.84</v>
      </c>
      <c r="G266" s="73" t="str">
        <f t="shared" si="9"/>
        <v>12/07/2013</v>
      </c>
    </row>
    <row r="267" spans="1:7" x14ac:dyDescent="0.3">
      <c r="A267" s="73">
        <v>2</v>
      </c>
      <c r="B267" s="90">
        <v>41470</v>
      </c>
      <c r="C267" s="104">
        <f t="shared" si="8"/>
        <v>2013</v>
      </c>
      <c r="D267" s="77">
        <v>385.5</v>
      </c>
      <c r="E267" s="91">
        <v>375.40909090909093</v>
      </c>
      <c r="F267" s="77">
        <v>392.84</v>
      </c>
      <c r="G267" s="73" t="str">
        <f t="shared" si="9"/>
        <v>15/07/2013</v>
      </c>
    </row>
    <row r="268" spans="1:7" x14ac:dyDescent="0.3">
      <c r="A268" s="73">
        <v>2</v>
      </c>
      <c r="B268" s="90">
        <v>41471</v>
      </c>
      <c r="C268" s="104">
        <f t="shared" si="8"/>
        <v>2013</v>
      </c>
      <c r="D268" s="77">
        <v>387.25</v>
      </c>
      <c r="E268" s="91">
        <v>375.40909090909093</v>
      </c>
      <c r="F268" s="77">
        <v>392.84</v>
      </c>
      <c r="G268" s="73" t="str">
        <f t="shared" si="9"/>
        <v>16/07/2013</v>
      </c>
    </row>
    <row r="269" spans="1:7" x14ac:dyDescent="0.3">
      <c r="A269" s="73">
        <v>2</v>
      </c>
      <c r="B269" s="90">
        <v>41472</v>
      </c>
      <c r="C269" s="104">
        <f t="shared" si="8"/>
        <v>2013</v>
      </c>
      <c r="D269" s="77">
        <v>387.75</v>
      </c>
      <c r="E269" s="91">
        <v>375.40909090909093</v>
      </c>
      <c r="F269" s="77">
        <v>392.84</v>
      </c>
      <c r="G269" s="73" t="str">
        <f t="shared" si="9"/>
        <v>17/07/2013</v>
      </c>
    </row>
    <row r="270" spans="1:7" x14ac:dyDescent="0.3">
      <c r="A270" s="73">
        <v>2</v>
      </c>
      <c r="B270" s="90">
        <v>41473</v>
      </c>
      <c r="C270" s="104">
        <f t="shared" si="8"/>
        <v>2013</v>
      </c>
      <c r="D270" s="77">
        <v>385.25</v>
      </c>
      <c r="E270" s="91">
        <v>375.40909090909093</v>
      </c>
      <c r="F270" s="77">
        <v>392.84</v>
      </c>
      <c r="G270" s="73" t="str">
        <f t="shared" si="9"/>
        <v>18/07/2013</v>
      </c>
    </row>
    <row r="271" spans="1:7" x14ac:dyDescent="0.3">
      <c r="A271" s="73">
        <v>2</v>
      </c>
      <c r="B271" s="90">
        <v>41474</v>
      </c>
      <c r="C271" s="104">
        <f t="shared" si="8"/>
        <v>2013</v>
      </c>
      <c r="D271" s="77">
        <v>382.5</v>
      </c>
      <c r="E271" s="91">
        <v>375.40909090909093</v>
      </c>
      <c r="F271" s="77">
        <v>392.84</v>
      </c>
      <c r="G271" s="73" t="str">
        <f t="shared" si="9"/>
        <v>19/07/2013</v>
      </c>
    </row>
    <row r="272" spans="1:7" x14ac:dyDescent="0.3">
      <c r="A272" s="73">
        <v>2</v>
      </c>
      <c r="B272" s="90">
        <v>41477</v>
      </c>
      <c r="C272" s="104">
        <f t="shared" si="8"/>
        <v>2013</v>
      </c>
      <c r="D272" s="77">
        <v>378.5</v>
      </c>
      <c r="E272" s="91">
        <v>375.40909090909093</v>
      </c>
      <c r="F272" s="77">
        <v>392.84</v>
      </c>
      <c r="G272" s="73" t="str">
        <f t="shared" si="9"/>
        <v>22/07/2013</v>
      </c>
    </row>
    <row r="273" spans="1:7" x14ac:dyDescent="0.3">
      <c r="A273" s="73">
        <v>2</v>
      </c>
      <c r="B273" s="90">
        <v>41478</v>
      </c>
      <c r="C273" s="104">
        <f t="shared" si="8"/>
        <v>2013</v>
      </c>
      <c r="D273" s="77">
        <v>379.25</v>
      </c>
      <c r="E273" s="91">
        <v>375.40909090909093</v>
      </c>
      <c r="F273" s="77">
        <v>392.84</v>
      </c>
      <c r="G273" s="73" t="str">
        <f t="shared" si="9"/>
        <v>23/07/2013</v>
      </c>
    </row>
    <row r="274" spans="1:7" x14ac:dyDescent="0.3">
      <c r="A274" s="73">
        <v>2</v>
      </c>
      <c r="B274" s="90">
        <v>41479</v>
      </c>
      <c r="C274" s="104">
        <f t="shared" si="8"/>
        <v>2013</v>
      </c>
      <c r="D274" s="77">
        <v>375.5</v>
      </c>
      <c r="E274" s="91">
        <v>375.40909090909093</v>
      </c>
      <c r="F274" s="77">
        <v>392.84</v>
      </c>
      <c r="G274" s="73" t="str">
        <f t="shared" si="9"/>
        <v>24/07/2013</v>
      </c>
    </row>
    <row r="275" spans="1:7" x14ac:dyDescent="0.3">
      <c r="A275" s="73">
        <v>2</v>
      </c>
      <c r="B275" s="90">
        <v>41480</v>
      </c>
      <c r="C275" s="104">
        <f t="shared" si="8"/>
        <v>2013</v>
      </c>
      <c r="D275" s="77">
        <v>369</v>
      </c>
      <c r="E275" s="91">
        <v>375.40909090909093</v>
      </c>
      <c r="F275" s="77">
        <v>392.84</v>
      </c>
      <c r="G275" s="73" t="str">
        <f t="shared" si="9"/>
        <v>25/07/2013</v>
      </c>
    </row>
    <row r="276" spans="1:7" x14ac:dyDescent="0.3">
      <c r="A276" s="73">
        <v>2</v>
      </c>
      <c r="B276" s="90">
        <v>41481</v>
      </c>
      <c r="C276" s="104">
        <f t="shared" si="8"/>
        <v>2013</v>
      </c>
      <c r="D276" s="77">
        <v>363.75</v>
      </c>
      <c r="E276" s="91">
        <v>375.40909090909093</v>
      </c>
      <c r="F276" s="77">
        <v>392.84</v>
      </c>
      <c r="G276" s="73" t="str">
        <f t="shared" si="9"/>
        <v>26/07/2013</v>
      </c>
    </row>
    <row r="277" spans="1:7" x14ac:dyDescent="0.3">
      <c r="A277" s="73">
        <v>2</v>
      </c>
      <c r="B277" s="90">
        <v>41484</v>
      </c>
      <c r="C277" s="104">
        <f t="shared" si="8"/>
        <v>2013</v>
      </c>
      <c r="D277" s="77">
        <v>358</v>
      </c>
      <c r="E277" s="91">
        <v>375.40909090909093</v>
      </c>
      <c r="F277" s="77">
        <v>392.84</v>
      </c>
      <c r="G277" s="73" t="str">
        <f t="shared" si="9"/>
        <v>29/07/2013</v>
      </c>
    </row>
    <row r="278" spans="1:7" x14ac:dyDescent="0.3">
      <c r="A278" s="73">
        <v>2</v>
      </c>
      <c r="B278" s="90">
        <v>41485</v>
      </c>
      <c r="C278" s="104">
        <f t="shared" si="8"/>
        <v>2013</v>
      </c>
      <c r="D278" s="77">
        <v>357.25</v>
      </c>
      <c r="E278" s="91">
        <v>375.40909090909093</v>
      </c>
      <c r="F278" s="77">
        <v>392.84</v>
      </c>
      <c r="G278" s="73" t="str">
        <f t="shared" si="9"/>
        <v>30/07/2013</v>
      </c>
    </row>
    <row r="279" spans="1:7" x14ac:dyDescent="0.3">
      <c r="A279" s="73">
        <v>2</v>
      </c>
      <c r="B279" s="90">
        <v>41486</v>
      </c>
      <c r="C279" s="104">
        <f t="shared" si="8"/>
        <v>2013</v>
      </c>
      <c r="D279" s="77">
        <v>358.25</v>
      </c>
      <c r="E279" s="91">
        <v>375.40909090909093</v>
      </c>
      <c r="F279" s="77">
        <v>392.84</v>
      </c>
      <c r="G279" s="73" t="str">
        <f t="shared" si="9"/>
        <v>31/07/2013</v>
      </c>
    </row>
    <row r="280" spans="1:7" x14ac:dyDescent="0.3">
      <c r="A280" s="73">
        <v>2</v>
      </c>
      <c r="B280" s="90">
        <v>41487</v>
      </c>
      <c r="C280" s="104">
        <f t="shared" si="8"/>
        <v>2013</v>
      </c>
      <c r="D280" s="77">
        <v>357.75</v>
      </c>
      <c r="E280" s="91">
        <v>375.40909090909093</v>
      </c>
      <c r="F280" s="77">
        <v>392.84</v>
      </c>
      <c r="G280" s="73" t="str">
        <f t="shared" si="9"/>
        <v>01/08/2013</v>
      </c>
    </row>
    <row r="281" spans="1:7" x14ac:dyDescent="0.3">
      <c r="A281" s="73">
        <v>2</v>
      </c>
      <c r="B281" s="90">
        <v>41488</v>
      </c>
      <c r="C281" s="104">
        <f t="shared" si="8"/>
        <v>2013</v>
      </c>
      <c r="D281" s="77">
        <v>363</v>
      </c>
      <c r="E281" s="91">
        <v>375.40909090909093</v>
      </c>
      <c r="F281" s="77">
        <v>392.84</v>
      </c>
      <c r="G281" s="73" t="str">
        <f t="shared" si="9"/>
        <v>02/08/2013</v>
      </c>
    </row>
    <row r="282" spans="1:7" x14ac:dyDescent="0.3">
      <c r="A282" s="73">
        <v>2</v>
      </c>
      <c r="B282" s="90">
        <v>41491</v>
      </c>
      <c r="C282" s="104">
        <f t="shared" si="8"/>
        <v>2013</v>
      </c>
      <c r="D282" s="77">
        <v>359.25</v>
      </c>
      <c r="E282" s="91">
        <v>375.40909090909093</v>
      </c>
      <c r="F282" s="77">
        <v>392.84</v>
      </c>
      <c r="G282" s="73" t="str">
        <f t="shared" si="9"/>
        <v>05/08/2013</v>
      </c>
    </row>
    <row r="283" spans="1:7" x14ac:dyDescent="0.3">
      <c r="A283" s="73">
        <v>2</v>
      </c>
      <c r="B283" s="90">
        <v>41492</v>
      </c>
      <c r="C283" s="104">
        <f t="shared" si="8"/>
        <v>2013</v>
      </c>
      <c r="D283" s="77">
        <v>356.25</v>
      </c>
      <c r="E283" s="91">
        <v>375.40909090909093</v>
      </c>
      <c r="F283" s="77">
        <v>392.84</v>
      </c>
      <c r="G283" s="73" t="str">
        <f t="shared" si="9"/>
        <v>06/08/2013</v>
      </c>
    </row>
    <row r="284" spans="1:7" x14ac:dyDescent="0.3">
      <c r="A284" s="73">
        <v>2</v>
      </c>
      <c r="B284" s="90">
        <v>41493</v>
      </c>
      <c r="C284" s="104">
        <f t="shared" si="8"/>
        <v>2013</v>
      </c>
      <c r="D284" s="77">
        <v>356</v>
      </c>
      <c r="E284" s="91">
        <v>375.40909090909093</v>
      </c>
      <c r="F284" s="77">
        <v>392.84</v>
      </c>
      <c r="G284" s="73" t="str">
        <f t="shared" si="9"/>
        <v>07/08/2013</v>
      </c>
    </row>
    <row r="285" spans="1:7" x14ac:dyDescent="0.3">
      <c r="A285" s="73">
        <v>2</v>
      </c>
      <c r="B285" s="90">
        <v>41494</v>
      </c>
      <c r="C285" s="104">
        <f t="shared" si="8"/>
        <v>2013</v>
      </c>
      <c r="D285" s="77">
        <v>362.75</v>
      </c>
      <c r="E285" s="91">
        <v>375.40909090909093</v>
      </c>
      <c r="F285" s="77">
        <v>392.84</v>
      </c>
      <c r="G285" s="73" t="str">
        <f t="shared" si="9"/>
        <v>08/08/2013</v>
      </c>
    </row>
    <row r="286" spans="1:7" x14ac:dyDescent="0.3">
      <c r="A286" s="73">
        <v>2</v>
      </c>
      <c r="B286" s="90">
        <v>41495</v>
      </c>
      <c r="C286" s="104">
        <f t="shared" si="8"/>
        <v>2013</v>
      </c>
      <c r="D286" s="77">
        <v>359.25</v>
      </c>
      <c r="E286" s="91">
        <v>375.40909090909093</v>
      </c>
      <c r="F286" s="77">
        <v>392.84</v>
      </c>
      <c r="G286" s="73" t="str">
        <f t="shared" si="9"/>
        <v>09/08/2013</v>
      </c>
    </row>
    <row r="287" spans="1:7" x14ac:dyDescent="0.3">
      <c r="A287" s="73">
        <v>2</v>
      </c>
      <c r="B287" s="90">
        <v>41498</v>
      </c>
      <c r="C287" s="104">
        <f t="shared" si="8"/>
        <v>2013</v>
      </c>
      <c r="D287" s="77">
        <v>363.25</v>
      </c>
      <c r="E287" s="91">
        <v>375.40909090909093</v>
      </c>
      <c r="F287" s="77">
        <v>392.84</v>
      </c>
      <c r="G287" s="73" t="str">
        <f t="shared" si="9"/>
        <v>12/08/2013</v>
      </c>
    </row>
    <row r="288" spans="1:7" x14ac:dyDescent="0.3">
      <c r="A288" s="73">
        <v>2</v>
      </c>
      <c r="B288" s="90">
        <v>41499</v>
      </c>
      <c r="C288" s="104">
        <f t="shared" si="8"/>
        <v>2013</v>
      </c>
      <c r="D288" s="77">
        <v>366.25</v>
      </c>
      <c r="E288" s="91">
        <v>375.40909090909093</v>
      </c>
      <c r="F288" s="77">
        <v>392.84</v>
      </c>
      <c r="G288" s="73" t="str">
        <f t="shared" si="9"/>
        <v>13/08/2013</v>
      </c>
    </row>
    <row r="289" spans="1:7" x14ac:dyDescent="0.3">
      <c r="A289" s="73">
        <v>2</v>
      </c>
      <c r="B289" s="90">
        <v>41500</v>
      </c>
      <c r="C289" s="104">
        <f t="shared" si="8"/>
        <v>2013</v>
      </c>
      <c r="D289" s="77">
        <v>366</v>
      </c>
      <c r="E289" s="91">
        <v>375.40909090909093</v>
      </c>
      <c r="F289" s="77">
        <v>392.84</v>
      </c>
      <c r="G289" s="73" t="str">
        <f t="shared" si="9"/>
        <v>14/08/2013</v>
      </c>
    </row>
    <row r="290" spans="1:7" x14ac:dyDescent="0.3">
      <c r="A290" s="73">
        <v>2</v>
      </c>
      <c r="B290" s="90">
        <v>41501</v>
      </c>
      <c r="C290" s="104">
        <f t="shared" si="8"/>
        <v>2013</v>
      </c>
      <c r="D290" s="77">
        <v>370.5</v>
      </c>
      <c r="E290" s="91">
        <v>375.40909090909093</v>
      </c>
      <c r="F290" s="77">
        <v>392.84</v>
      </c>
      <c r="G290" s="73" t="str">
        <f t="shared" si="9"/>
        <v>15/08/2013</v>
      </c>
    </row>
    <row r="291" spans="1:7" x14ac:dyDescent="0.3">
      <c r="A291" s="73">
        <v>2</v>
      </c>
      <c r="B291" s="90">
        <v>41502</v>
      </c>
      <c r="C291" s="104">
        <f t="shared" si="8"/>
        <v>2013</v>
      </c>
      <c r="D291" s="77">
        <v>371.75</v>
      </c>
      <c r="E291" s="91">
        <v>375.40909090909093</v>
      </c>
      <c r="F291" s="77">
        <v>392.84</v>
      </c>
      <c r="G291" s="73" t="str">
        <f t="shared" si="9"/>
        <v>16/08/2013</v>
      </c>
    </row>
    <row r="292" spans="1:7" x14ac:dyDescent="0.3">
      <c r="A292" s="73">
        <v>2</v>
      </c>
      <c r="B292" s="90">
        <v>41505</v>
      </c>
      <c r="C292" s="104">
        <f t="shared" si="8"/>
        <v>2013</v>
      </c>
      <c r="D292" s="77">
        <v>374.25</v>
      </c>
      <c r="E292" s="91">
        <v>375.40909090909093</v>
      </c>
      <c r="F292" s="77">
        <v>392.84</v>
      </c>
      <c r="G292" s="73" t="str">
        <f t="shared" si="9"/>
        <v>19/08/2013</v>
      </c>
    </row>
    <row r="293" spans="1:7" x14ac:dyDescent="0.3">
      <c r="A293" s="73">
        <v>2</v>
      </c>
      <c r="B293" s="90">
        <v>41506</v>
      </c>
      <c r="C293" s="104">
        <f t="shared" si="8"/>
        <v>2013</v>
      </c>
      <c r="D293" s="77">
        <v>372.5</v>
      </c>
      <c r="E293" s="91">
        <v>375.40909090909093</v>
      </c>
      <c r="F293" s="77">
        <v>392.84</v>
      </c>
      <c r="G293" s="73" t="str">
        <f t="shared" si="9"/>
        <v>20/08/2013</v>
      </c>
    </row>
    <row r="294" spans="1:7" x14ac:dyDescent="0.3">
      <c r="A294" s="73">
        <v>2</v>
      </c>
      <c r="B294" s="90">
        <v>41507</v>
      </c>
      <c r="C294" s="104">
        <f t="shared" si="8"/>
        <v>2013</v>
      </c>
      <c r="D294" s="77">
        <v>376.25</v>
      </c>
      <c r="E294" s="91">
        <v>375.40909090909093</v>
      </c>
      <c r="F294" s="77">
        <v>392.84</v>
      </c>
      <c r="G294" s="73" t="str">
        <f t="shared" si="9"/>
        <v>21/08/2013</v>
      </c>
    </row>
    <row r="295" spans="1:7" x14ac:dyDescent="0.3">
      <c r="A295" s="73">
        <v>2</v>
      </c>
      <c r="B295" s="90">
        <v>41508</v>
      </c>
      <c r="C295" s="104">
        <f t="shared" si="8"/>
        <v>2013</v>
      </c>
      <c r="D295" s="77">
        <v>376.25</v>
      </c>
      <c r="E295" s="91">
        <v>375.40909090909093</v>
      </c>
      <c r="F295" s="77">
        <v>392.84</v>
      </c>
      <c r="G295" s="73" t="str">
        <f t="shared" si="9"/>
        <v>22/08/2013</v>
      </c>
    </row>
    <row r="296" spans="1:7" x14ac:dyDescent="0.3">
      <c r="A296" s="73">
        <v>2</v>
      </c>
      <c r="B296" s="90">
        <v>41509</v>
      </c>
      <c r="C296" s="104">
        <f t="shared" si="8"/>
        <v>2013</v>
      </c>
      <c r="D296" s="77">
        <v>376.5</v>
      </c>
      <c r="E296" s="91">
        <v>375.40909090909093</v>
      </c>
      <c r="F296" s="77">
        <v>392.84</v>
      </c>
      <c r="G296" s="73" t="str">
        <f t="shared" si="9"/>
        <v>23/08/2013</v>
      </c>
    </row>
    <row r="297" spans="1:7" x14ac:dyDescent="0.3">
      <c r="A297" s="73">
        <v>2</v>
      </c>
      <c r="B297" s="90">
        <v>41512</v>
      </c>
      <c r="C297" s="104">
        <f t="shared" si="8"/>
        <v>2013</v>
      </c>
      <c r="D297" s="77">
        <v>389</v>
      </c>
      <c r="E297" s="91">
        <v>375.40909090909093</v>
      </c>
      <c r="F297" s="77">
        <v>392.84</v>
      </c>
      <c r="G297" s="73" t="str">
        <f t="shared" si="9"/>
        <v>26/08/2013</v>
      </c>
    </row>
    <row r="298" spans="1:7" x14ac:dyDescent="0.3">
      <c r="A298" s="73">
        <v>2</v>
      </c>
      <c r="B298" s="90">
        <v>41513</v>
      </c>
      <c r="C298" s="104">
        <f t="shared" si="8"/>
        <v>2013</v>
      </c>
      <c r="D298" s="77">
        <v>389.25</v>
      </c>
      <c r="E298" s="91">
        <v>375.40909090909093</v>
      </c>
      <c r="F298" s="77">
        <v>392.84</v>
      </c>
      <c r="G298" s="73" t="str">
        <f t="shared" si="9"/>
        <v>27/08/2013</v>
      </c>
    </row>
    <row r="299" spans="1:7" x14ac:dyDescent="0.3">
      <c r="A299" s="73">
        <v>2</v>
      </c>
      <c r="B299" s="90">
        <v>41514</v>
      </c>
      <c r="C299" s="104">
        <f t="shared" si="8"/>
        <v>2013</v>
      </c>
      <c r="D299" s="77">
        <v>387.75</v>
      </c>
      <c r="E299" s="91">
        <v>375.40909090909093</v>
      </c>
      <c r="F299" s="77">
        <v>392.84</v>
      </c>
      <c r="G299" s="73" t="str">
        <f t="shared" si="9"/>
        <v>28/08/2013</v>
      </c>
    </row>
    <row r="300" spans="1:7" x14ac:dyDescent="0.3">
      <c r="A300" s="73">
        <v>2</v>
      </c>
      <c r="B300" s="90">
        <v>41515</v>
      </c>
      <c r="C300" s="104">
        <f t="shared" si="8"/>
        <v>2013</v>
      </c>
      <c r="D300" s="77">
        <v>383</v>
      </c>
      <c r="E300" s="91">
        <v>375.40909090909093</v>
      </c>
      <c r="F300" s="77">
        <v>392.84</v>
      </c>
      <c r="G300" s="73" t="str">
        <f t="shared" si="9"/>
        <v>29/08/2013</v>
      </c>
    </row>
    <row r="301" spans="1:7" x14ac:dyDescent="0.3">
      <c r="A301" s="73">
        <v>2</v>
      </c>
      <c r="B301" s="90">
        <v>41516</v>
      </c>
      <c r="C301" s="104">
        <f t="shared" si="8"/>
        <v>2013</v>
      </c>
      <c r="D301" s="77">
        <v>381.25</v>
      </c>
      <c r="E301" s="91">
        <v>375.40909090909093</v>
      </c>
      <c r="F301" s="77">
        <v>392.84</v>
      </c>
      <c r="G301" s="73" t="str">
        <f t="shared" si="9"/>
        <v>30/08/2013</v>
      </c>
    </row>
    <row r="302" spans="1:7" x14ac:dyDescent="0.3">
      <c r="A302" s="73">
        <v>2</v>
      </c>
      <c r="B302" s="90">
        <v>41519</v>
      </c>
      <c r="C302" s="104">
        <f t="shared" si="8"/>
        <v>2013</v>
      </c>
      <c r="D302" s="77">
        <v>387</v>
      </c>
      <c r="E302" s="91">
        <v>375.40909090909093</v>
      </c>
      <c r="F302" s="77">
        <v>392.84</v>
      </c>
      <c r="G302" s="73" t="str">
        <f t="shared" si="9"/>
        <v>02/09/2013</v>
      </c>
    </row>
    <row r="303" spans="1:7" x14ac:dyDescent="0.3">
      <c r="A303" s="73">
        <v>2</v>
      </c>
      <c r="B303" s="90">
        <v>41520</v>
      </c>
      <c r="C303" s="104">
        <f t="shared" si="8"/>
        <v>2013</v>
      </c>
      <c r="D303" s="77">
        <v>389.5</v>
      </c>
      <c r="E303" s="91">
        <v>375.40909090909093</v>
      </c>
      <c r="F303" s="77">
        <v>392.84</v>
      </c>
      <c r="G303" s="73" t="str">
        <f t="shared" si="9"/>
        <v>03/09/2013</v>
      </c>
    </row>
    <row r="304" spans="1:7" x14ac:dyDescent="0.3">
      <c r="A304" s="73">
        <v>2</v>
      </c>
      <c r="B304" s="90">
        <v>41521</v>
      </c>
      <c r="C304" s="104">
        <f t="shared" si="8"/>
        <v>2013</v>
      </c>
      <c r="D304" s="77">
        <v>384</v>
      </c>
      <c r="E304" s="91">
        <v>375.40909090909093</v>
      </c>
      <c r="F304" s="77">
        <v>392.84</v>
      </c>
      <c r="G304" s="73" t="str">
        <f t="shared" si="9"/>
        <v>04/09/2013</v>
      </c>
    </row>
    <row r="305" spans="1:7" x14ac:dyDescent="0.3">
      <c r="A305" s="73">
        <v>2</v>
      </c>
      <c r="B305" s="90">
        <v>41522</v>
      </c>
      <c r="C305" s="104">
        <f t="shared" si="8"/>
        <v>2013</v>
      </c>
      <c r="D305" s="77">
        <v>384.25</v>
      </c>
      <c r="E305" s="91">
        <v>375.40909090909093</v>
      </c>
      <c r="F305" s="77">
        <v>392.84</v>
      </c>
      <c r="G305" s="73" t="str">
        <f t="shared" si="9"/>
        <v>05/09/2013</v>
      </c>
    </row>
    <row r="306" spans="1:7" x14ac:dyDescent="0.3">
      <c r="A306" s="73">
        <v>2</v>
      </c>
      <c r="B306" s="90">
        <v>41523</v>
      </c>
      <c r="C306" s="104">
        <f t="shared" si="8"/>
        <v>2013</v>
      </c>
      <c r="D306" s="77">
        <v>382</v>
      </c>
      <c r="E306" s="91">
        <v>375.40909090909093</v>
      </c>
      <c r="F306" s="77">
        <v>392.84</v>
      </c>
      <c r="G306" s="73" t="str">
        <f t="shared" si="9"/>
        <v>06/09/2013</v>
      </c>
    </row>
    <row r="307" spans="1:7" x14ac:dyDescent="0.3">
      <c r="A307" s="73">
        <v>2</v>
      </c>
      <c r="B307" s="90">
        <v>41526</v>
      </c>
      <c r="C307" s="104">
        <f t="shared" si="8"/>
        <v>2013</v>
      </c>
      <c r="D307" s="77">
        <v>374.5</v>
      </c>
      <c r="E307" s="91">
        <v>375.40909090909093</v>
      </c>
      <c r="F307" s="77">
        <v>392.84</v>
      </c>
      <c r="G307" s="73" t="str">
        <f t="shared" si="9"/>
        <v>09/09/2013</v>
      </c>
    </row>
    <row r="308" spans="1:7" x14ac:dyDescent="0.3">
      <c r="A308" s="73">
        <v>2</v>
      </c>
      <c r="B308" s="90">
        <v>41527</v>
      </c>
      <c r="C308" s="104">
        <f t="shared" si="8"/>
        <v>2013</v>
      </c>
      <c r="D308" s="77">
        <v>373.5</v>
      </c>
      <c r="E308" s="91">
        <v>375.40909090909093</v>
      </c>
      <c r="F308" s="77">
        <v>392.84</v>
      </c>
      <c r="G308" s="73" t="str">
        <f t="shared" si="9"/>
        <v>10/09/2013</v>
      </c>
    </row>
    <row r="309" spans="1:7" x14ac:dyDescent="0.3">
      <c r="A309" s="73">
        <v>2</v>
      </c>
      <c r="B309" s="90">
        <v>41528</v>
      </c>
      <c r="C309" s="104">
        <f t="shared" si="8"/>
        <v>2013</v>
      </c>
      <c r="D309" s="77">
        <v>372.25</v>
      </c>
      <c r="E309" s="91">
        <v>375.40909090909093</v>
      </c>
      <c r="F309" s="77">
        <v>392.84</v>
      </c>
      <c r="G309" s="73" t="str">
        <f t="shared" si="9"/>
        <v>11/09/2013</v>
      </c>
    </row>
    <row r="310" spans="1:7" x14ac:dyDescent="0.3">
      <c r="A310" s="73">
        <v>2</v>
      </c>
      <c r="B310" s="90">
        <v>41529</v>
      </c>
      <c r="C310" s="104">
        <f t="shared" si="8"/>
        <v>2013</v>
      </c>
      <c r="D310" s="77">
        <v>371.5</v>
      </c>
      <c r="E310" s="91">
        <v>375.40909090909093</v>
      </c>
      <c r="F310" s="77">
        <v>392.84</v>
      </c>
      <c r="G310" s="73" t="str">
        <f t="shared" si="9"/>
        <v>12/09/2013</v>
      </c>
    </row>
    <row r="311" spans="1:7" x14ac:dyDescent="0.3">
      <c r="A311" s="73">
        <v>2</v>
      </c>
      <c r="B311" s="90">
        <v>41530</v>
      </c>
      <c r="C311" s="104">
        <f t="shared" si="8"/>
        <v>2013</v>
      </c>
      <c r="D311" s="77">
        <v>376</v>
      </c>
      <c r="E311" s="91">
        <v>375.40909090909093</v>
      </c>
      <c r="F311" s="77">
        <v>392.84</v>
      </c>
      <c r="G311" s="73" t="str">
        <f t="shared" si="9"/>
        <v>13/09/2013</v>
      </c>
    </row>
    <row r="312" spans="1:7" x14ac:dyDescent="0.3">
      <c r="A312" s="73">
        <v>2</v>
      </c>
      <c r="B312" s="90">
        <v>41533</v>
      </c>
      <c r="C312" s="104">
        <f t="shared" si="8"/>
        <v>2013</v>
      </c>
      <c r="D312" s="77">
        <v>373</v>
      </c>
      <c r="E312" s="91">
        <v>375.40909090909093</v>
      </c>
      <c r="F312" s="77">
        <v>392.84</v>
      </c>
      <c r="G312" s="73" t="str">
        <f t="shared" si="9"/>
        <v>16/09/2013</v>
      </c>
    </row>
    <row r="313" spans="1:7" x14ac:dyDescent="0.3">
      <c r="A313" s="73">
        <v>2</v>
      </c>
      <c r="B313" s="90">
        <v>41534</v>
      </c>
      <c r="C313" s="104">
        <f t="shared" si="8"/>
        <v>2013</v>
      </c>
      <c r="D313" s="77">
        <v>369</v>
      </c>
      <c r="E313" s="91">
        <v>375.40909090909093</v>
      </c>
      <c r="F313" s="77">
        <v>392.84</v>
      </c>
      <c r="G313" s="73" t="str">
        <f t="shared" si="9"/>
        <v>17/09/2013</v>
      </c>
    </row>
    <row r="314" spans="1:7" x14ac:dyDescent="0.3">
      <c r="A314" s="73">
        <v>2</v>
      </c>
      <c r="B314" s="90">
        <v>41535</v>
      </c>
      <c r="C314" s="104">
        <f t="shared" si="8"/>
        <v>2013</v>
      </c>
      <c r="D314" s="77">
        <v>369</v>
      </c>
      <c r="E314" s="91">
        <v>375.40909090909093</v>
      </c>
      <c r="F314" s="77">
        <v>392.84</v>
      </c>
      <c r="G314" s="73" t="str">
        <f t="shared" si="9"/>
        <v>18/09/2013</v>
      </c>
    </row>
    <row r="315" spans="1:7" x14ac:dyDescent="0.3">
      <c r="A315" s="73">
        <v>2</v>
      </c>
      <c r="B315" s="90">
        <v>41536</v>
      </c>
      <c r="C315" s="104">
        <f t="shared" si="8"/>
        <v>2013</v>
      </c>
      <c r="D315" s="77">
        <v>368.75</v>
      </c>
      <c r="E315" s="91">
        <v>375.40909090909093</v>
      </c>
      <c r="F315" s="77">
        <v>392.84</v>
      </c>
      <c r="G315" s="73" t="str">
        <f t="shared" si="9"/>
        <v>19/09/2013</v>
      </c>
    </row>
    <row r="316" spans="1:7" x14ac:dyDescent="0.3">
      <c r="A316" s="73">
        <v>2</v>
      </c>
      <c r="B316" s="90">
        <v>41537</v>
      </c>
      <c r="C316" s="104">
        <f t="shared" si="8"/>
        <v>2013</v>
      </c>
      <c r="D316" s="77">
        <v>363</v>
      </c>
      <c r="E316" s="91">
        <v>375.40909090909093</v>
      </c>
      <c r="F316" s="77">
        <v>392.84</v>
      </c>
      <c r="G316" s="73" t="str">
        <f t="shared" si="9"/>
        <v>20/09/2013</v>
      </c>
    </row>
    <row r="317" spans="1:7" x14ac:dyDescent="0.3">
      <c r="A317" s="73">
        <v>2</v>
      </c>
      <c r="B317" s="90">
        <v>41540</v>
      </c>
      <c r="C317" s="104">
        <f t="shared" si="8"/>
        <v>2013</v>
      </c>
      <c r="D317" s="77">
        <v>362</v>
      </c>
      <c r="E317" s="91">
        <v>375.40909090909093</v>
      </c>
      <c r="F317" s="77">
        <v>392.84</v>
      </c>
      <c r="G317" s="73" t="str">
        <f t="shared" si="9"/>
        <v>23/09/2013</v>
      </c>
    </row>
    <row r="318" spans="1:7" x14ac:dyDescent="0.3">
      <c r="A318" s="73">
        <v>2</v>
      </c>
      <c r="B318" s="90">
        <v>41541</v>
      </c>
      <c r="C318" s="104">
        <f t="shared" si="8"/>
        <v>2013</v>
      </c>
      <c r="D318" s="77">
        <v>362.5</v>
      </c>
      <c r="E318" s="91">
        <v>375.40909090909093</v>
      </c>
      <c r="F318" s="77">
        <v>392.84</v>
      </c>
      <c r="G318" s="73" t="str">
        <f t="shared" si="9"/>
        <v>24/09/2013</v>
      </c>
    </row>
    <row r="319" spans="1:7" x14ac:dyDescent="0.3">
      <c r="A319" s="73">
        <v>2</v>
      </c>
      <c r="B319" s="90">
        <v>41542</v>
      </c>
      <c r="C319" s="104">
        <f t="shared" si="8"/>
        <v>2013</v>
      </c>
      <c r="D319" s="77">
        <v>365</v>
      </c>
      <c r="E319" s="91">
        <v>375.40909090909093</v>
      </c>
      <c r="F319" s="77">
        <v>392.84</v>
      </c>
      <c r="G319" s="73" t="str">
        <f t="shared" si="9"/>
        <v>25/09/2013</v>
      </c>
    </row>
    <row r="320" spans="1:7" x14ac:dyDescent="0.3">
      <c r="A320" s="73">
        <v>2</v>
      </c>
      <c r="B320" s="90">
        <v>41543</v>
      </c>
      <c r="C320" s="104">
        <f t="shared" si="8"/>
        <v>2013</v>
      </c>
      <c r="D320" s="77">
        <v>364.25</v>
      </c>
      <c r="E320" s="91">
        <v>375.40909090909093</v>
      </c>
      <c r="F320" s="77">
        <v>392.84</v>
      </c>
      <c r="G320" s="73" t="str">
        <f t="shared" si="9"/>
        <v>26/09/2013</v>
      </c>
    </row>
    <row r="321" spans="1:7" x14ac:dyDescent="0.3">
      <c r="A321" s="73">
        <v>2</v>
      </c>
      <c r="B321" s="90">
        <v>41544</v>
      </c>
      <c r="C321" s="104">
        <f t="shared" si="8"/>
        <v>2013</v>
      </c>
      <c r="D321" s="77">
        <v>367.25</v>
      </c>
      <c r="E321" s="91">
        <v>375.40909090909093</v>
      </c>
      <c r="F321" s="77">
        <v>392.84</v>
      </c>
      <c r="G321" s="73" t="str">
        <f t="shared" si="9"/>
        <v>27/09/2013</v>
      </c>
    </row>
    <row r="322" spans="1:7" x14ac:dyDescent="0.3">
      <c r="A322" s="73">
        <v>2</v>
      </c>
      <c r="B322" s="90">
        <v>41547</v>
      </c>
      <c r="C322" s="104">
        <f t="shared" si="8"/>
        <v>2013</v>
      </c>
      <c r="D322" s="77">
        <v>363.75</v>
      </c>
      <c r="E322" s="91">
        <v>375.40909090909093</v>
      </c>
      <c r="F322" s="77">
        <v>392.84</v>
      </c>
      <c r="G322" s="73" t="str">
        <f t="shared" si="9"/>
        <v>30/09/2013</v>
      </c>
    </row>
    <row r="323" spans="1:7" x14ac:dyDescent="0.3">
      <c r="A323" s="73">
        <v>2</v>
      </c>
      <c r="B323" s="90">
        <v>41548</v>
      </c>
      <c r="C323" s="104">
        <f t="shared" ref="C323:C386" si="10">YEAR(B323)</f>
        <v>2013</v>
      </c>
      <c r="D323" s="77">
        <v>360.75</v>
      </c>
      <c r="E323" s="91">
        <v>375.40909090909093</v>
      </c>
      <c r="F323" s="77">
        <v>392.84</v>
      </c>
      <c r="G323" s="73" t="str">
        <f t="shared" si="9"/>
        <v>01/10/2013</v>
      </c>
    </row>
    <row r="324" spans="1:7" x14ac:dyDescent="0.3">
      <c r="A324" s="73">
        <v>2</v>
      </c>
      <c r="B324" s="90">
        <v>41549</v>
      </c>
      <c r="C324" s="104">
        <f t="shared" si="10"/>
        <v>2013</v>
      </c>
      <c r="D324" s="77">
        <v>368.25</v>
      </c>
      <c r="E324" s="91">
        <v>375.40909090909093</v>
      </c>
      <c r="F324" s="77">
        <v>392.84</v>
      </c>
      <c r="G324" s="73" t="str">
        <f t="shared" si="9"/>
        <v>02/10/2013</v>
      </c>
    </row>
    <row r="325" spans="1:7" x14ac:dyDescent="0.3">
      <c r="A325" s="73">
        <v>2</v>
      </c>
      <c r="B325" s="90">
        <v>41550</v>
      </c>
      <c r="C325" s="104">
        <f t="shared" si="10"/>
        <v>2013</v>
      </c>
      <c r="D325" s="77">
        <v>368.75</v>
      </c>
      <c r="E325" s="91">
        <v>375.40909090909093</v>
      </c>
      <c r="F325" s="77">
        <v>392.84</v>
      </c>
      <c r="G325" s="73" t="str">
        <f t="shared" ref="G325:G388" si="11">TEXT(B325,"jj/MM/aaaa")</f>
        <v>03/10/2013</v>
      </c>
    </row>
    <row r="326" spans="1:7" x14ac:dyDescent="0.3">
      <c r="A326" s="73">
        <v>2</v>
      </c>
      <c r="B326" s="90">
        <v>41551</v>
      </c>
      <c r="C326" s="104">
        <f t="shared" si="10"/>
        <v>2013</v>
      </c>
      <c r="D326" s="77">
        <v>368</v>
      </c>
      <c r="E326" s="91">
        <v>375.40909090909093</v>
      </c>
      <c r="F326" s="77">
        <v>392.84</v>
      </c>
      <c r="G326" s="73" t="str">
        <f t="shared" si="11"/>
        <v>04/10/2013</v>
      </c>
    </row>
    <row r="327" spans="1:7" x14ac:dyDescent="0.3">
      <c r="A327" s="73">
        <v>2</v>
      </c>
      <c r="B327" s="90">
        <v>41554</v>
      </c>
      <c r="C327" s="104">
        <f t="shared" si="10"/>
        <v>2013</v>
      </c>
      <c r="D327" s="77">
        <v>366.75</v>
      </c>
      <c r="E327" s="91">
        <v>375.40909090909093</v>
      </c>
      <c r="F327" s="77">
        <v>392.84</v>
      </c>
      <c r="G327" s="73" t="str">
        <f t="shared" si="11"/>
        <v>07/10/2013</v>
      </c>
    </row>
    <row r="328" spans="1:7" x14ac:dyDescent="0.3">
      <c r="A328" s="73">
        <v>2</v>
      </c>
      <c r="B328" s="90">
        <v>41555</v>
      </c>
      <c r="C328" s="104">
        <f t="shared" si="10"/>
        <v>2013</v>
      </c>
      <c r="D328" s="77">
        <v>368.25</v>
      </c>
      <c r="E328" s="91">
        <v>375.40909090909093</v>
      </c>
      <c r="F328" s="77">
        <v>392.84</v>
      </c>
      <c r="G328" s="73" t="str">
        <f t="shared" si="11"/>
        <v>08/10/2013</v>
      </c>
    </row>
    <row r="329" spans="1:7" x14ac:dyDescent="0.3">
      <c r="A329" s="73">
        <v>2</v>
      </c>
      <c r="B329" s="90">
        <v>41556</v>
      </c>
      <c r="C329" s="104">
        <f t="shared" si="10"/>
        <v>2013</v>
      </c>
      <c r="D329" s="77">
        <v>373.75</v>
      </c>
      <c r="E329" s="91">
        <v>375.40909090909093</v>
      </c>
      <c r="F329" s="77">
        <v>392.84</v>
      </c>
      <c r="G329" s="73" t="str">
        <f t="shared" si="11"/>
        <v>09/10/2013</v>
      </c>
    </row>
    <row r="330" spans="1:7" x14ac:dyDescent="0.3">
      <c r="A330" s="73">
        <v>2</v>
      </c>
      <c r="B330" s="90">
        <v>41557</v>
      </c>
      <c r="C330" s="104">
        <f t="shared" si="10"/>
        <v>2013</v>
      </c>
      <c r="D330" s="77">
        <v>377.75</v>
      </c>
      <c r="E330" s="91">
        <v>375.40909090909093</v>
      </c>
      <c r="F330" s="77">
        <v>392.84</v>
      </c>
      <c r="G330" s="73" t="str">
        <f t="shared" si="11"/>
        <v>10/10/2013</v>
      </c>
    </row>
    <row r="331" spans="1:7" x14ac:dyDescent="0.3">
      <c r="A331" s="73">
        <v>2</v>
      </c>
      <c r="B331" s="90">
        <v>41558</v>
      </c>
      <c r="C331" s="104">
        <f t="shared" si="10"/>
        <v>2013</v>
      </c>
      <c r="D331" s="77">
        <v>372.75</v>
      </c>
      <c r="E331" s="91">
        <v>375.40909090909093</v>
      </c>
      <c r="F331" s="77">
        <v>392.84</v>
      </c>
      <c r="G331" s="73" t="str">
        <f t="shared" si="11"/>
        <v>11/10/2013</v>
      </c>
    </row>
    <row r="332" spans="1:7" x14ac:dyDescent="0.3">
      <c r="A332" s="73">
        <v>2</v>
      </c>
      <c r="B332" s="90">
        <v>41561</v>
      </c>
      <c r="C332" s="104">
        <f t="shared" si="10"/>
        <v>2013</v>
      </c>
      <c r="D332" s="77">
        <v>373.5</v>
      </c>
      <c r="E332" s="91">
        <v>375.40909090909093</v>
      </c>
      <c r="F332" s="77">
        <v>392.84</v>
      </c>
      <c r="G332" s="73" t="str">
        <f t="shared" si="11"/>
        <v>14/10/2013</v>
      </c>
    </row>
    <row r="333" spans="1:7" x14ac:dyDescent="0.3">
      <c r="A333" s="73">
        <v>2</v>
      </c>
      <c r="B333" s="90">
        <v>41562</v>
      </c>
      <c r="C333" s="104">
        <f t="shared" si="10"/>
        <v>2013</v>
      </c>
      <c r="D333" s="77">
        <v>371.5</v>
      </c>
      <c r="E333" s="91">
        <v>375.40909090909093</v>
      </c>
      <c r="F333" s="77">
        <v>392.84</v>
      </c>
      <c r="G333" s="73" t="str">
        <f t="shared" si="11"/>
        <v>15/10/2013</v>
      </c>
    </row>
    <row r="334" spans="1:7" x14ac:dyDescent="0.3">
      <c r="A334" s="73">
        <v>2</v>
      </c>
      <c r="B334" s="90">
        <v>41563</v>
      </c>
      <c r="C334" s="104">
        <f t="shared" si="10"/>
        <v>2013</v>
      </c>
      <c r="D334" s="77">
        <v>377.5</v>
      </c>
      <c r="E334" s="91">
        <v>375.40909090909099</v>
      </c>
      <c r="F334" s="77">
        <v>392.84</v>
      </c>
      <c r="G334" s="73" t="str">
        <f t="shared" si="11"/>
        <v>16/10/2013</v>
      </c>
    </row>
    <row r="335" spans="1:7" x14ac:dyDescent="0.3">
      <c r="A335" s="73">
        <v>2</v>
      </c>
      <c r="B335" s="90">
        <v>41564</v>
      </c>
      <c r="C335" s="104">
        <f t="shared" si="10"/>
        <v>2013</v>
      </c>
      <c r="D335" s="77">
        <v>376.5</v>
      </c>
      <c r="E335" s="91">
        <v>375.40909090909099</v>
      </c>
      <c r="F335" s="77">
        <v>392.84</v>
      </c>
      <c r="G335" s="73" t="str">
        <f t="shared" si="11"/>
        <v>17/10/2013</v>
      </c>
    </row>
    <row r="336" spans="1:7" x14ac:dyDescent="0.3">
      <c r="A336" s="73">
        <v>2</v>
      </c>
      <c r="B336" s="90">
        <v>41565</v>
      </c>
      <c r="C336" s="104">
        <f t="shared" si="10"/>
        <v>2013</v>
      </c>
      <c r="D336" s="77">
        <v>378</v>
      </c>
      <c r="E336" s="91">
        <v>375.40909090909099</v>
      </c>
      <c r="F336" s="77">
        <v>392.84</v>
      </c>
      <c r="G336" s="73" t="str">
        <f t="shared" si="11"/>
        <v>18/10/2013</v>
      </c>
    </row>
    <row r="337" spans="1:7" x14ac:dyDescent="0.3">
      <c r="A337" s="73">
        <v>2</v>
      </c>
      <c r="B337" s="90">
        <v>41568</v>
      </c>
      <c r="C337" s="104">
        <f t="shared" si="10"/>
        <v>2013</v>
      </c>
      <c r="D337" s="77">
        <v>380.25</v>
      </c>
      <c r="E337" s="91">
        <v>375.40909090909099</v>
      </c>
      <c r="F337" s="77">
        <v>392.84</v>
      </c>
      <c r="G337" s="73" t="str">
        <f t="shared" si="11"/>
        <v>21/10/2013</v>
      </c>
    </row>
    <row r="338" spans="1:7" x14ac:dyDescent="0.3">
      <c r="A338" s="73">
        <v>2</v>
      </c>
      <c r="B338" s="90">
        <v>41569</v>
      </c>
      <c r="C338" s="104">
        <f t="shared" si="10"/>
        <v>2013</v>
      </c>
      <c r="D338" s="77">
        <v>378.5</v>
      </c>
      <c r="E338" s="91">
        <v>375.40909090909099</v>
      </c>
      <c r="F338" s="77">
        <v>392.84</v>
      </c>
      <c r="G338" s="73" t="str">
        <f t="shared" si="11"/>
        <v>22/10/2013</v>
      </c>
    </row>
    <row r="339" spans="1:7" x14ac:dyDescent="0.3">
      <c r="A339" s="73">
        <v>2</v>
      </c>
      <c r="B339" s="90">
        <v>41570</v>
      </c>
      <c r="C339" s="104">
        <f t="shared" si="10"/>
        <v>2013</v>
      </c>
      <c r="D339" s="77">
        <v>380.25</v>
      </c>
      <c r="E339" s="91">
        <v>375.40909090909099</v>
      </c>
      <c r="F339" s="77">
        <v>392.84</v>
      </c>
      <c r="G339" s="73" t="str">
        <f t="shared" si="11"/>
        <v>23/10/2013</v>
      </c>
    </row>
    <row r="340" spans="1:7" x14ac:dyDescent="0.3">
      <c r="A340" s="73">
        <v>2</v>
      </c>
      <c r="B340" s="90">
        <v>41571</v>
      </c>
      <c r="C340" s="104">
        <f t="shared" si="10"/>
        <v>2013</v>
      </c>
      <c r="D340" s="77">
        <v>375.5</v>
      </c>
      <c r="E340" s="91">
        <v>375.40909090909099</v>
      </c>
      <c r="F340" s="77">
        <v>392.84</v>
      </c>
      <c r="G340" s="73" t="str">
        <f t="shared" si="11"/>
        <v>24/10/2013</v>
      </c>
    </row>
    <row r="341" spans="1:7" x14ac:dyDescent="0.3">
      <c r="A341" s="73">
        <v>2</v>
      </c>
      <c r="B341" s="90">
        <v>41572</v>
      </c>
      <c r="C341" s="104">
        <f t="shared" si="10"/>
        <v>2013</v>
      </c>
      <c r="D341" s="77">
        <v>370</v>
      </c>
      <c r="E341" s="91">
        <v>375.40909090909099</v>
      </c>
      <c r="F341" s="77">
        <v>392.84</v>
      </c>
      <c r="G341" s="73" t="str">
        <f t="shared" si="11"/>
        <v>25/10/2013</v>
      </c>
    </row>
    <row r="342" spans="1:7" x14ac:dyDescent="0.3">
      <c r="A342" s="73">
        <v>2</v>
      </c>
      <c r="B342" s="90">
        <v>41575</v>
      </c>
      <c r="C342" s="104">
        <f t="shared" si="10"/>
        <v>2013</v>
      </c>
      <c r="D342" s="77">
        <v>365.25</v>
      </c>
      <c r="E342" s="91">
        <v>375.40909090909099</v>
      </c>
      <c r="F342" s="77">
        <v>392.84</v>
      </c>
      <c r="G342" s="73" t="str">
        <f t="shared" si="11"/>
        <v>28/10/2013</v>
      </c>
    </row>
    <row r="343" spans="1:7" x14ac:dyDescent="0.3">
      <c r="A343" s="73">
        <v>2</v>
      </c>
      <c r="B343" s="90">
        <v>41576</v>
      </c>
      <c r="C343" s="104">
        <f t="shared" si="10"/>
        <v>2013</v>
      </c>
      <c r="D343" s="77">
        <v>362.5</v>
      </c>
      <c r="E343" s="91">
        <v>375.40909090909099</v>
      </c>
      <c r="F343" s="77">
        <v>392.84</v>
      </c>
      <c r="G343" s="73" t="str">
        <f t="shared" si="11"/>
        <v>29/10/2013</v>
      </c>
    </row>
    <row r="344" spans="1:7" x14ac:dyDescent="0.3">
      <c r="A344" s="73">
        <v>2</v>
      </c>
      <c r="B344" s="90">
        <v>41577</v>
      </c>
      <c r="C344" s="104">
        <f t="shared" si="10"/>
        <v>2013</v>
      </c>
      <c r="D344" s="77">
        <v>370.25</v>
      </c>
      <c r="E344" s="91">
        <v>375.40909090909099</v>
      </c>
      <c r="F344" s="77">
        <v>392.84</v>
      </c>
      <c r="G344" s="73" t="str">
        <f t="shared" si="11"/>
        <v>30/10/2013</v>
      </c>
    </row>
    <row r="345" spans="1:7" x14ac:dyDescent="0.3">
      <c r="A345" s="73">
        <v>2</v>
      </c>
      <c r="B345" s="90">
        <v>41578</v>
      </c>
      <c r="C345" s="104">
        <f t="shared" si="10"/>
        <v>2013</v>
      </c>
      <c r="D345" s="77">
        <v>372.5</v>
      </c>
      <c r="E345" s="91">
        <v>375.40909090909099</v>
      </c>
      <c r="F345" s="77">
        <v>392.84</v>
      </c>
      <c r="G345" s="73" t="str">
        <f t="shared" si="11"/>
        <v>31/10/2013</v>
      </c>
    </row>
    <row r="346" spans="1:7" x14ac:dyDescent="0.3">
      <c r="A346" s="73">
        <v>2</v>
      </c>
      <c r="B346" s="90">
        <v>41579</v>
      </c>
      <c r="C346" s="104">
        <f t="shared" si="10"/>
        <v>2013</v>
      </c>
      <c r="D346" s="77">
        <v>374</v>
      </c>
      <c r="E346" s="91">
        <v>375.40909090909099</v>
      </c>
      <c r="F346" s="77">
        <v>392.84</v>
      </c>
      <c r="G346" s="73" t="str">
        <f t="shared" si="11"/>
        <v>01/11/2013</v>
      </c>
    </row>
    <row r="347" spans="1:7" x14ac:dyDescent="0.3">
      <c r="A347" s="73">
        <v>2</v>
      </c>
      <c r="B347" s="90">
        <v>41582</v>
      </c>
      <c r="C347" s="104">
        <f t="shared" si="10"/>
        <v>2013</v>
      </c>
      <c r="D347" s="77">
        <v>371.75</v>
      </c>
      <c r="E347" s="91">
        <v>375.40909090909099</v>
      </c>
      <c r="F347" s="77">
        <v>392.84</v>
      </c>
      <c r="G347" s="73" t="str">
        <f t="shared" si="11"/>
        <v>04/11/2013</v>
      </c>
    </row>
    <row r="348" spans="1:7" x14ac:dyDescent="0.3">
      <c r="A348" s="73">
        <v>2</v>
      </c>
      <c r="B348" s="90">
        <v>41583</v>
      </c>
      <c r="C348" s="104">
        <f t="shared" si="10"/>
        <v>2013</v>
      </c>
      <c r="D348" s="77">
        <v>375.25</v>
      </c>
      <c r="E348" s="91">
        <v>375.40909090909099</v>
      </c>
      <c r="F348" s="77">
        <v>392.84</v>
      </c>
      <c r="G348" s="73" t="str">
        <f t="shared" si="11"/>
        <v>05/11/2013</v>
      </c>
    </row>
    <row r="349" spans="1:7" x14ac:dyDescent="0.3">
      <c r="A349" s="73">
        <v>2</v>
      </c>
      <c r="B349" s="90">
        <v>41584</v>
      </c>
      <c r="C349" s="104">
        <f t="shared" si="10"/>
        <v>2013</v>
      </c>
      <c r="D349" s="77">
        <v>374</v>
      </c>
      <c r="E349" s="91">
        <v>375.40909090909099</v>
      </c>
      <c r="F349" s="77">
        <v>392.84</v>
      </c>
      <c r="G349" s="73" t="str">
        <f t="shared" si="11"/>
        <v>06/11/2013</v>
      </c>
    </row>
    <row r="350" spans="1:7" x14ac:dyDescent="0.3">
      <c r="A350" s="73">
        <v>2</v>
      </c>
      <c r="B350" s="90">
        <v>41585</v>
      </c>
      <c r="C350" s="104">
        <f t="shared" si="10"/>
        <v>2013</v>
      </c>
      <c r="D350" s="77">
        <v>376</v>
      </c>
      <c r="E350" s="91">
        <v>375.40909090909099</v>
      </c>
      <c r="F350" s="77">
        <v>392.84</v>
      </c>
      <c r="G350" s="73" t="str">
        <f t="shared" si="11"/>
        <v>07/11/2013</v>
      </c>
    </row>
    <row r="351" spans="1:7" x14ac:dyDescent="0.3">
      <c r="A351" s="73">
        <v>2</v>
      </c>
      <c r="B351" s="90">
        <v>41586</v>
      </c>
      <c r="C351" s="104">
        <f t="shared" si="10"/>
        <v>2013</v>
      </c>
      <c r="D351" s="77">
        <v>373.25</v>
      </c>
      <c r="E351" s="91">
        <v>375.40909090909099</v>
      </c>
      <c r="F351" s="77">
        <v>392.84</v>
      </c>
      <c r="G351" s="73" t="str">
        <f t="shared" si="11"/>
        <v>08/11/2013</v>
      </c>
    </row>
    <row r="352" spans="1:7" x14ac:dyDescent="0.3">
      <c r="A352" s="73">
        <v>2</v>
      </c>
      <c r="B352" s="90">
        <v>41589</v>
      </c>
      <c r="C352" s="104">
        <f t="shared" si="10"/>
        <v>2013</v>
      </c>
      <c r="D352" s="77">
        <v>374.75</v>
      </c>
      <c r="E352" s="91">
        <v>375.40909090909099</v>
      </c>
      <c r="F352" s="77">
        <v>392.84</v>
      </c>
      <c r="G352" s="73" t="str">
        <f t="shared" si="11"/>
        <v>11/11/2013</v>
      </c>
    </row>
    <row r="353" spans="1:7" x14ac:dyDescent="0.3">
      <c r="A353" s="73">
        <v>2</v>
      </c>
      <c r="B353" s="90">
        <v>41590</v>
      </c>
      <c r="C353" s="104">
        <f t="shared" si="10"/>
        <v>2013</v>
      </c>
      <c r="D353" s="77">
        <v>377.25</v>
      </c>
      <c r="E353" s="91">
        <v>375.40909090909099</v>
      </c>
      <c r="F353" s="77">
        <v>392.84</v>
      </c>
      <c r="G353" s="73" t="str">
        <f t="shared" si="11"/>
        <v>12/11/2013</v>
      </c>
    </row>
    <row r="354" spans="1:7" x14ac:dyDescent="0.3">
      <c r="A354" s="73">
        <v>2</v>
      </c>
      <c r="B354" s="90">
        <v>41591</v>
      </c>
      <c r="C354" s="104">
        <f t="shared" si="10"/>
        <v>2013</v>
      </c>
      <c r="D354" s="77">
        <v>376.25</v>
      </c>
      <c r="E354" s="91">
        <v>375.40909090909099</v>
      </c>
      <c r="F354" s="77">
        <v>392.84</v>
      </c>
      <c r="G354" s="73" t="str">
        <f t="shared" si="11"/>
        <v>13/11/2013</v>
      </c>
    </row>
    <row r="355" spans="1:7" x14ac:dyDescent="0.3">
      <c r="A355" s="73">
        <v>2</v>
      </c>
      <c r="B355" s="90">
        <v>41592</v>
      </c>
      <c r="C355" s="104">
        <f t="shared" si="10"/>
        <v>2013</v>
      </c>
      <c r="D355" s="77">
        <v>378</v>
      </c>
      <c r="E355" s="91">
        <v>375.40909090909099</v>
      </c>
      <c r="F355" s="77">
        <v>392.84</v>
      </c>
      <c r="G355" s="73" t="str">
        <f t="shared" si="11"/>
        <v>14/11/2013</v>
      </c>
    </row>
    <row r="356" spans="1:7" x14ac:dyDescent="0.3">
      <c r="A356" s="73">
        <v>2</v>
      </c>
      <c r="B356" s="90">
        <v>41593</v>
      </c>
      <c r="C356" s="104">
        <f t="shared" si="10"/>
        <v>2013</v>
      </c>
      <c r="D356" s="77">
        <v>377</v>
      </c>
      <c r="E356" s="91">
        <v>375.40909090909099</v>
      </c>
      <c r="F356" s="77">
        <v>392.84</v>
      </c>
      <c r="G356" s="73" t="str">
        <f t="shared" si="11"/>
        <v>15/11/2013</v>
      </c>
    </row>
    <row r="357" spans="1:7" x14ac:dyDescent="0.3">
      <c r="A357" s="73">
        <v>2</v>
      </c>
      <c r="B357" s="90">
        <v>41596</v>
      </c>
      <c r="C357" s="104">
        <f t="shared" si="10"/>
        <v>2013</v>
      </c>
      <c r="D357" s="77">
        <v>376.5</v>
      </c>
      <c r="E357" s="91">
        <v>375.40909090909099</v>
      </c>
      <c r="F357" s="77">
        <v>392.84</v>
      </c>
      <c r="G357" s="73" t="str">
        <f t="shared" si="11"/>
        <v>18/11/2013</v>
      </c>
    </row>
    <row r="358" spans="1:7" x14ac:dyDescent="0.3">
      <c r="A358" s="73">
        <v>2</v>
      </c>
      <c r="B358" s="90">
        <v>41597</v>
      </c>
      <c r="C358" s="104">
        <f t="shared" si="10"/>
        <v>2013</v>
      </c>
      <c r="D358" s="77">
        <v>372.25</v>
      </c>
      <c r="E358" s="91">
        <v>375.40909090909099</v>
      </c>
      <c r="F358" s="77">
        <v>392.84</v>
      </c>
      <c r="G358" s="73" t="str">
        <f t="shared" si="11"/>
        <v>19/11/2013</v>
      </c>
    </row>
    <row r="359" spans="1:7" x14ac:dyDescent="0.3">
      <c r="A359" s="73">
        <v>2</v>
      </c>
      <c r="B359" s="90">
        <v>41598</v>
      </c>
      <c r="C359" s="104">
        <f t="shared" si="10"/>
        <v>2013</v>
      </c>
      <c r="D359" s="77">
        <v>373</v>
      </c>
      <c r="E359" s="91">
        <v>375.40909090909099</v>
      </c>
      <c r="F359" s="77">
        <v>392.84</v>
      </c>
      <c r="G359" s="73" t="str">
        <f t="shared" si="11"/>
        <v>20/11/2013</v>
      </c>
    </row>
    <row r="360" spans="1:7" x14ac:dyDescent="0.3">
      <c r="A360" s="73">
        <v>2</v>
      </c>
      <c r="B360" s="90">
        <v>41599</v>
      </c>
      <c r="C360" s="104">
        <f t="shared" si="10"/>
        <v>2013</v>
      </c>
      <c r="D360" s="77">
        <v>377.5</v>
      </c>
      <c r="E360" s="91">
        <v>375.40909090909099</v>
      </c>
      <c r="F360" s="77">
        <v>392.84</v>
      </c>
      <c r="G360" s="73" t="str">
        <f t="shared" si="11"/>
        <v>21/11/2013</v>
      </c>
    </row>
    <row r="361" spans="1:7" x14ac:dyDescent="0.3">
      <c r="A361" s="73">
        <v>2</v>
      </c>
      <c r="B361" s="90">
        <v>41600</v>
      </c>
      <c r="C361" s="104">
        <f t="shared" si="10"/>
        <v>2013</v>
      </c>
      <c r="D361" s="77">
        <v>376</v>
      </c>
      <c r="E361" s="91">
        <v>375.40909090909099</v>
      </c>
      <c r="F361" s="77">
        <v>392.84</v>
      </c>
      <c r="G361" s="73" t="str">
        <f t="shared" si="11"/>
        <v>22/11/2013</v>
      </c>
    </row>
    <row r="362" spans="1:7" x14ac:dyDescent="0.3">
      <c r="A362" s="73">
        <v>2</v>
      </c>
      <c r="B362" s="90">
        <v>41603</v>
      </c>
      <c r="C362" s="104">
        <f t="shared" si="10"/>
        <v>2013</v>
      </c>
      <c r="D362" s="77">
        <v>373.75</v>
      </c>
      <c r="E362" s="91">
        <v>375.40909090909099</v>
      </c>
      <c r="F362" s="77">
        <v>392.84</v>
      </c>
      <c r="G362" s="73" t="str">
        <f t="shared" si="11"/>
        <v>25/11/2013</v>
      </c>
    </row>
    <row r="363" spans="1:7" x14ac:dyDescent="0.3">
      <c r="A363" s="73">
        <v>2</v>
      </c>
      <c r="B363" s="90">
        <v>41604</v>
      </c>
      <c r="C363" s="104">
        <f t="shared" si="10"/>
        <v>2013</v>
      </c>
      <c r="D363" s="77">
        <v>375.75</v>
      </c>
      <c r="E363" s="91">
        <v>375.40909090909099</v>
      </c>
      <c r="F363" s="77">
        <v>392.84</v>
      </c>
      <c r="G363" s="73" t="str">
        <f t="shared" si="11"/>
        <v>26/11/2013</v>
      </c>
    </row>
    <row r="364" spans="1:7" x14ac:dyDescent="0.3">
      <c r="A364" s="73">
        <v>2</v>
      </c>
      <c r="B364" s="90">
        <v>41605</v>
      </c>
      <c r="C364" s="104">
        <f t="shared" si="10"/>
        <v>2013</v>
      </c>
      <c r="D364" s="77">
        <v>375</v>
      </c>
      <c r="E364" s="91">
        <v>375.40909090909099</v>
      </c>
      <c r="F364" s="77">
        <v>392.84</v>
      </c>
      <c r="G364" s="73" t="str">
        <f t="shared" si="11"/>
        <v>27/11/2013</v>
      </c>
    </row>
    <row r="365" spans="1:7" x14ac:dyDescent="0.3">
      <c r="A365" s="73">
        <v>2</v>
      </c>
      <c r="B365" s="90">
        <v>41606</v>
      </c>
      <c r="C365" s="104">
        <f t="shared" si="10"/>
        <v>2013</v>
      </c>
      <c r="D365" s="77">
        <v>374</v>
      </c>
      <c r="E365" s="91">
        <v>375.40909090909099</v>
      </c>
      <c r="F365" s="77">
        <v>392.84</v>
      </c>
      <c r="G365" s="73" t="str">
        <f t="shared" si="11"/>
        <v>28/11/2013</v>
      </c>
    </row>
    <row r="366" spans="1:7" x14ac:dyDescent="0.3">
      <c r="A366" s="73">
        <v>2</v>
      </c>
      <c r="B366" s="90">
        <v>41607</v>
      </c>
      <c r="C366" s="104">
        <f t="shared" si="10"/>
        <v>2013</v>
      </c>
      <c r="D366" s="77">
        <v>373.25</v>
      </c>
      <c r="E366" s="91">
        <v>375.40909090909099</v>
      </c>
      <c r="F366" s="77">
        <v>392.84</v>
      </c>
      <c r="G366" s="73" t="str">
        <f t="shared" si="11"/>
        <v>29/11/2013</v>
      </c>
    </row>
    <row r="367" spans="1:7" x14ac:dyDescent="0.3">
      <c r="A367" s="73">
        <v>2</v>
      </c>
      <c r="B367" s="90">
        <v>41610</v>
      </c>
      <c r="C367" s="104">
        <f t="shared" si="10"/>
        <v>2013</v>
      </c>
      <c r="D367" s="77">
        <v>371.5</v>
      </c>
      <c r="E367" s="91">
        <v>375.40909090909099</v>
      </c>
      <c r="F367" s="77">
        <v>392.84</v>
      </c>
      <c r="G367" s="73" t="str">
        <f t="shared" si="11"/>
        <v>02/12/2013</v>
      </c>
    </row>
    <row r="368" spans="1:7" x14ac:dyDescent="0.3">
      <c r="A368" s="73">
        <v>2</v>
      </c>
      <c r="B368" s="90">
        <v>41611</v>
      </c>
      <c r="C368" s="104">
        <f t="shared" si="10"/>
        <v>2013</v>
      </c>
      <c r="D368" s="77">
        <v>372.5</v>
      </c>
      <c r="E368" s="91">
        <v>375.40909090909099</v>
      </c>
      <c r="F368" s="77">
        <v>392.84</v>
      </c>
      <c r="G368" s="73" t="str">
        <f t="shared" si="11"/>
        <v>03/12/2013</v>
      </c>
    </row>
    <row r="369" spans="1:7" x14ac:dyDescent="0.3">
      <c r="A369" s="73">
        <v>2</v>
      </c>
      <c r="B369" s="90">
        <v>41612</v>
      </c>
      <c r="C369" s="104">
        <f t="shared" si="10"/>
        <v>2013</v>
      </c>
      <c r="D369" s="77">
        <v>372</v>
      </c>
      <c r="E369" s="91">
        <v>375.40909090909099</v>
      </c>
      <c r="F369" s="77">
        <v>392.84</v>
      </c>
      <c r="G369" s="73" t="str">
        <f t="shared" si="11"/>
        <v>04/12/2013</v>
      </c>
    </row>
    <row r="370" spans="1:7" x14ac:dyDescent="0.3">
      <c r="A370" s="73">
        <v>2</v>
      </c>
      <c r="B370" s="90">
        <v>41613</v>
      </c>
      <c r="C370" s="104">
        <f t="shared" si="10"/>
        <v>2013</v>
      </c>
      <c r="D370" s="77">
        <v>371.25</v>
      </c>
      <c r="E370" s="91">
        <v>375.40909090909099</v>
      </c>
      <c r="F370" s="77">
        <v>392.84</v>
      </c>
      <c r="G370" s="73" t="str">
        <f t="shared" si="11"/>
        <v>05/12/2013</v>
      </c>
    </row>
    <row r="371" spans="1:7" x14ac:dyDescent="0.3">
      <c r="A371" s="73">
        <v>2</v>
      </c>
      <c r="B371" s="90">
        <v>41614</v>
      </c>
      <c r="C371" s="104">
        <f t="shared" si="10"/>
        <v>2013</v>
      </c>
      <c r="D371" s="77">
        <v>367.75</v>
      </c>
      <c r="E371" s="91">
        <v>375.40909090909099</v>
      </c>
      <c r="F371" s="77">
        <v>392.84</v>
      </c>
      <c r="G371" s="73" t="str">
        <f t="shared" si="11"/>
        <v>06/12/2013</v>
      </c>
    </row>
    <row r="372" spans="1:7" x14ac:dyDescent="0.3">
      <c r="A372" s="73">
        <v>2</v>
      </c>
      <c r="B372" s="90">
        <v>41617</v>
      </c>
      <c r="C372" s="104">
        <f t="shared" si="10"/>
        <v>2013</v>
      </c>
      <c r="D372" s="77">
        <v>364.75</v>
      </c>
      <c r="E372" s="91">
        <v>375.40909090909099</v>
      </c>
      <c r="F372" s="77">
        <v>392.84</v>
      </c>
      <c r="G372" s="73" t="str">
        <f t="shared" si="11"/>
        <v>09/12/2013</v>
      </c>
    </row>
    <row r="373" spans="1:7" x14ac:dyDescent="0.3">
      <c r="A373" s="73">
        <v>2</v>
      </c>
      <c r="B373" s="90">
        <v>41618</v>
      </c>
      <c r="C373" s="104">
        <f t="shared" si="10"/>
        <v>2013</v>
      </c>
      <c r="D373" s="77">
        <v>358.75</v>
      </c>
      <c r="E373" s="91">
        <v>375.40909090909099</v>
      </c>
      <c r="F373" s="77">
        <v>392.84</v>
      </c>
      <c r="G373" s="73" t="str">
        <f t="shared" si="11"/>
        <v>10/12/2013</v>
      </c>
    </row>
    <row r="374" spans="1:7" x14ac:dyDescent="0.3">
      <c r="A374" s="73">
        <v>2</v>
      </c>
      <c r="B374" s="90">
        <v>41619</v>
      </c>
      <c r="C374" s="104">
        <f t="shared" si="10"/>
        <v>2013</v>
      </c>
      <c r="D374" s="77">
        <v>362.5</v>
      </c>
      <c r="E374" s="91">
        <v>375.40909090909099</v>
      </c>
      <c r="F374" s="77">
        <v>392.84</v>
      </c>
      <c r="G374" s="73" t="str">
        <f t="shared" si="11"/>
        <v>11/12/2013</v>
      </c>
    </row>
    <row r="375" spans="1:7" x14ac:dyDescent="0.3">
      <c r="A375" s="73">
        <v>2</v>
      </c>
      <c r="B375" s="90">
        <v>41620</v>
      </c>
      <c r="C375" s="104">
        <f t="shared" si="10"/>
        <v>2013</v>
      </c>
      <c r="D375" s="77">
        <v>359.75</v>
      </c>
      <c r="E375" s="91">
        <v>375.40909090909099</v>
      </c>
      <c r="F375" s="77">
        <v>392.84</v>
      </c>
      <c r="G375" s="73" t="str">
        <f t="shared" si="11"/>
        <v>12/12/2013</v>
      </c>
    </row>
    <row r="376" spans="1:7" x14ac:dyDescent="0.3">
      <c r="A376" s="73">
        <v>2</v>
      </c>
      <c r="B376" s="90">
        <v>41621</v>
      </c>
      <c r="C376" s="104">
        <f t="shared" si="10"/>
        <v>2013</v>
      </c>
      <c r="D376" s="77">
        <v>360.25</v>
      </c>
      <c r="E376" s="91">
        <v>375.40909090909099</v>
      </c>
      <c r="F376" s="77">
        <v>392.84</v>
      </c>
      <c r="G376" s="73" t="str">
        <f t="shared" si="11"/>
        <v>13/12/2013</v>
      </c>
    </row>
    <row r="377" spans="1:7" x14ac:dyDescent="0.3">
      <c r="A377" s="73">
        <v>2</v>
      </c>
      <c r="B377" s="90">
        <v>41624</v>
      </c>
      <c r="C377" s="104">
        <f t="shared" si="10"/>
        <v>2013</v>
      </c>
      <c r="D377" s="77">
        <v>358</v>
      </c>
      <c r="E377" s="91">
        <v>375.40909090909099</v>
      </c>
      <c r="F377" s="77">
        <v>392.84</v>
      </c>
      <c r="G377" s="73" t="str">
        <f t="shared" si="11"/>
        <v>16/12/2013</v>
      </c>
    </row>
    <row r="378" spans="1:7" x14ac:dyDescent="0.3">
      <c r="A378" s="73">
        <v>2</v>
      </c>
      <c r="B378" s="90">
        <v>41625</v>
      </c>
      <c r="C378" s="104">
        <f t="shared" si="10"/>
        <v>2013</v>
      </c>
      <c r="D378" s="77">
        <v>357</v>
      </c>
      <c r="E378" s="91">
        <v>375.40909090909099</v>
      </c>
      <c r="F378" s="77">
        <v>392.84</v>
      </c>
      <c r="G378" s="73" t="str">
        <f t="shared" si="11"/>
        <v>17/12/2013</v>
      </c>
    </row>
    <row r="379" spans="1:7" x14ac:dyDescent="0.3">
      <c r="A379" s="73">
        <v>2</v>
      </c>
      <c r="B379" s="90">
        <v>41626</v>
      </c>
      <c r="C379" s="104">
        <f t="shared" si="10"/>
        <v>2013</v>
      </c>
      <c r="D379" s="77">
        <v>354.25</v>
      </c>
      <c r="E379" s="91">
        <v>375.40909090909099</v>
      </c>
      <c r="F379" s="77">
        <v>392.84</v>
      </c>
      <c r="G379" s="73" t="str">
        <f t="shared" si="11"/>
        <v>18/12/2013</v>
      </c>
    </row>
    <row r="380" spans="1:7" x14ac:dyDescent="0.3">
      <c r="A380" s="73">
        <v>2</v>
      </c>
      <c r="B380" s="90">
        <v>41627</v>
      </c>
      <c r="C380" s="104">
        <f t="shared" si="10"/>
        <v>2013</v>
      </c>
      <c r="D380" s="77">
        <v>357.5</v>
      </c>
      <c r="E380" s="91">
        <v>375.40909090909099</v>
      </c>
      <c r="F380" s="77">
        <v>392.84</v>
      </c>
      <c r="G380" s="73" t="str">
        <f t="shared" si="11"/>
        <v>19/12/2013</v>
      </c>
    </row>
    <row r="381" spans="1:7" x14ac:dyDescent="0.3">
      <c r="A381" s="73">
        <v>2</v>
      </c>
      <c r="B381" s="90">
        <v>41628</v>
      </c>
      <c r="C381" s="104">
        <f t="shared" si="10"/>
        <v>2013</v>
      </c>
      <c r="D381" s="77">
        <v>358.5</v>
      </c>
      <c r="E381" s="91">
        <v>375.40909090909099</v>
      </c>
      <c r="F381" s="77">
        <v>392.84</v>
      </c>
      <c r="G381" s="73" t="str">
        <f t="shared" si="11"/>
        <v>20/12/2013</v>
      </c>
    </row>
    <row r="382" spans="1:7" x14ac:dyDescent="0.3">
      <c r="A382" s="73">
        <v>2</v>
      </c>
      <c r="B382" s="90">
        <v>41631</v>
      </c>
      <c r="C382" s="104">
        <f t="shared" si="10"/>
        <v>2013</v>
      </c>
      <c r="D382" s="77">
        <v>357</v>
      </c>
      <c r="E382" s="91">
        <v>375.40909090909099</v>
      </c>
      <c r="F382" s="77">
        <v>392.84</v>
      </c>
      <c r="G382" s="73" t="str">
        <f t="shared" si="11"/>
        <v>23/12/2013</v>
      </c>
    </row>
    <row r="383" spans="1:7" x14ac:dyDescent="0.3">
      <c r="A383" s="73">
        <v>2</v>
      </c>
      <c r="B383" s="90">
        <v>41632</v>
      </c>
      <c r="C383" s="104">
        <f t="shared" si="10"/>
        <v>2013</v>
      </c>
      <c r="D383" s="77">
        <v>355.5</v>
      </c>
      <c r="E383" s="91">
        <v>375.40909090909099</v>
      </c>
      <c r="F383" s="77">
        <v>392.84</v>
      </c>
      <c r="G383" s="73" t="str">
        <f t="shared" si="11"/>
        <v>24/12/2013</v>
      </c>
    </row>
    <row r="384" spans="1:7" x14ac:dyDescent="0.3">
      <c r="A384" s="73">
        <v>2</v>
      </c>
      <c r="B384" s="90">
        <v>41635</v>
      </c>
      <c r="C384" s="104">
        <f t="shared" si="10"/>
        <v>2013</v>
      </c>
      <c r="D384" s="77">
        <v>353</v>
      </c>
      <c r="E384" s="91">
        <v>375.40909090909099</v>
      </c>
      <c r="F384" s="77">
        <v>392.84</v>
      </c>
      <c r="G384" s="73" t="str">
        <f t="shared" si="11"/>
        <v>27/12/2013</v>
      </c>
    </row>
    <row r="385" spans="1:7" x14ac:dyDescent="0.3">
      <c r="A385" s="73">
        <v>2</v>
      </c>
      <c r="B385" s="90">
        <v>41638</v>
      </c>
      <c r="C385" s="104">
        <f t="shared" si="10"/>
        <v>2013</v>
      </c>
      <c r="D385" s="77">
        <v>358.25</v>
      </c>
      <c r="E385" s="91">
        <v>375.40909090909099</v>
      </c>
      <c r="F385" s="77">
        <v>392.84</v>
      </c>
      <c r="G385" s="73" t="str">
        <f t="shared" si="11"/>
        <v>30/12/2013</v>
      </c>
    </row>
    <row r="386" spans="1:7" x14ac:dyDescent="0.3">
      <c r="A386" s="73">
        <v>2</v>
      </c>
      <c r="B386" s="90">
        <v>41639</v>
      </c>
      <c r="C386" s="104">
        <f t="shared" si="10"/>
        <v>2013</v>
      </c>
      <c r="D386" s="77">
        <v>356.75</v>
      </c>
      <c r="E386" s="91">
        <v>375.40909090909099</v>
      </c>
      <c r="F386" s="77">
        <v>392.84</v>
      </c>
      <c r="G386" s="73" t="str">
        <f t="shared" si="11"/>
        <v>31/12/2013</v>
      </c>
    </row>
    <row r="387" spans="1:7" x14ac:dyDescent="0.3">
      <c r="A387" s="67">
        <v>2</v>
      </c>
      <c r="B387" s="89">
        <v>41641</v>
      </c>
      <c r="C387" s="104">
        <f t="shared" ref="C387:C450" si="12">YEAR(B387)</f>
        <v>2014</v>
      </c>
      <c r="D387" s="71">
        <v>354</v>
      </c>
      <c r="E387" s="79">
        <v>375.40909090909099</v>
      </c>
      <c r="F387" s="71">
        <v>392.84</v>
      </c>
      <c r="G387" s="67" t="str">
        <f t="shared" si="11"/>
        <v>02/01/2014</v>
      </c>
    </row>
    <row r="388" spans="1:7" x14ac:dyDescent="0.3">
      <c r="A388" s="67">
        <v>2</v>
      </c>
      <c r="B388" s="89">
        <v>41642</v>
      </c>
      <c r="C388" s="104">
        <f t="shared" si="12"/>
        <v>2014</v>
      </c>
      <c r="D388" s="71">
        <v>353.5</v>
      </c>
      <c r="E388" s="79">
        <v>375.40909090909099</v>
      </c>
      <c r="F388" s="71">
        <v>392.84</v>
      </c>
      <c r="G388" s="67" t="str">
        <f t="shared" si="11"/>
        <v>03/01/2014</v>
      </c>
    </row>
    <row r="389" spans="1:7" x14ac:dyDescent="0.3">
      <c r="A389" s="67">
        <v>2</v>
      </c>
      <c r="B389" s="89">
        <v>41645</v>
      </c>
      <c r="C389" s="104">
        <f t="shared" si="12"/>
        <v>2014</v>
      </c>
      <c r="D389" s="71">
        <v>354</v>
      </c>
      <c r="E389" s="79">
        <v>375.40909090909099</v>
      </c>
      <c r="F389" s="71">
        <v>392.84</v>
      </c>
      <c r="G389" s="67" t="str">
        <f t="shared" ref="G389:G452" si="13">TEXT(B389,"jj/MM/aaaa")</f>
        <v>06/01/2014</v>
      </c>
    </row>
    <row r="390" spans="1:7" x14ac:dyDescent="0.3">
      <c r="A390" s="67">
        <v>2</v>
      </c>
      <c r="B390" s="89">
        <v>41646</v>
      </c>
      <c r="C390" s="104">
        <f t="shared" si="12"/>
        <v>2014</v>
      </c>
      <c r="D390" s="71">
        <v>349.75</v>
      </c>
      <c r="E390" s="79">
        <v>375.40909090909099</v>
      </c>
      <c r="F390" s="71">
        <v>392.84</v>
      </c>
      <c r="G390" s="67" t="str">
        <f t="shared" si="13"/>
        <v>07/01/2014</v>
      </c>
    </row>
    <row r="391" spans="1:7" x14ac:dyDescent="0.3">
      <c r="A391" s="67">
        <v>2</v>
      </c>
      <c r="B391" s="89">
        <v>41647</v>
      </c>
      <c r="C391" s="104">
        <f t="shared" si="12"/>
        <v>2014</v>
      </c>
      <c r="D391" s="71">
        <v>346.75</v>
      </c>
      <c r="E391" s="79">
        <v>375.40909090909099</v>
      </c>
      <c r="F391" s="71">
        <v>392.84</v>
      </c>
      <c r="G391" s="67" t="str">
        <f t="shared" si="13"/>
        <v>08/01/2014</v>
      </c>
    </row>
    <row r="392" spans="1:7" x14ac:dyDescent="0.3">
      <c r="A392" s="67">
        <v>2</v>
      </c>
      <c r="B392" s="89">
        <v>41648</v>
      </c>
      <c r="C392" s="104">
        <f t="shared" si="12"/>
        <v>2014</v>
      </c>
      <c r="D392" s="71">
        <v>349</v>
      </c>
      <c r="E392" s="79">
        <v>375.40909090909099</v>
      </c>
      <c r="F392" s="71">
        <v>392.84</v>
      </c>
      <c r="G392" s="67" t="str">
        <f t="shared" si="13"/>
        <v>09/01/2014</v>
      </c>
    </row>
    <row r="393" spans="1:7" x14ac:dyDescent="0.3">
      <c r="A393" s="67">
        <v>2</v>
      </c>
      <c r="B393" s="89">
        <v>41649</v>
      </c>
      <c r="C393" s="104">
        <f t="shared" si="12"/>
        <v>2014</v>
      </c>
      <c r="D393" s="71">
        <v>346.75</v>
      </c>
      <c r="E393" s="79">
        <v>375.40909090909099</v>
      </c>
      <c r="F393" s="71">
        <v>392.84</v>
      </c>
      <c r="G393" s="67" t="str">
        <f t="shared" si="13"/>
        <v>10/01/2014</v>
      </c>
    </row>
    <row r="394" spans="1:7" x14ac:dyDescent="0.3">
      <c r="A394" s="67">
        <v>2</v>
      </c>
      <c r="B394" s="89">
        <v>41652</v>
      </c>
      <c r="C394" s="104">
        <f t="shared" si="12"/>
        <v>2014</v>
      </c>
      <c r="D394" s="71">
        <v>349.25</v>
      </c>
      <c r="E394" s="79">
        <v>375.40909090909099</v>
      </c>
      <c r="F394" s="71">
        <v>392.84</v>
      </c>
      <c r="G394" s="67" t="str">
        <f t="shared" si="13"/>
        <v>13/01/2014</v>
      </c>
    </row>
    <row r="395" spans="1:7" x14ac:dyDescent="0.3">
      <c r="A395" s="67">
        <v>2</v>
      </c>
      <c r="B395" s="89">
        <v>41653</v>
      </c>
      <c r="C395" s="104">
        <f t="shared" si="12"/>
        <v>2014</v>
      </c>
      <c r="D395" s="71">
        <v>349.25</v>
      </c>
      <c r="E395" s="79">
        <v>375.40909090909099</v>
      </c>
      <c r="F395" s="71">
        <v>392.84</v>
      </c>
      <c r="G395" s="67" t="str">
        <f t="shared" si="13"/>
        <v>14/01/2014</v>
      </c>
    </row>
    <row r="396" spans="1:7" x14ac:dyDescent="0.3">
      <c r="A396" s="67">
        <v>2</v>
      </c>
      <c r="B396" s="89">
        <v>41654</v>
      </c>
      <c r="C396" s="104">
        <f t="shared" si="12"/>
        <v>2014</v>
      </c>
      <c r="D396" s="71">
        <v>350.5</v>
      </c>
      <c r="E396" s="79">
        <v>375.40909090909099</v>
      </c>
      <c r="F396" s="71">
        <v>392.84</v>
      </c>
      <c r="G396" s="67" t="str">
        <f t="shared" si="13"/>
        <v>15/01/2014</v>
      </c>
    </row>
    <row r="397" spans="1:7" x14ac:dyDescent="0.3">
      <c r="A397" s="67">
        <v>2</v>
      </c>
      <c r="B397" s="89">
        <v>41655</v>
      </c>
      <c r="C397" s="104">
        <f t="shared" si="12"/>
        <v>2014</v>
      </c>
      <c r="D397" s="71">
        <v>350</v>
      </c>
      <c r="E397" s="79">
        <v>375.40909090909099</v>
      </c>
      <c r="F397" s="71">
        <v>392.84</v>
      </c>
      <c r="G397" s="67" t="str">
        <f t="shared" si="13"/>
        <v>16/01/2014</v>
      </c>
    </row>
    <row r="398" spans="1:7" x14ac:dyDescent="0.3">
      <c r="A398" s="67">
        <v>2</v>
      </c>
      <c r="B398" s="89">
        <v>41656</v>
      </c>
      <c r="C398" s="104">
        <f t="shared" si="12"/>
        <v>2014</v>
      </c>
      <c r="D398" s="71">
        <v>350.25</v>
      </c>
      <c r="E398" s="79">
        <v>375.40909090909099</v>
      </c>
      <c r="F398" s="71">
        <v>392.84</v>
      </c>
      <c r="G398" s="67" t="str">
        <f t="shared" si="13"/>
        <v>17/01/2014</v>
      </c>
    </row>
    <row r="399" spans="1:7" x14ac:dyDescent="0.3">
      <c r="A399" s="67">
        <v>2</v>
      </c>
      <c r="B399" s="89">
        <v>41659</v>
      </c>
      <c r="C399" s="104">
        <f t="shared" si="12"/>
        <v>2014</v>
      </c>
      <c r="D399" s="71">
        <v>350</v>
      </c>
      <c r="E399" s="79">
        <v>375.40909090909099</v>
      </c>
      <c r="F399" s="71">
        <v>392.84</v>
      </c>
      <c r="G399" s="67" t="str">
        <f t="shared" si="13"/>
        <v>20/01/2014</v>
      </c>
    </row>
    <row r="400" spans="1:7" x14ac:dyDescent="0.3">
      <c r="A400" s="67">
        <v>2</v>
      </c>
      <c r="B400" s="89">
        <v>41660</v>
      </c>
      <c r="C400" s="104">
        <f t="shared" si="12"/>
        <v>2014</v>
      </c>
      <c r="D400" s="71">
        <v>350.25</v>
      </c>
      <c r="E400" s="79">
        <v>375.40909090909099</v>
      </c>
      <c r="F400" s="71">
        <v>392.84</v>
      </c>
      <c r="G400" s="67" t="str">
        <f t="shared" si="13"/>
        <v>21/01/2014</v>
      </c>
    </row>
    <row r="401" spans="1:7" x14ac:dyDescent="0.3">
      <c r="A401" s="67">
        <v>2</v>
      </c>
      <c r="B401" s="89">
        <v>41661</v>
      </c>
      <c r="C401" s="104">
        <f t="shared" si="12"/>
        <v>2014</v>
      </c>
      <c r="D401" s="71">
        <v>349</v>
      </c>
      <c r="E401" s="79">
        <v>375.40909090909099</v>
      </c>
      <c r="F401" s="71">
        <v>392.84</v>
      </c>
      <c r="G401" s="67" t="str">
        <f t="shared" si="13"/>
        <v>22/01/2014</v>
      </c>
    </row>
    <row r="402" spans="1:7" x14ac:dyDescent="0.3">
      <c r="A402" s="67">
        <v>2</v>
      </c>
      <c r="B402" s="89">
        <v>41662</v>
      </c>
      <c r="C402" s="104">
        <f t="shared" si="12"/>
        <v>2014</v>
      </c>
      <c r="D402" s="71">
        <v>349.25</v>
      </c>
      <c r="E402" s="79">
        <v>375.40909090909099</v>
      </c>
      <c r="F402" s="71">
        <v>392.84</v>
      </c>
      <c r="G402" s="67" t="str">
        <f t="shared" si="13"/>
        <v>23/01/2014</v>
      </c>
    </row>
    <row r="403" spans="1:7" x14ac:dyDescent="0.3">
      <c r="A403" s="67">
        <v>2</v>
      </c>
      <c r="B403" s="89">
        <v>41663</v>
      </c>
      <c r="C403" s="104">
        <f t="shared" si="12"/>
        <v>2014</v>
      </c>
      <c r="D403" s="71">
        <v>348.5</v>
      </c>
      <c r="E403" s="79">
        <v>375.40909090909099</v>
      </c>
      <c r="F403" s="71">
        <v>392.84</v>
      </c>
      <c r="G403" s="67" t="str">
        <f t="shared" si="13"/>
        <v>24/01/2014</v>
      </c>
    </row>
    <row r="404" spans="1:7" x14ac:dyDescent="0.3">
      <c r="A404" s="67">
        <v>2</v>
      </c>
      <c r="B404" s="89">
        <v>41666</v>
      </c>
      <c r="C404" s="104">
        <f t="shared" si="12"/>
        <v>2014</v>
      </c>
      <c r="D404" s="71">
        <v>347.5</v>
      </c>
      <c r="E404" s="79">
        <v>375.40909090909099</v>
      </c>
      <c r="F404" s="71">
        <v>392.84</v>
      </c>
      <c r="G404" s="67" t="str">
        <f t="shared" si="13"/>
        <v>27/01/2014</v>
      </c>
    </row>
    <row r="405" spans="1:7" x14ac:dyDescent="0.3">
      <c r="A405" s="67">
        <v>2</v>
      </c>
      <c r="B405" s="89">
        <v>41667</v>
      </c>
      <c r="C405" s="104">
        <f t="shared" si="12"/>
        <v>2014</v>
      </c>
      <c r="D405" s="71">
        <v>347.75</v>
      </c>
      <c r="E405" s="79">
        <v>375.40909090909099</v>
      </c>
      <c r="F405" s="71">
        <v>392.84</v>
      </c>
      <c r="G405" s="67" t="str">
        <f t="shared" si="13"/>
        <v>28/01/2014</v>
      </c>
    </row>
    <row r="406" spans="1:7" x14ac:dyDescent="0.3">
      <c r="A406" s="67">
        <v>2</v>
      </c>
      <c r="B406" s="89">
        <v>41668</v>
      </c>
      <c r="C406" s="104">
        <f t="shared" si="12"/>
        <v>2014</v>
      </c>
      <c r="D406" s="71">
        <v>347.25</v>
      </c>
      <c r="E406" s="79">
        <v>375.40909090909099</v>
      </c>
      <c r="F406" s="71">
        <v>392.84</v>
      </c>
      <c r="G406" s="67" t="str">
        <f t="shared" si="13"/>
        <v>29/01/2014</v>
      </c>
    </row>
    <row r="407" spans="1:7" x14ac:dyDescent="0.3">
      <c r="A407" s="67">
        <v>2</v>
      </c>
      <c r="B407" s="89">
        <v>41669</v>
      </c>
      <c r="C407" s="104">
        <f t="shared" si="12"/>
        <v>2014</v>
      </c>
      <c r="D407" s="71">
        <v>349.25</v>
      </c>
      <c r="E407" s="79">
        <v>375.40909090909099</v>
      </c>
      <c r="F407" s="71">
        <v>392.84</v>
      </c>
      <c r="G407" s="67" t="str">
        <f t="shared" si="13"/>
        <v>30/01/2014</v>
      </c>
    </row>
    <row r="408" spans="1:7" x14ac:dyDescent="0.3">
      <c r="A408" s="67">
        <v>2</v>
      </c>
      <c r="B408" s="89">
        <v>41670</v>
      </c>
      <c r="C408" s="104">
        <f t="shared" si="12"/>
        <v>2014</v>
      </c>
      <c r="D408" s="71">
        <v>350</v>
      </c>
      <c r="E408" s="79">
        <v>375.40909090909099</v>
      </c>
      <c r="F408" s="71">
        <v>392.84</v>
      </c>
      <c r="G408" s="67" t="str">
        <f t="shared" si="13"/>
        <v>31/01/2014</v>
      </c>
    </row>
    <row r="409" spans="1:7" x14ac:dyDescent="0.3">
      <c r="A409" s="67">
        <v>2</v>
      </c>
      <c r="B409" s="89">
        <v>41673</v>
      </c>
      <c r="C409" s="104">
        <f t="shared" si="12"/>
        <v>2014</v>
      </c>
      <c r="D409" s="71">
        <v>348</v>
      </c>
      <c r="E409" s="79">
        <v>375.40909090909099</v>
      </c>
      <c r="F409" s="71">
        <v>392.84</v>
      </c>
      <c r="G409" s="67" t="str">
        <f t="shared" si="13"/>
        <v>03/02/2014</v>
      </c>
    </row>
    <row r="410" spans="1:7" x14ac:dyDescent="0.3">
      <c r="A410" s="67">
        <v>2</v>
      </c>
      <c r="B410" s="89">
        <v>41674</v>
      </c>
      <c r="C410" s="104">
        <f t="shared" si="12"/>
        <v>2014</v>
      </c>
      <c r="D410" s="71">
        <v>353.5</v>
      </c>
      <c r="E410" s="79">
        <v>375.40909090909099</v>
      </c>
      <c r="F410" s="71">
        <v>392.84</v>
      </c>
      <c r="G410" s="67" t="str">
        <f t="shared" si="13"/>
        <v>04/02/2014</v>
      </c>
    </row>
    <row r="411" spans="1:7" x14ac:dyDescent="0.3">
      <c r="A411" s="67">
        <v>2</v>
      </c>
      <c r="B411" s="89">
        <v>41675</v>
      </c>
      <c r="C411" s="104">
        <f t="shared" si="12"/>
        <v>2014</v>
      </c>
      <c r="D411" s="71">
        <v>356.75</v>
      </c>
      <c r="E411" s="79">
        <v>375.40909090909099</v>
      </c>
      <c r="F411" s="71">
        <v>392.84</v>
      </c>
      <c r="G411" s="67" t="str">
        <f t="shared" si="13"/>
        <v>05/02/2014</v>
      </c>
    </row>
    <row r="412" spans="1:7" x14ac:dyDescent="0.3">
      <c r="A412" s="67">
        <v>2</v>
      </c>
      <c r="B412" s="89">
        <v>41676</v>
      </c>
      <c r="C412" s="104">
        <f t="shared" si="12"/>
        <v>2014</v>
      </c>
      <c r="D412" s="71">
        <v>357.75</v>
      </c>
      <c r="E412" s="79">
        <v>375.40909090909099</v>
      </c>
      <c r="F412" s="71">
        <v>392.84</v>
      </c>
      <c r="G412" s="67" t="str">
        <f t="shared" si="13"/>
        <v>06/02/2014</v>
      </c>
    </row>
    <row r="413" spans="1:7" x14ac:dyDescent="0.3">
      <c r="A413" s="67">
        <v>2</v>
      </c>
      <c r="B413" s="89">
        <v>41677</v>
      </c>
      <c r="C413" s="104">
        <f t="shared" si="12"/>
        <v>2014</v>
      </c>
      <c r="D413" s="71">
        <v>357.5</v>
      </c>
      <c r="E413" s="79">
        <v>375.40909090909099</v>
      </c>
      <c r="F413" s="71">
        <v>392.84</v>
      </c>
      <c r="G413" s="67" t="str">
        <f t="shared" si="13"/>
        <v>07/02/2014</v>
      </c>
    </row>
    <row r="414" spans="1:7" x14ac:dyDescent="0.3">
      <c r="A414" s="67">
        <v>2</v>
      </c>
      <c r="B414" s="89">
        <v>41680</v>
      </c>
      <c r="C414" s="104">
        <f t="shared" si="12"/>
        <v>2014</v>
      </c>
      <c r="D414" s="71">
        <v>354.75</v>
      </c>
      <c r="E414" s="79">
        <v>375.40909090909099</v>
      </c>
      <c r="F414" s="71">
        <v>392.84</v>
      </c>
      <c r="G414" s="67" t="str">
        <f t="shared" si="13"/>
        <v>10/02/2014</v>
      </c>
    </row>
    <row r="415" spans="1:7" x14ac:dyDescent="0.3">
      <c r="A415" s="67">
        <v>2</v>
      </c>
      <c r="B415" s="89">
        <v>41681</v>
      </c>
      <c r="C415" s="104">
        <f t="shared" si="12"/>
        <v>2014</v>
      </c>
      <c r="D415" s="71">
        <v>354.75</v>
      </c>
      <c r="E415" s="79">
        <v>375.40909090909099</v>
      </c>
      <c r="F415" s="71">
        <v>392.84</v>
      </c>
      <c r="G415" s="67" t="str">
        <f t="shared" si="13"/>
        <v>11/02/2014</v>
      </c>
    </row>
    <row r="416" spans="1:7" x14ac:dyDescent="0.3">
      <c r="A416" s="67">
        <v>2</v>
      </c>
      <c r="B416" s="89">
        <v>41682</v>
      </c>
      <c r="C416" s="104">
        <f t="shared" si="12"/>
        <v>2014</v>
      </c>
      <c r="D416" s="71">
        <v>358.75</v>
      </c>
      <c r="E416" s="79">
        <v>375.40909090909099</v>
      </c>
      <c r="F416" s="71">
        <v>392.84</v>
      </c>
      <c r="G416" s="67" t="str">
        <f t="shared" si="13"/>
        <v>12/02/2014</v>
      </c>
    </row>
    <row r="417" spans="1:7" x14ac:dyDescent="0.3">
      <c r="A417" s="67">
        <v>2</v>
      </c>
      <c r="B417" s="89">
        <v>41683</v>
      </c>
      <c r="C417" s="104">
        <f t="shared" si="12"/>
        <v>2014</v>
      </c>
      <c r="D417" s="71">
        <v>359.75</v>
      </c>
      <c r="E417" s="79">
        <v>375.40909090909099</v>
      </c>
      <c r="F417" s="71">
        <v>392.84</v>
      </c>
      <c r="G417" s="67" t="str">
        <f t="shared" si="13"/>
        <v>13/02/2014</v>
      </c>
    </row>
    <row r="418" spans="1:7" x14ac:dyDescent="0.3">
      <c r="A418" s="67">
        <v>2</v>
      </c>
      <c r="B418" s="89">
        <v>41684</v>
      </c>
      <c r="C418" s="104">
        <f t="shared" si="12"/>
        <v>2014</v>
      </c>
      <c r="D418" s="71">
        <v>359.25</v>
      </c>
      <c r="E418" s="79">
        <v>375.40909090909099</v>
      </c>
      <c r="F418" s="71">
        <v>392.84</v>
      </c>
      <c r="G418" s="67" t="str">
        <f t="shared" si="13"/>
        <v>14/02/2014</v>
      </c>
    </row>
    <row r="419" spans="1:7" x14ac:dyDescent="0.3">
      <c r="A419" s="67">
        <v>2</v>
      </c>
      <c r="B419" s="89">
        <v>41687</v>
      </c>
      <c r="C419" s="104">
        <f t="shared" si="12"/>
        <v>2014</v>
      </c>
      <c r="D419" s="71">
        <v>363.75</v>
      </c>
      <c r="E419" s="79">
        <v>375.40909090909099</v>
      </c>
      <c r="F419" s="71">
        <v>392.84</v>
      </c>
      <c r="G419" s="67" t="str">
        <f t="shared" si="13"/>
        <v>17/02/2014</v>
      </c>
    </row>
    <row r="420" spans="1:7" x14ac:dyDescent="0.3">
      <c r="A420" s="67">
        <v>2</v>
      </c>
      <c r="B420" s="89">
        <v>41688</v>
      </c>
      <c r="C420" s="104">
        <f t="shared" si="12"/>
        <v>2014</v>
      </c>
      <c r="D420" s="71">
        <v>363</v>
      </c>
      <c r="E420" s="79">
        <v>375.40909090909099</v>
      </c>
      <c r="F420" s="71">
        <v>392.84</v>
      </c>
      <c r="G420" s="67" t="str">
        <f t="shared" si="13"/>
        <v>18/02/2014</v>
      </c>
    </row>
    <row r="421" spans="1:7" x14ac:dyDescent="0.3">
      <c r="A421" s="67">
        <v>2</v>
      </c>
      <c r="B421" s="89">
        <v>41689</v>
      </c>
      <c r="C421" s="104">
        <f t="shared" si="12"/>
        <v>2014</v>
      </c>
      <c r="D421" s="71">
        <v>362.5</v>
      </c>
      <c r="E421" s="79">
        <v>375.40909090909099</v>
      </c>
      <c r="F421" s="71">
        <v>392.84</v>
      </c>
      <c r="G421" s="67" t="str">
        <f t="shared" si="13"/>
        <v>19/02/2014</v>
      </c>
    </row>
    <row r="422" spans="1:7" x14ac:dyDescent="0.3">
      <c r="A422" s="67">
        <v>2</v>
      </c>
      <c r="B422" s="89">
        <v>41690</v>
      </c>
      <c r="C422" s="104">
        <f t="shared" si="12"/>
        <v>2014</v>
      </c>
      <c r="D422" s="71">
        <v>369</v>
      </c>
      <c r="E422" s="79">
        <v>375.40909090909099</v>
      </c>
      <c r="F422" s="71">
        <v>392.84</v>
      </c>
      <c r="G422" s="67" t="str">
        <f t="shared" si="13"/>
        <v>20/02/2014</v>
      </c>
    </row>
    <row r="423" spans="1:7" x14ac:dyDescent="0.3">
      <c r="A423" s="67">
        <v>2</v>
      </c>
      <c r="B423" s="89">
        <v>41691</v>
      </c>
      <c r="C423" s="104">
        <f t="shared" si="12"/>
        <v>2014</v>
      </c>
      <c r="D423" s="71">
        <v>370.5</v>
      </c>
      <c r="E423" s="79">
        <v>375.40909090909099</v>
      </c>
      <c r="F423" s="71">
        <v>392.84</v>
      </c>
      <c r="G423" s="67" t="str">
        <f t="shared" si="13"/>
        <v>21/02/2014</v>
      </c>
    </row>
    <row r="424" spans="1:7" x14ac:dyDescent="0.3">
      <c r="A424" s="67">
        <v>2</v>
      </c>
      <c r="B424" s="89">
        <v>41694</v>
      </c>
      <c r="C424" s="104">
        <f t="shared" si="12"/>
        <v>2014</v>
      </c>
      <c r="D424" s="71">
        <v>367.75</v>
      </c>
      <c r="E424" s="79">
        <v>375.40909090909099</v>
      </c>
      <c r="F424" s="71">
        <v>392.84</v>
      </c>
      <c r="G424" s="67" t="str">
        <f t="shared" si="13"/>
        <v>24/02/2014</v>
      </c>
    </row>
    <row r="425" spans="1:7" x14ac:dyDescent="0.3">
      <c r="A425" s="67">
        <v>2</v>
      </c>
      <c r="B425" s="89">
        <v>41695</v>
      </c>
      <c r="C425" s="104">
        <f t="shared" si="12"/>
        <v>2014</v>
      </c>
      <c r="D425" s="71">
        <v>366.75</v>
      </c>
      <c r="E425" s="79">
        <v>375.40909090909099</v>
      </c>
      <c r="F425" s="71">
        <v>392.84</v>
      </c>
      <c r="G425" s="67" t="str">
        <f t="shared" si="13"/>
        <v>25/02/2014</v>
      </c>
    </row>
    <row r="426" spans="1:7" x14ac:dyDescent="0.3">
      <c r="A426" s="67">
        <v>2</v>
      </c>
      <c r="B426" s="89">
        <v>41696</v>
      </c>
      <c r="C426" s="104">
        <f t="shared" si="12"/>
        <v>2014</v>
      </c>
      <c r="D426" s="71">
        <v>368.75</v>
      </c>
      <c r="E426" s="79">
        <v>375.40909090909099</v>
      </c>
      <c r="F426" s="71">
        <v>392.84</v>
      </c>
      <c r="G426" s="67" t="str">
        <f t="shared" si="13"/>
        <v>26/02/2014</v>
      </c>
    </row>
    <row r="427" spans="1:7" x14ac:dyDescent="0.3">
      <c r="A427" s="67">
        <v>2</v>
      </c>
      <c r="B427" s="89">
        <v>41697</v>
      </c>
      <c r="C427" s="104">
        <f t="shared" si="12"/>
        <v>2014</v>
      </c>
      <c r="D427" s="71">
        <v>367.5</v>
      </c>
      <c r="E427" s="79">
        <v>375.40909090909099</v>
      </c>
      <c r="F427" s="71">
        <v>392.84</v>
      </c>
      <c r="G427" s="67" t="str">
        <f t="shared" si="13"/>
        <v>27/02/2014</v>
      </c>
    </row>
    <row r="428" spans="1:7" x14ac:dyDescent="0.3">
      <c r="A428" s="67">
        <v>2</v>
      </c>
      <c r="B428" s="89">
        <v>41698</v>
      </c>
      <c r="C428" s="104">
        <f t="shared" si="12"/>
        <v>2014</v>
      </c>
      <c r="D428" s="71">
        <v>367</v>
      </c>
      <c r="E428" s="79">
        <v>375.40909090909099</v>
      </c>
      <c r="F428" s="71">
        <v>392.84</v>
      </c>
      <c r="G428" s="67" t="str">
        <f t="shared" si="13"/>
        <v>28/02/2014</v>
      </c>
    </row>
    <row r="429" spans="1:7" x14ac:dyDescent="0.3">
      <c r="A429" s="67">
        <v>2</v>
      </c>
      <c r="B429" s="89">
        <v>41701</v>
      </c>
      <c r="C429" s="104">
        <f t="shared" si="12"/>
        <v>2014</v>
      </c>
      <c r="D429" s="71">
        <v>371.5</v>
      </c>
      <c r="E429" s="79">
        <v>375.40909090909099</v>
      </c>
      <c r="F429" s="71">
        <v>392.84</v>
      </c>
      <c r="G429" s="67" t="str">
        <f t="shared" si="13"/>
        <v>03/03/2014</v>
      </c>
    </row>
    <row r="430" spans="1:7" x14ac:dyDescent="0.3">
      <c r="A430" s="67">
        <v>2</v>
      </c>
      <c r="B430" s="89">
        <v>41702</v>
      </c>
      <c r="C430" s="104">
        <f t="shared" si="12"/>
        <v>2014</v>
      </c>
      <c r="D430" s="71">
        <v>374.25</v>
      </c>
      <c r="E430" s="79">
        <v>375.40909090909099</v>
      </c>
      <c r="F430" s="71">
        <v>392.84</v>
      </c>
      <c r="G430" s="67" t="str">
        <f t="shared" si="13"/>
        <v>04/03/2014</v>
      </c>
    </row>
    <row r="431" spans="1:7" x14ac:dyDescent="0.3">
      <c r="A431" s="67">
        <v>2</v>
      </c>
      <c r="B431" s="89">
        <v>41703</v>
      </c>
      <c r="C431" s="104">
        <f t="shared" si="12"/>
        <v>2014</v>
      </c>
      <c r="D431" s="71">
        <v>376.75</v>
      </c>
      <c r="E431" s="79">
        <v>375.40909090909099</v>
      </c>
      <c r="F431" s="71">
        <v>392.84</v>
      </c>
      <c r="G431" s="67" t="str">
        <f t="shared" si="13"/>
        <v>05/03/2014</v>
      </c>
    </row>
    <row r="432" spans="1:7" x14ac:dyDescent="0.3">
      <c r="A432" s="67">
        <v>2</v>
      </c>
      <c r="B432" s="89">
        <v>41704</v>
      </c>
      <c r="C432" s="104">
        <f t="shared" si="12"/>
        <v>2014</v>
      </c>
      <c r="D432" s="71">
        <v>381.25</v>
      </c>
      <c r="E432" s="79">
        <v>375.40909090909099</v>
      </c>
      <c r="F432" s="71">
        <v>392.84</v>
      </c>
      <c r="G432" s="67" t="str">
        <f t="shared" si="13"/>
        <v>06/03/2014</v>
      </c>
    </row>
    <row r="433" spans="1:7" x14ac:dyDescent="0.3">
      <c r="A433" s="67">
        <v>2</v>
      </c>
      <c r="B433" s="89">
        <v>41705</v>
      </c>
      <c r="C433" s="104">
        <f t="shared" si="12"/>
        <v>2014</v>
      </c>
      <c r="D433" s="71">
        <v>375.25</v>
      </c>
      <c r="E433" s="79">
        <v>375.40909090909099</v>
      </c>
      <c r="F433" s="71">
        <v>392.84</v>
      </c>
      <c r="G433" s="67" t="str">
        <f t="shared" si="13"/>
        <v>07/03/2014</v>
      </c>
    </row>
    <row r="434" spans="1:7" x14ac:dyDescent="0.3">
      <c r="A434" s="67">
        <v>2</v>
      </c>
      <c r="B434" s="89">
        <v>41708</v>
      </c>
      <c r="C434" s="104">
        <f t="shared" si="12"/>
        <v>2014</v>
      </c>
      <c r="D434" s="71">
        <v>364.75</v>
      </c>
      <c r="E434" s="79">
        <v>375.40909090909099</v>
      </c>
      <c r="F434" s="71">
        <v>392.84</v>
      </c>
      <c r="G434" s="67" t="str">
        <f t="shared" si="13"/>
        <v>10/03/2014</v>
      </c>
    </row>
    <row r="435" spans="1:7" x14ac:dyDescent="0.3">
      <c r="A435" s="67">
        <v>2</v>
      </c>
      <c r="B435" s="89">
        <v>41709</v>
      </c>
      <c r="C435" s="104">
        <f t="shared" si="12"/>
        <v>2014</v>
      </c>
      <c r="D435" s="71">
        <v>371</v>
      </c>
      <c r="E435" s="79">
        <v>375.40909090909099</v>
      </c>
      <c r="F435" s="71">
        <v>392.84</v>
      </c>
      <c r="G435" s="67" t="str">
        <f t="shared" si="13"/>
        <v>11/03/2014</v>
      </c>
    </row>
    <row r="436" spans="1:7" x14ac:dyDescent="0.3">
      <c r="A436" s="67">
        <v>2</v>
      </c>
      <c r="B436" s="89">
        <v>41710</v>
      </c>
      <c r="C436" s="104">
        <f t="shared" si="12"/>
        <v>2014</v>
      </c>
      <c r="D436" s="71">
        <v>366</v>
      </c>
      <c r="E436" s="79">
        <v>375.40909090909099</v>
      </c>
      <c r="F436" s="71">
        <v>392.84</v>
      </c>
      <c r="G436" s="67" t="str">
        <f t="shared" si="13"/>
        <v>12/03/2014</v>
      </c>
    </row>
    <row r="437" spans="1:7" x14ac:dyDescent="0.3">
      <c r="A437" s="67">
        <v>2</v>
      </c>
      <c r="B437" s="89">
        <v>41711</v>
      </c>
      <c r="C437" s="104">
        <f t="shared" si="12"/>
        <v>2014</v>
      </c>
      <c r="D437" s="71">
        <v>366</v>
      </c>
      <c r="E437" s="79">
        <v>375.40909090909099</v>
      </c>
      <c r="F437" s="71">
        <v>392.84</v>
      </c>
      <c r="G437" s="67" t="str">
        <f t="shared" si="13"/>
        <v>13/03/2014</v>
      </c>
    </row>
    <row r="438" spans="1:7" x14ac:dyDescent="0.3">
      <c r="A438" s="67">
        <v>2</v>
      </c>
      <c r="B438" s="89">
        <v>41712</v>
      </c>
      <c r="C438" s="104">
        <f t="shared" si="12"/>
        <v>2014</v>
      </c>
      <c r="D438" s="71">
        <v>365.5</v>
      </c>
      <c r="E438" s="79">
        <v>375.40909090909099</v>
      </c>
      <c r="F438" s="71">
        <v>392.84</v>
      </c>
      <c r="G438" s="67" t="str">
        <f t="shared" si="13"/>
        <v>14/03/2014</v>
      </c>
    </row>
    <row r="439" spans="1:7" x14ac:dyDescent="0.3">
      <c r="A439" s="67">
        <v>2</v>
      </c>
      <c r="B439" s="89">
        <v>41715</v>
      </c>
      <c r="C439" s="104">
        <f t="shared" si="12"/>
        <v>2014</v>
      </c>
      <c r="D439" s="71">
        <v>360.75</v>
      </c>
      <c r="E439" s="79">
        <v>375.40909090909099</v>
      </c>
      <c r="F439" s="71">
        <v>392.84</v>
      </c>
      <c r="G439" s="67" t="str">
        <f t="shared" si="13"/>
        <v>17/03/2014</v>
      </c>
    </row>
    <row r="440" spans="1:7" x14ac:dyDescent="0.3">
      <c r="A440" s="67">
        <v>2</v>
      </c>
      <c r="B440" s="89">
        <v>41716</v>
      </c>
      <c r="C440" s="104">
        <f t="shared" si="12"/>
        <v>2014</v>
      </c>
      <c r="D440" s="71">
        <v>364.5</v>
      </c>
      <c r="E440" s="79">
        <v>375.40909090909099</v>
      </c>
      <c r="F440" s="71">
        <v>392.84</v>
      </c>
      <c r="G440" s="67" t="str">
        <f t="shared" si="13"/>
        <v>18/03/2014</v>
      </c>
    </row>
    <row r="441" spans="1:7" x14ac:dyDescent="0.3">
      <c r="A441" s="67">
        <v>2</v>
      </c>
      <c r="B441" s="89">
        <v>41717</v>
      </c>
      <c r="C441" s="104">
        <f t="shared" si="12"/>
        <v>2014</v>
      </c>
      <c r="D441" s="71">
        <v>367.25</v>
      </c>
      <c r="E441" s="79">
        <v>375.40909090909099</v>
      </c>
      <c r="F441" s="71">
        <v>392.84</v>
      </c>
      <c r="G441" s="67" t="str">
        <f t="shared" si="13"/>
        <v>19/03/2014</v>
      </c>
    </row>
    <row r="442" spans="1:7" x14ac:dyDescent="0.3">
      <c r="A442" s="67">
        <v>2</v>
      </c>
      <c r="B442" s="89">
        <v>41718</v>
      </c>
      <c r="C442" s="104">
        <f t="shared" si="12"/>
        <v>2014</v>
      </c>
      <c r="D442" s="71">
        <v>363.25</v>
      </c>
      <c r="E442" s="79">
        <v>375.40909090909099</v>
      </c>
      <c r="F442" s="71">
        <v>392.84</v>
      </c>
      <c r="G442" s="67" t="str">
        <f t="shared" si="13"/>
        <v>20/03/2014</v>
      </c>
    </row>
    <row r="443" spans="1:7" x14ac:dyDescent="0.3">
      <c r="A443" s="67">
        <v>2</v>
      </c>
      <c r="B443" s="89">
        <v>41719</v>
      </c>
      <c r="C443" s="104">
        <f t="shared" si="12"/>
        <v>2014</v>
      </c>
      <c r="D443" s="71">
        <v>363.5</v>
      </c>
      <c r="E443" s="79">
        <v>375.40909090909099</v>
      </c>
      <c r="F443" s="71">
        <v>392.84</v>
      </c>
      <c r="G443" s="67" t="str">
        <f t="shared" si="13"/>
        <v>21/03/2014</v>
      </c>
    </row>
    <row r="444" spans="1:7" x14ac:dyDescent="0.3">
      <c r="A444" s="67">
        <v>2</v>
      </c>
      <c r="B444" s="89">
        <v>41722</v>
      </c>
      <c r="C444" s="104">
        <f t="shared" si="12"/>
        <v>2014</v>
      </c>
      <c r="D444" s="71">
        <v>365.25</v>
      </c>
      <c r="E444" s="79">
        <v>375.40909090909099</v>
      </c>
      <c r="F444" s="71">
        <v>392.84</v>
      </c>
      <c r="G444" s="67" t="str">
        <f t="shared" si="13"/>
        <v>24/03/2014</v>
      </c>
    </row>
    <row r="445" spans="1:7" x14ac:dyDescent="0.3">
      <c r="A445" s="67">
        <v>2</v>
      </c>
      <c r="B445" s="89">
        <v>41723</v>
      </c>
      <c r="C445" s="104">
        <f t="shared" si="12"/>
        <v>2014</v>
      </c>
      <c r="D445" s="71">
        <v>369.75</v>
      </c>
      <c r="E445" s="79">
        <v>375.40909090909099</v>
      </c>
      <c r="F445" s="71">
        <v>392.84</v>
      </c>
      <c r="G445" s="67" t="str">
        <f t="shared" si="13"/>
        <v>25/03/2014</v>
      </c>
    </row>
    <row r="446" spans="1:7" x14ac:dyDescent="0.3">
      <c r="A446" s="67">
        <v>2</v>
      </c>
      <c r="B446" s="89">
        <v>41724</v>
      </c>
      <c r="C446" s="104">
        <f t="shared" si="12"/>
        <v>2014</v>
      </c>
      <c r="D446" s="71">
        <v>368.75</v>
      </c>
      <c r="E446" s="79">
        <v>375.40909090909099</v>
      </c>
      <c r="F446" s="71">
        <v>392.84</v>
      </c>
      <c r="G446" s="67" t="str">
        <f t="shared" si="13"/>
        <v>26/03/2014</v>
      </c>
    </row>
    <row r="447" spans="1:7" x14ac:dyDescent="0.3">
      <c r="A447" s="67">
        <v>2</v>
      </c>
      <c r="B447" s="89">
        <v>41725</v>
      </c>
      <c r="C447" s="104">
        <f t="shared" si="12"/>
        <v>2014</v>
      </c>
      <c r="D447" s="71">
        <v>369.75</v>
      </c>
      <c r="E447" s="79">
        <v>375.40909090909099</v>
      </c>
      <c r="F447" s="71">
        <v>392.84</v>
      </c>
      <c r="G447" s="67" t="str">
        <f t="shared" si="13"/>
        <v>27/03/2014</v>
      </c>
    </row>
    <row r="448" spans="1:7" x14ac:dyDescent="0.3">
      <c r="A448" s="67">
        <v>2</v>
      </c>
      <c r="B448" s="89">
        <v>41726</v>
      </c>
      <c r="C448" s="104">
        <f t="shared" si="12"/>
        <v>2014</v>
      </c>
      <c r="D448" s="71">
        <v>373</v>
      </c>
      <c r="E448" s="79">
        <v>375.40909090909099</v>
      </c>
      <c r="F448" s="71">
        <v>392.84</v>
      </c>
      <c r="G448" s="67" t="str">
        <f t="shared" si="13"/>
        <v>28/03/2014</v>
      </c>
    </row>
    <row r="449" spans="1:7" x14ac:dyDescent="0.3">
      <c r="A449" s="67">
        <v>2</v>
      </c>
      <c r="B449" s="89">
        <v>41729</v>
      </c>
      <c r="C449" s="104">
        <f t="shared" si="12"/>
        <v>2014</v>
      </c>
      <c r="D449" s="71">
        <v>367</v>
      </c>
      <c r="E449" s="79">
        <v>375.40909090909099</v>
      </c>
      <c r="F449" s="71">
        <v>392.84</v>
      </c>
      <c r="G449" s="67" t="str">
        <f t="shared" si="13"/>
        <v>31/03/2014</v>
      </c>
    </row>
    <row r="450" spans="1:7" x14ac:dyDescent="0.3">
      <c r="A450" s="67">
        <v>2</v>
      </c>
      <c r="B450" s="89">
        <v>41730</v>
      </c>
      <c r="C450" s="104">
        <f t="shared" si="12"/>
        <v>2014</v>
      </c>
      <c r="D450" s="71">
        <v>372</v>
      </c>
      <c r="E450" s="79">
        <v>375.40909090909099</v>
      </c>
      <c r="F450" s="71">
        <v>392.84</v>
      </c>
      <c r="G450" s="67" t="str">
        <f t="shared" si="13"/>
        <v>01/04/2014</v>
      </c>
    </row>
    <row r="451" spans="1:7" x14ac:dyDescent="0.3">
      <c r="A451" s="67">
        <v>2</v>
      </c>
      <c r="B451" s="89">
        <v>41731</v>
      </c>
      <c r="C451" s="104">
        <f t="shared" ref="C451:C514" si="14">YEAR(B451)</f>
        <v>2014</v>
      </c>
      <c r="D451" s="71">
        <v>371.25</v>
      </c>
      <c r="E451" s="79">
        <v>375.40909090909099</v>
      </c>
      <c r="F451" s="71">
        <v>392.84</v>
      </c>
      <c r="G451" s="67" t="str">
        <f t="shared" si="13"/>
        <v>02/04/2014</v>
      </c>
    </row>
    <row r="452" spans="1:7" x14ac:dyDescent="0.3">
      <c r="A452" s="67">
        <v>2</v>
      </c>
      <c r="B452" s="89">
        <v>41732</v>
      </c>
      <c r="C452" s="104">
        <f t="shared" si="14"/>
        <v>2014</v>
      </c>
      <c r="D452" s="71">
        <v>371.5</v>
      </c>
      <c r="E452" s="79">
        <v>375.40909090909099</v>
      </c>
      <c r="F452" s="71">
        <v>392.84</v>
      </c>
      <c r="G452" s="67" t="str">
        <f t="shared" si="13"/>
        <v>03/04/2014</v>
      </c>
    </row>
    <row r="453" spans="1:7" x14ac:dyDescent="0.3">
      <c r="A453" s="67">
        <v>2</v>
      </c>
      <c r="B453" s="89">
        <v>41733</v>
      </c>
      <c r="C453" s="104">
        <f t="shared" si="14"/>
        <v>2014</v>
      </c>
      <c r="D453" s="71">
        <v>367.75</v>
      </c>
      <c r="E453" s="79">
        <v>375.40909090909099</v>
      </c>
      <c r="F453" s="71">
        <v>392.84</v>
      </c>
      <c r="G453" s="67" t="str">
        <f t="shared" ref="G453:G516" si="15">TEXT(B453,"jj/MM/aaaa")</f>
        <v>04/04/2014</v>
      </c>
    </row>
    <row r="454" spans="1:7" x14ac:dyDescent="0.3">
      <c r="A454" s="67">
        <v>2</v>
      </c>
      <c r="B454" s="89">
        <v>41736</v>
      </c>
      <c r="C454" s="104">
        <f t="shared" si="14"/>
        <v>2014</v>
      </c>
      <c r="D454" s="71">
        <v>370</v>
      </c>
      <c r="E454" s="79">
        <v>375.40909090909099</v>
      </c>
      <c r="F454" s="71">
        <v>392.84</v>
      </c>
      <c r="G454" s="67" t="str">
        <f t="shared" si="15"/>
        <v>07/04/2014</v>
      </c>
    </row>
    <row r="455" spans="1:7" x14ac:dyDescent="0.3">
      <c r="A455" s="67">
        <v>2</v>
      </c>
      <c r="B455" s="89">
        <v>41737</v>
      </c>
      <c r="C455" s="104">
        <f t="shared" si="14"/>
        <v>2014</v>
      </c>
      <c r="D455" s="71">
        <v>371.75</v>
      </c>
      <c r="E455" s="79">
        <v>375.40909090909099</v>
      </c>
      <c r="F455" s="71">
        <v>392.84</v>
      </c>
      <c r="G455" s="67" t="str">
        <f t="shared" si="15"/>
        <v>08/04/2014</v>
      </c>
    </row>
    <row r="456" spans="1:7" x14ac:dyDescent="0.3">
      <c r="A456" s="67">
        <v>2</v>
      </c>
      <c r="B456" s="89">
        <v>41738</v>
      </c>
      <c r="C456" s="104">
        <f t="shared" si="14"/>
        <v>2014</v>
      </c>
      <c r="D456" s="71">
        <v>374.75</v>
      </c>
      <c r="E456" s="79">
        <v>375.40909090909099</v>
      </c>
      <c r="F456" s="71">
        <v>392.84</v>
      </c>
      <c r="G456" s="67" t="str">
        <f t="shared" si="15"/>
        <v>09/04/2014</v>
      </c>
    </row>
    <row r="457" spans="1:7" x14ac:dyDescent="0.3">
      <c r="A457" s="67">
        <v>2</v>
      </c>
      <c r="B457" s="89">
        <v>41739</v>
      </c>
      <c r="C457" s="104">
        <f t="shared" si="14"/>
        <v>2014</v>
      </c>
      <c r="D457" s="71">
        <v>370.25</v>
      </c>
      <c r="E457" s="79">
        <v>375.40909090909099</v>
      </c>
      <c r="F457" s="71">
        <v>392.84</v>
      </c>
      <c r="G457" s="67" t="str">
        <f t="shared" si="15"/>
        <v>10/04/2014</v>
      </c>
    </row>
    <row r="458" spans="1:7" x14ac:dyDescent="0.3">
      <c r="A458" s="67">
        <v>2</v>
      </c>
      <c r="B458" s="89">
        <v>41740</v>
      </c>
      <c r="C458" s="104">
        <f t="shared" si="14"/>
        <v>2014</v>
      </c>
      <c r="D458" s="71">
        <v>367.25</v>
      </c>
      <c r="E458" s="79">
        <v>375.40909090909099</v>
      </c>
      <c r="F458" s="71">
        <v>392.84</v>
      </c>
      <c r="G458" s="67" t="str">
        <f t="shared" si="15"/>
        <v>11/04/2014</v>
      </c>
    </row>
    <row r="459" spans="1:7" x14ac:dyDescent="0.3">
      <c r="A459" s="67">
        <v>2</v>
      </c>
      <c r="B459" s="89">
        <v>41743</v>
      </c>
      <c r="C459" s="104">
        <f t="shared" si="14"/>
        <v>2014</v>
      </c>
      <c r="D459" s="71">
        <v>371</v>
      </c>
      <c r="E459" s="79">
        <v>375.40909090909099</v>
      </c>
      <c r="F459" s="71">
        <v>392.84</v>
      </c>
      <c r="G459" s="67" t="str">
        <f t="shared" si="15"/>
        <v>14/04/2014</v>
      </c>
    </row>
    <row r="460" spans="1:7" x14ac:dyDescent="0.3">
      <c r="A460" s="67">
        <v>2</v>
      </c>
      <c r="B460" s="89">
        <v>41744</v>
      </c>
      <c r="C460" s="104">
        <f t="shared" si="14"/>
        <v>2014</v>
      </c>
      <c r="D460" s="71">
        <v>372.75</v>
      </c>
      <c r="E460" s="79">
        <v>375.40909090909099</v>
      </c>
      <c r="F460" s="71">
        <v>392.84</v>
      </c>
      <c r="G460" s="67" t="str">
        <f t="shared" si="15"/>
        <v>15/04/2014</v>
      </c>
    </row>
    <row r="461" spans="1:7" x14ac:dyDescent="0.3">
      <c r="A461" s="67">
        <v>2</v>
      </c>
      <c r="B461" s="89">
        <v>41745</v>
      </c>
      <c r="C461" s="104">
        <f t="shared" si="14"/>
        <v>2014</v>
      </c>
      <c r="D461" s="71">
        <v>374</v>
      </c>
      <c r="E461" s="79">
        <v>375.40909090909099</v>
      </c>
      <c r="F461" s="71">
        <v>392.84</v>
      </c>
      <c r="G461" s="67" t="str">
        <f t="shared" si="15"/>
        <v>16/04/2014</v>
      </c>
    </row>
    <row r="462" spans="1:7" x14ac:dyDescent="0.3">
      <c r="A462" s="67">
        <v>2</v>
      </c>
      <c r="B462" s="89">
        <v>41746</v>
      </c>
      <c r="C462" s="104">
        <f t="shared" si="14"/>
        <v>2014</v>
      </c>
      <c r="D462" s="71">
        <v>372</v>
      </c>
      <c r="E462" s="79">
        <v>375.40909090909099</v>
      </c>
      <c r="F462" s="71">
        <v>392.84</v>
      </c>
      <c r="G462" s="67" t="str">
        <f t="shared" si="15"/>
        <v>17/04/2014</v>
      </c>
    </row>
    <row r="463" spans="1:7" x14ac:dyDescent="0.3">
      <c r="A463" s="67">
        <v>2</v>
      </c>
      <c r="B463" s="89">
        <v>41751</v>
      </c>
      <c r="C463" s="104">
        <f t="shared" si="14"/>
        <v>2014</v>
      </c>
      <c r="D463" s="71">
        <v>366.75</v>
      </c>
      <c r="E463" s="79">
        <v>375.40909090909099</v>
      </c>
      <c r="F463" s="71">
        <v>392.84</v>
      </c>
      <c r="G463" s="67" t="str">
        <f t="shared" si="15"/>
        <v>22/04/2014</v>
      </c>
    </row>
    <row r="464" spans="1:7" x14ac:dyDescent="0.3">
      <c r="A464" s="67">
        <v>2</v>
      </c>
      <c r="B464" s="89">
        <v>41752</v>
      </c>
      <c r="C464" s="104">
        <f t="shared" si="14"/>
        <v>2014</v>
      </c>
      <c r="D464" s="71">
        <v>362.5</v>
      </c>
      <c r="E464" s="79">
        <v>375.40909090909099</v>
      </c>
      <c r="F464" s="71">
        <v>392.84</v>
      </c>
      <c r="G464" s="67" t="str">
        <f t="shared" si="15"/>
        <v>23/04/2014</v>
      </c>
    </row>
    <row r="465" spans="1:7" x14ac:dyDescent="0.3">
      <c r="A465" s="67">
        <v>2</v>
      </c>
      <c r="B465" s="89">
        <v>41753</v>
      </c>
      <c r="C465" s="104">
        <f t="shared" si="14"/>
        <v>2014</v>
      </c>
      <c r="D465" s="71">
        <v>364.5</v>
      </c>
      <c r="E465" s="79">
        <v>375.40909090909099</v>
      </c>
      <c r="F465" s="71">
        <v>392.84</v>
      </c>
      <c r="G465" s="67" t="str">
        <f t="shared" si="15"/>
        <v>24/04/2014</v>
      </c>
    </row>
    <row r="466" spans="1:7" x14ac:dyDescent="0.3">
      <c r="A466" s="67">
        <v>2</v>
      </c>
      <c r="B466" s="89">
        <v>41754</v>
      </c>
      <c r="C466" s="104">
        <f t="shared" si="14"/>
        <v>2014</v>
      </c>
      <c r="D466" s="71">
        <v>367.5</v>
      </c>
      <c r="E466" s="79">
        <v>375.40909090909099</v>
      </c>
      <c r="F466" s="71">
        <v>392.84</v>
      </c>
      <c r="G466" s="67" t="str">
        <f t="shared" si="15"/>
        <v>25/04/2014</v>
      </c>
    </row>
    <row r="467" spans="1:7" x14ac:dyDescent="0.3">
      <c r="A467" s="67">
        <v>2</v>
      </c>
      <c r="B467" s="89">
        <v>41757</v>
      </c>
      <c r="C467" s="104">
        <f t="shared" si="14"/>
        <v>2014</v>
      </c>
      <c r="D467" s="71">
        <v>362.5</v>
      </c>
      <c r="E467" s="79">
        <v>375.40909090909099</v>
      </c>
      <c r="F467" s="71">
        <v>392.84</v>
      </c>
      <c r="G467" s="67" t="str">
        <f t="shared" si="15"/>
        <v>28/04/2014</v>
      </c>
    </row>
    <row r="468" spans="1:7" x14ac:dyDescent="0.3">
      <c r="A468" s="67">
        <v>2</v>
      </c>
      <c r="B468" s="89">
        <v>41758</v>
      </c>
      <c r="C468" s="104">
        <f t="shared" si="14"/>
        <v>2014</v>
      </c>
      <c r="D468" s="71">
        <v>365.75</v>
      </c>
      <c r="E468" s="79">
        <v>375.40909090909099</v>
      </c>
      <c r="F468" s="71">
        <v>392.84</v>
      </c>
      <c r="G468" s="67" t="str">
        <f t="shared" si="15"/>
        <v>29/04/2014</v>
      </c>
    </row>
    <row r="469" spans="1:7" x14ac:dyDescent="0.3">
      <c r="A469" s="67">
        <v>2</v>
      </c>
      <c r="B469" s="89">
        <v>41759</v>
      </c>
      <c r="C469" s="104">
        <f t="shared" si="14"/>
        <v>2014</v>
      </c>
      <c r="D469" s="71">
        <v>363</v>
      </c>
      <c r="E469" s="79">
        <v>375.40909090909099</v>
      </c>
      <c r="F469" s="71">
        <v>392.84</v>
      </c>
      <c r="G469" s="67" t="str">
        <f t="shared" si="15"/>
        <v>30/04/2014</v>
      </c>
    </row>
    <row r="470" spans="1:7" x14ac:dyDescent="0.3">
      <c r="A470" s="67">
        <v>2</v>
      </c>
      <c r="B470" s="89">
        <v>41761</v>
      </c>
      <c r="C470" s="104">
        <f t="shared" si="14"/>
        <v>2014</v>
      </c>
      <c r="D470" s="71">
        <v>359.75</v>
      </c>
      <c r="E470" s="79">
        <v>375.40909090909099</v>
      </c>
      <c r="F470" s="71">
        <v>392.84</v>
      </c>
      <c r="G470" s="67" t="str">
        <f t="shared" si="15"/>
        <v>02/05/2014</v>
      </c>
    </row>
    <row r="471" spans="1:7" x14ac:dyDescent="0.3">
      <c r="A471" s="67">
        <v>2</v>
      </c>
      <c r="B471" s="89">
        <v>41764</v>
      </c>
      <c r="C471" s="104">
        <f t="shared" si="14"/>
        <v>2014</v>
      </c>
      <c r="D471" s="71">
        <v>358.5</v>
      </c>
      <c r="E471" s="79">
        <v>375.40909090909099</v>
      </c>
      <c r="F471" s="71">
        <v>392.84</v>
      </c>
      <c r="G471" s="67" t="str">
        <f t="shared" si="15"/>
        <v>05/05/2014</v>
      </c>
    </row>
    <row r="472" spans="1:7" x14ac:dyDescent="0.3">
      <c r="A472" s="67">
        <v>2</v>
      </c>
      <c r="B472" s="89">
        <v>41765</v>
      </c>
      <c r="C472" s="104">
        <f t="shared" si="14"/>
        <v>2014</v>
      </c>
      <c r="D472" s="71">
        <v>358.25</v>
      </c>
      <c r="E472" s="79">
        <v>375.40909090909099</v>
      </c>
      <c r="F472" s="71">
        <v>392.84</v>
      </c>
      <c r="G472" s="67" t="str">
        <f t="shared" si="15"/>
        <v>06/05/2014</v>
      </c>
    </row>
    <row r="473" spans="1:7" x14ac:dyDescent="0.3">
      <c r="A473" s="67">
        <v>2</v>
      </c>
      <c r="B473" s="89">
        <v>41766</v>
      </c>
      <c r="C473" s="104">
        <f t="shared" si="14"/>
        <v>2014</v>
      </c>
      <c r="D473" s="71">
        <v>356.25</v>
      </c>
      <c r="E473" s="79">
        <v>375.40909090909099</v>
      </c>
      <c r="F473" s="71">
        <v>392.84</v>
      </c>
      <c r="G473" s="67" t="str">
        <f t="shared" si="15"/>
        <v>07/05/2014</v>
      </c>
    </row>
    <row r="474" spans="1:7" x14ac:dyDescent="0.3">
      <c r="A474" s="67">
        <v>2</v>
      </c>
      <c r="B474" s="89">
        <v>41767</v>
      </c>
      <c r="C474" s="104">
        <f t="shared" si="14"/>
        <v>2014</v>
      </c>
      <c r="D474" s="71">
        <v>361</v>
      </c>
      <c r="E474" s="79">
        <v>375.40909090909099</v>
      </c>
      <c r="F474" s="71">
        <v>392.84</v>
      </c>
      <c r="G474" s="67" t="str">
        <f t="shared" si="15"/>
        <v>08/05/2014</v>
      </c>
    </row>
    <row r="475" spans="1:7" x14ac:dyDescent="0.3">
      <c r="A475" s="67">
        <v>2</v>
      </c>
      <c r="B475" s="89">
        <v>41768</v>
      </c>
      <c r="C475" s="104">
        <f t="shared" si="14"/>
        <v>2014</v>
      </c>
      <c r="D475" s="71">
        <v>363</v>
      </c>
      <c r="E475" s="79">
        <v>375.40909090909099</v>
      </c>
      <c r="F475" s="71">
        <v>392.84</v>
      </c>
      <c r="G475" s="67" t="str">
        <f t="shared" si="15"/>
        <v>09/05/2014</v>
      </c>
    </row>
    <row r="476" spans="1:7" x14ac:dyDescent="0.3">
      <c r="A476" s="67">
        <v>2</v>
      </c>
      <c r="B476" s="89">
        <v>41771</v>
      </c>
      <c r="C476" s="104">
        <f t="shared" si="14"/>
        <v>2014</v>
      </c>
      <c r="D476" s="71">
        <v>363.25</v>
      </c>
      <c r="E476" s="79">
        <v>375.40909090909099</v>
      </c>
      <c r="F476" s="71">
        <v>392.84</v>
      </c>
      <c r="G476" s="67" t="str">
        <f t="shared" si="15"/>
        <v>12/05/2014</v>
      </c>
    </row>
    <row r="477" spans="1:7" x14ac:dyDescent="0.3">
      <c r="A477" s="67">
        <v>2</v>
      </c>
      <c r="B477" s="89">
        <v>41772</v>
      </c>
      <c r="C477" s="104">
        <f t="shared" si="14"/>
        <v>2014</v>
      </c>
      <c r="D477" s="71">
        <v>367</v>
      </c>
      <c r="E477" s="79">
        <v>375.40909090909099</v>
      </c>
      <c r="F477" s="71">
        <v>392.84</v>
      </c>
      <c r="G477" s="67" t="str">
        <f t="shared" si="15"/>
        <v>13/05/2014</v>
      </c>
    </row>
    <row r="478" spans="1:7" x14ac:dyDescent="0.3">
      <c r="A478" s="67">
        <v>2</v>
      </c>
      <c r="B478" s="89">
        <v>41773</v>
      </c>
      <c r="C478" s="104">
        <f t="shared" si="14"/>
        <v>2014</v>
      </c>
      <c r="D478" s="71">
        <v>365</v>
      </c>
      <c r="E478" s="79">
        <v>375.40909090909099</v>
      </c>
      <c r="F478" s="71">
        <v>392.84</v>
      </c>
      <c r="G478" s="67" t="str">
        <f t="shared" si="15"/>
        <v>14/05/2014</v>
      </c>
    </row>
    <row r="479" spans="1:7" x14ac:dyDescent="0.3">
      <c r="A479" s="67">
        <v>2</v>
      </c>
      <c r="B479" s="89">
        <v>41774</v>
      </c>
      <c r="C479" s="104">
        <f t="shared" si="14"/>
        <v>2014</v>
      </c>
      <c r="D479" s="71">
        <v>363</v>
      </c>
      <c r="E479" s="79">
        <v>375.40909090909099</v>
      </c>
      <c r="F479" s="71">
        <v>392.84</v>
      </c>
      <c r="G479" s="67" t="str">
        <f t="shared" si="15"/>
        <v>15/05/2014</v>
      </c>
    </row>
    <row r="480" spans="1:7" x14ac:dyDescent="0.3">
      <c r="A480" s="67">
        <v>2</v>
      </c>
      <c r="B480" s="89">
        <v>41775</v>
      </c>
      <c r="C480" s="104">
        <f t="shared" si="14"/>
        <v>2014</v>
      </c>
      <c r="D480" s="71">
        <v>364</v>
      </c>
      <c r="E480" s="79">
        <v>375.40909090909099</v>
      </c>
      <c r="F480" s="71">
        <v>392.84</v>
      </c>
      <c r="G480" s="67" t="str">
        <f t="shared" si="15"/>
        <v>16/05/2014</v>
      </c>
    </row>
    <row r="481" spans="1:7" x14ac:dyDescent="0.3">
      <c r="A481" s="67">
        <v>2</v>
      </c>
      <c r="B481" s="89">
        <v>41778</v>
      </c>
      <c r="C481" s="104">
        <f t="shared" si="14"/>
        <v>2014</v>
      </c>
      <c r="D481" s="71">
        <v>361.25</v>
      </c>
      <c r="E481" s="79">
        <v>375.40909090909099</v>
      </c>
      <c r="F481" s="71">
        <v>392.84</v>
      </c>
      <c r="G481" s="67" t="str">
        <f t="shared" si="15"/>
        <v>19/05/2014</v>
      </c>
    </row>
    <row r="482" spans="1:7" x14ac:dyDescent="0.3">
      <c r="A482" s="67">
        <v>2</v>
      </c>
      <c r="B482" s="89">
        <v>41779</v>
      </c>
      <c r="C482" s="104">
        <f t="shared" si="14"/>
        <v>2014</v>
      </c>
      <c r="D482" s="71">
        <v>362.5</v>
      </c>
      <c r="E482" s="79">
        <v>375.40909090909099</v>
      </c>
      <c r="F482" s="71">
        <v>392.84</v>
      </c>
      <c r="G482" s="67" t="str">
        <f t="shared" si="15"/>
        <v>20/05/2014</v>
      </c>
    </row>
    <row r="483" spans="1:7" x14ac:dyDescent="0.3">
      <c r="A483" s="67">
        <v>2</v>
      </c>
      <c r="B483" s="89">
        <v>41780</v>
      </c>
      <c r="C483" s="104">
        <f t="shared" si="14"/>
        <v>2014</v>
      </c>
      <c r="D483" s="71">
        <v>361.25</v>
      </c>
      <c r="E483" s="79">
        <v>375.40909090909099</v>
      </c>
      <c r="F483" s="71">
        <v>392.84</v>
      </c>
      <c r="G483" s="67" t="str">
        <f t="shared" si="15"/>
        <v>21/05/2014</v>
      </c>
    </row>
    <row r="484" spans="1:7" x14ac:dyDescent="0.3">
      <c r="A484" s="67">
        <v>2</v>
      </c>
      <c r="B484" s="89">
        <v>41781</v>
      </c>
      <c r="C484" s="104">
        <f t="shared" si="14"/>
        <v>2014</v>
      </c>
      <c r="D484" s="71">
        <v>365.5</v>
      </c>
      <c r="E484" s="79">
        <v>375.40909090909099</v>
      </c>
      <c r="F484" s="71">
        <v>392.84</v>
      </c>
      <c r="G484" s="67" t="str">
        <f t="shared" si="15"/>
        <v>22/05/2014</v>
      </c>
    </row>
    <row r="485" spans="1:7" x14ac:dyDescent="0.3">
      <c r="A485" s="67">
        <v>2</v>
      </c>
      <c r="B485" s="89">
        <v>41782</v>
      </c>
      <c r="C485" s="104">
        <f t="shared" si="14"/>
        <v>2014</v>
      </c>
      <c r="D485" s="71">
        <v>363</v>
      </c>
      <c r="E485" s="79">
        <v>375.40909090909099</v>
      </c>
      <c r="F485" s="71">
        <v>392.84</v>
      </c>
      <c r="G485" s="67" t="str">
        <f t="shared" si="15"/>
        <v>23/05/2014</v>
      </c>
    </row>
    <row r="486" spans="1:7" x14ac:dyDescent="0.3">
      <c r="A486" s="67">
        <v>2</v>
      </c>
      <c r="B486" s="89">
        <v>41785</v>
      </c>
      <c r="C486" s="104">
        <f t="shared" si="14"/>
        <v>2014</v>
      </c>
      <c r="D486" s="71">
        <v>359.5</v>
      </c>
      <c r="E486" s="79">
        <v>375.40909090909099</v>
      </c>
      <c r="F486" s="71">
        <v>392.84</v>
      </c>
      <c r="G486" s="67" t="str">
        <f t="shared" si="15"/>
        <v>26/05/2014</v>
      </c>
    </row>
    <row r="487" spans="1:7" x14ac:dyDescent="0.3">
      <c r="A487" s="67">
        <v>2</v>
      </c>
      <c r="B487" s="89">
        <v>41786</v>
      </c>
      <c r="C487" s="104">
        <f t="shared" si="14"/>
        <v>2014</v>
      </c>
      <c r="D487" s="71">
        <v>356.5</v>
      </c>
      <c r="E487" s="79">
        <v>375.40909090909099</v>
      </c>
      <c r="F487" s="71">
        <v>392.84</v>
      </c>
      <c r="G487" s="67" t="str">
        <f t="shared" si="15"/>
        <v>27/05/2014</v>
      </c>
    </row>
    <row r="488" spans="1:7" x14ac:dyDescent="0.3">
      <c r="A488" s="67">
        <v>2</v>
      </c>
      <c r="B488" s="89">
        <v>41787</v>
      </c>
      <c r="C488" s="104">
        <f t="shared" si="14"/>
        <v>2014</v>
      </c>
      <c r="D488" s="71">
        <v>353.25</v>
      </c>
      <c r="E488" s="79">
        <v>375.40909090909099</v>
      </c>
      <c r="F488" s="71">
        <v>392.84</v>
      </c>
      <c r="G488" s="67" t="str">
        <f t="shared" si="15"/>
        <v>28/05/2014</v>
      </c>
    </row>
    <row r="489" spans="1:7" x14ac:dyDescent="0.3">
      <c r="A489" s="67">
        <v>2</v>
      </c>
      <c r="B489" s="89">
        <v>41788</v>
      </c>
      <c r="C489" s="104">
        <f t="shared" si="14"/>
        <v>2014</v>
      </c>
      <c r="D489" s="71">
        <v>354.25</v>
      </c>
      <c r="E489" s="79">
        <v>375.40909090909099</v>
      </c>
      <c r="F489" s="71">
        <v>392.84</v>
      </c>
      <c r="G489" s="67" t="str">
        <f t="shared" si="15"/>
        <v>29/05/2014</v>
      </c>
    </row>
    <row r="490" spans="1:7" x14ac:dyDescent="0.3">
      <c r="A490" s="67">
        <v>2</v>
      </c>
      <c r="B490" s="89">
        <v>41789</v>
      </c>
      <c r="C490" s="104">
        <f t="shared" si="14"/>
        <v>2014</v>
      </c>
      <c r="D490" s="71">
        <v>354.25</v>
      </c>
      <c r="E490" s="79">
        <v>375.40909090909099</v>
      </c>
      <c r="F490" s="71">
        <v>392.84</v>
      </c>
      <c r="G490" s="67" t="str">
        <f t="shared" si="15"/>
        <v>30/05/2014</v>
      </c>
    </row>
    <row r="491" spans="1:7" x14ac:dyDescent="0.3">
      <c r="A491" s="67">
        <v>2</v>
      </c>
      <c r="B491" s="89">
        <v>41792</v>
      </c>
      <c r="C491" s="104">
        <f t="shared" si="14"/>
        <v>2014</v>
      </c>
      <c r="D491" s="71">
        <v>350.75</v>
      </c>
      <c r="E491" s="79">
        <v>375.40909090909099</v>
      </c>
      <c r="F491" s="71">
        <v>392.84</v>
      </c>
      <c r="G491" s="67" t="str">
        <f t="shared" si="15"/>
        <v>02/06/2014</v>
      </c>
    </row>
    <row r="492" spans="1:7" x14ac:dyDescent="0.3">
      <c r="A492" s="67">
        <v>2</v>
      </c>
      <c r="B492" s="89">
        <v>41793</v>
      </c>
      <c r="C492" s="104">
        <f t="shared" si="14"/>
        <v>2014</v>
      </c>
      <c r="D492" s="71">
        <v>348</v>
      </c>
      <c r="E492" s="79">
        <v>375.40909090909099</v>
      </c>
      <c r="F492" s="71">
        <v>392.84</v>
      </c>
      <c r="G492" s="67" t="str">
        <f t="shared" si="15"/>
        <v>03/06/2014</v>
      </c>
    </row>
    <row r="493" spans="1:7" x14ac:dyDescent="0.3">
      <c r="A493" s="67">
        <v>2</v>
      </c>
      <c r="B493" s="89">
        <v>41794</v>
      </c>
      <c r="C493" s="104">
        <f t="shared" si="14"/>
        <v>2014</v>
      </c>
      <c r="D493" s="71">
        <v>350</v>
      </c>
      <c r="E493" s="79">
        <v>375.40909090909099</v>
      </c>
      <c r="F493" s="71">
        <v>392.84</v>
      </c>
      <c r="G493" s="67" t="str">
        <f t="shared" si="15"/>
        <v>04/06/2014</v>
      </c>
    </row>
    <row r="494" spans="1:7" x14ac:dyDescent="0.3">
      <c r="A494" s="67">
        <v>2</v>
      </c>
      <c r="B494" s="89">
        <v>41795</v>
      </c>
      <c r="C494" s="104">
        <f t="shared" si="14"/>
        <v>2014</v>
      </c>
      <c r="D494" s="71">
        <v>349</v>
      </c>
      <c r="E494" s="79">
        <v>375.40909090909099</v>
      </c>
      <c r="F494" s="71">
        <v>392.84</v>
      </c>
      <c r="G494" s="67" t="str">
        <f t="shared" si="15"/>
        <v>05/06/2014</v>
      </c>
    </row>
    <row r="495" spans="1:7" x14ac:dyDescent="0.3">
      <c r="A495" s="67">
        <v>2</v>
      </c>
      <c r="B495" s="89">
        <v>41796</v>
      </c>
      <c r="C495" s="104">
        <f t="shared" si="14"/>
        <v>2014</v>
      </c>
      <c r="D495" s="71">
        <v>347.25</v>
      </c>
      <c r="E495" s="79">
        <v>375.40909090909099</v>
      </c>
      <c r="F495" s="71">
        <v>392.84</v>
      </c>
      <c r="G495" s="67" t="str">
        <f t="shared" si="15"/>
        <v>06/06/2014</v>
      </c>
    </row>
    <row r="496" spans="1:7" x14ac:dyDescent="0.3">
      <c r="A496" s="67">
        <v>2</v>
      </c>
      <c r="B496" s="89">
        <v>41799</v>
      </c>
      <c r="C496" s="104">
        <f t="shared" si="14"/>
        <v>2014</v>
      </c>
      <c r="D496" s="71">
        <v>348</v>
      </c>
      <c r="E496" s="79">
        <v>375.40909090909099</v>
      </c>
      <c r="F496" s="71">
        <v>392.84</v>
      </c>
      <c r="G496" s="67" t="str">
        <f t="shared" si="15"/>
        <v>09/06/2014</v>
      </c>
    </row>
    <row r="497" spans="1:7" x14ac:dyDescent="0.3">
      <c r="A497" s="67">
        <v>2</v>
      </c>
      <c r="B497" s="89">
        <v>41800</v>
      </c>
      <c r="C497" s="104">
        <f t="shared" si="14"/>
        <v>2014</v>
      </c>
      <c r="D497" s="71">
        <v>350.25</v>
      </c>
      <c r="E497" s="79">
        <v>375.40909090909099</v>
      </c>
      <c r="F497" s="71">
        <v>392.84</v>
      </c>
      <c r="G497" s="67" t="str">
        <f t="shared" si="15"/>
        <v>10/06/2014</v>
      </c>
    </row>
    <row r="498" spans="1:7" x14ac:dyDescent="0.3">
      <c r="A498" s="67">
        <v>2</v>
      </c>
      <c r="B498" s="89">
        <v>41801</v>
      </c>
      <c r="C498" s="104">
        <f t="shared" si="14"/>
        <v>2014</v>
      </c>
      <c r="D498" s="71">
        <v>350.5</v>
      </c>
      <c r="E498" s="79">
        <v>375.40909090909099</v>
      </c>
      <c r="F498" s="71">
        <v>392.84</v>
      </c>
      <c r="G498" s="67" t="str">
        <f t="shared" si="15"/>
        <v>11/06/2014</v>
      </c>
    </row>
    <row r="499" spans="1:7" x14ac:dyDescent="0.3">
      <c r="A499" s="67">
        <v>2</v>
      </c>
      <c r="B499" s="89">
        <v>41802</v>
      </c>
      <c r="C499" s="104">
        <f t="shared" si="14"/>
        <v>2014</v>
      </c>
      <c r="D499" s="71">
        <v>352.25</v>
      </c>
      <c r="E499" s="79">
        <v>375.40909090909099</v>
      </c>
      <c r="F499" s="71">
        <v>392.84</v>
      </c>
      <c r="G499" s="67" t="str">
        <f t="shared" si="15"/>
        <v>12/06/2014</v>
      </c>
    </row>
    <row r="500" spans="1:7" x14ac:dyDescent="0.3">
      <c r="A500" s="67">
        <v>2</v>
      </c>
      <c r="B500" s="89">
        <v>41803</v>
      </c>
      <c r="C500" s="104">
        <f t="shared" si="14"/>
        <v>2014</v>
      </c>
      <c r="D500" s="71">
        <v>355</v>
      </c>
      <c r="E500" s="79">
        <v>375.40909090909099</v>
      </c>
      <c r="F500" s="71">
        <v>392.84</v>
      </c>
      <c r="G500" s="67" t="str">
        <f t="shared" si="15"/>
        <v>13/06/2014</v>
      </c>
    </row>
    <row r="501" spans="1:7" x14ac:dyDescent="0.3">
      <c r="A501" s="67">
        <v>2</v>
      </c>
      <c r="B501" s="89">
        <v>41806</v>
      </c>
      <c r="C501" s="104">
        <f t="shared" si="14"/>
        <v>2014</v>
      </c>
      <c r="D501" s="71">
        <v>354</v>
      </c>
      <c r="E501" s="79">
        <v>375.40909090909099</v>
      </c>
      <c r="F501" s="71">
        <v>392.84</v>
      </c>
      <c r="G501" s="67" t="str">
        <f t="shared" si="15"/>
        <v>16/06/2014</v>
      </c>
    </row>
    <row r="502" spans="1:7" x14ac:dyDescent="0.3">
      <c r="A502" s="67">
        <v>2</v>
      </c>
      <c r="B502" s="89">
        <v>41807</v>
      </c>
      <c r="C502" s="104">
        <f t="shared" si="14"/>
        <v>2014</v>
      </c>
      <c r="D502" s="71">
        <v>350.5</v>
      </c>
      <c r="E502" s="79">
        <v>375.40909090909099</v>
      </c>
      <c r="F502" s="71">
        <v>392.84</v>
      </c>
      <c r="G502" s="67" t="str">
        <f t="shared" si="15"/>
        <v>17/06/2014</v>
      </c>
    </row>
    <row r="503" spans="1:7" x14ac:dyDescent="0.3">
      <c r="A503" s="67">
        <v>2</v>
      </c>
      <c r="B503" s="89">
        <v>41808</v>
      </c>
      <c r="C503" s="104">
        <f t="shared" si="14"/>
        <v>2014</v>
      </c>
      <c r="D503" s="71">
        <v>351.75</v>
      </c>
      <c r="E503" s="79">
        <v>375.40909090909099</v>
      </c>
      <c r="F503" s="71">
        <v>392.84</v>
      </c>
      <c r="G503" s="67" t="str">
        <f t="shared" si="15"/>
        <v>18/06/2014</v>
      </c>
    </row>
    <row r="504" spans="1:7" x14ac:dyDescent="0.3">
      <c r="A504" s="67">
        <v>2</v>
      </c>
      <c r="B504" s="89">
        <v>41809</v>
      </c>
      <c r="C504" s="104">
        <f t="shared" si="14"/>
        <v>2014</v>
      </c>
      <c r="D504" s="71">
        <v>355.75</v>
      </c>
      <c r="E504" s="79">
        <v>375.40909090909099</v>
      </c>
      <c r="F504" s="71">
        <v>392.84</v>
      </c>
      <c r="G504" s="67" t="str">
        <f t="shared" si="15"/>
        <v>19/06/2014</v>
      </c>
    </row>
    <row r="505" spans="1:7" x14ac:dyDescent="0.3">
      <c r="A505" s="67">
        <v>2</v>
      </c>
      <c r="B505" s="89">
        <v>41810</v>
      </c>
      <c r="C505" s="104">
        <f t="shared" si="14"/>
        <v>2014</v>
      </c>
      <c r="D505" s="71">
        <v>357</v>
      </c>
      <c r="E505" s="79">
        <v>375.40909090909099</v>
      </c>
      <c r="F505" s="71">
        <v>392.84</v>
      </c>
      <c r="G505" s="67" t="str">
        <f t="shared" si="15"/>
        <v>20/06/2014</v>
      </c>
    </row>
    <row r="506" spans="1:7" x14ac:dyDescent="0.3">
      <c r="A506" s="67">
        <v>2</v>
      </c>
      <c r="B506" s="89">
        <v>41813</v>
      </c>
      <c r="C506" s="104">
        <f t="shared" si="14"/>
        <v>2014</v>
      </c>
      <c r="D506" s="71">
        <v>353.5</v>
      </c>
      <c r="E506" s="79">
        <v>375.40909090909099</v>
      </c>
      <c r="F506" s="71">
        <v>392.84</v>
      </c>
      <c r="G506" s="67" t="str">
        <f t="shared" si="15"/>
        <v>23/06/2014</v>
      </c>
    </row>
    <row r="507" spans="1:7" x14ac:dyDescent="0.3">
      <c r="A507" s="67">
        <v>2</v>
      </c>
      <c r="B507" s="89">
        <v>41814</v>
      </c>
      <c r="C507" s="104">
        <f t="shared" si="14"/>
        <v>2014</v>
      </c>
      <c r="D507" s="71">
        <v>352.75</v>
      </c>
      <c r="E507" s="79">
        <v>375.40909090909099</v>
      </c>
      <c r="F507" s="71">
        <v>392.84</v>
      </c>
      <c r="G507" s="67" t="str">
        <f t="shared" si="15"/>
        <v>24/06/2014</v>
      </c>
    </row>
    <row r="508" spans="1:7" x14ac:dyDescent="0.3">
      <c r="A508" s="67">
        <v>2</v>
      </c>
      <c r="B508" s="89">
        <v>41815</v>
      </c>
      <c r="C508" s="104">
        <f t="shared" si="14"/>
        <v>2014</v>
      </c>
      <c r="D508" s="71">
        <v>355.5</v>
      </c>
      <c r="E508" s="79">
        <v>375.40909090909099</v>
      </c>
      <c r="F508" s="71">
        <v>392.84</v>
      </c>
      <c r="G508" s="67" t="str">
        <f t="shared" si="15"/>
        <v>25/06/2014</v>
      </c>
    </row>
    <row r="509" spans="1:7" x14ac:dyDescent="0.3">
      <c r="A509" s="67">
        <v>2</v>
      </c>
      <c r="B509" s="89">
        <v>41816</v>
      </c>
      <c r="C509" s="104">
        <f t="shared" si="14"/>
        <v>2014</v>
      </c>
      <c r="D509" s="71">
        <v>357.5</v>
      </c>
      <c r="E509" s="79">
        <v>375.40909090909099</v>
      </c>
      <c r="F509" s="71">
        <v>392.84</v>
      </c>
      <c r="G509" s="67" t="str">
        <f t="shared" si="15"/>
        <v>26/06/2014</v>
      </c>
    </row>
    <row r="510" spans="1:7" x14ac:dyDescent="0.3">
      <c r="A510" s="67">
        <v>2</v>
      </c>
      <c r="B510" s="89">
        <v>41817</v>
      </c>
      <c r="C510" s="104">
        <f t="shared" si="14"/>
        <v>2014</v>
      </c>
      <c r="D510" s="71">
        <v>352.75</v>
      </c>
      <c r="E510" s="79">
        <v>375.40909090909099</v>
      </c>
      <c r="F510" s="71">
        <v>392.84</v>
      </c>
      <c r="G510" s="67" t="str">
        <f t="shared" si="15"/>
        <v>27/06/2014</v>
      </c>
    </row>
    <row r="511" spans="1:7" x14ac:dyDescent="0.3">
      <c r="A511" s="67">
        <v>2</v>
      </c>
      <c r="B511" s="89">
        <v>41820</v>
      </c>
      <c r="C511" s="104">
        <f t="shared" si="14"/>
        <v>2014</v>
      </c>
      <c r="D511" s="71">
        <v>348.5</v>
      </c>
      <c r="E511" s="79">
        <v>375.40909090909099</v>
      </c>
      <c r="F511" s="71">
        <v>392.84</v>
      </c>
      <c r="G511" s="67" t="str">
        <f t="shared" si="15"/>
        <v>30/06/2014</v>
      </c>
    </row>
    <row r="512" spans="1:7" x14ac:dyDescent="0.3">
      <c r="A512" s="67">
        <v>2</v>
      </c>
      <c r="B512" s="89">
        <v>41821</v>
      </c>
      <c r="C512" s="104">
        <f t="shared" si="14"/>
        <v>2014</v>
      </c>
      <c r="D512" s="71">
        <v>345</v>
      </c>
      <c r="E512" s="79">
        <v>325.72402597402595</v>
      </c>
      <c r="F512" s="71">
        <v>392.84</v>
      </c>
      <c r="G512" s="67" t="str">
        <f t="shared" si="15"/>
        <v>01/07/2014</v>
      </c>
    </row>
    <row r="513" spans="1:7" x14ac:dyDescent="0.3">
      <c r="A513" s="67">
        <v>2</v>
      </c>
      <c r="B513" s="89">
        <v>41822</v>
      </c>
      <c r="C513" s="104">
        <f t="shared" si="14"/>
        <v>2014</v>
      </c>
      <c r="D513" s="71">
        <v>342</v>
      </c>
      <c r="E513" s="79">
        <v>325.72402597402595</v>
      </c>
      <c r="F513" s="71">
        <v>392.84</v>
      </c>
      <c r="G513" s="67" t="str">
        <f t="shared" si="15"/>
        <v>02/07/2014</v>
      </c>
    </row>
    <row r="514" spans="1:7" x14ac:dyDescent="0.3">
      <c r="A514" s="67">
        <v>2</v>
      </c>
      <c r="B514" s="89">
        <v>41823</v>
      </c>
      <c r="C514" s="104">
        <f t="shared" si="14"/>
        <v>2014</v>
      </c>
      <c r="D514" s="71">
        <v>341.75</v>
      </c>
      <c r="E514" s="79">
        <v>325.72402597402595</v>
      </c>
      <c r="F514" s="71">
        <v>392.84</v>
      </c>
      <c r="G514" s="67" t="str">
        <f t="shared" si="15"/>
        <v>03/07/2014</v>
      </c>
    </row>
    <row r="515" spans="1:7" x14ac:dyDescent="0.3">
      <c r="A515" s="67">
        <v>2</v>
      </c>
      <c r="B515" s="89">
        <v>41824</v>
      </c>
      <c r="C515" s="104">
        <f t="shared" ref="C515:C578" si="16">YEAR(B515)</f>
        <v>2014</v>
      </c>
      <c r="D515" s="71">
        <v>341.75</v>
      </c>
      <c r="E515" s="79">
        <v>325.72402597402595</v>
      </c>
      <c r="F515" s="71">
        <v>392.84</v>
      </c>
      <c r="G515" s="67" t="str">
        <f t="shared" si="15"/>
        <v>04/07/2014</v>
      </c>
    </row>
    <row r="516" spans="1:7" x14ac:dyDescent="0.3">
      <c r="A516" s="67">
        <v>2</v>
      </c>
      <c r="B516" s="89">
        <v>41827</v>
      </c>
      <c r="C516" s="104">
        <f t="shared" si="16"/>
        <v>2014</v>
      </c>
      <c r="D516" s="71">
        <v>337</v>
      </c>
      <c r="E516" s="79">
        <v>325.72402597402595</v>
      </c>
      <c r="F516" s="71">
        <v>392.84</v>
      </c>
      <c r="G516" s="67" t="str">
        <f t="shared" si="15"/>
        <v>07/07/2014</v>
      </c>
    </row>
    <row r="517" spans="1:7" x14ac:dyDescent="0.3">
      <c r="A517" s="67">
        <v>2</v>
      </c>
      <c r="B517" s="89">
        <v>41828</v>
      </c>
      <c r="C517" s="104">
        <f t="shared" si="16"/>
        <v>2014</v>
      </c>
      <c r="D517" s="71">
        <v>339</v>
      </c>
      <c r="E517" s="79">
        <v>325.72402597402595</v>
      </c>
      <c r="F517" s="71">
        <v>392.84</v>
      </c>
      <c r="G517" s="67" t="str">
        <f t="shared" ref="G517:G580" si="17">TEXT(B517,"jj/MM/aaaa")</f>
        <v>08/07/2014</v>
      </c>
    </row>
    <row r="518" spans="1:7" x14ac:dyDescent="0.3">
      <c r="A518" s="67">
        <v>2</v>
      </c>
      <c r="B518" s="89">
        <v>41829</v>
      </c>
      <c r="C518" s="104">
        <f t="shared" si="16"/>
        <v>2014</v>
      </c>
      <c r="D518" s="71">
        <v>335</v>
      </c>
      <c r="E518" s="79">
        <v>325.72402597402595</v>
      </c>
      <c r="F518" s="71">
        <v>392.84</v>
      </c>
      <c r="G518" s="67" t="str">
        <f t="shared" si="17"/>
        <v>09/07/2014</v>
      </c>
    </row>
    <row r="519" spans="1:7" x14ac:dyDescent="0.3">
      <c r="A519" s="67">
        <v>2</v>
      </c>
      <c r="B519" s="89">
        <v>41830</v>
      </c>
      <c r="C519" s="104">
        <f t="shared" si="16"/>
        <v>2014</v>
      </c>
      <c r="D519" s="71">
        <v>334.5</v>
      </c>
      <c r="E519" s="79">
        <v>325.72402597402595</v>
      </c>
      <c r="F519" s="71">
        <v>392.84</v>
      </c>
      <c r="G519" s="67" t="str">
        <f t="shared" si="17"/>
        <v>10/07/2014</v>
      </c>
    </row>
    <row r="520" spans="1:7" x14ac:dyDescent="0.3">
      <c r="A520" s="67">
        <v>2</v>
      </c>
      <c r="B520" s="89">
        <v>41831</v>
      </c>
      <c r="C520" s="104">
        <f t="shared" si="16"/>
        <v>2014</v>
      </c>
      <c r="D520" s="71">
        <v>332.5</v>
      </c>
      <c r="E520" s="79">
        <v>325.72402597402595</v>
      </c>
      <c r="F520" s="71">
        <v>392.84</v>
      </c>
      <c r="G520" s="67" t="str">
        <f t="shared" si="17"/>
        <v>11/07/2014</v>
      </c>
    </row>
    <row r="521" spans="1:7" x14ac:dyDescent="0.3">
      <c r="A521" s="67">
        <v>2</v>
      </c>
      <c r="B521" s="89">
        <v>41834</v>
      </c>
      <c r="C521" s="104">
        <f t="shared" si="16"/>
        <v>2014</v>
      </c>
      <c r="D521" s="71">
        <v>332</v>
      </c>
      <c r="E521" s="79">
        <v>325.72402597402595</v>
      </c>
      <c r="F521" s="71">
        <v>392.84</v>
      </c>
      <c r="G521" s="67" t="str">
        <f t="shared" si="17"/>
        <v>14/07/2014</v>
      </c>
    </row>
    <row r="522" spans="1:7" x14ac:dyDescent="0.3">
      <c r="A522" s="67">
        <v>2</v>
      </c>
      <c r="B522" s="89">
        <v>41835</v>
      </c>
      <c r="C522" s="104">
        <f t="shared" si="16"/>
        <v>2014</v>
      </c>
      <c r="D522" s="71">
        <v>330.25</v>
      </c>
      <c r="E522" s="79">
        <v>325.72402597402595</v>
      </c>
      <c r="F522" s="71">
        <v>392.84</v>
      </c>
      <c r="G522" s="67" t="str">
        <f t="shared" si="17"/>
        <v>15/07/2014</v>
      </c>
    </row>
    <row r="523" spans="1:7" x14ac:dyDescent="0.3">
      <c r="A523" s="67">
        <v>2</v>
      </c>
      <c r="B523" s="89">
        <v>41836</v>
      </c>
      <c r="C523" s="104">
        <f t="shared" si="16"/>
        <v>2014</v>
      </c>
      <c r="D523" s="71">
        <v>328.5</v>
      </c>
      <c r="E523" s="79">
        <v>325.72402597402595</v>
      </c>
      <c r="F523" s="71">
        <v>392.84</v>
      </c>
      <c r="G523" s="67" t="str">
        <f t="shared" si="17"/>
        <v>16/07/2014</v>
      </c>
    </row>
    <row r="524" spans="1:7" x14ac:dyDescent="0.3">
      <c r="A524" s="67">
        <v>2</v>
      </c>
      <c r="B524" s="89">
        <v>41837</v>
      </c>
      <c r="C524" s="104">
        <f t="shared" si="16"/>
        <v>2014</v>
      </c>
      <c r="D524" s="71">
        <v>327.5</v>
      </c>
      <c r="E524" s="79">
        <v>325.72402597402595</v>
      </c>
      <c r="F524" s="71">
        <v>392.84</v>
      </c>
      <c r="G524" s="67" t="str">
        <f t="shared" si="17"/>
        <v>17/07/2014</v>
      </c>
    </row>
    <row r="525" spans="1:7" x14ac:dyDescent="0.3">
      <c r="A525" s="67">
        <v>2</v>
      </c>
      <c r="B525" s="89">
        <v>41838</v>
      </c>
      <c r="C525" s="104">
        <f t="shared" si="16"/>
        <v>2014</v>
      </c>
      <c r="D525" s="71">
        <v>323.25</v>
      </c>
      <c r="E525" s="79">
        <v>325.72402597402595</v>
      </c>
      <c r="F525" s="71">
        <v>392.84</v>
      </c>
      <c r="G525" s="67" t="str">
        <f t="shared" si="17"/>
        <v>18/07/2014</v>
      </c>
    </row>
    <row r="526" spans="1:7" x14ac:dyDescent="0.3">
      <c r="A526" s="67">
        <v>2</v>
      </c>
      <c r="B526" s="89">
        <v>41841</v>
      </c>
      <c r="C526" s="104">
        <f t="shared" si="16"/>
        <v>2014</v>
      </c>
      <c r="D526" s="71">
        <v>316</v>
      </c>
      <c r="E526" s="79">
        <v>325.72402597402595</v>
      </c>
      <c r="F526" s="71">
        <v>392.84</v>
      </c>
      <c r="G526" s="67" t="str">
        <f t="shared" si="17"/>
        <v>21/07/2014</v>
      </c>
    </row>
    <row r="527" spans="1:7" x14ac:dyDescent="0.3">
      <c r="A527" s="67">
        <v>2</v>
      </c>
      <c r="B527" s="89">
        <v>41842</v>
      </c>
      <c r="C527" s="104">
        <f t="shared" si="16"/>
        <v>2014</v>
      </c>
      <c r="D527" s="71">
        <v>322.25</v>
      </c>
      <c r="E527" s="79">
        <v>325.72402597402595</v>
      </c>
      <c r="F527" s="71">
        <v>392.84</v>
      </c>
      <c r="G527" s="67" t="str">
        <f t="shared" si="17"/>
        <v>22/07/2014</v>
      </c>
    </row>
    <row r="528" spans="1:7" x14ac:dyDescent="0.3">
      <c r="A528" s="67">
        <v>2</v>
      </c>
      <c r="B528" s="89">
        <v>41843</v>
      </c>
      <c r="C528" s="104">
        <f t="shared" si="16"/>
        <v>2014</v>
      </c>
      <c r="D528" s="71">
        <v>329.25</v>
      </c>
      <c r="E528" s="79">
        <v>325.72402597402595</v>
      </c>
      <c r="F528" s="71">
        <v>392.84</v>
      </c>
      <c r="G528" s="67" t="str">
        <f t="shared" si="17"/>
        <v>23/07/2014</v>
      </c>
    </row>
    <row r="529" spans="1:7" x14ac:dyDescent="0.3">
      <c r="A529" s="67">
        <v>2</v>
      </c>
      <c r="B529" s="89">
        <v>41844</v>
      </c>
      <c r="C529" s="104">
        <f t="shared" si="16"/>
        <v>2014</v>
      </c>
      <c r="D529" s="71">
        <v>327.75</v>
      </c>
      <c r="E529" s="79">
        <v>325.72402597402595</v>
      </c>
      <c r="F529" s="71">
        <v>392.84</v>
      </c>
      <c r="G529" s="67" t="str">
        <f t="shared" si="17"/>
        <v>24/07/2014</v>
      </c>
    </row>
    <row r="530" spans="1:7" x14ac:dyDescent="0.3">
      <c r="A530" s="67">
        <v>2</v>
      </c>
      <c r="B530" s="89">
        <v>41845</v>
      </c>
      <c r="C530" s="104">
        <f t="shared" si="16"/>
        <v>2014</v>
      </c>
      <c r="D530" s="71">
        <v>327.5</v>
      </c>
      <c r="E530" s="79">
        <v>325.72402597402595</v>
      </c>
      <c r="F530" s="71">
        <v>392.84</v>
      </c>
      <c r="G530" s="67" t="str">
        <f t="shared" si="17"/>
        <v>25/07/2014</v>
      </c>
    </row>
    <row r="531" spans="1:7" x14ac:dyDescent="0.3">
      <c r="A531" s="67">
        <v>2</v>
      </c>
      <c r="B531" s="89">
        <v>41848</v>
      </c>
      <c r="C531" s="104">
        <f t="shared" si="16"/>
        <v>2014</v>
      </c>
      <c r="D531" s="71">
        <v>332</v>
      </c>
      <c r="E531" s="79">
        <v>325.72402597402595</v>
      </c>
      <c r="F531" s="71">
        <v>392.84</v>
      </c>
      <c r="G531" s="67" t="str">
        <f t="shared" si="17"/>
        <v>28/07/2014</v>
      </c>
    </row>
    <row r="532" spans="1:7" x14ac:dyDescent="0.3">
      <c r="A532" s="67">
        <v>2</v>
      </c>
      <c r="B532" s="89">
        <v>41849</v>
      </c>
      <c r="C532" s="104">
        <f t="shared" si="16"/>
        <v>2014</v>
      </c>
      <c r="D532" s="71">
        <v>332.75</v>
      </c>
      <c r="E532" s="79">
        <v>325.72402597402595</v>
      </c>
      <c r="F532" s="71">
        <v>392.84</v>
      </c>
      <c r="G532" s="67" t="str">
        <f t="shared" si="17"/>
        <v>29/07/2014</v>
      </c>
    </row>
    <row r="533" spans="1:7" x14ac:dyDescent="0.3">
      <c r="A533" s="67">
        <v>2</v>
      </c>
      <c r="B533" s="89">
        <v>41850</v>
      </c>
      <c r="C533" s="104">
        <f t="shared" si="16"/>
        <v>2014</v>
      </c>
      <c r="D533" s="71">
        <v>330.75</v>
      </c>
      <c r="E533" s="79">
        <v>325.72402597402595</v>
      </c>
      <c r="F533" s="71">
        <v>392.84</v>
      </c>
      <c r="G533" s="67" t="str">
        <f t="shared" si="17"/>
        <v>30/07/2014</v>
      </c>
    </row>
    <row r="534" spans="1:7" x14ac:dyDescent="0.3">
      <c r="A534" s="67">
        <v>2</v>
      </c>
      <c r="B534" s="89">
        <v>41851</v>
      </c>
      <c r="C534" s="104">
        <f t="shared" si="16"/>
        <v>2014</v>
      </c>
      <c r="D534" s="71">
        <v>332.5</v>
      </c>
      <c r="E534" s="79">
        <v>325.72402597402595</v>
      </c>
      <c r="F534" s="71">
        <v>392.84</v>
      </c>
      <c r="G534" s="67" t="str">
        <f t="shared" si="17"/>
        <v>31/07/2014</v>
      </c>
    </row>
    <row r="535" spans="1:7" x14ac:dyDescent="0.3">
      <c r="A535" s="67">
        <v>2</v>
      </c>
      <c r="B535" s="89">
        <v>41852</v>
      </c>
      <c r="C535" s="104">
        <f t="shared" si="16"/>
        <v>2014</v>
      </c>
      <c r="D535" s="71">
        <v>328</v>
      </c>
      <c r="E535" s="79">
        <v>325.72402597402595</v>
      </c>
      <c r="F535" s="71">
        <v>392.84</v>
      </c>
      <c r="G535" s="67" t="str">
        <f t="shared" si="17"/>
        <v>01/08/2014</v>
      </c>
    </row>
    <row r="536" spans="1:7" x14ac:dyDescent="0.3">
      <c r="A536" s="67">
        <v>2</v>
      </c>
      <c r="B536" s="89">
        <v>41855</v>
      </c>
      <c r="C536" s="104">
        <f t="shared" si="16"/>
        <v>2014</v>
      </c>
      <c r="D536" s="71">
        <v>328</v>
      </c>
      <c r="E536" s="79">
        <v>325.72402597402595</v>
      </c>
      <c r="F536" s="71">
        <v>392.84</v>
      </c>
      <c r="G536" s="67" t="str">
        <f t="shared" si="17"/>
        <v>04/08/2014</v>
      </c>
    </row>
    <row r="537" spans="1:7" x14ac:dyDescent="0.3">
      <c r="A537" s="67">
        <v>2</v>
      </c>
      <c r="B537" s="89">
        <v>41856</v>
      </c>
      <c r="C537" s="104">
        <f t="shared" si="16"/>
        <v>2014</v>
      </c>
      <c r="D537" s="71">
        <v>325.75</v>
      </c>
      <c r="E537" s="79">
        <v>325.72402597402595</v>
      </c>
      <c r="F537" s="71">
        <v>392.84</v>
      </c>
      <c r="G537" s="67" t="str">
        <f t="shared" si="17"/>
        <v>05/08/2014</v>
      </c>
    </row>
    <row r="538" spans="1:7" x14ac:dyDescent="0.3">
      <c r="A538" s="67">
        <v>2</v>
      </c>
      <c r="B538" s="89">
        <v>41857</v>
      </c>
      <c r="C538" s="104">
        <f t="shared" si="16"/>
        <v>2014</v>
      </c>
      <c r="D538" s="71">
        <v>325.75</v>
      </c>
      <c r="E538" s="79">
        <v>325.72402597402595</v>
      </c>
      <c r="F538" s="71">
        <v>392.84</v>
      </c>
      <c r="G538" s="67" t="str">
        <f t="shared" si="17"/>
        <v>06/08/2014</v>
      </c>
    </row>
    <row r="539" spans="1:7" x14ac:dyDescent="0.3">
      <c r="A539" s="67">
        <v>2</v>
      </c>
      <c r="B539" s="89">
        <v>41858</v>
      </c>
      <c r="C539" s="104">
        <f t="shared" si="16"/>
        <v>2014</v>
      </c>
      <c r="D539" s="71">
        <v>327</v>
      </c>
      <c r="E539" s="79">
        <v>325.72402597402595</v>
      </c>
      <c r="F539" s="71">
        <v>392.84</v>
      </c>
      <c r="G539" s="67" t="str">
        <f t="shared" si="17"/>
        <v>07/08/2014</v>
      </c>
    </row>
    <row r="540" spans="1:7" x14ac:dyDescent="0.3">
      <c r="A540" s="67">
        <v>2</v>
      </c>
      <c r="B540" s="89">
        <v>41859</v>
      </c>
      <c r="C540" s="104">
        <f t="shared" si="16"/>
        <v>2014</v>
      </c>
      <c r="D540" s="71">
        <v>328</v>
      </c>
      <c r="E540" s="79">
        <v>325.72402597402595</v>
      </c>
      <c r="F540" s="71">
        <v>392.84</v>
      </c>
      <c r="G540" s="67" t="str">
        <f t="shared" si="17"/>
        <v>08/08/2014</v>
      </c>
    </row>
    <row r="541" spans="1:7" x14ac:dyDescent="0.3">
      <c r="A541" s="67">
        <v>2</v>
      </c>
      <c r="B541" s="89">
        <v>41862</v>
      </c>
      <c r="C541" s="104">
        <f t="shared" si="16"/>
        <v>2014</v>
      </c>
      <c r="D541" s="71">
        <v>324.75</v>
      </c>
      <c r="E541" s="79">
        <v>325.72402597402595</v>
      </c>
      <c r="F541" s="71">
        <v>392.84</v>
      </c>
      <c r="G541" s="67" t="str">
        <f t="shared" si="17"/>
        <v>11/08/2014</v>
      </c>
    </row>
    <row r="542" spans="1:7" x14ac:dyDescent="0.3">
      <c r="A542" s="67">
        <v>2</v>
      </c>
      <c r="B542" s="89">
        <v>41863</v>
      </c>
      <c r="C542" s="104">
        <f t="shared" si="16"/>
        <v>2014</v>
      </c>
      <c r="D542" s="71">
        <v>322.25</v>
      </c>
      <c r="E542" s="79">
        <v>325.72402597402595</v>
      </c>
      <c r="F542" s="71">
        <v>392.84</v>
      </c>
      <c r="G542" s="67" t="str">
        <f t="shared" si="17"/>
        <v>12/08/2014</v>
      </c>
    </row>
    <row r="543" spans="1:7" x14ac:dyDescent="0.3">
      <c r="A543" s="67">
        <v>2</v>
      </c>
      <c r="B543" s="89">
        <v>41864</v>
      </c>
      <c r="C543" s="104">
        <f t="shared" si="16"/>
        <v>2014</v>
      </c>
      <c r="D543" s="71">
        <v>321.75</v>
      </c>
      <c r="E543" s="79">
        <v>325.72402597402595</v>
      </c>
      <c r="F543" s="71">
        <v>392.84</v>
      </c>
      <c r="G543" s="67" t="str">
        <f t="shared" si="17"/>
        <v>13/08/2014</v>
      </c>
    </row>
    <row r="544" spans="1:7" x14ac:dyDescent="0.3">
      <c r="A544" s="67">
        <v>2</v>
      </c>
      <c r="B544" s="89">
        <v>41865</v>
      </c>
      <c r="C544" s="104">
        <f t="shared" si="16"/>
        <v>2014</v>
      </c>
      <c r="D544" s="71">
        <v>322.5</v>
      </c>
      <c r="E544" s="79">
        <v>325.72402597402595</v>
      </c>
      <c r="F544" s="71">
        <v>392.84</v>
      </c>
      <c r="G544" s="67" t="str">
        <f t="shared" si="17"/>
        <v>14/08/2014</v>
      </c>
    </row>
    <row r="545" spans="1:7" x14ac:dyDescent="0.3">
      <c r="A545" s="67">
        <v>2</v>
      </c>
      <c r="B545" s="89">
        <v>41866</v>
      </c>
      <c r="C545" s="104">
        <f t="shared" si="16"/>
        <v>2014</v>
      </c>
      <c r="D545" s="71">
        <v>321.75</v>
      </c>
      <c r="E545" s="79">
        <v>325.72402597402595</v>
      </c>
      <c r="F545" s="71">
        <v>392.84</v>
      </c>
      <c r="G545" s="67" t="str">
        <f t="shared" si="17"/>
        <v>15/08/2014</v>
      </c>
    </row>
    <row r="546" spans="1:7" x14ac:dyDescent="0.3">
      <c r="A546" s="67">
        <v>2</v>
      </c>
      <c r="B546" s="89">
        <v>41869</v>
      </c>
      <c r="C546" s="104">
        <f t="shared" si="16"/>
        <v>2014</v>
      </c>
      <c r="D546" s="71">
        <v>321.5</v>
      </c>
      <c r="E546" s="79">
        <v>325.72402597402595</v>
      </c>
      <c r="F546" s="71">
        <v>392.84</v>
      </c>
      <c r="G546" s="67" t="str">
        <f t="shared" si="17"/>
        <v>18/08/2014</v>
      </c>
    </row>
    <row r="547" spans="1:7" x14ac:dyDescent="0.3">
      <c r="A547" s="67">
        <v>2</v>
      </c>
      <c r="B547" s="89">
        <v>41870</v>
      </c>
      <c r="C547" s="104">
        <f t="shared" si="16"/>
        <v>2014</v>
      </c>
      <c r="D547" s="71">
        <v>319.5</v>
      </c>
      <c r="E547" s="79">
        <v>325.72402597402595</v>
      </c>
      <c r="F547" s="71">
        <v>392.84</v>
      </c>
      <c r="G547" s="67" t="str">
        <f t="shared" si="17"/>
        <v>19/08/2014</v>
      </c>
    </row>
    <row r="548" spans="1:7" x14ac:dyDescent="0.3">
      <c r="A548" s="67">
        <v>2</v>
      </c>
      <c r="B548" s="89">
        <v>41871</v>
      </c>
      <c r="C548" s="104">
        <f t="shared" si="16"/>
        <v>2014</v>
      </c>
      <c r="D548" s="71">
        <v>320.75</v>
      </c>
      <c r="E548" s="79">
        <v>325.72402597402595</v>
      </c>
      <c r="F548" s="71">
        <v>392.84</v>
      </c>
      <c r="G548" s="67" t="str">
        <f t="shared" si="17"/>
        <v>20/08/2014</v>
      </c>
    </row>
    <row r="549" spans="1:7" x14ac:dyDescent="0.3">
      <c r="A549" s="67">
        <v>2</v>
      </c>
      <c r="B549" s="89">
        <v>41872</v>
      </c>
      <c r="C549" s="104">
        <f t="shared" si="16"/>
        <v>2014</v>
      </c>
      <c r="D549" s="71">
        <v>323.5</v>
      </c>
      <c r="E549" s="79">
        <v>325.72402597402595</v>
      </c>
      <c r="F549" s="71">
        <v>392.84</v>
      </c>
      <c r="G549" s="67" t="str">
        <f t="shared" si="17"/>
        <v>21/08/2014</v>
      </c>
    </row>
    <row r="550" spans="1:7" x14ac:dyDescent="0.3">
      <c r="A550" s="67">
        <v>2</v>
      </c>
      <c r="B550" s="89">
        <v>41873</v>
      </c>
      <c r="C550" s="104">
        <f t="shared" si="16"/>
        <v>2014</v>
      </c>
      <c r="D550" s="71">
        <v>324.75</v>
      </c>
      <c r="E550" s="79">
        <v>325.72402597402595</v>
      </c>
      <c r="F550" s="71">
        <v>392.84</v>
      </c>
      <c r="G550" s="67" t="str">
        <f t="shared" si="17"/>
        <v>22/08/2014</v>
      </c>
    </row>
    <row r="551" spans="1:7" x14ac:dyDescent="0.3">
      <c r="A551" s="67">
        <v>2</v>
      </c>
      <c r="B551" s="89">
        <v>41876</v>
      </c>
      <c r="C551" s="104">
        <f t="shared" si="16"/>
        <v>2014</v>
      </c>
      <c r="D551" s="71">
        <v>321.5</v>
      </c>
      <c r="E551" s="79">
        <v>325.72402597402595</v>
      </c>
      <c r="F551" s="71">
        <v>392.84</v>
      </c>
      <c r="G551" s="67" t="str">
        <f t="shared" si="17"/>
        <v>25/08/2014</v>
      </c>
    </row>
    <row r="552" spans="1:7" x14ac:dyDescent="0.3">
      <c r="A552" s="67">
        <v>2</v>
      </c>
      <c r="B552" s="89">
        <v>41877</v>
      </c>
      <c r="C552" s="104">
        <f t="shared" si="16"/>
        <v>2014</v>
      </c>
      <c r="D552" s="71">
        <v>324.25</v>
      </c>
      <c r="E552" s="79">
        <v>325.72402597402595</v>
      </c>
      <c r="F552" s="71">
        <v>392.84</v>
      </c>
      <c r="G552" s="67" t="str">
        <f t="shared" si="17"/>
        <v>26/08/2014</v>
      </c>
    </row>
    <row r="553" spans="1:7" x14ac:dyDescent="0.3">
      <c r="A553" s="67">
        <v>2</v>
      </c>
      <c r="B553" s="89">
        <v>41878</v>
      </c>
      <c r="C553" s="104">
        <f t="shared" si="16"/>
        <v>2014</v>
      </c>
      <c r="D553" s="71">
        <v>325.75</v>
      </c>
      <c r="E553" s="79">
        <v>325.72402597402595</v>
      </c>
      <c r="F553" s="71">
        <v>392.84</v>
      </c>
      <c r="G553" s="67" t="str">
        <f t="shared" si="17"/>
        <v>27/08/2014</v>
      </c>
    </row>
    <row r="554" spans="1:7" x14ac:dyDescent="0.3">
      <c r="A554" s="67">
        <v>2</v>
      </c>
      <c r="B554" s="89">
        <v>41879</v>
      </c>
      <c r="C554" s="104">
        <f t="shared" si="16"/>
        <v>2014</v>
      </c>
      <c r="D554" s="71">
        <v>328.5</v>
      </c>
      <c r="E554" s="79">
        <v>325.72402597402595</v>
      </c>
      <c r="F554" s="71">
        <v>392.84</v>
      </c>
      <c r="G554" s="67" t="str">
        <f t="shared" si="17"/>
        <v>28/08/2014</v>
      </c>
    </row>
    <row r="555" spans="1:7" x14ac:dyDescent="0.3">
      <c r="A555" s="67">
        <v>2</v>
      </c>
      <c r="B555" s="89">
        <v>41880</v>
      </c>
      <c r="C555" s="104">
        <f t="shared" si="16"/>
        <v>2014</v>
      </c>
      <c r="D555" s="71">
        <v>323.75</v>
      </c>
      <c r="E555" s="79">
        <v>325.72402597402595</v>
      </c>
      <c r="F555" s="71">
        <v>392.84</v>
      </c>
      <c r="G555" s="67" t="str">
        <f t="shared" si="17"/>
        <v>29/08/2014</v>
      </c>
    </row>
    <row r="556" spans="1:7" x14ac:dyDescent="0.3">
      <c r="A556" s="67">
        <v>2</v>
      </c>
      <c r="B556" s="89">
        <v>41883</v>
      </c>
      <c r="C556" s="104">
        <f t="shared" si="16"/>
        <v>2014</v>
      </c>
      <c r="D556" s="71">
        <v>323.5</v>
      </c>
      <c r="E556" s="79">
        <v>325.72402597402595</v>
      </c>
      <c r="F556" s="71">
        <v>392.84</v>
      </c>
      <c r="G556" s="67" t="str">
        <f t="shared" si="17"/>
        <v>01/09/2014</v>
      </c>
    </row>
    <row r="557" spans="1:7" x14ac:dyDescent="0.3">
      <c r="A557" s="67">
        <v>2</v>
      </c>
      <c r="B557" s="89">
        <v>41884</v>
      </c>
      <c r="C557" s="104">
        <f t="shared" si="16"/>
        <v>2014</v>
      </c>
      <c r="D557" s="71">
        <v>326.5</v>
      </c>
      <c r="E557" s="79">
        <v>325.72402597402595</v>
      </c>
      <c r="F557" s="71">
        <v>392.84</v>
      </c>
      <c r="G557" s="67" t="str">
        <f t="shared" si="17"/>
        <v>02/09/2014</v>
      </c>
    </row>
    <row r="558" spans="1:7" x14ac:dyDescent="0.3">
      <c r="A558" s="67">
        <v>2</v>
      </c>
      <c r="B558" s="89">
        <v>41885</v>
      </c>
      <c r="C558" s="104">
        <f t="shared" si="16"/>
        <v>2014</v>
      </c>
      <c r="D558" s="71">
        <v>323</v>
      </c>
      <c r="E558" s="79">
        <v>325.72402597402595</v>
      </c>
      <c r="F558" s="71">
        <v>392.84</v>
      </c>
      <c r="G558" s="67" t="str">
        <f t="shared" si="17"/>
        <v>03/09/2014</v>
      </c>
    </row>
    <row r="559" spans="1:7" x14ac:dyDescent="0.3">
      <c r="A559" s="67">
        <v>2</v>
      </c>
      <c r="B559" s="89">
        <v>41886</v>
      </c>
      <c r="C559" s="104">
        <f t="shared" si="16"/>
        <v>2014</v>
      </c>
      <c r="D559" s="71">
        <v>323.25</v>
      </c>
      <c r="E559" s="79">
        <v>325.72402597402595</v>
      </c>
      <c r="F559" s="71">
        <v>392.84</v>
      </c>
      <c r="G559" s="67" t="str">
        <f t="shared" si="17"/>
        <v>04/09/2014</v>
      </c>
    </row>
    <row r="560" spans="1:7" x14ac:dyDescent="0.3">
      <c r="A560" s="67">
        <v>2</v>
      </c>
      <c r="B560" s="89">
        <v>41887</v>
      </c>
      <c r="C560" s="104">
        <f t="shared" si="16"/>
        <v>2014</v>
      </c>
      <c r="D560" s="71">
        <v>325.25</v>
      </c>
      <c r="E560" s="79">
        <v>325.72402597402595</v>
      </c>
      <c r="F560" s="71">
        <v>392.84</v>
      </c>
      <c r="G560" s="67" t="str">
        <f t="shared" si="17"/>
        <v>05/09/2014</v>
      </c>
    </row>
    <row r="561" spans="1:7" x14ac:dyDescent="0.3">
      <c r="A561" s="67">
        <v>2</v>
      </c>
      <c r="B561" s="89">
        <v>41890</v>
      </c>
      <c r="C561" s="104">
        <f t="shared" si="16"/>
        <v>2014</v>
      </c>
      <c r="D561" s="71">
        <v>324.75</v>
      </c>
      <c r="E561" s="79">
        <v>325.72402597402595</v>
      </c>
      <c r="F561" s="71">
        <v>392.84</v>
      </c>
      <c r="G561" s="67" t="str">
        <f t="shared" si="17"/>
        <v>08/09/2014</v>
      </c>
    </row>
    <row r="562" spans="1:7" x14ac:dyDescent="0.3">
      <c r="A562" s="67">
        <v>2</v>
      </c>
      <c r="B562" s="89">
        <v>41891</v>
      </c>
      <c r="C562" s="104">
        <f t="shared" si="16"/>
        <v>2014</v>
      </c>
      <c r="D562" s="71">
        <v>324</v>
      </c>
      <c r="E562" s="79">
        <v>325.72402597402595</v>
      </c>
      <c r="F562" s="71">
        <v>392.84</v>
      </c>
      <c r="G562" s="67" t="str">
        <f t="shared" si="17"/>
        <v>09/09/2014</v>
      </c>
    </row>
    <row r="563" spans="1:7" x14ac:dyDescent="0.3">
      <c r="A563" s="67">
        <v>2</v>
      </c>
      <c r="B563" s="89">
        <v>41892</v>
      </c>
      <c r="C563" s="104">
        <f t="shared" si="16"/>
        <v>2014</v>
      </c>
      <c r="D563" s="71">
        <v>323.25</v>
      </c>
      <c r="E563" s="79">
        <v>325.72402597402595</v>
      </c>
      <c r="F563" s="71">
        <v>392.84</v>
      </c>
      <c r="G563" s="67" t="str">
        <f t="shared" si="17"/>
        <v>10/09/2014</v>
      </c>
    </row>
    <row r="564" spans="1:7" x14ac:dyDescent="0.3">
      <c r="A564" s="67">
        <v>2</v>
      </c>
      <c r="B564" s="89">
        <v>41893</v>
      </c>
      <c r="C564" s="104">
        <f t="shared" si="16"/>
        <v>2014</v>
      </c>
      <c r="D564" s="71">
        <v>321.25</v>
      </c>
      <c r="E564" s="79">
        <v>325.72402597402595</v>
      </c>
      <c r="F564" s="71">
        <v>392.84</v>
      </c>
      <c r="G564" s="67" t="str">
        <f t="shared" si="17"/>
        <v>11/09/2014</v>
      </c>
    </row>
    <row r="565" spans="1:7" x14ac:dyDescent="0.3">
      <c r="A565" s="67">
        <v>2</v>
      </c>
      <c r="B565" s="89">
        <v>41894</v>
      </c>
      <c r="C565" s="104">
        <f t="shared" si="16"/>
        <v>2014</v>
      </c>
      <c r="D565" s="71">
        <v>321.5</v>
      </c>
      <c r="E565" s="79">
        <v>325.72402597402595</v>
      </c>
      <c r="F565" s="71">
        <v>392.84</v>
      </c>
      <c r="G565" s="67" t="str">
        <f t="shared" si="17"/>
        <v>12/09/2014</v>
      </c>
    </row>
    <row r="566" spans="1:7" x14ac:dyDescent="0.3">
      <c r="A566" s="67">
        <v>2</v>
      </c>
      <c r="B566" s="89">
        <v>41897</v>
      </c>
      <c r="C566" s="104">
        <f t="shared" si="16"/>
        <v>2014</v>
      </c>
      <c r="D566" s="71">
        <v>323.5</v>
      </c>
      <c r="E566" s="79">
        <v>325.72402597402595</v>
      </c>
      <c r="F566" s="71">
        <v>392.84</v>
      </c>
      <c r="G566" s="67" t="str">
        <f t="shared" si="17"/>
        <v>15/09/2014</v>
      </c>
    </row>
    <row r="567" spans="1:7" x14ac:dyDescent="0.3">
      <c r="A567" s="67">
        <v>2</v>
      </c>
      <c r="B567" s="89">
        <v>41898</v>
      </c>
      <c r="C567" s="104">
        <f t="shared" si="16"/>
        <v>2014</v>
      </c>
      <c r="D567" s="71">
        <v>324</v>
      </c>
      <c r="E567" s="79">
        <v>325.72402597402595</v>
      </c>
      <c r="F567" s="71">
        <v>392.84</v>
      </c>
      <c r="G567" s="67" t="str">
        <f t="shared" si="17"/>
        <v>16/09/2014</v>
      </c>
    </row>
    <row r="568" spans="1:7" x14ac:dyDescent="0.3">
      <c r="A568" s="67">
        <v>2</v>
      </c>
      <c r="B568" s="89">
        <v>41899</v>
      </c>
      <c r="C568" s="104">
        <f t="shared" si="16"/>
        <v>2014</v>
      </c>
      <c r="D568" s="71">
        <v>325.75</v>
      </c>
      <c r="E568" s="79">
        <v>325.72402597402595</v>
      </c>
      <c r="F568" s="71">
        <v>392.84</v>
      </c>
      <c r="G568" s="67" t="str">
        <f t="shared" si="17"/>
        <v>17/09/2014</v>
      </c>
    </row>
    <row r="569" spans="1:7" x14ac:dyDescent="0.3">
      <c r="A569" s="67">
        <v>2</v>
      </c>
      <c r="B569" s="89">
        <v>41900</v>
      </c>
      <c r="C569" s="104">
        <f t="shared" si="16"/>
        <v>2014</v>
      </c>
      <c r="D569" s="71">
        <v>323</v>
      </c>
      <c r="E569" s="79">
        <v>325.72402597402595</v>
      </c>
      <c r="F569" s="71">
        <v>392.84</v>
      </c>
      <c r="G569" s="67" t="str">
        <f t="shared" si="17"/>
        <v>18/09/2014</v>
      </c>
    </row>
    <row r="570" spans="1:7" x14ac:dyDescent="0.3">
      <c r="A570" s="67">
        <v>2</v>
      </c>
      <c r="B570" s="89">
        <v>41901</v>
      </c>
      <c r="C570" s="104">
        <f t="shared" si="16"/>
        <v>2014</v>
      </c>
      <c r="D570" s="71">
        <v>318.25</v>
      </c>
      <c r="E570" s="79">
        <v>325.72402597402595</v>
      </c>
      <c r="F570" s="71">
        <v>392.84</v>
      </c>
      <c r="G570" s="67" t="str">
        <f t="shared" si="17"/>
        <v>19/09/2014</v>
      </c>
    </row>
    <row r="571" spans="1:7" x14ac:dyDescent="0.3">
      <c r="A571" s="67">
        <v>2</v>
      </c>
      <c r="B571" s="89">
        <v>41904</v>
      </c>
      <c r="C571" s="104">
        <f t="shared" si="16"/>
        <v>2014</v>
      </c>
      <c r="D571" s="71">
        <v>310.5</v>
      </c>
      <c r="E571" s="79">
        <v>325.72402597402595</v>
      </c>
      <c r="F571" s="71">
        <v>392.84</v>
      </c>
      <c r="G571" s="67" t="str">
        <f t="shared" si="17"/>
        <v>22/09/2014</v>
      </c>
    </row>
    <row r="572" spans="1:7" x14ac:dyDescent="0.3">
      <c r="A572" s="67">
        <v>2</v>
      </c>
      <c r="B572" s="89">
        <v>41905</v>
      </c>
      <c r="C572" s="104">
        <f t="shared" si="16"/>
        <v>2014</v>
      </c>
      <c r="D572" s="71">
        <v>311.25</v>
      </c>
      <c r="E572" s="79">
        <v>325.72402597402595</v>
      </c>
      <c r="F572" s="71">
        <v>392.84</v>
      </c>
      <c r="G572" s="67" t="str">
        <f t="shared" si="17"/>
        <v>23/09/2014</v>
      </c>
    </row>
    <row r="573" spans="1:7" x14ac:dyDescent="0.3">
      <c r="A573" s="67">
        <v>2</v>
      </c>
      <c r="B573" s="89">
        <v>41906</v>
      </c>
      <c r="C573" s="104">
        <f t="shared" si="16"/>
        <v>2014</v>
      </c>
      <c r="D573" s="71">
        <v>314.75</v>
      </c>
      <c r="E573" s="79">
        <v>325.72402597402595</v>
      </c>
      <c r="F573" s="71">
        <v>392.84</v>
      </c>
      <c r="G573" s="67" t="str">
        <f t="shared" si="17"/>
        <v>24/09/2014</v>
      </c>
    </row>
    <row r="574" spans="1:7" x14ac:dyDescent="0.3">
      <c r="A574" s="67">
        <v>2</v>
      </c>
      <c r="B574" s="89">
        <v>41907</v>
      </c>
      <c r="C574" s="104">
        <f t="shared" si="16"/>
        <v>2014</v>
      </c>
      <c r="D574" s="71">
        <v>317</v>
      </c>
      <c r="E574" s="79">
        <v>325.72402597402595</v>
      </c>
      <c r="F574" s="71">
        <v>392.84</v>
      </c>
      <c r="G574" s="67" t="str">
        <f t="shared" si="17"/>
        <v>25/09/2014</v>
      </c>
    </row>
    <row r="575" spans="1:7" x14ac:dyDescent="0.3">
      <c r="A575" s="67">
        <v>2</v>
      </c>
      <c r="B575" s="89">
        <v>41908</v>
      </c>
      <c r="C575" s="104">
        <f t="shared" si="16"/>
        <v>2014</v>
      </c>
      <c r="D575" s="71">
        <v>315.5</v>
      </c>
      <c r="E575" s="79">
        <v>325.72402597402595</v>
      </c>
      <c r="F575" s="71">
        <v>392.84</v>
      </c>
      <c r="G575" s="67" t="str">
        <f t="shared" si="17"/>
        <v>26/09/2014</v>
      </c>
    </row>
    <row r="576" spans="1:7" x14ac:dyDescent="0.3">
      <c r="A576" s="67">
        <v>2</v>
      </c>
      <c r="B576" s="89">
        <v>41911</v>
      </c>
      <c r="C576" s="104">
        <f t="shared" si="16"/>
        <v>2014</v>
      </c>
      <c r="D576" s="71">
        <v>317.5</v>
      </c>
      <c r="E576" s="79">
        <v>325.72402597402595</v>
      </c>
      <c r="F576" s="71">
        <v>392.84</v>
      </c>
      <c r="G576" s="67" t="str">
        <f t="shared" si="17"/>
        <v>29/09/2014</v>
      </c>
    </row>
    <row r="577" spans="1:7" x14ac:dyDescent="0.3">
      <c r="A577" s="67">
        <v>2</v>
      </c>
      <c r="B577" s="89">
        <v>41912</v>
      </c>
      <c r="C577" s="104">
        <f t="shared" si="16"/>
        <v>2014</v>
      </c>
      <c r="D577" s="71">
        <v>318.75</v>
      </c>
      <c r="E577" s="79">
        <v>325.72402597402595</v>
      </c>
      <c r="F577" s="71">
        <v>392.84</v>
      </c>
      <c r="G577" s="67" t="str">
        <f t="shared" si="17"/>
        <v>30/09/2014</v>
      </c>
    </row>
    <row r="578" spans="1:7" x14ac:dyDescent="0.3">
      <c r="A578" s="67">
        <v>2</v>
      </c>
      <c r="B578" s="89">
        <v>41913</v>
      </c>
      <c r="C578" s="104">
        <f t="shared" si="16"/>
        <v>2014</v>
      </c>
      <c r="D578" s="71">
        <v>320.25</v>
      </c>
      <c r="E578" s="79">
        <v>325.72402597402595</v>
      </c>
      <c r="F578" s="71">
        <v>392.84</v>
      </c>
      <c r="G578" s="67" t="str">
        <f t="shared" si="17"/>
        <v>01/10/2014</v>
      </c>
    </row>
    <row r="579" spans="1:7" x14ac:dyDescent="0.3">
      <c r="A579" s="67">
        <v>2</v>
      </c>
      <c r="B579" s="89">
        <v>41914</v>
      </c>
      <c r="C579" s="104">
        <f t="shared" ref="C579:C642" si="18">YEAR(B579)</f>
        <v>2014</v>
      </c>
      <c r="D579" s="71">
        <v>320.75</v>
      </c>
      <c r="E579" s="79">
        <v>325.72402597402595</v>
      </c>
      <c r="F579" s="71">
        <v>392.84</v>
      </c>
      <c r="G579" s="67" t="str">
        <f t="shared" si="17"/>
        <v>02/10/2014</v>
      </c>
    </row>
    <row r="580" spans="1:7" x14ac:dyDescent="0.3">
      <c r="A580" s="67">
        <v>2</v>
      </c>
      <c r="B580" s="89">
        <v>41915</v>
      </c>
      <c r="C580" s="104">
        <f t="shared" si="18"/>
        <v>2014</v>
      </c>
      <c r="D580" s="71">
        <v>325</v>
      </c>
      <c r="E580" s="79">
        <v>325.72402597402595</v>
      </c>
      <c r="F580" s="71">
        <v>392.84</v>
      </c>
      <c r="G580" s="67" t="str">
        <f t="shared" si="17"/>
        <v>03/10/2014</v>
      </c>
    </row>
    <row r="581" spans="1:7" x14ac:dyDescent="0.3">
      <c r="A581" s="67">
        <v>2</v>
      </c>
      <c r="B581" s="89">
        <v>41918</v>
      </c>
      <c r="C581" s="104">
        <f t="shared" si="18"/>
        <v>2014</v>
      </c>
      <c r="D581" s="71">
        <v>331.25</v>
      </c>
      <c r="E581" s="79">
        <v>325.72402597402595</v>
      </c>
      <c r="F581" s="71">
        <v>392.84</v>
      </c>
      <c r="G581" s="67" t="str">
        <f t="shared" ref="G581:G644" si="19">TEXT(B581,"jj/MM/aaaa")</f>
        <v>06/10/2014</v>
      </c>
    </row>
    <row r="582" spans="1:7" x14ac:dyDescent="0.3">
      <c r="A582" s="67">
        <v>2</v>
      </c>
      <c r="B582" s="89">
        <v>41919</v>
      </c>
      <c r="C582" s="104">
        <f t="shared" si="18"/>
        <v>2014</v>
      </c>
      <c r="D582" s="71">
        <v>330.75</v>
      </c>
      <c r="E582" s="79">
        <v>325.72402597402595</v>
      </c>
      <c r="F582" s="71">
        <v>392.84</v>
      </c>
      <c r="G582" s="67" t="str">
        <f t="shared" si="19"/>
        <v>07/10/2014</v>
      </c>
    </row>
    <row r="583" spans="1:7" x14ac:dyDescent="0.3">
      <c r="A583" s="67">
        <v>2</v>
      </c>
      <c r="B583" s="89">
        <v>41920</v>
      </c>
      <c r="C583" s="104">
        <f t="shared" si="18"/>
        <v>2014</v>
      </c>
      <c r="D583" s="71">
        <v>328</v>
      </c>
      <c r="E583" s="79">
        <v>325.72402597402595</v>
      </c>
      <c r="F583" s="71">
        <v>392.84</v>
      </c>
      <c r="G583" s="67" t="str">
        <f t="shared" si="19"/>
        <v>08/10/2014</v>
      </c>
    </row>
    <row r="584" spans="1:7" x14ac:dyDescent="0.3">
      <c r="A584" s="67">
        <v>2</v>
      </c>
      <c r="B584" s="89">
        <v>41921</v>
      </c>
      <c r="C584" s="104">
        <f t="shared" si="18"/>
        <v>2014</v>
      </c>
      <c r="D584" s="71">
        <v>326.25</v>
      </c>
      <c r="E584" s="79">
        <v>325.72402597402595</v>
      </c>
      <c r="F584" s="71">
        <v>392.84</v>
      </c>
      <c r="G584" s="67" t="str">
        <f t="shared" si="19"/>
        <v>09/10/2014</v>
      </c>
    </row>
    <row r="585" spans="1:7" x14ac:dyDescent="0.3">
      <c r="A585" s="67">
        <v>2</v>
      </c>
      <c r="B585" s="89">
        <v>41922</v>
      </c>
      <c r="C585" s="104">
        <f t="shared" si="18"/>
        <v>2014</v>
      </c>
      <c r="D585" s="71">
        <v>324</v>
      </c>
      <c r="E585" s="79">
        <v>325.72402597402595</v>
      </c>
      <c r="F585" s="71">
        <v>392.84</v>
      </c>
      <c r="G585" s="67" t="str">
        <f t="shared" si="19"/>
        <v>10/10/2014</v>
      </c>
    </row>
    <row r="586" spans="1:7" x14ac:dyDescent="0.3">
      <c r="A586" s="67">
        <v>2</v>
      </c>
      <c r="B586" s="89">
        <v>41925</v>
      </c>
      <c r="C586" s="104">
        <f t="shared" si="18"/>
        <v>2014</v>
      </c>
      <c r="D586" s="71">
        <v>322.25</v>
      </c>
      <c r="E586" s="79">
        <v>325.72402597402595</v>
      </c>
      <c r="F586" s="71">
        <v>392.84</v>
      </c>
      <c r="G586" s="67" t="str">
        <f t="shared" si="19"/>
        <v>13/10/2014</v>
      </c>
    </row>
    <row r="587" spans="1:7" x14ac:dyDescent="0.3">
      <c r="A587" s="67">
        <v>2</v>
      </c>
      <c r="B587" s="89">
        <v>41926</v>
      </c>
      <c r="C587" s="104">
        <f t="shared" si="18"/>
        <v>2014</v>
      </c>
      <c r="D587" s="71">
        <v>323.5</v>
      </c>
      <c r="E587" s="79">
        <v>325.72402597402595</v>
      </c>
      <c r="F587" s="71">
        <v>392.84</v>
      </c>
      <c r="G587" s="67" t="str">
        <f t="shared" si="19"/>
        <v>14/10/2014</v>
      </c>
    </row>
    <row r="588" spans="1:7" x14ac:dyDescent="0.3">
      <c r="A588" s="67">
        <v>2</v>
      </c>
      <c r="B588" s="89">
        <v>41927</v>
      </c>
      <c r="C588" s="104">
        <f t="shared" si="18"/>
        <v>2014</v>
      </c>
      <c r="D588" s="71">
        <v>322.75</v>
      </c>
      <c r="E588" s="79">
        <v>325.72402597402595</v>
      </c>
      <c r="F588" s="71">
        <v>392.84</v>
      </c>
      <c r="G588" s="67" t="str">
        <f t="shared" si="19"/>
        <v>15/10/2014</v>
      </c>
    </row>
    <row r="589" spans="1:7" x14ac:dyDescent="0.3">
      <c r="A589" s="67">
        <v>2</v>
      </c>
      <c r="B589" s="89">
        <v>41928</v>
      </c>
      <c r="C589" s="104">
        <f t="shared" si="18"/>
        <v>2014</v>
      </c>
      <c r="D589" s="71">
        <v>322.75</v>
      </c>
      <c r="E589" s="79">
        <v>325.72402597402601</v>
      </c>
      <c r="F589" s="71">
        <v>392.84</v>
      </c>
      <c r="G589" s="67" t="str">
        <f t="shared" si="19"/>
        <v>16/10/2014</v>
      </c>
    </row>
    <row r="590" spans="1:7" x14ac:dyDescent="0.3">
      <c r="A590" s="67">
        <v>2</v>
      </c>
      <c r="B590" s="89">
        <v>41929</v>
      </c>
      <c r="C590" s="104">
        <f t="shared" si="18"/>
        <v>2014</v>
      </c>
      <c r="D590" s="71">
        <v>322</v>
      </c>
      <c r="E590" s="79">
        <v>325.72402597402601</v>
      </c>
      <c r="F590" s="71">
        <v>392.84</v>
      </c>
      <c r="G590" s="67" t="str">
        <f t="shared" si="19"/>
        <v>17/10/2014</v>
      </c>
    </row>
    <row r="591" spans="1:7" x14ac:dyDescent="0.3">
      <c r="A591" s="67">
        <v>2</v>
      </c>
      <c r="B591" s="89">
        <v>41932</v>
      </c>
      <c r="C591" s="104">
        <f t="shared" si="18"/>
        <v>2014</v>
      </c>
      <c r="D591" s="71">
        <v>317.75</v>
      </c>
      <c r="E591" s="79">
        <v>325.72402597402601</v>
      </c>
      <c r="F591" s="71">
        <v>392.84</v>
      </c>
      <c r="G591" s="67" t="str">
        <f t="shared" si="19"/>
        <v>20/10/2014</v>
      </c>
    </row>
    <row r="592" spans="1:7" x14ac:dyDescent="0.3">
      <c r="A592" s="67">
        <v>2</v>
      </c>
      <c r="B592" s="89">
        <v>41933</v>
      </c>
      <c r="C592" s="104">
        <f t="shared" si="18"/>
        <v>2014</v>
      </c>
      <c r="D592" s="71">
        <v>320.25</v>
      </c>
      <c r="E592" s="79">
        <v>325.72402597402601</v>
      </c>
      <c r="F592" s="71">
        <v>392.84</v>
      </c>
      <c r="G592" s="67" t="str">
        <f t="shared" si="19"/>
        <v>21/10/2014</v>
      </c>
    </row>
    <row r="593" spans="1:7" x14ac:dyDescent="0.3">
      <c r="A593" s="67">
        <v>2</v>
      </c>
      <c r="B593" s="89">
        <v>41934</v>
      </c>
      <c r="C593" s="104">
        <f t="shared" si="18"/>
        <v>2014</v>
      </c>
      <c r="D593" s="71">
        <v>323.25</v>
      </c>
      <c r="E593" s="79">
        <v>325.72402597402601</v>
      </c>
      <c r="F593" s="71">
        <v>392.84</v>
      </c>
      <c r="G593" s="67" t="str">
        <f t="shared" si="19"/>
        <v>22/10/2014</v>
      </c>
    </row>
    <row r="594" spans="1:7" x14ac:dyDescent="0.3">
      <c r="A594" s="67">
        <v>2</v>
      </c>
      <c r="B594" s="89">
        <v>41935</v>
      </c>
      <c r="C594" s="104">
        <f t="shared" si="18"/>
        <v>2014</v>
      </c>
      <c r="D594" s="71">
        <v>323.75</v>
      </c>
      <c r="E594" s="79">
        <v>325.72402597402601</v>
      </c>
      <c r="F594" s="71">
        <v>392.84</v>
      </c>
      <c r="G594" s="67" t="str">
        <f t="shared" si="19"/>
        <v>23/10/2014</v>
      </c>
    </row>
    <row r="595" spans="1:7" x14ac:dyDescent="0.3">
      <c r="A595" s="67">
        <v>2</v>
      </c>
      <c r="B595" s="89">
        <v>41936</v>
      </c>
      <c r="C595" s="104">
        <f t="shared" si="18"/>
        <v>2014</v>
      </c>
      <c r="D595" s="71">
        <v>323</v>
      </c>
      <c r="E595" s="79">
        <v>325.72402597402601</v>
      </c>
      <c r="F595" s="71">
        <v>392.84</v>
      </c>
      <c r="G595" s="67" t="str">
        <f t="shared" si="19"/>
        <v>24/10/2014</v>
      </c>
    </row>
    <row r="596" spans="1:7" x14ac:dyDescent="0.3">
      <c r="A596" s="67">
        <v>2</v>
      </c>
      <c r="B596" s="89">
        <v>41939</v>
      </c>
      <c r="C596" s="104">
        <f t="shared" si="18"/>
        <v>2014</v>
      </c>
      <c r="D596" s="71">
        <v>322.5</v>
      </c>
      <c r="E596" s="79">
        <v>325.72402597402601</v>
      </c>
      <c r="F596" s="71">
        <v>392.84</v>
      </c>
      <c r="G596" s="67" t="str">
        <f t="shared" si="19"/>
        <v>27/10/2014</v>
      </c>
    </row>
    <row r="597" spans="1:7" x14ac:dyDescent="0.3">
      <c r="A597" s="67">
        <v>2</v>
      </c>
      <c r="B597" s="89">
        <v>41940</v>
      </c>
      <c r="C597" s="104">
        <f t="shared" si="18"/>
        <v>2014</v>
      </c>
      <c r="D597" s="71">
        <v>328</v>
      </c>
      <c r="E597" s="79">
        <v>325.72402597402601</v>
      </c>
      <c r="F597" s="71">
        <v>392.84</v>
      </c>
      <c r="G597" s="67" t="str">
        <f t="shared" si="19"/>
        <v>28/10/2014</v>
      </c>
    </row>
    <row r="598" spans="1:7" x14ac:dyDescent="0.3">
      <c r="A598" s="67">
        <v>2</v>
      </c>
      <c r="B598" s="89">
        <v>41941</v>
      </c>
      <c r="C598" s="104">
        <f t="shared" si="18"/>
        <v>2014</v>
      </c>
      <c r="D598" s="71">
        <v>334.5</v>
      </c>
      <c r="E598" s="79">
        <v>325.72402597402601</v>
      </c>
      <c r="F598" s="71">
        <v>392.84</v>
      </c>
      <c r="G598" s="67" t="str">
        <f t="shared" si="19"/>
        <v>29/10/2014</v>
      </c>
    </row>
    <row r="599" spans="1:7" x14ac:dyDescent="0.3">
      <c r="A599" s="67">
        <v>2</v>
      </c>
      <c r="B599" s="89">
        <v>41942</v>
      </c>
      <c r="C599" s="104">
        <f t="shared" si="18"/>
        <v>2014</v>
      </c>
      <c r="D599" s="71">
        <v>345.5</v>
      </c>
      <c r="E599" s="79">
        <v>325.72402597402601</v>
      </c>
      <c r="F599" s="71">
        <v>392.84</v>
      </c>
      <c r="G599" s="67" t="str">
        <f t="shared" si="19"/>
        <v>30/10/2014</v>
      </c>
    </row>
    <row r="600" spans="1:7" x14ac:dyDescent="0.3">
      <c r="A600" s="67">
        <v>2</v>
      </c>
      <c r="B600" s="89">
        <v>41943</v>
      </c>
      <c r="C600" s="104">
        <f t="shared" si="18"/>
        <v>2014</v>
      </c>
      <c r="D600" s="71">
        <v>350.75</v>
      </c>
      <c r="E600" s="79">
        <v>325.72402597402601</v>
      </c>
      <c r="F600" s="71">
        <v>392.84</v>
      </c>
      <c r="G600" s="67" t="str">
        <f t="shared" si="19"/>
        <v>31/10/2014</v>
      </c>
    </row>
    <row r="601" spans="1:7" x14ac:dyDescent="0.3">
      <c r="A601" s="67">
        <v>2</v>
      </c>
      <c r="B601" s="89">
        <v>41946</v>
      </c>
      <c r="C601" s="104">
        <f t="shared" si="18"/>
        <v>2014</v>
      </c>
      <c r="D601" s="71">
        <v>347</v>
      </c>
      <c r="E601" s="79">
        <v>325.72402597402601</v>
      </c>
      <c r="F601" s="71">
        <v>392.84</v>
      </c>
      <c r="G601" s="67" t="str">
        <f t="shared" si="19"/>
        <v>03/11/2014</v>
      </c>
    </row>
    <row r="602" spans="1:7" x14ac:dyDescent="0.3">
      <c r="A602" s="67">
        <v>2</v>
      </c>
      <c r="B602" s="89">
        <v>41947</v>
      </c>
      <c r="C602" s="104">
        <f t="shared" si="18"/>
        <v>2014</v>
      </c>
      <c r="D602" s="71">
        <v>341.5</v>
      </c>
      <c r="E602" s="79">
        <v>325.72402597402601</v>
      </c>
      <c r="F602" s="71">
        <v>392.84</v>
      </c>
      <c r="G602" s="67" t="str">
        <f t="shared" si="19"/>
        <v>04/11/2014</v>
      </c>
    </row>
    <row r="603" spans="1:7" x14ac:dyDescent="0.3">
      <c r="A603" s="67">
        <v>2</v>
      </c>
      <c r="B603" s="89">
        <v>41948</v>
      </c>
      <c r="C603" s="104">
        <f t="shared" si="18"/>
        <v>2014</v>
      </c>
      <c r="D603" s="71">
        <v>339.75</v>
      </c>
      <c r="E603" s="79">
        <v>325.72402597402601</v>
      </c>
      <c r="F603" s="71">
        <v>392.84</v>
      </c>
      <c r="G603" s="67" t="str">
        <f t="shared" si="19"/>
        <v>05/11/2014</v>
      </c>
    </row>
    <row r="604" spans="1:7" x14ac:dyDescent="0.3">
      <c r="A604" s="67">
        <v>2</v>
      </c>
      <c r="B604" s="89">
        <v>41949</v>
      </c>
      <c r="C604" s="104">
        <f t="shared" si="18"/>
        <v>2014</v>
      </c>
      <c r="D604" s="71">
        <v>341.75</v>
      </c>
      <c r="E604" s="79">
        <v>325.72402597402601</v>
      </c>
      <c r="F604" s="71">
        <v>392.84</v>
      </c>
      <c r="G604" s="67" t="str">
        <f t="shared" si="19"/>
        <v>06/11/2014</v>
      </c>
    </row>
    <row r="605" spans="1:7" x14ac:dyDescent="0.3">
      <c r="A605" s="67">
        <v>2</v>
      </c>
      <c r="B605" s="89">
        <v>41950</v>
      </c>
      <c r="C605" s="104">
        <f t="shared" si="18"/>
        <v>2014</v>
      </c>
      <c r="D605" s="71">
        <v>340</v>
      </c>
      <c r="E605" s="79">
        <v>325.72402597402601</v>
      </c>
      <c r="F605" s="71">
        <v>392.84</v>
      </c>
      <c r="G605" s="67" t="str">
        <f t="shared" si="19"/>
        <v>07/11/2014</v>
      </c>
    </row>
    <row r="606" spans="1:7" x14ac:dyDescent="0.3">
      <c r="A606" s="67">
        <v>2</v>
      </c>
      <c r="B606" s="89">
        <v>41953</v>
      </c>
      <c r="C606" s="104">
        <f t="shared" si="18"/>
        <v>2014</v>
      </c>
      <c r="D606" s="71">
        <v>342.25</v>
      </c>
      <c r="E606" s="79">
        <v>325.72402597402601</v>
      </c>
      <c r="F606" s="71">
        <v>392.84</v>
      </c>
      <c r="G606" s="67" t="str">
        <f t="shared" si="19"/>
        <v>10/11/2014</v>
      </c>
    </row>
    <row r="607" spans="1:7" x14ac:dyDescent="0.3">
      <c r="A607" s="67">
        <v>2</v>
      </c>
      <c r="B607" s="89">
        <v>41954</v>
      </c>
      <c r="C607" s="104">
        <f t="shared" si="18"/>
        <v>2014</v>
      </c>
      <c r="D607" s="71">
        <v>347</v>
      </c>
      <c r="E607" s="79">
        <v>325.72402597402601</v>
      </c>
      <c r="F607" s="71">
        <v>392.84</v>
      </c>
      <c r="G607" s="67" t="str">
        <f t="shared" si="19"/>
        <v>11/11/2014</v>
      </c>
    </row>
    <row r="608" spans="1:7" x14ac:dyDescent="0.3">
      <c r="A608" s="67">
        <v>2</v>
      </c>
      <c r="B608" s="89">
        <v>41955</v>
      </c>
      <c r="C608" s="104">
        <f t="shared" si="18"/>
        <v>2014</v>
      </c>
      <c r="D608" s="71">
        <v>344.5</v>
      </c>
      <c r="E608" s="79">
        <v>325.72402597402601</v>
      </c>
      <c r="F608" s="71">
        <v>392.84</v>
      </c>
      <c r="G608" s="67" t="str">
        <f t="shared" si="19"/>
        <v>12/11/2014</v>
      </c>
    </row>
    <row r="609" spans="1:7" x14ac:dyDescent="0.3">
      <c r="A609" s="67">
        <v>2</v>
      </c>
      <c r="B609" s="89">
        <v>41956</v>
      </c>
      <c r="C609" s="104">
        <f t="shared" si="18"/>
        <v>2014</v>
      </c>
      <c r="D609" s="71">
        <v>343</v>
      </c>
      <c r="E609" s="79">
        <v>325.72402597402601</v>
      </c>
      <c r="F609" s="71">
        <v>392.84</v>
      </c>
      <c r="G609" s="67" t="str">
        <f t="shared" si="19"/>
        <v>13/11/2014</v>
      </c>
    </row>
    <row r="610" spans="1:7" x14ac:dyDescent="0.3">
      <c r="A610" s="67">
        <v>2</v>
      </c>
      <c r="B610" s="89">
        <v>41957</v>
      </c>
      <c r="C610" s="104">
        <f t="shared" si="18"/>
        <v>2014</v>
      </c>
      <c r="D610" s="71">
        <v>341.75</v>
      </c>
      <c r="E610" s="79">
        <v>325.72402597402601</v>
      </c>
      <c r="F610" s="71">
        <v>392.84</v>
      </c>
      <c r="G610" s="67" t="str">
        <f t="shared" si="19"/>
        <v>14/11/2014</v>
      </c>
    </row>
    <row r="611" spans="1:7" x14ac:dyDescent="0.3">
      <c r="A611" s="67">
        <v>2</v>
      </c>
      <c r="B611" s="89">
        <v>41960</v>
      </c>
      <c r="C611" s="104">
        <f t="shared" si="18"/>
        <v>2014</v>
      </c>
      <c r="D611" s="71">
        <v>342.25</v>
      </c>
      <c r="E611" s="79">
        <v>325.72402597402601</v>
      </c>
      <c r="F611" s="71">
        <v>392.84</v>
      </c>
      <c r="G611" s="67" t="str">
        <f t="shared" si="19"/>
        <v>17/11/2014</v>
      </c>
    </row>
    <row r="612" spans="1:7" x14ac:dyDescent="0.3">
      <c r="A612" s="67">
        <v>2</v>
      </c>
      <c r="B612" s="89">
        <v>41961</v>
      </c>
      <c r="C612" s="104">
        <f t="shared" si="18"/>
        <v>2014</v>
      </c>
      <c r="D612" s="71">
        <v>344.5</v>
      </c>
      <c r="E612" s="79">
        <v>325.72402597402601</v>
      </c>
      <c r="F612" s="71">
        <v>392.84</v>
      </c>
      <c r="G612" s="67" t="str">
        <f t="shared" si="19"/>
        <v>18/11/2014</v>
      </c>
    </row>
    <row r="613" spans="1:7" x14ac:dyDescent="0.3">
      <c r="A613" s="67">
        <v>2</v>
      </c>
      <c r="B613" s="89">
        <v>41962</v>
      </c>
      <c r="C613" s="104">
        <f t="shared" si="18"/>
        <v>2014</v>
      </c>
      <c r="D613" s="71">
        <v>341.25</v>
      </c>
      <c r="E613" s="79">
        <v>325.72402597402601</v>
      </c>
      <c r="F613" s="71">
        <v>392.84</v>
      </c>
      <c r="G613" s="67" t="str">
        <f t="shared" si="19"/>
        <v>19/11/2014</v>
      </c>
    </row>
    <row r="614" spans="1:7" x14ac:dyDescent="0.3">
      <c r="A614" s="67">
        <v>2</v>
      </c>
      <c r="B614" s="89">
        <v>41963</v>
      </c>
      <c r="C614" s="104">
        <f t="shared" si="18"/>
        <v>2014</v>
      </c>
      <c r="D614" s="71">
        <v>342.5</v>
      </c>
      <c r="E614" s="79">
        <v>325.72402597402601</v>
      </c>
      <c r="F614" s="71">
        <v>392.84</v>
      </c>
      <c r="G614" s="67" t="str">
        <f t="shared" si="19"/>
        <v>20/11/2014</v>
      </c>
    </row>
    <row r="615" spans="1:7" x14ac:dyDescent="0.3">
      <c r="A615" s="67">
        <v>2</v>
      </c>
      <c r="B615" s="89">
        <v>41964</v>
      </c>
      <c r="C615" s="104">
        <f t="shared" si="18"/>
        <v>2014</v>
      </c>
      <c r="D615" s="71">
        <v>343.75</v>
      </c>
      <c r="E615" s="79">
        <v>325.72402597402601</v>
      </c>
      <c r="F615" s="71">
        <v>392.84</v>
      </c>
      <c r="G615" s="67" t="str">
        <f t="shared" si="19"/>
        <v>21/11/2014</v>
      </c>
    </row>
    <row r="616" spans="1:7" x14ac:dyDescent="0.3">
      <c r="A616" s="67">
        <v>2</v>
      </c>
      <c r="B616" s="89">
        <v>41967</v>
      </c>
      <c r="C616" s="104">
        <f t="shared" si="18"/>
        <v>2014</v>
      </c>
      <c r="D616" s="71">
        <v>346.75</v>
      </c>
      <c r="E616" s="79">
        <v>325.72402597402601</v>
      </c>
      <c r="F616" s="71">
        <v>392.84</v>
      </c>
      <c r="G616" s="67" t="str">
        <f t="shared" si="19"/>
        <v>24/11/2014</v>
      </c>
    </row>
    <row r="617" spans="1:7" x14ac:dyDescent="0.3">
      <c r="A617" s="67">
        <v>2</v>
      </c>
      <c r="B617" s="89">
        <v>41968</v>
      </c>
      <c r="C617" s="104">
        <f t="shared" si="18"/>
        <v>2014</v>
      </c>
      <c r="D617" s="71">
        <v>349.25</v>
      </c>
      <c r="E617" s="79">
        <v>325.72402597402601</v>
      </c>
      <c r="F617" s="71">
        <v>392.84</v>
      </c>
      <c r="G617" s="67" t="str">
        <f t="shared" si="19"/>
        <v>25/11/2014</v>
      </c>
    </row>
    <row r="618" spans="1:7" x14ac:dyDescent="0.3">
      <c r="A618" s="67">
        <v>2</v>
      </c>
      <c r="B618" s="89">
        <v>41969</v>
      </c>
      <c r="C618" s="104">
        <f t="shared" si="18"/>
        <v>2014</v>
      </c>
      <c r="D618" s="71">
        <v>347.75</v>
      </c>
      <c r="E618" s="79">
        <v>325.72402597402601</v>
      </c>
      <c r="F618" s="71">
        <v>392.84</v>
      </c>
      <c r="G618" s="67" t="str">
        <f t="shared" si="19"/>
        <v>26/11/2014</v>
      </c>
    </row>
    <row r="619" spans="1:7" x14ac:dyDescent="0.3">
      <c r="A619" s="67">
        <v>2</v>
      </c>
      <c r="B619" s="89">
        <v>41970</v>
      </c>
      <c r="C619" s="104">
        <f t="shared" si="18"/>
        <v>2014</v>
      </c>
      <c r="D619" s="71">
        <v>342.75</v>
      </c>
      <c r="E619" s="79">
        <v>325.72402597402601</v>
      </c>
      <c r="F619" s="71">
        <v>392.84</v>
      </c>
      <c r="G619" s="67" t="str">
        <f t="shared" si="19"/>
        <v>27/11/2014</v>
      </c>
    </row>
    <row r="620" spans="1:7" x14ac:dyDescent="0.3">
      <c r="A620" s="67">
        <v>2</v>
      </c>
      <c r="B620" s="89">
        <v>41971</v>
      </c>
      <c r="C620" s="104">
        <f t="shared" si="18"/>
        <v>2014</v>
      </c>
      <c r="D620" s="71">
        <v>343.25</v>
      </c>
      <c r="E620" s="79">
        <v>325.72402597402601</v>
      </c>
      <c r="F620" s="71">
        <v>392.84</v>
      </c>
      <c r="G620" s="67" t="str">
        <f t="shared" si="19"/>
        <v>28/11/2014</v>
      </c>
    </row>
    <row r="621" spans="1:7" x14ac:dyDescent="0.3">
      <c r="A621" s="67">
        <v>2</v>
      </c>
      <c r="B621" s="89">
        <v>41974</v>
      </c>
      <c r="C621" s="104">
        <f t="shared" si="18"/>
        <v>2014</v>
      </c>
      <c r="D621" s="71">
        <v>344.25</v>
      </c>
      <c r="E621" s="79">
        <v>325.72402597402601</v>
      </c>
      <c r="F621" s="71">
        <v>392.84</v>
      </c>
      <c r="G621" s="67" t="str">
        <f t="shared" si="19"/>
        <v>01/12/2014</v>
      </c>
    </row>
    <row r="622" spans="1:7" x14ac:dyDescent="0.3">
      <c r="A622" s="67">
        <v>2</v>
      </c>
      <c r="B622" s="89">
        <v>41975</v>
      </c>
      <c r="C622" s="104">
        <f t="shared" si="18"/>
        <v>2014</v>
      </c>
      <c r="D622" s="71">
        <v>342.5</v>
      </c>
      <c r="E622" s="79">
        <v>325.72402597402601</v>
      </c>
      <c r="F622" s="71">
        <v>392.84</v>
      </c>
      <c r="G622" s="67" t="str">
        <f t="shared" si="19"/>
        <v>02/12/2014</v>
      </c>
    </row>
    <row r="623" spans="1:7" x14ac:dyDescent="0.3">
      <c r="A623" s="67">
        <v>2</v>
      </c>
      <c r="B623" s="89">
        <v>41976</v>
      </c>
      <c r="C623" s="104">
        <f t="shared" si="18"/>
        <v>2014</v>
      </c>
      <c r="D623" s="71">
        <v>343</v>
      </c>
      <c r="E623" s="79">
        <v>325.72402597402601</v>
      </c>
      <c r="F623" s="71">
        <v>392.84</v>
      </c>
      <c r="G623" s="67" t="str">
        <f t="shared" si="19"/>
        <v>03/12/2014</v>
      </c>
    </row>
    <row r="624" spans="1:7" x14ac:dyDescent="0.3">
      <c r="A624" s="67">
        <v>2</v>
      </c>
      <c r="B624" s="89">
        <v>41977</v>
      </c>
      <c r="C624" s="104">
        <f t="shared" si="18"/>
        <v>2014</v>
      </c>
      <c r="D624" s="71">
        <v>342</v>
      </c>
      <c r="E624" s="79">
        <v>325.72402597402601</v>
      </c>
      <c r="F624" s="71">
        <v>392.84</v>
      </c>
      <c r="G624" s="67" t="str">
        <f t="shared" si="19"/>
        <v>04/12/2014</v>
      </c>
    </row>
    <row r="625" spans="1:7" x14ac:dyDescent="0.3">
      <c r="A625" s="67">
        <v>2</v>
      </c>
      <c r="B625" s="89">
        <v>41978</v>
      </c>
      <c r="C625" s="104">
        <f t="shared" si="18"/>
        <v>2014</v>
      </c>
      <c r="D625" s="71">
        <v>345</v>
      </c>
      <c r="E625" s="79">
        <v>325.72402597402601</v>
      </c>
      <c r="F625" s="71">
        <v>392.84</v>
      </c>
      <c r="G625" s="67" t="str">
        <f t="shared" si="19"/>
        <v>05/12/2014</v>
      </c>
    </row>
    <row r="626" spans="1:7" x14ac:dyDescent="0.3">
      <c r="A626" s="67">
        <v>2</v>
      </c>
      <c r="B626" s="89">
        <v>41981</v>
      </c>
      <c r="C626" s="104">
        <f t="shared" si="18"/>
        <v>2014</v>
      </c>
      <c r="D626" s="71">
        <v>347.75</v>
      </c>
      <c r="E626" s="79">
        <v>325.72402597402601</v>
      </c>
      <c r="F626" s="71">
        <v>392.84</v>
      </c>
      <c r="G626" s="67" t="str">
        <f t="shared" si="19"/>
        <v>08/12/2014</v>
      </c>
    </row>
    <row r="627" spans="1:7" x14ac:dyDescent="0.3">
      <c r="A627" s="67">
        <v>2</v>
      </c>
      <c r="B627" s="89">
        <v>41982</v>
      </c>
      <c r="C627" s="104">
        <f t="shared" si="18"/>
        <v>2014</v>
      </c>
      <c r="D627" s="71">
        <v>347.75</v>
      </c>
      <c r="E627" s="79">
        <v>325.72402597402601</v>
      </c>
      <c r="F627" s="71">
        <v>392.84</v>
      </c>
      <c r="G627" s="67" t="str">
        <f t="shared" si="19"/>
        <v>09/12/2014</v>
      </c>
    </row>
    <row r="628" spans="1:7" x14ac:dyDescent="0.3">
      <c r="A628" s="67">
        <v>2</v>
      </c>
      <c r="B628" s="89">
        <v>41983</v>
      </c>
      <c r="C628" s="104">
        <f t="shared" si="18"/>
        <v>2014</v>
      </c>
      <c r="D628" s="71">
        <v>344.25</v>
      </c>
      <c r="E628" s="79">
        <v>325.72402597402601</v>
      </c>
      <c r="F628" s="71">
        <v>392.84</v>
      </c>
      <c r="G628" s="67" t="str">
        <f t="shared" si="19"/>
        <v>10/12/2014</v>
      </c>
    </row>
    <row r="629" spans="1:7" x14ac:dyDescent="0.3">
      <c r="A629" s="67">
        <v>2</v>
      </c>
      <c r="B629" s="89">
        <v>41984</v>
      </c>
      <c r="C629" s="104">
        <f t="shared" si="18"/>
        <v>2014</v>
      </c>
      <c r="D629" s="71">
        <v>346.5</v>
      </c>
      <c r="E629" s="79">
        <v>325.72402597402601</v>
      </c>
      <c r="F629" s="71">
        <v>392.84</v>
      </c>
      <c r="G629" s="67" t="str">
        <f t="shared" si="19"/>
        <v>11/12/2014</v>
      </c>
    </row>
    <row r="630" spans="1:7" x14ac:dyDescent="0.3">
      <c r="A630" s="67">
        <v>2</v>
      </c>
      <c r="B630" s="89">
        <v>41985</v>
      </c>
      <c r="C630" s="104">
        <f t="shared" si="18"/>
        <v>2014</v>
      </c>
      <c r="D630" s="71">
        <v>346.75</v>
      </c>
      <c r="E630" s="79">
        <v>325.72402597402601</v>
      </c>
      <c r="F630" s="71">
        <v>392.84</v>
      </c>
      <c r="G630" s="67" t="str">
        <f t="shared" si="19"/>
        <v>12/12/2014</v>
      </c>
    </row>
    <row r="631" spans="1:7" x14ac:dyDescent="0.3">
      <c r="A631" s="67">
        <v>2</v>
      </c>
      <c r="B631" s="89">
        <v>41988</v>
      </c>
      <c r="C631" s="104">
        <f t="shared" si="18"/>
        <v>2014</v>
      </c>
      <c r="D631" s="71">
        <v>349.75</v>
      </c>
      <c r="E631" s="79">
        <v>325.72402597402601</v>
      </c>
      <c r="F631" s="71">
        <v>392.84</v>
      </c>
      <c r="G631" s="67" t="str">
        <f t="shared" si="19"/>
        <v>15/12/2014</v>
      </c>
    </row>
    <row r="632" spans="1:7" x14ac:dyDescent="0.3">
      <c r="A632" s="67">
        <v>2</v>
      </c>
      <c r="B632" s="89">
        <v>41989</v>
      </c>
      <c r="C632" s="104">
        <f t="shared" si="18"/>
        <v>2014</v>
      </c>
      <c r="D632" s="71">
        <v>346</v>
      </c>
      <c r="E632" s="79">
        <v>325.72402597402601</v>
      </c>
      <c r="F632" s="71">
        <v>392.84</v>
      </c>
      <c r="G632" s="67" t="str">
        <f t="shared" si="19"/>
        <v>16/12/2014</v>
      </c>
    </row>
    <row r="633" spans="1:7" x14ac:dyDescent="0.3">
      <c r="A633" s="67">
        <v>2</v>
      </c>
      <c r="B633" s="89">
        <v>41990</v>
      </c>
      <c r="C633" s="104">
        <f t="shared" si="18"/>
        <v>2014</v>
      </c>
      <c r="D633" s="71">
        <v>345.75</v>
      </c>
      <c r="E633" s="79">
        <v>325.72402597402601</v>
      </c>
      <c r="F633" s="71">
        <v>392.84</v>
      </c>
      <c r="G633" s="67" t="str">
        <f t="shared" si="19"/>
        <v>17/12/2014</v>
      </c>
    </row>
    <row r="634" spans="1:7" x14ac:dyDescent="0.3">
      <c r="A634" s="67">
        <v>2</v>
      </c>
      <c r="B634" s="89">
        <v>41991</v>
      </c>
      <c r="C634" s="104">
        <f t="shared" si="18"/>
        <v>2014</v>
      </c>
      <c r="D634" s="71">
        <v>348.5</v>
      </c>
      <c r="E634" s="79">
        <v>325.72402597402601</v>
      </c>
      <c r="F634" s="71">
        <v>392.84</v>
      </c>
      <c r="G634" s="67" t="str">
        <f t="shared" si="19"/>
        <v>18/12/2014</v>
      </c>
    </row>
    <row r="635" spans="1:7" x14ac:dyDescent="0.3">
      <c r="A635" s="67">
        <v>2</v>
      </c>
      <c r="B635" s="89">
        <v>41992</v>
      </c>
      <c r="C635" s="104">
        <f t="shared" si="18"/>
        <v>2014</v>
      </c>
      <c r="D635" s="71">
        <v>348.25</v>
      </c>
      <c r="E635" s="79">
        <v>325.72402597402601</v>
      </c>
      <c r="F635" s="71">
        <v>392.84</v>
      </c>
      <c r="G635" s="67" t="str">
        <f t="shared" si="19"/>
        <v>19/12/2014</v>
      </c>
    </row>
    <row r="636" spans="1:7" x14ac:dyDescent="0.3">
      <c r="A636" s="67">
        <v>2</v>
      </c>
      <c r="B636" s="89">
        <v>41995</v>
      </c>
      <c r="C636" s="104">
        <f t="shared" si="18"/>
        <v>2014</v>
      </c>
      <c r="D636" s="71">
        <v>349</v>
      </c>
      <c r="E636" s="79">
        <v>325.72402597402601</v>
      </c>
      <c r="F636" s="71">
        <v>392.84</v>
      </c>
      <c r="G636" s="67" t="str">
        <f t="shared" si="19"/>
        <v>22/12/2014</v>
      </c>
    </row>
    <row r="637" spans="1:7" x14ac:dyDescent="0.3">
      <c r="A637" s="67">
        <v>2</v>
      </c>
      <c r="B637" s="89">
        <v>41996</v>
      </c>
      <c r="C637" s="104">
        <f t="shared" si="18"/>
        <v>2014</v>
      </c>
      <c r="D637" s="71">
        <v>350.75</v>
      </c>
      <c r="E637" s="79">
        <v>325.72402597402601</v>
      </c>
      <c r="F637" s="71">
        <v>392.84</v>
      </c>
      <c r="G637" s="67" t="str">
        <f t="shared" si="19"/>
        <v>23/12/2014</v>
      </c>
    </row>
    <row r="638" spans="1:7" x14ac:dyDescent="0.3">
      <c r="A638" s="67">
        <v>2</v>
      </c>
      <c r="B638" s="89">
        <v>41997</v>
      </c>
      <c r="C638" s="104">
        <f t="shared" si="18"/>
        <v>2014</v>
      </c>
      <c r="D638" s="71">
        <v>351.25</v>
      </c>
      <c r="E638" s="79">
        <v>325.72402597402601</v>
      </c>
      <c r="F638" s="71">
        <v>392.84</v>
      </c>
      <c r="G638" s="67" t="str">
        <f t="shared" si="19"/>
        <v>24/12/2014</v>
      </c>
    </row>
    <row r="639" spans="1:7" x14ac:dyDescent="0.3">
      <c r="A639" s="67">
        <v>2</v>
      </c>
      <c r="B639" s="89">
        <v>42002</v>
      </c>
      <c r="C639" s="104">
        <f t="shared" si="18"/>
        <v>2014</v>
      </c>
      <c r="D639" s="71">
        <v>352.25</v>
      </c>
      <c r="E639" s="79">
        <v>325.72402597402601</v>
      </c>
      <c r="F639" s="71">
        <v>392.84</v>
      </c>
      <c r="G639" s="67" t="str">
        <f t="shared" si="19"/>
        <v>29/12/2014</v>
      </c>
    </row>
    <row r="640" spans="1:7" x14ac:dyDescent="0.3">
      <c r="A640" s="67">
        <v>2</v>
      </c>
      <c r="B640" s="89">
        <v>42003</v>
      </c>
      <c r="C640" s="104">
        <f t="shared" si="18"/>
        <v>2014</v>
      </c>
      <c r="D640" s="71">
        <v>351.75</v>
      </c>
      <c r="E640" s="79">
        <v>325.72402597402601</v>
      </c>
      <c r="F640" s="71">
        <v>392.84</v>
      </c>
      <c r="G640" s="67" t="str">
        <f t="shared" si="19"/>
        <v>30/12/2014</v>
      </c>
    </row>
    <row r="641" spans="1:7" x14ac:dyDescent="0.3">
      <c r="A641" s="67">
        <v>2</v>
      </c>
      <c r="B641" s="89">
        <v>42004</v>
      </c>
      <c r="C641" s="104">
        <f t="shared" si="18"/>
        <v>2014</v>
      </c>
      <c r="D641" s="71">
        <v>350.5</v>
      </c>
      <c r="E641" s="79">
        <v>325.72402597402601</v>
      </c>
      <c r="F641" s="71">
        <v>392.84</v>
      </c>
      <c r="G641" s="67" t="str">
        <f t="shared" si="19"/>
        <v>31/12/2014</v>
      </c>
    </row>
    <row r="642" spans="1:7" x14ac:dyDescent="0.3">
      <c r="A642" s="73">
        <v>2</v>
      </c>
      <c r="B642" s="90">
        <v>42006</v>
      </c>
      <c r="C642" s="104">
        <f t="shared" si="18"/>
        <v>2015</v>
      </c>
      <c r="D642" s="77">
        <v>347.75</v>
      </c>
      <c r="E642" s="91">
        <v>374.50649350649297</v>
      </c>
      <c r="F642" s="77">
        <v>394.16</v>
      </c>
      <c r="G642" s="73" t="str">
        <f t="shared" si="19"/>
        <v>02/01/2015</v>
      </c>
    </row>
    <row r="643" spans="1:7" x14ac:dyDescent="0.3">
      <c r="A643" s="73">
        <v>2</v>
      </c>
      <c r="B643" s="90">
        <v>42009</v>
      </c>
      <c r="C643" s="104">
        <f t="shared" ref="C643:C706" si="20">YEAR(B643)</f>
        <v>2015</v>
      </c>
      <c r="D643" s="77">
        <v>353</v>
      </c>
      <c r="E643" s="91">
        <v>374.50649350649297</v>
      </c>
      <c r="F643" s="77">
        <v>394.16</v>
      </c>
      <c r="G643" s="73" t="str">
        <f t="shared" si="19"/>
        <v>05/01/2015</v>
      </c>
    </row>
    <row r="644" spans="1:7" x14ac:dyDescent="0.3">
      <c r="A644" s="73">
        <v>2</v>
      </c>
      <c r="B644" s="90">
        <v>42010</v>
      </c>
      <c r="C644" s="104">
        <f t="shared" si="20"/>
        <v>2015</v>
      </c>
      <c r="D644" s="77">
        <v>355.5</v>
      </c>
      <c r="E644" s="91">
        <v>374.50649350649297</v>
      </c>
      <c r="F644" s="77">
        <v>394.16</v>
      </c>
      <c r="G644" s="73" t="str">
        <f t="shared" si="19"/>
        <v>06/01/2015</v>
      </c>
    </row>
    <row r="645" spans="1:7" x14ac:dyDescent="0.3">
      <c r="A645" s="73">
        <v>2</v>
      </c>
      <c r="B645" s="90">
        <v>42011</v>
      </c>
      <c r="C645" s="104">
        <f t="shared" si="20"/>
        <v>2015</v>
      </c>
      <c r="D645" s="77">
        <v>357.5</v>
      </c>
      <c r="E645" s="91">
        <v>374.50649350649297</v>
      </c>
      <c r="F645" s="77">
        <v>394.16</v>
      </c>
      <c r="G645" s="73" t="str">
        <f t="shared" ref="G645:G708" si="21">TEXT(B645,"jj/MM/aaaa")</f>
        <v>07/01/2015</v>
      </c>
    </row>
    <row r="646" spans="1:7" x14ac:dyDescent="0.3">
      <c r="A646" s="73">
        <v>2</v>
      </c>
      <c r="B646" s="90">
        <v>42012</v>
      </c>
      <c r="C646" s="104">
        <f t="shared" si="20"/>
        <v>2015</v>
      </c>
      <c r="D646" s="77">
        <v>358.5</v>
      </c>
      <c r="E646" s="91">
        <v>374.50649350649297</v>
      </c>
      <c r="F646" s="77">
        <v>394.16</v>
      </c>
      <c r="G646" s="73" t="str">
        <f t="shared" si="21"/>
        <v>08/01/2015</v>
      </c>
    </row>
    <row r="647" spans="1:7" x14ac:dyDescent="0.3">
      <c r="A647" s="73">
        <v>2</v>
      </c>
      <c r="B647" s="90">
        <v>42013</v>
      </c>
      <c r="C647" s="104">
        <f t="shared" si="20"/>
        <v>2015</v>
      </c>
      <c r="D647" s="77">
        <v>357.75</v>
      </c>
      <c r="E647" s="91">
        <v>374.50649350649297</v>
      </c>
      <c r="F647" s="77">
        <v>394.16</v>
      </c>
      <c r="G647" s="73" t="str">
        <f t="shared" si="21"/>
        <v>09/01/2015</v>
      </c>
    </row>
    <row r="648" spans="1:7" x14ac:dyDescent="0.3">
      <c r="A648" s="73">
        <v>2</v>
      </c>
      <c r="B648" s="90">
        <v>42016</v>
      </c>
      <c r="C648" s="104">
        <f t="shared" si="20"/>
        <v>2015</v>
      </c>
      <c r="D648" s="77">
        <v>353.75</v>
      </c>
      <c r="E648" s="91">
        <v>374.50649350649297</v>
      </c>
      <c r="F648" s="77">
        <v>394.16</v>
      </c>
      <c r="G648" s="73" t="str">
        <f t="shared" si="21"/>
        <v>12/01/2015</v>
      </c>
    </row>
    <row r="649" spans="1:7" x14ac:dyDescent="0.3">
      <c r="A649" s="73">
        <v>2</v>
      </c>
      <c r="B649" s="90">
        <v>42017</v>
      </c>
      <c r="C649" s="104">
        <f t="shared" si="20"/>
        <v>2015</v>
      </c>
      <c r="D649" s="77">
        <v>354.25</v>
      </c>
      <c r="E649" s="91">
        <v>374.50649350649297</v>
      </c>
      <c r="F649" s="77">
        <v>394.16</v>
      </c>
      <c r="G649" s="73" t="str">
        <f t="shared" si="21"/>
        <v>13/01/2015</v>
      </c>
    </row>
    <row r="650" spans="1:7" x14ac:dyDescent="0.3">
      <c r="A650" s="73">
        <v>2</v>
      </c>
      <c r="B650" s="90">
        <v>42018</v>
      </c>
      <c r="C650" s="104">
        <f t="shared" si="20"/>
        <v>2015</v>
      </c>
      <c r="D650" s="77">
        <v>352</v>
      </c>
      <c r="E650" s="91">
        <v>374.50649350649297</v>
      </c>
      <c r="F650" s="77">
        <v>394.16</v>
      </c>
      <c r="G650" s="73" t="str">
        <f t="shared" si="21"/>
        <v>14/01/2015</v>
      </c>
    </row>
    <row r="651" spans="1:7" x14ac:dyDescent="0.3">
      <c r="A651" s="73">
        <v>2</v>
      </c>
      <c r="B651" s="90">
        <v>42019</v>
      </c>
      <c r="C651" s="104">
        <f t="shared" si="20"/>
        <v>2015</v>
      </c>
      <c r="D651" s="77">
        <v>353.75</v>
      </c>
      <c r="E651" s="91">
        <v>374.50649350649297</v>
      </c>
      <c r="F651" s="77">
        <v>394.16</v>
      </c>
      <c r="G651" s="73" t="str">
        <f t="shared" si="21"/>
        <v>15/01/2015</v>
      </c>
    </row>
    <row r="652" spans="1:7" x14ac:dyDescent="0.3">
      <c r="A652" s="73">
        <v>2</v>
      </c>
      <c r="B652" s="90">
        <v>42020</v>
      </c>
      <c r="C652" s="104">
        <f t="shared" si="20"/>
        <v>2015</v>
      </c>
      <c r="D652" s="77">
        <v>354.75</v>
      </c>
      <c r="E652" s="91">
        <v>374.50649350649297</v>
      </c>
      <c r="F652" s="77">
        <v>394.16</v>
      </c>
      <c r="G652" s="73" t="str">
        <f t="shared" si="21"/>
        <v>16/01/2015</v>
      </c>
    </row>
    <row r="653" spans="1:7" x14ac:dyDescent="0.3">
      <c r="A653" s="73">
        <v>2</v>
      </c>
      <c r="B653" s="90">
        <v>42023</v>
      </c>
      <c r="C653" s="104">
        <f t="shared" si="20"/>
        <v>2015</v>
      </c>
      <c r="D653" s="77">
        <v>356.25</v>
      </c>
      <c r="E653" s="91">
        <v>374.50649350649297</v>
      </c>
      <c r="F653" s="77">
        <v>394.16</v>
      </c>
      <c r="G653" s="73" t="str">
        <f t="shared" si="21"/>
        <v>19/01/2015</v>
      </c>
    </row>
    <row r="654" spans="1:7" x14ac:dyDescent="0.3">
      <c r="A654" s="73">
        <v>2</v>
      </c>
      <c r="B654" s="90">
        <v>42024</v>
      </c>
      <c r="C654" s="104">
        <f t="shared" si="20"/>
        <v>2015</v>
      </c>
      <c r="D654" s="77">
        <v>352.5</v>
      </c>
      <c r="E654" s="91">
        <v>374.50649350649297</v>
      </c>
      <c r="F654" s="77">
        <v>394.16</v>
      </c>
      <c r="G654" s="73" t="str">
        <f t="shared" si="21"/>
        <v>20/01/2015</v>
      </c>
    </row>
    <row r="655" spans="1:7" x14ac:dyDescent="0.3">
      <c r="A655" s="73">
        <v>2</v>
      </c>
      <c r="B655" s="90">
        <v>42025</v>
      </c>
      <c r="C655" s="104">
        <f t="shared" si="20"/>
        <v>2015</v>
      </c>
      <c r="D655" s="77">
        <v>351.75</v>
      </c>
      <c r="E655" s="91">
        <v>374.50649350649297</v>
      </c>
      <c r="F655" s="77">
        <v>394.16</v>
      </c>
      <c r="G655" s="73" t="str">
        <f t="shared" si="21"/>
        <v>21/01/2015</v>
      </c>
    </row>
    <row r="656" spans="1:7" x14ac:dyDescent="0.3">
      <c r="A656" s="73">
        <v>2</v>
      </c>
      <c r="B656" s="90">
        <v>42026</v>
      </c>
      <c r="C656" s="104">
        <f t="shared" si="20"/>
        <v>2015</v>
      </c>
      <c r="D656" s="77">
        <v>354.25</v>
      </c>
      <c r="E656" s="91">
        <v>374.50649350649297</v>
      </c>
      <c r="F656" s="77">
        <v>394.16</v>
      </c>
      <c r="G656" s="73" t="str">
        <f t="shared" si="21"/>
        <v>22/01/2015</v>
      </c>
    </row>
    <row r="657" spans="1:7" x14ac:dyDescent="0.3">
      <c r="A657" s="73">
        <v>2</v>
      </c>
      <c r="B657" s="90">
        <v>42027</v>
      </c>
      <c r="C657" s="104">
        <f t="shared" si="20"/>
        <v>2015</v>
      </c>
      <c r="D657" s="77">
        <v>357.5</v>
      </c>
      <c r="E657" s="91">
        <v>374.50649350649297</v>
      </c>
      <c r="F657" s="77">
        <v>394.16</v>
      </c>
      <c r="G657" s="73" t="str">
        <f t="shared" si="21"/>
        <v>23/01/2015</v>
      </c>
    </row>
    <row r="658" spans="1:7" x14ac:dyDescent="0.3">
      <c r="A658" s="73">
        <v>2</v>
      </c>
      <c r="B658" s="90">
        <v>42030</v>
      </c>
      <c r="C658" s="104">
        <f t="shared" si="20"/>
        <v>2015</v>
      </c>
      <c r="D658" s="77">
        <v>354</v>
      </c>
      <c r="E658" s="91">
        <v>374.50649350649297</v>
      </c>
      <c r="F658" s="77">
        <v>394.16</v>
      </c>
      <c r="G658" s="73" t="str">
        <f t="shared" si="21"/>
        <v>26/01/2015</v>
      </c>
    </row>
    <row r="659" spans="1:7" x14ac:dyDescent="0.3">
      <c r="A659" s="73">
        <v>2</v>
      </c>
      <c r="B659" s="90">
        <v>42031</v>
      </c>
      <c r="C659" s="104">
        <f t="shared" si="20"/>
        <v>2015</v>
      </c>
      <c r="D659" s="77">
        <v>350.75</v>
      </c>
      <c r="E659" s="91">
        <v>374.50649350649297</v>
      </c>
      <c r="F659" s="77">
        <v>394.16</v>
      </c>
      <c r="G659" s="73" t="str">
        <f t="shared" si="21"/>
        <v>27/01/2015</v>
      </c>
    </row>
    <row r="660" spans="1:7" x14ac:dyDescent="0.3">
      <c r="A660" s="73">
        <v>2</v>
      </c>
      <c r="B660" s="90">
        <v>42032</v>
      </c>
      <c r="C660" s="104">
        <f t="shared" si="20"/>
        <v>2015</v>
      </c>
      <c r="D660" s="77">
        <v>344.5</v>
      </c>
      <c r="E660" s="91">
        <v>374.50649350649297</v>
      </c>
      <c r="F660" s="77">
        <v>394.16</v>
      </c>
      <c r="G660" s="73" t="str">
        <f t="shared" si="21"/>
        <v>28/01/2015</v>
      </c>
    </row>
    <row r="661" spans="1:7" x14ac:dyDescent="0.3">
      <c r="A661" s="73">
        <v>2</v>
      </c>
      <c r="B661" s="90">
        <v>42033</v>
      </c>
      <c r="C661" s="104">
        <f t="shared" si="20"/>
        <v>2015</v>
      </c>
      <c r="D661" s="77">
        <v>346.25</v>
      </c>
      <c r="E661" s="91">
        <v>374.50649350649297</v>
      </c>
      <c r="F661" s="77">
        <v>394.16</v>
      </c>
      <c r="G661" s="73" t="str">
        <f t="shared" si="21"/>
        <v>29/01/2015</v>
      </c>
    </row>
    <row r="662" spans="1:7" x14ac:dyDescent="0.3">
      <c r="A662" s="73">
        <v>2</v>
      </c>
      <c r="B662" s="90">
        <v>42034</v>
      </c>
      <c r="C662" s="104">
        <f t="shared" si="20"/>
        <v>2015</v>
      </c>
      <c r="D662" s="77">
        <v>348.25</v>
      </c>
      <c r="E662" s="91">
        <v>374.50649350649297</v>
      </c>
      <c r="F662" s="77">
        <v>394.16</v>
      </c>
      <c r="G662" s="73" t="str">
        <f t="shared" si="21"/>
        <v>30/01/2015</v>
      </c>
    </row>
    <row r="663" spans="1:7" x14ac:dyDescent="0.3">
      <c r="A663" s="73">
        <v>2</v>
      </c>
      <c r="B663" s="90">
        <v>42037</v>
      </c>
      <c r="C663" s="104">
        <f t="shared" si="20"/>
        <v>2015</v>
      </c>
      <c r="D663" s="77">
        <v>348</v>
      </c>
      <c r="E663" s="91">
        <v>374.50649350649297</v>
      </c>
      <c r="F663" s="77">
        <v>394.16</v>
      </c>
      <c r="G663" s="73" t="str">
        <f t="shared" si="21"/>
        <v>02/02/2015</v>
      </c>
    </row>
    <row r="664" spans="1:7" x14ac:dyDescent="0.3">
      <c r="A664" s="73">
        <v>2</v>
      </c>
      <c r="B664" s="90">
        <v>42038</v>
      </c>
      <c r="C664" s="104">
        <f t="shared" si="20"/>
        <v>2015</v>
      </c>
      <c r="D664" s="77">
        <v>351.5</v>
      </c>
      <c r="E664" s="91">
        <v>374.50649350649297</v>
      </c>
      <c r="F664" s="77">
        <v>394.16</v>
      </c>
      <c r="G664" s="73" t="str">
        <f t="shared" si="21"/>
        <v>03/02/2015</v>
      </c>
    </row>
    <row r="665" spans="1:7" x14ac:dyDescent="0.3">
      <c r="A665" s="73">
        <v>2</v>
      </c>
      <c r="B665" s="90">
        <v>42039</v>
      </c>
      <c r="C665" s="104">
        <f t="shared" si="20"/>
        <v>2015</v>
      </c>
      <c r="D665" s="77">
        <v>349.75</v>
      </c>
      <c r="E665" s="91">
        <v>374.50649350649297</v>
      </c>
      <c r="F665" s="77">
        <v>394.16</v>
      </c>
      <c r="G665" s="73" t="str">
        <f t="shared" si="21"/>
        <v>04/02/2015</v>
      </c>
    </row>
    <row r="666" spans="1:7" x14ac:dyDescent="0.3">
      <c r="A666" s="73">
        <v>2</v>
      </c>
      <c r="B666" s="90">
        <v>42040</v>
      </c>
      <c r="C666" s="104">
        <f t="shared" si="20"/>
        <v>2015</v>
      </c>
      <c r="D666" s="77">
        <v>352.25</v>
      </c>
      <c r="E666" s="91">
        <v>374.50649350649297</v>
      </c>
      <c r="F666" s="77">
        <v>394.16</v>
      </c>
      <c r="G666" s="73" t="str">
        <f t="shared" si="21"/>
        <v>05/02/2015</v>
      </c>
    </row>
    <row r="667" spans="1:7" x14ac:dyDescent="0.3">
      <c r="A667" s="73">
        <v>2</v>
      </c>
      <c r="B667" s="90">
        <v>42041</v>
      </c>
      <c r="C667" s="104">
        <f t="shared" si="20"/>
        <v>2015</v>
      </c>
      <c r="D667" s="77">
        <v>350.75</v>
      </c>
      <c r="E667" s="91">
        <v>374.50649350649297</v>
      </c>
      <c r="F667" s="77">
        <v>394.16</v>
      </c>
      <c r="G667" s="73" t="str">
        <f t="shared" si="21"/>
        <v>06/02/2015</v>
      </c>
    </row>
    <row r="668" spans="1:7" x14ac:dyDescent="0.3">
      <c r="A668" s="73">
        <v>2</v>
      </c>
      <c r="B668" s="90">
        <v>42044</v>
      </c>
      <c r="C668" s="104">
        <f t="shared" si="20"/>
        <v>2015</v>
      </c>
      <c r="D668" s="77">
        <v>351.5</v>
      </c>
      <c r="E668" s="91">
        <v>374.50649350649297</v>
      </c>
      <c r="F668" s="77">
        <v>394.16</v>
      </c>
      <c r="G668" s="73" t="str">
        <f t="shared" si="21"/>
        <v>09/02/2015</v>
      </c>
    </row>
    <row r="669" spans="1:7" x14ac:dyDescent="0.3">
      <c r="A669" s="73">
        <v>2</v>
      </c>
      <c r="B669" s="90">
        <v>42045</v>
      </c>
      <c r="C669" s="104">
        <f t="shared" si="20"/>
        <v>2015</v>
      </c>
      <c r="D669" s="77">
        <v>351</v>
      </c>
      <c r="E669" s="91">
        <v>374.50649350649297</v>
      </c>
      <c r="F669" s="77">
        <v>394.16</v>
      </c>
      <c r="G669" s="73" t="str">
        <f t="shared" si="21"/>
        <v>10/02/2015</v>
      </c>
    </row>
    <row r="670" spans="1:7" x14ac:dyDescent="0.3">
      <c r="A670" s="73">
        <v>2</v>
      </c>
      <c r="B670" s="90">
        <v>42046</v>
      </c>
      <c r="C670" s="104">
        <f t="shared" si="20"/>
        <v>2015</v>
      </c>
      <c r="D670" s="77">
        <v>352.75</v>
      </c>
      <c r="E670" s="91">
        <v>374.50649350649297</v>
      </c>
      <c r="F670" s="77">
        <v>394.16</v>
      </c>
      <c r="G670" s="73" t="str">
        <f t="shared" si="21"/>
        <v>11/02/2015</v>
      </c>
    </row>
    <row r="671" spans="1:7" x14ac:dyDescent="0.3">
      <c r="A671" s="73">
        <v>2</v>
      </c>
      <c r="B671" s="90">
        <v>42047</v>
      </c>
      <c r="C671" s="104">
        <f t="shared" si="20"/>
        <v>2015</v>
      </c>
      <c r="D671" s="77">
        <v>353</v>
      </c>
      <c r="E671" s="91">
        <v>374.50649350649297</v>
      </c>
      <c r="F671" s="77">
        <v>394.16</v>
      </c>
      <c r="G671" s="73" t="str">
        <f t="shared" si="21"/>
        <v>12/02/2015</v>
      </c>
    </row>
    <row r="672" spans="1:7" x14ac:dyDescent="0.3">
      <c r="A672" s="73">
        <v>2</v>
      </c>
      <c r="B672" s="90">
        <v>42048</v>
      </c>
      <c r="C672" s="104">
        <f t="shared" si="20"/>
        <v>2015</v>
      </c>
      <c r="D672" s="77">
        <v>353.75</v>
      </c>
      <c r="E672" s="91">
        <v>374.50649350649297</v>
      </c>
      <c r="F672" s="77">
        <v>394.16</v>
      </c>
      <c r="G672" s="73" t="str">
        <f t="shared" si="21"/>
        <v>13/02/2015</v>
      </c>
    </row>
    <row r="673" spans="1:7" x14ac:dyDescent="0.3">
      <c r="A673" s="73">
        <v>2</v>
      </c>
      <c r="B673" s="90">
        <v>42051</v>
      </c>
      <c r="C673" s="104">
        <f t="shared" si="20"/>
        <v>2015</v>
      </c>
      <c r="D673" s="77">
        <v>353.25</v>
      </c>
      <c r="E673" s="91">
        <v>374.50649350649297</v>
      </c>
      <c r="F673" s="77">
        <v>394.16</v>
      </c>
      <c r="G673" s="73" t="str">
        <f t="shared" si="21"/>
        <v>16/02/2015</v>
      </c>
    </row>
    <row r="674" spans="1:7" x14ac:dyDescent="0.3">
      <c r="A674" s="73">
        <v>2</v>
      </c>
      <c r="B674" s="90">
        <v>42052</v>
      </c>
      <c r="C674" s="104">
        <f t="shared" si="20"/>
        <v>2015</v>
      </c>
      <c r="D674" s="77">
        <v>353.75</v>
      </c>
      <c r="E674" s="91">
        <v>374.50649350649297</v>
      </c>
      <c r="F674" s="77">
        <v>394.16</v>
      </c>
      <c r="G674" s="73" t="str">
        <f t="shared" si="21"/>
        <v>17/02/2015</v>
      </c>
    </row>
    <row r="675" spans="1:7" x14ac:dyDescent="0.3">
      <c r="A675" s="73">
        <v>2</v>
      </c>
      <c r="B675" s="90">
        <v>42053</v>
      </c>
      <c r="C675" s="104">
        <f t="shared" si="20"/>
        <v>2015</v>
      </c>
      <c r="D675" s="77">
        <v>354.25</v>
      </c>
      <c r="E675" s="91">
        <v>374.50649350649297</v>
      </c>
      <c r="F675" s="77">
        <v>394.16</v>
      </c>
      <c r="G675" s="73" t="str">
        <f t="shared" si="21"/>
        <v>18/02/2015</v>
      </c>
    </row>
    <row r="676" spans="1:7" x14ac:dyDescent="0.3">
      <c r="A676" s="73">
        <v>2</v>
      </c>
      <c r="B676" s="90">
        <v>42054</v>
      </c>
      <c r="C676" s="104">
        <f t="shared" si="20"/>
        <v>2015</v>
      </c>
      <c r="D676" s="77">
        <v>355.5</v>
      </c>
      <c r="E676" s="91">
        <v>374.50649350649297</v>
      </c>
      <c r="F676" s="77">
        <v>394.16</v>
      </c>
      <c r="G676" s="73" t="str">
        <f t="shared" si="21"/>
        <v>19/02/2015</v>
      </c>
    </row>
    <row r="677" spans="1:7" x14ac:dyDescent="0.3">
      <c r="A677" s="73">
        <v>2</v>
      </c>
      <c r="B677" s="90">
        <v>42055</v>
      </c>
      <c r="C677" s="104">
        <f t="shared" si="20"/>
        <v>2015</v>
      </c>
      <c r="D677" s="77">
        <v>355</v>
      </c>
      <c r="E677" s="91">
        <v>374.50649350649297</v>
      </c>
      <c r="F677" s="77">
        <v>394.16</v>
      </c>
      <c r="G677" s="73" t="str">
        <f t="shared" si="21"/>
        <v>20/02/2015</v>
      </c>
    </row>
    <row r="678" spans="1:7" x14ac:dyDescent="0.3">
      <c r="A678" s="73">
        <v>2</v>
      </c>
      <c r="B678" s="90">
        <v>42058</v>
      </c>
      <c r="C678" s="104">
        <f t="shared" si="20"/>
        <v>2015</v>
      </c>
      <c r="D678" s="77">
        <v>354</v>
      </c>
      <c r="E678" s="91">
        <v>374.50649350649297</v>
      </c>
      <c r="F678" s="77">
        <v>394.16</v>
      </c>
      <c r="G678" s="73" t="str">
        <f t="shared" si="21"/>
        <v>23/02/2015</v>
      </c>
    </row>
    <row r="679" spans="1:7" x14ac:dyDescent="0.3">
      <c r="A679" s="73">
        <v>2</v>
      </c>
      <c r="B679" s="90">
        <v>42059</v>
      </c>
      <c r="C679" s="104">
        <f t="shared" si="20"/>
        <v>2015</v>
      </c>
      <c r="D679" s="77">
        <v>358.75</v>
      </c>
      <c r="E679" s="91">
        <v>374.50649350649297</v>
      </c>
      <c r="F679" s="77">
        <v>394.16</v>
      </c>
      <c r="G679" s="73" t="str">
        <f t="shared" si="21"/>
        <v>24/02/2015</v>
      </c>
    </row>
    <row r="680" spans="1:7" x14ac:dyDescent="0.3">
      <c r="A680" s="73">
        <v>2</v>
      </c>
      <c r="B680" s="90">
        <v>42060</v>
      </c>
      <c r="C680" s="104">
        <f t="shared" si="20"/>
        <v>2015</v>
      </c>
      <c r="D680" s="77">
        <v>357.25</v>
      </c>
      <c r="E680" s="91">
        <v>374.50649350649297</v>
      </c>
      <c r="F680" s="77">
        <v>394.16</v>
      </c>
      <c r="G680" s="73" t="str">
        <f t="shared" si="21"/>
        <v>25/02/2015</v>
      </c>
    </row>
    <row r="681" spans="1:7" x14ac:dyDescent="0.3">
      <c r="A681" s="73">
        <v>2</v>
      </c>
      <c r="B681" s="90">
        <v>42061</v>
      </c>
      <c r="C681" s="104">
        <f t="shared" si="20"/>
        <v>2015</v>
      </c>
      <c r="D681" s="77">
        <v>359</v>
      </c>
      <c r="E681" s="91">
        <v>374.50649350649297</v>
      </c>
      <c r="F681" s="77">
        <v>394.16</v>
      </c>
      <c r="G681" s="73" t="str">
        <f t="shared" si="21"/>
        <v>26/02/2015</v>
      </c>
    </row>
    <row r="682" spans="1:7" x14ac:dyDescent="0.3">
      <c r="A682" s="73">
        <v>2</v>
      </c>
      <c r="B682" s="90">
        <v>42062</v>
      </c>
      <c r="C682" s="104">
        <f t="shared" si="20"/>
        <v>2015</v>
      </c>
      <c r="D682" s="77">
        <v>363.5</v>
      </c>
      <c r="E682" s="91">
        <v>374.50649350649297</v>
      </c>
      <c r="F682" s="77">
        <v>394.16</v>
      </c>
      <c r="G682" s="73" t="str">
        <f t="shared" si="21"/>
        <v>27/02/2015</v>
      </c>
    </row>
    <row r="683" spans="1:7" x14ac:dyDescent="0.3">
      <c r="A683" s="73">
        <v>2</v>
      </c>
      <c r="B683" s="90">
        <v>42065</v>
      </c>
      <c r="C683" s="104">
        <f t="shared" si="20"/>
        <v>2015</v>
      </c>
      <c r="D683" s="77">
        <v>360.5</v>
      </c>
      <c r="E683" s="91">
        <v>374.50649350649297</v>
      </c>
      <c r="F683" s="77">
        <v>394.16</v>
      </c>
      <c r="G683" s="73" t="str">
        <f t="shared" si="21"/>
        <v>02/03/2015</v>
      </c>
    </row>
    <row r="684" spans="1:7" x14ac:dyDescent="0.3">
      <c r="A684" s="73">
        <v>2</v>
      </c>
      <c r="B684" s="90">
        <v>42066</v>
      </c>
      <c r="C684" s="104">
        <f t="shared" si="20"/>
        <v>2015</v>
      </c>
      <c r="D684" s="77">
        <v>358.75</v>
      </c>
      <c r="E684" s="91">
        <v>374.50649350649297</v>
      </c>
      <c r="F684" s="77">
        <v>394.16</v>
      </c>
      <c r="G684" s="73" t="str">
        <f t="shared" si="21"/>
        <v>03/03/2015</v>
      </c>
    </row>
    <row r="685" spans="1:7" x14ac:dyDescent="0.3">
      <c r="A685" s="73">
        <v>2</v>
      </c>
      <c r="B685" s="90">
        <v>42067</v>
      </c>
      <c r="C685" s="104">
        <f t="shared" si="20"/>
        <v>2015</v>
      </c>
      <c r="D685" s="77">
        <v>359</v>
      </c>
      <c r="E685" s="91">
        <v>374.50649350649297</v>
      </c>
      <c r="F685" s="77">
        <v>394.16</v>
      </c>
      <c r="G685" s="73" t="str">
        <f t="shared" si="21"/>
        <v>04/03/2015</v>
      </c>
    </row>
    <row r="686" spans="1:7" x14ac:dyDescent="0.3">
      <c r="A686" s="73">
        <v>2</v>
      </c>
      <c r="B686" s="90">
        <v>42068</v>
      </c>
      <c r="C686" s="104">
        <f t="shared" si="20"/>
        <v>2015</v>
      </c>
      <c r="D686" s="77">
        <v>355</v>
      </c>
      <c r="E686" s="91">
        <v>374.50649350649297</v>
      </c>
      <c r="F686" s="77">
        <v>394.16</v>
      </c>
      <c r="G686" s="73" t="str">
        <f t="shared" si="21"/>
        <v>05/03/2015</v>
      </c>
    </row>
    <row r="687" spans="1:7" x14ac:dyDescent="0.3">
      <c r="A687" s="73">
        <v>2</v>
      </c>
      <c r="B687" s="90">
        <v>42069</v>
      </c>
      <c r="C687" s="104">
        <f t="shared" si="20"/>
        <v>2015</v>
      </c>
      <c r="D687" s="77">
        <v>356.25</v>
      </c>
      <c r="E687" s="91">
        <v>374.50649350649297</v>
      </c>
      <c r="F687" s="77">
        <v>394.16</v>
      </c>
      <c r="G687" s="73" t="str">
        <f t="shared" si="21"/>
        <v>06/03/2015</v>
      </c>
    </row>
    <row r="688" spans="1:7" x14ac:dyDescent="0.3">
      <c r="A688" s="73">
        <v>2</v>
      </c>
      <c r="B688" s="90">
        <v>42072</v>
      </c>
      <c r="C688" s="104">
        <f t="shared" si="20"/>
        <v>2015</v>
      </c>
      <c r="D688" s="77">
        <v>359.5</v>
      </c>
      <c r="E688" s="91">
        <v>374.50649350649297</v>
      </c>
      <c r="F688" s="77">
        <v>394.16</v>
      </c>
      <c r="G688" s="73" t="str">
        <f t="shared" si="21"/>
        <v>09/03/2015</v>
      </c>
    </row>
    <row r="689" spans="1:7" x14ac:dyDescent="0.3">
      <c r="A689" s="73">
        <v>2</v>
      </c>
      <c r="B689" s="90">
        <v>42073</v>
      </c>
      <c r="C689" s="104">
        <f t="shared" si="20"/>
        <v>2015</v>
      </c>
      <c r="D689" s="77">
        <v>360.75</v>
      </c>
      <c r="E689" s="91">
        <v>374.50649350649297</v>
      </c>
      <c r="F689" s="77">
        <v>394.16</v>
      </c>
      <c r="G689" s="73" t="str">
        <f t="shared" si="21"/>
        <v>10/03/2015</v>
      </c>
    </row>
    <row r="690" spans="1:7" x14ac:dyDescent="0.3">
      <c r="A690" s="73">
        <v>2</v>
      </c>
      <c r="B690" s="90">
        <v>42074</v>
      </c>
      <c r="C690" s="104">
        <f t="shared" si="20"/>
        <v>2015</v>
      </c>
      <c r="D690" s="77">
        <v>365</v>
      </c>
      <c r="E690" s="91">
        <v>374.50649350649297</v>
      </c>
      <c r="F690" s="77">
        <v>394.16</v>
      </c>
      <c r="G690" s="73" t="str">
        <f t="shared" si="21"/>
        <v>11/03/2015</v>
      </c>
    </row>
    <row r="691" spans="1:7" x14ac:dyDescent="0.3">
      <c r="A691" s="73">
        <v>2</v>
      </c>
      <c r="B691" s="90">
        <v>42075</v>
      </c>
      <c r="C691" s="104">
        <f t="shared" si="20"/>
        <v>2015</v>
      </c>
      <c r="D691" s="77">
        <v>362</v>
      </c>
      <c r="E691" s="91">
        <v>374.50649350649297</v>
      </c>
      <c r="F691" s="77">
        <v>394.16</v>
      </c>
      <c r="G691" s="73" t="str">
        <f t="shared" si="21"/>
        <v>12/03/2015</v>
      </c>
    </row>
    <row r="692" spans="1:7" x14ac:dyDescent="0.3">
      <c r="A692" s="73">
        <v>2</v>
      </c>
      <c r="B692" s="90">
        <v>42076</v>
      </c>
      <c r="C692" s="104">
        <f t="shared" si="20"/>
        <v>2015</v>
      </c>
      <c r="D692" s="77">
        <v>360</v>
      </c>
      <c r="E692" s="91">
        <v>374.50649350649297</v>
      </c>
      <c r="F692" s="77">
        <v>394.16</v>
      </c>
      <c r="G692" s="73" t="str">
        <f t="shared" si="21"/>
        <v>13/03/2015</v>
      </c>
    </row>
    <row r="693" spans="1:7" x14ac:dyDescent="0.3">
      <c r="A693" s="73">
        <v>2</v>
      </c>
      <c r="B693" s="90">
        <v>42079</v>
      </c>
      <c r="C693" s="104">
        <f t="shared" si="20"/>
        <v>2015</v>
      </c>
      <c r="D693" s="77">
        <v>361</v>
      </c>
      <c r="E693" s="91">
        <v>374.50649350649297</v>
      </c>
      <c r="F693" s="77">
        <v>394.16</v>
      </c>
      <c r="G693" s="73" t="str">
        <f t="shared" si="21"/>
        <v>16/03/2015</v>
      </c>
    </row>
    <row r="694" spans="1:7" x14ac:dyDescent="0.3">
      <c r="A694" s="73">
        <v>2</v>
      </c>
      <c r="B694" s="90">
        <v>42080</v>
      </c>
      <c r="C694" s="104">
        <f t="shared" si="20"/>
        <v>2015</v>
      </c>
      <c r="D694" s="77">
        <v>359.25</v>
      </c>
      <c r="E694" s="91">
        <v>374.50649350649297</v>
      </c>
      <c r="F694" s="77">
        <v>394.16</v>
      </c>
      <c r="G694" s="73" t="str">
        <f t="shared" si="21"/>
        <v>17/03/2015</v>
      </c>
    </row>
    <row r="695" spans="1:7" x14ac:dyDescent="0.3">
      <c r="A695" s="73">
        <v>2</v>
      </c>
      <c r="B695" s="90">
        <v>42081</v>
      </c>
      <c r="C695" s="104">
        <f t="shared" si="20"/>
        <v>2015</v>
      </c>
      <c r="D695" s="77">
        <v>359.75</v>
      </c>
      <c r="E695" s="91">
        <v>374.50649350649297</v>
      </c>
      <c r="F695" s="77">
        <v>394.16</v>
      </c>
      <c r="G695" s="73" t="str">
        <f t="shared" si="21"/>
        <v>18/03/2015</v>
      </c>
    </row>
    <row r="696" spans="1:7" x14ac:dyDescent="0.3">
      <c r="A696" s="73">
        <v>2</v>
      </c>
      <c r="B696" s="90">
        <v>42082</v>
      </c>
      <c r="C696" s="104">
        <f t="shared" si="20"/>
        <v>2015</v>
      </c>
      <c r="D696" s="77">
        <v>360.25</v>
      </c>
      <c r="E696" s="91">
        <v>374.50649350649297</v>
      </c>
      <c r="F696" s="77">
        <v>394.16</v>
      </c>
      <c r="G696" s="73" t="str">
        <f t="shared" si="21"/>
        <v>19/03/2015</v>
      </c>
    </row>
    <row r="697" spans="1:7" x14ac:dyDescent="0.3">
      <c r="A697" s="73">
        <v>2</v>
      </c>
      <c r="B697" s="90">
        <v>42083</v>
      </c>
      <c r="C697" s="104">
        <f t="shared" si="20"/>
        <v>2015</v>
      </c>
      <c r="D697" s="77">
        <v>360.25</v>
      </c>
      <c r="E697" s="91">
        <v>374.50649350649297</v>
      </c>
      <c r="F697" s="77">
        <v>394.16</v>
      </c>
      <c r="G697" s="73" t="str">
        <f t="shared" si="21"/>
        <v>20/03/2015</v>
      </c>
    </row>
    <row r="698" spans="1:7" x14ac:dyDescent="0.3">
      <c r="A698" s="73">
        <v>2</v>
      </c>
      <c r="B698" s="90">
        <v>42086</v>
      </c>
      <c r="C698" s="104">
        <f t="shared" si="20"/>
        <v>2015</v>
      </c>
      <c r="D698" s="77">
        <v>360.25</v>
      </c>
      <c r="E698" s="91">
        <v>374.50649350649297</v>
      </c>
      <c r="F698" s="77">
        <v>394.16</v>
      </c>
      <c r="G698" s="73" t="str">
        <f t="shared" si="21"/>
        <v>23/03/2015</v>
      </c>
    </row>
    <row r="699" spans="1:7" x14ac:dyDescent="0.3">
      <c r="A699" s="73">
        <v>2</v>
      </c>
      <c r="B699" s="90">
        <v>42087</v>
      </c>
      <c r="C699" s="104">
        <f t="shared" si="20"/>
        <v>2015</v>
      </c>
      <c r="D699" s="77">
        <v>358</v>
      </c>
      <c r="E699" s="91">
        <v>374.50649350649297</v>
      </c>
      <c r="F699" s="77">
        <v>394.16</v>
      </c>
      <c r="G699" s="73" t="str">
        <f t="shared" si="21"/>
        <v>24/03/2015</v>
      </c>
    </row>
    <row r="700" spans="1:7" x14ac:dyDescent="0.3">
      <c r="A700" s="73">
        <v>2</v>
      </c>
      <c r="B700" s="90">
        <v>42088</v>
      </c>
      <c r="C700" s="104">
        <f t="shared" si="20"/>
        <v>2015</v>
      </c>
      <c r="D700" s="77">
        <v>356.5</v>
      </c>
      <c r="E700" s="91">
        <v>374.50649350649297</v>
      </c>
      <c r="F700" s="77">
        <v>394.16</v>
      </c>
      <c r="G700" s="73" t="str">
        <f t="shared" si="21"/>
        <v>25/03/2015</v>
      </c>
    </row>
    <row r="701" spans="1:7" x14ac:dyDescent="0.3">
      <c r="A701" s="73">
        <v>2</v>
      </c>
      <c r="B701" s="90">
        <v>42089</v>
      </c>
      <c r="C701" s="104">
        <f t="shared" si="20"/>
        <v>2015</v>
      </c>
      <c r="D701" s="77">
        <v>358.5</v>
      </c>
      <c r="E701" s="91">
        <v>374.50649350649297</v>
      </c>
      <c r="F701" s="77">
        <v>394.16</v>
      </c>
      <c r="G701" s="73" t="str">
        <f t="shared" si="21"/>
        <v>26/03/2015</v>
      </c>
    </row>
    <row r="702" spans="1:7" x14ac:dyDescent="0.3">
      <c r="A702" s="73">
        <v>2</v>
      </c>
      <c r="B702" s="90">
        <v>42090</v>
      </c>
      <c r="C702" s="104">
        <f t="shared" si="20"/>
        <v>2015</v>
      </c>
      <c r="D702" s="77">
        <v>356</v>
      </c>
      <c r="E702" s="91">
        <v>374.50649350649297</v>
      </c>
      <c r="F702" s="77">
        <v>394.16</v>
      </c>
      <c r="G702" s="73" t="str">
        <f t="shared" si="21"/>
        <v>27/03/2015</v>
      </c>
    </row>
    <row r="703" spans="1:7" x14ac:dyDescent="0.3">
      <c r="A703" s="73">
        <v>2</v>
      </c>
      <c r="B703" s="90">
        <v>42093</v>
      </c>
      <c r="C703" s="104">
        <f t="shared" si="20"/>
        <v>2015</v>
      </c>
      <c r="D703" s="77">
        <v>357.5</v>
      </c>
      <c r="E703" s="91">
        <v>374.50649350649297</v>
      </c>
      <c r="F703" s="77">
        <v>394.16</v>
      </c>
      <c r="G703" s="73" t="str">
        <f t="shared" si="21"/>
        <v>30/03/2015</v>
      </c>
    </row>
    <row r="704" spans="1:7" x14ac:dyDescent="0.3">
      <c r="A704" s="73">
        <v>2</v>
      </c>
      <c r="B704" s="90">
        <v>42094</v>
      </c>
      <c r="C704" s="104">
        <f t="shared" si="20"/>
        <v>2015</v>
      </c>
      <c r="D704" s="77">
        <v>361.5</v>
      </c>
      <c r="E704" s="91">
        <v>374.50649350649297</v>
      </c>
      <c r="F704" s="77">
        <v>394.16</v>
      </c>
      <c r="G704" s="73" t="str">
        <f t="shared" si="21"/>
        <v>31/03/2015</v>
      </c>
    </row>
    <row r="705" spans="1:7" x14ac:dyDescent="0.3">
      <c r="A705" s="73">
        <v>2</v>
      </c>
      <c r="B705" s="90">
        <v>42095</v>
      </c>
      <c r="C705" s="104">
        <f t="shared" si="20"/>
        <v>2015</v>
      </c>
      <c r="D705" s="77">
        <v>362.75</v>
      </c>
      <c r="E705" s="91">
        <v>374.50649350649297</v>
      </c>
      <c r="F705" s="77">
        <v>394.16</v>
      </c>
      <c r="G705" s="73" t="str">
        <f t="shared" si="21"/>
        <v>01/04/2015</v>
      </c>
    </row>
    <row r="706" spans="1:7" x14ac:dyDescent="0.3">
      <c r="A706" s="73">
        <v>2</v>
      </c>
      <c r="B706" s="90">
        <v>42096</v>
      </c>
      <c r="C706" s="104">
        <f t="shared" si="20"/>
        <v>2015</v>
      </c>
      <c r="D706" s="77">
        <v>358.25</v>
      </c>
      <c r="E706" s="91">
        <v>374.50649350649297</v>
      </c>
      <c r="F706" s="77">
        <v>394.16</v>
      </c>
      <c r="G706" s="73" t="str">
        <f t="shared" si="21"/>
        <v>02/04/2015</v>
      </c>
    </row>
    <row r="707" spans="1:7" x14ac:dyDescent="0.3">
      <c r="A707" s="73">
        <v>2</v>
      </c>
      <c r="B707" s="90">
        <v>42101</v>
      </c>
      <c r="C707" s="104">
        <f t="shared" ref="C707:C770" si="22">YEAR(B707)</f>
        <v>2015</v>
      </c>
      <c r="D707" s="77">
        <v>358.25</v>
      </c>
      <c r="E707" s="91">
        <v>374.50649350649297</v>
      </c>
      <c r="F707" s="77">
        <v>394.16</v>
      </c>
      <c r="G707" s="73" t="str">
        <f t="shared" si="21"/>
        <v>07/04/2015</v>
      </c>
    </row>
    <row r="708" spans="1:7" x14ac:dyDescent="0.3">
      <c r="A708" s="73">
        <v>2</v>
      </c>
      <c r="B708" s="90">
        <v>42102</v>
      </c>
      <c r="C708" s="104">
        <f t="shared" si="22"/>
        <v>2015</v>
      </c>
      <c r="D708" s="77">
        <v>358.25</v>
      </c>
      <c r="E708" s="91">
        <v>374.50649350649297</v>
      </c>
      <c r="F708" s="77">
        <v>394.16</v>
      </c>
      <c r="G708" s="73" t="str">
        <f t="shared" si="21"/>
        <v>08/04/2015</v>
      </c>
    </row>
    <row r="709" spans="1:7" x14ac:dyDescent="0.3">
      <c r="A709" s="73">
        <v>2</v>
      </c>
      <c r="B709" s="90">
        <v>42103</v>
      </c>
      <c r="C709" s="104">
        <f t="shared" si="22"/>
        <v>2015</v>
      </c>
      <c r="D709" s="77">
        <v>359</v>
      </c>
      <c r="E709" s="91">
        <v>374.50649350649297</v>
      </c>
      <c r="F709" s="77">
        <v>394.16</v>
      </c>
      <c r="G709" s="73" t="str">
        <f t="shared" ref="G709:G772" si="23">TEXT(B709,"jj/MM/aaaa")</f>
        <v>09/04/2015</v>
      </c>
    </row>
    <row r="710" spans="1:7" x14ac:dyDescent="0.3">
      <c r="A710" s="73">
        <v>2</v>
      </c>
      <c r="B710" s="90">
        <v>42104</v>
      </c>
      <c r="C710" s="104">
        <f t="shared" si="22"/>
        <v>2015</v>
      </c>
      <c r="D710" s="77">
        <v>360.75</v>
      </c>
      <c r="E710" s="91">
        <v>374.50649350649297</v>
      </c>
      <c r="F710" s="77">
        <v>394.16</v>
      </c>
      <c r="G710" s="73" t="str">
        <f t="shared" si="23"/>
        <v>10/04/2015</v>
      </c>
    </row>
    <row r="711" spans="1:7" x14ac:dyDescent="0.3">
      <c r="A711" s="73">
        <v>2</v>
      </c>
      <c r="B711" s="90">
        <v>42107</v>
      </c>
      <c r="C711" s="104">
        <f t="shared" si="22"/>
        <v>2015</v>
      </c>
      <c r="D711" s="77">
        <v>363</v>
      </c>
      <c r="E711" s="91">
        <v>374.50649350649297</v>
      </c>
      <c r="F711" s="77">
        <v>394.16</v>
      </c>
      <c r="G711" s="73" t="str">
        <f t="shared" si="23"/>
        <v>13/04/2015</v>
      </c>
    </row>
    <row r="712" spans="1:7" x14ac:dyDescent="0.3">
      <c r="A712" s="73">
        <v>2</v>
      </c>
      <c r="B712" s="90">
        <v>42108</v>
      </c>
      <c r="C712" s="104">
        <f t="shared" si="22"/>
        <v>2015</v>
      </c>
      <c r="D712" s="77">
        <v>362.75</v>
      </c>
      <c r="E712" s="91">
        <v>374.50649350649297</v>
      </c>
      <c r="F712" s="77">
        <v>394.16</v>
      </c>
      <c r="G712" s="73" t="str">
        <f t="shared" si="23"/>
        <v>14/04/2015</v>
      </c>
    </row>
    <row r="713" spans="1:7" x14ac:dyDescent="0.3">
      <c r="A713" s="73">
        <v>2</v>
      </c>
      <c r="B713" s="90">
        <v>42109</v>
      </c>
      <c r="C713" s="104">
        <f t="shared" si="22"/>
        <v>2015</v>
      </c>
      <c r="D713" s="77">
        <v>363.75</v>
      </c>
      <c r="E713" s="91">
        <v>374.50649350649297</v>
      </c>
      <c r="F713" s="77">
        <v>394.16</v>
      </c>
      <c r="G713" s="73" t="str">
        <f t="shared" si="23"/>
        <v>15/04/2015</v>
      </c>
    </row>
    <row r="714" spans="1:7" x14ac:dyDescent="0.3">
      <c r="A714" s="73">
        <v>2</v>
      </c>
      <c r="B714" s="90">
        <v>42110</v>
      </c>
      <c r="C714" s="104">
        <f t="shared" si="22"/>
        <v>2015</v>
      </c>
      <c r="D714" s="77">
        <v>361.75</v>
      </c>
      <c r="E714" s="91">
        <v>374.50649350649297</v>
      </c>
      <c r="F714" s="77">
        <v>394.16</v>
      </c>
      <c r="G714" s="73" t="str">
        <f t="shared" si="23"/>
        <v>16/04/2015</v>
      </c>
    </row>
    <row r="715" spans="1:7" x14ac:dyDescent="0.3">
      <c r="A715" s="73">
        <v>2</v>
      </c>
      <c r="B715" s="90">
        <v>42111</v>
      </c>
      <c r="C715" s="104">
        <f t="shared" si="22"/>
        <v>2015</v>
      </c>
      <c r="D715" s="77">
        <v>363.75</v>
      </c>
      <c r="E715" s="91">
        <v>374.50649350649297</v>
      </c>
      <c r="F715" s="77">
        <v>394.16</v>
      </c>
      <c r="G715" s="73" t="str">
        <f t="shared" si="23"/>
        <v>17/04/2015</v>
      </c>
    </row>
    <row r="716" spans="1:7" x14ac:dyDescent="0.3">
      <c r="A716" s="73">
        <v>2</v>
      </c>
      <c r="B716" s="90">
        <v>42114</v>
      </c>
      <c r="C716" s="104">
        <f t="shared" si="22"/>
        <v>2015</v>
      </c>
      <c r="D716" s="77">
        <v>364.5</v>
      </c>
      <c r="E716" s="91">
        <v>374.50649350649297</v>
      </c>
      <c r="F716" s="77">
        <v>394.16</v>
      </c>
      <c r="G716" s="73" t="str">
        <f t="shared" si="23"/>
        <v>20/04/2015</v>
      </c>
    </row>
    <row r="717" spans="1:7" x14ac:dyDescent="0.3">
      <c r="A717" s="73">
        <v>2</v>
      </c>
      <c r="B717" s="90">
        <v>42115</v>
      </c>
      <c r="C717" s="104">
        <f t="shared" si="22"/>
        <v>2015</v>
      </c>
      <c r="D717" s="77">
        <v>365</v>
      </c>
      <c r="E717" s="91">
        <v>374.50649350649297</v>
      </c>
      <c r="F717" s="77">
        <v>394.16</v>
      </c>
      <c r="G717" s="73" t="str">
        <f t="shared" si="23"/>
        <v>21/04/2015</v>
      </c>
    </row>
    <row r="718" spans="1:7" x14ac:dyDescent="0.3">
      <c r="A718" s="73">
        <v>2</v>
      </c>
      <c r="B718" s="90">
        <v>42116</v>
      </c>
      <c r="C718" s="104">
        <f t="shared" si="22"/>
        <v>2015</v>
      </c>
      <c r="D718" s="77">
        <v>364.5</v>
      </c>
      <c r="E718" s="91">
        <v>374.50649350649297</v>
      </c>
      <c r="F718" s="77">
        <v>394.16</v>
      </c>
      <c r="G718" s="73" t="str">
        <f t="shared" si="23"/>
        <v>22/04/2015</v>
      </c>
    </row>
    <row r="719" spans="1:7" x14ac:dyDescent="0.3">
      <c r="A719" s="73">
        <v>2</v>
      </c>
      <c r="B719" s="90">
        <v>42117</v>
      </c>
      <c r="C719" s="104">
        <f t="shared" si="22"/>
        <v>2015</v>
      </c>
      <c r="D719" s="77">
        <v>366.5</v>
      </c>
      <c r="E719" s="91">
        <v>374.50649350649297</v>
      </c>
      <c r="F719" s="77">
        <v>394.16</v>
      </c>
      <c r="G719" s="73" t="str">
        <f t="shared" si="23"/>
        <v>23/04/2015</v>
      </c>
    </row>
    <row r="720" spans="1:7" x14ac:dyDescent="0.3">
      <c r="A720" s="73">
        <v>2</v>
      </c>
      <c r="B720" s="90">
        <v>42118</v>
      </c>
      <c r="C720" s="104">
        <f t="shared" si="22"/>
        <v>2015</v>
      </c>
      <c r="D720" s="77">
        <v>360.25</v>
      </c>
      <c r="E720" s="91">
        <v>374.50649350649297</v>
      </c>
      <c r="F720" s="77">
        <v>394.16</v>
      </c>
      <c r="G720" s="73" t="str">
        <f t="shared" si="23"/>
        <v>24/04/2015</v>
      </c>
    </row>
    <row r="721" spans="1:7" x14ac:dyDescent="0.3">
      <c r="A721" s="73">
        <v>2</v>
      </c>
      <c r="B721" s="90">
        <v>42121</v>
      </c>
      <c r="C721" s="104">
        <f t="shared" si="22"/>
        <v>2015</v>
      </c>
      <c r="D721" s="77">
        <v>360.5</v>
      </c>
      <c r="E721" s="91">
        <v>374.50649350649297</v>
      </c>
      <c r="F721" s="77">
        <v>394.16</v>
      </c>
      <c r="G721" s="73" t="str">
        <f t="shared" si="23"/>
        <v>27/04/2015</v>
      </c>
    </row>
    <row r="722" spans="1:7" x14ac:dyDescent="0.3">
      <c r="A722" s="73">
        <v>2</v>
      </c>
      <c r="B722" s="90">
        <v>42122</v>
      </c>
      <c r="C722" s="104">
        <f t="shared" si="22"/>
        <v>2015</v>
      </c>
      <c r="D722" s="77">
        <v>360.25</v>
      </c>
      <c r="E722" s="91">
        <v>374.50649350649297</v>
      </c>
      <c r="F722" s="77">
        <v>394.16</v>
      </c>
      <c r="G722" s="73" t="str">
        <f t="shared" si="23"/>
        <v>28/04/2015</v>
      </c>
    </row>
    <row r="723" spans="1:7" x14ac:dyDescent="0.3">
      <c r="A723" s="73">
        <v>2</v>
      </c>
      <c r="B723" s="90">
        <v>42123</v>
      </c>
      <c r="C723" s="104">
        <f t="shared" si="22"/>
        <v>2015</v>
      </c>
      <c r="D723" s="77">
        <v>357.75</v>
      </c>
      <c r="E723" s="91">
        <v>374.50649350649297</v>
      </c>
      <c r="F723" s="77">
        <v>394.16</v>
      </c>
      <c r="G723" s="73" t="str">
        <f t="shared" si="23"/>
        <v>29/04/2015</v>
      </c>
    </row>
    <row r="724" spans="1:7" x14ac:dyDescent="0.3">
      <c r="A724" s="73">
        <v>2</v>
      </c>
      <c r="B724" s="90">
        <v>42124</v>
      </c>
      <c r="C724" s="104">
        <f t="shared" si="22"/>
        <v>2015</v>
      </c>
      <c r="D724" s="77">
        <v>344.75</v>
      </c>
      <c r="E724" s="91">
        <v>374.50649350649297</v>
      </c>
      <c r="F724" s="77">
        <v>394.16</v>
      </c>
      <c r="G724" s="73" t="str">
        <f t="shared" si="23"/>
        <v>30/04/2015</v>
      </c>
    </row>
    <row r="725" spans="1:7" x14ac:dyDescent="0.3">
      <c r="A725" s="73">
        <v>2</v>
      </c>
      <c r="B725" s="90">
        <v>42128</v>
      </c>
      <c r="C725" s="104">
        <f t="shared" si="22"/>
        <v>2015</v>
      </c>
      <c r="D725" s="77">
        <v>355.75</v>
      </c>
      <c r="E725" s="91">
        <v>374.50649350649297</v>
      </c>
      <c r="F725" s="77">
        <v>394.16</v>
      </c>
      <c r="G725" s="73" t="str">
        <f t="shared" si="23"/>
        <v>04/05/2015</v>
      </c>
    </row>
    <row r="726" spans="1:7" x14ac:dyDescent="0.3">
      <c r="A726" s="73">
        <v>2</v>
      </c>
      <c r="B726" s="90">
        <v>42129</v>
      </c>
      <c r="C726" s="104">
        <f t="shared" si="22"/>
        <v>2015</v>
      </c>
      <c r="D726" s="77">
        <v>358.25</v>
      </c>
      <c r="E726" s="91">
        <v>374.50649350649297</v>
      </c>
      <c r="F726" s="77">
        <v>394.16</v>
      </c>
      <c r="G726" s="73" t="str">
        <f t="shared" si="23"/>
        <v>05/05/2015</v>
      </c>
    </row>
    <row r="727" spans="1:7" x14ac:dyDescent="0.3">
      <c r="A727" s="73">
        <v>2</v>
      </c>
      <c r="B727" s="90">
        <v>42130</v>
      </c>
      <c r="C727" s="104">
        <f t="shared" si="22"/>
        <v>2015</v>
      </c>
      <c r="D727" s="77">
        <v>357.5</v>
      </c>
      <c r="E727" s="91">
        <v>374.50649350649297</v>
      </c>
      <c r="F727" s="77">
        <v>394.16</v>
      </c>
      <c r="G727" s="73" t="str">
        <f t="shared" si="23"/>
        <v>06/05/2015</v>
      </c>
    </row>
    <row r="728" spans="1:7" x14ac:dyDescent="0.3">
      <c r="A728" s="73">
        <v>2</v>
      </c>
      <c r="B728" s="90">
        <v>42131</v>
      </c>
      <c r="C728" s="104">
        <f t="shared" si="22"/>
        <v>2015</v>
      </c>
      <c r="D728" s="77">
        <v>354</v>
      </c>
      <c r="E728" s="91">
        <v>374.50649350649297</v>
      </c>
      <c r="F728" s="77">
        <v>394.16</v>
      </c>
      <c r="G728" s="73" t="str">
        <f t="shared" si="23"/>
        <v>07/05/2015</v>
      </c>
    </row>
    <row r="729" spans="1:7" x14ac:dyDescent="0.3">
      <c r="A729" s="73">
        <v>2</v>
      </c>
      <c r="B729" s="90">
        <v>42132</v>
      </c>
      <c r="C729" s="104">
        <f t="shared" si="22"/>
        <v>2015</v>
      </c>
      <c r="D729" s="77">
        <v>357.25</v>
      </c>
      <c r="E729" s="91">
        <v>374.50649350649297</v>
      </c>
      <c r="F729" s="77">
        <v>394.16</v>
      </c>
      <c r="G729" s="73" t="str">
        <f t="shared" si="23"/>
        <v>08/05/2015</v>
      </c>
    </row>
    <row r="730" spans="1:7" x14ac:dyDescent="0.3">
      <c r="A730" s="73">
        <v>2</v>
      </c>
      <c r="B730" s="90">
        <v>42135</v>
      </c>
      <c r="C730" s="104">
        <f t="shared" si="22"/>
        <v>2015</v>
      </c>
      <c r="D730" s="77">
        <v>361.5</v>
      </c>
      <c r="E730" s="91">
        <v>374.50649350649297</v>
      </c>
      <c r="F730" s="77">
        <v>394.16</v>
      </c>
      <c r="G730" s="73" t="str">
        <f t="shared" si="23"/>
        <v>11/05/2015</v>
      </c>
    </row>
    <row r="731" spans="1:7" x14ac:dyDescent="0.3">
      <c r="A731" s="73">
        <v>2</v>
      </c>
      <c r="B731" s="90">
        <v>42136</v>
      </c>
      <c r="C731" s="104">
        <f t="shared" si="22"/>
        <v>2015</v>
      </c>
      <c r="D731" s="77">
        <v>358.25</v>
      </c>
      <c r="E731" s="91">
        <v>374.50649350649297</v>
      </c>
      <c r="F731" s="77">
        <v>394.16</v>
      </c>
      <c r="G731" s="73" t="str">
        <f t="shared" si="23"/>
        <v>12/05/2015</v>
      </c>
    </row>
    <row r="732" spans="1:7" x14ac:dyDescent="0.3">
      <c r="A732" s="73">
        <v>2</v>
      </c>
      <c r="B732" s="90">
        <v>42137</v>
      </c>
      <c r="C732" s="104">
        <f t="shared" si="22"/>
        <v>2015</v>
      </c>
      <c r="D732" s="77">
        <v>357.75</v>
      </c>
      <c r="E732" s="91">
        <v>374.50649350649297</v>
      </c>
      <c r="F732" s="77">
        <v>394.16</v>
      </c>
      <c r="G732" s="73" t="str">
        <f t="shared" si="23"/>
        <v>13/05/2015</v>
      </c>
    </row>
    <row r="733" spans="1:7" x14ac:dyDescent="0.3">
      <c r="A733" s="73">
        <v>2</v>
      </c>
      <c r="B733" s="90">
        <v>42138</v>
      </c>
      <c r="C733" s="104">
        <f t="shared" si="22"/>
        <v>2015</v>
      </c>
      <c r="D733" s="77">
        <v>356.75</v>
      </c>
      <c r="E733" s="91">
        <v>374.50649350649297</v>
      </c>
      <c r="F733" s="77">
        <v>394.16</v>
      </c>
      <c r="G733" s="73" t="str">
        <f t="shared" si="23"/>
        <v>14/05/2015</v>
      </c>
    </row>
    <row r="734" spans="1:7" x14ac:dyDescent="0.3">
      <c r="A734" s="73">
        <v>2</v>
      </c>
      <c r="B734" s="90">
        <v>42139</v>
      </c>
      <c r="C734" s="104">
        <f t="shared" si="22"/>
        <v>2015</v>
      </c>
      <c r="D734" s="77">
        <v>355.5</v>
      </c>
      <c r="E734" s="91">
        <v>374.50649350649297</v>
      </c>
      <c r="F734" s="77">
        <v>394.16</v>
      </c>
      <c r="G734" s="73" t="str">
        <f t="shared" si="23"/>
        <v>15/05/2015</v>
      </c>
    </row>
    <row r="735" spans="1:7" x14ac:dyDescent="0.3">
      <c r="A735" s="73">
        <v>2</v>
      </c>
      <c r="B735" s="90">
        <v>42142</v>
      </c>
      <c r="C735" s="104">
        <f t="shared" si="22"/>
        <v>2015</v>
      </c>
      <c r="D735" s="77">
        <v>357.5</v>
      </c>
      <c r="E735" s="91">
        <v>374.50649350649297</v>
      </c>
      <c r="F735" s="77">
        <v>394.16</v>
      </c>
      <c r="G735" s="73" t="str">
        <f t="shared" si="23"/>
        <v>18/05/2015</v>
      </c>
    </row>
    <row r="736" spans="1:7" x14ac:dyDescent="0.3">
      <c r="A736" s="73">
        <v>2</v>
      </c>
      <c r="B736" s="90">
        <v>42143</v>
      </c>
      <c r="C736" s="104">
        <f t="shared" si="22"/>
        <v>2015</v>
      </c>
      <c r="D736" s="77">
        <v>359.75</v>
      </c>
      <c r="E736" s="91">
        <v>374.50649350649297</v>
      </c>
      <c r="F736" s="77">
        <v>394.16</v>
      </c>
      <c r="G736" s="73" t="str">
        <f t="shared" si="23"/>
        <v>19/05/2015</v>
      </c>
    </row>
    <row r="737" spans="1:7" x14ac:dyDescent="0.3">
      <c r="A737" s="73">
        <v>2</v>
      </c>
      <c r="B737" s="90">
        <v>42144</v>
      </c>
      <c r="C737" s="104">
        <f t="shared" si="22"/>
        <v>2015</v>
      </c>
      <c r="D737" s="77">
        <v>361.5</v>
      </c>
      <c r="E737" s="91">
        <v>374.50649350649297</v>
      </c>
      <c r="F737" s="77">
        <v>394.16</v>
      </c>
      <c r="G737" s="73" t="str">
        <f t="shared" si="23"/>
        <v>20/05/2015</v>
      </c>
    </row>
    <row r="738" spans="1:7" x14ac:dyDescent="0.3">
      <c r="A738" s="73">
        <v>2</v>
      </c>
      <c r="B738" s="90">
        <v>42145</v>
      </c>
      <c r="C738" s="104">
        <f t="shared" si="22"/>
        <v>2015</v>
      </c>
      <c r="D738" s="77">
        <v>361.5</v>
      </c>
      <c r="E738" s="91">
        <v>374.50649350649297</v>
      </c>
      <c r="F738" s="77">
        <v>394.16</v>
      </c>
      <c r="G738" s="73" t="str">
        <f t="shared" si="23"/>
        <v>21/05/2015</v>
      </c>
    </row>
    <row r="739" spans="1:7" x14ac:dyDescent="0.3">
      <c r="A739" s="73">
        <v>2</v>
      </c>
      <c r="B739" s="90">
        <v>42146</v>
      </c>
      <c r="C739" s="104">
        <f t="shared" si="22"/>
        <v>2015</v>
      </c>
      <c r="D739" s="77">
        <v>361.5</v>
      </c>
      <c r="E739" s="91">
        <v>374.50649350649297</v>
      </c>
      <c r="F739" s="77">
        <v>394.16</v>
      </c>
      <c r="G739" s="73" t="str">
        <f t="shared" si="23"/>
        <v>22/05/2015</v>
      </c>
    </row>
    <row r="740" spans="1:7" x14ac:dyDescent="0.3">
      <c r="A740" s="73">
        <v>2</v>
      </c>
      <c r="B740" s="90">
        <v>42149</v>
      </c>
      <c r="C740" s="104">
        <f t="shared" si="22"/>
        <v>2015</v>
      </c>
      <c r="D740" s="77">
        <v>361.75</v>
      </c>
      <c r="E740" s="91">
        <v>374.50649350649297</v>
      </c>
      <c r="F740" s="77">
        <v>394.16</v>
      </c>
      <c r="G740" s="73" t="str">
        <f t="shared" si="23"/>
        <v>25/05/2015</v>
      </c>
    </row>
    <row r="741" spans="1:7" x14ac:dyDescent="0.3">
      <c r="A741" s="73">
        <v>2</v>
      </c>
      <c r="B741" s="90">
        <v>42150</v>
      </c>
      <c r="C741" s="104">
        <f t="shared" si="22"/>
        <v>2015</v>
      </c>
      <c r="D741" s="77">
        <v>365</v>
      </c>
      <c r="E741" s="91">
        <v>374.50649350649297</v>
      </c>
      <c r="F741" s="77">
        <v>394.16</v>
      </c>
      <c r="G741" s="73" t="str">
        <f t="shared" si="23"/>
        <v>26/05/2015</v>
      </c>
    </row>
    <row r="742" spans="1:7" x14ac:dyDescent="0.3">
      <c r="A742" s="73">
        <v>2</v>
      </c>
      <c r="B742" s="90">
        <v>42151</v>
      </c>
      <c r="C742" s="104">
        <f t="shared" si="22"/>
        <v>2015</v>
      </c>
      <c r="D742" s="77">
        <v>363.75</v>
      </c>
      <c r="E742" s="91">
        <v>374.50649350649297</v>
      </c>
      <c r="F742" s="77">
        <v>394.16</v>
      </c>
      <c r="G742" s="73" t="str">
        <f t="shared" si="23"/>
        <v>27/05/2015</v>
      </c>
    </row>
    <row r="743" spans="1:7" x14ac:dyDescent="0.3">
      <c r="A743" s="73">
        <v>2</v>
      </c>
      <c r="B743" s="90">
        <v>42152</v>
      </c>
      <c r="C743" s="104">
        <f t="shared" si="22"/>
        <v>2015</v>
      </c>
      <c r="D743" s="77">
        <v>364</v>
      </c>
      <c r="E743" s="91">
        <v>374.50649350649297</v>
      </c>
      <c r="F743" s="77">
        <v>394.16</v>
      </c>
      <c r="G743" s="73" t="str">
        <f t="shared" si="23"/>
        <v>28/05/2015</v>
      </c>
    </row>
    <row r="744" spans="1:7" x14ac:dyDescent="0.3">
      <c r="A744" s="73">
        <v>2</v>
      </c>
      <c r="B744" s="90">
        <v>42153</v>
      </c>
      <c r="C744" s="104">
        <f t="shared" si="22"/>
        <v>2015</v>
      </c>
      <c r="D744" s="77">
        <v>367.75</v>
      </c>
      <c r="E744" s="91">
        <v>374.50649350649297</v>
      </c>
      <c r="F744" s="77">
        <v>394.16</v>
      </c>
      <c r="G744" s="73" t="str">
        <f t="shared" si="23"/>
        <v>29/05/2015</v>
      </c>
    </row>
    <row r="745" spans="1:7" x14ac:dyDescent="0.3">
      <c r="A745" s="73">
        <v>2</v>
      </c>
      <c r="B745" s="90">
        <v>42156</v>
      </c>
      <c r="C745" s="104">
        <f t="shared" si="22"/>
        <v>2015</v>
      </c>
      <c r="D745" s="77">
        <v>378</v>
      </c>
      <c r="E745" s="91">
        <v>374.50649350649297</v>
      </c>
      <c r="F745" s="77">
        <v>394.16</v>
      </c>
      <c r="G745" s="73" t="str">
        <f t="shared" si="23"/>
        <v>01/06/2015</v>
      </c>
    </row>
    <row r="746" spans="1:7" x14ac:dyDescent="0.3">
      <c r="A746" s="73">
        <v>2</v>
      </c>
      <c r="B746" s="90">
        <v>42157</v>
      </c>
      <c r="C746" s="104">
        <f t="shared" si="22"/>
        <v>2015</v>
      </c>
      <c r="D746" s="77">
        <v>377.5</v>
      </c>
      <c r="E746" s="91">
        <v>374.50649350649297</v>
      </c>
      <c r="F746" s="77">
        <v>394.16</v>
      </c>
      <c r="G746" s="73" t="str">
        <f t="shared" si="23"/>
        <v>02/06/2015</v>
      </c>
    </row>
    <row r="747" spans="1:7" x14ac:dyDescent="0.3">
      <c r="A747" s="73">
        <v>2</v>
      </c>
      <c r="B747" s="90">
        <v>42158</v>
      </c>
      <c r="C747" s="104">
        <f t="shared" si="22"/>
        <v>2015</v>
      </c>
      <c r="D747" s="77">
        <v>377.25</v>
      </c>
      <c r="E747" s="91">
        <v>374.50649350649297</v>
      </c>
      <c r="F747" s="77">
        <v>394.16</v>
      </c>
      <c r="G747" s="73" t="str">
        <f t="shared" si="23"/>
        <v>03/06/2015</v>
      </c>
    </row>
    <row r="748" spans="1:7" x14ac:dyDescent="0.3">
      <c r="A748" s="73">
        <v>2</v>
      </c>
      <c r="B748" s="90">
        <v>42159</v>
      </c>
      <c r="C748" s="104">
        <f t="shared" si="22"/>
        <v>2015</v>
      </c>
      <c r="D748" s="77">
        <v>374.75</v>
      </c>
      <c r="E748" s="91">
        <v>374.50649350649297</v>
      </c>
      <c r="F748" s="77">
        <v>394.16</v>
      </c>
      <c r="G748" s="73" t="str">
        <f t="shared" si="23"/>
        <v>04/06/2015</v>
      </c>
    </row>
    <row r="749" spans="1:7" x14ac:dyDescent="0.3">
      <c r="A749" s="73">
        <v>2</v>
      </c>
      <c r="B749" s="90">
        <v>42160</v>
      </c>
      <c r="C749" s="104">
        <f t="shared" si="22"/>
        <v>2015</v>
      </c>
      <c r="D749" s="77">
        <v>379.5</v>
      </c>
      <c r="E749" s="91">
        <v>374.50649350649297</v>
      </c>
      <c r="F749" s="77">
        <v>394.16</v>
      </c>
      <c r="G749" s="73" t="str">
        <f t="shared" si="23"/>
        <v>05/06/2015</v>
      </c>
    </row>
    <row r="750" spans="1:7" x14ac:dyDescent="0.3">
      <c r="A750" s="73">
        <v>2</v>
      </c>
      <c r="B750" s="90">
        <v>42163</v>
      </c>
      <c r="C750" s="104">
        <f t="shared" si="22"/>
        <v>2015</v>
      </c>
      <c r="D750" s="77">
        <v>377.75</v>
      </c>
      <c r="E750" s="91">
        <v>374.50649350649297</v>
      </c>
      <c r="F750" s="77">
        <v>394.16</v>
      </c>
      <c r="G750" s="73" t="str">
        <f t="shared" si="23"/>
        <v>08/06/2015</v>
      </c>
    </row>
    <row r="751" spans="1:7" x14ac:dyDescent="0.3">
      <c r="A751" s="73">
        <v>2</v>
      </c>
      <c r="B751" s="90">
        <v>42164</v>
      </c>
      <c r="C751" s="104">
        <f t="shared" si="22"/>
        <v>2015</v>
      </c>
      <c r="D751" s="77">
        <v>375</v>
      </c>
      <c r="E751" s="91">
        <v>374.50649350649297</v>
      </c>
      <c r="F751" s="77">
        <v>394.16</v>
      </c>
      <c r="G751" s="73" t="str">
        <f t="shared" si="23"/>
        <v>09/06/2015</v>
      </c>
    </row>
    <row r="752" spans="1:7" x14ac:dyDescent="0.3">
      <c r="A752" s="73">
        <v>2</v>
      </c>
      <c r="B752" s="90">
        <v>42165</v>
      </c>
      <c r="C752" s="104">
        <f t="shared" si="22"/>
        <v>2015</v>
      </c>
      <c r="D752" s="77">
        <v>373</v>
      </c>
      <c r="E752" s="91">
        <v>374.50649350649297</v>
      </c>
      <c r="F752" s="77">
        <v>394.16</v>
      </c>
      <c r="G752" s="73" t="str">
        <f t="shared" si="23"/>
        <v>10/06/2015</v>
      </c>
    </row>
    <row r="753" spans="1:7" x14ac:dyDescent="0.3">
      <c r="A753" s="73">
        <v>2</v>
      </c>
      <c r="B753" s="90">
        <v>42166</v>
      </c>
      <c r="C753" s="104">
        <f t="shared" si="22"/>
        <v>2015</v>
      </c>
      <c r="D753" s="77">
        <v>373.5</v>
      </c>
      <c r="E753" s="91">
        <v>374.50649350649297</v>
      </c>
      <c r="F753" s="77">
        <v>394.16</v>
      </c>
      <c r="G753" s="73" t="str">
        <f t="shared" si="23"/>
        <v>11/06/2015</v>
      </c>
    </row>
    <row r="754" spans="1:7" x14ac:dyDescent="0.3">
      <c r="A754" s="73">
        <v>2</v>
      </c>
      <c r="B754" s="90">
        <v>42167</v>
      </c>
      <c r="C754" s="104">
        <f t="shared" si="22"/>
        <v>2015</v>
      </c>
      <c r="D754" s="77">
        <v>376</v>
      </c>
      <c r="E754" s="91">
        <v>374.50649350649297</v>
      </c>
      <c r="F754" s="77">
        <v>394.16</v>
      </c>
      <c r="G754" s="73" t="str">
        <f t="shared" si="23"/>
        <v>12/06/2015</v>
      </c>
    </row>
    <row r="755" spans="1:7" x14ac:dyDescent="0.3">
      <c r="A755" s="73">
        <v>2</v>
      </c>
      <c r="B755" s="90">
        <v>42170</v>
      </c>
      <c r="C755" s="104">
        <f t="shared" si="22"/>
        <v>2015</v>
      </c>
      <c r="D755" s="77">
        <v>374.5</v>
      </c>
      <c r="E755" s="91">
        <v>374.50649350649297</v>
      </c>
      <c r="F755" s="77">
        <v>394.16</v>
      </c>
      <c r="G755" s="73" t="str">
        <f t="shared" si="23"/>
        <v>15/06/2015</v>
      </c>
    </row>
    <row r="756" spans="1:7" x14ac:dyDescent="0.3">
      <c r="A756" s="73">
        <v>2</v>
      </c>
      <c r="B756" s="90">
        <v>42171</v>
      </c>
      <c r="C756" s="104">
        <f t="shared" si="22"/>
        <v>2015</v>
      </c>
      <c r="D756" s="77">
        <v>374.5</v>
      </c>
      <c r="E756" s="91">
        <v>374.50649350649297</v>
      </c>
      <c r="F756" s="77">
        <v>394.16</v>
      </c>
      <c r="G756" s="73" t="str">
        <f t="shared" si="23"/>
        <v>16/06/2015</v>
      </c>
    </row>
    <row r="757" spans="1:7" x14ac:dyDescent="0.3">
      <c r="A757" s="73">
        <v>2</v>
      </c>
      <c r="B757" s="90">
        <v>42172</v>
      </c>
      <c r="C757" s="104">
        <f t="shared" si="22"/>
        <v>2015</v>
      </c>
      <c r="D757" s="77">
        <v>378.75</v>
      </c>
      <c r="E757" s="91">
        <v>374.50649350649297</v>
      </c>
      <c r="F757" s="77">
        <v>394.16</v>
      </c>
      <c r="G757" s="73" t="str">
        <f t="shared" si="23"/>
        <v>17/06/2015</v>
      </c>
    </row>
    <row r="758" spans="1:7" x14ac:dyDescent="0.3">
      <c r="A758" s="73">
        <v>2</v>
      </c>
      <c r="B758" s="90">
        <v>42173</v>
      </c>
      <c r="C758" s="104">
        <f t="shared" si="22"/>
        <v>2015</v>
      </c>
      <c r="D758" s="77">
        <v>378</v>
      </c>
      <c r="E758" s="91">
        <v>374.50649350649297</v>
      </c>
      <c r="F758" s="77">
        <v>394.16</v>
      </c>
      <c r="G758" s="73" t="str">
        <f t="shared" si="23"/>
        <v>18/06/2015</v>
      </c>
    </row>
    <row r="759" spans="1:7" x14ac:dyDescent="0.3">
      <c r="A759" s="73">
        <v>2</v>
      </c>
      <c r="B759" s="90">
        <v>42174</v>
      </c>
      <c r="C759" s="104">
        <f t="shared" si="22"/>
        <v>2015</v>
      </c>
      <c r="D759" s="77">
        <v>384</v>
      </c>
      <c r="E759" s="91">
        <v>374.50649350649297</v>
      </c>
      <c r="F759" s="77">
        <v>394.16</v>
      </c>
      <c r="G759" s="73" t="str">
        <f t="shared" si="23"/>
        <v>19/06/2015</v>
      </c>
    </row>
    <row r="760" spans="1:7" x14ac:dyDescent="0.3">
      <c r="A760" s="73">
        <v>2</v>
      </c>
      <c r="B760" s="90">
        <v>42177</v>
      </c>
      <c r="C760" s="104">
        <f t="shared" si="22"/>
        <v>2015</v>
      </c>
      <c r="D760" s="77">
        <v>385.5</v>
      </c>
      <c r="E760" s="91">
        <v>374.50649350649297</v>
      </c>
      <c r="F760" s="77">
        <v>394.16</v>
      </c>
      <c r="G760" s="73" t="str">
        <f t="shared" si="23"/>
        <v>22/06/2015</v>
      </c>
    </row>
    <row r="761" spans="1:7" x14ac:dyDescent="0.3">
      <c r="A761" s="73">
        <v>2</v>
      </c>
      <c r="B761" s="90">
        <v>42178</v>
      </c>
      <c r="C761" s="104">
        <f t="shared" si="22"/>
        <v>2015</v>
      </c>
      <c r="D761" s="77">
        <v>385.75</v>
      </c>
      <c r="E761" s="91">
        <v>374.50649350649297</v>
      </c>
      <c r="F761" s="77">
        <v>394.16</v>
      </c>
      <c r="G761" s="73" t="str">
        <f t="shared" si="23"/>
        <v>23/06/2015</v>
      </c>
    </row>
    <row r="762" spans="1:7" x14ac:dyDescent="0.3">
      <c r="A762" s="73">
        <v>2</v>
      </c>
      <c r="B762" s="90">
        <v>42179</v>
      </c>
      <c r="C762" s="104">
        <f t="shared" si="22"/>
        <v>2015</v>
      </c>
      <c r="D762" s="77">
        <v>387.25</v>
      </c>
      <c r="E762" s="91">
        <v>374.50649350649297</v>
      </c>
      <c r="F762" s="77">
        <v>394.16</v>
      </c>
      <c r="G762" s="73" t="str">
        <f t="shared" si="23"/>
        <v>24/06/2015</v>
      </c>
    </row>
    <row r="763" spans="1:7" x14ac:dyDescent="0.3">
      <c r="A763" s="73">
        <v>2</v>
      </c>
      <c r="B763" s="90">
        <v>42180</v>
      </c>
      <c r="C763" s="104">
        <f t="shared" si="22"/>
        <v>2015</v>
      </c>
      <c r="D763" s="77">
        <v>391.25</v>
      </c>
      <c r="E763" s="91">
        <v>374.50649350649297</v>
      </c>
      <c r="F763" s="77">
        <v>394.16</v>
      </c>
      <c r="G763" s="73" t="str">
        <f t="shared" si="23"/>
        <v>25/06/2015</v>
      </c>
    </row>
    <row r="764" spans="1:7" x14ac:dyDescent="0.3">
      <c r="A764" s="73">
        <v>2</v>
      </c>
      <c r="B764" s="90">
        <v>42181</v>
      </c>
      <c r="C764" s="104">
        <f t="shared" si="22"/>
        <v>2015</v>
      </c>
      <c r="D764" s="77">
        <v>394.75</v>
      </c>
      <c r="E764" s="91">
        <v>374.50649350649297</v>
      </c>
      <c r="F764" s="77">
        <v>394.16</v>
      </c>
      <c r="G764" s="73" t="str">
        <f t="shared" si="23"/>
        <v>26/06/2015</v>
      </c>
    </row>
    <row r="765" spans="1:7" x14ac:dyDescent="0.3">
      <c r="A765" s="73">
        <v>2</v>
      </c>
      <c r="B765" s="90">
        <v>42184</v>
      </c>
      <c r="C765" s="104">
        <f t="shared" si="22"/>
        <v>2015</v>
      </c>
      <c r="D765" s="77">
        <v>395.75</v>
      </c>
      <c r="E765" s="91">
        <v>374.50649350649297</v>
      </c>
      <c r="F765" s="77">
        <v>394.16</v>
      </c>
      <c r="G765" s="73" t="str">
        <f t="shared" si="23"/>
        <v>29/06/2015</v>
      </c>
    </row>
    <row r="766" spans="1:7" x14ac:dyDescent="0.3">
      <c r="A766" s="73">
        <v>2</v>
      </c>
      <c r="B766" s="90">
        <v>42185</v>
      </c>
      <c r="C766" s="104">
        <f t="shared" si="22"/>
        <v>2015</v>
      </c>
      <c r="D766" s="77">
        <v>401.5</v>
      </c>
      <c r="E766" s="91">
        <v>374.50649350649297</v>
      </c>
      <c r="F766" s="77">
        <v>394.16</v>
      </c>
      <c r="G766" s="73" t="str">
        <f t="shared" si="23"/>
        <v>30/06/2015</v>
      </c>
    </row>
    <row r="767" spans="1:7" x14ac:dyDescent="0.3">
      <c r="A767" s="73">
        <v>2</v>
      </c>
      <c r="B767" s="90">
        <v>42186</v>
      </c>
      <c r="C767" s="104">
        <f t="shared" si="22"/>
        <v>2015</v>
      </c>
      <c r="D767" s="77">
        <v>402.5</v>
      </c>
      <c r="E767" s="91">
        <v>374.50649350649348</v>
      </c>
      <c r="F767" s="77">
        <v>394.16</v>
      </c>
      <c r="G767" s="73" t="str">
        <f t="shared" si="23"/>
        <v>01/07/2015</v>
      </c>
    </row>
    <row r="768" spans="1:7" x14ac:dyDescent="0.3">
      <c r="A768" s="73">
        <v>2</v>
      </c>
      <c r="B768" s="90">
        <v>42187</v>
      </c>
      <c r="C768" s="104">
        <f t="shared" si="22"/>
        <v>2015</v>
      </c>
      <c r="D768" s="77">
        <v>400.75</v>
      </c>
      <c r="E768" s="91">
        <v>374.50649350649348</v>
      </c>
      <c r="F768" s="77">
        <v>394.16</v>
      </c>
      <c r="G768" s="73" t="str">
        <f t="shared" si="23"/>
        <v>02/07/2015</v>
      </c>
    </row>
    <row r="769" spans="1:7" x14ac:dyDescent="0.3">
      <c r="A769" s="73">
        <v>2</v>
      </c>
      <c r="B769" s="90">
        <v>42188</v>
      </c>
      <c r="C769" s="104">
        <f t="shared" si="22"/>
        <v>2015</v>
      </c>
      <c r="D769" s="77">
        <v>398.25</v>
      </c>
      <c r="E769" s="91">
        <v>374.50649350649348</v>
      </c>
      <c r="F769" s="77">
        <v>394.16</v>
      </c>
      <c r="G769" s="73" t="str">
        <f t="shared" si="23"/>
        <v>03/07/2015</v>
      </c>
    </row>
    <row r="770" spans="1:7" x14ac:dyDescent="0.3">
      <c r="A770" s="73">
        <v>2</v>
      </c>
      <c r="B770" s="90">
        <v>42191</v>
      </c>
      <c r="C770" s="104">
        <f t="shared" si="22"/>
        <v>2015</v>
      </c>
      <c r="D770" s="77">
        <v>391.5</v>
      </c>
      <c r="E770" s="91">
        <v>374.50649350649348</v>
      </c>
      <c r="F770" s="77">
        <v>394.16</v>
      </c>
      <c r="G770" s="73" t="str">
        <f t="shared" si="23"/>
        <v>06/07/2015</v>
      </c>
    </row>
    <row r="771" spans="1:7" x14ac:dyDescent="0.3">
      <c r="A771" s="73">
        <v>2</v>
      </c>
      <c r="B771" s="90">
        <v>42192</v>
      </c>
      <c r="C771" s="104">
        <f t="shared" ref="C771:C834" si="24">YEAR(B771)</f>
        <v>2015</v>
      </c>
      <c r="D771" s="77">
        <v>385.25</v>
      </c>
      <c r="E771" s="91">
        <v>374.50649350649348</v>
      </c>
      <c r="F771" s="77">
        <v>394.16</v>
      </c>
      <c r="G771" s="73" t="str">
        <f t="shared" si="23"/>
        <v>07/07/2015</v>
      </c>
    </row>
    <row r="772" spans="1:7" x14ac:dyDescent="0.3">
      <c r="A772" s="73">
        <v>2</v>
      </c>
      <c r="B772" s="90">
        <v>42193</v>
      </c>
      <c r="C772" s="104">
        <f t="shared" si="24"/>
        <v>2015</v>
      </c>
      <c r="D772" s="77">
        <v>388.75</v>
      </c>
      <c r="E772" s="91">
        <v>374.50649350649348</v>
      </c>
      <c r="F772" s="77">
        <v>394.16</v>
      </c>
      <c r="G772" s="73" t="str">
        <f t="shared" si="23"/>
        <v>08/07/2015</v>
      </c>
    </row>
    <row r="773" spans="1:7" x14ac:dyDescent="0.3">
      <c r="A773" s="73">
        <v>2</v>
      </c>
      <c r="B773" s="90">
        <v>42194</v>
      </c>
      <c r="C773" s="104">
        <f t="shared" si="24"/>
        <v>2015</v>
      </c>
      <c r="D773" s="77">
        <v>393.25</v>
      </c>
      <c r="E773" s="91">
        <v>374.50649350649348</v>
      </c>
      <c r="F773" s="77">
        <v>394.16</v>
      </c>
      <c r="G773" s="73" t="str">
        <f t="shared" ref="G773:G836" si="25">TEXT(B773,"jj/MM/aaaa")</f>
        <v>09/07/2015</v>
      </c>
    </row>
    <row r="774" spans="1:7" x14ac:dyDescent="0.3">
      <c r="A774" s="73">
        <v>2</v>
      </c>
      <c r="B774" s="90">
        <v>42195</v>
      </c>
      <c r="C774" s="104">
        <f t="shared" si="24"/>
        <v>2015</v>
      </c>
      <c r="D774" s="77">
        <v>396.75</v>
      </c>
      <c r="E774" s="91">
        <v>374.50649350649348</v>
      </c>
      <c r="F774" s="77">
        <v>394.16</v>
      </c>
      <c r="G774" s="73" t="str">
        <f t="shared" si="25"/>
        <v>10/07/2015</v>
      </c>
    </row>
    <row r="775" spans="1:7" x14ac:dyDescent="0.3">
      <c r="A775" s="73">
        <v>2</v>
      </c>
      <c r="B775" s="90">
        <v>42198</v>
      </c>
      <c r="C775" s="104">
        <f t="shared" si="24"/>
        <v>2015</v>
      </c>
      <c r="D775" s="77">
        <v>395.5</v>
      </c>
      <c r="E775" s="91">
        <v>374.50649350649348</v>
      </c>
      <c r="F775" s="77">
        <v>394.16</v>
      </c>
      <c r="G775" s="73" t="str">
        <f t="shared" si="25"/>
        <v>13/07/2015</v>
      </c>
    </row>
    <row r="776" spans="1:7" x14ac:dyDescent="0.3">
      <c r="A776" s="73">
        <v>2</v>
      </c>
      <c r="B776" s="90">
        <v>42199</v>
      </c>
      <c r="C776" s="104">
        <f t="shared" si="24"/>
        <v>2015</v>
      </c>
      <c r="D776" s="77">
        <v>394.25</v>
      </c>
      <c r="E776" s="91">
        <v>374.50649350649348</v>
      </c>
      <c r="F776" s="77">
        <v>394.16</v>
      </c>
      <c r="G776" s="73" t="str">
        <f t="shared" si="25"/>
        <v>14/07/2015</v>
      </c>
    </row>
    <row r="777" spans="1:7" x14ac:dyDescent="0.3">
      <c r="A777" s="73">
        <v>2</v>
      </c>
      <c r="B777" s="90">
        <v>42200</v>
      </c>
      <c r="C777" s="104">
        <f t="shared" si="24"/>
        <v>2015</v>
      </c>
      <c r="D777" s="77">
        <v>386.75</v>
      </c>
      <c r="E777" s="91">
        <v>374.50649350649348</v>
      </c>
      <c r="F777" s="77">
        <v>394.16</v>
      </c>
      <c r="G777" s="73" t="str">
        <f t="shared" si="25"/>
        <v>15/07/2015</v>
      </c>
    </row>
    <row r="778" spans="1:7" x14ac:dyDescent="0.3">
      <c r="A778" s="73">
        <v>2</v>
      </c>
      <c r="B778" s="90">
        <v>42201</v>
      </c>
      <c r="C778" s="104">
        <f t="shared" si="24"/>
        <v>2015</v>
      </c>
      <c r="D778" s="77">
        <v>389.5</v>
      </c>
      <c r="E778" s="91">
        <v>374.50649350649348</v>
      </c>
      <c r="F778" s="77">
        <v>394.16</v>
      </c>
      <c r="G778" s="73" t="str">
        <f t="shared" si="25"/>
        <v>16/07/2015</v>
      </c>
    </row>
    <row r="779" spans="1:7" x14ac:dyDescent="0.3">
      <c r="A779" s="73">
        <v>2</v>
      </c>
      <c r="B779" s="90">
        <v>42202</v>
      </c>
      <c r="C779" s="104">
        <f t="shared" si="24"/>
        <v>2015</v>
      </c>
      <c r="D779" s="77">
        <v>390.5</v>
      </c>
      <c r="E779" s="91">
        <v>374.50649350649348</v>
      </c>
      <c r="F779" s="77">
        <v>394.16</v>
      </c>
      <c r="G779" s="73" t="str">
        <f t="shared" si="25"/>
        <v>17/07/2015</v>
      </c>
    </row>
    <row r="780" spans="1:7" x14ac:dyDescent="0.3">
      <c r="A780" s="73">
        <v>2</v>
      </c>
      <c r="B780" s="90">
        <v>42205</v>
      </c>
      <c r="C780" s="104">
        <f t="shared" si="24"/>
        <v>2015</v>
      </c>
      <c r="D780" s="77">
        <v>388.5</v>
      </c>
      <c r="E780" s="91">
        <v>374.50649350649348</v>
      </c>
      <c r="F780" s="77">
        <v>394.16</v>
      </c>
      <c r="G780" s="73" t="str">
        <f t="shared" si="25"/>
        <v>20/07/2015</v>
      </c>
    </row>
    <row r="781" spans="1:7" x14ac:dyDescent="0.3">
      <c r="A781" s="73">
        <v>2</v>
      </c>
      <c r="B781" s="90">
        <v>42206</v>
      </c>
      <c r="C781" s="104">
        <f t="shared" si="24"/>
        <v>2015</v>
      </c>
      <c r="D781" s="77">
        <v>391.25</v>
      </c>
      <c r="E781" s="91">
        <v>374.50649350649348</v>
      </c>
      <c r="F781" s="77">
        <v>394.16</v>
      </c>
      <c r="G781" s="73" t="str">
        <f t="shared" si="25"/>
        <v>21/07/2015</v>
      </c>
    </row>
    <row r="782" spans="1:7" x14ac:dyDescent="0.3">
      <c r="A782" s="73">
        <v>2</v>
      </c>
      <c r="B782" s="90">
        <v>42207</v>
      </c>
      <c r="C782" s="104">
        <f t="shared" si="24"/>
        <v>2015</v>
      </c>
      <c r="D782" s="77">
        <v>390.75</v>
      </c>
      <c r="E782" s="91">
        <v>374.50649350649348</v>
      </c>
      <c r="F782" s="77">
        <v>394.16</v>
      </c>
      <c r="G782" s="73" t="str">
        <f t="shared" si="25"/>
        <v>22/07/2015</v>
      </c>
    </row>
    <row r="783" spans="1:7" x14ac:dyDescent="0.3">
      <c r="A783" s="73">
        <v>2</v>
      </c>
      <c r="B783" s="90">
        <v>42208</v>
      </c>
      <c r="C783" s="104">
        <f t="shared" si="24"/>
        <v>2015</v>
      </c>
      <c r="D783" s="77">
        <v>388.5</v>
      </c>
      <c r="E783" s="91">
        <v>374.50649350649348</v>
      </c>
      <c r="F783" s="77">
        <v>394.16</v>
      </c>
      <c r="G783" s="73" t="str">
        <f t="shared" si="25"/>
        <v>23/07/2015</v>
      </c>
    </row>
    <row r="784" spans="1:7" x14ac:dyDescent="0.3">
      <c r="A784" s="73">
        <v>2</v>
      </c>
      <c r="B784" s="90">
        <v>42209</v>
      </c>
      <c r="C784" s="104">
        <f t="shared" si="24"/>
        <v>2015</v>
      </c>
      <c r="D784" s="77">
        <v>384.25</v>
      </c>
      <c r="E784" s="91">
        <v>374.50649350649348</v>
      </c>
      <c r="F784" s="77">
        <v>394.16</v>
      </c>
      <c r="G784" s="73" t="str">
        <f t="shared" si="25"/>
        <v>24/07/2015</v>
      </c>
    </row>
    <row r="785" spans="1:7" x14ac:dyDescent="0.3">
      <c r="A785" s="73">
        <v>2</v>
      </c>
      <c r="B785" s="90">
        <v>42212</v>
      </c>
      <c r="C785" s="104">
        <f t="shared" si="24"/>
        <v>2015</v>
      </c>
      <c r="D785" s="77">
        <v>375.5</v>
      </c>
      <c r="E785" s="91">
        <v>374.50649350649348</v>
      </c>
      <c r="F785" s="77">
        <v>394.16</v>
      </c>
      <c r="G785" s="73" t="str">
        <f t="shared" si="25"/>
        <v>27/07/2015</v>
      </c>
    </row>
    <row r="786" spans="1:7" x14ac:dyDescent="0.3">
      <c r="A786" s="73">
        <v>2</v>
      </c>
      <c r="B786" s="90">
        <v>42213</v>
      </c>
      <c r="C786" s="104">
        <f t="shared" si="24"/>
        <v>2015</v>
      </c>
      <c r="D786" s="77">
        <v>375</v>
      </c>
      <c r="E786" s="91">
        <v>374.50649350649348</v>
      </c>
      <c r="F786" s="77">
        <v>394.16</v>
      </c>
      <c r="G786" s="73" t="str">
        <f t="shared" si="25"/>
        <v>28/07/2015</v>
      </c>
    </row>
    <row r="787" spans="1:7" x14ac:dyDescent="0.3">
      <c r="A787" s="73">
        <v>2</v>
      </c>
      <c r="B787" s="90">
        <v>42214</v>
      </c>
      <c r="C787" s="104">
        <f t="shared" si="24"/>
        <v>2015</v>
      </c>
      <c r="D787" s="77">
        <v>376.5</v>
      </c>
      <c r="E787" s="91">
        <v>374.50649350649348</v>
      </c>
      <c r="F787" s="77">
        <v>394.16</v>
      </c>
      <c r="G787" s="73" t="str">
        <f t="shared" si="25"/>
        <v>29/07/2015</v>
      </c>
    </row>
    <row r="788" spans="1:7" x14ac:dyDescent="0.3">
      <c r="A788" s="73">
        <v>2</v>
      </c>
      <c r="B788" s="90">
        <v>42215</v>
      </c>
      <c r="C788" s="104">
        <f t="shared" si="24"/>
        <v>2015</v>
      </c>
      <c r="D788" s="77">
        <v>380.75</v>
      </c>
      <c r="E788" s="91">
        <v>374.50649350649348</v>
      </c>
      <c r="F788" s="77">
        <v>394.16</v>
      </c>
      <c r="G788" s="73" t="str">
        <f t="shared" si="25"/>
        <v>30/07/2015</v>
      </c>
    </row>
    <row r="789" spans="1:7" x14ac:dyDescent="0.3">
      <c r="A789" s="73">
        <v>2</v>
      </c>
      <c r="B789" s="90">
        <v>42216</v>
      </c>
      <c r="C789" s="104">
        <f t="shared" si="24"/>
        <v>2015</v>
      </c>
      <c r="D789" s="77">
        <v>377.25</v>
      </c>
      <c r="E789" s="91">
        <v>374.50649350649348</v>
      </c>
      <c r="F789" s="77">
        <v>394.16</v>
      </c>
      <c r="G789" s="73" t="str">
        <f t="shared" si="25"/>
        <v>31/07/2015</v>
      </c>
    </row>
    <row r="790" spans="1:7" x14ac:dyDescent="0.3">
      <c r="A790" s="73">
        <v>2</v>
      </c>
      <c r="B790" s="90">
        <v>42219</v>
      </c>
      <c r="C790" s="104">
        <f t="shared" si="24"/>
        <v>2015</v>
      </c>
      <c r="D790" s="77">
        <v>376.5</v>
      </c>
      <c r="E790" s="91">
        <v>374.50649350649348</v>
      </c>
      <c r="F790" s="77">
        <v>394.16</v>
      </c>
      <c r="G790" s="73" t="str">
        <f t="shared" si="25"/>
        <v>03/08/2015</v>
      </c>
    </row>
    <row r="791" spans="1:7" x14ac:dyDescent="0.3">
      <c r="A791" s="73">
        <v>2</v>
      </c>
      <c r="B791" s="90">
        <v>42220</v>
      </c>
      <c r="C791" s="104">
        <f t="shared" si="24"/>
        <v>2015</v>
      </c>
      <c r="D791" s="77">
        <v>378.75</v>
      </c>
      <c r="E791" s="91">
        <v>374.50649350649348</v>
      </c>
      <c r="F791" s="77">
        <v>394.16</v>
      </c>
      <c r="G791" s="73" t="str">
        <f t="shared" si="25"/>
        <v>04/08/2015</v>
      </c>
    </row>
    <row r="792" spans="1:7" x14ac:dyDescent="0.3">
      <c r="A792" s="73">
        <v>2</v>
      </c>
      <c r="B792" s="90">
        <v>42221</v>
      </c>
      <c r="C792" s="104">
        <f t="shared" si="24"/>
        <v>2015</v>
      </c>
      <c r="D792" s="77">
        <v>381</v>
      </c>
      <c r="E792" s="91">
        <v>374.50649350649348</v>
      </c>
      <c r="F792" s="77">
        <v>394.16</v>
      </c>
      <c r="G792" s="73" t="str">
        <f t="shared" si="25"/>
        <v>05/08/2015</v>
      </c>
    </row>
    <row r="793" spans="1:7" x14ac:dyDescent="0.3">
      <c r="A793" s="73">
        <v>2</v>
      </c>
      <c r="B793" s="90">
        <v>42222</v>
      </c>
      <c r="C793" s="104">
        <f t="shared" si="24"/>
        <v>2015</v>
      </c>
      <c r="D793" s="77">
        <v>382.75</v>
      </c>
      <c r="E793" s="91">
        <v>374.50649350649348</v>
      </c>
      <c r="F793" s="77">
        <v>394.16</v>
      </c>
      <c r="G793" s="73" t="str">
        <f t="shared" si="25"/>
        <v>06/08/2015</v>
      </c>
    </row>
    <row r="794" spans="1:7" x14ac:dyDescent="0.3">
      <c r="A794" s="73">
        <v>2</v>
      </c>
      <c r="B794" s="90">
        <v>42223</v>
      </c>
      <c r="C794" s="104">
        <f t="shared" si="24"/>
        <v>2015</v>
      </c>
      <c r="D794" s="77">
        <v>384</v>
      </c>
      <c r="E794" s="91">
        <v>374.50649350649348</v>
      </c>
      <c r="F794" s="77">
        <v>394.16</v>
      </c>
      <c r="G794" s="73" t="str">
        <f t="shared" si="25"/>
        <v>07/08/2015</v>
      </c>
    </row>
    <row r="795" spans="1:7" x14ac:dyDescent="0.3">
      <c r="A795" s="73">
        <v>2</v>
      </c>
      <c r="B795" s="90">
        <v>42226</v>
      </c>
      <c r="C795" s="104">
        <f t="shared" si="24"/>
        <v>2015</v>
      </c>
      <c r="D795" s="77">
        <v>386.75</v>
      </c>
      <c r="E795" s="91">
        <v>374.50649350649348</v>
      </c>
      <c r="F795" s="77">
        <v>394.16</v>
      </c>
      <c r="G795" s="73" t="str">
        <f t="shared" si="25"/>
        <v>10/08/2015</v>
      </c>
    </row>
    <row r="796" spans="1:7" x14ac:dyDescent="0.3">
      <c r="A796" s="73">
        <v>2</v>
      </c>
      <c r="B796" s="90">
        <v>42227</v>
      </c>
      <c r="C796" s="104">
        <f t="shared" si="24"/>
        <v>2015</v>
      </c>
      <c r="D796" s="77">
        <v>382.5</v>
      </c>
      <c r="E796" s="91">
        <v>374.50649350649348</v>
      </c>
      <c r="F796" s="77">
        <v>394.16</v>
      </c>
      <c r="G796" s="73" t="str">
        <f t="shared" si="25"/>
        <v>11/08/2015</v>
      </c>
    </row>
    <row r="797" spans="1:7" x14ac:dyDescent="0.3">
      <c r="A797" s="73">
        <v>2</v>
      </c>
      <c r="B797" s="90">
        <v>42228</v>
      </c>
      <c r="C797" s="104">
        <f t="shared" si="24"/>
        <v>2015</v>
      </c>
      <c r="D797" s="77">
        <v>373.75</v>
      </c>
      <c r="E797" s="91">
        <v>374.50649350649348</v>
      </c>
      <c r="F797" s="77">
        <v>394.16</v>
      </c>
      <c r="G797" s="73" t="str">
        <f t="shared" si="25"/>
        <v>12/08/2015</v>
      </c>
    </row>
    <row r="798" spans="1:7" x14ac:dyDescent="0.3">
      <c r="A798" s="73">
        <v>2</v>
      </c>
      <c r="B798" s="90">
        <v>42229</v>
      </c>
      <c r="C798" s="104">
        <f t="shared" si="24"/>
        <v>2015</v>
      </c>
      <c r="D798" s="77">
        <v>375.25</v>
      </c>
      <c r="E798" s="91">
        <v>374.50649350649348</v>
      </c>
      <c r="F798" s="77">
        <v>394.16</v>
      </c>
      <c r="G798" s="73" t="str">
        <f t="shared" si="25"/>
        <v>13/08/2015</v>
      </c>
    </row>
    <row r="799" spans="1:7" x14ac:dyDescent="0.3">
      <c r="A799" s="73">
        <v>2</v>
      </c>
      <c r="B799" s="90">
        <v>42230</v>
      </c>
      <c r="C799" s="104">
        <f t="shared" si="24"/>
        <v>2015</v>
      </c>
      <c r="D799" s="77">
        <v>371.25</v>
      </c>
      <c r="E799" s="91">
        <v>374.50649350649348</v>
      </c>
      <c r="F799" s="77">
        <v>394.16</v>
      </c>
      <c r="G799" s="73" t="str">
        <f t="shared" si="25"/>
        <v>14/08/2015</v>
      </c>
    </row>
    <row r="800" spans="1:7" x14ac:dyDescent="0.3">
      <c r="A800" s="73">
        <v>2</v>
      </c>
      <c r="B800" s="90">
        <v>42233</v>
      </c>
      <c r="C800" s="104">
        <f t="shared" si="24"/>
        <v>2015</v>
      </c>
      <c r="D800" s="77">
        <v>370.75</v>
      </c>
      <c r="E800" s="91">
        <v>374.50649350649348</v>
      </c>
      <c r="F800" s="77">
        <v>394.16</v>
      </c>
      <c r="G800" s="73" t="str">
        <f t="shared" si="25"/>
        <v>17/08/2015</v>
      </c>
    </row>
    <row r="801" spans="1:7" x14ac:dyDescent="0.3">
      <c r="A801" s="73">
        <v>2</v>
      </c>
      <c r="B801" s="90">
        <v>42234</v>
      </c>
      <c r="C801" s="104">
        <f t="shared" si="24"/>
        <v>2015</v>
      </c>
      <c r="D801" s="77">
        <v>368.75</v>
      </c>
      <c r="E801" s="91">
        <v>374.50649350649348</v>
      </c>
      <c r="F801" s="77">
        <v>394.16</v>
      </c>
      <c r="G801" s="73" t="str">
        <f t="shared" si="25"/>
        <v>18/08/2015</v>
      </c>
    </row>
    <row r="802" spans="1:7" x14ac:dyDescent="0.3">
      <c r="A802" s="73">
        <v>2</v>
      </c>
      <c r="B802" s="90">
        <v>42235</v>
      </c>
      <c r="C802" s="104">
        <f t="shared" si="24"/>
        <v>2015</v>
      </c>
      <c r="D802" s="77">
        <v>362.75</v>
      </c>
      <c r="E802" s="91">
        <v>374.50649350649348</v>
      </c>
      <c r="F802" s="77">
        <v>394.16</v>
      </c>
      <c r="G802" s="73" t="str">
        <f t="shared" si="25"/>
        <v>19/08/2015</v>
      </c>
    </row>
    <row r="803" spans="1:7" x14ac:dyDescent="0.3">
      <c r="A803" s="73">
        <v>2</v>
      </c>
      <c r="B803" s="90">
        <v>42236</v>
      </c>
      <c r="C803" s="104">
        <f t="shared" si="24"/>
        <v>2015</v>
      </c>
      <c r="D803" s="77">
        <v>364.25</v>
      </c>
      <c r="E803" s="91">
        <v>374.50649350649348</v>
      </c>
      <c r="F803" s="77">
        <v>394.16</v>
      </c>
      <c r="G803" s="73" t="str">
        <f t="shared" si="25"/>
        <v>20/08/2015</v>
      </c>
    </row>
    <row r="804" spans="1:7" x14ac:dyDescent="0.3">
      <c r="A804" s="73">
        <v>2</v>
      </c>
      <c r="B804" s="90">
        <v>42237</v>
      </c>
      <c r="C804" s="104">
        <f t="shared" si="24"/>
        <v>2015</v>
      </c>
      <c r="D804" s="77">
        <v>357.5</v>
      </c>
      <c r="E804" s="91">
        <v>374.50649350649348</v>
      </c>
      <c r="F804" s="77">
        <v>394.16</v>
      </c>
      <c r="G804" s="73" t="str">
        <f t="shared" si="25"/>
        <v>21/08/2015</v>
      </c>
    </row>
    <row r="805" spans="1:7" x14ac:dyDescent="0.3">
      <c r="A805" s="73">
        <v>2</v>
      </c>
      <c r="B805" s="90">
        <v>42240</v>
      </c>
      <c r="C805" s="104">
        <f t="shared" si="24"/>
        <v>2015</v>
      </c>
      <c r="D805" s="77">
        <v>348.75</v>
      </c>
      <c r="E805" s="91">
        <v>374.50649350649348</v>
      </c>
      <c r="F805" s="77">
        <v>394.16</v>
      </c>
      <c r="G805" s="73" t="str">
        <f t="shared" si="25"/>
        <v>24/08/2015</v>
      </c>
    </row>
    <row r="806" spans="1:7" x14ac:dyDescent="0.3">
      <c r="A806" s="73">
        <v>2</v>
      </c>
      <c r="B806" s="90">
        <v>42241</v>
      </c>
      <c r="C806" s="104">
        <f t="shared" si="24"/>
        <v>2015</v>
      </c>
      <c r="D806" s="77">
        <v>354.75</v>
      </c>
      <c r="E806" s="91">
        <v>374.50649350649348</v>
      </c>
      <c r="F806" s="77">
        <v>394.16</v>
      </c>
      <c r="G806" s="73" t="str">
        <f t="shared" si="25"/>
        <v>25/08/2015</v>
      </c>
    </row>
    <row r="807" spans="1:7" x14ac:dyDescent="0.3">
      <c r="A807" s="73">
        <v>2</v>
      </c>
      <c r="B807" s="90">
        <v>42242</v>
      </c>
      <c r="C807" s="104">
        <f t="shared" si="24"/>
        <v>2015</v>
      </c>
      <c r="D807" s="77">
        <v>351.75</v>
      </c>
      <c r="E807" s="91">
        <v>374.50649350649348</v>
      </c>
      <c r="F807" s="77">
        <v>394.16</v>
      </c>
      <c r="G807" s="73" t="str">
        <f t="shared" si="25"/>
        <v>26/08/2015</v>
      </c>
    </row>
    <row r="808" spans="1:7" x14ac:dyDescent="0.3">
      <c r="A808" s="73">
        <v>2</v>
      </c>
      <c r="B808" s="90">
        <v>42243</v>
      </c>
      <c r="C808" s="104">
        <f t="shared" si="24"/>
        <v>2015</v>
      </c>
      <c r="D808" s="77">
        <v>358.75</v>
      </c>
      <c r="E808" s="91">
        <v>374.50649350649348</v>
      </c>
      <c r="F808" s="77">
        <v>394.16</v>
      </c>
      <c r="G808" s="73" t="str">
        <f t="shared" si="25"/>
        <v>27/08/2015</v>
      </c>
    </row>
    <row r="809" spans="1:7" x14ac:dyDescent="0.3">
      <c r="A809" s="73">
        <v>2</v>
      </c>
      <c r="B809" s="90">
        <v>42244</v>
      </c>
      <c r="C809" s="104">
        <f t="shared" si="24"/>
        <v>2015</v>
      </c>
      <c r="D809" s="77">
        <v>364.5</v>
      </c>
      <c r="E809" s="91">
        <v>374.50649350649348</v>
      </c>
      <c r="F809" s="77">
        <v>394.16</v>
      </c>
      <c r="G809" s="73" t="str">
        <f t="shared" si="25"/>
        <v>28/08/2015</v>
      </c>
    </row>
    <row r="810" spans="1:7" x14ac:dyDescent="0.3">
      <c r="A810" s="73">
        <v>2</v>
      </c>
      <c r="B810" s="90">
        <v>42247</v>
      </c>
      <c r="C810" s="104">
        <f t="shared" si="24"/>
        <v>2015</v>
      </c>
      <c r="D810" s="77">
        <v>367</v>
      </c>
      <c r="E810" s="91">
        <v>374.50649350649348</v>
      </c>
      <c r="F810" s="77">
        <v>394.16</v>
      </c>
      <c r="G810" s="73" t="str">
        <f t="shared" si="25"/>
        <v>31/08/2015</v>
      </c>
    </row>
    <row r="811" spans="1:7" x14ac:dyDescent="0.3">
      <c r="A811" s="73">
        <v>2</v>
      </c>
      <c r="B811" s="90">
        <v>42248</v>
      </c>
      <c r="C811" s="104">
        <f t="shared" si="24"/>
        <v>2015</v>
      </c>
      <c r="D811" s="77">
        <v>361.5</v>
      </c>
      <c r="E811" s="91">
        <v>374.50649350649348</v>
      </c>
      <c r="F811" s="77">
        <v>394.16</v>
      </c>
      <c r="G811" s="73" t="str">
        <f t="shared" si="25"/>
        <v>01/09/2015</v>
      </c>
    </row>
    <row r="812" spans="1:7" x14ac:dyDescent="0.3">
      <c r="A812" s="73">
        <v>2</v>
      </c>
      <c r="B812" s="90">
        <v>42249</v>
      </c>
      <c r="C812" s="104">
        <f t="shared" si="24"/>
        <v>2015</v>
      </c>
      <c r="D812" s="77">
        <v>357.5</v>
      </c>
      <c r="E812" s="91">
        <v>374.50649350649348</v>
      </c>
      <c r="F812" s="77">
        <v>394.16</v>
      </c>
      <c r="G812" s="73" t="str">
        <f t="shared" si="25"/>
        <v>02/09/2015</v>
      </c>
    </row>
    <row r="813" spans="1:7" x14ac:dyDescent="0.3">
      <c r="A813" s="73">
        <v>2</v>
      </c>
      <c r="B813" s="90">
        <v>42250</v>
      </c>
      <c r="C813" s="104">
        <f t="shared" si="24"/>
        <v>2015</v>
      </c>
      <c r="D813" s="77">
        <v>359.25</v>
      </c>
      <c r="E813" s="91">
        <v>374.50649350649348</v>
      </c>
      <c r="F813" s="77">
        <v>394.16</v>
      </c>
      <c r="G813" s="73" t="str">
        <f t="shared" si="25"/>
        <v>03/09/2015</v>
      </c>
    </row>
    <row r="814" spans="1:7" x14ac:dyDescent="0.3">
      <c r="A814" s="73">
        <v>2</v>
      </c>
      <c r="B814" s="90">
        <v>42251</v>
      </c>
      <c r="C814" s="104">
        <f t="shared" si="24"/>
        <v>2015</v>
      </c>
      <c r="D814" s="77">
        <v>357.25</v>
      </c>
      <c r="E814" s="91">
        <v>374.50649350649348</v>
      </c>
      <c r="F814" s="77">
        <v>394.16</v>
      </c>
      <c r="G814" s="73" t="str">
        <f t="shared" si="25"/>
        <v>04/09/2015</v>
      </c>
    </row>
    <row r="815" spans="1:7" x14ac:dyDescent="0.3">
      <c r="A815" s="73">
        <v>2</v>
      </c>
      <c r="B815" s="90">
        <v>42254</v>
      </c>
      <c r="C815" s="104">
        <f t="shared" si="24"/>
        <v>2015</v>
      </c>
      <c r="D815" s="77">
        <v>357.75</v>
      </c>
      <c r="E815" s="91">
        <v>374.50649350649348</v>
      </c>
      <c r="F815" s="77">
        <v>394.16</v>
      </c>
      <c r="G815" s="73" t="str">
        <f t="shared" si="25"/>
        <v>07/09/2015</v>
      </c>
    </row>
    <row r="816" spans="1:7" x14ac:dyDescent="0.3">
      <c r="A816" s="73">
        <v>2</v>
      </c>
      <c r="B816" s="90">
        <v>42255</v>
      </c>
      <c r="C816" s="104">
        <f t="shared" si="24"/>
        <v>2015</v>
      </c>
      <c r="D816" s="77">
        <v>364</v>
      </c>
      <c r="E816" s="91">
        <v>374.50649350649348</v>
      </c>
      <c r="F816" s="77">
        <v>394.16</v>
      </c>
      <c r="G816" s="73" t="str">
        <f t="shared" si="25"/>
        <v>08/09/2015</v>
      </c>
    </row>
    <row r="817" spans="1:7" x14ac:dyDescent="0.3">
      <c r="A817" s="73">
        <v>2</v>
      </c>
      <c r="B817" s="90">
        <v>42256</v>
      </c>
      <c r="C817" s="104">
        <f t="shared" si="24"/>
        <v>2015</v>
      </c>
      <c r="D817" s="77">
        <v>363.75</v>
      </c>
      <c r="E817" s="91">
        <v>374.50649350649348</v>
      </c>
      <c r="F817" s="77">
        <v>394.16</v>
      </c>
      <c r="G817" s="73" t="str">
        <f t="shared" si="25"/>
        <v>09/09/2015</v>
      </c>
    </row>
    <row r="818" spans="1:7" x14ac:dyDescent="0.3">
      <c r="A818" s="73">
        <v>2</v>
      </c>
      <c r="B818" s="90">
        <v>42257</v>
      </c>
      <c r="C818" s="104">
        <f t="shared" si="24"/>
        <v>2015</v>
      </c>
      <c r="D818" s="77">
        <v>365.25</v>
      </c>
      <c r="E818" s="91">
        <v>374.50649350649348</v>
      </c>
      <c r="F818" s="77">
        <v>394.16</v>
      </c>
      <c r="G818" s="73" t="str">
        <f t="shared" si="25"/>
        <v>10/09/2015</v>
      </c>
    </row>
    <row r="819" spans="1:7" x14ac:dyDescent="0.3">
      <c r="A819" s="73">
        <v>2</v>
      </c>
      <c r="B819" s="90">
        <v>42258</v>
      </c>
      <c r="C819" s="104">
        <f t="shared" si="24"/>
        <v>2015</v>
      </c>
      <c r="D819" s="77">
        <v>363.25</v>
      </c>
      <c r="E819" s="91">
        <v>374.50649350649348</v>
      </c>
      <c r="F819" s="77">
        <v>394.16</v>
      </c>
      <c r="G819" s="73" t="str">
        <f t="shared" si="25"/>
        <v>11/09/2015</v>
      </c>
    </row>
    <row r="820" spans="1:7" x14ac:dyDescent="0.3">
      <c r="A820" s="73">
        <v>2</v>
      </c>
      <c r="B820" s="90">
        <v>42261</v>
      </c>
      <c r="C820" s="104">
        <f t="shared" si="24"/>
        <v>2015</v>
      </c>
      <c r="D820" s="77">
        <v>366.25</v>
      </c>
      <c r="E820" s="91">
        <v>374.50649350649348</v>
      </c>
      <c r="F820" s="77">
        <v>394.16</v>
      </c>
      <c r="G820" s="73" t="str">
        <f t="shared" si="25"/>
        <v>14/09/2015</v>
      </c>
    </row>
    <row r="821" spans="1:7" x14ac:dyDescent="0.3">
      <c r="A821" s="73">
        <v>2</v>
      </c>
      <c r="B821" s="90">
        <v>42262</v>
      </c>
      <c r="C821" s="104">
        <f t="shared" si="24"/>
        <v>2015</v>
      </c>
      <c r="D821" s="77">
        <v>367.5</v>
      </c>
      <c r="E821" s="91">
        <v>374.50649350649348</v>
      </c>
      <c r="F821" s="77">
        <v>394.16</v>
      </c>
      <c r="G821" s="73" t="str">
        <f t="shared" si="25"/>
        <v>15/09/2015</v>
      </c>
    </row>
    <row r="822" spans="1:7" x14ac:dyDescent="0.3">
      <c r="A822" s="73">
        <v>2</v>
      </c>
      <c r="B822" s="90">
        <v>42263</v>
      </c>
      <c r="C822" s="104">
        <f t="shared" si="24"/>
        <v>2015</v>
      </c>
      <c r="D822" s="77">
        <v>366.75</v>
      </c>
      <c r="E822" s="91">
        <v>374.50649350649348</v>
      </c>
      <c r="F822" s="77">
        <v>394.16</v>
      </c>
      <c r="G822" s="73" t="str">
        <f t="shared" si="25"/>
        <v>16/09/2015</v>
      </c>
    </row>
    <row r="823" spans="1:7" x14ac:dyDescent="0.3">
      <c r="A823" s="73">
        <v>2</v>
      </c>
      <c r="B823" s="90">
        <v>42264</v>
      </c>
      <c r="C823" s="104">
        <f t="shared" si="24"/>
        <v>2015</v>
      </c>
      <c r="D823" s="77">
        <v>363</v>
      </c>
      <c r="E823" s="91">
        <v>374.50649350649348</v>
      </c>
      <c r="F823" s="77">
        <v>394.16</v>
      </c>
      <c r="G823" s="73" t="str">
        <f t="shared" si="25"/>
        <v>17/09/2015</v>
      </c>
    </row>
    <row r="824" spans="1:7" x14ac:dyDescent="0.3">
      <c r="A824" s="73">
        <v>2</v>
      </c>
      <c r="B824" s="90">
        <v>42265</v>
      </c>
      <c r="C824" s="104">
        <f t="shared" si="24"/>
        <v>2015</v>
      </c>
      <c r="D824" s="77">
        <v>359.5</v>
      </c>
      <c r="E824" s="91">
        <v>374.50649350649348</v>
      </c>
      <c r="F824" s="77">
        <v>394.16</v>
      </c>
      <c r="G824" s="73" t="str">
        <f t="shared" si="25"/>
        <v>18/09/2015</v>
      </c>
    </row>
    <row r="825" spans="1:7" x14ac:dyDescent="0.3">
      <c r="A825" s="73">
        <v>2</v>
      </c>
      <c r="B825" s="90">
        <v>42268</v>
      </c>
      <c r="C825" s="104">
        <f t="shared" si="24"/>
        <v>2015</v>
      </c>
      <c r="D825" s="77">
        <v>364.25</v>
      </c>
      <c r="E825" s="91">
        <v>374.50649350649348</v>
      </c>
      <c r="F825" s="77">
        <v>394.16</v>
      </c>
      <c r="G825" s="73" t="str">
        <f t="shared" si="25"/>
        <v>21/09/2015</v>
      </c>
    </row>
    <row r="826" spans="1:7" x14ac:dyDescent="0.3">
      <c r="A826" s="73">
        <v>2</v>
      </c>
      <c r="B826" s="90">
        <v>42269</v>
      </c>
      <c r="C826" s="104">
        <f t="shared" si="24"/>
        <v>2015</v>
      </c>
      <c r="D826" s="77">
        <v>363.5</v>
      </c>
      <c r="E826" s="91">
        <v>374.50649350649348</v>
      </c>
      <c r="F826" s="77">
        <v>394.16</v>
      </c>
      <c r="G826" s="73" t="str">
        <f t="shared" si="25"/>
        <v>22/09/2015</v>
      </c>
    </row>
    <row r="827" spans="1:7" x14ac:dyDescent="0.3">
      <c r="A827" s="73">
        <v>2</v>
      </c>
      <c r="B827" s="90">
        <v>42270</v>
      </c>
      <c r="C827" s="104">
        <f t="shared" si="24"/>
        <v>2015</v>
      </c>
      <c r="D827" s="77">
        <v>365</v>
      </c>
      <c r="E827" s="91">
        <v>374.50649350649348</v>
      </c>
      <c r="F827" s="77">
        <v>394.16</v>
      </c>
      <c r="G827" s="73" t="str">
        <f t="shared" si="25"/>
        <v>23/09/2015</v>
      </c>
    </row>
    <row r="828" spans="1:7" x14ac:dyDescent="0.3">
      <c r="A828" s="73">
        <v>2</v>
      </c>
      <c r="B828" s="90">
        <v>42271</v>
      </c>
      <c r="C828" s="104">
        <f t="shared" si="24"/>
        <v>2015</v>
      </c>
      <c r="D828" s="77">
        <v>364.25</v>
      </c>
      <c r="E828" s="91">
        <v>374.50649350649348</v>
      </c>
      <c r="F828" s="77">
        <v>394.16</v>
      </c>
      <c r="G828" s="73" t="str">
        <f t="shared" si="25"/>
        <v>24/09/2015</v>
      </c>
    </row>
    <row r="829" spans="1:7" x14ac:dyDescent="0.3">
      <c r="A829" s="73">
        <v>2</v>
      </c>
      <c r="B829" s="90">
        <v>42272</v>
      </c>
      <c r="C829" s="104">
        <f t="shared" si="24"/>
        <v>2015</v>
      </c>
      <c r="D829" s="77">
        <v>369.75</v>
      </c>
      <c r="E829" s="91">
        <v>374.50649350649348</v>
      </c>
      <c r="F829" s="77">
        <v>394.16</v>
      </c>
      <c r="G829" s="73" t="str">
        <f t="shared" si="25"/>
        <v>25/09/2015</v>
      </c>
    </row>
    <row r="830" spans="1:7" x14ac:dyDescent="0.3">
      <c r="A830" s="73">
        <v>2</v>
      </c>
      <c r="B830" s="90">
        <v>42275</v>
      </c>
      <c r="C830" s="104">
        <f t="shared" si="24"/>
        <v>2015</v>
      </c>
      <c r="D830" s="77">
        <v>367.5</v>
      </c>
      <c r="E830" s="91">
        <v>374.50649350649348</v>
      </c>
      <c r="F830" s="77">
        <v>394.16</v>
      </c>
      <c r="G830" s="73" t="str">
        <f t="shared" si="25"/>
        <v>28/09/2015</v>
      </c>
    </row>
    <row r="831" spans="1:7" x14ac:dyDescent="0.3">
      <c r="A831" s="73">
        <v>2</v>
      </c>
      <c r="B831" s="90">
        <v>42276</v>
      </c>
      <c r="C831" s="104">
        <f t="shared" si="24"/>
        <v>2015</v>
      </c>
      <c r="D831" s="77">
        <v>367.25</v>
      </c>
      <c r="E831" s="91">
        <v>374.50649350649348</v>
      </c>
      <c r="F831" s="77">
        <v>394.16</v>
      </c>
      <c r="G831" s="73" t="str">
        <f t="shared" si="25"/>
        <v>29/09/2015</v>
      </c>
    </row>
    <row r="832" spans="1:7" x14ac:dyDescent="0.3">
      <c r="A832" s="73">
        <v>2</v>
      </c>
      <c r="B832" s="90">
        <v>42277</v>
      </c>
      <c r="C832" s="104">
        <f t="shared" si="24"/>
        <v>2015</v>
      </c>
      <c r="D832" s="77">
        <v>367.5</v>
      </c>
      <c r="E832" s="91">
        <v>374.50649350649348</v>
      </c>
      <c r="F832" s="77">
        <v>394.16</v>
      </c>
      <c r="G832" s="73" t="str">
        <f t="shared" si="25"/>
        <v>30/09/2015</v>
      </c>
    </row>
    <row r="833" spans="1:7" x14ac:dyDescent="0.3">
      <c r="A833" s="73">
        <v>2</v>
      </c>
      <c r="B833" s="90">
        <v>42278</v>
      </c>
      <c r="C833" s="104">
        <f t="shared" si="24"/>
        <v>2015</v>
      </c>
      <c r="D833" s="77">
        <v>368.75</v>
      </c>
      <c r="E833" s="91">
        <v>374.50649350649348</v>
      </c>
      <c r="F833" s="77">
        <v>394.16</v>
      </c>
      <c r="G833" s="73" t="str">
        <f t="shared" si="25"/>
        <v>01/10/2015</v>
      </c>
    </row>
    <row r="834" spans="1:7" x14ac:dyDescent="0.3">
      <c r="A834" s="73">
        <v>2</v>
      </c>
      <c r="B834" s="90">
        <v>42279</v>
      </c>
      <c r="C834" s="104">
        <f t="shared" si="24"/>
        <v>2015</v>
      </c>
      <c r="D834" s="77">
        <v>368.5</v>
      </c>
      <c r="E834" s="91">
        <v>374.50649350649348</v>
      </c>
      <c r="F834" s="77">
        <v>394.16</v>
      </c>
      <c r="G834" s="73" t="str">
        <f t="shared" si="25"/>
        <v>02/10/2015</v>
      </c>
    </row>
    <row r="835" spans="1:7" x14ac:dyDescent="0.3">
      <c r="A835" s="73">
        <v>2</v>
      </c>
      <c r="B835" s="90">
        <v>42282</v>
      </c>
      <c r="C835" s="104">
        <f t="shared" ref="C835:C898" si="26">YEAR(B835)</f>
        <v>2015</v>
      </c>
      <c r="D835" s="77">
        <v>373.25</v>
      </c>
      <c r="E835" s="91">
        <v>374.50649350649348</v>
      </c>
      <c r="F835" s="77">
        <v>394.16</v>
      </c>
      <c r="G835" s="73" t="str">
        <f t="shared" si="25"/>
        <v>05/10/2015</v>
      </c>
    </row>
    <row r="836" spans="1:7" x14ac:dyDescent="0.3">
      <c r="A836" s="73">
        <v>2</v>
      </c>
      <c r="B836" s="90">
        <v>42283</v>
      </c>
      <c r="C836" s="104">
        <f t="shared" si="26"/>
        <v>2015</v>
      </c>
      <c r="D836" s="77">
        <v>375.75</v>
      </c>
      <c r="E836" s="91">
        <v>374.50649350649348</v>
      </c>
      <c r="F836" s="77">
        <v>394.16</v>
      </c>
      <c r="G836" s="73" t="str">
        <f t="shared" si="25"/>
        <v>06/10/2015</v>
      </c>
    </row>
    <row r="837" spans="1:7" x14ac:dyDescent="0.3">
      <c r="A837" s="73">
        <v>2</v>
      </c>
      <c r="B837" s="90">
        <v>42284</v>
      </c>
      <c r="C837" s="104">
        <f t="shared" si="26"/>
        <v>2015</v>
      </c>
      <c r="D837" s="77">
        <v>376.5</v>
      </c>
      <c r="E837" s="91">
        <v>374.50649350649348</v>
      </c>
      <c r="F837" s="77">
        <v>394.16</v>
      </c>
      <c r="G837" s="73" t="str">
        <f t="shared" ref="G837:G900" si="27">TEXT(B837,"jj/MM/aaaa")</f>
        <v>07/10/2015</v>
      </c>
    </row>
    <row r="838" spans="1:7" x14ac:dyDescent="0.3">
      <c r="A838" s="73">
        <v>2</v>
      </c>
      <c r="B838" s="90">
        <v>42285</v>
      </c>
      <c r="C838" s="104">
        <f t="shared" si="26"/>
        <v>2015</v>
      </c>
      <c r="D838" s="77">
        <v>376.25</v>
      </c>
      <c r="E838" s="91">
        <v>374.50649350649348</v>
      </c>
      <c r="F838" s="77">
        <v>394.16</v>
      </c>
      <c r="G838" s="73" t="str">
        <f t="shared" si="27"/>
        <v>08/10/2015</v>
      </c>
    </row>
    <row r="839" spans="1:7" x14ac:dyDescent="0.3">
      <c r="A839" s="73">
        <v>2</v>
      </c>
      <c r="B839" s="90">
        <v>42286</v>
      </c>
      <c r="C839" s="104">
        <f t="shared" si="26"/>
        <v>2015</v>
      </c>
      <c r="D839" s="77">
        <v>376.75</v>
      </c>
      <c r="E839" s="91">
        <v>374.50649350649348</v>
      </c>
      <c r="F839" s="77">
        <v>394.16</v>
      </c>
      <c r="G839" s="73" t="str">
        <f t="shared" si="27"/>
        <v>09/10/2015</v>
      </c>
    </row>
    <row r="840" spans="1:7" x14ac:dyDescent="0.3">
      <c r="A840" s="73">
        <v>2</v>
      </c>
      <c r="B840" s="90">
        <v>42289</v>
      </c>
      <c r="C840" s="104">
        <f t="shared" si="26"/>
        <v>2015</v>
      </c>
      <c r="D840" s="77">
        <v>379</v>
      </c>
      <c r="E840" s="91">
        <v>374.50649350649348</v>
      </c>
      <c r="F840" s="77">
        <v>394.16</v>
      </c>
      <c r="G840" s="73" t="str">
        <f t="shared" si="27"/>
        <v>12/10/2015</v>
      </c>
    </row>
    <row r="841" spans="1:7" x14ac:dyDescent="0.3">
      <c r="A841" s="73">
        <v>2</v>
      </c>
      <c r="B841" s="90">
        <v>42290</v>
      </c>
      <c r="C841" s="104">
        <f t="shared" si="26"/>
        <v>2015</v>
      </c>
      <c r="D841" s="77">
        <v>380.75</v>
      </c>
      <c r="E841" s="91">
        <v>374.50649350649348</v>
      </c>
      <c r="F841" s="77">
        <v>394.16</v>
      </c>
      <c r="G841" s="73" t="str">
        <f t="shared" si="27"/>
        <v>13/10/2015</v>
      </c>
    </row>
    <row r="842" spans="1:7" x14ac:dyDescent="0.3">
      <c r="A842" s="73">
        <v>2</v>
      </c>
      <c r="B842" s="90">
        <v>42291</v>
      </c>
      <c r="C842" s="104">
        <f t="shared" si="26"/>
        <v>2015</v>
      </c>
      <c r="D842" s="77">
        <v>379.5</v>
      </c>
      <c r="E842" s="91">
        <v>374.50649350649348</v>
      </c>
      <c r="F842" s="77">
        <v>394.16</v>
      </c>
      <c r="G842" s="73" t="str">
        <f t="shared" si="27"/>
        <v>14/10/2015</v>
      </c>
    </row>
    <row r="843" spans="1:7" x14ac:dyDescent="0.3">
      <c r="A843" s="73">
        <v>2</v>
      </c>
      <c r="B843" s="90">
        <v>42292</v>
      </c>
      <c r="C843" s="104">
        <f t="shared" si="26"/>
        <v>2015</v>
      </c>
      <c r="D843" s="77">
        <v>376.75</v>
      </c>
      <c r="E843" s="91">
        <v>374.50649350649348</v>
      </c>
      <c r="F843" s="77">
        <v>394.16</v>
      </c>
      <c r="G843" s="73" t="str">
        <f t="shared" si="27"/>
        <v>15/10/2015</v>
      </c>
    </row>
    <row r="844" spans="1:7" x14ac:dyDescent="0.3">
      <c r="A844" s="73">
        <v>2</v>
      </c>
      <c r="B844" s="90">
        <v>42293</v>
      </c>
      <c r="C844" s="104">
        <f t="shared" si="26"/>
        <v>2015</v>
      </c>
      <c r="D844" s="77">
        <v>377</v>
      </c>
      <c r="E844" s="91">
        <v>374.50649350649297</v>
      </c>
      <c r="F844" s="77">
        <v>394.16</v>
      </c>
      <c r="G844" s="73" t="str">
        <f t="shared" si="27"/>
        <v>16/10/2015</v>
      </c>
    </row>
    <row r="845" spans="1:7" x14ac:dyDescent="0.3">
      <c r="A845" s="73">
        <v>2</v>
      </c>
      <c r="B845" s="90">
        <v>42296</v>
      </c>
      <c r="C845" s="104">
        <f t="shared" si="26"/>
        <v>2015</v>
      </c>
      <c r="D845" s="77">
        <v>378</v>
      </c>
      <c r="E845" s="91">
        <v>374.50649350649297</v>
      </c>
      <c r="F845" s="77">
        <v>394.16</v>
      </c>
      <c r="G845" s="73" t="str">
        <f t="shared" si="27"/>
        <v>19/10/2015</v>
      </c>
    </row>
    <row r="846" spans="1:7" x14ac:dyDescent="0.3">
      <c r="A846" s="73">
        <v>2</v>
      </c>
      <c r="B846" s="90">
        <v>42297</v>
      </c>
      <c r="C846" s="104">
        <f t="shared" si="26"/>
        <v>2015</v>
      </c>
      <c r="D846" s="77">
        <v>379.25</v>
      </c>
      <c r="E846" s="91">
        <v>374.50649350649297</v>
      </c>
      <c r="F846" s="77">
        <v>394.16</v>
      </c>
      <c r="G846" s="73" t="str">
        <f t="shared" si="27"/>
        <v>20/10/2015</v>
      </c>
    </row>
    <row r="847" spans="1:7" x14ac:dyDescent="0.3">
      <c r="A847" s="73">
        <v>2</v>
      </c>
      <c r="B847" s="90">
        <v>42298</v>
      </c>
      <c r="C847" s="104">
        <f t="shared" si="26"/>
        <v>2015</v>
      </c>
      <c r="D847" s="77">
        <v>381.75</v>
      </c>
      <c r="E847" s="91">
        <v>374.50649350649297</v>
      </c>
      <c r="F847" s="77">
        <v>394.16</v>
      </c>
      <c r="G847" s="73" t="str">
        <f t="shared" si="27"/>
        <v>21/10/2015</v>
      </c>
    </row>
    <row r="848" spans="1:7" x14ac:dyDescent="0.3">
      <c r="A848" s="73">
        <v>2</v>
      </c>
      <c r="B848" s="90">
        <v>42299</v>
      </c>
      <c r="C848" s="104">
        <f t="shared" si="26"/>
        <v>2015</v>
      </c>
      <c r="D848" s="77">
        <v>380.75</v>
      </c>
      <c r="E848" s="91">
        <v>374.50649350649297</v>
      </c>
      <c r="F848" s="77">
        <v>394.16</v>
      </c>
      <c r="G848" s="73" t="str">
        <f t="shared" si="27"/>
        <v>22/10/2015</v>
      </c>
    </row>
    <row r="849" spans="1:7" x14ac:dyDescent="0.3">
      <c r="A849" s="73">
        <v>2</v>
      </c>
      <c r="B849" s="90">
        <v>42300</v>
      </c>
      <c r="C849" s="104">
        <f t="shared" si="26"/>
        <v>2015</v>
      </c>
      <c r="D849" s="77">
        <v>380.25</v>
      </c>
      <c r="E849" s="91">
        <v>374.50649350649297</v>
      </c>
      <c r="F849" s="77">
        <v>394.16</v>
      </c>
      <c r="G849" s="73" t="str">
        <f t="shared" si="27"/>
        <v>23/10/2015</v>
      </c>
    </row>
    <row r="850" spans="1:7" x14ac:dyDescent="0.3">
      <c r="A850" s="73">
        <v>2</v>
      </c>
      <c r="B850" s="90">
        <v>42303</v>
      </c>
      <c r="C850" s="104">
        <f t="shared" si="26"/>
        <v>2015</v>
      </c>
      <c r="D850" s="77">
        <v>374.75</v>
      </c>
      <c r="E850" s="91">
        <v>374.50649350649297</v>
      </c>
      <c r="F850" s="77">
        <v>394.16</v>
      </c>
      <c r="G850" s="73" t="str">
        <f t="shared" si="27"/>
        <v>26/10/2015</v>
      </c>
    </row>
    <row r="851" spans="1:7" x14ac:dyDescent="0.3">
      <c r="A851" s="73">
        <v>2</v>
      </c>
      <c r="B851" s="90">
        <v>42304</v>
      </c>
      <c r="C851" s="104">
        <f t="shared" si="26"/>
        <v>2015</v>
      </c>
      <c r="D851" s="77">
        <v>370.5</v>
      </c>
      <c r="E851" s="91">
        <v>374.50649350649297</v>
      </c>
      <c r="F851" s="77">
        <v>394.16</v>
      </c>
      <c r="G851" s="73" t="str">
        <f t="shared" si="27"/>
        <v>27/10/2015</v>
      </c>
    </row>
    <row r="852" spans="1:7" x14ac:dyDescent="0.3">
      <c r="A852" s="73">
        <v>2</v>
      </c>
      <c r="B852" s="90">
        <v>42305</v>
      </c>
      <c r="C852" s="104">
        <f t="shared" si="26"/>
        <v>2015</v>
      </c>
      <c r="D852" s="77">
        <v>370.5</v>
      </c>
      <c r="E852" s="91">
        <v>374.50649350649297</v>
      </c>
      <c r="F852" s="77">
        <v>394.16</v>
      </c>
      <c r="G852" s="73" t="str">
        <f t="shared" si="27"/>
        <v>28/10/2015</v>
      </c>
    </row>
    <row r="853" spans="1:7" x14ac:dyDescent="0.3">
      <c r="A853" s="73">
        <v>2</v>
      </c>
      <c r="B853" s="90">
        <v>42306</v>
      </c>
      <c r="C853" s="104">
        <f t="shared" si="26"/>
        <v>2015</v>
      </c>
      <c r="D853" s="77">
        <v>360.75</v>
      </c>
      <c r="E853" s="91">
        <v>374.50649350649297</v>
      </c>
      <c r="F853" s="77">
        <v>394.16</v>
      </c>
      <c r="G853" s="73" t="str">
        <f t="shared" si="27"/>
        <v>29/10/2015</v>
      </c>
    </row>
    <row r="854" spans="1:7" x14ac:dyDescent="0.3">
      <c r="A854" s="73">
        <v>2</v>
      </c>
      <c r="B854" s="90">
        <v>42307</v>
      </c>
      <c r="C854" s="104">
        <f t="shared" si="26"/>
        <v>2015</v>
      </c>
      <c r="D854" s="77">
        <v>361.25</v>
      </c>
      <c r="E854" s="91">
        <v>374.50649350649297</v>
      </c>
      <c r="F854" s="77">
        <v>394.16</v>
      </c>
      <c r="G854" s="73" t="str">
        <f t="shared" si="27"/>
        <v>30/10/2015</v>
      </c>
    </row>
    <row r="855" spans="1:7" x14ac:dyDescent="0.3">
      <c r="A855" s="73">
        <v>2</v>
      </c>
      <c r="B855" s="90">
        <v>42310</v>
      </c>
      <c r="C855" s="104">
        <f t="shared" si="26"/>
        <v>2015</v>
      </c>
      <c r="D855" s="77">
        <v>361</v>
      </c>
      <c r="E855" s="91">
        <v>374.50649350649297</v>
      </c>
      <c r="F855" s="77">
        <v>394.16</v>
      </c>
      <c r="G855" s="73" t="str">
        <f t="shared" si="27"/>
        <v>02/11/2015</v>
      </c>
    </row>
    <row r="856" spans="1:7" x14ac:dyDescent="0.3">
      <c r="A856" s="73">
        <v>2</v>
      </c>
      <c r="B856" s="90">
        <v>42311</v>
      </c>
      <c r="C856" s="104">
        <f t="shared" si="26"/>
        <v>2015</v>
      </c>
      <c r="D856" s="77">
        <v>363</v>
      </c>
      <c r="E856" s="91">
        <v>374.50649350649297</v>
      </c>
      <c r="F856" s="77">
        <v>394.16</v>
      </c>
      <c r="G856" s="73" t="str">
        <f t="shared" si="27"/>
        <v>03/11/2015</v>
      </c>
    </row>
    <row r="857" spans="1:7" x14ac:dyDescent="0.3">
      <c r="A857" s="73">
        <v>2</v>
      </c>
      <c r="B857" s="90">
        <v>42312</v>
      </c>
      <c r="C857" s="104">
        <f t="shared" si="26"/>
        <v>2015</v>
      </c>
      <c r="D857" s="77">
        <v>365</v>
      </c>
      <c r="E857" s="91">
        <v>374.50649350649297</v>
      </c>
      <c r="F857" s="77">
        <v>394.16</v>
      </c>
      <c r="G857" s="73" t="str">
        <f t="shared" si="27"/>
        <v>04/11/2015</v>
      </c>
    </row>
    <row r="858" spans="1:7" x14ac:dyDescent="0.3">
      <c r="A858" s="73">
        <v>2</v>
      </c>
      <c r="B858" s="90">
        <v>42313</v>
      </c>
      <c r="C858" s="104">
        <f t="shared" si="26"/>
        <v>2015</v>
      </c>
      <c r="D858" s="77">
        <v>363.75</v>
      </c>
      <c r="E858" s="91">
        <v>374.50649350649297</v>
      </c>
      <c r="F858" s="77">
        <v>394.16</v>
      </c>
      <c r="G858" s="73" t="str">
        <f t="shared" si="27"/>
        <v>05/11/2015</v>
      </c>
    </row>
    <row r="859" spans="1:7" x14ac:dyDescent="0.3">
      <c r="A859" s="73">
        <v>2</v>
      </c>
      <c r="B859" s="90">
        <v>42314</v>
      </c>
      <c r="C859" s="104">
        <f t="shared" si="26"/>
        <v>2015</v>
      </c>
      <c r="D859" s="77">
        <v>365</v>
      </c>
      <c r="E859" s="91">
        <v>374.50649350649297</v>
      </c>
      <c r="F859" s="77">
        <v>394.16</v>
      </c>
      <c r="G859" s="73" t="str">
        <f t="shared" si="27"/>
        <v>06/11/2015</v>
      </c>
    </row>
    <row r="860" spans="1:7" x14ac:dyDescent="0.3">
      <c r="A860" s="73">
        <v>2</v>
      </c>
      <c r="B860" s="90">
        <v>42317</v>
      </c>
      <c r="C860" s="104">
        <f t="shared" si="26"/>
        <v>2015</v>
      </c>
      <c r="D860" s="77">
        <v>360.75</v>
      </c>
      <c r="E860" s="91">
        <v>374.50649350649297</v>
      </c>
      <c r="F860" s="77">
        <v>394.16</v>
      </c>
      <c r="G860" s="73" t="str">
        <f t="shared" si="27"/>
        <v>09/11/2015</v>
      </c>
    </row>
    <row r="861" spans="1:7" x14ac:dyDescent="0.3">
      <c r="A861" s="73">
        <v>2</v>
      </c>
      <c r="B861" s="90">
        <v>42318</v>
      </c>
      <c r="C861" s="104">
        <f t="shared" si="26"/>
        <v>2015</v>
      </c>
      <c r="D861" s="77">
        <v>361.75</v>
      </c>
      <c r="E861" s="91">
        <v>374.50649350649297</v>
      </c>
      <c r="F861" s="77">
        <v>394.16</v>
      </c>
      <c r="G861" s="73" t="str">
        <f t="shared" si="27"/>
        <v>10/11/2015</v>
      </c>
    </row>
    <row r="862" spans="1:7" x14ac:dyDescent="0.3">
      <c r="A862" s="73">
        <v>2</v>
      </c>
      <c r="B862" s="90">
        <v>42319</v>
      </c>
      <c r="C862" s="104">
        <f t="shared" si="26"/>
        <v>2015</v>
      </c>
      <c r="D862" s="77">
        <v>362.75</v>
      </c>
      <c r="E862" s="91">
        <v>374.50649350649297</v>
      </c>
      <c r="F862" s="77">
        <v>394.16</v>
      </c>
      <c r="G862" s="73" t="str">
        <f t="shared" si="27"/>
        <v>11/11/2015</v>
      </c>
    </row>
    <row r="863" spans="1:7" x14ac:dyDescent="0.3">
      <c r="A863" s="73">
        <v>2</v>
      </c>
      <c r="B863" s="90">
        <v>42320</v>
      </c>
      <c r="C863" s="104">
        <f t="shared" si="26"/>
        <v>2015</v>
      </c>
      <c r="D863" s="77">
        <v>363</v>
      </c>
      <c r="E863" s="91">
        <v>374.50649350649297</v>
      </c>
      <c r="F863" s="77">
        <v>394.16</v>
      </c>
      <c r="G863" s="73" t="str">
        <f t="shared" si="27"/>
        <v>12/11/2015</v>
      </c>
    </row>
    <row r="864" spans="1:7" x14ac:dyDescent="0.3">
      <c r="A864" s="73">
        <v>2</v>
      </c>
      <c r="B864" s="90">
        <v>42321</v>
      </c>
      <c r="C864" s="104">
        <f t="shared" si="26"/>
        <v>2015</v>
      </c>
      <c r="D864" s="77">
        <v>362.75</v>
      </c>
      <c r="E864" s="91">
        <v>374.50649350649297</v>
      </c>
      <c r="F864" s="77">
        <v>394.16</v>
      </c>
      <c r="G864" s="73" t="str">
        <f t="shared" si="27"/>
        <v>13/11/2015</v>
      </c>
    </row>
    <row r="865" spans="1:7" x14ac:dyDescent="0.3">
      <c r="A865" s="73">
        <v>2</v>
      </c>
      <c r="B865" s="90">
        <v>42324</v>
      </c>
      <c r="C865" s="104">
        <f t="shared" si="26"/>
        <v>2015</v>
      </c>
      <c r="D865" s="77">
        <v>362.25</v>
      </c>
      <c r="E865" s="91">
        <v>374.50649350649297</v>
      </c>
      <c r="F865" s="77">
        <v>394.16</v>
      </c>
      <c r="G865" s="73" t="str">
        <f t="shared" si="27"/>
        <v>16/11/2015</v>
      </c>
    </row>
    <row r="866" spans="1:7" x14ac:dyDescent="0.3">
      <c r="A866" s="73">
        <v>2</v>
      </c>
      <c r="B866" s="90">
        <v>42325</v>
      </c>
      <c r="C866" s="104">
        <f t="shared" si="26"/>
        <v>2015</v>
      </c>
      <c r="D866" s="77">
        <v>365.75</v>
      </c>
      <c r="E866" s="91">
        <v>374.50649350649297</v>
      </c>
      <c r="F866" s="77">
        <v>394.16</v>
      </c>
      <c r="G866" s="73" t="str">
        <f t="shared" si="27"/>
        <v>17/11/2015</v>
      </c>
    </row>
    <row r="867" spans="1:7" x14ac:dyDescent="0.3">
      <c r="A867" s="73">
        <v>2</v>
      </c>
      <c r="B867" s="90">
        <v>42326</v>
      </c>
      <c r="C867" s="104">
        <f t="shared" si="26"/>
        <v>2015</v>
      </c>
      <c r="D867" s="77">
        <v>365.25</v>
      </c>
      <c r="E867" s="91">
        <v>374.50649350649297</v>
      </c>
      <c r="F867" s="77">
        <v>394.16</v>
      </c>
      <c r="G867" s="73" t="str">
        <f t="shared" si="27"/>
        <v>18/11/2015</v>
      </c>
    </row>
    <row r="868" spans="1:7" x14ac:dyDescent="0.3">
      <c r="A868" s="73">
        <v>2</v>
      </c>
      <c r="B868" s="90">
        <v>42327</v>
      </c>
      <c r="C868" s="104">
        <f t="shared" si="26"/>
        <v>2015</v>
      </c>
      <c r="D868" s="77">
        <v>364</v>
      </c>
      <c r="E868" s="91">
        <v>374.50649350649297</v>
      </c>
      <c r="F868" s="77">
        <v>394.16</v>
      </c>
      <c r="G868" s="73" t="str">
        <f t="shared" si="27"/>
        <v>19/11/2015</v>
      </c>
    </row>
    <row r="869" spans="1:7" x14ac:dyDescent="0.3">
      <c r="A869" s="73">
        <v>2</v>
      </c>
      <c r="B869" s="90">
        <v>42328</v>
      </c>
      <c r="C869" s="104">
        <f t="shared" si="26"/>
        <v>2015</v>
      </c>
      <c r="D869" s="77">
        <v>364.75</v>
      </c>
      <c r="E869" s="91">
        <v>374.50649350649297</v>
      </c>
      <c r="F869" s="77">
        <v>394.16</v>
      </c>
      <c r="G869" s="73" t="str">
        <f t="shared" si="27"/>
        <v>20/11/2015</v>
      </c>
    </row>
    <row r="870" spans="1:7" x14ac:dyDescent="0.3">
      <c r="A870" s="73">
        <v>2</v>
      </c>
      <c r="B870" s="90">
        <v>42331</v>
      </c>
      <c r="C870" s="104">
        <f t="shared" si="26"/>
        <v>2015</v>
      </c>
      <c r="D870" s="77">
        <v>362.75</v>
      </c>
      <c r="E870" s="91">
        <v>374.50649350649297</v>
      </c>
      <c r="F870" s="77">
        <v>394.16</v>
      </c>
      <c r="G870" s="73" t="str">
        <f t="shared" si="27"/>
        <v>23/11/2015</v>
      </c>
    </row>
    <row r="871" spans="1:7" x14ac:dyDescent="0.3">
      <c r="A871" s="73">
        <v>2</v>
      </c>
      <c r="B871" s="90">
        <v>42332</v>
      </c>
      <c r="C871" s="104">
        <f t="shared" si="26"/>
        <v>2015</v>
      </c>
      <c r="D871" s="77">
        <v>364</v>
      </c>
      <c r="E871" s="91">
        <v>374.50649350649297</v>
      </c>
      <c r="F871" s="77">
        <v>394.16</v>
      </c>
      <c r="G871" s="73" t="str">
        <f t="shared" si="27"/>
        <v>24/11/2015</v>
      </c>
    </row>
    <row r="872" spans="1:7" x14ac:dyDescent="0.3">
      <c r="A872" s="73">
        <v>2</v>
      </c>
      <c r="B872" s="90">
        <v>42333</v>
      </c>
      <c r="C872" s="104">
        <f t="shared" si="26"/>
        <v>2015</v>
      </c>
      <c r="D872" s="77">
        <v>366.75</v>
      </c>
      <c r="E872" s="91">
        <v>374.50649350649297</v>
      </c>
      <c r="F872" s="77">
        <v>394.16</v>
      </c>
      <c r="G872" s="73" t="str">
        <f t="shared" si="27"/>
        <v>25/11/2015</v>
      </c>
    </row>
    <row r="873" spans="1:7" x14ac:dyDescent="0.3">
      <c r="A873" s="73">
        <v>2</v>
      </c>
      <c r="B873" s="90">
        <v>42334</v>
      </c>
      <c r="C873" s="104">
        <f t="shared" si="26"/>
        <v>2015</v>
      </c>
      <c r="D873" s="77">
        <v>368.25</v>
      </c>
      <c r="E873" s="91">
        <v>374.50649350649297</v>
      </c>
      <c r="F873" s="77">
        <v>394.16</v>
      </c>
      <c r="G873" s="73" t="str">
        <f t="shared" si="27"/>
        <v>26/11/2015</v>
      </c>
    </row>
    <row r="874" spans="1:7" x14ac:dyDescent="0.3">
      <c r="A874" s="73">
        <v>2</v>
      </c>
      <c r="B874" s="90">
        <v>42335</v>
      </c>
      <c r="C874" s="104">
        <f t="shared" si="26"/>
        <v>2015</v>
      </c>
      <c r="D874" s="77">
        <v>365.5</v>
      </c>
      <c r="E874" s="91">
        <v>374.50649350649297</v>
      </c>
      <c r="F874" s="77">
        <v>394.16</v>
      </c>
      <c r="G874" s="73" t="str">
        <f t="shared" si="27"/>
        <v>27/11/2015</v>
      </c>
    </row>
    <row r="875" spans="1:7" x14ac:dyDescent="0.3">
      <c r="A875" s="73">
        <v>2</v>
      </c>
      <c r="B875" s="90">
        <v>42338</v>
      </c>
      <c r="C875" s="104">
        <f t="shared" si="26"/>
        <v>2015</v>
      </c>
      <c r="D875" s="77">
        <v>368.25</v>
      </c>
      <c r="E875" s="91">
        <v>374.50649350649297</v>
      </c>
      <c r="F875" s="77">
        <v>394.16</v>
      </c>
      <c r="G875" s="73" t="str">
        <f t="shared" si="27"/>
        <v>30/11/2015</v>
      </c>
    </row>
    <row r="876" spans="1:7" x14ac:dyDescent="0.3">
      <c r="A876" s="73">
        <v>2</v>
      </c>
      <c r="B876" s="90">
        <v>42339</v>
      </c>
      <c r="C876" s="104">
        <f t="shared" si="26"/>
        <v>2015</v>
      </c>
      <c r="D876" s="77">
        <v>368</v>
      </c>
      <c r="E876" s="91">
        <v>374.50649350649297</v>
      </c>
      <c r="F876" s="77">
        <v>394.16</v>
      </c>
      <c r="G876" s="73" t="str">
        <f t="shared" si="27"/>
        <v>01/12/2015</v>
      </c>
    </row>
    <row r="877" spans="1:7" x14ac:dyDescent="0.3">
      <c r="A877" s="73">
        <v>2</v>
      </c>
      <c r="B877" s="90">
        <v>42340</v>
      </c>
      <c r="C877" s="104">
        <f t="shared" si="26"/>
        <v>2015</v>
      </c>
      <c r="D877" s="77">
        <v>369.5</v>
      </c>
      <c r="E877" s="91">
        <v>374.50649350649297</v>
      </c>
      <c r="F877" s="77">
        <v>394.16</v>
      </c>
      <c r="G877" s="73" t="str">
        <f t="shared" si="27"/>
        <v>02/12/2015</v>
      </c>
    </row>
    <row r="878" spans="1:7" x14ac:dyDescent="0.3">
      <c r="A878" s="73">
        <v>2</v>
      </c>
      <c r="B878" s="90">
        <v>42341</v>
      </c>
      <c r="C878" s="104">
        <f t="shared" si="26"/>
        <v>2015</v>
      </c>
      <c r="D878" s="77">
        <v>369</v>
      </c>
      <c r="E878" s="91">
        <v>374.50649350649297</v>
      </c>
      <c r="F878" s="77">
        <v>394.16</v>
      </c>
      <c r="G878" s="73" t="str">
        <f t="shared" si="27"/>
        <v>03/12/2015</v>
      </c>
    </row>
    <row r="879" spans="1:7" x14ac:dyDescent="0.3">
      <c r="A879" s="73">
        <v>2</v>
      </c>
      <c r="B879" s="90">
        <v>42342</v>
      </c>
      <c r="C879" s="104">
        <f t="shared" si="26"/>
        <v>2015</v>
      </c>
      <c r="D879" s="77">
        <v>367.25</v>
      </c>
      <c r="E879" s="91">
        <v>374.50649350649297</v>
      </c>
      <c r="F879" s="77">
        <v>394.16</v>
      </c>
      <c r="G879" s="73" t="str">
        <f t="shared" si="27"/>
        <v>04/12/2015</v>
      </c>
    </row>
    <row r="880" spans="1:7" x14ac:dyDescent="0.3">
      <c r="A880" s="73">
        <v>2</v>
      </c>
      <c r="B880" s="90">
        <v>42345</v>
      </c>
      <c r="C880" s="104">
        <f t="shared" si="26"/>
        <v>2015</v>
      </c>
      <c r="D880" s="77">
        <v>369</v>
      </c>
      <c r="E880" s="91">
        <v>374.50649350649297</v>
      </c>
      <c r="F880" s="77">
        <v>394.16</v>
      </c>
      <c r="G880" s="73" t="str">
        <f t="shared" si="27"/>
        <v>07/12/2015</v>
      </c>
    </row>
    <row r="881" spans="1:7" x14ac:dyDescent="0.3">
      <c r="A881" s="73">
        <v>2</v>
      </c>
      <c r="B881" s="90">
        <v>42346</v>
      </c>
      <c r="C881" s="104">
        <f t="shared" si="26"/>
        <v>2015</v>
      </c>
      <c r="D881" s="77">
        <v>367.75</v>
      </c>
      <c r="E881" s="91">
        <v>374.50649350649297</v>
      </c>
      <c r="F881" s="77">
        <v>394.16</v>
      </c>
      <c r="G881" s="73" t="str">
        <f t="shared" si="27"/>
        <v>08/12/2015</v>
      </c>
    </row>
    <row r="882" spans="1:7" x14ac:dyDescent="0.3">
      <c r="A882" s="73">
        <v>2</v>
      </c>
      <c r="B882" s="90">
        <v>42347</v>
      </c>
      <c r="C882" s="104">
        <f t="shared" si="26"/>
        <v>2015</v>
      </c>
      <c r="D882" s="77">
        <v>366.5</v>
      </c>
      <c r="E882" s="91">
        <v>374.50649350649297</v>
      </c>
      <c r="F882" s="77">
        <v>394.16</v>
      </c>
      <c r="G882" s="73" t="str">
        <f t="shared" si="27"/>
        <v>09/12/2015</v>
      </c>
    </row>
    <row r="883" spans="1:7" x14ac:dyDescent="0.3">
      <c r="A883" s="73">
        <v>2</v>
      </c>
      <c r="B883" s="90">
        <v>42348</v>
      </c>
      <c r="C883" s="104">
        <f t="shared" si="26"/>
        <v>2015</v>
      </c>
      <c r="D883" s="77">
        <v>366</v>
      </c>
      <c r="E883" s="91">
        <v>374.50649350649297</v>
      </c>
      <c r="F883" s="77">
        <v>394.16</v>
      </c>
      <c r="G883" s="73" t="str">
        <f t="shared" si="27"/>
        <v>10/12/2015</v>
      </c>
    </row>
    <row r="884" spans="1:7" x14ac:dyDescent="0.3">
      <c r="A884" s="73">
        <v>2</v>
      </c>
      <c r="B884" s="90">
        <v>42349</v>
      </c>
      <c r="C884" s="104">
        <f t="shared" si="26"/>
        <v>2015</v>
      </c>
      <c r="D884" s="77">
        <v>365.5</v>
      </c>
      <c r="E884" s="91">
        <v>374.50649350649297</v>
      </c>
      <c r="F884" s="77">
        <v>394.16</v>
      </c>
      <c r="G884" s="73" t="str">
        <f t="shared" si="27"/>
        <v>11/12/2015</v>
      </c>
    </row>
    <row r="885" spans="1:7" x14ac:dyDescent="0.3">
      <c r="A885" s="73">
        <v>2</v>
      </c>
      <c r="B885" s="90">
        <v>42352</v>
      </c>
      <c r="C885" s="104">
        <f t="shared" si="26"/>
        <v>2015</v>
      </c>
      <c r="D885" s="77">
        <v>367</v>
      </c>
      <c r="E885" s="91">
        <v>374.50649350649297</v>
      </c>
      <c r="F885" s="77">
        <v>394.16</v>
      </c>
      <c r="G885" s="73" t="str">
        <f t="shared" si="27"/>
        <v>14/12/2015</v>
      </c>
    </row>
    <row r="886" spans="1:7" x14ac:dyDescent="0.3">
      <c r="A886" s="73">
        <v>2</v>
      </c>
      <c r="B886" s="90">
        <v>42353</v>
      </c>
      <c r="C886" s="104">
        <f t="shared" si="26"/>
        <v>2015</v>
      </c>
      <c r="D886" s="77">
        <v>364</v>
      </c>
      <c r="E886" s="91">
        <v>374.50649350649297</v>
      </c>
      <c r="F886" s="77">
        <v>394.16</v>
      </c>
      <c r="G886" s="73" t="str">
        <f t="shared" si="27"/>
        <v>15/12/2015</v>
      </c>
    </row>
    <row r="887" spans="1:7" x14ac:dyDescent="0.3">
      <c r="A887" s="73">
        <v>2</v>
      </c>
      <c r="B887" s="90">
        <v>42354</v>
      </c>
      <c r="C887" s="104">
        <f t="shared" si="26"/>
        <v>2015</v>
      </c>
      <c r="D887" s="77">
        <v>362</v>
      </c>
      <c r="E887" s="91">
        <v>374.50649350649297</v>
      </c>
      <c r="F887" s="77">
        <v>394.16</v>
      </c>
      <c r="G887" s="73" t="str">
        <f t="shared" si="27"/>
        <v>16/12/2015</v>
      </c>
    </row>
    <row r="888" spans="1:7" x14ac:dyDescent="0.3">
      <c r="A888" s="73">
        <v>2</v>
      </c>
      <c r="B888" s="90">
        <v>42355</v>
      </c>
      <c r="C888" s="104">
        <f t="shared" si="26"/>
        <v>2015</v>
      </c>
      <c r="D888" s="77">
        <v>361.75</v>
      </c>
      <c r="E888" s="91">
        <v>374.50649350649297</v>
      </c>
      <c r="F888" s="77">
        <v>394.16</v>
      </c>
      <c r="G888" s="73" t="str">
        <f t="shared" si="27"/>
        <v>17/12/2015</v>
      </c>
    </row>
    <row r="889" spans="1:7" x14ac:dyDescent="0.3">
      <c r="A889" s="73">
        <v>2</v>
      </c>
      <c r="B889" s="90">
        <v>42356</v>
      </c>
      <c r="C889" s="104">
        <f t="shared" si="26"/>
        <v>2015</v>
      </c>
      <c r="D889" s="77">
        <v>366</v>
      </c>
      <c r="E889" s="91">
        <v>374.50649350649297</v>
      </c>
      <c r="F889" s="77">
        <v>394.16</v>
      </c>
      <c r="G889" s="73" t="str">
        <f t="shared" si="27"/>
        <v>18/12/2015</v>
      </c>
    </row>
    <row r="890" spans="1:7" x14ac:dyDescent="0.3">
      <c r="A890" s="73">
        <v>2</v>
      </c>
      <c r="B890" s="90">
        <v>42359</v>
      </c>
      <c r="C890" s="104">
        <f t="shared" si="26"/>
        <v>2015</v>
      </c>
      <c r="D890" s="77">
        <v>367.5</v>
      </c>
      <c r="E890" s="91">
        <v>374.50649350649297</v>
      </c>
      <c r="F890" s="77">
        <v>394.16</v>
      </c>
      <c r="G890" s="73" t="str">
        <f t="shared" si="27"/>
        <v>21/12/2015</v>
      </c>
    </row>
    <row r="891" spans="1:7" x14ac:dyDescent="0.3">
      <c r="A891" s="73">
        <v>2</v>
      </c>
      <c r="B891" s="90">
        <v>42360</v>
      </c>
      <c r="C891" s="104">
        <f t="shared" si="26"/>
        <v>2015</v>
      </c>
      <c r="D891" s="77">
        <v>366</v>
      </c>
      <c r="E891" s="91">
        <v>374.50649350649297</v>
      </c>
      <c r="F891" s="77">
        <v>394.16</v>
      </c>
      <c r="G891" s="73" t="str">
        <f t="shared" si="27"/>
        <v>22/12/2015</v>
      </c>
    </row>
    <row r="892" spans="1:7" x14ac:dyDescent="0.3">
      <c r="A892" s="73">
        <v>2</v>
      </c>
      <c r="B892" s="90">
        <v>42361</v>
      </c>
      <c r="C892" s="104">
        <f t="shared" si="26"/>
        <v>2015</v>
      </c>
      <c r="D892" s="77">
        <v>366.25</v>
      </c>
      <c r="E892" s="91">
        <v>374.50649350649297</v>
      </c>
      <c r="F892" s="77">
        <v>394.16</v>
      </c>
      <c r="G892" s="73" t="str">
        <f t="shared" si="27"/>
        <v>23/12/2015</v>
      </c>
    </row>
    <row r="893" spans="1:7" x14ac:dyDescent="0.3">
      <c r="A893" s="73">
        <v>2</v>
      </c>
      <c r="B893" s="90">
        <v>42362</v>
      </c>
      <c r="C893" s="104">
        <f t="shared" si="26"/>
        <v>2015</v>
      </c>
      <c r="D893" s="77">
        <v>366.5</v>
      </c>
      <c r="E893" s="91">
        <v>374.50649350649297</v>
      </c>
      <c r="F893" s="77">
        <v>394.16</v>
      </c>
      <c r="G893" s="73" t="str">
        <f t="shared" si="27"/>
        <v>24/12/2015</v>
      </c>
    </row>
    <row r="894" spans="1:7" x14ac:dyDescent="0.3">
      <c r="A894" s="73">
        <v>2</v>
      </c>
      <c r="B894" s="90">
        <v>42366</v>
      </c>
      <c r="C894" s="104">
        <f t="shared" si="26"/>
        <v>2015</v>
      </c>
      <c r="D894" s="77">
        <v>365.5</v>
      </c>
      <c r="E894" s="91">
        <v>374.50649350649297</v>
      </c>
      <c r="F894" s="77">
        <v>394.16</v>
      </c>
      <c r="G894" s="73" t="str">
        <f t="shared" si="27"/>
        <v>28/12/2015</v>
      </c>
    </row>
    <row r="895" spans="1:7" x14ac:dyDescent="0.3">
      <c r="A895" s="73">
        <v>2</v>
      </c>
      <c r="B895" s="90">
        <v>42367</v>
      </c>
      <c r="C895" s="104">
        <f t="shared" si="26"/>
        <v>2015</v>
      </c>
      <c r="D895" s="77">
        <v>366.5</v>
      </c>
      <c r="E895" s="91">
        <v>374.50649350649297</v>
      </c>
      <c r="F895" s="77">
        <v>394.16</v>
      </c>
      <c r="G895" s="73" t="str">
        <f t="shared" si="27"/>
        <v>29/12/2015</v>
      </c>
    </row>
    <row r="896" spans="1:7" x14ac:dyDescent="0.3">
      <c r="A896" s="73">
        <v>2</v>
      </c>
      <c r="B896" s="90">
        <v>42368</v>
      </c>
      <c r="C896" s="104">
        <f t="shared" si="26"/>
        <v>2015</v>
      </c>
      <c r="D896" s="77">
        <v>366.25</v>
      </c>
      <c r="E896" s="91">
        <v>374.50649350649297</v>
      </c>
      <c r="F896" s="77">
        <v>394.16</v>
      </c>
      <c r="G896" s="73" t="str">
        <f t="shared" si="27"/>
        <v>30/12/2015</v>
      </c>
    </row>
    <row r="897" spans="1:7" x14ac:dyDescent="0.3">
      <c r="A897" s="73">
        <v>2</v>
      </c>
      <c r="B897" s="90">
        <v>42369</v>
      </c>
      <c r="C897" s="104">
        <f t="shared" si="26"/>
        <v>2015</v>
      </c>
      <c r="D897" s="77">
        <v>366.25</v>
      </c>
      <c r="E897" s="91">
        <v>374.50649350649297</v>
      </c>
      <c r="F897" s="77">
        <v>394.16</v>
      </c>
      <c r="G897" s="73" t="str">
        <f t="shared" si="27"/>
        <v>31/12/2015</v>
      </c>
    </row>
    <row r="898" spans="1:7" x14ac:dyDescent="0.3">
      <c r="A898" s="67">
        <v>2</v>
      </c>
      <c r="B898" s="89">
        <v>42373</v>
      </c>
      <c r="C898" s="104">
        <f t="shared" si="26"/>
        <v>2016</v>
      </c>
      <c r="D898" s="79">
        <v>364.25</v>
      </c>
      <c r="E898" s="71">
        <v>370.97039473684202</v>
      </c>
      <c r="F898" s="71">
        <v>373.63</v>
      </c>
      <c r="G898" s="67" t="str">
        <f t="shared" si="27"/>
        <v>04/01/2016</v>
      </c>
    </row>
    <row r="899" spans="1:7" x14ac:dyDescent="0.3">
      <c r="A899" s="67">
        <v>2</v>
      </c>
      <c r="B899" s="89">
        <v>42374</v>
      </c>
      <c r="C899" s="104">
        <f t="shared" ref="C899:C962" si="28">YEAR(B899)</f>
        <v>2016</v>
      </c>
      <c r="D899" s="79">
        <v>366.75</v>
      </c>
      <c r="E899" s="71">
        <v>370.97039473684202</v>
      </c>
      <c r="F899" s="71">
        <v>373.63</v>
      </c>
      <c r="G899" s="67" t="str">
        <f t="shared" si="27"/>
        <v>05/01/2016</v>
      </c>
    </row>
    <row r="900" spans="1:7" x14ac:dyDescent="0.3">
      <c r="A900" s="67">
        <v>2</v>
      </c>
      <c r="B900" s="89">
        <v>42375</v>
      </c>
      <c r="C900" s="104">
        <f t="shared" si="28"/>
        <v>2016</v>
      </c>
      <c r="D900" s="79">
        <v>366.5</v>
      </c>
      <c r="E900" s="71">
        <v>370.97039473684202</v>
      </c>
      <c r="F900" s="71">
        <v>373.63</v>
      </c>
      <c r="G900" s="67" t="str">
        <f t="shared" si="27"/>
        <v>06/01/2016</v>
      </c>
    </row>
    <row r="901" spans="1:7" x14ac:dyDescent="0.3">
      <c r="A901" s="67">
        <v>2</v>
      </c>
      <c r="B901" s="89">
        <v>42376</v>
      </c>
      <c r="C901" s="104">
        <f t="shared" si="28"/>
        <v>2016</v>
      </c>
      <c r="D901" s="79">
        <v>364</v>
      </c>
      <c r="E901" s="71">
        <v>370.97039473684202</v>
      </c>
      <c r="F901" s="71">
        <v>373.63</v>
      </c>
      <c r="G901" s="67" t="str">
        <f t="shared" ref="G901:G964" si="29">TEXT(B901,"jj/MM/aaaa")</f>
        <v>07/01/2016</v>
      </c>
    </row>
    <row r="902" spans="1:7" x14ac:dyDescent="0.3">
      <c r="A902" s="67">
        <v>2</v>
      </c>
      <c r="B902" s="89">
        <v>42377</v>
      </c>
      <c r="C902" s="104">
        <f t="shared" si="28"/>
        <v>2016</v>
      </c>
      <c r="D902" s="79">
        <v>362.5</v>
      </c>
      <c r="E902" s="71">
        <v>370.97039473684202</v>
      </c>
      <c r="F902" s="71">
        <v>373.63</v>
      </c>
      <c r="G902" s="67" t="str">
        <f t="shared" si="29"/>
        <v>08/01/2016</v>
      </c>
    </row>
    <row r="903" spans="1:7" x14ac:dyDescent="0.3">
      <c r="A903" s="67">
        <v>2</v>
      </c>
      <c r="B903" s="89">
        <v>42380</v>
      </c>
      <c r="C903" s="104">
        <f t="shared" si="28"/>
        <v>2016</v>
      </c>
      <c r="D903" s="79">
        <v>360</v>
      </c>
      <c r="E903" s="71">
        <v>370.97039473684202</v>
      </c>
      <c r="F903" s="71">
        <v>373.63</v>
      </c>
      <c r="G903" s="67" t="str">
        <f t="shared" si="29"/>
        <v>11/01/2016</v>
      </c>
    </row>
    <row r="904" spans="1:7" x14ac:dyDescent="0.3">
      <c r="A904" s="67">
        <v>2</v>
      </c>
      <c r="B904" s="89">
        <v>42381</v>
      </c>
      <c r="C904" s="104">
        <f t="shared" si="28"/>
        <v>2016</v>
      </c>
      <c r="D904" s="79">
        <v>361.5</v>
      </c>
      <c r="E904" s="71">
        <v>370.97039473684202</v>
      </c>
      <c r="F904" s="71">
        <v>373.63</v>
      </c>
      <c r="G904" s="67" t="str">
        <f t="shared" si="29"/>
        <v>12/01/2016</v>
      </c>
    </row>
    <row r="905" spans="1:7" x14ac:dyDescent="0.3">
      <c r="A905" s="67">
        <v>2</v>
      </c>
      <c r="B905" s="89">
        <v>42382</v>
      </c>
      <c r="C905" s="104">
        <f t="shared" si="28"/>
        <v>2016</v>
      </c>
      <c r="D905" s="79">
        <v>361.5</v>
      </c>
      <c r="E905" s="71">
        <v>370.97039473684202</v>
      </c>
      <c r="F905" s="71">
        <v>373.63</v>
      </c>
      <c r="G905" s="67" t="str">
        <f t="shared" si="29"/>
        <v>13/01/2016</v>
      </c>
    </row>
    <row r="906" spans="1:7" x14ac:dyDescent="0.3">
      <c r="A906" s="67">
        <v>2</v>
      </c>
      <c r="B906" s="89">
        <v>42383</v>
      </c>
      <c r="C906" s="104">
        <f t="shared" si="28"/>
        <v>2016</v>
      </c>
      <c r="D906" s="79">
        <v>358.75</v>
      </c>
      <c r="E906" s="71">
        <v>370.97039473684202</v>
      </c>
      <c r="F906" s="71">
        <v>373.63</v>
      </c>
      <c r="G906" s="67" t="str">
        <f t="shared" si="29"/>
        <v>14/01/2016</v>
      </c>
    </row>
    <row r="907" spans="1:7" x14ac:dyDescent="0.3">
      <c r="A907" s="67">
        <v>2</v>
      </c>
      <c r="B907" s="89">
        <v>42384</v>
      </c>
      <c r="C907" s="104">
        <f t="shared" si="28"/>
        <v>2016</v>
      </c>
      <c r="D907" s="79">
        <v>354.25</v>
      </c>
      <c r="E907" s="71">
        <v>370.97039473684202</v>
      </c>
      <c r="F907" s="71">
        <v>373.63</v>
      </c>
      <c r="G907" s="67" t="str">
        <f t="shared" si="29"/>
        <v>15/01/2016</v>
      </c>
    </row>
    <row r="908" spans="1:7" x14ac:dyDescent="0.3">
      <c r="A908" s="67">
        <v>2</v>
      </c>
      <c r="B908" s="89">
        <v>42387</v>
      </c>
      <c r="C908" s="104">
        <f t="shared" si="28"/>
        <v>2016</v>
      </c>
      <c r="D908" s="79">
        <v>355.25</v>
      </c>
      <c r="E908" s="71">
        <v>370.97039473684202</v>
      </c>
      <c r="F908" s="71">
        <v>373.63</v>
      </c>
      <c r="G908" s="67" t="str">
        <f t="shared" si="29"/>
        <v>18/01/2016</v>
      </c>
    </row>
    <row r="909" spans="1:7" x14ac:dyDescent="0.3">
      <c r="A909" s="67">
        <v>2</v>
      </c>
      <c r="B909" s="89">
        <v>42388</v>
      </c>
      <c r="C909" s="104">
        <f t="shared" si="28"/>
        <v>2016</v>
      </c>
      <c r="D909" s="79">
        <v>356.75</v>
      </c>
      <c r="E909" s="71">
        <v>370.97039473684202</v>
      </c>
      <c r="F909" s="71">
        <v>373.63</v>
      </c>
      <c r="G909" s="67" t="str">
        <f t="shared" si="29"/>
        <v>19/01/2016</v>
      </c>
    </row>
    <row r="910" spans="1:7" x14ac:dyDescent="0.3">
      <c r="A910" s="67">
        <v>2</v>
      </c>
      <c r="B910" s="89">
        <v>42389</v>
      </c>
      <c r="C910" s="104">
        <f t="shared" si="28"/>
        <v>2016</v>
      </c>
      <c r="D910" s="79">
        <v>352.25</v>
      </c>
      <c r="E910" s="71">
        <v>370.97039473684202</v>
      </c>
      <c r="F910" s="71">
        <v>373.63</v>
      </c>
      <c r="G910" s="67" t="str">
        <f t="shared" si="29"/>
        <v>20/01/2016</v>
      </c>
    </row>
    <row r="911" spans="1:7" x14ac:dyDescent="0.3">
      <c r="A911" s="67">
        <v>2</v>
      </c>
      <c r="B911" s="89">
        <v>42390</v>
      </c>
      <c r="C911" s="104">
        <f t="shared" si="28"/>
        <v>2016</v>
      </c>
      <c r="D911" s="79">
        <v>354.5</v>
      </c>
      <c r="E911" s="71">
        <v>370.97039473684202</v>
      </c>
      <c r="F911" s="71">
        <v>373.63</v>
      </c>
      <c r="G911" s="67" t="str">
        <f t="shared" si="29"/>
        <v>21/01/2016</v>
      </c>
    </row>
    <row r="912" spans="1:7" x14ac:dyDescent="0.3">
      <c r="A912" s="67">
        <v>2</v>
      </c>
      <c r="B912" s="89">
        <v>42391</v>
      </c>
      <c r="C912" s="104">
        <f t="shared" si="28"/>
        <v>2016</v>
      </c>
      <c r="D912" s="79">
        <v>358.5</v>
      </c>
      <c r="E912" s="71">
        <v>370.97039473684202</v>
      </c>
      <c r="F912" s="71">
        <v>373.63</v>
      </c>
      <c r="G912" s="67" t="str">
        <f t="shared" si="29"/>
        <v>22/01/2016</v>
      </c>
    </row>
    <row r="913" spans="1:7" x14ac:dyDescent="0.3">
      <c r="A913" s="67">
        <v>2</v>
      </c>
      <c r="B913" s="89">
        <v>42394</v>
      </c>
      <c r="C913" s="104">
        <f t="shared" si="28"/>
        <v>2016</v>
      </c>
      <c r="D913" s="79">
        <v>358.5</v>
      </c>
      <c r="E913" s="71">
        <v>370.97039473684202</v>
      </c>
      <c r="F913" s="71">
        <v>373.63</v>
      </c>
      <c r="G913" s="67" t="str">
        <f t="shared" si="29"/>
        <v>25/01/2016</v>
      </c>
    </row>
    <row r="914" spans="1:7" x14ac:dyDescent="0.3">
      <c r="A914" s="67">
        <v>2</v>
      </c>
      <c r="B914" s="89">
        <v>42395</v>
      </c>
      <c r="C914" s="104">
        <f t="shared" si="28"/>
        <v>2016</v>
      </c>
      <c r="D914" s="79">
        <v>358.75</v>
      </c>
      <c r="E914" s="71">
        <v>370.97039473684202</v>
      </c>
      <c r="F914" s="71">
        <v>373.63</v>
      </c>
      <c r="G914" s="67" t="str">
        <f t="shared" si="29"/>
        <v>26/01/2016</v>
      </c>
    </row>
    <row r="915" spans="1:7" x14ac:dyDescent="0.3">
      <c r="A915" s="67">
        <v>2</v>
      </c>
      <c r="B915" s="89">
        <v>42396</v>
      </c>
      <c r="C915" s="104">
        <f t="shared" si="28"/>
        <v>2016</v>
      </c>
      <c r="D915" s="79">
        <v>359.5</v>
      </c>
      <c r="E915" s="71">
        <v>370.97039473684202</v>
      </c>
      <c r="F915" s="71">
        <v>373.63</v>
      </c>
      <c r="G915" s="67" t="str">
        <f t="shared" si="29"/>
        <v>27/01/2016</v>
      </c>
    </row>
    <row r="916" spans="1:7" x14ac:dyDescent="0.3">
      <c r="A916" s="67">
        <v>2</v>
      </c>
      <c r="B916" s="89">
        <v>42397</v>
      </c>
      <c r="C916" s="104">
        <f t="shared" si="28"/>
        <v>2016</v>
      </c>
      <c r="D916" s="79">
        <v>358</v>
      </c>
      <c r="E916" s="71">
        <v>370.97039473684202</v>
      </c>
      <c r="F916" s="71">
        <v>373.63</v>
      </c>
      <c r="G916" s="67" t="str">
        <f t="shared" si="29"/>
        <v>28/01/2016</v>
      </c>
    </row>
    <row r="917" spans="1:7" x14ac:dyDescent="0.3">
      <c r="A917" s="67">
        <v>2</v>
      </c>
      <c r="B917" s="89">
        <v>42398</v>
      </c>
      <c r="C917" s="104">
        <f t="shared" si="28"/>
        <v>2016</v>
      </c>
      <c r="D917" s="79">
        <v>358.5</v>
      </c>
      <c r="E917" s="71">
        <v>370.97039473684202</v>
      </c>
      <c r="F917" s="71">
        <v>373.63</v>
      </c>
      <c r="G917" s="67" t="str">
        <f t="shared" si="29"/>
        <v>29/01/2016</v>
      </c>
    </row>
    <row r="918" spans="1:7" x14ac:dyDescent="0.3">
      <c r="A918" s="67">
        <v>2</v>
      </c>
      <c r="B918" s="89">
        <v>42401</v>
      </c>
      <c r="C918" s="104">
        <f t="shared" si="28"/>
        <v>2016</v>
      </c>
      <c r="D918" s="79">
        <v>358.25</v>
      </c>
      <c r="E918" s="71">
        <v>370.97039473684202</v>
      </c>
      <c r="F918" s="71">
        <v>373.63</v>
      </c>
      <c r="G918" s="67" t="str">
        <f t="shared" si="29"/>
        <v>01/02/2016</v>
      </c>
    </row>
    <row r="919" spans="1:7" x14ac:dyDescent="0.3">
      <c r="A919" s="67">
        <v>2</v>
      </c>
      <c r="B919" s="89">
        <v>42402</v>
      </c>
      <c r="C919" s="104">
        <f t="shared" si="28"/>
        <v>2016</v>
      </c>
      <c r="D919" s="79">
        <v>358.25</v>
      </c>
      <c r="E919" s="71">
        <v>370.97039473684202</v>
      </c>
      <c r="F919" s="71">
        <v>373.63</v>
      </c>
      <c r="G919" s="67" t="str">
        <f t="shared" si="29"/>
        <v>02/02/2016</v>
      </c>
    </row>
    <row r="920" spans="1:7" x14ac:dyDescent="0.3">
      <c r="A920" s="67">
        <v>2</v>
      </c>
      <c r="B920" s="89">
        <v>42403</v>
      </c>
      <c r="C920" s="104">
        <f t="shared" si="28"/>
        <v>2016</v>
      </c>
      <c r="D920" s="79">
        <v>355.75</v>
      </c>
      <c r="E920" s="71">
        <v>370.97039473684202</v>
      </c>
      <c r="F920" s="71">
        <v>373.63</v>
      </c>
      <c r="G920" s="67" t="str">
        <f t="shared" si="29"/>
        <v>03/02/2016</v>
      </c>
    </row>
    <row r="921" spans="1:7" x14ac:dyDescent="0.3">
      <c r="A921" s="67">
        <v>2</v>
      </c>
      <c r="B921" s="89">
        <v>42404</v>
      </c>
      <c r="C921" s="104">
        <f t="shared" si="28"/>
        <v>2016</v>
      </c>
      <c r="D921" s="79">
        <v>356</v>
      </c>
      <c r="E921" s="71">
        <v>370.97039473684202</v>
      </c>
      <c r="F921" s="71">
        <v>373.63</v>
      </c>
      <c r="G921" s="67" t="str">
        <f t="shared" si="29"/>
        <v>04/02/2016</v>
      </c>
    </row>
    <row r="922" spans="1:7" x14ac:dyDescent="0.3">
      <c r="A922" s="67">
        <v>2</v>
      </c>
      <c r="B922" s="89">
        <v>42405</v>
      </c>
      <c r="C922" s="104">
        <f t="shared" si="28"/>
        <v>2016</v>
      </c>
      <c r="D922" s="79">
        <v>352.75</v>
      </c>
      <c r="E922" s="71">
        <v>370.97039473684202</v>
      </c>
      <c r="F922" s="71">
        <v>373.63</v>
      </c>
      <c r="G922" s="67" t="str">
        <f t="shared" si="29"/>
        <v>05/02/2016</v>
      </c>
    </row>
    <row r="923" spans="1:7" x14ac:dyDescent="0.3">
      <c r="A923" s="67">
        <v>2</v>
      </c>
      <c r="B923" s="89">
        <v>42408</v>
      </c>
      <c r="C923" s="104">
        <f t="shared" si="28"/>
        <v>2016</v>
      </c>
      <c r="D923" s="79">
        <v>351.25</v>
      </c>
      <c r="E923" s="71">
        <v>370.97039473684202</v>
      </c>
      <c r="F923" s="71">
        <v>373.63</v>
      </c>
      <c r="G923" s="67" t="str">
        <f t="shared" si="29"/>
        <v>08/02/2016</v>
      </c>
    </row>
    <row r="924" spans="1:7" x14ac:dyDescent="0.3">
      <c r="A924" s="67">
        <v>2</v>
      </c>
      <c r="B924" s="89">
        <v>42409</v>
      </c>
      <c r="C924" s="104">
        <f t="shared" si="28"/>
        <v>2016</v>
      </c>
      <c r="D924" s="79">
        <v>349</v>
      </c>
      <c r="E924" s="71">
        <v>370.97039473684202</v>
      </c>
      <c r="F924" s="71">
        <v>373.63</v>
      </c>
      <c r="G924" s="67" t="str">
        <f t="shared" si="29"/>
        <v>09/02/2016</v>
      </c>
    </row>
    <row r="925" spans="1:7" x14ac:dyDescent="0.3">
      <c r="A925" s="67">
        <v>2</v>
      </c>
      <c r="B925" s="89">
        <v>42410</v>
      </c>
      <c r="C925" s="104">
        <f t="shared" si="28"/>
        <v>2016</v>
      </c>
      <c r="D925" s="79">
        <v>347.5</v>
      </c>
      <c r="E925" s="71">
        <v>370.97039473684202</v>
      </c>
      <c r="F925" s="71">
        <v>373.63</v>
      </c>
      <c r="G925" s="67" t="str">
        <f t="shared" si="29"/>
        <v>10/02/2016</v>
      </c>
    </row>
    <row r="926" spans="1:7" x14ac:dyDescent="0.3">
      <c r="A926" s="67">
        <v>2</v>
      </c>
      <c r="B926" s="89">
        <v>42411</v>
      </c>
      <c r="C926" s="104">
        <f t="shared" si="28"/>
        <v>2016</v>
      </c>
      <c r="D926" s="79">
        <v>349</v>
      </c>
      <c r="E926" s="71">
        <v>370.97039473684202</v>
      </c>
      <c r="F926" s="71">
        <v>373.63</v>
      </c>
      <c r="G926" s="67" t="str">
        <f t="shared" si="29"/>
        <v>11/02/2016</v>
      </c>
    </row>
    <row r="927" spans="1:7" x14ac:dyDescent="0.3">
      <c r="A927" s="67">
        <v>2</v>
      </c>
      <c r="B927" s="89">
        <v>42412</v>
      </c>
      <c r="C927" s="104">
        <f t="shared" si="28"/>
        <v>2016</v>
      </c>
      <c r="D927" s="79">
        <v>350.5</v>
      </c>
      <c r="E927" s="71">
        <v>370.97039473684202</v>
      </c>
      <c r="F927" s="71">
        <v>373.63</v>
      </c>
      <c r="G927" s="67" t="str">
        <f t="shared" si="29"/>
        <v>12/02/2016</v>
      </c>
    </row>
    <row r="928" spans="1:7" x14ac:dyDescent="0.3">
      <c r="A928" s="67">
        <v>2</v>
      </c>
      <c r="B928" s="89">
        <v>42415</v>
      </c>
      <c r="C928" s="104">
        <f t="shared" si="28"/>
        <v>2016</v>
      </c>
      <c r="D928" s="79">
        <v>351.25</v>
      </c>
      <c r="E928" s="71">
        <v>370.97039473684202</v>
      </c>
      <c r="F928" s="71">
        <v>373.63</v>
      </c>
      <c r="G928" s="67" t="str">
        <f t="shared" si="29"/>
        <v>15/02/2016</v>
      </c>
    </row>
    <row r="929" spans="1:7" x14ac:dyDescent="0.3">
      <c r="A929" s="67">
        <v>2</v>
      </c>
      <c r="B929" s="89">
        <v>42416</v>
      </c>
      <c r="C929" s="104">
        <f t="shared" si="28"/>
        <v>2016</v>
      </c>
      <c r="D929" s="79">
        <v>351</v>
      </c>
      <c r="E929" s="71">
        <v>370.97039473684202</v>
      </c>
      <c r="F929" s="71">
        <v>373.63</v>
      </c>
      <c r="G929" s="67" t="str">
        <f t="shared" si="29"/>
        <v>16/02/2016</v>
      </c>
    </row>
    <row r="930" spans="1:7" x14ac:dyDescent="0.3">
      <c r="A930" s="67">
        <v>2</v>
      </c>
      <c r="B930" s="89">
        <v>42417</v>
      </c>
      <c r="C930" s="104">
        <f t="shared" si="28"/>
        <v>2016</v>
      </c>
      <c r="D930" s="79">
        <v>351.75</v>
      </c>
      <c r="E930" s="71">
        <v>370.97039473684202</v>
      </c>
      <c r="F930" s="71">
        <v>373.63</v>
      </c>
      <c r="G930" s="67" t="str">
        <f t="shared" si="29"/>
        <v>17/02/2016</v>
      </c>
    </row>
    <row r="931" spans="1:7" x14ac:dyDescent="0.3">
      <c r="A931" s="67">
        <v>2</v>
      </c>
      <c r="B931" s="89">
        <v>42418</v>
      </c>
      <c r="C931" s="104">
        <f t="shared" si="28"/>
        <v>2016</v>
      </c>
      <c r="D931" s="79">
        <v>351.5</v>
      </c>
      <c r="E931" s="71">
        <v>370.97039473684202</v>
      </c>
      <c r="F931" s="71">
        <v>373.63</v>
      </c>
      <c r="G931" s="67" t="str">
        <f t="shared" si="29"/>
        <v>18/02/2016</v>
      </c>
    </row>
    <row r="932" spans="1:7" x14ac:dyDescent="0.3">
      <c r="A932" s="67">
        <v>2</v>
      </c>
      <c r="B932" s="89">
        <v>42419</v>
      </c>
      <c r="C932" s="104">
        <f t="shared" si="28"/>
        <v>2016</v>
      </c>
      <c r="D932" s="79">
        <v>349.75</v>
      </c>
      <c r="E932" s="71">
        <v>370.97039473684202</v>
      </c>
      <c r="F932" s="71">
        <v>373.63</v>
      </c>
      <c r="G932" s="67" t="str">
        <f t="shared" si="29"/>
        <v>19/02/2016</v>
      </c>
    </row>
    <row r="933" spans="1:7" x14ac:dyDescent="0.3">
      <c r="A933" s="67">
        <v>2</v>
      </c>
      <c r="B933" s="89">
        <v>42422</v>
      </c>
      <c r="C933" s="104">
        <f t="shared" si="28"/>
        <v>2016</v>
      </c>
      <c r="D933" s="79">
        <v>351.25</v>
      </c>
      <c r="E933" s="71">
        <v>370.97039473684202</v>
      </c>
      <c r="F933" s="71">
        <v>373.63</v>
      </c>
      <c r="G933" s="67" t="str">
        <f t="shared" si="29"/>
        <v>22/02/2016</v>
      </c>
    </row>
    <row r="934" spans="1:7" x14ac:dyDescent="0.3">
      <c r="A934" s="67">
        <v>2</v>
      </c>
      <c r="B934" s="89">
        <v>42423</v>
      </c>
      <c r="C934" s="104">
        <f t="shared" si="28"/>
        <v>2016</v>
      </c>
      <c r="D934" s="79">
        <v>349.5</v>
      </c>
      <c r="E934" s="71">
        <v>370.97039473684202</v>
      </c>
      <c r="F934" s="71">
        <v>373.63</v>
      </c>
      <c r="G934" s="67" t="str">
        <f t="shared" si="29"/>
        <v>23/02/2016</v>
      </c>
    </row>
    <row r="935" spans="1:7" x14ac:dyDescent="0.3">
      <c r="A935" s="67">
        <v>2</v>
      </c>
      <c r="B935" s="89">
        <v>42424</v>
      </c>
      <c r="C935" s="104">
        <f t="shared" si="28"/>
        <v>2016</v>
      </c>
      <c r="D935" s="79">
        <v>347</v>
      </c>
      <c r="E935" s="71">
        <v>370.97039473684202</v>
      </c>
      <c r="F935" s="71">
        <v>373.63</v>
      </c>
      <c r="G935" s="67" t="str">
        <f t="shared" si="29"/>
        <v>24/02/2016</v>
      </c>
    </row>
    <row r="936" spans="1:7" x14ac:dyDescent="0.3">
      <c r="A936" s="67">
        <v>2</v>
      </c>
      <c r="B936" s="89">
        <v>42425</v>
      </c>
      <c r="C936" s="104">
        <f t="shared" si="28"/>
        <v>2016</v>
      </c>
      <c r="D936" s="79">
        <v>346</v>
      </c>
      <c r="E936" s="71">
        <v>370.97039473684202</v>
      </c>
      <c r="F936" s="71">
        <v>373.63</v>
      </c>
      <c r="G936" s="67" t="str">
        <f t="shared" si="29"/>
        <v>25/02/2016</v>
      </c>
    </row>
    <row r="937" spans="1:7" x14ac:dyDescent="0.3">
      <c r="A937" s="67">
        <v>2</v>
      </c>
      <c r="B937" s="89">
        <v>42426</v>
      </c>
      <c r="C937" s="104">
        <f t="shared" si="28"/>
        <v>2016</v>
      </c>
      <c r="D937" s="79">
        <v>347.75</v>
      </c>
      <c r="E937" s="71">
        <v>370.97039473684202</v>
      </c>
      <c r="F937" s="71">
        <v>373.63</v>
      </c>
      <c r="G937" s="67" t="str">
        <f t="shared" si="29"/>
        <v>26/02/2016</v>
      </c>
    </row>
    <row r="938" spans="1:7" x14ac:dyDescent="0.3">
      <c r="A938" s="67">
        <v>2</v>
      </c>
      <c r="B938" s="89">
        <v>42429</v>
      </c>
      <c r="C938" s="104">
        <f t="shared" si="28"/>
        <v>2016</v>
      </c>
      <c r="D938" s="79">
        <v>347.25</v>
      </c>
      <c r="E938" s="71">
        <v>370.97039473684202</v>
      </c>
      <c r="F938" s="71">
        <v>373.63</v>
      </c>
      <c r="G938" s="67" t="str">
        <f t="shared" si="29"/>
        <v>29/02/2016</v>
      </c>
    </row>
    <row r="939" spans="1:7" x14ac:dyDescent="0.3">
      <c r="A939" s="67">
        <v>2</v>
      </c>
      <c r="B939" s="89">
        <v>42430</v>
      </c>
      <c r="C939" s="104">
        <f t="shared" si="28"/>
        <v>2016</v>
      </c>
      <c r="D939" s="79">
        <v>345.75</v>
      </c>
      <c r="E939" s="71">
        <v>370.97039473684202</v>
      </c>
      <c r="F939" s="71">
        <v>373.63</v>
      </c>
      <c r="G939" s="67" t="str">
        <f t="shared" si="29"/>
        <v>01/03/2016</v>
      </c>
    </row>
    <row r="940" spans="1:7" x14ac:dyDescent="0.3">
      <c r="A940" s="67">
        <v>2</v>
      </c>
      <c r="B940" s="89">
        <v>42431</v>
      </c>
      <c r="C940" s="104">
        <f t="shared" si="28"/>
        <v>2016</v>
      </c>
      <c r="D940" s="79">
        <v>340.75</v>
      </c>
      <c r="E940" s="71">
        <v>370.97039473684202</v>
      </c>
      <c r="F940" s="71">
        <v>373.63</v>
      </c>
      <c r="G940" s="67" t="str">
        <f t="shared" si="29"/>
        <v>02/03/2016</v>
      </c>
    </row>
    <row r="941" spans="1:7" x14ac:dyDescent="0.3">
      <c r="A941" s="67">
        <v>2</v>
      </c>
      <c r="B941" s="89">
        <v>42432</v>
      </c>
      <c r="C941" s="104">
        <f t="shared" si="28"/>
        <v>2016</v>
      </c>
      <c r="D941" s="79">
        <v>344.25</v>
      </c>
      <c r="E941" s="71">
        <v>370.97039473684202</v>
      </c>
      <c r="F941" s="71">
        <v>373.63</v>
      </c>
      <c r="G941" s="67" t="str">
        <f t="shared" si="29"/>
        <v>03/03/2016</v>
      </c>
    </row>
    <row r="942" spans="1:7" x14ac:dyDescent="0.3">
      <c r="A942" s="67">
        <v>2</v>
      </c>
      <c r="B942" s="89">
        <v>42433</v>
      </c>
      <c r="C942" s="104">
        <f t="shared" si="28"/>
        <v>2016</v>
      </c>
      <c r="D942" s="79">
        <v>347</v>
      </c>
      <c r="E942" s="71">
        <v>370.97039473684202</v>
      </c>
      <c r="F942" s="71">
        <v>373.63</v>
      </c>
      <c r="G942" s="67" t="str">
        <f t="shared" si="29"/>
        <v>04/03/2016</v>
      </c>
    </row>
    <row r="943" spans="1:7" x14ac:dyDescent="0.3">
      <c r="A943" s="67">
        <v>2</v>
      </c>
      <c r="B943" s="89">
        <v>42436</v>
      </c>
      <c r="C943" s="104">
        <f t="shared" si="28"/>
        <v>2016</v>
      </c>
      <c r="D943" s="79">
        <v>350.5</v>
      </c>
      <c r="E943" s="71">
        <v>370.97039473684202</v>
      </c>
      <c r="F943" s="71">
        <v>373.63</v>
      </c>
      <c r="G943" s="67" t="str">
        <f t="shared" si="29"/>
        <v>07/03/2016</v>
      </c>
    </row>
    <row r="944" spans="1:7" x14ac:dyDescent="0.3">
      <c r="A944" s="67">
        <v>2</v>
      </c>
      <c r="B944" s="89">
        <v>42437</v>
      </c>
      <c r="C944" s="104">
        <f t="shared" si="28"/>
        <v>2016</v>
      </c>
      <c r="D944" s="79">
        <v>348.5</v>
      </c>
      <c r="E944" s="71">
        <v>370.97039473684202</v>
      </c>
      <c r="F944" s="71">
        <v>373.63</v>
      </c>
      <c r="G944" s="67" t="str">
        <f t="shared" si="29"/>
        <v>08/03/2016</v>
      </c>
    </row>
    <row r="945" spans="1:7" x14ac:dyDescent="0.3">
      <c r="A945" s="67">
        <v>2</v>
      </c>
      <c r="B945" s="89">
        <v>42438</v>
      </c>
      <c r="C945" s="104">
        <f t="shared" si="28"/>
        <v>2016</v>
      </c>
      <c r="D945" s="79">
        <v>348.5</v>
      </c>
      <c r="E945" s="71">
        <v>370.97039473684202</v>
      </c>
      <c r="F945" s="71">
        <v>373.63</v>
      </c>
      <c r="G945" s="67" t="str">
        <f t="shared" si="29"/>
        <v>09/03/2016</v>
      </c>
    </row>
    <row r="946" spans="1:7" x14ac:dyDescent="0.3">
      <c r="A946" s="67">
        <v>2</v>
      </c>
      <c r="B946" s="89">
        <v>42439</v>
      </c>
      <c r="C946" s="104">
        <f t="shared" si="28"/>
        <v>2016</v>
      </c>
      <c r="D946" s="79">
        <v>348.5</v>
      </c>
      <c r="E946" s="71">
        <v>370.97039473684202</v>
      </c>
      <c r="F946" s="71">
        <v>373.63</v>
      </c>
      <c r="G946" s="67" t="str">
        <f t="shared" si="29"/>
        <v>10/03/2016</v>
      </c>
    </row>
    <row r="947" spans="1:7" x14ac:dyDescent="0.3">
      <c r="A947" s="67">
        <v>2</v>
      </c>
      <c r="B947" s="89">
        <v>42440</v>
      </c>
      <c r="C947" s="104">
        <f t="shared" si="28"/>
        <v>2016</v>
      </c>
      <c r="D947" s="79">
        <v>353</v>
      </c>
      <c r="E947" s="71">
        <v>370.97039473684202</v>
      </c>
      <c r="F947" s="71">
        <v>373.63</v>
      </c>
      <c r="G947" s="67" t="str">
        <f t="shared" si="29"/>
        <v>11/03/2016</v>
      </c>
    </row>
    <row r="948" spans="1:7" x14ac:dyDescent="0.3">
      <c r="A948" s="67">
        <v>2</v>
      </c>
      <c r="B948" s="89">
        <v>42443</v>
      </c>
      <c r="C948" s="104">
        <f t="shared" si="28"/>
        <v>2016</v>
      </c>
      <c r="D948" s="79">
        <v>352.5</v>
      </c>
      <c r="E948" s="71">
        <v>370.97039473684202</v>
      </c>
      <c r="F948" s="71">
        <v>373.63</v>
      </c>
      <c r="G948" s="67" t="str">
        <f t="shared" si="29"/>
        <v>14/03/2016</v>
      </c>
    </row>
    <row r="949" spans="1:7" x14ac:dyDescent="0.3">
      <c r="A949" s="67">
        <v>2</v>
      </c>
      <c r="B949" s="89">
        <v>42444</v>
      </c>
      <c r="C949" s="104">
        <f t="shared" si="28"/>
        <v>2016</v>
      </c>
      <c r="D949" s="79">
        <v>352.75</v>
      </c>
      <c r="E949" s="71">
        <v>370.97039473684202</v>
      </c>
      <c r="F949" s="71">
        <v>373.63</v>
      </c>
      <c r="G949" s="67" t="str">
        <f t="shared" si="29"/>
        <v>15/03/2016</v>
      </c>
    </row>
    <row r="950" spans="1:7" x14ac:dyDescent="0.3">
      <c r="A950" s="67">
        <v>2</v>
      </c>
      <c r="B950" s="89">
        <v>42445</v>
      </c>
      <c r="C950" s="104">
        <f t="shared" si="28"/>
        <v>2016</v>
      </c>
      <c r="D950" s="79">
        <v>354.5</v>
      </c>
      <c r="E950" s="71">
        <v>370.97039473684202</v>
      </c>
      <c r="F950" s="71">
        <v>373.63</v>
      </c>
      <c r="G950" s="67" t="str">
        <f t="shared" si="29"/>
        <v>16/03/2016</v>
      </c>
    </row>
    <row r="951" spans="1:7" x14ac:dyDescent="0.3">
      <c r="A951" s="67">
        <v>2</v>
      </c>
      <c r="B951" s="89">
        <v>42446</v>
      </c>
      <c r="C951" s="104">
        <f t="shared" si="28"/>
        <v>2016</v>
      </c>
      <c r="D951" s="79">
        <v>354</v>
      </c>
      <c r="E951" s="71">
        <v>370.97039473684202</v>
      </c>
      <c r="F951" s="71">
        <v>373.63</v>
      </c>
      <c r="G951" s="67" t="str">
        <f t="shared" si="29"/>
        <v>17/03/2016</v>
      </c>
    </row>
    <row r="952" spans="1:7" x14ac:dyDescent="0.3">
      <c r="A952" s="67">
        <v>2</v>
      </c>
      <c r="B952" s="89">
        <v>42447</v>
      </c>
      <c r="C952" s="104">
        <f t="shared" si="28"/>
        <v>2016</v>
      </c>
      <c r="D952" s="79">
        <v>355</v>
      </c>
      <c r="E952" s="71">
        <v>370.97039473684202</v>
      </c>
      <c r="F952" s="71">
        <v>373.63</v>
      </c>
      <c r="G952" s="67" t="str">
        <f t="shared" si="29"/>
        <v>18/03/2016</v>
      </c>
    </row>
    <row r="953" spans="1:7" x14ac:dyDescent="0.3">
      <c r="A953" s="67">
        <v>2</v>
      </c>
      <c r="B953" s="89">
        <v>42450</v>
      </c>
      <c r="C953" s="104">
        <f t="shared" si="28"/>
        <v>2016</v>
      </c>
      <c r="D953" s="79">
        <v>356.5</v>
      </c>
      <c r="E953" s="71">
        <v>370.97039473684202</v>
      </c>
      <c r="F953" s="71">
        <v>373.63</v>
      </c>
      <c r="G953" s="67" t="str">
        <f t="shared" si="29"/>
        <v>21/03/2016</v>
      </c>
    </row>
    <row r="954" spans="1:7" x14ac:dyDescent="0.3">
      <c r="A954" s="67">
        <v>2</v>
      </c>
      <c r="B954" s="89">
        <v>42451</v>
      </c>
      <c r="C954" s="104">
        <f t="shared" si="28"/>
        <v>2016</v>
      </c>
      <c r="D954" s="79">
        <v>359.75</v>
      </c>
      <c r="E954" s="71">
        <v>370.97039473684202</v>
      </c>
      <c r="F954" s="71">
        <v>373.63</v>
      </c>
      <c r="G954" s="67" t="str">
        <f t="shared" si="29"/>
        <v>22/03/2016</v>
      </c>
    </row>
    <row r="955" spans="1:7" x14ac:dyDescent="0.3">
      <c r="A955" s="67">
        <v>2</v>
      </c>
      <c r="B955" s="89">
        <v>42452</v>
      </c>
      <c r="C955" s="104">
        <f t="shared" si="28"/>
        <v>2016</v>
      </c>
      <c r="D955" s="79">
        <v>356.25</v>
      </c>
      <c r="E955" s="71">
        <v>370.97039473684202</v>
      </c>
      <c r="F955" s="71">
        <v>373.63</v>
      </c>
      <c r="G955" s="67" t="str">
        <f t="shared" si="29"/>
        <v>23/03/2016</v>
      </c>
    </row>
    <row r="956" spans="1:7" x14ac:dyDescent="0.3">
      <c r="A956" s="67">
        <v>2</v>
      </c>
      <c r="B956" s="89">
        <v>42453</v>
      </c>
      <c r="C956" s="104">
        <f t="shared" si="28"/>
        <v>2016</v>
      </c>
      <c r="D956" s="79">
        <v>355</v>
      </c>
      <c r="E956" s="71">
        <v>370.97039473684202</v>
      </c>
      <c r="F956" s="71">
        <v>373.63</v>
      </c>
      <c r="G956" s="67" t="str">
        <f t="shared" si="29"/>
        <v>24/03/2016</v>
      </c>
    </row>
    <row r="957" spans="1:7" x14ac:dyDescent="0.3">
      <c r="A957" s="67">
        <v>2</v>
      </c>
      <c r="B957" s="89">
        <v>42458</v>
      </c>
      <c r="C957" s="104">
        <f t="shared" si="28"/>
        <v>2016</v>
      </c>
      <c r="D957" s="79">
        <v>359.25</v>
      </c>
      <c r="E957" s="71">
        <v>370.97039473684202</v>
      </c>
      <c r="F957" s="71">
        <v>373.63</v>
      </c>
      <c r="G957" s="67" t="str">
        <f t="shared" si="29"/>
        <v>29/03/2016</v>
      </c>
    </row>
    <row r="958" spans="1:7" x14ac:dyDescent="0.3">
      <c r="A958" s="67">
        <v>2</v>
      </c>
      <c r="B958" s="89">
        <v>42459</v>
      </c>
      <c r="C958" s="104">
        <f t="shared" si="28"/>
        <v>2016</v>
      </c>
      <c r="D958" s="79">
        <v>360.25</v>
      </c>
      <c r="E958" s="71">
        <v>370.97039473684202</v>
      </c>
      <c r="F958" s="71">
        <v>373.63</v>
      </c>
      <c r="G958" s="67" t="str">
        <f t="shared" si="29"/>
        <v>30/03/2016</v>
      </c>
    </row>
    <row r="959" spans="1:7" x14ac:dyDescent="0.3">
      <c r="A959" s="67">
        <v>2</v>
      </c>
      <c r="B959" s="89">
        <v>42460</v>
      </c>
      <c r="C959" s="104">
        <f t="shared" si="28"/>
        <v>2016</v>
      </c>
      <c r="D959" s="79">
        <v>359.5</v>
      </c>
      <c r="E959" s="71">
        <v>370.97039473684202</v>
      </c>
      <c r="F959" s="71">
        <v>373.63</v>
      </c>
      <c r="G959" s="67" t="str">
        <f t="shared" si="29"/>
        <v>31/03/2016</v>
      </c>
    </row>
    <row r="960" spans="1:7" x14ac:dyDescent="0.3">
      <c r="A960" s="67">
        <v>2</v>
      </c>
      <c r="B960" s="89">
        <v>42461</v>
      </c>
      <c r="C960" s="104">
        <f t="shared" si="28"/>
        <v>2016</v>
      </c>
      <c r="D960" s="79">
        <v>361.5</v>
      </c>
      <c r="E960" s="71">
        <v>370.97039473684202</v>
      </c>
      <c r="F960" s="71">
        <v>373.63</v>
      </c>
      <c r="G960" s="67" t="str">
        <f t="shared" si="29"/>
        <v>01/04/2016</v>
      </c>
    </row>
    <row r="961" spans="1:7" x14ac:dyDescent="0.3">
      <c r="A961" s="67">
        <v>2</v>
      </c>
      <c r="B961" s="89">
        <v>42464</v>
      </c>
      <c r="C961" s="104">
        <f t="shared" si="28"/>
        <v>2016</v>
      </c>
      <c r="D961" s="79">
        <v>361.75</v>
      </c>
      <c r="E961" s="71">
        <v>370.97039473684202</v>
      </c>
      <c r="F961" s="71">
        <v>373.63</v>
      </c>
      <c r="G961" s="67" t="str">
        <f t="shared" si="29"/>
        <v>04/04/2016</v>
      </c>
    </row>
    <row r="962" spans="1:7" x14ac:dyDescent="0.3">
      <c r="A962" s="67">
        <v>2</v>
      </c>
      <c r="B962" s="89">
        <v>42465</v>
      </c>
      <c r="C962" s="104">
        <f t="shared" si="28"/>
        <v>2016</v>
      </c>
      <c r="D962" s="79">
        <v>360.75</v>
      </c>
      <c r="E962" s="71">
        <v>370.97039473684202</v>
      </c>
      <c r="F962" s="71">
        <v>373.63</v>
      </c>
      <c r="G962" s="67" t="str">
        <f t="shared" si="29"/>
        <v>05/04/2016</v>
      </c>
    </row>
    <row r="963" spans="1:7" x14ac:dyDescent="0.3">
      <c r="A963" s="67">
        <v>2</v>
      </c>
      <c r="B963" s="89">
        <v>42466</v>
      </c>
      <c r="C963" s="104">
        <f t="shared" ref="C963:C1026" si="30">YEAR(B963)</f>
        <v>2016</v>
      </c>
      <c r="D963" s="79">
        <v>360.5</v>
      </c>
      <c r="E963" s="71">
        <v>370.97039473684202</v>
      </c>
      <c r="F963" s="71">
        <v>373.63</v>
      </c>
      <c r="G963" s="67" t="str">
        <f t="shared" si="29"/>
        <v>06/04/2016</v>
      </c>
    </row>
    <row r="964" spans="1:7" x14ac:dyDescent="0.3">
      <c r="A964" s="67">
        <v>2</v>
      </c>
      <c r="B964" s="89">
        <v>42467</v>
      </c>
      <c r="C964" s="104">
        <f t="shared" si="30"/>
        <v>2016</v>
      </c>
      <c r="D964" s="79">
        <v>360</v>
      </c>
      <c r="E964" s="71">
        <v>370.97039473684202</v>
      </c>
      <c r="F964" s="71">
        <v>373.63</v>
      </c>
      <c r="G964" s="67" t="str">
        <f t="shared" si="29"/>
        <v>07/04/2016</v>
      </c>
    </row>
    <row r="965" spans="1:7" x14ac:dyDescent="0.3">
      <c r="A965" s="67">
        <v>2</v>
      </c>
      <c r="B965" s="89">
        <v>42468</v>
      </c>
      <c r="C965" s="104">
        <f t="shared" si="30"/>
        <v>2016</v>
      </c>
      <c r="D965" s="79">
        <v>361.5</v>
      </c>
      <c r="E965" s="71">
        <v>370.97039473684202</v>
      </c>
      <c r="F965" s="71">
        <v>373.63</v>
      </c>
      <c r="G965" s="67" t="str">
        <f t="shared" ref="G965:G1028" si="31">TEXT(B965,"jj/MM/aaaa")</f>
        <v>08/04/2016</v>
      </c>
    </row>
    <row r="966" spans="1:7" x14ac:dyDescent="0.3">
      <c r="A966" s="67">
        <v>2</v>
      </c>
      <c r="B966" s="89">
        <v>42471</v>
      </c>
      <c r="C966" s="104">
        <f t="shared" si="30"/>
        <v>2016</v>
      </c>
      <c r="D966" s="79">
        <v>360</v>
      </c>
      <c r="E966" s="71">
        <v>370.97039473684202</v>
      </c>
      <c r="F966" s="71">
        <v>373.63</v>
      </c>
      <c r="G966" s="67" t="str">
        <f t="shared" si="31"/>
        <v>11/04/2016</v>
      </c>
    </row>
    <row r="967" spans="1:7" x14ac:dyDescent="0.3">
      <c r="A967" s="67">
        <v>2</v>
      </c>
      <c r="B967" s="89">
        <v>42472</v>
      </c>
      <c r="C967" s="104">
        <f t="shared" si="30"/>
        <v>2016</v>
      </c>
      <c r="D967" s="79">
        <v>360.5</v>
      </c>
      <c r="E967" s="71">
        <v>370.97039473684202</v>
      </c>
      <c r="F967" s="71">
        <v>373.63</v>
      </c>
      <c r="G967" s="67" t="str">
        <f t="shared" si="31"/>
        <v>12/04/2016</v>
      </c>
    </row>
    <row r="968" spans="1:7" x14ac:dyDescent="0.3">
      <c r="A968" s="67">
        <v>2</v>
      </c>
      <c r="B968" s="89">
        <v>42473</v>
      </c>
      <c r="C968" s="104">
        <f t="shared" si="30"/>
        <v>2016</v>
      </c>
      <c r="D968" s="79">
        <v>363</v>
      </c>
      <c r="E968" s="71">
        <v>370.97039473684202</v>
      </c>
      <c r="F968" s="71">
        <v>373.63</v>
      </c>
      <c r="G968" s="67" t="str">
        <f t="shared" si="31"/>
        <v>13/04/2016</v>
      </c>
    </row>
    <row r="969" spans="1:7" x14ac:dyDescent="0.3">
      <c r="A969" s="67">
        <v>2</v>
      </c>
      <c r="B969" s="89">
        <v>42474</v>
      </c>
      <c r="C969" s="104">
        <f t="shared" si="30"/>
        <v>2016</v>
      </c>
      <c r="D969" s="79">
        <v>364.75</v>
      </c>
      <c r="E969" s="71">
        <v>370.97039473684202</v>
      </c>
      <c r="F969" s="71">
        <v>373.63</v>
      </c>
      <c r="G969" s="67" t="str">
        <f t="shared" si="31"/>
        <v>14/04/2016</v>
      </c>
    </row>
    <row r="970" spans="1:7" x14ac:dyDescent="0.3">
      <c r="A970" s="67">
        <v>2</v>
      </c>
      <c r="B970" s="89">
        <v>42475</v>
      </c>
      <c r="C970" s="104">
        <f t="shared" si="30"/>
        <v>2016</v>
      </c>
      <c r="D970" s="79">
        <v>363.25</v>
      </c>
      <c r="E970" s="71">
        <v>370.97039473684202</v>
      </c>
      <c r="F970" s="71">
        <v>373.63</v>
      </c>
      <c r="G970" s="67" t="str">
        <f t="shared" si="31"/>
        <v>15/04/2016</v>
      </c>
    </row>
    <row r="971" spans="1:7" x14ac:dyDescent="0.3">
      <c r="A971" s="67">
        <v>2</v>
      </c>
      <c r="B971" s="89">
        <v>42478</v>
      </c>
      <c r="C971" s="104">
        <f t="shared" si="30"/>
        <v>2016</v>
      </c>
      <c r="D971" s="79">
        <v>364.75</v>
      </c>
      <c r="E971" s="71">
        <v>370.97039473684202</v>
      </c>
      <c r="F971" s="71">
        <v>373.63</v>
      </c>
      <c r="G971" s="67" t="str">
        <f t="shared" si="31"/>
        <v>18/04/2016</v>
      </c>
    </row>
    <row r="972" spans="1:7" x14ac:dyDescent="0.3">
      <c r="A972" s="67">
        <v>2</v>
      </c>
      <c r="B972" s="89">
        <v>42479</v>
      </c>
      <c r="C972" s="104">
        <f t="shared" si="30"/>
        <v>2016</v>
      </c>
      <c r="D972" s="79">
        <v>367.5</v>
      </c>
      <c r="E972" s="71">
        <v>370.97039473684202</v>
      </c>
      <c r="F972" s="71">
        <v>373.63</v>
      </c>
      <c r="G972" s="67" t="str">
        <f t="shared" si="31"/>
        <v>19/04/2016</v>
      </c>
    </row>
    <row r="973" spans="1:7" x14ac:dyDescent="0.3">
      <c r="A973" s="67">
        <v>2</v>
      </c>
      <c r="B973" s="89">
        <v>42480</v>
      </c>
      <c r="C973" s="104">
        <f t="shared" si="30"/>
        <v>2016</v>
      </c>
      <c r="D973" s="79">
        <v>368.75</v>
      </c>
      <c r="E973" s="71">
        <v>370.97039473684202</v>
      </c>
      <c r="F973" s="71">
        <v>373.63</v>
      </c>
      <c r="G973" s="67" t="str">
        <f t="shared" si="31"/>
        <v>20/04/2016</v>
      </c>
    </row>
    <row r="974" spans="1:7" x14ac:dyDescent="0.3">
      <c r="A974" s="67">
        <v>2</v>
      </c>
      <c r="B974" s="89">
        <v>42481</v>
      </c>
      <c r="C974" s="104">
        <f t="shared" si="30"/>
        <v>2016</v>
      </c>
      <c r="D974" s="79">
        <v>370.5</v>
      </c>
      <c r="E974" s="71">
        <v>370.97039473684202</v>
      </c>
      <c r="F974" s="71">
        <v>373.63</v>
      </c>
      <c r="G974" s="67" t="str">
        <f t="shared" si="31"/>
        <v>21/04/2016</v>
      </c>
    </row>
    <row r="975" spans="1:7" x14ac:dyDescent="0.3">
      <c r="A975" s="67">
        <v>2</v>
      </c>
      <c r="B975" s="89">
        <v>42482</v>
      </c>
      <c r="C975" s="104">
        <f t="shared" si="30"/>
        <v>2016</v>
      </c>
      <c r="D975" s="79">
        <v>367.25</v>
      </c>
      <c r="E975" s="71">
        <v>370.97039473684202</v>
      </c>
      <c r="F975" s="71">
        <v>373.63</v>
      </c>
      <c r="G975" s="67" t="str">
        <f t="shared" si="31"/>
        <v>22/04/2016</v>
      </c>
    </row>
    <row r="976" spans="1:7" x14ac:dyDescent="0.3">
      <c r="A976" s="67">
        <v>2</v>
      </c>
      <c r="B976" s="89">
        <v>42485</v>
      </c>
      <c r="C976" s="104">
        <f t="shared" si="30"/>
        <v>2016</v>
      </c>
      <c r="D976" s="79">
        <v>368.75</v>
      </c>
      <c r="E976" s="71">
        <v>370.97039473684202</v>
      </c>
      <c r="F976" s="71">
        <v>373.63</v>
      </c>
      <c r="G976" s="67" t="str">
        <f t="shared" si="31"/>
        <v>25/04/2016</v>
      </c>
    </row>
    <row r="977" spans="1:7" x14ac:dyDescent="0.3">
      <c r="A977" s="67">
        <v>2</v>
      </c>
      <c r="B977" s="89">
        <v>42486</v>
      </c>
      <c r="C977" s="104">
        <f t="shared" si="30"/>
        <v>2016</v>
      </c>
      <c r="D977" s="79">
        <v>369</v>
      </c>
      <c r="E977" s="71">
        <v>370.97039473684202</v>
      </c>
      <c r="F977" s="71">
        <v>373.63</v>
      </c>
      <c r="G977" s="67" t="str">
        <f t="shared" si="31"/>
        <v>26/04/2016</v>
      </c>
    </row>
    <row r="978" spans="1:7" x14ac:dyDescent="0.3">
      <c r="A978" s="67">
        <v>2</v>
      </c>
      <c r="B978" s="89">
        <v>42487</v>
      </c>
      <c r="C978" s="104">
        <f t="shared" si="30"/>
        <v>2016</v>
      </c>
      <c r="D978" s="79">
        <v>369.75</v>
      </c>
      <c r="E978" s="71">
        <v>370.97039473684202</v>
      </c>
      <c r="F978" s="71">
        <v>373.63</v>
      </c>
      <c r="G978" s="67" t="str">
        <f t="shared" si="31"/>
        <v>27/04/2016</v>
      </c>
    </row>
    <row r="979" spans="1:7" x14ac:dyDescent="0.3">
      <c r="A979" s="67">
        <v>2</v>
      </c>
      <c r="B979" s="89">
        <v>42488</v>
      </c>
      <c r="C979" s="104">
        <f t="shared" si="30"/>
        <v>2016</v>
      </c>
      <c r="D979" s="79">
        <v>371.25</v>
      </c>
      <c r="E979" s="71">
        <v>370.97039473684202</v>
      </c>
      <c r="F979" s="71">
        <v>373.63</v>
      </c>
      <c r="G979" s="67" t="str">
        <f t="shared" si="31"/>
        <v>28/04/2016</v>
      </c>
    </row>
    <row r="980" spans="1:7" x14ac:dyDescent="0.3">
      <c r="A980" s="67">
        <v>2</v>
      </c>
      <c r="B980" s="89">
        <v>42489</v>
      </c>
      <c r="C980" s="104">
        <f t="shared" si="30"/>
        <v>2016</v>
      </c>
      <c r="D980" s="79">
        <v>370.75</v>
      </c>
      <c r="E980" s="71">
        <v>370.97039473684202</v>
      </c>
      <c r="F980" s="71">
        <v>373.63</v>
      </c>
      <c r="G980" s="67" t="str">
        <f t="shared" si="31"/>
        <v>29/04/2016</v>
      </c>
    </row>
    <row r="981" spans="1:7" x14ac:dyDescent="0.3">
      <c r="A981" s="67">
        <v>2</v>
      </c>
      <c r="B981" s="89">
        <v>42492</v>
      </c>
      <c r="C981" s="104">
        <f t="shared" si="30"/>
        <v>2016</v>
      </c>
      <c r="D981" s="79">
        <v>366.75</v>
      </c>
      <c r="E981" s="71">
        <v>370.97039473684202</v>
      </c>
      <c r="F981" s="71">
        <v>373.63</v>
      </c>
      <c r="G981" s="67" t="str">
        <f t="shared" si="31"/>
        <v>02/05/2016</v>
      </c>
    </row>
    <row r="982" spans="1:7" x14ac:dyDescent="0.3">
      <c r="A982" s="67">
        <v>2</v>
      </c>
      <c r="B982" s="89">
        <v>42493</v>
      </c>
      <c r="C982" s="104">
        <f t="shared" si="30"/>
        <v>2016</v>
      </c>
      <c r="D982" s="79">
        <v>363.5</v>
      </c>
      <c r="E982" s="71">
        <v>370.97039473684202</v>
      </c>
      <c r="F982" s="71">
        <v>373.63</v>
      </c>
      <c r="G982" s="67" t="str">
        <f t="shared" si="31"/>
        <v>03/05/2016</v>
      </c>
    </row>
    <row r="983" spans="1:7" x14ac:dyDescent="0.3">
      <c r="A983" s="67">
        <v>2</v>
      </c>
      <c r="B983" s="89">
        <v>42494</v>
      </c>
      <c r="C983" s="104">
        <f t="shared" si="30"/>
        <v>2016</v>
      </c>
      <c r="D983" s="79">
        <v>366.75</v>
      </c>
      <c r="E983" s="71">
        <v>370.97039473684202</v>
      </c>
      <c r="F983" s="71">
        <v>373.63</v>
      </c>
      <c r="G983" s="67" t="str">
        <f t="shared" si="31"/>
        <v>04/05/2016</v>
      </c>
    </row>
    <row r="984" spans="1:7" x14ac:dyDescent="0.3">
      <c r="A984" s="67">
        <v>2</v>
      </c>
      <c r="B984" s="89">
        <v>42495</v>
      </c>
      <c r="C984" s="104">
        <f t="shared" si="30"/>
        <v>2016</v>
      </c>
      <c r="D984" s="79">
        <v>366.75</v>
      </c>
      <c r="E984" s="71">
        <v>370.97039473684202</v>
      </c>
      <c r="F984" s="71">
        <v>373.63</v>
      </c>
      <c r="G984" s="67" t="str">
        <f t="shared" si="31"/>
        <v>05/05/2016</v>
      </c>
    </row>
    <row r="985" spans="1:7" x14ac:dyDescent="0.3">
      <c r="A985" s="67">
        <v>2</v>
      </c>
      <c r="B985" s="89">
        <v>42496</v>
      </c>
      <c r="C985" s="104">
        <f t="shared" si="30"/>
        <v>2016</v>
      </c>
      <c r="D985" s="79">
        <v>368.25</v>
      </c>
      <c r="E985" s="71">
        <v>370.97039473684202</v>
      </c>
      <c r="F985" s="71">
        <v>373.63</v>
      </c>
      <c r="G985" s="67" t="str">
        <f t="shared" si="31"/>
        <v>06/05/2016</v>
      </c>
    </row>
    <row r="986" spans="1:7" x14ac:dyDescent="0.3">
      <c r="A986" s="67">
        <v>2</v>
      </c>
      <c r="B986" s="89">
        <v>42499</v>
      </c>
      <c r="C986" s="104">
        <f t="shared" si="30"/>
        <v>2016</v>
      </c>
      <c r="D986" s="79">
        <v>368</v>
      </c>
      <c r="E986" s="71">
        <v>370.97039473684202</v>
      </c>
      <c r="F986" s="71">
        <v>373.63</v>
      </c>
      <c r="G986" s="67" t="str">
        <f t="shared" si="31"/>
        <v>09/05/2016</v>
      </c>
    </row>
    <row r="987" spans="1:7" x14ac:dyDescent="0.3">
      <c r="A987" s="67">
        <v>2</v>
      </c>
      <c r="B987" s="89">
        <v>42500</v>
      </c>
      <c r="C987" s="104">
        <f t="shared" si="30"/>
        <v>2016</v>
      </c>
      <c r="D987" s="79">
        <v>374.25</v>
      </c>
      <c r="E987" s="71">
        <v>370.97039473684202</v>
      </c>
      <c r="F987" s="71">
        <v>373.63</v>
      </c>
      <c r="G987" s="67" t="str">
        <f t="shared" si="31"/>
        <v>10/05/2016</v>
      </c>
    </row>
    <row r="988" spans="1:7" x14ac:dyDescent="0.3">
      <c r="A988" s="67">
        <v>2</v>
      </c>
      <c r="B988" s="89">
        <v>42501</v>
      </c>
      <c r="C988" s="104">
        <f t="shared" si="30"/>
        <v>2016</v>
      </c>
      <c r="D988" s="79">
        <v>373.25</v>
      </c>
      <c r="E988" s="71">
        <v>370.97039473684202</v>
      </c>
      <c r="F988" s="71">
        <v>373.63</v>
      </c>
      <c r="G988" s="67" t="str">
        <f t="shared" si="31"/>
        <v>11/05/2016</v>
      </c>
    </row>
    <row r="989" spans="1:7" x14ac:dyDescent="0.3">
      <c r="A989" s="67">
        <v>2</v>
      </c>
      <c r="B989" s="89">
        <v>42502</v>
      </c>
      <c r="C989" s="104">
        <f t="shared" si="30"/>
        <v>2016</v>
      </c>
      <c r="D989" s="79">
        <v>371.5</v>
      </c>
      <c r="E989" s="71">
        <v>370.97039473684202</v>
      </c>
      <c r="F989" s="71">
        <v>373.63</v>
      </c>
      <c r="G989" s="67" t="str">
        <f t="shared" si="31"/>
        <v>12/05/2016</v>
      </c>
    </row>
    <row r="990" spans="1:7" x14ac:dyDescent="0.3">
      <c r="A990" s="67">
        <v>2</v>
      </c>
      <c r="B990" s="89">
        <v>42503</v>
      </c>
      <c r="C990" s="104">
        <f t="shared" si="30"/>
        <v>2016</v>
      </c>
      <c r="D990" s="79">
        <v>374.5</v>
      </c>
      <c r="E990" s="71">
        <v>370.97039473684202</v>
      </c>
      <c r="F990" s="71">
        <v>373.63</v>
      </c>
      <c r="G990" s="67" t="str">
        <f t="shared" si="31"/>
        <v>13/05/2016</v>
      </c>
    </row>
    <row r="991" spans="1:7" x14ac:dyDescent="0.3">
      <c r="A991" s="67">
        <v>2</v>
      </c>
      <c r="B991" s="89">
        <v>42506</v>
      </c>
      <c r="C991" s="104">
        <f t="shared" si="30"/>
        <v>2016</v>
      </c>
      <c r="D991" s="79">
        <v>375.25</v>
      </c>
      <c r="E991" s="71">
        <v>370.97039473684202</v>
      </c>
      <c r="F991" s="71">
        <v>373.63</v>
      </c>
      <c r="G991" s="67" t="str">
        <f t="shared" si="31"/>
        <v>16/05/2016</v>
      </c>
    </row>
    <row r="992" spans="1:7" x14ac:dyDescent="0.3">
      <c r="A992" s="67">
        <v>2</v>
      </c>
      <c r="B992" s="89">
        <v>42507</v>
      </c>
      <c r="C992" s="104">
        <f t="shared" si="30"/>
        <v>2016</v>
      </c>
      <c r="D992" s="79">
        <v>375.5</v>
      </c>
      <c r="E992" s="71">
        <v>370.97039473684202</v>
      </c>
      <c r="F992" s="71">
        <v>373.63</v>
      </c>
      <c r="G992" s="67" t="str">
        <f t="shared" si="31"/>
        <v>17/05/2016</v>
      </c>
    </row>
    <row r="993" spans="1:7" x14ac:dyDescent="0.3">
      <c r="A993" s="67">
        <v>2</v>
      </c>
      <c r="B993" s="89">
        <v>42508</v>
      </c>
      <c r="C993" s="104">
        <f t="shared" si="30"/>
        <v>2016</v>
      </c>
      <c r="D993" s="79">
        <v>375</v>
      </c>
      <c r="E993" s="71">
        <v>370.97039473684202</v>
      </c>
      <c r="F993" s="71">
        <v>373.63</v>
      </c>
      <c r="G993" s="67" t="str">
        <f t="shared" si="31"/>
        <v>18/05/2016</v>
      </c>
    </row>
    <row r="994" spans="1:7" x14ac:dyDescent="0.3">
      <c r="A994" s="67">
        <v>2</v>
      </c>
      <c r="B994" s="89">
        <v>42509</v>
      </c>
      <c r="C994" s="104">
        <f t="shared" si="30"/>
        <v>2016</v>
      </c>
      <c r="D994" s="79">
        <v>372</v>
      </c>
      <c r="E994" s="71">
        <v>370.97039473684202</v>
      </c>
      <c r="F994" s="71">
        <v>373.63</v>
      </c>
      <c r="G994" s="67" t="str">
        <f t="shared" si="31"/>
        <v>19/05/2016</v>
      </c>
    </row>
    <row r="995" spans="1:7" x14ac:dyDescent="0.3">
      <c r="A995" s="67">
        <v>2</v>
      </c>
      <c r="B995" s="89">
        <v>42510</v>
      </c>
      <c r="C995" s="104">
        <f t="shared" si="30"/>
        <v>2016</v>
      </c>
      <c r="D995" s="79">
        <v>374.5</v>
      </c>
      <c r="E995" s="71">
        <v>370.97039473684202</v>
      </c>
      <c r="F995" s="71">
        <v>373.63</v>
      </c>
      <c r="G995" s="67" t="str">
        <f t="shared" si="31"/>
        <v>20/05/2016</v>
      </c>
    </row>
    <row r="996" spans="1:7" x14ac:dyDescent="0.3">
      <c r="A996" s="67">
        <v>2</v>
      </c>
      <c r="B996" s="89">
        <v>42513</v>
      </c>
      <c r="C996" s="104">
        <f t="shared" si="30"/>
        <v>2016</v>
      </c>
      <c r="D996" s="79">
        <v>374</v>
      </c>
      <c r="E996" s="71">
        <v>370.97039473684202</v>
      </c>
      <c r="F996" s="71">
        <v>373.63</v>
      </c>
      <c r="G996" s="67" t="str">
        <f t="shared" si="31"/>
        <v>23/05/2016</v>
      </c>
    </row>
    <row r="997" spans="1:7" x14ac:dyDescent="0.3">
      <c r="A997" s="67">
        <v>2</v>
      </c>
      <c r="B997" s="89">
        <v>42514</v>
      </c>
      <c r="C997" s="104">
        <f t="shared" si="30"/>
        <v>2016</v>
      </c>
      <c r="D997" s="79">
        <v>375.5</v>
      </c>
      <c r="E997" s="71">
        <v>370.97039473684202</v>
      </c>
      <c r="F997" s="71">
        <v>373.63</v>
      </c>
      <c r="G997" s="67" t="str">
        <f t="shared" si="31"/>
        <v>24/05/2016</v>
      </c>
    </row>
    <row r="998" spans="1:7" x14ac:dyDescent="0.3">
      <c r="A998" s="67">
        <v>2</v>
      </c>
      <c r="B998" s="89">
        <v>42515</v>
      </c>
      <c r="C998" s="104">
        <f t="shared" si="30"/>
        <v>2016</v>
      </c>
      <c r="D998" s="79">
        <v>377.75</v>
      </c>
      <c r="E998" s="71">
        <v>370.97039473684202</v>
      </c>
      <c r="F998" s="71">
        <v>373.63</v>
      </c>
      <c r="G998" s="67" t="str">
        <f t="shared" si="31"/>
        <v>25/05/2016</v>
      </c>
    </row>
    <row r="999" spans="1:7" x14ac:dyDescent="0.3">
      <c r="A999" s="67">
        <v>2</v>
      </c>
      <c r="B999" s="89">
        <v>42516</v>
      </c>
      <c r="C999" s="104">
        <f t="shared" si="30"/>
        <v>2016</v>
      </c>
      <c r="D999" s="79">
        <v>378</v>
      </c>
      <c r="E999" s="71">
        <v>370.97039473684202</v>
      </c>
      <c r="F999" s="71">
        <v>373.63</v>
      </c>
      <c r="G999" s="67" t="str">
        <f t="shared" si="31"/>
        <v>26/05/2016</v>
      </c>
    </row>
    <row r="1000" spans="1:7" x14ac:dyDescent="0.3">
      <c r="A1000" s="67">
        <v>2</v>
      </c>
      <c r="B1000" s="89">
        <v>42517</v>
      </c>
      <c r="C1000" s="104">
        <f t="shared" si="30"/>
        <v>2016</v>
      </c>
      <c r="D1000" s="79">
        <v>377.75</v>
      </c>
      <c r="E1000" s="71">
        <v>370.97039473684202</v>
      </c>
      <c r="F1000" s="71">
        <v>373.63</v>
      </c>
      <c r="G1000" s="67" t="str">
        <f t="shared" si="31"/>
        <v>27/05/2016</v>
      </c>
    </row>
    <row r="1001" spans="1:7" x14ac:dyDescent="0.3">
      <c r="A1001" s="67">
        <v>2</v>
      </c>
      <c r="B1001" s="89">
        <v>42520</v>
      </c>
      <c r="C1001" s="104">
        <f t="shared" si="30"/>
        <v>2016</v>
      </c>
      <c r="D1001" s="79">
        <v>380.75</v>
      </c>
      <c r="E1001" s="71">
        <v>370.97039473684202</v>
      </c>
      <c r="F1001" s="71">
        <v>373.63</v>
      </c>
      <c r="G1001" s="67" t="str">
        <f t="shared" si="31"/>
        <v>30/05/2016</v>
      </c>
    </row>
    <row r="1002" spans="1:7" x14ac:dyDescent="0.3">
      <c r="A1002" s="67">
        <v>2</v>
      </c>
      <c r="B1002" s="89">
        <v>42521</v>
      </c>
      <c r="C1002" s="104">
        <f t="shared" si="30"/>
        <v>2016</v>
      </c>
      <c r="D1002" s="79">
        <v>380.5</v>
      </c>
      <c r="E1002" s="71">
        <v>370.97039473684202</v>
      </c>
      <c r="F1002" s="71">
        <v>373.63</v>
      </c>
      <c r="G1002" s="67" t="str">
        <f t="shared" si="31"/>
        <v>31/05/2016</v>
      </c>
    </row>
    <row r="1003" spans="1:7" x14ac:dyDescent="0.3">
      <c r="A1003" s="67">
        <v>2</v>
      </c>
      <c r="B1003" s="89">
        <v>42522</v>
      </c>
      <c r="C1003" s="104">
        <f t="shared" si="30"/>
        <v>2016</v>
      </c>
      <c r="D1003" s="79">
        <v>378.5</v>
      </c>
      <c r="E1003" s="71">
        <v>370.97039473684202</v>
      </c>
      <c r="F1003" s="71">
        <v>373.63</v>
      </c>
      <c r="G1003" s="67" t="str">
        <f t="shared" si="31"/>
        <v>01/06/2016</v>
      </c>
    </row>
    <row r="1004" spans="1:7" x14ac:dyDescent="0.3">
      <c r="A1004" s="67">
        <v>2</v>
      </c>
      <c r="B1004" s="89">
        <v>42523</v>
      </c>
      <c r="C1004" s="104">
        <f t="shared" si="30"/>
        <v>2016</v>
      </c>
      <c r="D1004" s="79">
        <v>382.5</v>
      </c>
      <c r="E1004" s="71">
        <v>370.97039473684202</v>
      </c>
      <c r="F1004" s="71">
        <v>373.63</v>
      </c>
      <c r="G1004" s="67" t="str">
        <f t="shared" si="31"/>
        <v>02/06/2016</v>
      </c>
    </row>
    <row r="1005" spans="1:7" x14ac:dyDescent="0.3">
      <c r="A1005" s="67">
        <v>2</v>
      </c>
      <c r="B1005" s="89">
        <v>42524</v>
      </c>
      <c r="C1005" s="104">
        <f t="shared" si="30"/>
        <v>2016</v>
      </c>
      <c r="D1005" s="79">
        <v>382.25</v>
      </c>
      <c r="E1005" s="71">
        <v>370.97039473684202</v>
      </c>
      <c r="F1005" s="71">
        <v>373.63</v>
      </c>
      <c r="G1005" s="67" t="str">
        <f t="shared" si="31"/>
        <v>03/06/2016</v>
      </c>
    </row>
    <row r="1006" spans="1:7" x14ac:dyDescent="0.3">
      <c r="A1006" s="67">
        <v>2</v>
      </c>
      <c r="B1006" s="89">
        <v>42527</v>
      </c>
      <c r="C1006" s="104">
        <f t="shared" si="30"/>
        <v>2016</v>
      </c>
      <c r="D1006" s="79">
        <v>385.5</v>
      </c>
      <c r="E1006" s="71">
        <v>370.97039473684202</v>
      </c>
      <c r="F1006" s="71">
        <v>373.63</v>
      </c>
      <c r="G1006" s="67" t="str">
        <f t="shared" si="31"/>
        <v>06/06/2016</v>
      </c>
    </row>
    <row r="1007" spans="1:7" x14ac:dyDescent="0.3">
      <c r="A1007" s="67">
        <v>2</v>
      </c>
      <c r="B1007" s="89">
        <v>42528</v>
      </c>
      <c r="C1007" s="104">
        <f t="shared" si="30"/>
        <v>2016</v>
      </c>
      <c r="D1007" s="79">
        <v>382.5</v>
      </c>
      <c r="E1007" s="71">
        <v>370.97039473684202</v>
      </c>
      <c r="F1007" s="71">
        <v>373.63</v>
      </c>
      <c r="G1007" s="67" t="str">
        <f t="shared" si="31"/>
        <v>07/06/2016</v>
      </c>
    </row>
    <row r="1008" spans="1:7" x14ac:dyDescent="0.3">
      <c r="A1008" s="67">
        <v>2</v>
      </c>
      <c r="B1008" s="89">
        <v>42529</v>
      </c>
      <c r="C1008" s="104">
        <f t="shared" si="30"/>
        <v>2016</v>
      </c>
      <c r="D1008" s="79">
        <v>386.5</v>
      </c>
      <c r="E1008" s="71">
        <v>370.97039473684202</v>
      </c>
      <c r="F1008" s="71">
        <v>373.63</v>
      </c>
      <c r="G1008" s="67" t="str">
        <f t="shared" si="31"/>
        <v>08/06/2016</v>
      </c>
    </row>
    <row r="1009" spans="1:7" x14ac:dyDescent="0.3">
      <c r="A1009" s="67">
        <v>2</v>
      </c>
      <c r="B1009" s="89">
        <v>42530</v>
      </c>
      <c r="C1009" s="104">
        <f t="shared" si="30"/>
        <v>2016</v>
      </c>
      <c r="D1009" s="79">
        <v>386</v>
      </c>
      <c r="E1009" s="71">
        <v>370.97039473684202</v>
      </c>
      <c r="F1009" s="71">
        <v>373.63</v>
      </c>
      <c r="G1009" s="67" t="str">
        <f t="shared" si="31"/>
        <v>09/06/2016</v>
      </c>
    </row>
    <row r="1010" spans="1:7" x14ac:dyDescent="0.3">
      <c r="A1010" s="67">
        <v>2</v>
      </c>
      <c r="B1010" s="89">
        <v>42531</v>
      </c>
      <c r="C1010" s="104">
        <f t="shared" si="30"/>
        <v>2016</v>
      </c>
      <c r="D1010" s="79">
        <v>383.25</v>
      </c>
      <c r="E1010" s="71">
        <v>370.97039473684202</v>
      </c>
      <c r="F1010" s="71">
        <v>373.63</v>
      </c>
      <c r="G1010" s="67" t="str">
        <f t="shared" si="31"/>
        <v>10/06/2016</v>
      </c>
    </row>
    <row r="1011" spans="1:7" x14ac:dyDescent="0.3">
      <c r="A1011" s="67">
        <v>2</v>
      </c>
      <c r="B1011" s="89">
        <v>42534</v>
      </c>
      <c r="C1011" s="104">
        <f t="shared" si="30"/>
        <v>2016</v>
      </c>
      <c r="D1011" s="79">
        <v>384</v>
      </c>
      <c r="E1011" s="71">
        <v>370.97039473684202</v>
      </c>
      <c r="F1011" s="71">
        <v>373.63</v>
      </c>
      <c r="G1011" s="67" t="str">
        <f t="shared" si="31"/>
        <v>13/06/2016</v>
      </c>
    </row>
    <row r="1012" spans="1:7" x14ac:dyDescent="0.3">
      <c r="A1012" s="67">
        <v>2</v>
      </c>
      <c r="B1012" s="89">
        <v>42535</v>
      </c>
      <c r="C1012" s="104">
        <f t="shared" si="30"/>
        <v>2016</v>
      </c>
      <c r="D1012" s="79">
        <v>382</v>
      </c>
      <c r="E1012" s="71">
        <v>370.97039473684202</v>
      </c>
      <c r="F1012" s="71">
        <v>373.63</v>
      </c>
      <c r="G1012" s="67" t="str">
        <f t="shared" si="31"/>
        <v>14/06/2016</v>
      </c>
    </row>
    <row r="1013" spans="1:7" x14ac:dyDescent="0.3">
      <c r="A1013" s="67">
        <v>2</v>
      </c>
      <c r="B1013" s="89">
        <v>42536</v>
      </c>
      <c r="C1013" s="104">
        <f t="shared" si="30"/>
        <v>2016</v>
      </c>
      <c r="D1013" s="79">
        <v>377.75</v>
      </c>
      <c r="E1013" s="71">
        <v>370.97039473684202</v>
      </c>
      <c r="F1013" s="71">
        <v>373.63</v>
      </c>
      <c r="G1013" s="67" t="str">
        <f t="shared" si="31"/>
        <v>15/06/2016</v>
      </c>
    </row>
    <row r="1014" spans="1:7" x14ac:dyDescent="0.3">
      <c r="A1014" s="67">
        <v>2</v>
      </c>
      <c r="B1014" s="89">
        <v>42537</v>
      </c>
      <c r="C1014" s="104">
        <f t="shared" si="30"/>
        <v>2016</v>
      </c>
      <c r="D1014" s="79">
        <v>370</v>
      </c>
      <c r="E1014" s="71">
        <v>370.97039473684202</v>
      </c>
      <c r="F1014" s="71">
        <v>373.63</v>
      </c>
      <c r="G1014" s="67" t="str">
        <f t="shared" si="31"/>
        <v>16/06/2016</v>
      </c>
    </row>
    <row r="1015" spans="1:7" x14ac:dyDescent="0.3">
      <c r="A1015" s="67">
        <v>2</v>
      </c>
      <c r="B1015" s="89">
        <v>42538</v>
      </c>
      <c r="C1015" s="104">
        <f t="shared" si="30"/>
        <v>2016</v>
      </c>
      <c r="D1015" s="79">
        <v>372</v>
      </c>
      <c r="E1015" s="71">
        <v>370.97039473684202</v>
      </c>
      <c r="F1015" s="71">
        <v>373.63</v>
      </c>
      <c r="G1015" s="67" t="str">
        <f t="shared" si="31"/>
        <v>17/06/2016</v>
      </c>
    </row>
    <row r="1016" spans="1:7" x14ac:dyDescent="0.3">
      <c r="A1016" s="67">
        <v>2</v>
      </c>
      <c r="B1016" s="89">
        <v>42541</v>
      </c>
      <c r="C1016" s="104">
        <f t="shared" si="30"/>
        <v>2016</v>
      </c>
      <c r="D1016" s="79">
        <v>372.5</v>
      </c>
      <c r="E1016" s="71">
        <v>370.97039473684202</v>
      </c>
      <c r="F1016" s="71">
        <v>373.63</v>
      </c>
      <c r="G1016" s="67" t="str">
        <f t="shared" si="31"/>
        <v>20/06/2016</v>
      </c>
    </row>
    <row r="1017" spans="1:7" x14ac:dyDescent="0.3">
      <c r="A1017" s="67">
        <v>2</v>
      </c>
      <c r="B1017" s="89">
        <v>42542</v>
      </c>
      <c r="C1017" s="104">
        <f t="shared" si="30"/>
        <v>2016</v>
      </c>
      <c r="D1017" s="79">
        <v>365.75</v>
      </c>
      <c r="E1017" s="71">
        <v>370.97039473684202</v>
      </c>
      <c r="F1017" s="71">
        <v>373.63</v>
      </c>
      <c r="G1017" s="67" t="str">
        <f t="shared" si="31"/>
        <v>21/06/2016</v>
      </c>
    </row>
    <row r="1018" spans="1:7" x14ac:dyDescent="0.3">
      <c r="A1018" s="67">
        <v>2</v>
      </c>
      <c r="B1018" s="89">
        <v>42543</v>
      </c>
      <c r="C1018" s="104">
        <f t="shared" si="30"/>
        <v>2016</v>
      </c>
      <c r="D1018" s="71">
        <v>365.25</v>
      </c>
      <c r="E1018" s="71">
        <v>370.97039473684202</v>
      </c>
      <c r="F1018" s="71">
        <v>373.63</v>
      </c>
      <c r="G1018" s="67" t="str">
        <f t="shared" si="31"/>
        <v>22/06/2016</v>
      </c>
    </row>
    <row r="1019" spans="1:7" x14ac:dyDescent="0.3">
      <c r="A1019" s="67">
        <v>2</v>
      </c>
      <c r="B1019" s="89">
        <v>42544</v>
      </c>
      <c r="C1019" s="104">
        <f t="shared" si="30"/>
        <v>2016</v>
      </c>
      <c r="D1019" s="71">
        <v>362.25</v>
      </c>
      <c r="E1019" s="71">
        <v>370.97039473684202</v>
      </c>
      <c r="F1019" s="71">
        <v>373.63</v>
      </c>
      <c r="G1019" s="67" t="str">
        <f t="shared" si="31"/>
        <v>23/06/2016</v>
      </c>
    </row>
    <row r="1020" spans="1:7" x14ac:dyDescent="0.3">
      <c r="A1020" s="67">
        <v>2</v>
      </c>
      <c r="B1020" s="89">
        <v>42545</v>
      </c>
      <c r="C1020" s="104">
        <f t="shared" si="30"/>
        <v>2016</v>
      </c>
      <c r="D1020" s="71">
        <v>358.25</v>
      </c>
      <c r="E1020" s="71">
        <v>370.97039473684202</v>
      </c>
      <c r="F1020" s="71">
        <v>373.63</v>
      </c>
      <c r="G1020" s="67" t="str">
        <f t="shared" si="31"/>
        <v>24/06/2016</v>
      </c>
    </row>
    <row r="1021" spans="1:7" x14ac:dyDescent="0.3">
      <c r="A1021" s="67">
        <v>2</v>
      </c>
      <c r="B1021" s="89">
        <v>42548</v>
      </c>
      <c r="C1021" s="104">
        <f t="shared" si="30"/>
        <v>2016</v>
      </c>
      <c r="D1021" s="71">
        <v>362.75</v>
      </c>
      <c r="E1021" s="71">
        <v>370.97039473684202</v>
      </c>
      <c r="F1021" s="71">
        <v>373.63</v>
      </c>
      <c r="G1021" s="67" t="str">
        <f t="shared" si="31"/>
        <v>27/06/2016</v>
      </c>
    </row>
    <row r="1022" spans="1:7" x14ac:dyDescent="0.3">
      <c r="A1022" s="67">
        <v>2</v>
      </c>
      <c r="B1022" s="89">
        <v>42549</v>
      </c>
      <c r="C1022" s="104">
        <f t="shared" si="30"/>
        <v>2016</v>
      </c>
      <c r="D1022" s="71">
        <v>365.25</v>
      </c>
      <c r="E1022" s="71">
        <v>370.97039473684202</v>
      </c>
      <c r="F1022" s="71">
        <v>373.63</v>
      </c>
      <c r="G1022" s="67" t="str">
        <f t="shared" si="31"/>
        <v>28/06/2016</v>
      </c>
    </row>
    <row r="1023" spans="1:7" x14ac:dyDescent="0.3">
      <c r="A1023" s="67">
        <v>2</v>
      </c>
      <c r="B1023" s="89">
        <v>42550</v>
      </c>
      <c r="C1023" s="104">
        <f t="shared" si="30"/>
        <v>2016</v>
      </c>
      <c r="D1023" s="71">
        <v>363.25</v>
      </c>
      <c r="E1023" s="71">
        <v>370.97039473684202</v>
      </c>
      <c r="F1023" s="71">
        <v>373.63</v>
      </c>
      <c r="G1023" s="67" t="str">
        <f t="shared" si="31"/>
        <v>29/06/2016</v>
      </c>
    </row>
    <row r="1024" spans="1:7" x14ac:dyDescent="0.3">
      <c r="A1024" s="67">
        <v>2</v>
      </c>
      <c r="B1024" s="89">
        <v>42551</v>
      </c>
      <c r="C1024" s="104">
        <f t="shared" si="30"/>
        <v>2016</v>
      </c>
      <c r="D1024" s="71">
        <v>366</v>
      </c>
      <c r="E1024" s="71">
        <v>370.97039473684202</v>
      </c>
      <c r="F1024" s="71">
        <v>373.63</v>
      </c>
      <c r="G1024" s="67" t="str">
        <f t="shared" si="31"/>
        <v>30/06/2016</v>
      </c>
    </row>
    <row r="1025" spans="1:9" x14ac:dyDescent="0.3">
      <c r="A1025" s="67">
        <v>2</v>
      </c>
      <c r="B1025" s="89">
        <v>42552</v>
      </c>
      <c r="C1025" s="104">
        <f t="shared" si="30"/>
        <v>2016</v>
      </c>
      <c r="D1025" s="71">
        <v>363.75</v>
      </c>
      <c r="E1025" s="71">
        <v>370.97039473684208</v>
      </c>
      <c r="F1025" s="71">
        <v>373.63</v>
      </c>
      <c r="G1025" s="67" t="str">
        <f t="shared" si="31"/>
        <v>01/07/2016</v>
      </c>
      <c r="I1025" s="7"/>
    </row>
    <row r="1026" spans="1:9" x14ac:dyDescent="0.3">
      <c r="A1026" s="67">
        <v>2</v>
      </c>
      <c r="B1026" s="89">
        <v>42555</v>
      </c>
      <c r="C1026" s="104">
        <f t="shared" si="30"/>
        <v>2016</v>
      </c>
      <c r="D1026" s="71">
        <v>363.5</v>
      </c>
      <c r="E1026" s="71">
        <v>370.97039473684208</v>
      </c>
      <c r="F1026" s="71">
        <v>373.63</v>
      </c>
      <c r="G1026" s="67" t="str">
        <f t="shared" si="31"/>
        <v>04/07/2016</v>
      </c>
    </row>
    <row r="1027" spans="1:9" x14ac:dyDescent="0.3">
      <c r="A1027" s="67">
        <v>2</v>
      </c>
      <c r="B1027" s="89">
        <v>42556</v>
      </c>
      <c r="C1027" s="104">
        <f t="shared" ref="C1027:C1090" si="32">YEAR(B1027)</f>
        <v>2016</v>
      </c>
      <c r="D1027" s="71">
        <v>360.5</v>
      </c>
      <c r="E1027" s="71">
        <v>370.97039473684208</v>
      </c>
      <c r="F1027" s="71">
        <v>373.63</v>
      </c>
      <c r="G1027" s="67" t="str">
        <f t="shared" si="31"/>
        <v>05/07/2016</v>
      </c>
    </row>
    <row r="1028" spans="1:9" x14ac:dyDescent="0.3">
      <c r="A1028" s="67">
        <v>2</v>
      </c>
      <c r="B1028" s="89">
        <v>42557</v>
      </c>
      <c r="C1028" s="104">
        <f t="shared" si="32"/>
        <v>2016</v>
      </c>
      <c r="D1028" s="71">
        <v>355.5</v>
      </c>
      <c r="E1028" s="71">
        <v>370.97039473684208</v>
      </c>
      <c r="F1028" s="71">
        <v>373.63</v>
      </c>
      <c r="G1028" s="67" t="str">
        <f t="shared" si="31"/>
        <v>06/07/2016</v>
      </c>
    </row>
    <row r="1029" spans="1:9" x14ac:dyDescent="0.3">
      <c r="A1029" s="67">
        <v>2</v>
      </c>
      <c r="B1029" s="89">
        <v>42558</v>
      </c>
      <c r="C1029" s="104">
        <f t="shared" si="32"/>
        <v>2016</v>
      </c>
      <c r="D1029" s="71">
        <v>354.75</v>
      </c>
      <c r="E1029" s="71">
        <v>370.97039473684208</v>
      </c>
      <c r="F1029" s="71">
        <v>373.63</v>
      </c>
      <c r="G1029" s="67" t="str">
        <f t="shared" ref="G1029:G1092" si="33">TEXT(B1029,"jj/MM/aaaa")</f>
        <v>07/07/2016</v>
      </c>
    </row>
    <row r="1030" spans="1:9" x14ac:dyDescent="0.3">
      <c r="A1030" s="67">
        <v>2</v>
      </c>
      <c r="B1030" s="89">
        <v>42559</v>
      </c>
      <c r="C1030" s="104">
        <f t="shared" si="32"/>
        <v>2016</v>
      </c>
      <c r="D1030" s="71">
        <v>355.75</v>
      </c>
      <c r="E1030" s="71">
        <v>370.97039473684208</v>
      </c>
      <c r="F1030" s="71">
        <v>373.63</v>
      </c>
      <c r="G1030" s="67" t="str">
        <f t="shared" si="33"/>
        <v>08/07/2016</v>
      </c>
    </row>
    <row r="1031" spans="1:9" x14ac:dyDescent="0.3">
      <c r="A1031" s="67">
        <v>2</v>
      </c>
      <c r="B1031" s="89">
        <v>42562</v>
      </c>
      <c r="C1031" s="104">
        <f t="shared" si="32"/>
        <v>2016</v>
      </c>
      <c r="D1031" s="71">
        <v>357.5</v>
      </c>
      <c r="E1031" s="71">
        <v>370.97039473684208</v>
      </c>
      <c r="F1031" s="71">
        <v>373.63</v>
      </c>
      <c r="G1031" s="67" t="str">
        <f t="shared" si="33"/>
        <v>11/07/2016</v>
      </c>
    </row>
    <row r="1032" spans="1:9" x14ac:dyDescent="0.3">
      <c r="A1032" s="67">
        <v>2</v>
      </c>
      <c r="B1032" s="89">
        <v>42563</v>
      </c>
      <c r="C1032" s="104">
        <f t="shared" si="32"/>
        <v>2016</v>
      </c>
      <c r="D1032" s="71">
        <v>358</v>
      </c>
      <c r="E1032" s="71">
        <v>370.97039473684208</v>
      </c>
      <c r="F1032" s="71">
        <v>373.63</v>
      </c>
      <c r="G1032" s="67" t="str">
        <f t="shared" si="33"/>
        <v>12/07/2016</v>
      </c>
    </row>
    <row r="1033" spans="1:9" x14ac:dyDescent="0.3">
      <c r="A1033" s="67">
        <v>2</v>
      </c>
      <c r="B1033" s="89">
        <v>42564</v>
      </c>
      <c r="C1033" s="104">
        <f t="shared" si="32"/>
        <v>2016</v>
      </c>
      <c r="D1033" s="71">
        <v>364</v>
      </c>
      <c r="E1033" s="71">
        <v>370.97039473684208</v>
      </c>
      <c r="F1033" s="71">
        <v>373.63</v>
      </c>
      <c r="G1033" s="67" t="str">
        <f t="shared" si="33"/>
        <v>13/07/2016</v>
      </c>
    </row>
    <row r="1034" spans="1:9" x14ac:dyDescent="0.3">
      <c r="A1034" s="67">
        <v>2</v>
      </c>
      <c r="B1034" s="89">
        <v>42565</v>
      </c>
      <c r="C1034" s="104">
        <f t="shared" si="32"/>
        <v>2016</v>
      </c>
      <c r="D1034" s="71">
        <v>366.75</v>
      </c>
      <c r="E1034" s="71">
        <v>370.97039473684208</v>
      </c>
      <c r="F1034" s="71">
        <v>373.63</v>
      </c>
      <c r="G1034" s="67" t="str">
        <f t="shared" si="33"/>
        <v>14/07/2016</v>
      </c>
    </row>
    <row r="1035" spans="1:9" x14ac:dyDescent="0.3">
      <c r="A1035" s="67">
        <v>2</v>
      </c>
      <c r="B1035" s="89">
        <v>42566</v>
      </c>
      <c r="C1035" s="104">
        <f t="shared" si="32"/>
        <v>2016</v>
      </c>
      <c r="D1035" s="71">
        <v>363.25</v>
      </c>
      <c r="E1035" s="71">
        <v>370.97039473684208</v>
      </c>
      <c r="F1035" s="71">
        <v>373.63</v>
      </c>
      <c r="G1035" s="67" t="str">
        <f t="shared" si="33"/>
        <v>15/07/2016</v>
      </c>
    </row>
    <row r="1036" spans="1:9" x14ac:dyDescent="0.3">
      <c r="A1036" s="67">
        <v>2</v>
      </c>
      <c r="B1036" s="89">
        <v>42569</v>
      </c>
      <c r="C1036" s="104">
        <f t="shared" si="32"/>
        <v>2016</v>
      </c>
      <c r="D1036" s="71">
        <v>362.75</v>
      </c>
      <c r="E1036" s="71">
        <v>370.97039473684208</v>
      </c>
      <c r="F1036" s="71">
        <v>373.63</v>
      </c>
      <c r="G1036" s="67" t="str">
        <f t="shared" si="33"/>
        <v>18/07/2016</v>
      </c>
    </row>
    <row r="1037" spans="1:9" x14ac:dyDescent="0.3">
      <c r="A1037" s="67">
        <v>2</v>
      </c>
      <c r="B1037" s="89">
        <v>42570</v>
      </c>
      <c r="C1037" s="104">
        <f t="shared" si="32"/>
        <v>2016</v>
      </c>
      <c r="D1037" s="71">
        <v>361.5</v>
      </c>
      <c r="E1037" s="71">
        <v>370.97039473684208</v>
      </c>
      <c r="F1037" s="71">
        <v>373.63</v>
      </c>
      <c r="G1037" s="67" t="str">
        <f t="shared" si="33"/>
        <v>19/07/2016</v>
      </c>
    </row>
    <row r="1038" spans="1:9" x14ac:dyDescent="0.3">
      <c r="A1038" s="67">
        <v>2</v>
      </c>
      <c r="B1038" s="89">
        <v>42571</v>
      </c>
      <c r="C1038" s="104">
        <f t="shared" si="32"/>
        <v>2016</v>
      </c>
      <c r="D1038" s="71">
        <v>366.25</v>
      </c>
      <c r="E1038" s="71">
        <v>370.97039473684208</v>
      </c>
      <c r="F1038" s="71">
        <v>373.63</v>
      </c>
      <c r="G1038" s="67" t="str">
        <f t="shared" si="33"/>
        <v>20/07/2016</v>
      </c>
    </row>
    <row r="1039" spans="1:9" x14ac:dyDescent="0.3">
      <c r="A1039" s="67">
        <v>2</v>
      </c>
      <c r="B1039" s="89">
        <v>42572</v>
      </c>
      <c r="C1039" s="104">
        <f t="shared" si="32"/>
        <v>2016</v>
      </c>
      <c r="D1039" s="71">
        <v>366.75</v>
      </c>
      <c r="E1039" s="71">
        <v>370.97039473684208</v>
      </c>
      <c r="F1039" s="71">
        <v>373.63</v>
      </c>
      <c r="G1039" s="67" t="str">
        <f t="shared" si="33"/>
        <v>21/07/2016</v>
      </c>
    </row>
    <row r="1040" spans="1:9" x14ac:dyDescent="0.3">
      <c r="A1040" s="67">
        <v>2</v>
      </c>
      <c r="B1040" s="89">
        <v>42573</v>
      </c>
      <c r="C1040" s="104">
        <f t="shared" si="32"/>
        <v>2016</v>
      </c>
      <c r="D1040" s="71">
        <v>360.75</v>
      </c>
      <c r="E1040" s="71">
        <v>370.97039473684208</v>
      </c>
      <c r="F1040" s="71">
        <v>373.63</v>
      </c>
      <c r="G1040" s="67" t="str">
        <f t="shared" si="33"/>
        <v>22/07/2016</v>
      </c>
    </row>
    <row r="1041" spans="1:7" x14ac:dyDescent="0.3">
      <c r="A1041" s="67">
        <v>2</v>
      </c>
      <c r="B1041" s="89">
        <v>42576</v>
      </c>
      <c r="C1041" s="104">
        <f t="shared" si="32"/>
        <v>2016</v>
      </c>
      <c r="D1041" s="71">
        <v>359.5</v>
      </c>
      <c r="E1041" s="71">
        <v>370.97039473684208</v>
      </c>
      <c r="F1041" s="71">
        <v>373.63</v>
      </c>
      <c r="G1041" s="67" t="str">
        <f t="shared" si="33"/>
        <v>25/07/2016</v>
      </c>
    </row>
    <row r="1042" spans="1:7" x14ac:dyDescent="0.3">
      <c r="A1042" s="67">
        <v>2</v>
      </c>
      <c r="B1042" s="89">
        <v>42577</v>
      </c>
      <c r="C1042" s="104">
        <f t="shared" si="32"/>
        <v>2016</v>
      </c>
      <c r="D1042" s="71">
        <v>360.25</v>
      </c>
      <c r="E1042" s="71">
        <v>370.97039473684208</v>
      </c>
      <c r="F1042" s="71">
        <v>373.63</v>
      </c>
      <c r="G1042" s="67" t="str">
        <f t="shared" si="33"/>
        <v>26/07/2016</v>
      </c>
    </row>
    <row r="1043" spans="1:7" x14ac:dyDescent="0.3">
      <c r="A1043" s="67">
        <v>2</v>
      </c>
      <c r="B1043" s="89">
        <v>42578</v>
      </c>
      <c r="C1043" s="104">
        <f t="shared" si="32"/>
        <v>2016</v>
      </c>
      <c r="D1043" s="71">
        <v>362.75</v>
      </c>
      <c r="E1043" s="71">
        <v>370.97039473684208</v>
      </c>
      <c r="F1043" s="71">
        <v>373.63</v>
      </c>
      <c r="G1043" s="67" t="str">
        <f t="shared" si="33"/>
        <v>27/07/2016</v>
      </c>
    </row>
    <row r="1044" spans="1:7" x14ac:dyDescent="0.3">
      <c r="A1044" s="67">
        <v>2</v>
      </c>
      <c r="B1044" s="89">
        <v>42579</v>
      </c>
      <c r="C1044" s="104">
        <f t="shared" si="32"/>
        <v>2016</v>
      </c>
      <c r="D1044" s="71">
        <v>361.25</v>
      </c>
      <c r="E1044" s="71">
        <v>370.97039473684208</v>
      </c>
      <c r="F1044" s="71">
        <v>373.63</v>
      </c>
      <c r="G1044" s="67" t="str">
        <f t="shared" si="33"/>
        <v>28/07/2016</v>
      </c>
    </row>
    <row r="1045" spans="1:7" x14ac:dyDescent="0.3">
      <c r="A1045" s="67">
        <v>2</v>
      </c>
      <c r="B1045" s="89">
        <v>42580</v>
      </c>
      <c r="C1045" s="104">
        <f t="shared" si="32"/>
        <v>2016</v>
      </c>
      <c r="D1045" s="71">
        <v>362</v>
      </c>
      <c r="E1045" s="71">
        <v>370.97039473684208</v>
      </c>
      <c r="F1045" s="71">
        <v>373.63</v>
      </c>
      <c r="G1045" s="67" t="str">
        <f t="shared" si="33"/>
        <v>29/07/2016</v>
      </c>
    </row>
    <row r="1046" spans="1:7" x14ac:dyDescent="0.3">
      <c r="A1046" s="67">
        <v>2</v>
      </c>
      <c r="B1046" s="89">
        <v>42583</v>
      </c>
      <c r="C1046" s="104">
        <f t="shared" si="32"/>
        <v>2016</v>
      </c>
      <c r="D1046" s="71">
        <v>358.25</v>
      </c>
      <c r="E1046" s="71">
        <v>370.97039473684208</v>
      </c>
      <c r="F1046" s="71">
        <v>373.63</v>
      </c>
      <c r="G1046" s="67" t="str">
        <f t="shared" si="33"/>
        <v>01/08/2016</v>
      </c>
    </row>
    <row r="1047" spans="1:7" x14ac:dyDescent="0.3">
      <c r="A1047" s="67">
        <v>2</v>
      </c>
      <c r="B1047" s="89">
        <v>42584</v>
      </c>
      <c r="C1047" s="104">
        <f t="shared" si="32"/>
        <v>2016</v>
      </c>
      <c r="D1047" s="71">
        <v>356.5</v>
      </c>
      <c r="E1047" s="71">
        <v>370.97039473684208</v>
      </c>
      <c r="F1047" s="71">
        <v>373.63</v>
      </c>
      <c r="G1047" s="67" t="str">
        <f t="shared" si="33"/>
        <v>02/08/2016</v>
      </c>
    </row>
    <row r="1048" spans="1:7" x14ac:dyDescent="0.3">
      <c r="A1048" s="67">
        <v>2</v>
      </c>
      <c r="B1048" s="89">
        <v>42585</v>
      </c>
      <c r="C1048" s="104">
        <f t="shared" si="32"/>
        <v>2016</v>
      </c>
      <c r="D1048" s="71">
        <v>361.25</v>
      </c>
      <c r="E1048" s="71">
        <v>370.97039473684208</v>
      </c>
      <c r="F1048" s="71">
        <v>373.63</v>
      </c>
      <c r="G1048" s="67" t="str">
        <f t="shared" si="33"/>
        <v>03/08/2016</v>
      </c>
    </row>
    <row r="1049" spans="1:7" x14ac:dyDescent="0.3">
      <c r="A1049" s="67">
        <v>2</v>
      </c>
      <c r="B1049" s="89">
        <v>42586</v>
      </c>
      <c r="C1049" s="104">
        <f t="shared" si="32"/>
        <v>2016</v>
      </c>
      <c r="D1049" s="71">
        <v>364.25</v>
      </c>
      <c r="E1049" s="71">
        <v>370.97039473684208</v>
      </c>
      <c r="F1049" s="71">
        <v>373.63</v>
      </c>
      <c r="G1049" s="67" t="str">
        <f t="shared" si="33"/>
        <v>04/08/2016</v>
      </c>
    </row>
    <row r="1050" spans="1:7" x14ac:dyDescent="0.3">
      <c r="A1050" s="67">
        <v>2</v>
      </c>
      <c r="B1050" s="89">
        <v>42587</v>
      </c>
      <c r="C1050" s="104">
        <f t="shared" si="32"/>
        <v>2016</v>
      </c>
      <c r="D1050" s="71">
        <v>366.25</v>
      </c>
      <c r="E1050" s="71">
        <v>370.97039473684208</v>
      </c>
      <c r="F1050" s="71">
        <v>373.63</v>
      </c>
      <c r="G1050" s="67" t="str">
        <f t="shared" si="33"/>
        <v>05/08/2016</v>
      </c>
    </row>
    <row r="1051" spans="1:7" x14ac:dyDescent="0.3">
      <c r="A1051" s="67">
        <v>2</v>
      </c>
      <c r="B1051" s="89">
        <v>42590</v>
      </c>
      <c r="C1051" s="104">
        <f t="shared" si="32"/>
        <v>2016</v>
      </c>
      <c r="D1051" s="71">
        <v>369.5</v>
      </c>
      <c r="E1051" s="71">
        <v>370.97039473684208</v>
      </c>
      <c r="F1051" s="71">
        <v>373.63</v>
      </c>
      <c r="G1051" s="67" t="str">
        <f t="shared" si="33"/>
        <v>08/08/2016</v>
      </c>
    </row>
    <row r="1052" spans="1:7" x14ac:dyDescent="0.3">
      <c r="A1052" s="67">
        <v>2</v>
      </c>
      <c r="B1052" s="89">
        <v>42591</v>
      </c>
      <c r="C1052" s="104">
        <f t="shared" si="32"/>
        <v>2016</v>
      </c>
      <c r="D1052" s="71">
        <v>371.25</v>
      </c>
      <c r="E1052" s="71">
        <v>370.97039473684208</v>
      </c>
      <c r="F1052" s="71">
        <v>373.63</v>
      </c>
      <c r="G1052" s="67" t="str">
        <f t="shared" si="33"/>
        <v>09/08/2016</v>
      </c>
    </row>
    <row r="1053" spans="1:7" x14ac:dyDescent="0.3">
      <c r="A1053" s="67">
        <v>2</v>
      </c>
      <c r="B1053" s="89">
        <v>42592</v>
      </c>
      <c r="C1053" s="104">
        <f t="shared" si="32"/>
        <v>2016</v>
      </c>
      <c r="D1053" s="71">
        <v>370</v>
      </c>
      <c r="E1053" s="71">
        <v>370.97039473684208</v>
      </c>
      <c r="F1053" s="71">
        <v>373.63</v>
      </c>
      <c r="G1053" s="67" t="str">
        <f t="shared" si="33"/>
        <v>10/08/2016</v>
      </c>
    </row>
    <row r="1054" spans="1:7" x14ac:dyDescent="0.3">
      <c r="A1054" s="67">
        <v>2</v>
      </c>
      <c r="B1054" s="89">
        <v>42593</v>
      </c>
      <c r="C1054" s="104">
        <f t="shared" si="32"/>
        <v>2016</v>
      </c>
      <c r="D1054" s="71">
        <v>369.75</v>
      </c>
      <c r="E1054" s="71">
        <v>370.97039473684208</v>
      </c>
      <c r="F1054" s="71">
        <v>373.63</v>
      </c>
      <c r="G1054" s="67" t="str">
        <f t="shared" si="33"/>
        <v>11/08/2016</v>
      </c>
    </row>
    <row r="1055" spans="1:7" x14ac:dyDescent="0.3">
      <c r="A1055" s="67">
        <v>2</v>
      </c>
      <c r="B1055" s="89">
        <v>42594</v>
      </c>
      <c r="C1055" s="104">
        <f t="shared" si="32"/>
        <v>2016</v>
      </c>
      <c r="D1055" s="71">
        <v>369.5</v>
      </c>
      <c r="E1055" s="71">
        <v>370.97039473684208</v>
      </c>
      <c r="F1055" s="71">
        <v>373.63</v>
      </c>
      <c r="G1055" s="67" t="str">
        <f t="shared" si="33"/>
        <v>12/08/2016</v>
      </c>
    </row>
    <row r="1056" spans="1:7" x14ac:dyDescent="0.3">
      <c r="A1056" s="67">
        <v>2</v>
      </c>
      <c r="B1056" s="89">
        <v>42597</v>
      </c>
      <c r="C1056" s="104">
        <f t="shared" si="32"/>
        <v>2016</v>
      </c>
      <c r="D1056" s="71">
        <v>375.75</v>
      </c>
      <c r="E1056" s="71">
        <v>370.97039473684208</v>
      </c>
      <c r="F1056" s="71">
        <v>373.63</v>
      </c>
      <c r="G1056" s="67" t="str">
        <f t="shared" si="33"/>
        <v>15/08/2016</v>
      </c>
    </row>
    <row r="1057" spans="1:7" x14ac:dyDescent="0.3">
      <c r="A1057" s="67">
        <v>2</v>
      </c>
      <c r="B1057" s="89">
        <v>42598</v>
      </c>
      <c r="C1057" s="104">
        <f t="shared" si="32"/>
        <v>2016</v>
      </c>
      <c r="D1057" s="71">
        <v>373.5</v>
      </c>
      <c r="E1057" s="71">
        <v>370.97039473684208</v>
      </c>
      <c r="F1057" s="71">
        <v>373.63</v>
      </c>
      <c r="G1057" s="67" t="str">
        <f t="shared" si="33"/>
        <v>16/08/2016</v>
      </c>
    </row>
    <row r="1058" spans="1:7" x14ac:dyDescent="0.3">
      <c r="A1058" s="67">
        <v>2</v>
      </c>
      <c r="B1058" s="89">
        <v>42599</v>
      </c>
      <c r="C1058" s="104">
        <f t="shared" si="32"/>
        <v>2016</v>
      </c>
      <c r="D1058" s="71">
        <v>379.75</v>
      </c>
      <c r="E1058" s="71">
        <v>370.97039473684208</v>
      </c>
      <c r="F1058" s="71">
        <v>373.63</v>
      </c>
      <c r="G1058" s="67" t="str">
        <f t="shared" si="33"/>
        <v>17/08/2016</v>
      </c>
    </row>
    <row r="1059" spans="1:7" x14ac:dyDescent="0.3">
      <c r="A1059" s="67">
        <v>2</v>
      </c>
      <c r="B1059" s="89">
        <v>42600</v>
      </c>
      <c r="C1059" s="104">
        <f t="shared" si="32"/>
        <v>2016</v>
      </c>
      <c r="D1059" s="71">
        <v>377.75</v>
      </c>
      <c r="E1059" s="71">
        <v>370.97039473684208</v>
      </c>
      <c r="F1059" s="71">
        <v>373.63</v>
      </c>
      <c r="G1059" s="67" t="str">
        <f t="shared" si="33"/>
        <v>18/08/2016</v>
      </c>
    </row>
    <row r="1060" spans="1:7" x14ac:dyDescent="0.3">
      <c r="A1060" s="67">
        <v>2</v>
      </c>
      <c r="B1060" s="89">
        <v>42601</v>
      </c>
      <c r="C1060" s="104">
        <f t="shared" si="32"/>
        <v>2016</v>
      </c>
      <c r="D1060" s="71">
        <v>378</v>
      </c>
      <c r="E1060" s="71">
        <v>370.97039473684208</v>
      </c>
      <c r="F1060" s="71">
        <v>373.63</v>
      </c>
      <c r="G1060" s="67" t="str">
        <f t="shared" si="33"/>
        <v>19/08/2016</v>
      </c>
    </row>
    <row r="1061" spans="1:7" x14ac:dyDescent="0.3">
      <c r="A1061" s="67">
        <v>2</v>
      </c>
      <c r="B1061" s="89">
        <v>42604</v>
      </c>
      <c r="C1061" s="104">
        <f t="shared" si="32"/>
        <v>2016</v>
      </c>
      <c r="D1061" s="71">
        <v>378</v>
      </c>
      <c r="E1061" s="71">
        <v>370.97039473684208</v>
      </c>
      <c r="F1061" s="71">
        <v>373.63</v>
      </c>
      <c r="G1061" s="67" t="str">
        <f t="shared" si="33"/>
        <v>22/08/2016</v>
      </c>
    </row>
    <row r="1062" spans="1:7" x14ac:dyDescent="0.3">
      <c r="A1062" s="67">
        <v>2</v>
      </c>
      <c r="B1062" s="89">
        <v>42605</v>
      </c>
      <c r="C1062" s="104">
        <f t="shared" si="32"/>
        <v>2016</v>
      </c>
      <c r="D1062" s="71">
        <v>378</v>
      </c>
      <c r="E1062" s="71">
        <v>370.97039473684208</v>
      </c>
      <c r="F1062" s="71">
        <v>373.63</v>
      </c>
      <c r="G1062" s="67" t="str">
        <f t="shared" si="33"/>
        <v>23/08/2016</v>
      </c>
    </row>
    <row r="1063" spans="1:7" x14ac:dyDescent="0.3">
      <c r="A1063" s="67">
        <v>2</v>
      </c>
      <c r="B1063" s="89">
        <v>42606</v>
      </c>
      <c r="C1063" s="104">
        <f t="shared" si="32"/>
        <v>2016</v>
      </c>
      <c r="D1063" s="71">
        <v>378.75</v>
      </c>
      <c r="E1063" s="71">
        <v>370.97039473684208</v>
      </c>
      <c r="F1063" s="71">
        <v>373.63</v>
      </c>
      <c r="G1063" s="67" t="str">
        <f t="shared" si="33"/>
        <v>24/08/2016</v>
      </c>
    </row>
    <row r="1064" spans="1:7" x14ac:dyDescent="0.3">
      <c r="A1064" s="67">
        <v>2</v>
      </c>
      <c r="B1064" s="89">
        <v>42607</v>
      </c>
      <c r="C1064" s="104">
        <f t="shared" si="32"/>
        <v>2016</v>
      </c>
      <c r="D1064" s="71">
        <v>375.5</v>
      </c>
      <c r="E1064" s="71">
        <v>370.97039473684208</v>
      </c>
      <c r="F1064" s="71">
        <v>373.63</v>
      </c>
      <c r="G1064" s="67" t="str">
        <f t="shared" si="33"/>
        <v>25/08/2016</v>
      </c>
    </row>
    <row r="1065" spans="1:7" x14ac:dyDescent="0.3">
      <c r="A1065" s="67">
        <v>2</v>
      </c>
      <c r="B1065" s="89">
        <v>42608</v>
      </c>
      <c r="C1065" s="104">
        <f t="shared" si="32"/>
        <v>2016</v>
      </c>
      <c r="D1065" s="71">
        <v>374.25</v>
      </c>
      <c r="E1065" s="71">
        <v>370.97039473684208</v>
      </c>
      <c r="F1065" s="71">
        <v>373.63</v>
      </c>
      <c r="G1065" s="67" t="str">
        <f t="shared" si="33"/>
        <v>26/08/2016</v>
      </c>
    </row>
    <row r="1066" spans="1:7" x14ac:dyDescent="0.3">
      <c r="A1066" s="67">
        <v>2</v>
      </c>
      <c r="B1066" s="89">
        <v>42611</v>
      </c>
      <c r="C1066" s="104">
        <f t="shared" si="32"/>
        <v>2016</v>
      </c>
      <c r="D1066" s="71">
        <v>371.25</v>
      </c>
      <c r="E1066" s="71">
        <v>370.97039473684208</v>
      </c>
      <c r="F1066" s="71">
        <v>373.63</v>
      </c>
      <c r="G1066" s="67" t="str">
        <f t="shared" si="33"/>
        <v>29/08/2016</v>
      </c>
    </row>
    <row r="1067" spans="1:7" x14ac:dyDescent="0.3">
      <c r="A1067" s="67">
        <v>2</v>
      </c>
      <c r="B1067" s="89">
        <v>42612</v>
      </c>
      <c r="C1067" s="104">
        <f t="shared" si="32"/>
        <v>2016</v>
      </c>
      <c r="D1067" s="71">
        <v>370.5</v>
      </c>
      <c r="E1067" s="71">
        <v>370.97039473684208</v>
      </c>
      <c r="F1067" s="71">
        <v>373.63</v>
      </c>
      <c r="G1067" s="67" t="str">
        <f t="shared" si="33"/>
        <v>30/08/2016</v>
      </c>
    </row>
    <row r="1068" spans="1:7" x14ac:dyDescent="0.3">
      <c r="A1068" s="67">
        <v>2</v>
      </c>
      <c r="B1068" s="89">
        <v>42613</v>
      </c>
      <c r="C1068" s="104">
        <f t="shared" si="32"/>
        <v>2016</v>
      </c>
      <c r="D1068" s="71">
        <v>372.75</v>
      </c>
      <c r="E1068" s="71">
        <v>370.97039473684208</v>
      </c>
      <c r="F1068" s="71">
        <v>373.63</v>
      </c>
      <c r="G1068" s="67" t="str">
        <f t="shared" si="33"/>
        <v>31/08/2016</v>
      </c>
    </row>
    <row r="1069" spans="1:7" x14ac:dyDescent="0.3">
      <c r="A1069" s="67">
        <v>2</v>
      </c>
      <c r="B1069" s="89">
        <v>42614</v>
      </c>
      <c r="C1069" s="104">
        <f t="shared" si="32"/>
        <v>2016</v>
      </c>
      <c r="D1069" s="71">
        <v>373.5</v>
      </c>
      <c r="E1069" s="71">
        <v>370.97039473684208</v>
      </c>
      <c r="F1069" s="71">
        <v>373.63</v>
      </c>
      <c r="G1069" s="67" t="str">
        <f t="shared" si="33"/>
        <v>01/09/2016</v>
      </c>
    </row>
    <row r="1070" spans="1:7" x14ac:dyDescent="0.3">
      <c r="A1070" s="67">
        <v>2</v>
      </c>
      <c r="B1070" s="89">
        <v>42615</v>
      </c>
      <c r="C1070" s="104">
        <f t="shared" si="32"/>
        <v>2016</v>
      </c>
      <c r="D1070" s="71">
        <v>377</v>
      </c>
      <c r="E1070" s="71">
        <v>370.97039473684208</v>
      </c>
      <c r="F1070" s="71">
        <v>373.63</v>
      </c>
      <c r="G1070" s="67" t="str">
        <f t="shared" si="33"/>
        <v>02/09/2016</v>
      </c>
    </row>
    <row r="1071" spans="1:7" x14ac:dyDescent="0.3">
      <c r="A1071" s="67">
        <v>2</v>
      </c>
      <c r="B1071" s="89">
        <v>42618</v>
      </c>
      <c r="C1071" s="104">
        <f t="shared" si="32"/>
        <v>2016</v>
      </c>
      <c r="D1071" s="71">
        <v>379.5</v>
      </c>
      <c r="E1071" s="71">
        <v>370.97039473684208</v>
      </c>
      <c r="F1071" s="71">
        <v>373.63</v>
      </c>
      <c r="G1071" s="67" t="str">
        <f t="shared" si="33"/>
        <v>05/09/2016</v>
      </c>
    </row>
    <row r="1072" spans="1:7" x14ac:dyDescent="0.3">
      <c r="A1072" s="67">
        <v>2</v>
      </c>
      <c r="B1072" s="89">
        <v>42619</v>
      </c>
      <c r="C1072" s="104">
        <f t="shared" si="32"/>
        <v>2016</v>
      </c>
      <c r="D1072" s="71">
        <v>377.75</v>
      </c>
      <c r="E1072" s="71">
        <v>370.97039473684208</v>
      </c>
      <c r="F1072" s="71">
        <v>373.63</v>
      </c>
      <c r="G1072" s="67" t="str">
        <f t="shared" si="33"/>
        <v>06/09/2016</v>
      </c>
    </row>
    <row r="1073" spans="1:7" x14ac:dyDescent="0.3">
      <c r="A1073" s="67">
        <v>2</v>
      </c>
      <c r="B1073" s="89">
        <v>42620</v>
      </c>
      <c r="C1073" s="104">
        <f t="shared" si="32"/>
        <v>2016</v>
      </c>
      <c r="D1073" s="71">
        <v>379.25</v>
      </c>
      <c r="E1073" s="71">
        <v>370.97039473684208</v>
      </c>
      <c r="F1073" s="71">
        <v>373.63</v>
      </c>
      <c r="G1073" s="67" t="str">
        <f t="shared" si="33"/>
        <v>07/09/2016</v>
      </c>
    </row>
    <row r="1074" spans="1:7" x14ac:dyDescent="0.3">
      <c r="A1074" s="67">
        <v>2</v>
      </c>
      <c r="B1074" s="89">
        <v>42621</v>
      </c>
      <c r="C1074" s="104">
        <f t="shared" si="32"/>
        <v>2016</v>
      </c>
      <c r="D1074" s="71">
        <v>377</v>
      </c>
      <c r="E1074" s="71">
        <v>370.97039473684208</v>
      </c>
      <c r="F1074" s="71">
        <v>373.63</v>
      </c>
      <c r="G1074" s="67" t="str">
        <f t="shared" si="33"/>
        <v>08/09/2016</v>
      </c>
    </row>
    <row r="1075" spans="1:7" x14ac:dyDescent="0.3">
      <c r="A1075" s="67">
        <v>2</v>
      </c>
      <c r="B1075" s="89">
        <v>42622</v>
      </c>
      <c r="C1075" s="104">
        <f t="shared" si="32"/>
        <v>2016</v>
      </c>
      <c r="D1075" s="71">
        <v>378.25</v>
      </c>
      <c r="E1075" s="71">
        <v>370.97039473684208</v>
      </c>
      <c r="F1075" s="71">
        <v>373.63</v>
      </c>
      <c r="G1075" s="67" t="str">
        <f t="shared" si="33"/>
        <v>09/09/2016</v>
      </c>
    </row>
    <row r="1076" spans="1:7" x14ac:dyDescent="0.3">
      <c r="A1076" s="67">
        <v>2</v>
      </c>
      <c r="B1076" s="89">
        <v>42625</v>
      </c>
      <c r="C1076" s="104">
        <f t="shared" si="32"/>
        <v>2016</v>
      </c>
      <c r="D1076" s="71">
        <v>375.25</v>
      </c>
      <c r="E1076" s="71">
        <v>370.97039473684208</v>
      </c>
      <c r="F1076" s="71">
        <v>373.63</v>
      </c>
      <c r="G1076" s="67" t="str">
        <f t="shared" si="33"/>
        <v>12/09/2016</v>
      </c>
    </row>
    <row r="1077" spans="1:7" x14ac:dyDescent="0.3">
      <c r="A1077" s="67">
        <v>2</v>
      </c>
      <c r="B1077" s="89">
        <v>42626</v>
      </c>
      <c r="C1077" s="104">
        <f t="shared" si="32"/>
        <v>2016</v>
      </c>
      <c r="D1077" s="71">
        <v>371.5</v>
      </c>
      <c r="E1077" s="71">
        <v>370.97039473684208</v>
      </c>
      <c r="F1077" s="71">
        <v>373.63</v>
      </c>
      <c r="G1077" s="67" t="str">
        <f t="shared" si="33"/>
        <v>13/09/2016</v>
      </c>
    </row>
    <row r="1078" spans="1:7" x14ac:dyDescent="0.3">
      <c r="A1078" s="67">
        <v>2</v>
      </c>
      <c r="B1078" s="89">
        <v>42627</v>
      </c>
      <c r="C1078" s="104">
        <f t="shared" si="32"/>
        <v>2016</v>
      </c>
      <c r="D1078" s="71">
        <v>368.5</v>
      </c>
      <c r="E1078" s="71">
        <v>370.97039473684208</v>
      </c>
      <c r="F1078" s="71">
        <v>373.63</v>
      </c>
      <c r="G1078" s="67" t="str">
        <f t="shared" si="33"/>
        <v>14/09/2016</v>
      </c>
    </row>
    <row r="1079" spans="1:7" x14ac:dyDescent="0.3">
      <c r="A1079" s="67">
        <v>2</v>
      </c>
      <c r="B1079" s="89">
        <v>42628</v>
      </c>
      <c r="C1079" s="104">
        <f t="shared" si="32"/>
        <v>2016</v>
      </c>
      <c r="D1079" s="71">
        <v>371.75</v>
      </c>
      <c r="E1079" s="71">
        <v>370.97039473684208</v>
      </c>
      <c r="F1079" s="71">
        <v>373.63</v>
      </c>
      <c r="G1079" s="67" t="str">
        <f t="shared" si="33"/>
        <v>15/09/2016</v>
      </c>
    </row>
    <row r="1080" spans="1:7" x14ac:dyDescent="0.3">
      <c r="A1080" s="67">
        <v>2</v>
      </c>
      <c r="B1080" s="89">
        <v>42629</v>
      </c>
      <c r="C1080" s="104">
        <f t="shared" si="32"/>
        <v>2016</v>
      </c>
      <c r="D1080" s="71">
        <v>372.5</v>
      </c>
      <c r="E1080" s="71">
        <v>370.97039473684208</v>
      </c>
      <c r="F1080" s="71">
        <v>373.63</v>
      </c>
      <c r="G1080" s="67" t="str">
        <f t="shared" si="33"/>
        <v>16/09/2016</v>
      </c>
    </row>
    <row r="1081" spans="1:7" x14ac:dyDescent="0.3">
      <c r="A1081" s="67">
        <v>2</v>
      </c>
      <c r="B1081" s="89">
        <v>42632</v>
      </c>
      <c r="C1081" s="104">
        <f t="shared" si="32"/>
        <v>2016</v>
      </c>
      <c r="D1081" s="71">
        <v>374.75</v>
      </c>
      <c r="E1081" s="71">
        <v>370.97039473684208</v>
      </c>
      <c r="F1081" s="71">
        <v>373.63</v>
      </c>
      <c r="G1081" s="67" t="str">
        <f t="shared" si="33"/>
        <v>19/09/2016</v>
      </c>
    </row>
    <row r="1082" spans="1:7" x14ac:dyDescent="0.3">
      <c r="A1082" s="67">
        <v>2</v>
      </c>
      <c r="B1082" s="89">
        <v>42633</v>
      </c>
      <c r="C1082" s="104">
        <f t="shared" si="32"/>
        <v>2016</v>
      </c>
      <c r="D1082" s="71">
        <v>378.25</v>
      </c>
      <c r="E1082" s="71">
        <v>370.97039473684208</v>
      </c>
      <c r="F1082" s="71">
        <v>373.63</v>
      </c>
      <c r="G1082" s="67" t="str">
        <f t="shared" si="33"/>
        <v>20/09/2016</v>
      </c>
    </row>
    <row r="1083" spans="1:7" x14ac:dyDescent="0.3">
      <c r="A1083" s="67">
        <v>2</v>
      </c>
      <c r="B1083" s="89">
        <v>42634</v>
      </c>
      <c r="C1083" s="104">
        <f t="shared" si="32"/>
        <v>2016</v>
      </c>
      <c r="D1083" s="71">
        <v>376</v>
      </c>
      <c r="E1083" s="71">
        <v>370.97039473684208</v>
      </c>
      <c r="F1083" s="71">
        <v>373.63</v>
      </c>
      <c r="G1083" s="67" t="str">
        <f t="shared" si="33"/>
        <v>21/09/2016</v>
      </c>
    </row>
    <row r="1084" spans="1:7" x14ac:dyDescent="0.3">
      <c r="A1084" s="67">
        <v>2</v>
      </c>
      <c r="B1084" s="89">
        <v>42635</v>
      </c>
      <c r="C1084" s="104">
        <f t="shared" si="32"/>
        <v>2016</v>
      </c>
      <c r="D1084" s="71">
        <v>379.75</v>
      </c>
      <c r="E1084" s="71">
        <v>370.97039473684208</v>
      </c>
      <c r="F1084" s="71">
        <v>373.63</v>
      </c>
      <c r="G1084" s="67" t="str">
        <f t="shared" si="33"/>
        <v>22/09/2016</v>
      </c>
    </row>
    <row r="1085" spans="1:7" x14ac:dyDescent="0.3">
      <c r="A1085" s="67">
        <v>2</v>
      </c>
      <c r="B1085" s="89">
        <v>42636</v>
      </c>
      <c r="C1085" s="104">
        <f t="shared" si="32"/>
        <v>2016</v>
      </c>
      <c r="D1085" s="71">
        <v>375.75</v>
      </c>
      <c r="E1085" s="71">
        <v>370.97039473684208</v>
      </c>
      <c r="F1085" s="71">
        <v>373.63</v>
      </c>
      <c r="G1085" s="67" t="str">
        <f t="shared" si="33"/>
        <v>23/09/2016</v>
      </c>
    </row>
    <row r="1086" spans="1:7" x14ac:dyDescent="0.3">
      <c r="A1086" s="67">
        <v>2</v>
      </c>
      <c r="B1086" s="89">
        <v>42639</v>
      </c>
      <c r="C1086" s="104">
        <f t="shared" si="32"/>
        <v>2016</v>
      </c>
      <c r="D1086" s="71">
        <v>373.75</v>
      </c>
      <c r="E1086" s="71">
        <v>370.97039473684208</v>
      </c>
      <c r="F1086" s="71">
        <v>373.63</v>
      </c>
      <c r="G1086" s="67" t="str">
        <f t="shared" si="33"/>
        <v>26/09/2016</v>
      </c>
    </row>
    <row r="1087" spans="1:7" x14ac:dyDescent="0.3">
      <c r="A1087" s="67">
        <v>2</v>
      </c>
      <c r="B1087" s="89">
        <v>42640</v>
      </c>
      <c r="C1087" s="104">
        <f t="shared" si="32"/>
        <v>2016</v>
      </c>
      <c r="D1087" s="71">
        <v>375.25</v>
      </c>
      <c r="E1087" s="71">
        <v>370.97039473684208</v>
      </c>
      <c r="F1087" s="71">
        <v>373.63</v>
      </c>
      <c r="G1087" s="67" t="str">
        <f t="shared" si="33"/>
        <v>27/09/2016</v>
      </c>
    </row>
    <row r="1088" spans="1:7" x14ac:dyDescent="0.3">
      <c r="A1088" s="67">
        <v>2</v>
      </c>
      <c r="B1088" s="89">
        <v>42641</v>
      </c>
      <c r="C1088" s="104">
        <f t="shared" si="32"/>
        <v>2016</v>
      </c>
      <c r="D1088" s="71">
        <v>373.75</v>
      </c>
      <c r="E1088" s="71">
        <v>370.97039473684208</v>
      </c>
      <c r="F1088" s="71">
        <v>373.63</v>
      </c>
      <c r="G1088" s="67" t="str">
        <f t="shared" si="33"/>
        <v>28/09/2016</v>
      </c>
    </row>
    <row r="1089" spans="1:7" x14ac:dyDescent="0.3">
      <c r="A1089" s="67">
        <v>2</v>
      </c>
      <c r="B1089" s="89">
        <v>42642</v>
      </c>
      <c r="C1089" s="104">
        <f t="shared" si="32"/>
        <v>2016</v>
      </c>
      <c r="D1089" s="71">
        <v>376.75</v>
      </c>
      <c r="E1089" s="71">
        <v>370.97039473684208</v>
      </c>
      <c r="F1089" s="71">
        <v>373.63</v>
      </c>
      <c r="G1089" s="67" t="str">
        <f t="shared" si="33"/>
        <v>29/09/2016</v>
      </c>
    </row>
    <row r="1090" spans="1:7" x14ac:dyDescent="0.3">
      <c r="A1090" s="67">
        <v>2</v>
      </c>
      <c r="B1090" s="89">
        <v>42643</v>
      </c>
      <c r="C1090" s="104">
        <f t="shared" si="32"/>
        <v>2016</v>
      </c>
      <c r="D1090" s="71">
        <v>375.75</v>
      </c>
      <c r="E1090" s="71">
        <v>370.97039473684208</v>
      </c>
      <c r="F1090" s="71">
        <v>373.63</v>
      </c>
      <c r="G1090" s="67" t="str">
        <f t="shared" si="33"/>
        <v>30/09/2016</v>
      </c>
    </row>
    <row r="1091" spans="1:7" x14ac:dyDescent="0.3">
      <c r="A1091" s="67">
        <v>2</v>
      </c>
      <c r="B1091" s="89">
        <v>42646</v>
      </c>
      <c r="C1091" s="104">
        <f t="shared" ref="C1091:C1154" si="34">YEAR(B1091)</f>
        <v>2016</v>
      </c>
      <c r="D1091" s="71">
        <v>377</v>
      </c>
      <c r="E1091" s="71">
        <v>370.97039473684208</v>
      </c>
      <c r="F1091" s="71">
        <v>373.63</v>
      </c>
      <c r="G1091" s="67" t="str">
        <f t="shared" si="33"/>
        <v>03/10/2016</v>
      </c>
    </row>
    <row r="1092" spans="1:7" x14ac:dyDescent="0.3">
      <c r="A1092" s="67">
        <v>2</v>
      </c>
      <c r="B1092" s="89">
        <v>42647</v>
      </c>
      <c r="C1092" s="104">
        <f t="shared" si="34"/>
        <v>2016</v>
      </c>
      <c r="D1092" s="71">
        <v>375.75</v>
      </c>
      <c r="E1092" s="71">
        <v>370.97039473684208</v>
      </c>
      <c r="F1092" s="71">
        <v>373.63</v>
      </c>
      <c r="G1092" s="67" t="str">
        <f t="shared" si="33"/>
        <v>04/10/2016</v>
      </c>
    </row>
    <row r="1093" spans="1:7" x14ac:dyDescent="0.3">
      <c r="A1093" s="67">
        <v>2</v>
      </c>
      <c r="B1093" s="89">
        <v>42648</v>
      </c>
      <c r="C1093" s="104">
        <f t="shared" si="34"/>
        <v>2016</v>
      </c>
      <c r="D1093" s="71">
        <v>377</v>
      </c>
      <c r="E1093" s="71">
        <v>370.97039473684208</v>
      </c>
      <c r="F1093" s="71">
        <v>373.63</v>
      </c>
      <c r="G1093" s="67" t="str">
        <f t="shared" ref="G1093:G1156" si="35">TEXT(B1093,"jj/MM/aaaa")</f>
        <v>05/10/2016</v>
      </c>
    </row>
    <row r="1094" spans="1:7" x14ac:dyDescent="0.3">
      <c r="A1094" s="67">
        <v>2</v>
      </c>
      <c r="B1094" s="89">
        <v>42649</v>
      </c>
      <c r="C1094" s="104">
        <f t="shared" si="34"/>
        <v>2016</v>
      </c>
      <c r="D1094" s="71">
        <v>377.25</v>
      </c>
      <c r="E1094" s="71">
        <v>370.97039473684208</v>
      </c>
      <c r="F1094" s="71">
        <v>373.63</v>
      </c>
      <c r="G1094" s="67" t="str">
        <f t="shared" si="35"/>
        <v>06/10/2016</v>
      </c>
    </row>
    <row r="1095" spans="1:7" x14ac:dyDescent="0.3">
      <c r="A1095" s="67">
        <v>2</v>
      </c>
      <c r="B1095" s="89">
        <v>42650</v>
      </c>
      <c r="C1095" s="104">
        <f t="shared" si="34"/>
        <v>2016</v>
      </c>
      <c r="D1095" s="71">
        <v>377.5</v>
      </c>
      <c r="E1095" s="71">
        <v>370.97039473684208</v>
      </c>
      <c r="F1095" s="71">
        <v>373.63</v>
      </c>
      <c r="G1095" s="67" t="str">
        <f t="shared" si="35"/>
        <v>07/10/2016</v>
      </c>
    </row>
    <row r="1096" spans="1:7" x14ac:dyDescent="0.3">
      <c r="A1096" s="67">
        <v>2</v>
      </c>
      <c r="B1096" s="89">
        <v>42653</v>
      </c>
      <c r="C1096" s="104">
        <f t="shared" si="34"/>
        <v>2016</v>
      </c>
      <c r="D1096" s="71">
        <v>380.5</v>
      </c>
      <c r="E1096" s="71">
        <v>370.97039473684208</v>
      </c>
      <c r="F1096" s="71">
        <v>373.63</v>
      </c>
      <c r="G1096" s="67" t="str">
        <f t="shared" si="35"/>
        <v>10/10/2016</v>
      </c>
    </row>
    <row r="1097" spans="1:7" x14ac:dyDescent="0.3">
      <c r="A1097" s="67">
        <v>2</v>
      </c>
      <c r="B1097" s="89">
        <v>42654</v>
      </c>
      <c r="C1097" s="104">
        <f t="shared" si="34"/>
        <v>2016</v>
      </c>
      <c r="D1097" s="71">
        <v>381.75</v>
      </c>
      <c r="E1097" s="71">
        <v>370.97039473684208</v>
      </c>
      <c r="F1097" s="71">
        <v>373.63</v>
      </c>
      <c r="G1097" s="67" t="str">
        <f t="shared" si="35"/>
        <v>11/10/2016</v>
      </c>
    </row>
    <row r="1098" spans="1:7" x14ac:dyDescent="0.3">
      <c r="A1098" s="67">
        <v>2</v>
      </c>
      <c r="B1098" s="89">
        <v>42655</v>
      </c>
      <c r="C1098" s="104">
        <f t="shared" si="34"/>
        <v>2016</v>
      </c>
      <c r="D1098" s="71">
        <v>383.5</v>
      </c>
      <c r="E1098" s="71">
        <v>370.97039473684208</v>
      </c>
      <c r="F1098" s="71">
        <v>373.63</v>
      </c>
      <c r="G1098" s="67" t="str">
        <f t="shared" si="35"/>
        <v>12/10/2016</v>
      </c>
    </row>
    <row r="1099" spans="1:7" x14ac:dyDescent="0.3">
      <c r="A1099" s="67">
        <v>2</v>
      </c>
      <c r="B1099" s="89">
        <v>42656</v>
      </c>
      <c r="C1099" s="104">
        <f t="shared" si="34"/>
        <v>2016</v>
      </c>
      <c r="D1099" s="71">
        <v>386.25</v>
      </c>
      <c r="E1099" s="71">
        <v>370.97039473684208</v>
      </c>
      <c r="F1099" s="71">
        <v>373.63</v>
      </c>
      <c r="G1099" s="67" t="str">
        <f t="shared" si="35"/>
        <v>13/10/2016</v>
      </c>
    </row>
    <row r="1100" spans="1:7" x14ac:dyDescent="0.3">
      <c r="A1100" s="67">
        <v>2</v>
      </c>
      <c r="B1100" s="89">
        <v>42657</v>
      </c>
      <c r="C1100" s="104">
        <f t="shared" si="34"/>
        <v>2016</v>
      </c>
      <c r="D1100" s="71">
        <v>388.5</v>
      </c>
      <c r="E1100" s="71">
        <v>370.97039473684208</v>
      </c>
      <c r="F1100" s="71">
        <v>373.63</v>
      </c>
      <c r="G1100" s="67" t="str">
        <f t="shared" si="35"/>
        <v>14/10/2016</v>
      </c>
    </row>
    <row r="1101" spans="1:7" x14ac:dyDescent="0.3">
      <c r="A1101" s="67">
        <v>2</v>
      </c>
      <c r="B1101" s="89">
        <v>42660</v>
      </c>
      <c r="C1101" s="104">
        <f t="shared" si="34"/>
        <v>2016</v>
      </c>
      <c r="D1101" s="71">
        <v>391.5</v>
      </c>
      <c r="E1101" s="71">
        <v>370.97039473684202</v>
      </c>
      <c r="F1101" s="71">
        <v>373.63</v>
      </c>
      <c r="G1101" s="67" t="str">
        <f t="shared" si="35"/>
        <v>17/10/2016</v>
      </c>
    </row>
    <row r="1102" spans="1:7" x14ac:dyDescent="0.3">
      <c r="A1102" s="67">
        <v>2</v>
      </c>
      <c r="B1102" s="89">
        <v>42661</v>
      </c>
      <c r="C1102" s="104">
        <f t="shared" si="34"/>
        <v>2016</v>
      </c>
      <c r="D1102" s="71">
        <v>392</v>
      </c>
      <c r="E1102" s="71">
        <v>370.97039473684202</v>
      </c>
      <c r="F1102" s="71">
        <v>373.63</v>
      </c>
      <c r="G1102" s="67" t="str">
        <f t="shared" si="35"/>
        <v>18/10/2016</v>
      </c>
    </row>
    <row r="1103" spans="1:7" x14ac:dyDescent="0.3">
      <c r="A1103" s="67">
        <v>2</v>
      </c>
      <c r="B1103" s="89">
        <v>42662</v>
      </c>
      <c r="C1103" s="104">
        <f t="shared" si="34"/>
        <v>2016</v>
      </c>
      <c r="D1103" s="71">
        <v>393.75</v>
      </c>
      <c r="E1103" s="71">
        <v>370.97039473684202</v>
      </c>
      <c r="F1103" s="71">
        <v>373.63</v>
      </c>
      <c r="G1103" s="67" t="str">
        <f t="shared" si="35"/>
        <v>19/10/2016</v>
      </c>
    </row>
    <row r="1104" spans="1:7" x14ac:dyDescent="0.3">
      <c r="A1104" s="67">
        <v>2</v>
      </c>
      <c r="B1104" s="89">
        <v>42663</v>
      </c>
      <c r="C1104" s="104">
        <f t="shared" si="34"/>
        <v>2016</v>
      </c>
      <c r="D1104" s="71">
        <v>392.75</v>
      </c>
      <c r="E1104" s="71">
        <v>370.97039473684202</v>
      </c>
      <c r="F1104" s="71">
        <v>373.63</v>
      </c>
      <c r="G1104" s="67" t="str">
        <f t="shared" si="35"/>
        <v>20/10/2016</v>
      </c>
    </row>
    <row r="1105" spans="1:7" x14ac:dyDescent="0.3">
      <c r="A1105" s="67">
        <v>2</v>
      </c>
      <c r="B1105" s="89">
        <v>42664</v>
      </c>
      <c r="C1105" s="104">
        <f t="shared" si="34"/>
        <v>2016</v>
      </c>
      <c r="D1105" s="71">
        <v>394</v>
      </c>
      <c r="E1105" s="71">
        <v>370.97039473684202</v>
      </c>
      <c r="F1105" s="71">
        <v>373.63</v>
      </c>
      <c r="G1105" s="67" t="str">
        <f t="shared" si="35"/>
        <v>21/10/2016</v>
      </c>
    </row>
    <row r="1106" spans="1:7" x14ac:dyDescent="0.3">
      <c r="A1106" s="67">
        <v>2</v>
      </c>
      <c r="B1106" s="89">
        <v>42667</v>
      </c>
      <c r="C1106" s="104">
        <f t="shared" si="34"/>
        <v>2016</v>
      </c>
      <c r="D1106" s="71">
        <v>393.5</v>
      </c>
      <c r="E1106" s="71">
        <v>370.97039473684202</v>
      </c>
      <c r="F1106" s="71">
        <v>373.63</v>
      </c>
      <c r="G1106" s="67" t="str">
        <f t="shared" si="35"/>
        <v>24/10/2016</v>
      </c>
    </row>
    <row r="1107" spans="1:7" x14ac:dyDescent="0.3">
      <c r="A1107" s="67">
        <v>2</v>
      </c>
      <c r="B1107" s="89">
        <v>42668</v>
      </c>
      <c r="C1107" s="104">
        <f t="shared" si="34"/>
        <v>2016</v>
      </c>
      <c r="D1107" s="71">
        <v>391.25</v>
      </c>
      <c r="E1107" s="71">
        <v>370.97039473684202</v>
      </c>
      <c r="F1107" s="71">
        <v>373.63</v>
      </c>
      <c r="G1107" s="67" t="str">
        <f t="shared" si="35"/>
        <v>25/10/2016</v>
      </c>
    </row>
    <row r="1108" spans="1:7" x14ac:dyDescent="0.3">
      <c r="A1108" s="67">
        <v>2</v>
      </c>
      <c r="B1108" s="89">
        <v>42669</v>
      </c>
      <c r="C1108" s="104">
        <f t="shared" si="34"/>
        <v>2016</v>
      </c>
      <c r="D1108" s="71">
        <v>396.25</v>
      </c>
      <c r="E1108" s="71">
        <v>370.97039473684202</v>
      </c>
      <c r="F1108" s="71">
        <v>373.63</v>
      </c>
      <c r="G1108" s="67" t="str">
        <f t="shared" si="35"/>
        <v>26/10/2016</v>
      </c>
    </row>
    <row r="1109" spans="1:7" x14ac:dyDescent="0.3">
      <c r="A1109" s="67">
        <v>2</v>
      </c>
      <c r="B1109" s="89">
        <v>42670</v>
      </c>
      <c r="C1109" s="104">
        <f t="shared" si="34"/>
        <v>2016</v>
      </c>
      <c r="D1109" s="71">
        <v>396.5</v>
      </c>
      <c r="E1109" s="71">
        <v>370.97039473684202</v>
      </c>
      <c r="F1109" s="71">
        <v>373.63</v>
      </c>
      <c r="G1109" s="67" t="str">
        <f t="shared" si="35"/>
        <v>27/10/2016</v>
      </c>
    </row>
    <row r="1110" spans="1:7" x14ac:dyDescent="0.3">
      <c r="A1110" s="67">
        <v>2</v>
      </c>
      <c r="B1110" s="89">
        <v>42671</v>
      </c>
      <c r="C1110" s="104">
        <f t="shared" si="34"/>
        <v>2016</v>
      </c>
      <c r="D1110" s="79">
        <v>381.75</v>
      </c>
      <c r="E1110" s="71">
        <v>370.97039473684202</v>
      </c>
      <c r="F1110" s="71">
        <v>373.63</v>
      </c>
      <c r="G1110" s="67" t="str">
        <f t="shared" si="35"/>
        <v>28/10/2016</v>
      </c>
    </row>
    <row r="1111" spans="1:7" x14ac:dyDescent="0.3">
      <c r="A1111" s="67">
        <v>2</v>
      </c>
      <c r="B1111" s="89">
        <v>42674</v>
      </c>
      <c r="C1111" s="104">
        <f t="shared" si="34"/>
        <v>2016</v>
      </c>
      <c r="D1111" s="79">
        <v>379.5</v>
      </c>
      <c r="E1111" s="71">
        <v>370.97039473684202</v>
      </c>
      <c r="F1111" s="71">
        <v>373.63</v>
      </c>
      <c r="G1111" s="67" t="str">
        <f t="shared" si="35"/>
        <v>31/10/2016</v>
      </c>
    </row>
    <row r="1112" spans="1:7" x14ac:dyDescent="0.3">
      <c r="A1112" s="67">
        <v>2</v>
      </c>
      <c r="B1112" s="89">
        <v>42675</v>
      </c>
      <c r="C1112" s="104">
        <f t="shared" si="34"/>
        <v>2016</v>
      </c>
      <c r="D1112" s="79">
        <v>373.5</v>
      </c>
      <c r="E1112" s="71">
        <v>370.97039473684202</v>
      </c>
      <c r="F1112" s="71">
        <v>373.63</v>
      </c>
      <c r="G1112" s="67" t="str">
        <f t="shared" si="35"/>
        <v>01/11/2016</v>
      </c>
    </row>
    <row r="1113" spans="1:7" x14ac:dyDescent="0.3">
      <c r="A1113" s="67">
        <v>2</v>
      </c>
      <c r="B1113" s="89">
        <v>42676</v>
      </c>
      <c r="C1113" s="104">
        <f t="shared" si="34"/>
        <v>2016</v>
      </c>
      <c r="D1113" s="79">
        <v>377</v>
      </c>
      <c r="E1113" s="71">
        <v>370.97039473684202</v>
      </c>
      <c r="F1113" s="71">
        <v>373.63</v>
      </c>
      <c r="G1113" s="67" t="str">
        <f t="shared" si="35"/>
        <v>02/11/2016</v>
      </c>
    </row>
    <row r="1114" spans="1:7" x14ac:dyDescent="0.3">
      <c r="A1114" s="67">
        <v>2</v>
      </c>
      <c r="B1114" s="89">
        <v>42677</v>
      </c>
      <c r="C1114" s="104">
        <f t="shared" si="34"/>
        <v>2016</v>
      </c>
      <c r="D1114" s="79">
        <v>375.5</v>
      </c>
      <c r="E1114" s="71">
        <v>370.97039473684202</v>
      </c>
      <c r="F1114" s="71">
        <v>373.63</v>
      </c>
      <c r="G1114" s="67" t="str">
        <f t="shared" si="35"/>
        <v>03/11/2016</v>
      </c>
    </row>
    <row r="1115" spans="1:7" x14ac:dyDescent="0.3">
      <c r="A1115" s="67">
        <v>2</v>
      </c>
      <c r="B1115" s="89">
        <v>42678</v>
      </c>
      <c r="C1115" s="104">
        <f t="shared" si="34"/>
        <v>2016</v>
      </c>
      <c r="D1115" s="79">
        <v>372.5</v>
      </c>
      <c r="E1115" s="71">
        <v>370.97039473684202</v>
      </c>
      <c r="F1115" s="71">
        <v>373.63</v>
      </c>
      <c r="G1115" s="67" t="str">
        <f t="shared" si="35"/>
        <v>04/11/2016</v>
      </c>
    </row>
    <row r="1116" spans="1:7" x14ac:dyDescent="0.3">
      <c r="A1116" s="67">
        <v>2</v>
      </c>
      <c r="B1116" s="89">
        <v>42681</v>
      </c>
      <c r="C1116" s="104">
        <f t="shared" si="34"/>
        <v>2016</v>
      </c>
      <c r="D1116" s="79">
        <v>372</v>
      </c>
      <c r="E1116" s="71">
        <v>370.97039473684202</v>
      </c>
      <c r="F1116" s="71">
        <v>373.63</v>
      </c>
      <c r="G1116" s="67" t="str">
        <f t="shared" si="35"/>
        <v>07/11/2016</v>
      </c>
    </row>
    <row r="1117" spans="1:7" x14ac:dyDescent="0.3">
      <c r="A1117" s="67">
        <v>2</v>
      </c>
      <c r="B1117" s="89">
        <v>42682</v>
      </c>
      <c r="C1117" s="104">
        <f t="shared" si="34"/>
        <v>2016</v>
      </c>
      <c r="D1117" s="79">
        <v>376.5</v>
      </c>
      <c r="E1117" s="71">
        <v>370.97039473684202</v>
      </c>
      <c r="F1117" s="71">
        <v>373.63</v>
      </c>
      <c r="G1117" s="67" t="str">
        <f t="shared" si="35"/>
        <v>08/11/2016</v>
      </c>
    </row>
    <row r="1118" spans="1:7" x14ac:dyDescent="0.3">
      <c r="A1118" s="67">
        <v>2</v>
      </c>
      <c r="B1118" s="89">
        <v>42683</v>
      </c>
      <c r="C1118" s="104">
        <f t="shared" si="34"/>
        <v>2016</v>
      </c>
      <c r="D1118" s="79">
        <v>374.5</v>
      </c>
      <c r="E1118" s="71">
        <v>370.97039473684202</v>
      </c>
      <c r="F1118" s="71">
        <v>373.63</v>
      </c>
      <c r="G1118" s="67" t="str">
        <f t="shared" si="35"/>
        <v>09/11/2016</v>
      </c>
    </row>
    <row r="1119" spans="1:7" x14ac:dyDescent="0.3">
      <c r="A1119" s="67">
        <v>2</v>
      </c>
      <c r="B1119" s="89">
        <v>42684</v>
      </c>
      <c r="C1119" s="104">
        <f t="shared" si="34"/>
        <v>2016</v>
      </c>
      <c r="D1119" s="79">
        <v>377.25</v>
      </c>
      <c r="E1119" s="71">
        <v>370.97039473684202</v>
      </c>
      <c r="F1119" s="71">
        <v>373.63</v>
      </c>
      <c r="G1119" s="67" t="str">
        <f t="shared" si="35"/>
        <v>10/11/2016</v>
      </c>
    </row>
    <row r="1120" spans="1:7" x14ac:dyDescent="0.3">
      <c r="A1120" s="67">
        <v>2</v>
      </c>
      <c r="B1120" s="89">
        <v>42685</v>
      </c>
      <c r="C1120" s="104">
        <f t="shared" si="34"/>
        <v>2016</v>
      </c>
      <c r="D1120" s="79">
        <v>376.25</v>
      </c>
      <c r="E1120" s="71">
        <v>370.97039473684202</v>
      </c>
      <c r="F1120" s="71">
        <v>373.63</v>
      </c>
      <c r="G1120" s="67" t="str">
        <f t="shared" si="35"/>
        <v>11/11/2016</v>
      </c>
    </row>
    <row r="1121" spans="1:7" x14ac:dyDescent="0.3">
      <c r="A1121" s="67">
        <v>2</v>
      </c>
      <c r="B1121" s="89">
        <v>42688</v>
      </c>
      <c r="C1121" s="104">
        <f t="shared" si="34"/>
        <v>2016</v>
      </c>
      <c r="D1121" s="79">
        <v>374.5</v>
      </c>
      <c r="E1121" s="71">
        <v>370.97039473684202</v>
      </c>
      <c r="F1121" s="71">
        <v>373.63</v>
      </c>
      <c r="G1121" s="67" t="str">
        <f t="shared" si="35"/>
        <v>14/11/2016</v>
      </c>
    </row>
    <row r="1122" spans="1:7" x14ac:dyDescent="0.3">
      <c r="A1122" s="67">
        <v>2</v>
      </c>
      <c r="B1122" s="89">
        <v>42689</v>
      </c>
      <c r="C1122" s="104">
        <f t="shared" si="34"/>
        <v>2016</v>
      </c>
      <c r="D1122" s="79">
        <v>378</v>
      </c>
      <c r="E1122" s="71">
        <v>370.97039473684202</v>
      </c>
      <c r="F1122" s="71">
        <v>373.63</v>
      </c>
      <c r="G1122" s="67" t="str">
        <f t="shared" si="35"/>
        <v>15/11/2016</v>
      </c>
    </row>
    <row r="1123" spans="1:7" x14ac:dyDescent="0.3">
      <c r="A1123" s="67">
        <v>2</v>
      </c>
      <c r="B1123" s="89">
        <v>42690</v>
      </c>
      <c r="C1123" s="104">
        <f t="shared" si="34"/>
        <v>2016</v>
      </c>
      <c r="D1123" s="79">
        <v>379.5</v>
      </c>
      <c r="E1123" s="71">
        <v>370.97039473684202</v>
      </c>
      <c r="F1123" s="71">
        <v>373.63</v>
      </c>
      <c r="G1123" s="67" t="str">
        <f t="shared" si="35"/>
        <v>16/11/2016</v>
      </c>
    </row>
    <row r="1124" spans="1:7" x14ac:dyDescent="0.3">
      <c r="A1124" s="67">
        <v>2</v>
      </c>
      <c r="B1124" s="89">
        <v>42691</v>
      </c>
      <c r="C1124" s="104">
        <f t="shared" si="34"/>
        <v>2016</v>
      </c>
      <c r="D1124" s="79">
        <v>380.75</v>
      </c>
      <c r="E1124" s="71">
        <v>370.97039473684202</v>
      </c>
      <c r="F1124" s="71">
        <v>373.63</v>
      </c>
      <c r="G1124" s="67" t="str">
        <f t="shared" si="35"/>
        <v>17/11/2016</v>
      </c>
    </row>
    <row r="1125" spans="1:7" x14ac:dyDescent="0.3">
      <c r="A1125" s="67">
        <v>2</v>
      </c>
      <c r="B1125" s="89">
        <v>42692</v>
      </c>
      <c r="C1125" s="104">
        <f t="shared" si="34"/>
        <v>2016</v>
      </c>
      <c r="D1125" s="79">
        <v>384.75</v>
      </c>
      <c r="E1125" s="71">
        <v>370.97039473684202</v>
      </c>
      <c r="F1125" s="71">
        <v>373.63</v>
      </c>
      <c r="G1125" s="67" t="str">
        <f t="shared" si="35"/>
        <v>18/11/2016</v>
      </c>
    </row>
    <row r="1126" spans="1:7" x14ac:dyDescent="0.3">
      <c r="A1126" s="67">
        <v>2</v>
      </c>
      <c r="B1126" s="89">
        <v>42695</v>
      </c>
      <c r="C1126" s="104">
        <f t="shared" si="34"/>
        <v>2016</v>
      </c>
      <c r="D1126" s="79">
        <v>386.25</v>
      </c>
      <c r="E1126" s="71">
        <v>370.97039473684202</v>
      </c>
      <c r="F1126" s="71">
        <v>373.63</v>
      </c>
      <c r="G1126" s="67" t="str">
        <f t="shared" si="35"/>
        <v>21/11/2016</v>
      </c>
    </row>
    <row r="1127" spans="1:7" x14ac:dyDescent="0.3">
      <c r="A1127" s="67">
        <v>2</v>
      </c>
      <c r="B1127" s="89">
        <v>42696</v>
      </c>
      <c r="C1127" s="104">
        <f t="shared" si="34"/>
        <v>2016</v>
      </c>
      <c r="D1127" s="79">
        <v>383.75</v>
      </c>
      <c r="E1127" s="71">
        <v>370.97039473684202</v>
      </c>
      <c r="F1127" s="71">
        <v>373.63</v>
      </c>
      <c r="G1127" s="67" t="str">
        <f t="shared" si="35"/>
        <v>22/11/2016</v>
      </c>
    </row>
    <row r="1128" spans="1:7" x14ac:dyDescent="0.3">
      <c r="A1128" s="67">
        <v>2</v>
      </c>
      <c r="B1128" s="89">
        <v>42697</v>
      </c>
      <c r="C1128" s="104">
        <f t="shared" si="34"/>
        <v>2016</v>
      </c>
      <c r="D1128" s="79">
        <v>388.25</v>
      </c>
      <c r="E1128" s="71">
        <v>370.97039473684202</v>
      </c>
      <c r="F1128" s="71">
        <v>373.63</v>
      </c>
      <c r="G1128" s="67" t="str">
        <f t="shared" si="35"/>
        <v>23/11/2016</v>
      </c>
    </row>
    <row r="1129" spans="1:7" x14ac:dyDescent="0.3">
      <c r="A1129" s="67">
        <v>2</v>
      </c>
      <c r="B1129" s="89">
        <v>42698</v>
      </c>
      <c r="C1129" s="104">
        <f t="shared" si="34"/>
        <v>2016</v>
      </c>
      <c r="D1129" s="79">
        <v>386</v>
      </c>
      <c r="E1129" s="71">
        <v>370.97039473684202</v>
      </c>
      <c r="F1129" s="71">
        <v>373.63</v>
      </c>
      <c r="G1129" s="67" t="str">
        <f t="shared" si="35"/>
        <v>24/11/2016</v>
      </c>
    </row>
    <row r="1130" spans="1:7" x14ac:dyDescent="0.3">
      <c r="A1130" s="67">
        <v>2</v>
      </c>
      <c r="B1130" s="89">
        <v>42699</v>
      </c>
      <c r="C1130" s="104">
        <f t="shared" si="34"/>
        <v>2016</v>
      </c>
      <c r="D1130" s="79">
        <v>386.25</v>
      </c>
      <c r="E1130" s="71">
        <v>370.97039473684202</v>
      </c>
      <c r="F1130" s="71">
        <v>373.63</v>
      </c>
      <c r="G1130" s="67" t="str">
        <f t="shared" si="35"/>
        <v>25/11/2016</v>
      </c>
    </row>
    <row r="1131" spans="1:7" x14ac:dyDescent="0.3">
      <c r="A1131" s="67">
        <v>2</v>
      </c>
      <c r="B1131" s="89">
        <v>42702</v>
      </c>
      <c r="C1131" s="104">
        <f t="shared" si="34"/>
        <v>2016</v>
      </c>
      <c r="D1131" s="79">
        <v>388.5</v>
      </c>
      <c r="E1131" s="71">
        <v>370.97039473684202</v>
      </c>
      <c r="F1131" s="71">
        <v>373.63</v>
      </c>
      <c r="G1131" s="67" t="str">
        <f t="shared" si="35"/>
        <v>28/11/2016</v>
      </c>
    </row>
    <row r="1132" spans="1:7" x14ac:dyDescent="0.3">
      <c r="A1132" s="67">
        <v>2</v>
      </c>
      <c r="B1132" s="89">
        <v>42703</v>
      </c>
      <c r="C1132" s="104">
        <f t="shared" si="34"/>
        <v>2016</v>
      </c>
      <c r="D1132" s="79">
        <v>389.5</v>
      </c>
      <c r="E1132" s="71">
        <v>370.97039473684202</v>
      </c>
      <c r="F1132" s="71">
        <v>373.63</v>
      </c>
      <c r="G1132" s="67" t="str">
        <f t="shared" si="35"/>
        <v>29/11/2016</v>
      </c>
    </row>
    <row r="1133" spans="1:7" x14ac:dyDescent="0.3">
      <c r="A1133" s="67">
        <v>2</v>
      </c>
      <c r="B1133" s="89">
        <v>42704</v>
      </c>
      <c r="C1133" s="104">
        <f t="shared" si="34"/>
        <v>2016</v>
      </c>
      <c r="D1133" s="79">
        <v>391.25</v>
      </c>
      <c r="E1133" s="71">
        <v>370.97039473684202</v>
      </c>
      <c r="F1133" s="71">
        <v>373.63</v>
      </c>
      <c r="G1133" s="67" t="str">
        <f t="shared" si="35"/>
        <v>30/11/2016</v>
      </c>
    </row>
    <row r="1134" spans="1:7" x14ac:dyDescent="0.3">
      <c r="A1134" s="67">
        <v>2</v>
      </c>
      <c r="B1134" s="89">
        <v>42705</v>
      </c>
      <c r="C1134" s="104">
        <f t="shared" si="34"/>
        <v>2016</v>
      </c>
      <c r="D1134" s="79">
        <v>393.5</v>
      </c>
      <c r="E1134" s="71">
        <v>370.97039473684202</v>
      </c>
      <c r="F1134" s="71">
        <v>373.63</v>
      </c>
      <c r="G1134" s="67" t="str">
        <f t="shared" si="35"/>
        <v>01/12/2016</v>
      </c>
    </row>
    <row r="1135" spans="1:7" x14ac:dyDescent="0.3">
      <c r="A1135" s="67">
        <v>2</v>
      </c>
      <c r="B1135" s="89">
        <v>42706</v>
      </c>
      <c r="C1135" s="104">
        <f t="shared" si="34"/>
        <v>2016</v>
      </c>
      <c r="D1135" s="79">
        <v>392.5</v>
      </c>
      <c r="E1135" s="71">
        <v>370.97039473684202</v>
      </c>
      <c r="F1135" s="71">
        <v>373.63</v>
      </c>
      <c r="G1135" s="67" t="str">
        <f t="shared" si="35"/>
        <v>02/12/2016</v>
      </c>
    </row>
    <row r="1136" spans="1:7" x14ac:dyDescent="0.3">
      <c r="A1136" s="67">
        <v>2</v>
      </c>
      <c r="B1136" s="89">
        <v>42709</v>
      </c>
      <c r="C1136" s="104">
        <f t="shared" si="34"/>
        <v>2016</v>
      </c>
      <c r="D1136" s="79">
        <v>393.5</v>
      </c>
      <c r="E1136" s="71">
        <v>370.97039473684202</v>
      </c>
      <c r="F1136" s="71">
        <v>373.63</v>
      </c>
      <c r="G1136" s="67" t="str">
        <f t="shared" si="35"/>
        <v>05/12/2016</v>
      </c>
    </row>
    <row r="1137" spans="1:7" x14ac:dyDescent="0.3">
      <c r="A1137" s="67">
        <v>2</v>
      </c>
      <c r="B1137" s="89">
        <v>42710</v>
      </c>
      <c r="C1137" s="104">
        <f t="shared" si="34"/>
        <v>2016</v>
      </c>
      <c r="D1137" s="79">
        <v>393.5</v>
      </c>
      <c r="E1137" s="71">
        <v>370.97039473684202</v>
      </c>
      <c r="F1137" s="71">
        <v>373.63</v>
      </c>
      <c r="G1137" s="67" t="str">
        <f t="shared" si="35"/>
        <v>06/12/2016</v>
      </c>
    </row>
    <row r="1138" spans="1:7" x14ac:dyDescent="0.3">
      <c r="A1138" s="67">
        <v>2</v>
      </c>
      <c r="B1138" s="89">
        <v>42711</v>
      </c>
      <c r="C1138" s="104">
        <f t="shared" si="34"/>
        <v>2016</v>
      </c>
      <c r="D1138" s="79">
        <v>390.25</v>
      </c>
      <c r="E1138" s="71">
        <v>370.97039473684202</v>
      </c>
      <c r="F1138" s="71">
        <v>373.63</v>
      </c>
      <c r="G1138" s="67" t="str">
        <f t="shared" si="35"/>
        <v>07/12/2016</v>
      </c>
    </row>
    <row r="1139" spans="1:7" x14ac:dyDescent="0.3">
      <c r="A1139" s="67">
        <v>2</v>
      </c>
      <c r="B1139" s="89">
        <v>42712</v>
      </c>
      <c r="C1139" s="104">
        <f t="shared" si="34"/>
        <v>2016</v>
      </c>
      <c r="D1139" s="79">
        <v>387.5</v>
      </c>
      <c r="E1139" s="71">
        <v>370.97039473684202</v>
      </c>
      <c r="F1139" s="71">
        <v>373.63</v>
      </c>
      <c r="G1139" s="67" t="str">
        <f t="shared" si="35"/>
        <v>08/12/2016</v>
      </c>
    </row>
    <row r="1140" spans="1:7" x14ac:dyDescent="0.3">
      <c r="A1140" s="67">
        <v>2</v>
      </c>
      <c r="B1140" s="89">
        <v>42713</v>
      </c>
      <c r="C1140" s="104">
        <f t="shared" si="34"/>
        <v>2016</v>
      </c>
      <c r="D1140" s="79">
        <v>390</v>
      </c>
      <c r="E1140" s="71">
        <v>370.97039473684202</v>
      </c>
      <c r="F1140" s="71">
        <v>373.63</v>
      </c>
      <c r="G1140" s="67" t="str">
        <f t="shared" si="35"/>
        <v>09/12/2016</v>
      </c>
    </row>
    <row r="1141" spans="1:7" x14ac:dyDescent="0.3">
      <c r="A1141" s="67">
        <v>2</v>
      </c>
      <c r="B1141" s="89">
        <v>42716</v>
      </c>
      <c r="C1141" s="104">
        <f t="shared" si="34"/>
        <v>2016</v>
      </c>
      <c r="D1141" s="79">
        <v>391.25</v>
      </c>
      <c r="E1141" s="71">
        <v>370.97039473684202</v>
      </c>
      <c r="F1141" s="71">
        <v>373.63</v>
      </c>
      <c r="G1141" s="67" t="str">
        <f t="shared" si="35"/>
        <v>12/12/2016</v>
      </c>
    </row>
    <row r="1142" spans="1:7" x14ac:dyDescent="0.3">
      <c r="A1142" s="67">
        <v>2</v>
      </c>
      <c r="B1142" s="89">
        <v>42717</v>
      </c>
      <c r="C1142" s="104">
        <f t="shared" si="34"/>
        <v>2016</v>
      </c>
      <c r="D1142" s="79">
        <v>392.5</v>
      </c>
      <c r="E1142" s="71">
        <v>370.97039473684202</v>
      </c>
      <c r="F1142" s="71">
        <v>373.63</v>
      </c>
      <c r="G1142" s="67" t="str">
        <f t="shared" si="35"/>
        <v>13/12/2016</v>
      </c>
    </row>
    <row r="1143" spans="1:7" x14ac:dyDescent="0.3">
      <c r="A1143" s="67">
        <v>2</v>
      </c>
      <c r="B1143" s="89">
        <v>42718</v>
      </c>
      <c r="C1143" s="104">
        <f t="shared" si="34"/>
        <v>2016</v>
      </c>
      <c r="D1143" s="79">
        <v>392.25</v>
      </c>
      <c r="E1143" s="71">
        <v>370.97039473684202</v>
      </c>
      <c r="F1143" s="71">
        <v>373.63</v>
      </c>
      <c r="G1143" s="67" t="str">
        <f t="shared" si="35"/>
        <v>14/12/2016</v>
      </c>
    </row>
    <row r="1144" spans="1:7" x14ac:dyDescent="0.3">
      <c r="A1144" s="67">
        <v>2</v>
      </c>
      <c r="B1144" s="89">
        <v>42719</v>
      </c>
      <c r="C1144" s="104">
        <f t="shared" si="34"/>
        <v>2016</v>
      </c>
      <c r="D1144" s="79">
        <v>397</v>
      </c>
      <c r="E1144" s="71">
        <v>370.97039473684202</v>
      </c>
      <c r="F1144" s="71">
        <v>373.63</v>
      </c>
      <c r="G1144" s="67" t="str">
        <f t="shared" si="35"/>
        <v>15/12/2016</v>
      </c>
    </row>
    <row r="1145" spans="1:7" x14ac:dyDescent="0.3">
      <c r="A1145" s="67">
        <v>2</v>
      </c>
      <c r="B1145" s="89">
        <v>42720</v>
      </c>
      <c r="C1145" s="104">
        <f t="shared" si="34"/>
        <v>2016</v>
      </c>
      <c r="D1145" s="79">
        <v>394</v>
      </c>
      <c r="E1145" s="71">
        <v>370.97039473684202</v>
      </c>
      <c r="F1145" s="71">
        <v>373.63</v>
      </c>
      <c r="G1145" s="67" t="str">
        <f t="shared" si="35"/>
        <v>16/12/2016</v>
      </c>
    </row>
    <row r="1146" spans="1:7" x14ac:dyDescent="0.3">
      <c r="A1146" s="67">
        <v>2</v>
      </c>
      <c r="B1146" s="89">
        <v>42723</v>
      </c>
      <c r="C1146" s="104">
        <f t="shared" si="34"/>
        <v>2016</v>
      </c>
      <c r="D1146" s="79">
        <v>391.5</v>
      </c>
      <c r="E1146" s="71">
        <v>370.97039473684202</v>
      </c>
      <c r="F1146" s="71">
        <v>373.63</v>
      </c>
      <c r="G1146" s="67" t="str">
        <f t="shared" si="35"/>
        <v>19/12/2016</v>
      </c>
    </row>
    <row r="1147" spans="1:7" x14ac:dyDescent="0.3">
      <c r="A1147" s="67">
        <v>2</v>
      </c>
      <c r="B1147" s="89">
        <v>42724</v>
      </c>
      <c r="C1147" s="104">
        <f t="shared" si="34"/>
        <v>2016</v>
      </c>
      <c r="D1147" s="79">
        <v>390.25</v>
      </c>
      <c r="E1147" s="71">
        <v>370.97039473684202</v>
      </c>
      <c r="F1147" s="71">
        <v>373.63</v>
      </c>
      <c r="G1147" s="67" t="str">
        <f t="shared" si="35"/>
        <v>20/12/2016</v>
      </c>
    </row>
    <row r="1148" spans="1:7" x14ac:dyDescent="0.3">
      <c r="A1148" s="67">
        <v>2</v>
      </c>
      <c r="B1148" s="89">
        <v>42725</v>
      </c>
      <c r="C1148" s="104">
        <f t="shared" si="34"/>
        <v>2016</v>
      </c>
      <c r="D1148" s="79">
        <v>390</v>
      </c>
      <c r="E1148" s="71">
        <v>370.97039473684202</v>
      </c>
      <c r="F1148" s="71">
        <v>373.63</v>
      </c>
      <c r="G1148" s="67" t="str">
        <f t="shared" si="35"/>
        <v>21/12/2016</v>
      </c>
    </row>
    <row r="1149" spans="1:7" x14ac:dyDescent="0.3">
      <c r="A1149" s="67">
        <v>2</v>
      </c>
      <c r="B1149" s="89">
        <v>42726</v>
      </c>
      <c r="C1149" s="104">
        <f t="shared" si="34"/>
        <v>2016</v>
      </c>
      <c r="D1149" s="79">
        <v>388.5</v>
      </c>
      <c r="E1149" s="71">
        <v>370.97039473684202</v>
      </c>
      <c r="F1149" s="71">
        <v>373.63</v>
      </c>
      <c r="G1149" s="67" t="str">
        <f t="shared" si="35"/>
        <v>22/12/2016</v>
      </c>
    </row>
    <row r="1150" spans="1:7" x14ac:dyDescent="0.3">
      <c r="A1150" s="67">
        <v>2</v>
      </c>
      <c r="B1150" s="89">
        <v>42727</v>
      </c>
      <c r="C1150" s="104">
        <f t="shared" si="34"/>
        <v>2016</v>
      </c>
      <c r="D1150" s="79">
        <v>384.5</v>
      </c>
      <c r="E1150" s="71">
        <v>370.97039473684202</v>
      </c>
      <c r="F1150" s="71">
        <v>373.63</v>
      </c>
      <c r="G1150" s="67" t="str">
        <f t="shared" si="35"/>
        <v>23/12/2016</v>
      </c>
    </row>
    <row r="1151" spans="1:7" x14ac:dyDescent="0.3">
      <c r="A1151" s="67">
        <v>2</v>
      </c>
      <c r="B1151" s="89">
        <v>42731</v>
      </c>
      <c r="C1151" s="104">
        <f t="shared" si="34"/>
        <v>2016</v>
      </c>
      <c r="D1151" s="79">
        <v>387.75</v>
      </c>
      <c r="E1151" s="71">
        <v>370.97039473684202</v>
      </c>
      <c r="F1151" s="71">
        <v>373.63</v>
      </c>
      <c r="G1151" s="67" t="str">
        <f t="shared" si="35"/>
        <v>27/12/2016</v>
      </c>
    </row>
    <row r="1152" spans="1:7" x14ac:dyDescent="0.3">
      <c r="A1152" s="67">
        <v>2</v>
      </c>
      <c r="B1152" s="89">
        <v>42732</v>
      </c>
      <c r="C1152" s="104">
        <f t="shared" si="34"/>
        <v>2016</v>
      </c>
      <c r="D1152" s="79">
        <v>385</v>
      </c>
      <c r="E1152" s="71">
        <v>370.97039473684202</v>
      </c>
      <c r="F1152" s="71">
        <v>373.63</v>
      </c>
      <c r="G1152" s="67" t="str">
        <f t="shared" si="35"/>
        <v>28/12/2016</v>
      </c>
    </row>
    <row r="1153" spans="1:7" x14ac:dyDescent="0.3">
      <c r="A1153" s="67">
        <v>2</v>
      </c>
      <c r="B1153" s="89">
        <v>42733</v>
      </c>
      <c r="C1153" s="104">
        <f t="shared" si="34"/>
        <v>2016</v>
      </c>
      <c r="D1153" s="79">
        <v>385.25</v>
      </c>
      <c r="E1153" s="71">
        <v>370.97039473684202</v>
      </c>
      <c r="F1153" s="71">
        <v>373.63</v>
      </c>
      <c r="G1153" s="67" t="str">
        <f t="shared" si="35"/>
        <v>29/12/2016</v>
      </c>
    </row>
    <row r="1154" spans="1:7" x14ac:dyDescent="0.3">
      <c r="A1154" s="67">
        <v>2</v>
      </c>
      <c r="B1154" s="89">
        <v>42734</v>
      </c>
      <c r="C1154" s="104">
        <f t="shared" si="34"/>
        <v>2016</v>
      </c>
      <c r="D1154" s="79">
        <v>383.25</v>
      </c>
      <c r="E1154" s="71">
        <v>370.97039473684202</v>
      </c>
      <c r="F1154" s="71">
        <v>373.63</v>
      </c>
      <c r="G1154" s="67" t="str">
        <f t="shared" si="35"/>
        <v>30/12/2016</v>
      </c>
    </row>
    <row r="1155" spans="1:7" x14ac:dyDescent="0.3">
      <c r="A1155" s="73">
        <v>2</v>
      </c>
      <c r="B1155" s="90">
        <v>42737</v>
      </c>
      <c r="C1155" s="104">
        <f t="shared" ref="C1155:C1218" si="36">YEAR(B1155)</f>
        <v>2017</v>
      </c>
      <c r="D1155" s="91">
        <v>384</v>
      </c>
      <c r="E1155" s="77">
        <v>369.12333333333299</v>
      </c>
      <c r="F1155" s="77">
        <v>371.53</v>
      </c>
      <c r="G1155" s="73" t="str">
        <f t="shared" si="35"/>
        <v>02/01/2017</v>
      </c>
    </row>
    <row r="1156" spans="1:7" x14ac:dyDescent="0.3">
      <c r="A1156" s="73">
        <v>2</v>
      </c>
      <c r="B1156" s="90">
        <v>42738</v>
      </c>
      <c r="C1156" s="104">
        <f t="shared" si="36"/>
        <v>2017</v>
      </c>
      <c r="D1156" s="91">
        <v>386</v>
      </c>
      <c r="E1156" s="77">
        <v>369.12333333333299</v>
      </c>
      <c r="F1156" s="77">
        <v>371.53</v>
      </c>
      <c r="G1156" s="73" t="str">
        <f t="shared" si="35"/>
        <v>03/01/2017</v>
      </c>
    </row>
    <row r="1157" spans="1:7" x14ac:dyDescent="0.3">
      <c r="A1157" s="73">
        <v>2</v>
      </c>
      <c r="B1157" s="90">
        <v>42739</v>
      </c>
      <c r="C1157" s="104">
        <f t="shared" si="36"/>
        <v>2017</v>
      </c>
      <c r="D1157" s="91">
        <v>388.25</v>
      </c>
      <c r="E1157" s="77">
        <v>369.12333333333299</v>
      </c>
      <c r="F1157" s="77">
        <v>371.53</v>
      </c>
      <c r="G1157" s="73" t="str">
        <f t="shared" ref="G1157:G1220" si="37">TEXT(B1157,"jj/MM/aaaa")</f>
        <v>04/01/2017</v>
      </c>
    </row>
    <row r="1158" spans="1:7" x14ac:dyDescent="0.3">
      <c r="A1158" s="73">
        <v>2</v>
      </c>
      <c r="B1158" s="90">
        <v>42740</v>
      </c>
      <c r="C1158" s="104">
        <f t="shared" si="36"/>
        <v>2017</v>
      </c>
      <c r="D1158" s="91">
        <v>388.5</v>
      </c>
      <c r="E1158" s="77">
        <v>369.12333333333299</v>
      </c>
      <c r="F1158" s="77">
        <v>371.53</v>
      </c>
      <c r="G1158" s="73" t="str">
        <f t="shared" si="37"/>
        <v>05/01/2017</v>
      </c>
    </row>
    <row r="1159" spans="1:7" x14ac:dyDescent="0.3">
      <c r="A1159" s="73">
        <v>2</v>
      </c>
      <c r="B1159" s="90">
        <v>42741</v>
      </c>
      <c r="C1159" s="104">
        <f t="shared" si="36"/>
        <v>2017</v>
      </c>
      <c r="D1159" s="91">
        <v>387.25</v>
      </c>
      <c r="E1159" s="77">
        <v>369.12333333333299</v>
      </c>
      <c r="F1159" s="77">
        <v>371.53</v>
      </c>
      <c r="G1159" s="73" t="str">
        <f t="shared" si="37"/>
        <v>06/01/2017</v>
      </c>
    </row>
    <row r="1160" spans="1:7" x14ac:dyDescent="0.3">
      <c r="A1160" s="73">
        <v>2</v>
      </c>
      <c r="B1160" s="90">
        <v>42744</v>
      </c>
      <c r="C1160" s="104">
        <f t="shared" si="36"/>
        <v>2017</v>
      </c>
      <c r="D1160" s="91">
        <v>385.75</v>
      </c>
      <c r="E1160" s="77">
        <v>369.12333333333299</v>
      </c>
      <c r="F1160" s="77">
        <v>371.53</v>
      </c>
      <c r="G1160" s="73" t="str">
        <f t="shared" si="37"/>
        <v>09/01/2017</v>
      </c>
    </row>
    <row r="1161" spans="1:7" x14ac:dyDescent="0.3">
      <c r="A1161" s="73">
        <v>2</v>
      </c>
      <c r="B1161" s="90">
        <v>42745</v>
      </c>
      <c r="C1161" s="104">
        <f t="shared" si="36"/>
        <v>2017</v>
      </c>
      <c r="D1161" s="91">
        <v>387.25</v>
      </c>
      <c r="E1161" s="77">
        <v>369.12333333333299</v>
      </c>
      <c r="F1161" s="77">
        <v>371.53</v>
      </c>
      <c r="G1161" s="73" t="str">
        <f t="shared" si="37"/>
        <v>10/01/2017</v>
      </c>
    </row>
    <row r="1162" spans="1:7" x14ac:dyDescent="0.3">
      <c r="A1162" s="73">
        <v>2</v>
      </c>
      <c r="B1162" s="90">
        <v>42746</v>
      </c>
      <c r="C1162" s="104">
        <f t="shared" si="36"/>
        <v>2017</v>
      </c>
      <c r="D1162" s="91">
        <v>387.75</v>
      </c>
      <c r="E1162" s="77">
        <v>369.12333333333299</v>
      </c>
      <c r="F1162" s="77">
        <v>371.53</v>
      </c>
      <c r="G1162" s="73" t="str">
        <f t="shared" si="37"/>
        <v>11/01/2017</v>
      </c>
    </row>
    <row r="1163" spans="1:7" x14ac:dyDescent="0.3">
      <c r="A1163" s="73">
        <v>2</v>
      </c>
      <c r="B1163" s="90">
        <v>42747</v>
      </c>
      <c r="C1163" s="104">
        <f t="shared" si="36"/>
        <v>2017</v>
      </c>
      <c r="D1163" s="91">
        <v>388.5</v>
      </c>
      <c r="E1163" s="77">
        <v>369.12333333333299</v>
      </c>
      <c r="F1163" s="77">
        <v>371.53</v>
      </c>
      <c r="G1163" s="73" t="str">
        <f t="shared" si="37"/>
        <v>12/01/2017</v>
      </c>
    </row>
    <row r="1164" spans="1:7" x14ac:dyDescent="0.3">
      <c r="A1164" s="73">
        <v>2</v>
      </c>
      <c r="B1164" s="90">
        <v>42748</v>
      </c>
      <c r="C1164" s="104">
        <f t="shared" si="36"/>
        <v>2017</v>
      </c>
      <c r="D1164" s="91">
        <v>389.5</v>
      </c>
      <c r="E1164" s="77">
        <v>369.12333333333299</v>
      </c>
      <c r="F1164" s="77">
        <v>371.53</v>
      </c>
      <c r="G1164" s="73" t="str">
        <f t="shared" si="37"/>
        <v>13/01/2017</v>
      </c>
    </row>
    <row r="1165" spans="1:7" x14ac:dyDescent="0.3">
      <c r="A1165" s="73">
        <v>2</v>
      </c>
      <c r="B1165" s="90">
        <v>42751</v>
      </c>
      <c r="C1165" s="104">
        <f t="shared" si="36"/>
        <v>2017</v>
      </c>
      <c r="D1165" s="91">
        <v>389.75</v>
      </c>
      <c r="E1165" s="77">
        <v>369.12333333333299</v>
      </c>
      <c r="F1165" s="77">
        <v>371.53</v>
      </c>
      <c r="G1165" s="73" t="str">
        <f t="shared" si="37"/>
        <v>16/01/2017</v>
      </c>
    </row>
    <row r="1166" spans="1:7" x14ac:dyDescent="0.3">
      <c r="A1166" s="73">
        <v>2</v>
      </c>
      <c r="B1166" s="90">
        <v>42752</v>
      </c>
      <c r="C1166" s="104">
        <f t="shared" si="36"/>
        <v>2017</v>
      </c>
      <c r="D1166" s="91">
        <v>391</v>
      </c>
      <c r="E1166" s="77">
        <v>369.12333333333299</v>
      </c>
      <c r="F1166" s="77">
        <v>371.53</v>
      </c>
      <c r="G1166" s="73" t="str">
        <f t="shared" si="37"/>
        <v>17/01/2017</v>
      </c>
    </row>
    <row r="1167" spans="1:7" x14ac:dyDescent="0.3">
      <c r="A1167" s="73">
        <v>2</v>
      </c>
      <c r="B1167" s="90">
        <v>42753</v>
      </c>
      <c r="C1167" s="104">
        <f t="shared" si="36"/>
        <v>2017</v>
      </c>
      <c r="D1167" s="91">
        <v>390.25</v>
      </c>
      <c r="E1167" s="77">
        <v>369.12333333333299</v>
      </c>
      <c r="F1167" s="77">
        <v>371.53</v>
      </c>
      <c r="G1167" s="73" t="str">
        <f t="shared" si="37"/>
        <v>18/01/2017</v>
      </c>
    </row>
    <row r="1168" spans="1:7" x14ac:dyDescent="0.3">
      <c r="A1168" s="73">
        <v>2</v>
      </c>
      <c r="B1168" s="90">
        <v>42754</v>
      </c>
      <c r="C1168" s="104">
        <f t="shared" si="36"/>
        <v>2017</v>
      </c>
      <c r="D1168" s="91">
        <v>390</v>
      </c>
      <c r="E1168" s="77">
        <v>369.12333333333299</v>
      </c>
      <c r="F1168" s="77">
        <v>371.53</v>
      </c>
      <c r="G1168" s="73" t="str">
        <f t="shared" si="37"/>
        <v>19/01/2017</v>
      </c>
    </row>
    <row r="1169" spans="1:7" x14ac:dyDescent="0.3">
      <c r="A1169" s="73">
        <v>2</v>
      </c>
      <c r="B1169" s="90">
        <v>42755</v>
      </c>
      <c r="C1169" s="104">
        <f t="shared" si="36"/>
        <v>2017</v>
      </c>
      <c r="D1169" s="91">
        <v>390.5</v>
      </c>
      <c r="E1169" s="77">
        <v>369.12333333333299</v>
      </c>
      <c r="F1169" s="77">
        <v>371.53</v>
      </c>
      <c r="G1169" s="73" t="str">
        <f t="shared" si="37"/>
        <v>20/01/2017</v>
      </c>
    </row>
    <row r="1170" spans="1:7" x14ac:dyDescent="0.3">
      <c r="A1170" s="73">
        <v>2</v>
      </c>
      <c r="B1170" s="90">
        <v>42758</v>
      </c>
      <c r="C1170" s="104">
        <f t="shared" si="36"/>
        <v>2017</v>
      </c>
      <c r="D1170" s="91">
        <v>389</v>
      </c>
      <c r="E1170" s="77">
        <v>369.12333333333299</v>
      </c>
      <c r="F1170" s="77">
        <v>371.53</v>
      </c>
      <c r="G1170" s="73" t="str">
        <f t="shared" si="37"/>
        <v>23/01/2017</v>
      </c>
    </row>
    <row r="1171" spans="1:7" x14ac:dyDescent="0.3">
      <c r="A1171" s="73">
        <v>2</v>
      </c>
      <c r="B1171" s="90">
        <v>42759</v>
      </c>
      <c r="C1171" s="104">
        <f t="shared" si="36"/>
        <v>2017</v>
      </c>
      <c r="D1171" s="91">
        <v>391</v>
      </c>
      <c r="E1171" s="77">
        <v>369.12333333333299</v>
      </c>
      <c r="F1171" s="77">
        <v>371.53</v>
      </c>
      <c r="G1171" s="73" t="str">
        <f t="shared" si="37"/>
        <v>24/01/2017</v>
      </c>
    </row>
    <row r="1172" spans="1:7" x14ac:dyDescent="0.3">
      <c r="A1172" s="73">
        <v>2</v>
      </c>
      <c r="B1172" s="90">
        <v>42760</v>
      </c>
      <c r="C1172" s="104">
        <f t="shared" si="36"/>
        <v>2017</v>
      </c>
      <c r="D1172" s="91">
        <v>390.25</v>
      </c>
      <c r="E1172" s="77">
        <v>369.12333333333299</v>
      </c>
      <c r="F1172" s="77">
        <v>371.53</v>
      </c>
      <c r="G1172" s="73" t="str">
        <f t="shared" si="37"/>
        <v>25/01/2017</v>
      </c>
    </row>
    <row r="1173" spans="1:7" x14ac:dyDescent="0.3">
      <c r="A1173" s="73">
        <v>2</v>
      </c>
      <c r="B1173" s="90">
        <v>42761</v>
      </c>
      <c r="C1173" s="104">
        <f t="shared" si="36"/>
        <v>2017</v>
      </c>
      <c r="D1173" s="91">
        <v>390.5</v>
      </c>
      <c r="E1173" s="77">
        <v>369.12333333333299</v>
      </c>
      <c r="F1173" s="77">
        <v>371.53</v>
      </c>
      <c r="G1173" s="73" t="str">
        <f t="shared" si="37"/>
        <v>26/01/2017</v>
      </c>
    </row>
    <row r="1174" spans="1:7" x14ac:dyDescent="0.3">
      <c r="A1174" s="73">
        <v>2</v>
      </c>
      <c r="B1174" s="90">
        <v>42762</v>
      </c>
      <c r="C1174" s="104">
        <f t="shared" si="36"/>
        <v>2017</v>
      </c>
      <c r="D1174" s="91">
        <v>389.75</v>
      </c>
      <c r="E1174" s="77">
        <v>369.12333333333299</v>
      </c>
      <c r="F1174" s="77">
        <v>371.53</v>
      </c>
      <c r="G1174" s="73" t="str">
        <f t="shared" si="37"/>
        <v>27/01/2017</v>
      </c>
    </row>
    <row r="1175" spans="1:7" x14ac:dyDescent="0.3">
      <c r="A1175" s="73">
        <v>2</v>
      </c>
      <c r="B1175" s="90">
        <v>42765</v>
      </c>
      <c r="C1175" s="104">
        <f t="shared" si="36"/>
        <v>2017</v>
      </c>
      <c r="D1175" s="91">
        <v>387.25</v>
      </c>
      <c r="E1175" s="77">
        <v>369.12333333333299</v>
      </c>
      <c r="F1175" s="77">
        <v>371.53</v>
      </c>
      <c r="G1175" s="73" t="str">
        <f t="shared" si="37"/>
        <v>30/01/2017</v>
      </c>
    </row>
    <row r="1176" spans="1:7" x14ac:dyDescent="0.3">
      <c r="A1176" s="73">
        <v>2</v>
      </c>
      <c r="B1176" s="90">
        <v>42766</v>
      </c>
      <c r="C1176" s="104">
        <f t="shared" si="36"/>
        <v>2017</v>
      </c>
      <c r="D1176" s="91">
        <v>386.25</v>
      </c>
      <c r="E1176" s="77">
        <v>369.12333333333299</v>
      </c>
      <c r="F1176" s="77">
        <v>371.53</v>
      </c>
      <c r="G1176" s="73" t="str">
        <f t="shared" si="37"/>
        <v>31/01/2017</v>
      </c>
    </row>
    <row r="1177" spans="1:7" x14ac:dyDescent="0.3">
      <c r="A1177" s="73">
        <v>2</v>
      </c>
      <c r="B1177" s="90">
        <v>42767</v>
      </c>
      <c r="C1177" s="104">
        <f t="shared" si="36"/>
        <v>2017</v>
      </c>
      <c r="D1177" s="91">
        <v>388</v>
      </c>
      <c r="E1177" s="77">
        <v>369.12333333333299</v>
      </c>
      <c r="F1177" s="77">
        <v>371.53</v>
      </c>
      <c r="G1177" s="73" t="str">
        <f t="shared" si="37"/>
        <v>01/02/2017</v>
      </c>
    </row>
    <row r="1178" spans="1:7" x14ac:dyDescent="0.3">
      <c r="A1178" s="73">
        <v>2</v>
      </c>
      <c r="B1178" s="90">
        <v>42768</v>
      </c>
      <c r="C1178" s="104">
        <f t="shared" si="36"/>
        <v>2017</v>
      </c>
      <c r="D1178" s="91">
        <v>389.75</v>
      </c>
      <c r="E1178" s="77">
        <v>369.12333333333299</v>
      </c>
      <c r="F1178" s="77">
        <v>371.53</v>
      </c>
      <c r="G1178" s="73" t="str">
        <f t="shared" si="37"/>
        <v>02/02/2017</v>
      </c>
    </row>
    <row r="1179" spans="1:7" x14ac:dyDescent="0.3">
      <c r="A1179" s="73">
        <v>2</v>
      </c>
      <c r="B1179" s="90">
        <v>42769</v>
      </c>
      <c r="C1179" s="104">
        <f t="shared" si="36"/>
        <v>2017</v>
      </c>
      <c r="D1179" s="91">
        <v>390.5</v>
      </c>
      <c r="E1179" s="77">
        <v>369.12333333333299</v>
      </c>
      <c r="F1179" s="77">
        <v>371.53</v>
      </c>
      <c r="G1179" s="73" t="str">
        <f t="shared" si="37"/>
        <v>03/02/2017</v>
      </c>
    </row>
    <row r="1180" spans="1:7" x14ac:dyDescent="0.3">
      <c r="A1180" s="73">
        <v>2</v>
      </c>
      <c r="B1180" s="90">
        <v>42772</v>
      </c>
      <c r="C1180" s="104">
        <f t="shared" si="36"/>
        <v>2017</v>
      </c>
      <c r="D1180" s="91">
        <v>389</v>
      </c>
      <c r="E1180" s="77">
        <v>369.12333333333299</v>
      </c>
      <c r="F1180" s="77">
        <v>371.53</v>
      </c>
      <c r="G1180" s="73" t="str">
        <f t="shared" si="37"/>
        <v>06/02/2017</v>
      </c>
    </row>
    <row r="1181" spans="1:7" x14ac:dyDescent="0.3">
      <c r="A1181" s="73">
        <v>2</v>
      </c>
      <c r="B1181" s="90">
        <v>42773</v>
      </c>
      <c r="C1181" s="104">
        <f t="shared" si="36"/>
        <v>2017</v>
      </c>
      <c r="D1181" s="91">
        <v>389.5</v>
      </c>
      <c r="E1181" s="77">
        <v>369.12333333333299</v>
      </c>
      <c r="F1181" s="77">
        <v>371.53</v>
      </c>
      <c r="G1181" s="73" t="str">
        <f t="shared" si="37"/>
        <v>07/02/2017</v>
      </c>
    </row>
    <row r="1182" spans="1:7" x14ac:dyDescent="0.3">
      <c r="A1182" s="73">
        <v>2</v>
      </c>
      <c r="B1182" s="90">
        <v>42774</v>
      </c>
      <c r="C1182" s="104">
        <f t="shared" si="36"/>
        <v>2017</v>
      </c>
      <c r="D1182" s="91">
        <v>393.5</v>
      </c>
      <c r="E1182" s="77">
        <v>369.12333333333299</v>
      </c>
      <c r="F1182" s="77">
        <v>371.53</v>
      </c>
      <c r="G1182" s="73" t="str">
        <f t="shared" si="37"/>
        <v>08/02/2017</v>
      </c>
    </row>
    <row r="1183" spans="1:7" x14ac:dyDescent="0.3">
      <c r="A1183" s="73">
        <v>2</v>
      </c>
      <c r="B1183" s="90">
        <v>42775</v>
      </c>
      <c r="C1183" s="104">
        <f t="shared" si="36"/>
        <v>2017</v>
      </c>
      <c r="D1183" s="91">
        <v>393</v>
      </c>
      <c r="E1183" s="77">
        <v>369.12333333333299</v>
      </c>
      <c r="F1183" s="77">
        <v>371.53</v>
      </c>
      <c r="G1183" s="73" t="str">
        <f t="shared" si="37"/>
        <v>09/02/2017</v>
      </c>
    </row>
    <row r="1184" spans="1:7" x14ac:dyDescent="0.3">
      <c r="A1184" s="73">
        <v>2</v>
      </c>
      <c r="B1184" s="90">
        <v>42776</v>
      </c>
      <c r="C1184" s="104">
        <f t="shared" si="36"/>
        <v>2017</v>
      </c>
      <c r="D1184" s="91">
        <v>393.75</v>
      </c>
      <c r="E1184" s="77">
        <v>369.12333333333299</v>
      </c>
      <c r="F1184" s="77">
        <v>371.53</v>
      </c>
      <c r="G1184" s="73" t="str">
        <f t="shared" si="37"/>
        <v>10/02/2017</v>
      </c>
    </row>
    <row r="1185" spans="1:7" x14ac:dyDescent="0.3">
      <c r="A1185" s="73">
        <v>2</v>
      </c>
      <c r="B1185" s="90">
        <v>42779</v>
      </c>
      <c r="C1185" s="104">
        <f t="shared" si="36"/>
        <v>2017</v>
      </c>
      <c r="D1185" s="91">
        <v>394.25</v>
      </c>
      <c r="E1185" s="77">
        <v>369.12333333333299</v>
      </c>
      <c r="F1185" s="77">
        <v>371.53</v>
      </c>
      <c r="G1185" s="73" t="str">
        <f t="shared" si="37"/>
        <v>13/02/2017</v>
      </c>
    </row>
    <row r="1186" spans="1:7" x14ac:dyDescent="0.3">
      <c r="A1186" s="73">
        <v>2</v>
      </c>
      <c r="B1186" s="90">
        <v>42780</v>
      </c>
      <c r="C1186" s="104">
        <f t="shared" si="36"/>
        <v>2017</v>
      </c>
      <c r="D1186" s="91">
        <v>393.75</v>
      </c>
      <c r="E1186" s="77">
        <v>369.12333333333299</v>
      </c>
      <c r="F1186" s="77">
        <v>371.53</v>
      </c>
      <c r="G1186" s="73" t="str">
        <f t="shared" si="37"/>
        <v>14/02/2017</v>
      </c>
    </row>
    <row r="1187" spans="1:7" x14ac:dyDescent="0.3">
      <c r="A1187" s="73">
        <v>2</v>
      </c>
      <c r="B1187" s="90">
        <v>42781</v>
      </c>
      <c r="C1187" s="104">
        <f t="shared" si="36"/>
        <v>2017</v>
      </c>
      <c r="D1187" s="91">
        <v>396.5</v>
      </c>
      <c r="E1187" s="77">
        <v>369.12333333333299</v>
      </c>
      <c r="F1187" s="77">
        <v>371.53</v>
      </c>
      <c r="G1187" s="73" t="str">
        <f t="shared" si="37"/>
        <v>15/02/2017</v>
      </c>
    </row>
    <row r="1188" spans="1:7" x14ac:dyDescent="0.3">
      <c r="A1188" s="73">
        <v>2</v>
      </c>
      <c r="B1188" s="90">
        <v>42782</v>
      </c>
      <c r="C1188" s="104">
        <f t="shared" si="36"/>
        <v>2017</v>
      </c>
      <c r="D1188" s="91">
        <v>394.25</v>
      </c>
      <c r="E1188" s="77">
        <v>369.12333333333299</v>
      </c>
      <c r="F1188" s="77">
        <v>371.53</v>
      </c>
      <c r="G1188" s="73" t="str">
        <f t="shared" si="37"/>
        <v>16/02/2017</v>
      </c>
    </row>
    <row r="1189" spans="1:7" x14ac:dyDescent="0.3">
      <c r="A1189" s="73">
        <v>2</v>
      </c>
      <c r="B1189" s="90">
        <v>42783</v>
      </c>
      <c r="C1189" s="104">
        <f t="shared" si="36"/>
        <v>2017</v>
      </c>
      <c r="D1189" s="91">
        <v>392.75</v>
      </c>
      <c r="E1189" s="77">
        <v>369.12333333333299</v>
      </c>
      <c r="F1189" s="77">
        <v>371.53</v>
      </c>
      <c r="G1189" s="73" t="str">
        <f t="shared" si="37"/>
        <v>17/02/2017</v>
      </c>
    </row>
    <row r="1190" spans="1:7" x14ac:dyDescent="0.3">
      <c r="A1190" s="73">
        <v>2</v>
      </c>
      <c r="B1190" s="90">
        <v>42786</v>
      </c>
      <c r="C1190" s="104">
        <f t="shared" si="36"/>
        <v>2017</v>
      </c>
      <c r="D1190" s="91">
        <v>390.25</v>
      </c>
      <c r="E1190" s="77">
        <v>369.12333333333299</v>
      </c>
      <c r="F1190" s="77">
        <v>371.53</v>
      </c>
      <c r="G1190" s="73" t="str">
        <f t="shared" si="37"/>
        <v>20/02/2017</v>
      </c>
    </row>
    <row r="1191" spans="1:7" x14ac:dyDescent="0.3">
      <c r="A1191" s="73">
        <v>2</v>
      </c>
      <c r="B1191" s="90">
        <v>42787</v>
      </c>
      <c r="C1191" s="104">
        <f t="shared" si="36"/>
        <v>2017</v>
      </c>
      <c r="D1191" s="91">
        <v>388</v>
      </c>
      <c r="E1191" s="77">
        <v>369.12333333333299</v>
      </c>
      <c r="F1191" s="77">
        <v>371.53</v>
      </c>
      <c r="G1191" s="73" t="str">
        <f t="shared" si="37"/>
        <v>21/02/2017</v>
      </c>
    </row>
    <row r="1192" spans="1:7" x14ac:dyDescent="0.3">
      <c r="A1192" s="73">
        <v>2</v>
      </c>
      <c r="B1192" s="90">
        <v>42788</v>
      </c>
      <c r="C1192" s="104">
        <f t="shared" si="36"/>
        <v>2017</v>
      </c>
      <c r="D1192" s="91">
        <v>388.25</v>
      </c>
      <c r="E1192" s="77">
        <v>369.12333333333299</v>
      </c>
      <c r="F1192" s="77">
        <v>371.53</v>
      </c>
      <c r="G1192" s="73" t="str">
        <f t="shared" si="37"/>
        <v>22/02/2017</v>
      </c>
    </row>
    <row r="1193" spans="1:7" x14ac:dyDescent="0.3">
      <c r="A1193" s="73">
        <v>2</v>
      </c>
      <c r="B1193" s="90">
        <v>42789</v>
      </c>
      <c r="C1193" s="104">
        <f t="shared" si="36"/>
        <v>2017</v>
      </c>
      <c r="D1193" s="91">
        <v>386.25</v>
      </c>
      <c r="E1193" s="77">
        <v>369.12333333333299</v>
      </c>
      <c r="F1193" s="77">
        <v>371.53</v>
      </c>
      <c r="G1193" s="73" t="str">
        <f t="shared" si="37"/>
        <v>23/02/2017</v>
      </c>
    </row>
    <row r="1194" spans="1:7" x14ac:dyDescent="0.3">
      <c r="A1194" s="73">
        <v>2</v>
      </c>
      <c r="B1194" s="90">
        <v>42790</v>
      </c>
      <c r="C1194" s="104">
        <f t="shared" si="36"/>
        <v>2017</v>
      </c>
      <c r="D1194" s="91">
        <v>383.75</v>
      </c>
      <c r="E1194" s="77">
        <v>369.12333333333299</v>
      </c>
      <c r="F1194" s="77">
        <v>371.53</v>
      </c>
      <c r="G1194" s="73" t="str">
        <f t="shared" si="37"/>
        <v>24/02/2017</v>
      </c>
    </row>
    <row r="1195" spans="1:7" x14ac:dyDescent="0.3">
      <c r="A1195" s="73">
        <v>2</v>
      </c>
      <c r="B1195" s="90">
        <v>42793</v>
      </c>
      <c r="C1195" s="104">
        <f t="shared" si="36"/>
        <v>2017</v>
      </c>
      <c r="D1195" s="91">
        <v>382</v>
      </c>
      <c r="E1195" s="77">
        <v>369.12333333333299</v>
      </c>
      <c r="F1195" s="77">
        <v>371.53</v>
      </c>
      <c r="G1195" s="73" t="str">
        <f t="shared" si="37"/>
        <v>27/02/2017</v>
      </c>
    </row>
    <row r="1196" spans="1:7" x14ac:dyDescent="0.3">
      <c r="A1196" s="73">
        <v>2</v>
      </c>
      <c r="B1196" s="90">
        <v>42794</v>
      </c>
      <c r="C1196" s="104">
        <f t="shared" si="36"/>
        <v>2017</v>
      </c>
      <c r="D1196" s="91">
        <v>387.5</v>
      </c>
      <c r="E1196" s="77">
        <v>369.12333333333299</v>
      </c>
      <c r="F1196" s="77">
        <v>371.53</v>
      </c>
      <c r="G1196" s="73" t="str">
        <f t="shared" si="37"/>
        <v>28/02/2017</v>
      </c>
    </row>
    <row r="1197" spans="1:7" x14ac:dyDescent="0.3">
      <c r="A1197" s="73">
        <v>2</v>
      </c>
      <c r="B1197" s="90">
        <v>42795</v>
      </c>
      <c r="C1197" s="104">
        <f t="shared" si="36"/>
        <v>2017</v>
      </c>
      <c r="D1197" s="91">
        <v>389.25</v>
      </c>
      <c r="E1197" s="77">
        <v>369.12333333333299</v>
      </c>
      <c r="F1197" s="77">
        <v>371.53</v>
      </c>
      <c r="G1197" s="73" t="str">
        <f t="shared" si="37"/>
        <v>01/03/2017</v>
      </c>
    </row>
    <row r="1198" spans="1:7" x14ac:dyDescent="0.3">
      <c r="A1198" s="73">
        <v>2</v>
      </c>
      <c r="B1198" s="90">
        <v>42796</v>
      </c>
      <c r="C1198" s="104">
        <f t="shared" si="36"/>
        <v>2017</v>
      </c>
      <c r="D1198" s="91">
        <v>387.5</v>
      </c>
      <c r="E1198" s="77">
        <v>369.12333333333299</v>
      </c>
      <c r="F1198" s="77">
        <v>371.53</v>
      </c>
      <c r="G1198" s="73" t="str">
        <f t="shared" si="37"/>
        <v>02/03/2017</v>
      </c>
    </row>
    <row r="1199" spans="1:7" x14ac:dyDescent="0.3">
      <c r="A1199" s="73">
        <v>2</v>
      </c>
      <c r="B1199" s="90">
        <v>42797</v>
      </c>
      <c r="C1199" s="104">
        <f t="shared" si="36"/>
        <v>2017</v>
      </c>
      <c r="D1199" s="91">
        <v>386</v>
      </c>
      <c r="E1199" s="77">
        <v>369.12333333333299</v>
      </c>
      <c r="F1199" s="77">
        <v>371.53</v>
      </c>
      <c r="G1199" s="73" t="str">
        <f t="shared" si="37"/>
        <v>03/03/2017</v>
      </c>
    </row>
    <row r="1200" spans="1:7" x14ac:dyDescent="0.3">
      <c r="A1200" s="73">
        <v>2</v>
      </c>
      <c r="B1200" s="90">
        <v>42800</v>
      </c>
      <c r="C1200" s="104">
        <f t="shared" si="36"/>
        <v>2017</v>
      </c>
      <c r="D1200" s="91">
        <v>388</v>
      </c>
      <c r="E1200" s="77">
        <v>369.12333333333299</v>
      </c>
      <c r="F1200" s="77">
        <v>371.53</v>
      </c>
      <c r="G1200" s="73" t="str">
        <f t="shared" si="37"/>
        <v>06/03/2017</v>
      </c>
    </row>
    <row r="1201" spans="1:7" x14ac:dyDescent="0.3">
      <c r="A1201" s="73">
        <v>2</v>
      </c>
      <c r="B1201" s="90">
        <v>42801</v>
      </c>
      <c r="C1201" s="104">
        <f t="shared" si="36"/>
        <v>2017</v>
      </c>
      <c r="D1201" s="91">
        <v>384</v>
      </c>
      <c r="E1201" s="77">
        <v>369.12333333333299</v>
      </c>
      <c r="F1201" s="77">
        <v>371.53</v>
      </c>
      <c r="G1201" s="73" t="str">
        <f t="shared" si="37"/>
        <v>07/03/2017</v>
      </c>
    </row>
    <row r="1202" spans="1:7" x14ac:dyDescent="0.3">
      <c r="A1202" s="73">
        <v>2</v>
      </c>
      <c r="B1202" s="90">
        <v>42802</v>
      </c>
      <c r="C1202" s="104">
        <f t="shared" si="36"/>
        <v>2017</v>
      </c>
      <c r="D1202" s="91">
        <v>383.25</v>
      </c>
      <c r="E1202" s="77">
        <v>369.12333333333299</v>
      </c>
      <c r="F1202" s="77">
        <v>371.53</v>
      </c>
      <c r="G1202" s="73" t="str">
        <f t="shared" si="37"/>
        <v>08/03/2017</v>
      </c>
    </row>
    <row r="1203" spans="1:7" x14ac:dyDescent="0.3">
      <c r="A1203" s="73">
        <v>2</v>
      </c>
      <c r="B1203" s="90">
        <v>42803</v>
      </c>
      <c r="C1203" s="104">
        <f t="shared" si="36"/>
        <v>2017</v>
      </c>
      <c r="D1203" s="91">
        <v>382</v>
      </c>
      <c r="E1203" s="77">
        <v>369.12333333333299</v>
      </c>
      <c r="F1203" s="77">
        <v>371.53</v>
      </c>
      <c r="G1203" s="73" t="str">
        <f t="shared" si="37"/>
        <v>09/03/2017</v>
      </c>
    </row>
    <row r="1204" spans="1:7" x14ac:dyDescent="0.3">
      <c r="A1204" s="73">
        <v>2</v>
      </c>
      <c r="B1204" s="90">
        <v>42804</v>
      </c>
      <c r="C1204" s="104">
        <f t="shared" si="36"/>
        <v>2017</v>
      </c>
      <c r="D1204" s="91">
        <v>380.75</v>
      </c>
      <c r="E1204" s="77">
        <v>369.12333333333299</v>
      </c>
      <c r="F1204" s="77">
        <v>371.53</v>
      </c>
      <c r="G1204" s="73" t="str">
        <f t="shared" si="37"/>
        <v>10/03/2017</v>
      </c>
    </row>
    <row r="1205" spans="1:7" x14ac:dyDescent="0.3">
      <c r="A1205" s="73">
        <v>2</v>
      </c>
      <c r="B1205" s="90">
        <v>42807</v>
      </c>
      <c r="C1205" s="104">
        <f t="shared" si="36"/>
        <v>2017</v>
      </c>
      <c r="D1205" s="91">
        <v>376</v>
      </c>
      <c r="E1205" s="77">
        <v>369.12333333333299</v>
      </c>
      <c r="F1205" s="77">
        <v>371.53</v>
      </c>
      <c r="G1205" s="73" t="str">
        <f t="shared" si="37"/>
        <v>13/03/2017</v>
      </c>
    </row>
    <row r="1206" spans="1:7" x14ac:dyDescent="0.3">
      <c r="A1206" s="73">
        <v>2</v>
      </c>
      <c r="B1206" s="90">
        <v>42808</v>
      </c>
      <c r="C1206" s="104">
        <f t="shared" si="36"/>
        <v>2017</v>
      </c>
      <c r="D1206" s="91">
        <v>374</v>
      </c>
      <c r="E1206" s="77">
        <v>369.12333333333299</v>
      </c>
      <c r="F1206" s="77">
        <v>371.53</v>
      </c>
      <c r="G1206" s="73" t="str">
        <f t="shared" si="37"/>
        <v>14/03/2017</v>
      </c>
    </row>
    <row r="1207" spans="1:7" x14ac:dyDescent="0.3">
      <c r="A1207" s="73">
        <v>2</v>
      </c>
      <c r="B1207" s="90">
        <v>42809</v>
      </c>
      <c r="C1207" s="104">
        <f t="shared" si="36"/>
        <v>2017</v>
      </c>
      <c r="D1207" s="91">
        <v>375</v>
      </c>
      <c r="E1207" s="77">
        <v>369.12333333333299</v>
      </c>
      <c r="F1207" s="77">
        <v>371.53</v>
      </c>
      <c r="G1207" s="73" t="str">
        <f t="shared" si="37"/>
        <v>15/03/2017</v>
      </c>
    </row>
    <row r="1208" spans="1:7" x14ac:dyDescent="0.3">
      <c r="A1208" s="73">
        <v>2</v>
      </c>
      <c r="B1208" s="90">
        <v>42810</v>
      </c>
      <c r="C1208" s="104">
        <f t="shared" si="36"/>
        <v>2017</v>
      </c>
      <c r="D1208" s="91">
        <v>372.25</v>
      </c>
      <c r="E1208" s="77">
        <v>369.12333333333299</v>
      </c>
      <c r="F1208" s="77">
        <v>371.53</v>
      </c>
      <c r="G1208" s="73" t="str">
        <f t="shared" si="37"/>
        <v>16/03/2017</v>
      </c>
    </row>
    <row r="1209" spans="1:7" x14ac:dyDescent="0.3">
      <c r="A1209" s="73">
        <v>2</v>
      </c>
      <c r="B1209" s="90">
        <v>42811</v>
      </c>
      <c r="C1209" s="104">
        <f t="shared" si="36"/>
        <v>2017</v>
      </c>
      <c r="D1209" s="91">
        <v>372.25</v>
      </c>
      <c r="E1209" s="77">
        <v>369.12333333333299</v>
      </c>
      <c r="F1209" s="77">
        <v>371.53</v>
      </c>
      <c r="G1209" s="73" t="str">
        <f t="shared" si="37"/>
        <v>17/03/2017</v>
      </c>
    </row>
    <row r="1210" spans="1:7" x14ac:dyDescent="0.3">
      <c r="A1210" s="73">
        <v>2</v>
      </c>
      <c r="B1210" s="90">
        <v>42814</v>
      </c>
      <c r="C1210" s="104">
        <f t="shared" si="36"/>
        <v>2017</v>
      </c>
      <c r="D1210" s="91">
        <v>372.5</v>
      </c>
      <c r="E1210" s="77">
        <v>369.12333333333299</v>
      </c>
      <c r="F1210" s="77">
        <v>371.53</v>
      </c>
      <c r="G1210" s="73" t="str">
        <f t="shared" si="37"/>
        <v>20/03/2017</v>
      </c>
    </row>
    <row r="1211" spans="1:7" x14ac:dyDescent="0.3">
      <c r="A1211" s="73">
        <v>2</v>
      </c>
      <c r="B1211" s="90">
        <v>42815</v>
      </c>
      <c r="C1211" s="104">
        <f t="shared" si="36"/>
        <v>2017</v>
      </c>
      <c r="D1211" s="91">
        <v>371</v>
      </c>
      <c r="E1211" s="77">
        <v>369.12333333333299</v>
      </c>
      <c r="F1211" s="77">
        <v>371.53</v>
      </c>
      <c r="G1211" s="73" t="str">
        <f t="shared" si="37"/>
        <v>21/03/2017</v>
      </c>
    </row>
    <row r="1212" spans="1:7" x14ac:dyDescent="0.3">
      <c r="A1212" s="73">
        <v>2</v>
      </c>
      <c r="B1212" s="90">
        <v>42816</v>
      </c>
      <c r="C1212" s="104">
        <f t="shared" si="36"/>
        <v>2017</v>
      </c>
      <c r="D1212" s="91">
        <v>371.5</v>
      </c>
      <c r="E1212" s="77">
        <v>369.12333333333299</v>
      </c>
      <c r="F1212" s="77">
        <v>371.53</v>
      </c>
      <c r="G1212" s="73" t="str">
        <f t="shared" si="37"/>
        <v>22/03/2017</v>
      </c>
    </row>
    <row r="1213" spans="1:7" x14ac:dyDescent="0.3">
      <c r="A1213" s="73">
        <v>2</v>
      </c>
      <c r="B1213" s="90">
        <v>42817</v>
      </c>
      <c r="C1213" s="104">
        <f t="shared" si="36"/>
        <v>2017</v>
      </c>
      <c r="D1213" s="91">
        <v>370</v>
      </c>
      <c r="E1213" s="77">
        <v>369.12333333333299</v>
      </c>
      <c r="F1213" s="77">
        <v>371.53</v>
      </c>
      <c r="G1213" s="73" t="str">
        <f t="shared" si="37"/>
        <v>23/03/2017</v>
      </c>
    </row>
    <row r="1214" spans="1:7" x14ac:dyDescent="0.3">
      <c r="A1214" s="73">
        <v>2</v>
      </c>
      <c r="B1214" s="90">
        <v>42818</v>
      </c>
      <c r="C1214" s="104">
        <f t="shared" si="36"/>
        <v>2017</v>
      </c>
      <c r="D1214" s="91">
        <v>365.75</v>
      </c>
      <c r="E1214" s="77">
        <v>369.12333333333299</v>
      </c>
      <c r="F1214" s="77">
        <v>371.53</v>
      </c>
      <c r="G1214" s="73" t="str">
        <f t="shared" si="37"/>
        <v>24/03/2017</v>
      </c>
    </row>
    <row r="1215" spans="1:7" x14ac:dyDescent="0.3">
      <c r="A1215" s="73">
        <v>2</v>
      </c>
      <c r="B1215" s="90">
        <v>42821</v>
      </c>
      <c r="C1215" s="104">
        <f t="shared" si="36"/>
        <v>2017</v>
      </c>
      <c r="D1215" s="91">
        <v>365</v>
      </c>
      <c r="E1215" s="77">
        <v>369.12333333333299</v>
      </c>
      <c r="F1215" s="77">
        <v>371.53</v>
      </c>
      <c r="G1215" s="73" t="str">
        <f t="shared" si="37"/>
        <v>27/03/2017</v>
      </c>
    </row>
    <row r="1216" spans="1:7" x14ac:dyDescent="0.3">
      <c r="A1216" s="73">
        <v>2</v>
      </c>
      <c r="B1216" s="90">
        <v>42822</v>
      </c>
      <c r="C1216" s="104">
        <f t="shared" si="36"/>
        <v>2017</v>
      </c>
      <c r="D1216" s="91">
        <v>369.25</v>
      </c>
      <c r="E1216" s="77">
        <v>369.12333333333299</v>
      </c>
      <c r="F1216" s="77">
        <v>371.53</v>
      </c>
      <c r="G1216" s="73" t="str">
        <f t="shared" si="37"/>
        <v>28/03/2017</v>
      </c>
    </row>
    <row r="1217" spans="1:7" x14ac:dyDescent="0.3">
      <c r="A1217" s="73">
        <v>2</v>
      </c>
      <c r="B1217" s="90">
        <v>42823</v>
      </c>
      <c r="C1217" s="104">
        <f t="shared" si="36"/>
        <v>2017</v>
      </c>
      <c r="D1217" s="91">
        <v>369.25</v>
      </c>
      <c r="E1217" s="77">
        <v>369.12333333333299</v>
      </c>
      <c r="F1217" s="77">
        <v>371.53</v>
      </c>
      <c r="G1217" s="73" t="str">
        <f t="shared" si="37"/>
        <v>29/03/2017</v>
      </c>
    </row>
    <row r="1218" spans="1:7" x14ac:dyDescent="0.3">
      <c r="A1218" s="73">
        <v>2</v>
      </c>
      <c r="B1218" s="90">
        <v>42824</v>
      </c>
      <c r="C1218" s="104">
        <f t="shared" si="36"/>
        <v>2017</v>
      </c>
      <c r="D1218" s="91">
        <v>368</v>
      </c>
      <c r="E1218" s="77">
        <v>369.12333333333299</v>
      </c>
      <c r="F1218" s="77">
        <v>371.53</v>
      </c>
      <c r="G1218" s="73" t="str">
        <f t="shared" si="37"/>
        <v>30/03/2017</v>
      </c>
    </row>
    <row r="1219" spans="1:7" x14ac:dyDescent="0.3">
      <c r="A1219" s="73">
        <v>2</v>
      </c>
      <c r="B1219" s="90">
        <v>42825</v>
      </c>
      <c r="C1219" s="104">
        <f t="shared" ref="C1219:C1282" si="38">YEAR(B1219)</f>
        <v>2017</v>
      </c>
      <c r="D1219" s="91">
        <v>366</v>
      </c>
      <c r="E1219" s="77">
        <v>369.12333333333299</v>
      </c>
      <c r="F1219" s="77">
        <v>371.53</v>
      </c>
      <c r="G1219" s="73" t="str">
        <f t="shared" si="37"/>
        <v>31/03/2017</v>
      </c>
    </row>
    <row r="1220" spans="1:7" x14ac:dyDescent="0.3">
      <c r="A1220" s="73">
        <v>2</v>
      </c>
      <c r="B1220" s="90">
        <v>42828</v>
      </c>
      <c r="C1220" s="104">
        <f t="shared" si="38"/>
        <v>2017</v>
      </c>
      <c r="D1220" s="91">
        <v>367</v>
      </c>
      <c r="E1220" s="77">
        <v>369.12333333333299</v>
      </c>
      <c r="F1220" s="77">
        <v>371.53</v>
      </c>
      <c r="G1220" s="73" t="str">
        <f t="shared" si="37"/>
        <v>03/04/2017</v>
      </c>
    </row>
    <row r="1221" spans="1:7" x14ac:dyDescent="0.3">
      <c r="A1221" s="73">
        <v>2</v>
      </c>
      <c r="B1221" s="90">
        <v>42829</v>
      </c>
      <c r="C1221" s="104">
        <f t="shared" si="38"/>
        <v>2017</v>
      </c>
      <c r="D1221" s="91">
        <v>366.25</v>
      </c>
      <c r="E1221" s="77">
        <v>369.12333333333299</v>
      </c>
      <c r="F1221" s="77">
        <v>371.53</v>
      </c>
      <c r="G1221" s="73" t="str">
        <f t="shared" ref="G1221:G1284" si="39">TEXT(B1221,"jj/MM/aaaa")</f>
        <v>04/04/2017</v>
      </c>
    </row>
    <row r="1222" spans="1:7" x14ac:dyDescent="0.3">
      <c r="A1222" s="73">
        <v>2</v>
      </c>
      <c r="B1222" s="90">
        <v>42830</v>
      </c>
      <c r="C1222" s="104">
        <f t="shared" si="38"/>
        <v>2017</v>
      </c>
      <c r="D1222" s="91">
        <v>369.75</v>
      </c>
      <c r="E1222" s="77">
        <v>369.12333333333299</v>
      </c>
      <c r="F1222" s="77">
        <v>371.53</v>
      </c>
      <c r="G1222" s="73" t="str">
        <f t="shared" si="39"/>
        <v>05/04/2017</v>
      </c>
    </row>
    <row r="1223" spans="1:7" x14ac:dyDescent="0.3">
      <c r="A1223" s="73">
        <v>2</v>
      </c>
      <c r="B1223" s="90">
        <v>42831</v>
      </c>
      <c r="C1223" s="104">
        <f t="shared" si="38"/>
        <v>2017</v>
      </c>
      <c r="D1223" s="91">
        <v>370</v>
      </c>
      <c r="E1223" s="77">
        <v>369.12333333333299</v>
      </c>
      <c r="F1223" s="77">
        <v>371.53</v>
      </c>
      <c r="G1223" s="73" t="str">
        <f t="shared" si="39"/>
        <v>06/04/2017</v>
      </c>
    </row>
    <row r="1224" spans="1:7" x14ac:dyDescent="0.3">
      <c r="A1224" s="73">
        <v>2</v>
      </c>
      <c r="B1224" s="90">
        <v>42832</v>
      </c>
      <c r="C1224" s="104">
        <f t="shared" si="38"/>
        <v>2017</v>
      </c>
      <c r="D1224" s="91">
        <v>370.75</v>
      </c>
      <c r="E1224" s="77">
        <v>369.12333333333299</v>
      </c>
      <c r="F1224" s="77">
        <v>371.53</v>
      </c>
      <c r="G1224" s="73" t="str">
        <f t="shared" si="39"/>
        <v>07/04/2017</v>
      </c>
    </row>
    <row r="1225" spans="1:7" x14ac:dyDescent="0.3">
      <c r="A1225" s="73">
        <v>2</v>
      </c>
      <c r="B1225" s="90">
        <v>42835</v>
      </c>
      <c r="C1225" s="104">
        <f t="shared" si="38"/>
        <v>2017</v>
      </c>
      <c r="D1225" s="91">
        <v>371</v>
      </c>
      <c r="E1225" s="77">
        <v>369.12333333333299</v>
      </c>
      <c r="F1225" s="77">
        <v>371.53</v>
      </c>
      <c r="G1225" s="73" t="str">
        <f t="shared" si="39"/>
        <v>10/04/2017</v>
      </c>
    </row>
    <row r="1226" spans="1:7" x14ac:dyDescent="0.3">
      <c r="A1226" s="73">
        <v>2</v>
      </c>
      <c r="B1226" s="90">
        <v>42836</v>
      </c>
      <c r="C1226" s="104">
        <f t="shared" si="38"/>
        <v>2017</v>
      </c>
      <c r="D1226" s="91">
        <v>369.25</v>
      </c>
      <c r="E1226" s="77">
        <v>369.12333333333299</v>
      </c>
      <c r="F1226" s="77">
        <v>371.53</v>
      </c>
      <c r="G1226" s="73" t="str">
        <f t="shared" si="39"/>
        <v>11/04/2017</v>
      </c>
    </row>
    <row r="1227" spans="1:7" x14ac:dyDescent="0.3">
      <c r="A1227" s="73">
        <v>2</v>
      </c>
      <c r="B1227" s="90">
        <v>42837</v>
      </c>
      <c r="C1227" s="104">
        <f t="shared" si="38"/>
        <v>2017</v>
      </c>
      <c r="D1227" s="91">
        <v>371.25</v>
      </c>
      <c r="E1227" s="77">
        <v>369.12333333333299</v>
      </c>
      <c r="F1227" s="77">
        <v>371.53</v>
      </c>
      <c r="G1227" s="73" t="str">
        <f t="shared" si="39"/>
        <v>12/04/2017</v>
      </c>
    </row>
    <row r="1228" spans="1:7" x14ac:dyDescent="0.3">
      <c r="A1228" s="73">
        <v>2</v>
      </c>
      <c r="B1228" s="90">
        <v>42838</v>
      </c>
      <c r="C1228" s="104">
        <f t="shared" si="38"/>
        <v>2017</v>
      </c>
      <c r="D1228" s="91">
        <v>372</v>
      </c>
      <c r="E1228" s="77">
        <v>369.12333333333299</v>
      </c>
      <c r="F1228" s="77">
        <v>371.53</v>
      </c>
      <c r="G1228" s="73" t="str">
        <f t="shared" si="39"/>
        <v>13/04/2017</v>
      </c>
    </row>
    <row r="1229" spans="1:7" x14ac:dyDescent="0.3">
      <c r="A1229" s="73">
        <v>2</v>
      </c>
      <c r="B1229" s="90">
        <v>42843</v>
      </c>
      <c r="C1229" s="104">
        <f t="shared" si="38"/>
        <v>2017</v>
      </c>
      <c r="D1229" s="91">
        <v>371.25</v>
      </c>
      <c r="E1229" s="77">
        <v>369.12333333333299</v>
      </c>
      <c r="F1229" s="77">
        <v>371.53</v>
      </c>
      <c r="G1229" s="73" t="str">
        <f t="shared" si="39"/>
        <v>18/04/2017</v>
      </c>
    </row>
    <row r="1230" spans="1:7" x14ac:dyDescent="0.3">
      <c r="A1230" s="73">
        <v>2</v>
      </c>
      <c r="B1230" s="90">
        <v>42844</v>
      </c>
      <c r="C1230" s="104">
        <f t="shared" si="38"/>
        <v>2017</v>
      </c>
      <c r="D1230" s="91">
        <v>369</v>
      </c>
      <c r="E1230" s="77">
        <v>369.12333333333299</v>
      </c>
      <c r="F1230" s="77">
        <v>371.53</v>
      </c>
      <c r="G1230" s="73" t="str">
        <f t="shared" si="39"/>
        <v>19/04/2017</v>
      </c>
    </row>
    <row r="1231" spans="1:7" x14ac:dyDescent="0.3">
      <c r="A1231" s="73">
        <v>2</v>
      </c>
      <c r="B1231" s="90">
        <v>42845</v>
      </c>
      <c r="C1231" s="104">
        <f t="shared" si="38"/>
        <v>2017</v>
      </c>
      <c r="D1231" s="91">
        <v>372.5</v>
      </c>
      <c r="E1231" s="77">
        <v>369.12333333333299</v>
      </c>
      <c r="F1231" s="77">
        <v>371.53</v>
      </c>
      <c r="G1231" s="73" t="str">
        <f t="shared" si="39"/>
        <v>20/04/2017</v>
      </c>
    </row>
    <row r="1232" spans="1:7" x14ac:dyDescent="0.3">
      <c r="A1232" s="73">
        <v>2</v>
      </c>
      <c r="B1232" s="90">
        <v>42846</v>
      </c>
      <c r="C1232" s="104">
        <f t="shared" si="38"/>
        <v>2017</v>
      </c>
      <c r="D1232" s="91">
        <v>372.75</v>
      </c>
      <c r="E1232" s="77">
        <v>369.12333333333299</v>
      </c>
      <c r="F1232" s="77">
        <v>371.53</v>
      </c>
      <c r="G1232" s="73" t="str">
        <f t="shared" si="39"/>
        <v>21/04/2017</v>
      </c>
    </row>
    <row r="1233" spans="1:7" x14ac:dyDescent="0.3">
      <c r="A1233" s="73">
        <v>2</v>
      </c>
      <c r="B1233" s="90">
        <v>42849</v>
      </c>
      <c r="C1233" s="104">
        <f t="shared" si="38"/>
        <v>2017</v>
      </c>
      <c r="D1233" s="91">
        <v>372.75</v>
      </c>
      <c r="E1233" s="77">
        <v>369.12333333333299</v>
      </c>
      <c r="F1233" s="77">
        <v>371.53</v>
      </c>
      <c r="G1233" s="73" t="str">
        <f t="shared" si="39"/>
        <v>24/04/2017</v>
      </c>
    </row>
    <row r="1234" spans="1:7" x14ac:dyDescent="0.3">
      <c r="A1234" s="73">
        <v>2</v>
      </c>
      <c r="B1234" s="90">
        <v>42850</v>
      </c>
      <c r="C1234" s="104">
        <f t="shared" si="38"/>
        <v>2017</v>
      </c>
      <c r="D1234" s="91">
        <v>369.75</v>
      </c>
      <c r="E1234" s="77">
        <v>369.12333333333299</v>
      </c>
      <c r="F1234" s="77">
        <v>371.53</v>
      </c>
      <c r="G1234" s="73" t="str">
        <f t="shared" si="39"/>
        <v>25/04/2017</v>
      </c>
    </row>
    <row r="1235" spans="1:7" x14ac:dyDescent="0.3">
      <c r="A1235" s="73">
        <v>2</v>
      </c>
      <c r="B1235" s="90">
        <v>42851</v>
      </c>
      <c r="C1235" s="104">
        <f t="shared" si="38"/>
        <v>2017</v>
      </c>
      <c r="D1235" s="91">
        <v>370.5</v>
      </c>
      <c r="E1235" s="77">
        <v>369.12333333333299</v>
      </c>
      <c r="F1235" s="77">
        <v>371.53</v>
      </c>
      <c r="G1235" s="73" t="str">
        <f t="shared" si="39"/>
        <v>26/04/2017</v>
      </c>
    </row>
    <row r="1236" spans="1:7" x14ac:dyDescent="0.3">
      <c r="A1236" s="73">
        <v>2</v>
      </c>
      <c r="B1236" s="90">
        <v>42852</v>
      </c>
      <c r="C1236" s="104">
        <f t="shared" si="38"/>
        <v>2017</v>
      </c>
      <c r="D1236" s="91">
        <v>370.5</v>
      </c>
      <c r="E1236" s="77">
        <v>369.12333333333299</v>
      </c>
      <c r="F1236" s="77">
        <v>371.53</v>
      </c>
      <c r="G1236" s="73" t="str">
        <f t="shared" si="39"/>
        <v>27/04/2017</v>
      </c>
    </row>
    <row r="1237" spans="1:7" x14ac:dyDescent="0.3">
      <c r="A1237" s="73">
        <v>2</v>
      </c>
      <c r="B1237" s="90">
        <v>42853</v>
      </c>
      <c r="C1237" s="104">
        <f t="shared" si="38"/>
        <v>2017</v>
      </c>
      <c r="D1237" s="91">
        <v>372</v>
      </c>
      <c r="E1237" s="77">
        <v>369.12333333333299</v>
      </c>
      <c r="F1237" s="77">
        <v>371.53</v>
      </c>
      <c r="G1237" s="73" t="str">
        <f t="shared" si="39"/>
        <v>28/04/2017</v>
      </c>
    </row>
    <row r="1238" spans="1:7" x14ac:dyDescent="0.3">
      <c r="A1238" s="73">
        <v>2</v>
      </c>
      <c r="B1238" s="90">
        <v>42857</v>
      </c>
      <c r="C1238" s="104">
        <f t="shared" si="38"/>
        <v>2017</v>
      </c>
      <c r="D1238" s="91">
        <v>372</v>
      </c>
      <c r="E1238" s="77">
        <v>369.12333333333299</v>
      </c>
      <c r="F1238" s="77">
        <v>371.53</v>
      </c>
      <c r="G1238" s="73" t="str">
        <f t="shared" si="39"/>
        <v>02/05/2017</v>
      </c>
    </row>
    <row r="1239" spans="1:7" x14ac:dyDescent="0.3">
      <c r="A1239" s="73">
        <v>2</v>
      </c>
      <c r="B1239" s="90">
        <v>42858</v>
      </c>
      <c r="C1239" s="104">
        <f t="shared" si="38"/>
        <v>2017</v>
      </c>
      <c r="D1239" s="91">
        <v>371.75</v>
      </c>
      <c r="E1239" s="77">
        <v>369.12333333333299</v>
      </c>
      <c r="F1239" s="77">
        <v>371.53</v>
      </c>
      <c r="G1239" s="73" t="str">
        <f t="shared" si="39"/>
        <v>03/05/2017</v>
      </c>
    </row>
    <row r="1240" spans="1:7" x14ac:dyDescent="0.3">
      <c r="A1240" s="73">
        <v>2</v>
      </c>
      <c r="B1240" s="90">
        <v>42859</v>
      </c>
      <c r="C1240" s="104">
        <f t="shared" si="38"/>
        <v>2017</v>
      </c>
      <c r="D1240" s="91">
        <v>369.5</v>
      </c>
      <c r="E1240" s="77">
        <v>369.12333333333299</v>
      </c>
      <c r="F1240" s="77">
        <v>371.53</v>
      </c>
      <c r="G1240" s="73" t="str">
        <f t="shared" si="39"/>
        <v>04/05/2017</v>
      </c>
    </row>
    <row r="1241" spans="1:7" x14ac:dyDescent="0.3">
      <c r="A1241" s="73">
        <v>2</v>
      </c>
      <c r="B1241" s="90">
        <v>42860</v>
      </c>
      <c r="C1241" s="104">
        <f t="shared" si="38"/>
        <v>2017</v>
      </c>
      <c r="D1241" s="91">
        <v>373.5</v>
      </c>
      <c r="E1241" s="77">
        <v>369.12333333333299</v>
      </c>
      <c r="F1241" s="77">
        <v>371.53</v>
      </c>
      <c r="G1241" s="73" t="str">
        <f t="shared" si="39"/>
        <v>05/05/2017</v>
      </c>
    </row>
    <row r="1242" spans="1:7" x14ac:dyDescent="0.3">
      <c r="A1242" s="73">
        <v>2</v>
      </c>
      <c r="B1242" s="90">
        <v>42863</v>
      </c>
      <c r="C1242" s="104">
        <f t="shared" si="38"/>
        <v>2017</v>
      </c>
      <c r="D1242" s="91">
        <v>376</v>
      </c>
      <c r="E1242" s="77">
        <v>369.12333333333299</v>
      </c>
      <c r="F1242" s="77">
        <v>371.53</v>
      </c>
      <c r="G1242" s="73" t="str">
        <f t="shared" si="39"/>
        <v>08/05/2017</v>
      </c>
    </row>
    <row r="1243" spans="1:7" x14ac:dyDescent="0.3">
      <c r="A1243" s="73">
        <v>2</v>
      </c>
      <c r="B1243" s="90">
        <v>42864</v>
      </c>
      <c r="C1243" s="104">
        <f t="shared" si="38"/>
        <v>2017</v>
      </c>
      <c r="D1243" s="91">
        <v>375</v>
      </c>
      <c r="E1243" s="77">
        <v>369.12333333333299</v>
      </c>
      <c r="F1243" s="77">
        <v>371.53</v>
      </c>
      <c r="G1243" s="73" t="str">
        <f t="shared" si="39"/>
        <v>09/05/2017</v>
      </c>
    </row>
    <row r="1244" spans="1:7" x14ac:dyDescent="0.3">
      <c r="A1244" s="73">
        <v>2</v>
      </c>
      <c r="B1244" s="90">
        <v>42865</v>
      </c>
      <c r="C1244" s="104">
        <f t="shared" si="38"/>
        <v>2017</v>
      </c>
      <c r="D1244" s="91">
        <v>375</v>
      </c>
      <c r="E1244" s="77">
        <v>369.12333333333299</v>
      </c>
      <c r="F1244" s="77">
        <v>371.53</v>
      </c>
      <c r="G1244" s="73" t="str">
        <f t="shared" si="39"/>
        <v>10/05/2017</v>
      </c>
    </row>
    <row r="1245" spans="1:7" x14ac:dyDescent="0.3">
      <c r="A1245" s="73">
        <v>2</v>
      </c>
      <c r="B1245" s="90">
        <v>42866</v>
      </c>
      <c r="C1245" s="104">
        <f t="shared" si="38"/>
        <v>2017</v>
      </c>
      <c r="D1245" s="91">
        <v>373</v>
      </c>
      <c r="E1245" s="77">
        <v>369.12333333333299</v>
      </c>
      <c r="F1245" s="77">
        <v>371.53</v>
      </c>
      <c r="G1245" s="73" t="str">
        <f t="shared" si="39"/>
        <v>11/05/2017</v>
      </c>
    </row>
    <row r="1246" spans="1:7" x14ac:dyDescent="0.3">
      <c r="A1246" s="73">
        <v>2</v>
      </c>
      <c r="B1246" s="90">
        <v>42867</v>
      </c>
      <c r="C1246" s="104">
        <f t="shared" si="38"/>
        <v>2017</v>
      </c>
      <c r="D1246" s="91">
        <v>373.75</v>
      </c>
      <c r="E1246" s="77">
        <v>369.12333333333299</v>
      </c>
      <c r="F1246" s="77">
        <v>371.53</v>
      </c>
      <c r="G1246" s="73" t="str">
        <f t="shared" si="39"/>
        <v>12/05/2017</v>
      </c>
    </row>
    <row r="1247" spans="1:7" x14ac:dyDescent="0.3">
      <c r="A1247" s="73">
        <v>2</v>
      </c>
      <c r="B1247" s="90">
        <v>42870</v>
      </c>
      <c r="C1247" s="104">
        <f t="shared" si="38"/>
        <v>2017</v>
      </c>
      <c r="D1247" s="91">
        <v>372.25</v>
      </c>
      <c r="E1247" s="77">
        <v>369.12333333333299</v>
      </c>
      <c r="F1247" s="77">
        <v>371.53</v>
      </c>
      <c r="G1247" s="73" t="str">
        <f t="shared" si="39"/>
        <v>15/05/2017</v>
      </c>
    </row>
    <row r="1248" spans="1:7" x14ac:dyDescent="0.3">
      <c r="A1248" s="73">
        <v>2</v>
      </c>
      <c r="B1248" s="90">
        <v>42871</v>
      </c>
      <c r="C1248" s="104">
        <f t="shared" si="38"/>
        <v>2017</v>
      </c>
      <c r="D1248" s="91">
        <v>368</v>
      </c>
      <c r="E1248" s="77">
        <v>369.12333333333299</v>
      </c>
      <c r="F1248" s="77">
        <v>371.53</v>
      </c>
      <c r="G1248" s="73" t="str">
        <f t="shared" si="39"/>
        <v>16/05/2017</v>
      </c>
    </row>
    <row r="1249" spans="1:7" x14ac:dyDescent="0.3">
      <c r="A1249" s="73">
        <v>2</v>
      </c>
      <c r="B1249" s="90">
        <v>42872</v>
      </c>
      <c r="C1249" s="104">
        <f t="shared" si="38"/>
        <v>2017</v>
      </c>
      <c r="D1249" s="91">
        <v>369</v>
      </c>
      <c r="E1249" s="77">
        <v>369.12333333333299</v>
      </c>
      <c r="F1249" s="77">
        <v>371.53</v>
      </c>
      <c r="G1249" s="73" t="str">
        <f t="shared" si="39"/>
        <v>17/05/2017</v>
      </c>
    </row>
    <row r="1250" spans="1:7" x14ac:dyDescent="0.3">
      <c r="A1250" s="73">
        <v>2</v>
      </c>
      <c r="B1250" s="90">
        <v>42873</v>
      </c>
      <c r="C1250" s="104">
        <f t="shared" si="38"/>
        <v>2017</v>
      </c>
      <c r="D1250" s="91">
        <v>363.5</v>
      </c>
      <c r="E1250" s="77">
        <v>369.12333333333299</v>
      </c>
      <c r="F1250" s="77">
        <v>371.53</v>
      </c>
      <c r="G1250" s="73" t="str">
        <f t="shared" si="39"/>
        <v>18/05/2017</v>
      </c>
    </row>
    <row r="1251" spans="1:7" x14ac:dyDescent="0.3">
      <c r="A1251" s="73">
        <v>2</v>
      </c>
      <c r="B1251" s="90">
        <v>42874</v>
      </c>
      <c r="C1251" s="104">
        <f t="shared" si="38"/>
        <v>2017</v>
      </c>
      <c r="D1251" s="91">
        <v>365</v>
      </c>
      <c r="E1251" s="77">
        <v>369.12333333333299</v>
      </c>
      <c r="F1251" s="77">
        <v>371.53</v>
      </c>
      <c r="G1251" s="73" t="str">
        <f t="shared" si="39"/>
        <v>19/05/2017</v>
      </c>
    </row>
    <row r="1252" spans="1:7" x14ac:dyDescent="0.3">
      <c r="A1252" s="73">
        <v>2</v>
      </c>
      <c r="B1252" s="90">
        <v>42877</v>
      </c>
      <c r="C1252" s="104">
        <f t="shared" si="38"/>
        <v>2017</v>
      </c>
      <c r="D1252" s="91">
        <v>365.5</v>
      </c>
      <c r="E1252" s="77">
        <v>369.12333333333299</v>
      </c>
      <c r="F1252" s="77">
        <v>371.53</v>
      </c>
      <c r="G1252" s="73" t="str">
        <f t="shared" si="39"/>
        <v>22/05/2017</v>
      </c>
    </row>
    <row r="1253" spans="1:7" x14ac:dyDescent="0.3">
      <c r="A1253" s="73">
        <v>2</v>
      </c>
      <c r="B1253" s="90">
        <v>42878</v>
      </c>
      <c r="C1253" s="104">
        <f t="shared" si="38"/>
        <v>2017</v>
      </c>
      <c r="D1253" s="91">
        <v>364.75</v>
      </c>
      <c r="E1253" s="77">
        <v>369.12333333333299</v>
      </c>
      <c r="F1253" s="77">
        <v>371.53</v>
      </c>
      <c r="G1253" s="73" t="str">
        <f t="shared" si="39"/>
        <v>23/05/2017</v>
      </c>
    </row>
    <row r="1254" spans="1:7" x14ac:dyDescent="0.3">
      <c r="A1254" s="73">
        <v>2</v>
      </c>
      <c r="B1254" s="90">
        <v>42879</v>
      </c>
      <c r="C1254" s="104">
        <f t="shared" si="38"/>
        <v>2017</v>
      </c>
      <c r="D1254" s="91">
        <v>364.75</v>
      </c>
      <c r="E1254" s="77">
        <v>369.12333333333299</v>
      </c>
      <c r="F1254" s="77">
        <v>371.53</v>
      </c>
      <c r="G1254" s="73" t="str">
        <f t="shared" si="39"/>
        <v>24/05/2017</v>
      </c>
    </row>
    <row r="1255" spans="1:7" x14ac:dyDescent="0.3">
      <c r="A1255" s="73">
        <v>2</v>
      </c>
      <c r="B1255" s="90">
        <v>42880</v>
      </c>
      <c r="C1255" s="104">
        <f t="shared" si="38"/>
        <v>2017</v>
      </c>
      <c r="D1255" s="91">
        <v>361.5</v>
      </c>
      <c r="E1255" s="77">
        <v>369.12333333333299</v>
      </c>
      <c r="F1255" s="77">
        <v>371.53</v>
      </c>
      <c r="G1255" s="73" t="str">
        <f t="shared" si="39"/>
        <v>25/05/2017</v>
      </c>
    </row>
    <row r="1256" spans="1:7" x14ac:dyDescent="0.3">
      <c r="A1256" s="73">
        <v>2</v>
      </c>
      <c r="B1256" s="90">
        <v>42881</v>
      </c>
      <c r="C1256" s="104">
        <f t="shared" si="38"/>
        <v>2017</v>
      </c>
      <c r="D1256" s="91">
        <v>360</v>
      </c>
      <c r="E1256" s="77">
        <v>369.12333333333299</v>
      </c>
      <c r="F1256" s="77">
        <v>371.53</v>
      </c>
      <c r="G1256" s="73" t="str">
        <f t="shared" si="39"/>
        <v>26/05/2017</v>
      </c>
    </row>
    <row r="1257" spans="1:7" x14ac:dyDescent="0.3">
      <c r="A1257" s="73">
        <v>2</v>
      </c>
      <c r="B1257" s="90">
        <v>42884</v>
      </c>
      <c r="C1257" s="104">
        <f t="shared" si="38"/>
        <v>2017</v>
      </c>
      <c r="D1257" s="91">
        <v>360.75</v>
      </c>
      <c r="E1257" s="77">
        <v>369.12333333333299</v>
      </c>
      <c r="F1257" s="77">
        <v>371.53</v>
      </c>
      <c r="G1257" s="73" t="str">
        <f t="shared" si="39"/>
        <v>29/05/2017</v>
      </c>
    </row>
    <row r="1258" spans="1:7" x14ac:dyDescent="0.3">
      <c r="A1258" s="73">
        <v>2</v>
      </c>
      <c r="B1258" s="90">
        <v>42885</v>
      </c>
      <c r="C1258" s="104">
        <f t="shared" si="38"/>
        <v>2017</v>
      </c>
      <c r="D1258" s="91">
        <v>358.75</v>
      </c>
      <c r="E1258" s="77">
        <v>369.12333333333299</v>
      </c>
      <c r="F1258" s="77">
        <v>371.53</v>
      </c>
      <c r="G1258" s="73" t="str">
        <f t="shared" si="39"/>
        <v>30/05/2017</v>
      </c>
    </row>
    <row r="1259" spans="1:7" x14ac:dyDescent="0.3">
      <c r="A1259" s="73">
        <v>2</v>
      </c>
      <c r="B1259" s="90">
        <v>42886</v>
      </c>
      <c r="C1259" s="104">
        <f t="shared" si="38"/>
        <v>2017</v>
      </c>
      <c r="D1259" s="91">
        <v>356</v>
      </c>
      <c r="E1259" s="77">
        <v>369.12333333333299</v>
      </c>
      <c r="F1259" s="77">
        <v>371.53</v>
      </c>
      <c r="G1259" s="73" t="str">
        <f t="shared" si="39"/>
        <v>31/05/2017</v>
      </c>
    </row>
    <row r="1260" spans="1:7" x14ac:dyDescent="0.3">
      <c r="A1260" s="73">
        <v>2</v>
      </c>
      <c r="B1260" s="90">
        <v>42887</v>
      </c>
      <c r="C1260" s="104">
        <f t="shared" si="38"/>
        <v>2017</v>
      </c>
      <c r="D1260" s="91">
        <v>355.5</v>
      </c>
      <c r="E1260" s="77">
        <v>369.12333333333299</v>
      </c>
      <c r="F1260" s="77">
        <v>371.53</v>
      </c>
      <c r="G1260" s="73" t="str">
        <f t="shared" si="39"/>
        <v>01/06/2017</v>
      </c>
    </row>
    <row r="1261" spans="1:7" x14ac:dyDescent="0.3">
      <c r="A1261" s="73">
        <v>2</v>
      </c>
      <c r="B1261" s="90">
        <v>42888</v>
      </c>
      <c r="C1261" s="104">
        <f t="shared" si="38"/>
        <v>2017</v>
      </c>
      <c r="D1261" s="91">
        <v>355.75</v>
      </c>
      <c r="E1261" s="77">
        <v>369.12333333333299</v>
      </c>
      <c r="F1261" s="77">
        <v>371.53</v>
      </c>
      <c r="G1261" s="73" t="str">
        <f t="shared" si="39"/>
        <v>02/06/2017</v>
      </c>
    </row>
    <row r="1262" spans="1:7" x14ac:dyDescent="0.3">
      <c r="A1262" s="73">
        <v>2</v>
      </c>
      <c r="B1262" s="90">
        <v>42891</v>
      </c>
      <c r="C1262" s="104">
        <f t="shared" si="38"/>
        <v>2017</v>
      </c>
      <c r="D1262" s="91">
        <v>356</v>
      </c>
      <c r="E1262" s="77">
        <v>369.12333333333299</v>
      </c>
      <c r="F1262" s="77">
        <v>371.53</v>
      </c>
      <c r="G1262" s="73" t="str">
        <f t="shared" si="39"/>
        <v>05/06/2017</v>
      </c>
    </row>
    <row r="1263" spans="1:7" x14ac:dyDescent="0.3">
      <c r="A1263" s="73">
        <v>2</v>
      </c>
      <c r="B1263" s="90">
        <v>42892</v>
      </c>
      <c r="C1263" s="104">
        <f t="shared" si="38"/>
        <v>2017</v>
      </c>
      <c r="D1263" s="91">
        <v>358</v>
      </c>
      <c r="E1263" s="77">
        <v>369.12333333333299</v>
      </c>
      <c r="F1263" s="77">
        <v>371.53</v>
      </c>
      <c r="G1263" s="73" t="str">
        <f t="shared" si="39"/>
        <v>06/06/2017</v>
      </c>
    </row>
    <row r="1264" spans="1:7" x14ac:dyDescent="0.3">
      <c r="A1264" s="73">
        <v>2</v>
      </c>
      <c r="B1264" s="90">
        <v>42893</v>
      </c>
      <c r="C1264" s="104">
        <f t="shared" si="38"/>
        <v>2017</v>
      </c>
      <c r="D1264" s="91">
        <v>360</v>
      </c>
      <c r="E1264" s="77">
        <v>369.12333333333299</v>
      </c>
      <c r="F1264" s="77">
        <v>371.53</v>
      </c>
      <c r="G1264" s="73" t="str">
        <f t="shared" si="39"/>
        <v>07/06/2017</v>
      </c>
    </row>
    <row r="1265" spans="1:7" x14ac:dyDescent="0.3">
      <c r="A1265" s="73">
        <v>2</v>
      </c>
      <c r="B1265" s="90">
        <v>42894</v>
      </c>
      <c r="C1265" s="104">
        <f t="shared" si="38"/>
        <v>2017</v>
      </c>
      <c r="D1265" s="91">
        <v>364</v>
      </c>
      <c r="E1265" s="77">
        <v>369.12333333333299</v>
      </c>
      <c r="F1265" s="77">
        <v>371.53</v>
      </c>
      <c r="G1265" s="73" t="str">
        <f t="shared" si="39"/>
        <v>08/06/2017</v>
      </c>
    </row>
    <row r="1266" spans="1:7" x14ac:dyDescent="0.3">
      <c r="A1266" s="73">
        <v>2</v>
      </c>
      <c r="B1266" s="90">
        <v>42895</v>
      </c>
      <c r="C1266" s="104">
        <f t="shared" si="38"/>
        <v>2017</v>
      </c>
      <c r="D1266" s="91">
        <v>362.25</v>
      </c>
      <c r="E1266" s="77">
        <v>369.12333333333299</v>
      </c>
      <c r="F1266" s="77">
        <v>371.53</v>
      </c>
      <c r="G1266" s="73" t="str">
        <f t="shared" si="39"/>
        <v>09/06/2017</v>
      </c>
    </row>
    <row r="1267" spans="1:7" x14ac:dyDescent="0.3">
      <c r="A1267" s="73">
        <v>2</v>
      </c>
      <c r="B1267" s="90">
        <v>42898</v>
      </c>
      <c r="C1267" s="104">
        <f t="shared" si="38"/>
        <v>2017</v>
      </c>
      <c r="D1267" s="91">
        <v>362.5</v>
      </c>
      <c r="E1267" s="77">
        <v>369.12333333333299</v>
      </c>
      <c r="F1267" s="77">
        <v>371.53</v>
      </c>
      <c r="G1267" s="73" t="str">
        <f t="shared" si="39"/>
        <v>12/06/2017</v>
      </c>
    </row>
    <row r="1268" spans="1:7" x14ac:dyDescent="0.3">
      <c r="A1268" s="73">
        <v>2</v>
      </c>
      <c r="B1268" s="90">
        <v>42899</v>
      </c>
      <c r="C1268" s="104">
        <f t="shared" si="38"/>
        <v>2017</v>
      </c>
      <c r="D1268" s="91">
        <v>363</v>
      </c>
      <c r="E1268" s="77">
        <v>369.12333333333299</v>
      </c>
      <c r="F1268" s="77">
        <v>371.53</v>
      </c>
      <c r="G1268" s="73" t="str">
        <f t="shared" si="39"/>
        <v>13/06/2017</v>
      </c>
    </row>
    <row r="1269" spans="1:7" x14ac:dyDescent="0.3">
      <c r="A1269" s="73">
        <v>2</v>
      </c>
      <c r="B1269" s="90">
        <v>42900</v>
      </c>
      <c r="C1269" s="104">
        <f t="shared" si="38"/>
        <v>2017</v>
      </c>
      <c r="D1269" s="91">
        <v>361.5</v>
      </c>
      <c r="E1269" s="77">
        <v>369.12333333333299</v>
      </c>
      <c r="F1269" s="77">
        <v>371.53</v>
      </c>
      <c r="G1269" s="73" t="str">
        <f t="shared" si="39"/>
        <v>14/06/2017</v>
      </c>
    </row>
    <row r="1270" spans="1:7" x14ac:dyDescent="0.3">
      <c r="A1270" s="73">
        <v>2</v>
      </c>
      <c r="B1270" s="90">
        <v>42901</v>
      </c>
      <c r="C1270" s="104">
        <f t="shared" si="38"/>
        <v>2017</v>
      </c>
      <c r="D1270" s="91">
        <v>364</v>
      </c>
      <c r="E1270" s="77">
        <v>369.12333333333299</v>
      </c>
      <c r="F1270" s="77">
        <v>371.53</v>
      </c>
      <c r="G1270" s="73" t="str">
        <f t="shared" si="39"/>
        <v>15/06/2017</v>
      </c>
    </row>
    <row r="1271" spans="1:7" x14ac:dyDescent="0.3">
      <c r="A1271" s="73">
        <v>2</v>
      </c>
      <c r="B1271" s="90">
        <v>42902</v>
      </c>
      <c r="C1271" s="104">
        <f t="shared" si="38"/>
        <v>2017</v>
      </c>
      <c r="D1271" s="77">
        <v>366.5</v>
      </c>
      <c r="E1271" s="77">
        <v>369.12333333333299</v>
      </c>
      <c r="F1271" s="77">
        <v>371.53</v>
      </c>
      <c r="G1271" s="73" t="str">
        <f t="shared" si="39"/>
        <v>16/06/2017</v>
      </c>
    </row>
    <row r="1272" spans="1:7" x14ac:dyDescent="0.3">
      <c r="A1272" s="73">
        <v>2</v>
      </c>
      <c r="B1272" s="90">
        <v>42905</v>
      </c>
      <c r="C1272" s="104">
        <f t="shared" si="38"/>
        <v>2017</v>
      </c>
      <c r="D1272" s="77">
        <v>370.25</v>
      </c>
      <c r="E1272" s="77">
        <v>369.12333333333299</v>
      </c>
      <c r="F1272" s="77">
        <v>371.53</v>
      </c>
      <c r="G1272" s="73" t="str">
        <f t="shared" si="39"/>
        <v>19/06/2017</v>
      </c>
    </row>
    <row r="1273" spans="1:7" x14ac:dyDescent="0.3">
      <c r="A1273" s="73">
        <v>2</v>
      </c>
      <c r="B1273" s="90">
        <v>42906</v>
      </c>
      <c r="C1273" s="104">
        <f t="shared" si="38"/>
        <v>2017</v>
      </c>
      <c r="D1273" s="77">
        <v>364.5</v>
      </c>
      <c r="E1273" s="77">
        <v>369.12333333333299</v>
      </c>
      <c r="F1273" s="77">
        <v>371.53</v>
      </c>
      <c r="G1273" s="73" t="str">
        <f t="shared" si="39"/>
        <v>20/06/2017</v>
      </c>
    </row>
    <row r="1274" spans="1:7" x14ac:dyDescent="0.3">
      <c r="A1274" s="73">
        <v>2</v>
      </c>
      <c r="B1274" s="90">
        <v>42907</v>
      </c>
      <c r="C1274" s="104">
        <f t="shared" si="38"/>
        <v>2017</v>
      </c>
      <c r="D1274" s="77">
        <v>362.25</v>
      </c>
      <c r="E1274" s="77">
        <v>369.12333333333299</v>
      </c>
      <c r="F1274" s="77">
        <v>371.53</v>
      </c>
      <c r="G1274" s="73" t="str">
        <f t="shared" si="39"/>
        <v>21/06/2017</v>
      </c>
    </row>
    <row r="1275" spans="1:7" x14ac:dyDescent="0.3">
      <c r="A1275" s="73">
        <v>2</v>
      </c>
      <c r="B1275" s="90">
        <v>42908</v>
      </c>
      <c r="C1275" s="104">
        <f t="shared" si="38"/>
        <v>2017</v>
      </c>
      <c r="D1275" s="77">
        <v>360.75</v>
      </c>
      <c r="E1275" s="77">
        <v>369.12333333333299</v>
      </c>
      <c r="F1275" s="77">
        <v>371.53</v>
      </c>
      <c r="G1275" s="73" t="str">
        <f t="shared" si="39"/>
        <v>22/06/2017</v>
      </c>
    </row>
    <row r="1276" spans="1:7" x14ac:dyDescent="0.3">
      <c r="A1276" s="73">
        <v>2</v>
      </c>
      <c r="B1276" s="90">
        <v>42909</v>
      </c>
      <c r="C1276" s="104">
        <f t="shared" si="38"/>
        <v>2017</v>
      </c>
      <c r="D1276" s="77">
        <v>360</v>
      </c>
      <c r="E1276" s="77">
        <v>369.12333333333299</v>
      </c>
      <c r="F1276" s="77">
        <v>371.53</v>
      </c>
      <c r="G1276" s="73" t="str">
        <f t="shared" si="39"/>
        <v>23/06/2017</v>
      </c>
    </row>
    <row r="1277" spans="1:7" x14ac:dyDescent="0.3">
      <c r="A1277" s="73">
        <v>2</v>
      </c>
      <c r="B1277" s="90">
        <v>42912</v>
      </c>
      <c r="C1277" s="104">
        <f t="shared" si="38"/>
        <v>2017</v>
      </c>
      <c r="D1277" s="77">
        <v>359</v>
      </c>
      <c r="E1277" s="77">
        <v>369.12333333333299</v>
      </c>
      <c r="F1277" s="77">
        <v>371.53</v>
      </c>
      <c r="G1277" s="73" t="str">
        <f t="shared" si="39"/>
        <v>26/06/2017</v>
      </c>
    </row>
    <row r="1278" spans="1:7" x14ac:dyDescent="0.3">
      <c r="A1278" s="73">
        <v>2</v>
      </c>
      <c r="B1278" s="90">
        <v>42913</v>
      </c>
      <c r="C1278" s="104">
        <f t="shared" si="38"/>
        <v>2017</v>
      </c>
      <c r="D1278" s="77">
        <v>361.25</v>
      </c>
      <c r="E1278" s="77">
        <v>369.12333333333299</v>
      </c>
      <c r="F1278" s="77">
        <v>371.53</v>
      </c>
      <c r="G1278" s="73" t="str">
        <f t="shared" si="39"/>
        <v>27/06/2017</v>
      </c>
    </row>
    <row r="1279" spans="1:7" x14ac:dyDescent="0.3">
      <c r="A1279" s="73">
        <v>2</v>
      </c>
      <c r="B1279" s="90">
        <v>42914</v>
      </c>
      <c r="C1279" s="104">
        <f t="shared" si="38"/>
        <v>2017</v>
      </c>
      <c r="D1279" s="77">
        <v>361.75</v>
      </c>
      <c r="E1279" s="77">
        <v>369.12333333333299</v>
      </c>
      <c r="F1279" s="77">
        <v>371.53</v>
      </c>
      <c r="G1279" s="73" t="str">
        <f t="shared" si="39"/>
        <v>28/06/2017</v>
      </c>
    </row>
    <row r="1280" spans="1:7" x14ac:dyDescent="0.3">
      <c r="A1280" s="73">
        <v>2</v>
      </c>
      <c r="B1280" s="90">
        <v>42915</v>
      </c>
      <c r="C1280" s="104">
        <f t="shared" si="38"/>
        <v>2017</v>
      </c>
      <c r="D1280" s="77">
        <v>362.75</v>
      </c>
      <c r="E1280" s="77">
        <v>369.12333333333299</v>
      </c>
      <c r="F1280" s="77">
        <v>371.53</v>
      </c>
      <c r="G1280" s="73" t="str">
        <f t="shared" si="39"/>
        <v>29/06/2017</v>
      </c>
    </row>
    <row r="1281" spans="1:9" x14ac:dyDescent="0.3">
      <c r="A1281" s="73">
        <v>2</v>
      </c>
      <c r="B1281" s="90">
        <v>42916</v>
      </c>
      <c r="C1281" s="104">
        <f t="shared" si="38"/>
        <v>2017</v>
      </c>
      <c r="D1281" s="77">
        <v>365.5</v>
      </c>
      <c r="E1281" s="77">
        <v>369.12333333333299</v>
      </c>
      <c r="F1281" s="77">
        <v>371.53</v>
      </c>
      <c r="G1281" s="73" t="str">
        <f t="shared" si="39"/>
        <v>30/06/2017</v>
      </c>
    </row>
    <row r="1282" spans="1:9" x14ac:dyDescent="0.3">
      <c r="A1282" s="73">
        <v>2</v>
      </c>
      <c r="B1282" s="90">
        <v>42919</v>
      </c>
      <c r="C1282" s="104">
        <f t="shared" si="38"/>
        <v>2017</v>
      </c>
      <c r="D1282" s="77">
        <v>370.5</v>
      </c>
      <c r="E1282" s="77">
        <v>369.12333333333333</v>
      </c>
      <c r="F1282" s="77">
        <v>371.53</v>
      </c>
      <c r="G1282" s="73" t="str">
        <f t="shared" si="39"/>
        <v>03/07/2017</v>
      </c>
      <c r="I1282" s="7"/>
    </row>
    <row r="1283" spans="1:9" x14ac:dyDescent="0.3">
      <c r="A1283" s="73">
        <v>2</v>
      </c>
      <c r="B1283" s="90">
        <v>42920</v>
      </c>
      <c r="C1283" s="104">
        <f t="shared" ref="C1283:C1346" si="40">YEAR(B1283)</f>
        <v>2017</v>
      </c>
      <c r="D1283" s="77">
        <v>373</v>
      </c>
      <c r="E1283" s="77">
        <v>369.12333333333333</v>
      </c>
      <c r="F1283" s="77">
        <v>371.53</v>
      </c>
      <c r="G1283" s="73" t="str">
        <f t="shared" si="39"/>
        <v>04/07/2017</v>
      </c>
    </row>
    <row r="1284" spans="1:9" x14ac:dyDescent="0.3">
      <c r="A1284" s="73">
        <v>2</v>
      </c>
      <c r="B1284" s="90">
        <v>42921</v>
      </c>
      <c r="C1284" s="104">
        <f t="shared" si="40"/>
        <v>2017</v>
      </c>
      <c r="D1284" s="77">
        <v>373.25</v>
      </c>
      <c r="E1284" s="77">
        <v>369.12333333333333</v>
      </c>
      <c r="F1284" s="77">
        <v>371.53</v>
      </c>
      <c r="G1284" s="73" t="str">
        <f t="shared" si="39"/>
        <v>05/07/2017</v>
      </c>
    </row>
    <row r="1285" spans="1:9" x14ac:dyDescent="0.3">
      <c r="A1285" s="73">
        <v>2</v>
      </c>
      <c r="B1285" s="90">
        <v>42922</v>
      </c>
      <c r="C1285" s="104">
        <f t="shared" si="40"/>
        <v>2017</v>
      </c>
      <c r="D1285" s="77">
        <v>371.5</v>
      </c>
      <c r="E1285" s="77">
        <v>369.12333333333333</v>
      </c>
      <c r="F1285" s="77">
        <v>371.53</v>
      </c>
      <c r="G1285" s="73" t="str">
        <f t="shared" ref="G1285:G1348" si="41">TEXT(B1285,"jj/MM/aaaa")</f>
        <v>06/07/2017</v>
      </c>
    </row>
    <row r="1286" spans="1:9" x14ac:dyDescent="0.3">
      <c r="A1286" s="73">
        <v>2</v>
      </c>
      <c r="B1286" s="90">
        <v>42923</v>
      </c>
      <c r="C1286" s="104">
        <f t="shared" si="40"/>
        <v>2017</v>
      </c>
      <c r="D1286" s="77">
        <v>372.75</v>
      </c>
      <c r="E1286" s="77">
        <v>369.12333333333333</v>
      </c>
      <c r="F1286" s="77">
        <v>371.53</v>
      </c>
      <c r="G1286" s="73" t="str">
        <f t="shared" si="41"/>
        <v>07/07/2017</v>
      </c>
    </row>
    <row r="1287" spans="1:9" x14ac:dyDescent="0.3">
      <c r="A1287" s="73">
        <v>2</v>
      </c>
      <c r="B1287" s="90">
        <v>42926</v>
      </c>
      <c r="C1287" s="104">
        <f t="shared" si="40"/>
        <v>2017</v>
      </c>
      <c r="D1287" s="77">
        <v>381</v>
      </c>
      <c r="E1287" s="77">
        <v>369.12333333333333</v>
      </c>
      <c r="F1287" s="77">
        <v>371.53</v>
      </c>
      <c r="G1287" s="73" t="str">
        <f t="shared" si="41"/>
        <v>10/07/2017</v>
      </c>
    </row>
    <row r="1288" spans="1:9" x14ac:dyDescent="0.3">
      <c r="A1288" s="73">
        <v>2</v>
      </c>
      <c r="B1288" s="90">
        <v>42927</v>
      </c>
      <c r="C1288" s="104">
        <f t="shared" si="40"/>
        <v>2017</v>
      </c>
      <c r="D1288" s="77">
        <v>379.5</v>
      </c>
      <c r="E1288" s="77">
        <v>369.12333333333333</v>
      </c>
      <c r="F1288" s="77">
        <v>371.53</v>
      </c>
      <c r="G1288" s="73" t="str">
        <f t="shared" si="41"/>
        <v>11/07/2017</v>
      </c>
    </row>
    <row r="1289" spans="1:9" x14ac:dyDescent="0.3">
      <c r="A1289" s="73">
        <v>2</v>
      </c>
      <c r="B1289" s="90">
        <v>42928</v>
      </c>
      <c r="C1289" s="104">
        <f t="shared" si="40"/>
        <v>2017</v>
      </c>
      <c r="D1289" s="77">
        <v>377.75</v>
      </c>
      <c r="E1289" s="77">
        <v>369.12333333333333</v>
      </c>
      <c r="F1289" s="77">
        <v>371.53</v>
      </c>
      <c r="G1289" s="73" t="str">
        <f t="shared" si="41"/>
        <v>12/07/2017</v>
      </c>
    </row>
    <row r="1290" spans="1:9" x14ac:dyDescent="0.3">
      <c r="A1290" s="73">
        <v>2</v>
      </c>
      <c r="B1290" s="90">
        <v>42929</v>
      </c>
      <c r="C1290" s="104">
        <f t="shared" si="40"/>
        <v>2017</v>
      </c>
      <c r="D1290" s="77">
        <v>371.5</v>
      </c>
      <c r="E1290" s="77">
        <v>369.12333333333333</v>
      </c>
      <c r="F1290" s="77">
        <v>371.53</v>
      </c>
      <c r="G1290" s="73" t="str">
        <f t="shared" si="41"/>
        <v>13/07/2017</v>
      </c>
    </row>
    <row r="1291" spans="1:9" x14ac:dyDescent="0.3">
      <c r="A1291" s="73">
        <v>2</v>
      </c>
      <c r="B1291" s="90">
        <v>42930</v>
      </c>
      <c r="C1291" s="104">
        <f t="shared" si="40"/>
        <v>2017</v>
      </c>
      <c r="D1291" s="77">
        <v>373.5</v>
      </c>
      <c r="E1291" s="77">
        <v>369.12333333333333</v>
      </c>
      <c r="F1291" s="77">
        <v>371.53</v>
      </c>
      <c r="G1291" s="73" t="str">
        <f t="shared" si="41"/>
        <v>14/07/2017</v>
      </c>
    </row>
    <row r="1292" spans="1:9" x14ac:dyDescent="0.3">
      <c r="A1292" s="73">
        <v>2</v>
      </c>
      <c r="B1292" s="90">
        <v>42933</v>
      </c>
      <c r="C1292" s="104">
        <f t="shared" si="40"/>
        <v>2017</v>
      </c>
      <c r="D1292" s="77">
        <v>371.5</v>
      </c>
      <c r="E1292" s="77">
        <v>369.12333333333333</v>
      </c>
      <c r="F1292" s="77">
        <v>371.53</v>
      </c>
      <c r="G1292" s="73" t="str">
        <f t="shared" si="41"/>
        <v>17/07/2017</v>
      </c>
    </row>
    <row r="1293" spans="1:9" x14ac:dyDescent="0.3">
      <c r="A1293" s="73">
        <v>2</v>
      </c>
      <c r="B1293" s="90">
        <v>42934</v>
      </c>
      <c r="C1293" s="104">
        <f t="shared" si="40"/>
        <v>2017</v>
      </c>
      <c r="D1293" s="77">
        <v>372</v>
      </c>
      <c r="E1293" s="77">
        <v>369.12333333333333</v>
      </c>
      <c r="F1293" s="77">
        <v>371.53</v>
      </c>
      <c r="G1293" s="73" t="str">
        <f t="shared" si="41"/>
        <v>18/07/2017</v>
      </c>
    </row>
    <row r="1294" spans="1:9" x14ac:dyDescent="0.3">
      <c r="A1294" s="73">
        <v>2</v>
      </c>
      <c r="B1294" s="90">
        <v>42935</v>
      </c>
      <c r="C1294" s="104">
        <f t="shared" si="40"/>
        <v>2017</v>
      </c>
      <c r="D1294" s="77">
        <v>370.5</v>
      </c>
      <c r="E1294" s="77">
        <v>369.12333333333333</v>
      </c>
      <c r="F1294" s="77">
        <v>371.53</v>
      </c>
      <c r="G1294" s="73" t="str">
        <f t="shared" si="41"/>
        <v>19/07/2017</v>
      </c>
    </row>
    <row r="1295" spans="1:9" x14ac:dyDescent="0.3">
      <c r="A1295" s="73">
        <v>2</v>
      </c>
      <c r="B1295" s="90">
        <v>42936</v>
      </c>
      <c r="C1295" s="104">
        <f t="shared" si="40"/>
        <v>2017</v>
      </c>
      <c r="D1295" s="77">
        <v>369.75</v>
      </c>
      <c r="E1295" s="77">
        <v>369.12333333333333</v>
      </c>
      <c r="F1295" s="77">
        <v>371.53</v>
      </c>
      <c r="G1295" s="73" t="str">
        <f t="shared" si="41"/>
        <v>20/07/2017</v>
      </c>
    </row>
    <row r="1296" spans="1:9" x14ac:dyDescent="0.3">
      <c r="A1296" s="73">
        <v>2</v>
      </c>
      <c r="B1296" s="90">
        <v>42937</v>
      </c>
      <c r="C1296" s="104">
        <f t="shared" si="40"/>
        <v>2017</v>
      </c>
      <c r="D1296" s="77">
        <v>368.5</v>
      </c>
      <c r="E1296" s="77">
        <v>369.12333333333333</v>
      </c>
      <c r="F1296" s="77">
        <v>371.53</v>
      </c>
      <c r="G1296" s="73" t="str">
        <f t="shared" si="41"/>
        <v>21/07/2017</v>
      </c>
    </row>
    <row r="1297" spans="1:7" x14ac:dyDescent="0.3">
      <c r="A1297" s="73">
        <v>2</v>
      </c>
      <c r="B1297" s="90">
        <v>42940</v>
      </c>
      <c r="C1297" s="104">
        <f t="shared" si="40"/>
        <v>2017</v>
      </c>
      <c r="D1297" s="77">
        <v>364.75</v>
      </c>
      <c r="E1297" s="77">
        <v>369.12333333333333</v>
      </c>
      <c r="F1297" s="77">
        <v>371.53</v>
      </c>
      <c r="G1297" s="73" t="str">
        <f t="shared" si="41"/>
        <v>24/07/2017</v>
      </c>
    </row>
    <row r="1298" spans="1:7" x14ac:dyDescent="0.3">
      <c r="A1298" s="73">
        <v>2</v>
      </c>
      <c r="B1298" s="90">
        <v>42941</v>
      </c>
      <c r="C1298" s="104">
        <f t="shared" si="40"/>
        <v>2017</v>
      </c>
      <c r="D1298" s="77">
        <v>365</v>
      </c>
      <c r="E1298" s="77">
        <v>369.12333333333333</v>
      </c>
      <c r="F1298" s="77">
        <v>371.53</v>
      </c>
      <c r="G1298" s="73" t="str">
        <f t="shared" si="41"/>
        <v>25/07/2017</v>
      </c>
    </row>
    <row r="1299" spans="1:7" x14ac:dyDescent="0.3">
      <c r="A1299" s="73">
        <v>2</v>
      </c>
      <c r="B1299" s="90">
        <v>42942</v>
      </c>
      <c r="C1299" s="104">
        <f t="shared" si="40"/>
        <v>2017</v>
      </c>
      <c r="D1299" s="77">
        <v>370.5</v>
      </c>
      <c r="E1299" s="77">
        <v>369.12333333333333</v>
      </c>
      <c r="F1299" s="77">
        <v>371.53</v>
      </c>
      <c r="G1299" s="73" t="str">
        <f t="shared" si="41"/>
        <v>26/07/2017</v>
      </c>
    </row>
    <row r="1300" spans="1:7" x14ac:dyDescent="0.3">
      <c r="A1300" s="73">
        <v>2</v>
      </c>
      <c r="B1300" s="90">
        <v>42943</v>
      </c>
      <c r="C1300" s="104">
        <f t="shared" si="40"/>
        <v>2017</v>
      </c>
      <c r="D1300" s="77">
        <v>370.5</v>
      </c>
      <c r="E1300" s="77">
        <v>369.12333333333333</v>
      </c>
      <c r="F1300" s="77">
        <v>371.53</v>
      </c>
      <c r="G1300" s="73" t="str">
        <f t="shared" si="41"/>
        <v>27/07/2017</v>
      </c>
    </row>
    <row r="1301" spans="1:7" x14ac:dyDescent="0.3">
      <c r="A1301" s="73">
        <v>2</v>
      </c>
      <c r="B1301" s="90">
        <v>42944</v>
      </c>
      <c r="C1301" s="104">
        <f t="shared" si="40"/>
        <v>2017</v>
      </c>
      <c r="D1301" s="77">
        <v>375</v>
      </c>
      <c r="E1301" s="77">
        <v>369.12333333333333</v>
      </c>
      <c r="F1301" s="77">
        <v>371.53</v>
      </c>
      <c r="G1301" s="73" t="str">
        <f t="shared" si="41"/>
        <v>28/07/2017</v>
      </c>
    </row>
    <row r="1302" spans="1:7" x14ac:dyDescent="0.3">
      <c r="A1302" s="73">
        <v>2</v>
      </c>
      <c r="B1302" s="90">
        <v>42947</v>
      </c>
      <c r="C1302" s="104">
        <f t="shared" si="40"/>
        <v>2017</v>
      </c>
      <c r="D1302" s="77">
        <v>371.75</v>
      </c>
      <c r="E1302" s="77">
        <v>369.12333333333333</v>
      </c>
      <c r="F1302" s="77">
        <v>371.53</v>
      </c>
      <c r="G1302" s="73" t="str">
        <f t="shared" si="41"/>
        <v>31/07/2017</v>
      </c>
    </row>
    <row r="1303" spans="1:7" x14ac:dyDescent="0.3">
      <c r="A1303" s="73">
        <v>2</v>
      </c>
      <c r="B1303" s="90">
        <v>42948</v>
      </c>
      <c r="C1303" s="104">
        <f t="shared" si="40"/>
        <v>2017</v>
      </c>
      <c r="D1303" s="77">
        <v>366.25</v>
      </c>
      <c r="E1303" s="77">
        <v>369.12333333333333</v>
      </c>
      <c r="F1303" s="77">
        <v>371.53</v>
      </c>
      <c r="G1303" s="73" t="str">
        <f t="shared" si="41"/>
        <v>01/08/2017</v>
      </c>
    </row>
    <row r="1304" spans="1:7" x14ac:dyDescent="0.3">
      <c r="A1304" s="73">
        <v>2</v>
      </c>
      <c r="B1304" s="90">
        <v>42949</v>
      </c>
      <c r="C1304" s="104">
        <f t="shared" si="40"/>
        <v>2017</v>
      </c>
      <c r="D1304" s="77">
        <v>368</v>
      </c>
      <c r="E1304" s="77">
        <v>369.12333333333333</v>
      </c>
      <c r="F1304" s="77">
        <v>371.53</v>
      </c>
      <c r="G1304" s="73" t="str">
        <f t="shared" si="41"/>
        <v>02/08/2017</v>
      </c>
    </row>
    <row r="1305" spans="1:7" x14ac:dyDescent="0.3">
      <c r="A1305" s="73">
        <v>2</v>
      </c>
      <c r="B1305" s="90">
        <v>42950</v>
      </c>
      <c r="C1305" s="104">
        <f t="shared" si="40"/>
        <v>2017</v>
      </c>
      <c r="D1305" s="77">
        <v>366</v>
      </c>
      <c r="E1305" s="77">
        <v>369.12333333333333</v>
      </c>
      <c r="F1305" s="77">
        <v>371.53</v>
      </c>
      <c r="G1305" s="73" t="str">
        <f t="shared" si="41"/>
        <v>03/08/2017</v>
      </c>
    </row>
    <row r="1306" spans="1:7" x14ac:dyDescent="0.3">
      <c r="A1306" s="73">
        <v>2</v>
      </c>
      <c r="B1306" s="90">
        <v>42951</v>
      </c>
      <c r="C1306" s="104">
        <f t="shared" si="40"/>
        <v>2017</v>
      </c>
      <c r="D1306" s="77">
        <v>369</v>
      </c>
      <c r="E1306" s="77">
        <v>369.12333333333333</v>
      </c>
      <c r="F1306" s="77">
        <v>371.53</v>
      </c>
      <c r="G1306" s="73" t="str">
        <f t="shared" si="41"/>
        <v>04/08/2017</v>
      </c>
    </row>
    <row r="1307" spans="1:7" x14ac:dyDescent="0.3">
      <c r="A1307" s="73">
        <v>2</v>
      </c>
      <c r="B1307" s="90">
        <v>42954</v>
      </c>
      <c r="C1307" s="104">
        <f t="shared" si="40"/>
        <v>2017</v>
      </c>
      <c r="D1307" s="77">
        <v>368.5</v>
      </c>
      <c r="E1307" s="77">
        <v>369.12333333333333</v>
      </c>
      <c r="F1307" s="77">
        <v>371.53</v>
      </c>
      <c r="G1307" s="73" t="str">
        <f t="shared" si="41"/>
        <v>07/08/2017</v>
      </c>
    </row>
    <row r="1308" spans="1:7" x14ac:dyDescent="0.3">
      <c r="A1308" s="73">
        <v>2</v>
      </c>
      <c r="B1308" s="90">
        <v>42955</v>
      </c>
      <c r="C1308" s="104">
        <f t="shared" si="40"/>
        <v>2017</v>
      </c>
      <c r="D1308" s="77">
        <v>371.5</v>
      </c>
      <c r="E1308" s="77">
        <v>369.12333333333333</v>
      </c>
      <c r="F1308" s="77">
        <v>371.53</v>
      </c>
      <c r="G1308" s="73" t="str">
        <f t="shared" si="41"/>
        <v>08/08/2017</v>
      </c>
    </row>
    <row r="1309" spans="1:7" x14ac:dyDescent="0.3">
      <c r="A1309" s="73">
        <v>2</v>
      </c>
      <c r="B1309" s="90">
        <v>42956</v>
      </c>
      <c r="C1309" s="104">
        <f t="shared" si="40"/>
        <v>2017</v>
      </c>
      <c r="D1309" s="77">
        <v>372.5</v>
      </c>
      <c r="E1309" s="77">
        <v>369.12333333333333</v>
      </c>
      <c r="F1309" s="77">
        <v>371.53</v>
      </c>
      <c r="G1309" s="73" t="str">
        <f t="shared" si="41"/>
        <v>09/08/2017</v>
      </c>
    </row>
    <row r="1310" spans="1:7" x14ac:dyDescent="0.3">
      <c r="A1310" s="73">
        <v>2</v>
      </c>
      <c r="B1310" s="90">
        <v>42957</v>
      </c>
      <c r="C1310" s="104">
        <f t="shared" si="40"/>
        <v>2017</v>
      </c>
      <c r="D1310" s="77">
        <v>368.5</v>
      </c>
      <c r="E1310" s="77">
        <v>369.12333333333333</v>
      </c>
      <c r="F1310" s="77">
        <v>371.53</v>
      </c>
      <c r="G1310" s="73" t="str">
        <f t="shared" si="41"/>
        <v>10/08/2017</v>
      </c>
    </row>
    <row r="1311" spans="1:7" x14ac:dyDescent="0.3">
      <c r="A1311" s="73">
        <v>2</v>
      </c>
      <c r="B1311" s="90">
        <v>42958</v>
      </c>
      <c r="C1311" s="104">
        <f t="shared" si="40"/>
        <v>2017</v>
      </c>
      <c r="D1311" s="77">
        <v>371.75</v>
      </c>
      <c r="E1311" s="77">
        <v>369.12333333333333</v>
      </c>
      <c r="F1311" s="77">
        <v>371.53</v>
      </c>
      <c r="G1311" s="73" t="str">
        <f t="shared" si="41"/>
        <v>11/08/2017</v>
      </c>
    </row>
    <row r="1312" spans="1:7" x14ac:dyDescent="0.3">
      <c r="A1312" s="73">
        <v>2</v>
      </c>
      <c r="B1312" s="90">
        <v>42961</v>
      </c>
      <c r="C1312" s="104">
        <f t="shared" si="40"/>
        <v>2017</v>
      </c>
      <c r="D1312" s="77">
        <v>366.5</v>
      </c>
      <c r="E1312" s="77">
        <v>369.12333333333333</v>
      </c>
      <c r="F1312" s="77">
        <v>371.53</v>
      </c>
      <c r="G1312" s="73" t="str">
        <f t="shared" si="41"/>
        <v>14/08/2017</v>
      </c>
    </row>
    <row r="1313" spans="1:7" x14ac:dyDescent="0.3">
      <c r="A1313" s="73">
        <v>2</v>
      </c>
      <c r="B1313" s="90">
        <v>42962</v>
      </c>
      <c r="C1313" s="104">
        <f t="shared" si="40"/>
        <v>2017</v>
      </c>
      <c r="D1313" s="77">
        <v>366</v>
      </c>
      <c r="E1313" s="77">
        <v>369.12333333333333</v>
      </c>
      <c r="F1313" s="77">
        <v>371.53</v>
      </c>
      <c r="G1313" s="73" t="str">
        <f t="shared" si="41"/>
        <v>15/08/2017</v>
      </c>
    </row>
    <row r="1314" spans="1:7" x14ac:dyDescent="0.3">
      <c r="A1314" s="73">
        <v>2</v>
      </c>
      <c r="B1314" s="90">
        <v>42963</v>
      </c>
      <c r="C1314" s="104">
        <f t="shared" si="40"/>
        <v>2017</v>
      </c>
      <c r="D1314" s="77">
        <v>366.25</v>
      </c>
      <c r="E1314" s="77">
        <v>369.12333333333333</v>
      </c>
      <c r="F1314" s="77">
        <v>371.53</v>
      </c>
      <c r="G1314" s="73" t="str">
        <f t="shared" si="41"/>
        <v>16/08/2017</v>
      </c>
    </row>
    <row r="1315" spans="1:7" x14ac:dyDescent="0.3">
      <c r="A1315" s="73">
        <v>2</v>
      </c>
      <c r="B1315" s="90">
        <v>42964</v>
      </c>
      <c r="C1315" s="104">
        <f t="shared" si="40"/>
        <v>2017</v>
      </c>
      <c r="D1315" s="77">
        <v>367.5</v>
      </c>
      <c r="E1315" s="77">
        <v>369.12333333333333</v>
      </c>
      <c r="F1315" s="77">
        <v>371.53</v>
      </c>
      <c r="G1315" s="73" t="str">
        <f t="shared" si="41"/>
        <v>17/08/2017</v>
      </c>
    </row>
    <row r="1316" spans="1:7" x14ac:dyDescent="0.3">
      <c r="A1316" s="73">
        <v>2</v>
      </c>
      <c r="B1316" s="90">
        <v>42965</v>
      </c>
      <c r="C1316" s="104">
        <f t="shared" si="40"/>
        <v>2017</v>
      </c>
      <c r="D1316" s="77">
        <v>367.5</v>
      </c>
      <c r="E1316" s="77">
        <v>369.12333333333333</v>
      </c>
      <c r="F1316" s="77">
        <v>371.53</v>
      </c>
      <c r="G1316" s="73" t="str">
        <f t="shared" si="41"/>
        <v>18/08/2017</v>
      </c>
    </row>
    <row r="1317" spans="1:7" x14ac:dyDescent="0.3">
      <c r="A1317" s="73">
        <v>2</v>
      </c>
      <c r="B1317" s="90">
        <v>42968</v>
      </c>
      <c r="C1317" s="104">
        <f t="shared" si="40"/>
        <v>2017</v>
      </c>
      <c r="D1317" s="77">
        <v>365.5</v>
      </c>
      <c r="E1317" s="77">
        <v>369.12333333333333</v>
      </c>
      <c r="F1317" s="77">
        <v>371.53</v>
      </c>
      <c r="G1317" s="73" t="str">
        <f t="shared" si="41"/>
        <v>21/08/2017</v>
      </c>
    </row>
    <row r="1318" spans="1:7" x14ac:dyDescent="0.3">
      <c r="A1318" s="73">
        <v>2</v>
      </c>
      <c r="B1318" s="90">
        <v>42969</v>
      </c>
      <c r="C1318" s="104">
        <f t="shared" si="40"/>
        <v>2017</v>
      </c>
      <c r="D1318" s="77">
        <v>368.75</v>
      </c>
      <c r="E1318" s="77">
        <v>369.12333333333333</v>
      </c>
      <c r="F1318" s="77">
        <v>371.53</v>
      </c>
      <c r="G1318" s="73" t="str">
        <f t="shared" si="41"/>
        <v>22/08/2017</v>
      </c>
    </row>
    <row r="1319" spans="1:7" x14ac:dyDescent="0.3">
      <c r="A1319" s="73">
        <v>2</v>
      </c>
      <c r="B1319" s="90">
        <v>42970</v>
      </c>
      <c r="C1319" s="104">
        <f t="shared" si="40"/>
        <v>2017</v>
      </c>
      <c r="D1319" s="77">
        <v>370.75</v>
      </c>
      <c r="E1319" s="77">
        <v>369.12333333333333</v>
      </c>
      <c r="F1319" s="77">
        <v>371.53</v>
      </c>
      <c r="G1319" s="73" t="str">
        <f t="shared" si="41"/>
        <v>23/08/2017</v>
      </c>
    </row>
    <row r="1320" spans="1:7" x14ac:dyDescent="0.3">
      <c r="A1320" s="73">
        <v>2</v>
      </c>
      <c r="B1320" s="90">
        <v>42971</v>
      </c>
      <c r="C1320" s="104">
        <f t="shared" si="40"/>
        <v>2017</v>
      </c>
      <c r="D1320" s="77">
        <v>372</v>
      </c>
      <c r="E1320" s="77">
        <v>369.12333333333333</v>
      </c>
      <c r="F1320" s="77">
        <v>371.53</v>
      </c>
      <c r="G1320" s="73" t="str">
        <f t="shared" si="41"/>
        <v>24/08/2017</v>
      </c>
    </row>
    <row r="1321" spans="1:7" x14ac:dyDescent="0.3">
      <c r="A1321" s="73">
        <v>2</v>
      </c>
      <c r="B1321" s="90">
        <v>42972</v>
      </c>
      <c r="C1321" s="104">
        <f t="shared" si="40"/>
        <v>2017</v>
      </c>
      <c r="D1321" s="77">
        <v>370.5</v>
      </c>
      <c r="E1321" s="77">
        <v>369.12333333333333</v>
      </c>
      <c r="F1321" s="77">
        <v>371.53</v>
      </c>
      <c r="G1321" s="73" t="str">
        <f t="shared" si="41"/>
        <v>25/08/2017</v>
      </c>
    </row>
    <row r="1322" spans="1:7" x14ac:dyDescent="0.3">
      <c r="A1322" s="73">
        <v>2</v>
      </c>
      <c r="B1322" s="90">
        <v>42975</v>
      </c>
      <c r="C1322" s="104">
        <f t="shared" si="40"/>
        <v>2017</v>
      </c>
      <c r="D1322" s="77">
        <v>369.25</v>
      </c>
      <c r="E1322" s="77">
        <v>369.12333333333333</v>
      </c>
      <c r="F1322" s="77">
        <v>371.53</v>
      </c>
      <c r="G1322" s="73" t="str">
        <f t="shared" si="41"/>
        <v>28/08/2017</v>
      </c>
    </row>
    <row r="1323" spans="1:7" x14ac:dyDescent="0.3">
      <c r="A1323" s="73">
        <v>2</v>
      </c>
      <c r="B1323" s="90">
        <v>42976</v>
      </c>
      <c r="C1323" s="104">
        <f t="shared" si="40"/>
        <v>2017</v>
      </c>
      <c r="D1323" s="77">
        <v>366.75</v>
      </c>
      <c r="E1323" s="77">
        <v>369.12333333333333</v>
      </c>
      <c r="F1323" s="77">
        <v>371.53</v>
      </c>
      <c r="G1323" s="73" t="str">
        <f t="shared" si="41"/>
        <v>29/08/2017</v>
      </c>
    </row>
    <row r="1324" spans="1:7" x14ac:dyDescent="0.3">
      <c r="A1324" s="73">
        <v>2</v>
      </c>
      <c r="B1324" s="90">
        <v>42977</v>
      </c>
      <c r="C1324" s="104">
        <f t="shared" si="40"/>
        <v>2017</v>
      </c>
      <c r="D1324" s="77">
        <v>367</v>
      </c>
      <c r="E1324" s="77">
        <v>369.12333333333333</v>
      </c>
      <c r="F1324" s="77">
        <v>371.53</v>
      </c>
      <c r="G1324" s="73" t="str">
        <f t="shared" si="41"/>
        <v>30/08/2017</v>
      </c>
    </row>
    <row r="1325" spans="1:7" x14ac:dyDescent="0.3">
      <c r="A1325" s="73">
        <v>2</v>
      </c>
      <c r="B1325" s="90">
        <v>42978</v>
      </c>
      <c r="C1325" s="104">
        <f t="shared" si="40"/>
        <v>2017</v>
      </c>
      <c r="D1325" s="77">
        <v>369.5</v>
      </c>
      <c r="E1325" s="77">
        <v>369.12333333333333</v>
      </c>
      <c r="F1325" s="77">
        <v>371.53</v>
      </c>
      <c r="G1325" s="73" t="str">
        <f t="shared" si="41"/>
        <v>31/08/2017</v>
      </c>
    </row>
    <row r="1326" spans="1:7" x14ac:dyDescent="0.3">
      <c r="A1326" s="73">
        <v>2</v>
      </c>
      <c r="B1326" s="90">
        <v>42979</v>
      </c>
      <c r="C1326" s="104">
        <f t="shared" si="40"/>
        <v>2017</v>
      </c>
      <c r="D1326" s="77">
        <v>370</v>
      </c>
      <c r="E1326" s="77">
        <v>369.12333333333333</v>
      </c>
      <c r="F1326" s="77">
        <v>371.53</v>
      </c>
      <c r="G1326" s="73" t="str">
        <f t="shared" si="41"/>
        <v>01/09/2017</v>
      </c>
    </row>
    <row r="1327" spans="1:7" x14ac:dyDescent="0.3">
      <c r="A1327" s="73">
        <v>2</v>
      </c>
      <c r="B1327" s="90">
        <v>42982</v>
      </c>
      <c r="C1327" s="104">
        <f t="shared" si="40"/>
        <v>2017</v>
      </c>
      <c r="D1327" s="77">
        <v>369</v>
      </c>
      <c r="E1327" s="77">
        <v>369.12333333333333</v>
      </c>
      <c r="F1327" s="77">
        <v>371.53</v>
      </c>
      <c r="G1327" s="73" t="str">
        <f t="shared" si="41"/>
        <v>04/09/2017</v>
      </c>
    </row>
    <row r="1328" spans="1:7" x14ac:dyDescent="0.3">
      <c r="A1328" s="73">
        <v>2</v>
      </c>
      <c r="B1328" s="90">
        <v>42983</v>
      </c>
      <c r="C1328" s="104">
        <f t="shared" si="40"/>
        <v>2017</v>
      </c>
      <c r="D1328" s="77">
        <v>370</v>
      </c>
      <c r="E1328" s="77">
        <v>369.12333333333333</v>
      </c>
      <c r="F1328" s="77">
        <v>371.53</v>
      </c>
      <c r="G1328" s="73" t="str">
        <f t="shared" si="41"/>
        <v>05/09/2017</v>
      </c>
    </row>
    <row r="1329" spans="1:7" x14ac:dyDescent="0.3">
      <c r="A1329" s="73">
        <v>2</v>
      </c>
      <c r="B1329" s="90">
        <v>42984</v>
      </c>
      <c r="C1329" s="104">
        <f t="shared" si="40"/>
        <v>2017</v>
      </c>
      <c r="D1329" s="77">
        <v>369.75</v>
      </c>
      <c r="E1329" s="77">
        <v>369.12333333333333</v>
      </c>
      <c r="F1329" s="77">
        <v>371.53</v>
      </c>
      <c r="G1329" s="73" t="str">
        <f t="shared" si="41"/>
        <v>06/09/2017</v>
      </c>
    </row>
    <row r="1330" spans="1:7" x14ac:dyDescent="0.3">
      <c r="A1330" s="73">
        <v>2</v>
      </c>
      <c r="B1330" s="90">
        <v>42985</v>
      </c>
      <c r="C1330" s="104">
        <f t="shared" si="40"/>
        <v>2017</v>
      </c>
      <c r="D1330" s="77">
        <v>365</v>
      </c>
      <c r="E1330" s="77">
        <v>369.12333333333333</v>
      </c>
      <c r="F1330" s="77">
        <v>371.53</v>
      </c>
      <c r="G1330" s="73" t="str">
        <f t="shared" si="41"/>
        <v>07/09/2017</v>
      </c>
    </row>
    <row r="1331" spans="1:7" x14ac:dyDescent="0.3">
      <c r="A1331" s="73">
        <v>2</v>
      </c>
      <c r="B1331" s="90">
        <v>42986</v>
      </c>
      <c r="C1331" s="104">
        <f t="shared" si="40"/>
        <v>2017</v>
      </c>
      <c r="D1331" s="77">
        <v>363.5</v>
      </c>
      <c r="E1331" s="77">
        <v>369.12333333333333</v>
      </c>
      <c r="F1331" s="77">
        <v>371.53</v>
      </c>
      <c r="G1331" s="73" t="str">
        <f t="shared" si="41"/>
        <v>08/09/2017</v>
      </c>
    </row>
    <row r="1332" spans="1:7" x14ac:dyDescent="0.3">
      <c r="A1332" s="73">
        <v>2</v>
      </c>
      <c r="B1332" s="90">
        <v>42989</v>
      </c>
      <c r="C1332" s="104">
        <f t="shared" si="40"/>
        <v>2017</v>
      </c>
      <c r="D1332" s="77">
        <v>361</v>
      </c>
      <c r="E1332" s="77">
        <v>369.12333333333333</v>
      </c>
      <c r="F1332" s="77">
        <v>371.53</v>
      </c>
      <c r="G1332" s="73" t="str">
        <f t="shared" si="41"/>
        <v>11/09/2017</v>
      </c>
    </row>
    <row r="1333" spans="1:7" x14ac:dyDescent="0.3">
      <c r="A1333" s="73">
        <v>2</v>
      </c>
      <c r="B1333" s="90">
        <v>42990</v>
      </c>
      <c r="C1333" s="104">
        <f t="shared" si="40"/>
        <v>2017</v>
      </c>
      <c r="D1333" s="77">
        <v>363.5</v>
      </c>
      <c r="E1333" s="77">
        <v>369.12333333333333</v>
      </c>
      <c r="F1333" s="77">
        <v>371.53</v>
      </c>
      <c r="G1333" s="73" t="str">
        <f t="shared" si="41"/>
        <v>12/09/2017</v>
      </c>
    </row>
    <row r="1334" spans="1:7" x14ac:dyDescent="0.3">
      <c r="A1334" s="73">
        <v>2</v>
      </c>
      <c r="B1334" s="90">
        <v>42991</v>
      </c>
      <c r="C1334" s="104">
        <f t="shared" si="40"/>
        <v>2017</v>
      </c>
      <c r="D1334" s="77">
        <v>366</v>
      </c>
      <c r="E1334" s="77">
        <v>369.12333333333333</v>
      </c>
      <c r="F1334" s="77">
        <v>371.53</v>
      </c>
      <c r="G1334" s="73" t="str">
        <f t="shared" si="41"/>
        <v>13/09/2017</v>
      </c>
    </row>
    <row r="1335" spans="1:7" x14ac:dyDescent="0.3">
      <c r="A1335" s="73">
        <v>2</v>
      </c>
      <c r="B1335" s="90">
        <v>42992</v>
      </c>
      <c r="C1335" s="104">
        <f t="shared" si="40"/>
        <v>2017</v>
      </c>
      <c r="D1335" s="77">
        <v>368.25</v>
      </c>
      <c r="E1335" s="77">
        <v>369.12333333333333</v>
      </c>
      <c r="F1335" s="77">
        <v>371.53</v>
      </c>
      <c r="G1335" s="73" t="str">
        <f t="shared" si="41"/>
        <v>14/09/2017</v>
      </c>
    </row>
    <row r="1336" spans="1:7" x14ac:dyDescent="0.3">
      <c r="A1336" s="73">
        <v>2</v>
      </c>
      <c r="B1336" s="90">
        <v>42993</v>
      </c>
      <c r="C1336" s="104">
        <f t="shared" si="40"/>
        <v>2017</v>
      </c>
      <c r="D1336" s="91">
        <v>367.5</v>
      </c>
      <c r="E1336" s="77">
        <v>369.12333333333333</v>
      </c>
      <c r="F1336" s="77">
        <v>371.53</v>
      </c>
      <c r="G1336" s="73" t="str">
        <f t="shared" si="41"/>
        <v>15/09/2017</v>
      </c>
    </row>
    <row r="1337" spans="1:7" x14ac:dyDescent="0.3">
      <c r="A1337" s="73">
        <v>2</v>
      </c>
      <c r="B1337" s="90">
        <v>42996</v>
      </c>
      <c r="C1337" s="104">
        <f t="shared" si="40"/>
        <v>2017</v>
      </c>
      <c r="D1337" s="91">
        <v>367.75</v>
      </c>
      <c r="E1337" s="77">
        <v>369.12333333333333</v>
      </c>
      <c r="F1337" s="77">
        <v>371.53</v>
      </c>
      <c r="G1337" s="73" t="str">
        <f t="shared" si="41"/>
        <v>18/09/2017</v>
      </c>
    </row>
    <row r="1338" spans="1:7" x14ac:dyDescent="0.3">
      <c r="A1338" s="73">
        <v>2</v>
      </c>
      <c r="B1338" s="90">
        <v>42997</v>
      </c>
      <c r="C1338" s="104">
        <f t="shared" si="40"/>
        <v>2017</v>
      </c>
      <c r="D1338" s="91">
        <v>366</v>
      </c>
      <c r="E1338" s="77">
        <v>369.12333333333333</v>
      </c>
      <c r="F1338" s="77">
        <v>371.53</v>
      </c>
      <c r="G1338" s="73" t="str">
        <f t="shared" si="41"/>
        <v>19/09/2017</v>
      </c>
    </row>
    <row r="1339" spans="1:7" x14ac:dyDescent="0.3">
      <c r="A1339" s="73">
        <v>2</v>
      </c>
      <c r="B1339" s="90">
        <v>42998</v>
      </c>
      <c r="C1339" s="104">
        <f t="shared" si="40"/>
        <v>2017</v>
      </c>
      <c r="D1339" s="91">
        <v>367.25</v>
      </c>
      <c r="E1339" s="77">
        <v>369.12333333333333</v>
      </c>
      <c r="F1339" s="77">
        <v>371.53</v>
      </c>
      <c r="G1339" s="73" t="str">
        <f t="shared" si="41"/>
        <v>20/09/2017</v>
      </c>
    </row>
    <row r="1340" spans="1:7" x14ac:dyDescent="0.3">
      <c r="A1340" s="73">
        <v>2</v>
      </c>
      <c r="B1340" s="90">
        <v>42999</v>
      </c>
      <c r="C1340" s="104">
        <f t="shared" si="40"/>
        <v>2017</v>
      </c>
      <c r="D1340" s="91">
        <v>367</v>
      </c>
      <c r="E1340" s="77">
        <v>369.12333333333333</v>
      </c>
      <c r="F1340" s="77">
        <v>371.53</v>
      </c>
      <c r="G1340" s="73" t="str">
        <f t="shared" si="41"/>
        <v>21/09/2017</v>
      </c>
    </row>
    <row r="1341" spans="1:7" x14ac:dyDescent="0.3">
      <c r="A1341" s="73">
        <v>2</v>
      </c>
      <c r="B1341" s="90">
        <v>43000</v>
      </c>
      <c r="C1341" s="104">
        <f t="shared" si="40"/>
        <v>2017</v>
      </c>
      <c r="D1341" s="77">
        <v>368.75</v>
      </c>
      <c r="E1341" s="77">
        <v>369.12333333333333</v>
      </c>
      <c r="F1341" s="77">
        <v>371.53</v>
      </c>
      <c r="G1341" s="73" t="str">
        <f t="shared" si="41"/>
        <v>22/09/2017</v>
      </c>
    </row>
    <row r="1342" spans="1:7" x14ac:dyDescent="0.3">
      <c r="A1342" s="73">
        <v>2</v>
      </c>
      <c r="B1342" s="90">
        <v>43003</v>
      </c>
      <c r="C1342" s="104">
        <f t="shared" si="40"/>
        <v>2017</v>
      </c>
      <c r="D1342" s="77">
        <v>370.5</v>
      </c>
      <c r="E1342" s="77">
        <v>369.12333333333333</v>
      </c>
      <c r="F1342" s="77">
        <v>371.53</v>
      </c>
      <c r="G1342" s="73" t="str">
        <f t="shared" si="41"/>
        <v>25/09/2017</v>
      </c>
    </row>
    <row r="1343" spans="1:7" x14ac:dyDescent="0.3">
      <c r="A1343" s="73">
        <v>2</v>
      </c>
      <c r="B1343" s="90">
        <v>43004</v>
      </c>
      <c r="C1343" s="104">
        <f t="shared" si="40"/>
        <v>2017</v>
      </c>
      <c r="D1343" s="77">
        <v>373.25</v>
      </c>
      <c r="E1343" s="77">
        <v>369.12333333333333</v>
      </c>
      <c r="F1343" s="77">
        <v>371.53</v>
      </c>
      <c r="G1343" s="73" t="str">
        <f t="shared" si="41"/>
        <v>26/09/2017</v>
      </c>
    </row>
    <row r="1344" spans="1:7" x14ac:dyDescent="0.3">
      <c r="A1344" s="73">
        <v>2</v>
      </c>
      <c r="B1344" s="90">
        <v>43005</v>
      </c>
      <c r="C1344" s="104">
        <f t="shared" si="40"/>
        <v>2017</v>
      </c>
      <c r="D1344" s="77">
        <v>371.5</v>
      </c>
      <c r="E1344" s="77">
        <v>369.12333333333333</v>
      </c>
      <c r="F1344" s="77">
        <v>371.53</v>
      </c>
      <c r="G1344" s="73" t="str">
        <f t="shared" si="41"/>
        <v>27/09/2017</v>
      </c>
    </row>
    <row r="1345" spans="1:7" x14ac:dyDescent="0.3">
      <c r="A1345" s="73">
        <v>2</v>
      </c>
      <c r="B1345" s="90">
        <v>43006</v>
      </c>
      <c r="C1345" s="104">
        <f t="shared" si="40"/>
        <v>2017</v>
      </c>
      <c r="D1345" s="77">
        <v>368.5</v>
      </c>
      <c r="E1345" s="77">
        <v>369.12333333333333</v>
      </c>
      <c r="F1345" s="77">
        <v>371.53</v>
      </c>
      <c r="G1345" s="73" t="str">
        <f t="shared" si="41"/>
        <v>28/09/2017</v>
      </c>
    </row>
    <row r="1346" spans="1:7" x14ac:dyDescent="0.3">
      <c r="A1346" s="73">
        <v>2</v>
      </c>
      <c r="B1346" s="90">
        <v>43007</v>
      </c>
      <c r="C1346" s="104">
        <f t="shared" si="40"/>
        <v>2017</v>
      </c>
      <c r="D1346" s="77">
        <v>368.75</v>
      </c>
      <c r="E1346" s="77">
        <v>369.12333333333333</v>
      </c>
      <c r="F1346" s="77">
        <v>371.53</v>
      </c>
      <c r="G1346" s="73" t="str">
        <f t="shared" si="41"/>
        <v>29/09/2017</v>
      </c>
    </row>
    <row r="1347" spans="1:7" x14ac:dyDescent="0.3">
      <c r="A1347" s="73">
        <v>2</v>
      </c>
      <c r="B1347" s="90">
        <v>43010</v>
      </c>
      <c r="C1347" s="104">
        <f t="shared" ref="C1347:C1410" si="42">YEAR(B1347)</f>
        <v>2017</v>
      </c>
      <c r="D1347" s="91">
        <v>366.75</v>
      </c>
      <c r="E1347" s="77">
        <v>369.12333333333333</v>
      </c>
      <c r="F1347" s="77">
        <v>371.53</v>
      </c>
      <c r="G1347" s="73" t="str">
        <f t="shared" si="41"/>
        <v>02/10/2017</v>
      </c>
    </row>
    <row r="1348" spans="1:7" x14ac:dyDescent="0.3">
      <c r="A1348" s="73">
        <v>2</v>
      </c>
      <c r="B1348" s="90">
        <v>43011</v>
      </c>
      <c r="C1348" s="104">
        <f t="shared" si="42"/>
        <v>2017</v>
      </c>
      <c r="D1348" s="91">
        <v>367</v>
      </c>
      <c r="E1348" s="77">
        <v>369.12333333333333</v>
      </c>
      <c r="F1348" s="77">
        <v>371.53</v>
      </c>
      <c r="G1348" s="73" t="str">
        <f t="shared" si="41"/>
        <v>03/10/2017</v>
      </c>
    </row>
    <row r="1349" spans="1:7" x14ac:dyDescent="0.3">
      <c r="A1349" s="73">
        <v>2</v>
      </c>
      <c r="B1349" s="90">
        <v>43012</v>
      </c>
      <c r="C1349" s="104">
        <f t="shared" si="42"/>
        <v>2017</v>
      </c>
      <c r="D1349" s="91">
        <v>368</v>
      </c>
      <c r="E1349" s="77">
        <v>369.12333333333333</v>
      </c>
      <c r="F1349" s="77">
        <v>371.53</v>
      </c>
      <c r="G1349" s="73" t="str">
        <f t="shared" ref="G1349:G1412" si="43">TEXT(B1349,"jj/MM/aaaa")</f>
        <v>04/10/2017</v>
      </c>
    </row>
    <row r="1350" spans="1:7" x14ac:dyDescent="0.3">
      <c r="A1350" s="73">
        <v>2</v>
      </c>
      <c r="B1350" s="90">
        <v>43013</v>
      </c>
      <c r="C1350" s="104">
        <f t="shared" si="42"/>
        <v>2017</v>
      </c>
      <c r="D1350" s="91">
        <v>370</v>
      </c>
      <c r="E1350" s="77">
        <v>369.12333333333333</v>
      </c>
      <c r="F1350" s="77">
        <v>371.53</v>
      </c>
      <c r="G1350" s="73" t="str">
        <f t="shared" si="43"/>
        <v>05/10/2017</v>
      </c>
    </row>
    <row r="1351" spans="1:7" x14ac:dyDescent="0.3">
      <c r="A1351" s="73">
        <v>2</v>
      </c>
      <c r="B1351" s="90">
        <v>43014</v>
      </c>
      <c r="C1351" s="104">
        <f t="shared" si="42"/>
        <v>2017</v>
      </c>
      <c r="D1351" s="91">
        <v>369.25</v>
      </c>
      <c r="E1351" s="77">
        <v>369.12333333333333</v>
      </c>
      <c r="F1351" s="77">
        <v>371.53</v>
      </c>
      <c r="G1351" s="73" t="str">
        <f t="shared" si="43"/>
        <v>06/10/2017</v>
      </c>
    </row>
    <row r="1352" spans="1:7" x14ac:dyDescent="0.3">
      <c r="A1352" s="73">
        <v>2</v>
      </c>
      <c r="B1352" s="90">
        <v>43017</v>
      </c>
      <c r="C1352" s="104">
        <f t="shared" si="42"/>
        <v>2017</v>
      </c>
      <c r="D1352" s="91">
        <v>366.25</v>
      </c>
      <c r="E1352" s="77">
        <v>369.12333333333333</v>
      </c>
      <c r="F1352" s="77">
        <v>371.53</v>
      </c>
      <c r="G1352" s="73" t="str">
        <f t="shared" si="43"/>
        <v>09/10/2017</v>
      </c>
    </row>
    <row r="1353" spans="1:7" x14ac:dyDescent="0.3">
      <c r="A1353" s="73">
        <v>2</v>
      </c>
      <c r="B1353" s="90">
        <v>43018</v>
      </c>
      <c r="C1353" s="104">
        <f t="shared" si="42"/>
        <v>2017</v>
      </c>
      <c r="D1353" s="91">
        <v>364</v>
      </c>
      <c r="E1353" s="77">
        <v>369.12333333333333</v>
      </c>
      <c r="F1353" s="77">
        <v>371.53</v>
      </c>
      <c r="G1353" s="73" t="str">
        <f t="shared" si="43"/>
        <v>10/10/2017</v>
      </c>
    </row>
    <row r="1354" spans="1:7" x14ac:dyDescent="0.3">
      <c r="A1354" s="73">
        <v>2</v>
      </c>
      <c r="B1354" s="90">
        <v>43019</v>
      </c>
      <c r="C1354" s="104">
        <f t="shared" si="42"/>
        <v>2017</v>
      </c>
      <c r="D1354" s="91">
        <v>365</v>
      </c>
      <c r="E1354" s="77">
        <v>369.12333333333333</v>
      </c>
      <c r="F1354" s="77">
        <v>371.53</v>
      </c>
      <c r="G1354" s="73" t="str">
        <f t="shared" si="43"/>
        <v>11/10/2017</v>
      </c>
    </row>
    <row r="1355" spans="1:7" x14ac:dyDescent="0.3">
      <c r="A1355" s="73">
        <v>2</v>
      </c>
      <c r="B1355" s="90">
        <v>43020</v>
      </c>
      <c r="C1355" s="104">
        <f t="shared" si="42"/>
        <v>2017</v>
      </c>
      <c r="D1355" s="91">
        <v>368</v>
      </c>
      <c r="E1355" s="77">
        <v>369.12333333333333</v>
      </c>
      <c r="F1355" s="77">
        <v>371.53</v>
      </c>
      <c r="G1355" s="73" t="str">
        <f t="shared" si="43"/>
        <v>12/10/2017</v>
      </c>
    </row>
    <row r="1356" spans="1:7" x14ac:dyDescent="0.3">
      <c r="A1356" s="73">
        <v>2</v>
      </c>
      <c r="B1356" s="90">
        <v>43021</v>
      </c>
      <c r="C1356" s="104">
        <f t="shared" si="42"/>
        <v>2017</v>
      </c>
      <c r="D1356" s="91">
        <v>367.5</v>
      </c>
      <c r="E1356" s="77">
        <v>369.12333333333333</v>
      </c>
      <c r="F1356" s="77">
        <v>371.53</v>
      </c>
      <c r="G1356" s="73" t="str">
        <f t="shared" si="43"/>
        <v>13/10/2017</v>
      </c>
    </row>
    <row r="1357" spans="1:7" x14ac:dyDescent="0.3">
      <c r="A1357" s="73">
        <v>2</v>
      </c>
      <c r="B1357" s="90">
        <v>43024</v>
      </c>
      <c r="C1357" s="104">
        <f t="shared" si="42"/>
        <v>2017</v>
      </c>
      <c r="D1357" s="92">
        <v>365</v>
      </c>
      <c r="E1357" s="77">
        <v>369.12333333333299</v>
      </c>
      <c r="F1357" s="77">
        <v>371.53</v>
      </c>
      <c r="G1357" s="73" t="str">
        <f t="shared" si="43"/>
        <v>16/10/2017</v>
      </c>
    </row>
    <row r="1358" spans="1:7" x14ac:dyDescent="0.3">
      <c r="A1358" s="73">
        <v>2</v>
      </c>
      <c r="B1358" s="90">
        <v>43025</v>
      </c>
      <c r="C1358" s="104">
        <f t="shared" si="42"/>
        <v>2017</v>
      </c>
      <c r="D1358" s="92">
        <v>364.5</v>
      </c>
      <c r="E1358" s="77">
        <v>369.12333333333299</v>
      </c>
      <c r="F1358" s="77">
        <v>371.53</v>
      </c>
      <c r="G1358" s="73" t="str">
        <f t="shared" si="43"/>
        <v>17/10/2017</v>
      </c>
    </row>
    <row r="1359" spans="1:7" x14ac:dyDescent="0.3">
      <c r="A1359" s="73">
        <v>2</v>
      </c>
      <c r="B1359" s="90">
        <v>43026</v>
      </c>
      <c r="C1359" s="104">
        <f t="shared" si="42"/>
        <v>2017</v>
      </c>
      <c r="D1359" s="92">
        <v>364.75</v>
      </c>
      <c r="E1359" s="77">
        <v>369.12333333333299</v>
      </c>
      <c r="F1359" s="77">
        <v>371.53</v>
      </c>
      <c r="G1359" s="73" t="str">
        <f t="shared" si="43"/>
        <v>18/10/2017</v>
      </c>
    </row>
    <row r="1360" spans="1:7" x14ac:dyDescent="0.3">
      <c r="A1360" s="73">
        <v>2</v>
      </c>
      <c r="B1360" s="90">
        <v>43027</v>
      </c>
      <c r="C1360" s="104">
        <f t="shared" si="42"/>
        <v>2017</v>
      </c>
      <c r="D1360" s="92">
        <v>364.25</v>
      </c>
      <c r="E1360" s="77">
        <v>369.12333333333299</v>
      </c>
      <c r="F1360" s="77">
        <v>371.53</v>
      </c>
      <c r="G1360" s="73" t="str">
        <f t="shared" si="43"/>
        <v>19/10/2017</v>
      </c>
    </row>
    <row r="1361" spans="1:7" x14ac:dyDescent="0.3">
      <c r="A1361" s="73">
        <v>2</v>
      </c>
      <c r="B1361" s="90">
        <v>43028</v>
      </c>
      <c r="C1361" s="104">
        <f t="shared" si="42"/>
        <v>2017</v>
      </c>
      <c r="D1361" s="92">
        <v>364.5</v>
      </c>
      <c r="E1361" s="77">
        <v>369.12333333333299</v>
      </c>
      <c r="F1361" s="77">
        <v>371.53</v>
      </c>
      <c r="G1361" s="73" t="str">
        <f t="shared" si="43"/>
        <v>20/10/2017</v>
      </c>
    </row>
    <row r="1362" spans="1:7" x14ac:dyDescent="0.3">
      <c r="A1362" s="73">
        <v>2</v>
      </c>
      <c r="B1362" s="90">
        <v>43031</v>
      </c>
      <c r="C1362" s="104">
        <f t="shared" si="42"/>
        <v>2017</v>
      </c>
      <c r="D1362" s="92">
        <v>365.5</v>
      </c>
      <c r="E1362" s="77">
        <v>369.12333333333299</v>
      </c>
      <c r="F1362" s="77">
        <v>371.53</v>
      </c>
      <c r="G1362" s="73" t="str">
        <f t="shared" si="43"/>
        <v>23/10/2017</v>
      </c>
    </row>
    <row r="1363" spans="1:7" x14ac:dyDescent="0.3">
      <c r="A1363" s="73">
        <v>2</v>
      </c>
      <c r="B1363" s="90">
        <v>43032</v>
      </c>
      <c r="C1363" s="104">
        <f t="shared" si="42"/>
        <v>2017</v>
      </c>
      <c r="D1363" s="92">
        <v>364</v>
      </c>
      <c r="E1363" s="77">
        <v>369.12333333333299</v>
      </c>
      <c r="F1363" s="77">
        <v>371.53</v>
      </c>
      <c r="G1363" s="73" t="str">
        <f t="shared" si="43"/>
        <v>24/10/2017</v>
      </c>
    </row>
    <row r="1364" spans="1:7" x14ac:dyDescent="0.3">
      <c r="A1364" s="73">
        <v>2</v>
      </c>
      <c r="B1364" s="90">
        <v>43033</v>
      </c>
      <c r="C1364" s="104">
        <f t="shared" si="42"/>
        <v>2017</v>
      </c>
      <c r="D1364" s="92">
        <v>364.5</v>
      </c>
      <c r="E1364" s="77">
        <v>369.12333333333299</v>
      </c>
      <c r="F1364" s="77">
        <v>371.53</v>
      </c>
      <c r="G1364" s="73" t="str">
        <f t="shared" si="43"/>
        <v>25/10/2017</v>
      </c>
    </row>
    <row r="1365" spans="1:7" x14ac:dyDescent="0.3">
      <c r="A1365" s="73">
        <v>2</v>
      </c>
      <c r="B1365" s="90">
        <v>43034</v>
      </c>
      <c r="C1365" s="104">
        <f t="shared" si="42"/>
        <v>2017</v>
      </c>
      <c r="D1365" s="92">
        <v>366.5</v>
      </c>
      <c r="E1365" s="77">
        <v>369.12333333333299</v>
      </c>
      <c r="F1365" s="77">
        <v>371.53</v>
      </c>
      <c r="G1365" s="73" t="str">
        <f t="shared" si="43"/>
        <v>26/10/2017</v>
      </c>
    </row>
    <row r="1366" spans="1:7" x14ac:dyDescent="0.3">
      <c r="A1366" s="73">
        <v>2</v>
      </c>
      <c r="B1366" s="90">
        <v>43035</v>
      </c>
      <c r="C1366" s="104">
        <f t="shared" si="42"/>
        <v>2017</v>
      </c>
      <c r="D1366" s="92">
        <v>368.5</v>
      </c>
      <c r="E1366" s="77">
        <v>369.12333333333299</v>
      </c>
      <c r="F1366" s="77">
        <v>371.53</v>
      </c>
      <c r="G1366" s="73" t="str">
        <f t="shared" si="43"/>
        <v>27/10/2017</v>
      </c>
    </row>
    <row r="1367" spans="1:7" x14ac:dyDescent="0.3">
      <c r="A1367" s="73">
        <v>2</v>
      </c>
      <c r="B1367" s="90">
        <v>43038</v>
      </c>
      <c r="C1367" s="104">
        <f t="shared" si="42"/>
        <v>2017</v>
      </c>
      <c r="D1367" s="92">
        <v>369.75</v>
      </c>
      <c r="E1367" s="77">
        <v>369.12333333333299</v>
      </c>
      <c r="F1367" s="77">
        <v>371.53</v>
      </c>
      <c r="G1367" s="73" t="str">
        <f t="shared" si="43"/>
        <v>30/10/2017</v>
      </c>
    </row>
    <row r="1368" spans="1:7" x14ac:dyDescent="0.3">
      <c r="A1368" s="73">
        <v>2</v>
      </c>
      <c r="B1368" s="90">
        <v>43039</v>
      </c>
      <c r="C1368" s="104">
        <f t="shared" si="42"/>
        <v>2017</v>
      </c>
      <c r="D1368" s="92">
        <v>368.75</v>
      </c>
      <c r="E1368" s="77">
        <v>369.12333333333299</v>
      </c>
      <c r="F1368" s="77">
        <v>371.53</v>
      </c>
      <c r="G1368" s="73" t="str">
        <f t="shared" si="43"/>
        <v>31/10/2017</v>
      </c>
    </row>
    <row r="1369" spans="1:7" x14ac:dyDescent="0.3">
      <c r="A1369" s="73">
        <v>2</v>
      </c>
      <c r="B1369" s="90">
        <v>43040</v>
      </c>
      <c r="C1369" s="104">
        <f t="shared" si="42"/>
        <v>2017</v>
      </c>
      <c r="D1369" s="92">
        <v>371.5</v>
      </c>
      <c r="E1369" s="77">
        <v>369.12333333333299</v>
      </c>
      <c r="F1369" s="77">
        <v>371.53</v>
      </c>
      <c r="G1369" s="73" t="str">
        <f t="shared" si="43"/>
        <v>01/11/2017</v>
      </c>
    </row>
    <row r="1370" spans="1:7" x14ac:dyDescent="0.3">
      <c r="A1370" s="73">
        <v>2</v>
      </c>
      <c r="B1370" s="90">
        <v>43041</v>
      </c>
      <c r="C1370" s="104">
        <f t="shared" si="42"/>
        <v>2017</v>
      </c>
      <c r="D1370" s="92">
        <v>371.25</v>
      </c>
      <c r="E1370" s="77">
        <v>369.12333333333299</v>
      </c>
      <c r="F1370" s="77">
        <v>371.53</v>
      </c>
      <c r="G1370" s="73" t="str">
        <f t="shared" si="43"/>
        <v>02/11/2017</v>
      </c>
    </row>
    <row r="1371" spans="1:7" x14ac:dyDescent="0.3">
      <c r="A1371" s="73">
        <v>2</v>
      </c>
      <c r="B1371" s="90">
        <v>43042</v>
      </c>
      <c r="C1371" s="104">
        <f t="shared" si="42"/>
        <v>2017</v>
      </c>
      <c r="D1371" s="92">
        <v>371.5</v>
      </c>
      <c r="E1371" s="77">
        <v>369.12333333333299</v>
      </c>
      <c r="F1371" s="77">
        <v>371.53</v>
      </c>
      <c r="G1371" s="73" t="str">
        <f t="shared" si="43"/>
        <v>03/11/2017</v>
      </c>
    </row>
    <row r="1372" spans="1:7" x14ac:dyDescent="0.3">
      <c r="A1372" s="73">
        <v>2</v>
      </c>
      <c r="B1372" s="90">
        <v>43045</v>
      </c>
      <c r="C1372" s="104">
        <f t="shared" si="42"/>
        <v>2017</v>
      </c>
      <c r="D1372" s="92">
        <v>373.25</v>
      </c>
      <c r="E1372" s="77">
        <v>369.12333333333299</v>
      </c>
      <c r="F1372" s="77">
        <v>371.53</v>
      </c>
      <c r="G1372" s="73" t="str">
        <f t="shared" si="43"/>
        <v>06/11/2017</v>
      </c>
    </row>
    <row r="1373" spans="1:7" x14ac:dyDescent="0.3">
      <c r="A1373" s="73">
        <v>2</v>
      </c>
      <c r="B1373" s="90">
        <v>43046</v>
      </c>
      <c r="C1373" s="104">
        <f t="shared" si="42"/>
        <v>2017</v>
      </c>
      <c r="D1373" s="92">
        <v>374.5</v>
      </c>
      <c r="E1373" s="77">
        <v>369.12333333333299</v>
      </c>
      <c r="F1373" s="77">
        <v>371.53</v>
      </c>
      <c r="G1373" s="73" t="str">
        <f t="shared" si="43"/>
        <v>07/11/2017</v>
      </c>
    </row>
    <row r="1374" spans="1:7" x14ac:dyDescent="0.3">
      <c r="A1374" s="73">
        <v>2</v>
      </c>
      <c r="B1374" s="90">
        <v>43047</v>
      </c>
      <c r="C1374" s="104">
        <f t="shared" si="42"/>
        <v>2017</v>
      </c>
      <c r="D1374" s="92">
        <v>374.5</v>
      </c>
      <c r="E1374" s="77">
        <v>369.12333333333299</v>
      </c>
      <c r="F1374" s="77">
        <v>371.53</v>
      </c>
      <c r="G1374" s="73" t="str">
        <f t="shared" si="43"/>
        <v>08/11/2017</v>
      </c>
    </row>
    <row r="1375" spans="1:7" x14ac:dyDescent="0.3">
      <c r="A1375" s="73">
        <v>2</v>
      </c>
      <c r="B1375" s="90">
        <v>43048</v>
      </c>
      <c r="C1375" s="104">
        <f t="shared" si="42"/>
        <v>2017</v>
      </c>
      <c r="D1375" s="92">
        <v>371.5</v>
      </c>
      <c r="E1375" s="77">
        <v>369.12333333333299</v>
      </c>
      <c r="F1375" s="77">
        <v>371.53</v>
      </c>
      <c r="G1375" s="73" t="str">
        <f t="shared" si="43"/>
        <v>09/11/2017</v>
      </c>
    </row>
    <row r="1376" spans="1:7" x14ac:dyDescent="0.3">
      <c r="A1376" s="73">
        <v>2</v>
      </c>
      <c r="B1376" s="90">
        <v>43049</v>
      </c>
      <c r="C1376" s="104">
        <f t="shared" si="42"/>
        <v>2017</v>
      </c>
      <c r="D1376" s="92">
        <v>367.25</v>
      </c>
      <c r="E1376" s="77">
        <v>369.12333333333299</v>
      </c>
      <c r="F1376" s="77">
        <v>371.53</v>
      </c>
      <c r="G1376" s="73" t="str">
        <f t="shared" si="43"/>
        <v>10/11/2017</v>
      </c>
    </row>
    <row r="1377" spans="1:7" x14ac:dyDescent="0.3">
      <c r="A1377" s="73">
        <v>2</v>
      </c>
      <c r="B1377" s="90">
        <v>43052</v>
      </c>
      <c r="C1377" s="104">
        <f t="shared" si="42"/>
        <v>2017</v>
      </c>
      <c r="D1377" s="92">
        <v>366.75</v>
      </c>
      <c r="E1377" s="77">
        <v>369.12333333333299</v>
      </c>
      <c r="F1377" s="77">
        <v>371.53</v>
      </c>
      <c r="G1377" s="73" t="str">
        <f t="shared" si="43"/>
        <v>13/11/2017</v>
      </c>
    </row>
    <row r="1378" spans="1:7" x14ac:dyDescent="0.3">
      <c r="A1378" s="73">
        <v>2</v>
      </c>
      <c r="B1378" s="90">
        <v>43053</v>
      </c>
      <c r="C1378" s="104">
        <f t="shared" si="42"/>
        <v>2017</v>
      </c>
      <c r="D1378" s="92">
        <v>364.75</v>
      </c>
      <c r="E1378" s="77">
        <v>369.12333333333299</v>
      </c>
      <c r="F1378" s="77">
        <v>371.53</v>
      </c>
      <c r="G1378" s="73" t="str">
        <f t="shared" si="43"/>
        <v>14/11/2017</v>
      </c>
    </row>
    <row r="1379" spans="1:7" x14ac:dyDescent="0.3">
      <c r="A1379" s="73">
        <v>2</v>
      </c>
      <c r="B1379" s="90">
        <v>43054</v>
      </c>
      <c r="C1379" s="104">
        <f t="shared" si="42"/>
        <v>2017</v>
      </c>
      <c r="D1379" s="92">
        <v>365.5</v>
      </c>
      <c r="E1379" s="77">
        <v>369.12333333333299</v>
      </c>
      <c r="F1379" s="77">
        <v>371.53</v>
      </c>
      <c r="G1379" s="73" t="str">
        <f t="shared" si="43"/>
        <v>15/11/2017</v>
      </c>
    </row>
    <row r="1380" spans="1:7" x14ac:dyDescent="0.3">
      <c r="A1380" s="73">
        <v>2</v>
      </c>
      <c r="B1380" s="90">
        <v>43055</v>
      </c>
      <c r="C1380" s="104">
        <f t="shared" si="42"/>
        <v>2017</v>
      </c>
      <c r="D1380" s="92">
        <v>365.75</v>
      </c>
      <c r="E1380" s="77">
        <v>369.12333333333299</v>
      </c>
      <c r="F1380" s="77">
        <v>371.53</v>
      </c>
      <c r="G1380" s="73" t="str">
        <f t="shared" si="43"/>
        <v>16/11/2017</v>
      </c>
    </row>
    <row r="1381" spans="1:7" x14ac:dyDescent="0.3">
      <c r="A1381" s="73">
        <v>2</v>
      </c>
      <c r="B1381" s="90">
        <v>43056</v>
      </c>
      <c r="C1381" s="104">
        <f t="shared" si="42"/>
        <v>2017</v>
      </c>
      <c r="D1381" s="92">
        <v>366</v>
      </c>
      <c r="E1381" s="77">
        <v>369.12333333333299</v>
      </c>
      <c r="F1381" s="77">
        <v>371.53</v>
      </c>
      <c r="G1381" s="73" t="str">
        <f t="shared" si="43"/>
        <v>17/11/2017</v>
      </c>
    </row>
    <row r="1382" spans="1:7" x14ac:dyDescent="0.3">
      <c r="A1382" s="73">
        <v>2</v>
      </c>
      <c r="B1382" s="90">
        <v>43059</v>
      </c>
      <c r="C1382" s="104">
        <f t="shared" si="42"/>
        <v>2017</v>
      </c>
      <c r="D1382" s="92">
        <v>362.25</v>
      </c>
      <c r="E1382" s="77">
        <v>369.12333333333299</v>
      </c>
      <c r="F1382" s="77">
        <v>371.53</v>
      </c>
      <c r="G1382" s="73" t="str">
        <f t="shared" si="43"/>
        <v>20/11/2017</v>
      </c>
    </row>
    <row r="1383" spans="1:7" x14ac:dyDescent="0.3">
      <c r="A1383" s="73">
        <v>2</v>
      </c>
      <c r="B1383" s="90">
        <v>43060</v>
      </c>
      <c r="C1383" s="104">
        <f t="shared" si="42"/>
        <v>2017</v>
      </c>
      <c r="D1383" s="92">
        <v>363.25</v>
      </c>
      <c r="E1383" s="77">
        <v>369.12333333333299</v>
      </c>
      <c r="F1383" s="77">
        <v>371.53</v>
      </c>
      <c r="G1383" s="73" t="str">
        <f t="shared" si="43"/>
        <v>21/11/2017</v>
      </c>
    </row>
    <row r="1384" spans="1:7" x14ac:dyDescent="0.3">
      <c r="A1384" s="73">
        <v>2</v>
      </c>
      <c r="B1384" s="90">
        <v>43061</v>
      </c>
      <c r="C1384" s="104">
        <f t="shared" si="42"/>
        <v>2017</v>
      </c>
      <c r="D1384" s="92">
        <v>364.5</v>
      </c>
      <c r="E1384" s="77">
        <v>369.12333333333299</v>
      </c>
      <c r="F1384" s="77">
        <v>371.53</v>
      </c>
      <c r="G1384" s="73" t="str">
        <f t="shared" si="43"/>
        <v>22/11/2017</v>
      </c>
    </row>
    <row r="1385" spans="1:7" x14ac:dyDescent="0.3">
      <c r="A1385" s="73">
        <v>2</v>
      </c>
      <c r="B1385" s="90">
        <v>43062</v>
      </c>
      <c r="C1385" s="104">
        <f t="shared" si="42"/>
        <v>2017</v>
      </c>
      <c r="D1385" s="92">
        <v>363.5</v>
      </c>
      <c r="E1385" s="77">
        <v>369.12333333333299</v>
      </c>
      <c r="F1385" s="77">
        <v>371.53</v>
      </c>
      <c r="G1385" s="73" t="str">
        <f t="shared" si="43"/>
        <v>23/11/2017</v>
      </c>
    </row>
    <row r="1386" spans="1:7" x14ac:dyDescent="0.3">
      <c r="A1386" s="73">
        <v>2</v>
      </c>
      <c r="B1386" s="90">
        <v>43063</v>
      </c>
      <c r="C1386" s="104">
        <f t="shared" si="42"/>
        <v>2017</v>
      </c>
      <c r="D1386" s="92">
        <v>361.25</v>
      </c>
      <c r="E1386" s="77">
        <v>369.12333333333299</v>
      </c>
      <c r="F1386" s="77">
        <v>371.53</v>
      </c>
      <c r="G1386" s="73" t="str">
        <f t="shared" si="43"/>
        <v>24/11/2017</v>
      </c>
    </row>
    <row r="1387" spans="1:7" x14ac:dyDescent="0.3">
      <c r="A1387" s="73">
        <v>2</v>
      </c>
      <c r="B1387" s="90">
        <v>43066</v>
      </c>
      <c r="C1387" s="104">
        <f t="shared" si="42"/>
        <v>2017</v>
      </c>
      <c r="D1387" s="92">
        <v>359.5</v>
      </c>
      <c r="E1387" s="77">
        <v>369.12333333333299</v>
      </c>
      <c r="F1387" s="77">
        <v>371.53</v>
      </c>
      <c r="G1387" s="73" t="str">
        <f t="shared" si="43"/>
        <v>27/11/2017</v>
      </c>
    </row>
    <row r="1388" spans="1:7" x14ac:dyDescent="0.3">
      <c r="A1388" s="73">
        <v>2</v>
      </c>
      <c r="B1388" s="90">
        <v>43067</v>
      </c>
      <c r="C1388" s="104">
        <f t="shared" si="42"/>
        <v>2017</v>
      </c>
      <c r="D1388" s="92">
        <v>360.5</v>
      </c>
      <c r="E1388" s="77">
        <v>369.12333333333299</v>
      </c>
      <c r="F1388" s="77">
        <v>371.53</v>
      </c>
      <c r="G1388" s="73" t="str">
        <f t="shared" si="43"/>
        <v>28/11/2017</v>
      </c>
    </row>
    <row r="1389" spans="1:7" x14ac:dyDescent="0.3">
      <c r="A1389" s="73">
        <v>2</v>
      </c>
      <c r="B1389" s="90">
        <v>43068</v>
      </c>
      <c r="C1389" s="104">
        <f t="shared" si="42"/>
        <v>2017</v>
      </c>
      <c r="D1389" s="92">
        <v>362</v>
      </c>
      <c r="E1389" s="77">
        <v>369.12333333333299</v>
      </c>
      <c r="F1389" s="77">
        <v>371.53</v>
      </c>
      <c r="G1389" s="73" t="str">
        <f t="shared" si="43"/>
        <v>29/11/2017</v>
      </c>
    </row>
    <row r="1390" spans="1:7" x14ac:dyDescent="0.3">
      <c r="A1390" s="73">
        <v>2</v>
      </c>
      <c r="B1390" s="90">
        <v>43069</v>
      </c>
      <c r="C1390" s="104">
        <f t="shared" si="42"/>
        <v>2017</v>
      </c>
      <c r="D1390" s="92">
        <v>360.75</v>
      </c>
      <c r="E1390" s="77">
        <v>369.12333333333299</v>
      </c>
      <c r="F1390" s="77">
        <v>371.53</v>
      </c>
      <c r="G1390" s="73" t="str">
        <f t="shared" si="43"/>
        <v>30/11/2017</v>
      </c>
    </row>
    <row r="1391" spans="1:7" x14ac:dyDescent="0.3">
      <c r="A1391" s="73">
        <v>2</v>
      </c>
      <c r="B1391" s="90">
        <v>43070</v>
      </c>
      <c r="C1391" s="104">
        <f t="shared" si="42"/>
        <v>2017</v>
      </c>
      <c r="D1391" s="92">
        <v>360</v>
      </c>
      <c r="E1391" s="77">
        <v>369.12333333333299</v>
      </c>
      <c r="F1391" s="77">
        <v>371.53</v>
      </c>
      <c r="G1391" s="73" t="str">
        <f t="shared" si="43"/>
        <v>01/12/2017</v>
      </c>
    </row>
    <row r="1392" spans="1:7" x14ac:dyDescent="0.3">
      <c r="A1392" s="73">
        <v>2</v>
      </c>
      <c r="B1392" s="90">
        <v>43073</v>
      </c>
      <c r="C1392" s="104">
        <f t="shared" si="42"/>
        <v>2017</v>
      </c>
      <c r="D1392" s="92">
        <v>362.5</v>
      </c>
      <c r="E1392" s="77">
        <v>369.12333333333299</v>
      </c>
      <c r="F1392" s="77">
        <v>371.53</v>
      </c>
      <c r="G1392" s="73" t="str">
        <f t="shared" si="43"/>
        <v>04/12/2017</v>
      </c>
    </row>
    <row r="1393" spans="1:7" x14ac:dyDescent="0.3">
      <c r="A1393" s="73">
        <v>2</v>
      </c>
      <c r="B1393" s="90">
        <v>43074</v>
      </c>
      <c r="C1393" s="104">
        <f t="shared" si="42"/>
        <v>2017</v>
      </c>
      <c r="D1393" s="92">
        <v>363.25</v>
      </c>
      <c r="E1393" s="77">
        <v>369.12333333333299</v>
      </c>
      <c r="F1393" s="77">
        <v>371.53</v>
      </c>
      <c r="G1393" s="73" t="str">
        <f t="shared" si="43"/>
        <v>05/12/2017</v>
      </c>
    </row>
    <row r="1394" spans="1:7" x14ac:dyDescent="0.3">
      <c r="A1394" s="73">
        <v>2</v>
      </c>
      <c r="B1394" s="90">
        <v>43075</v>
      </c>
      <c r="C1394" s="104">
        <f t="shared" si="42"/>
        <v>2017</v>
      </c>
      <c r="D1394" s="92">
        <v>363.25</v>
      </c>
      <c r="E1394" s="77">
        <v>369.12333333333299</v>
      </c>
      <c r="F1394" s="77">
        <v>371.53</v>
      </c>
      <c r="G1394" s="73" t="str">
        <f t="shared" si="43"/>
        <v>06/12/2017</v>
      </c>
    </row>
    <row r="1395" spans="1:7" x14ac:dyDescent="0.3">
      <c r="A1395" s="73">
        <v>2</v>
      </c>
      <c r="B1395" s="90">
        <v>43076</v>
      </c>
      <c r="C1395" s="104">
        <f t="shared" si="42"/>
        <v>2017</v>
      </c>
      <c r="D1395" s="92">
        <v>363</v>
      </c>
      <c r="E1395" s="77">
        <v>369.12333333333299</v>
      </c>
      <c r="F1395" s="77">
        <v>371.53</v>
      </c>
      <c r="G1395" s="73" t="str">
        <f t="shared" si="43"/>
        <v>07/12/2017</v>
      </c>
    </row>
    <row r="1396" spans="1:7" x14ac:dyDescent="0.3">
      <c r="A1396" s="73">
        <v>2</v>
      </c>
      <c r="B1396" s="90">
        <v>43077</v>
      </c>
      <c r="C1396" s="104">
        <f t="shared" si="42"/>
        <v>2017</v>
      </c>
      <c r="D1396" s="92">
        <v>362.25</v>
      </c>
      <c r="E1396" s="77">
        <v>369.12333333333299</v>
      </c>
      <c r="F1396" s="77">
        <v>371.53</v>
      </c>
      <c r="G1396" s="73" t="str">
        <f t="shared" si="43"/>
        <v>08/12/2017</v>
      </c>
    </row>
    <row r="1397" spans="1:7" x14ac:dyDescent="0.3">
      <c r="A1397" s="73">
        <v>2</v>
      </c>
      <c r="B1397" s="90">
        <v>43080</v>
      </c>
      <c r="C1397" s="104">
        <f t="shared" si="42"/>
        <v>2017</v>
      </c>
      <c r="D1397" s="92">
        <v>360.5</v>
      </c>
      <c r="E1397" s="77">
        <v>369.12333333333299</v>
      </c>
      <c r="F1397" s="77">
        <v>371.53</v>
      </c>
      <c r="G1397" s="73" t="str">
        <f t="shared" si="43"/>
        <v>11/12/2017</v>
      </c>
    </row>
    <row r="1398" spans="1:7" x14ac:dyDescent="0.3">
      <c r="A1398" s="73">
        <v>2</v>
      </c>
      <c r="B1398" s="90">
        <v>43081</v>
      </c>
      <c r="C1398" s="104">
        <f t="shared" si="42"/>
        <v>2017</v>
      </c>
      <c r="D1398" s="92">
        <v>359.25</v>
      </c>
      <c r="E1398" s="77">
        <v>369.12333333333299</v>
      </c>
      <c r="F1398" s="77">
        <v>371.53</v>
      </c>
      <c r="G1398" s="73" t="str">
        <f t="shared" si="43"/>
        <v>12/12/2017</v>
      </c>
    </row>
    <row r="1399" spans="1:7" x14ac:dyDescent="0.3">
      <c r="A1399" s="73">
        <v>2</v>
      </c>
      <c r="B1399" s="90">
        <v>43082</v>
      </c>
      <c r="C1399" s="104">
        <f t="shared" si="42"/>
        <v>2017</v>
      </c>
      <c r="D1399" s="92">
        <v>360.25</v>
      </c>
      <c r="E1399" s="77">
        <v>369.12333333333299</v>
      </c>
      <c r="F1399" s="77">
        <v>371.53</v>
      </c>
      <c r="G1399" s="73" t="str">
        <f t="shared" si="43"/>
        <v>13/12/2017</v>
      </c>
    </row>
    <row r="1400" spans="1:7" x14ac:dyDescent="0.3">
      <c r="A1400" s="73">
        <v>2</v>
      </c>
      <c r="B1400" s="90">
        <v>43083</v>
      </c>
      <c r="C1400" s="104">
        <f t="shared" si="42"/>
        <v>2017</v>
      </c>
      <c r="D1400" s="92">
        <v>361.5</v>
      </c>
      <c r="E1400" s="77">
        <v>369.12333333333299</v>
      </c>
      <c r="F1400" s="77">
        <v>371.53</v>
      </c>
      <c r="G1400" s="73" t="str">
        <f t="shared" si="43"/>
        <v>14/12/2017</v>
      </c>
    </row>
    <row r="1401" spans="1:7" x14ac:dyDescent="0.3">
      <c r="A1401" s="73">
        <v>2</v>
      </c>
      <c r="B1401" s="90">
        <v>43084</v>
      </c>
      <c r="C1401" s="104">
        <f t="shared" si="42"/>
        <v>2017</v>
      </c>
      <c r="D1401" s="92">
        <v>361.25</v>
      </c>
      <c r="E1401" s="77">
        <v>369.12333333333299</v>
      </c>
      <c r="F1401" s="77">
        <v>371.53</v>
      </c>
      <c r="G1401" s="73" t="str">
        <f t="shared" si="43"/>
        <v>15/12/2017</v>
      </c>
    </row>
    <row r="1402" spans="1:7" x14ac:dyDescent="0.3">
      <c r="A1402" s="73">
        <v>2</v>
      </c>
      <c r="B1402" s="90">
        <v>43087</v>
      </c>
      <c r="C1402" s="104">
        <f t="shared" si="42"/>
        <v>2017</v>
      </c>
      <c r="D1402" s="92">
        <v>360.25</v>
      </c>
      <c r="E1402" s="77">
        <v>369.12333333333299</v>
      </c>
      <c r="F1402" s="77">
        <v>371.53</v>
      </c>
      <c r="G1402" s="73" t="str">
        <f t="shared" si="43"/>
        <v>18/12/2017</v>
      </c>
    </row>
    <row r="1403" spans="1:7" x14ac:dyDescent="0.3">
      <c r="A1403" s="73">
        <v>2</v>
      </c>
      <c r="B1403" s="90">
        <v>43088</v>
      </c>
      <c r="C1403" s="104">
        <f t="shared" si="42"/>
        <v>2017</v>
      </c>
      <c r="D1403" s="92">
        <v>359.5</v>
      </c>
      <c r="E1403" s="77">
        <v>369.12333333333299</v>
      </c>
      <c r="F1403" s="77">
        <v>371.53</v>
      </c>
      <c r="G1403" s="73" t="str">
        <f t="shared" si="43"/>
        <v>19/12/2017</v>
      </c>
    </row>
    <row r="1404" spans="1:7" x14ac:dyDescent="0.3">
      <c r="A1404" s="73">
        <v>2</v>
      </c>
      <c r="B1404" s="90">
        <v>43089</v>
      </c>
      <c r="C1404" s="104">
        <f t="shared" si="42"/>
        <v>2017</v>
      </c>
      <c r="D1404" s="92">
        <v>357.75</v>
      </c>
      <c r="E1404" s="77">
        <v>369.12333333333299</v>
      </c>
      <c r="F1404" s="77">
        <v>371.53</v>
      </c>
      <c r="G1404" s="73" t="str">
        <f t="shared" si="43"/>
        <v>20/12/2017</v>
      </c>
    </row>
    <row r="1405" spans="1:7" x14ac:dyDescent="0.3">
      <c r="A1405" s="73">
        <v>2</v>
      </c>
      <c r="B1405" s="90">
        <v>43090</v>
      </c>
      <c r="C1405" s="104">
        <f t="shared" si="42"/>
        <v>2017</v>
      </c>
      <c r="D1405" s="92">
        <v>358.5</v>
      </c>
      <c r="E1405" s="77">
        <v>369.12333333333299</v>
      </c>
      <c r="F1405" s="77">
        <v>371.53</v>
      </c>
      <c r="G1405" s="73" t="str">
        <f t="shared" si="43"/>
        <v>21/12/2017</v>
      </c>
    </row>
    <row r="1406" spans="1:7" x14ac:dyDescent="0.3">
      <c r="A1406" s="73">
        <v>2</v>
      </c>
      <c r="B1406" s="90">
        <v>43091</v>
      </c>
      <c r="C1406" s="104">
        <f t="shared" si="42"/>
        <v>2017</v>
      </c>
      <c r="D1406" s="92">
        <v>358.5</v>
      </c>
      <c r="E1406" s="77">
        <v>369.12333333333299</v>
      </c>
      <c r="F1406" s="77">
        <v>371.53</v>
      </c>
      <c r="G1406" s="73" t="str">
        <f t="shared" si="43"/>
        <v>22/12/2017</v>
      </c>
    </row>
    <row r="1407" spans="1:7" x14ac:dyDescent="0.3">
      <c r="A1407" s="73">
        <v>2</v>
      </c>
      <c r="B1407" s="90">
        <v>43096</v>
      </c>
      <c r="C1407" s="104">
        <f t="shared" si="42"/>
        <v>2017</v>
      </c>
      <c r="D1407" s="92">
        <v>356.25</v>
      </c>
      <c r="E1407" s="77">
        <v>369.12333333333299</v>
      </c>
      <c r="F1407" s="77">
        <v>371.53</v>
      </c>
      <c r="G1407" s="73" t="str">
        <f t="shared" si="43"/>
        <v>27/12/2017</v>
      </c>
    </row>
    <row r="1408" spans="1:7" x14ac:dyDescent="0.3">
      <c r="A1408" s="73">
        <v>2</v>
      </c>
      <c r="B1408" s="90">
        <v>43097</v>
      </c>
      <c r="C1408" s="104">
        <f t="shared" si="42"/>
        <v>2017</v>
      </c>
      <c r="D1408" s="92">
        <v>353</v>
      </c>
      <c r="E1408" s="77">
        <v>369.12333333333299</v>
      </c>
      <c r="F1408" s="77">
        <v>371.53</v>
      </c>
      <c r="G1408" s="73" t="str">
        <f t="shared" si="43"/>
        <v>28/12/2017</v>
      </c>
    </row>
    <row r="1409" spans="1:7" x14ac:dyDescent="0.3">
      <c r="A1409" s="73">
        <v>2</v>
      </c>
      <c r="B1409" s="90">
        <v>43098</v>
      </c>
      <c r="C1409" s="104">
        <f t="shared" si="42"/>
        <v>2017</v>
      </c>
      <c r="D1409" s="92">
        <v>352.75</v>
      </c>
      <c r="E1409" s="77">
        <v>369.12333333333299</v>
      </c>
      <c r="F1409" s="77">
        <v>371.53</v>
      </c>
      <c r="G1409" s="73" t="str">
        <f t="shared" si="43"/>
        <v>29/12/2017</v>
      </c>
    </row>
    <row r="1410" spans="1:7" s="95" customFormat="1" x14ac:dyDescent="0.3">
      <c r="A1410" s="84">
        <v>2</v>
      </c>
      <c r="B1410" s="93">
        <v>43102</v>
      </c>
      <c r="C1410" s="104">
        <f t="shared" si="42"/>
        <v>2018</v>
      </c>
      <c r="D1410" s="94">
        <v>353.5</v>
      </c>
      <c r="E1410" s="82">
        <v>372.48</v>
      </c>
      <c r="F1410" s="82">
        <v>370.86</v>
      </c>
      <c r="G1410" s="84" t="str">
        <f t="shared" si="43"/>
        <v>02/01/2018</v>
      </c>
    </row>
    <row r="1411" spans="1:7" x14ac:dyDescent="0.3">
      <c r="A1411" s="67">
        <v>2</v>
      </c>
      <c r="B1411" s="89">
        <v>43103</v>
      </c>
      <c r="C1411" s="104">
        <f t="shared" ref="C1411:C1474" si="44">YEAR(B1411)</f>
        <v>2018</v>
      </c>
      <c r="D1411" s="96">
        <v>357</v>
      </c>
      <c r="E1411" s="71">
        <v>372.48</v>
      </c>
      <c r="F1411" s="71">
        <v>370.86</v>
      </c>
      <c r="G1411" s="67" t="str">
        <f t="shared" si="43"/>
        <v>03/01/2018</v>
      </c>
    </row>
    <row r="1412" spans="1:7" x14ac:dyDescent="0.3">
      <c r="A1412" s="67">
        <v>2</v>
      </c>
      <c r="B1412" s="89">
        <v>43104</v>
      </c>
      <c r="C1412" s="104">
        <f t="shared" si="44"/>
        <v>2018</v>
      </c>
      <c r="D1412" s="96">
        <v>358.5</v>
      </c>
      <c r="E1412" s="71">
        <v>372.48</v>
      </c>
      <c r="F1412" s="71">
        <v>370.86</v>
      </c>
      <c r="G1412" s="67" t="str">
        <f t="shared" si="43"/>
        <v>04/01/2018</v>
      </c>
    </row>
    <row r="1413" spans="1:7" x14ac:dyDescent="0.3">
      <c r="A1413" s="67">
        <v>2</v>
      </c>
      <c r="B1413" s="89">
        <v>43105</v>
      </c>
      <c r="C1413" s="104">
        <f t="shared" si="44"/>
        <v>2018</v>
      </c>
      <c r="D1413" s="96">
        <v>360.5</v>
      </c>
      <c r="E1413" s="71">
        <v>372.48</v>
      </c>
      <c r="F1413" s="71">
        <v>370.86</v>
      </c>
      <c r="G1413" s="67" t="str">
        <f t="shared" ref="G1413:G1476" si="45">TEXT(B1413,"jj/MM/aaaa")</f>
        <v>05/01/2018</v>
      </c>
    </row>
    <row r="1414" spans="1:7" x14ac:dyDescent="0.3">
      <c r="A1414" s="67">
        <v>2</v>
      </c>
      <c r="B1414" s="89">
        <v>43108</v>
      </c>
      <c r="C1414" s="104">
        <f t="shared" si="44"/>
        <v>2018</v>
      </c>
      <c r="D1414" s="96">
        <v>359</v>
      </c>
      <c r="E1414" s="71">
        <v>372.48</v>
      </c>
      <c r="F1414" s="71">
        <v>370.86</v>
      </c>
      <c r="G1414" s="67" t="str">
        <f t="shared" si="45"/>
        <v>08/01/2018</v>
      </c>
    </row>
    <row r="1415" spans="1:7" x14ac:dyDescent="0.3">
      <c r="A1415" s="67">
        <v>2</v>
      </c>
      <c r="B1415" s="89">
        <v>43109</v>
      </c>
      <c r="C1415" s="104">
        <f t="shared" si="44"/>
        <v>2018</v>
      </c>
      <c r="D1415" s="96">
        <v>359.5</v>
      </c>
      <c r="E1415" s="71">
        <v>372.48</v>
      </c>
      <c r="F1415" s="71">
        <v>370.86</v>
      </c>
      <c r="G1415" s="67" t="str">
        <f t="shared" si="45"/>
        <v>09/01/2018</v>
      </c>
    </row>
    <row r="1416" spans="1:7" x14ac:dyDescent="0.3">
      <c r="A1416" s="67">
        <v>2</v>
      </c>
      <c r="B1416" s="89">
        <v>43110</v>
      </c>
      <c r="C1416" s="104">
        <f t="shared" si="44"/>
        <v>2018</v>
      </c>
      <c r="D1416" s="96">
        <v>358.25</v>
      </c>
      <c r="E1416" s="71">
        <v>372.48</v>
      </c>
      <c r="F1416" s="71">
        <v>370.86</v>
      </c>
      <c r="G1416" s="67" t="str">
        <f t="shared" si="45"/>
        <v>10/01/2018</v>
      </c>
    </row>
    <row r="1417" spans="1:7" x14ac:dyDescent="0.3">
      <c r="A1417" s="67">
        <v>2</v>
      </c>
      <c r="B1417" s="89">
        <v>43111</v>
      </c>
      <c r="C1417" s="104">
        <f t="shared" si="44"/>
        <v>2018</v>
      </c>
      <c r="D1417" s="96">
        <v>356</v>
      </c>
      <c r="E1417" s="71">
        <v>372.48</v>
      </c>
      <c r="F1417" s="71">
        <v>370.86</v>
      </c>
      <c r="G1417" s="67" t="str">
        <f t="shared" si="45"/>
        <v>11/01/2018</v>
      </c>
    </row>
    <row r="1418" spans="1:7" x14ac:dyDescent="0.3">
      <c r="A1418" s="67">
        <v>2</v>
      </c>
      <c r="B1418" s="89">
        <v>43112</v>
      </c>
      <c r="C1418" s="104">
        <f t="shared" si="44"/>
        <v>2018</v>
      </c>
      <c r="D1418" s="96">
        <v>355.25</v>
      </c>
      <c r="E1418" s="71">
        <v>372.48</v>
      </c>
      <c r="F1418" s="71">
        <v>370.86</v>
      </c>
      <c r="G1418" s="67" t="str">
        <f t="shared" si="45"/>
        <v>12/01/2018</v>
      </c>
    </row>
    <row r="1419" spans="1:7" x14ac:dyDescent="0.3">
      <c r="A1419" s="67">
        <v>2</v>
      </c>
      <c r="B1419" s="89">
        <v>43115</v>
      </c>
      <c r="C1419" s="104">
        <f t="shared" si="44"/>
        <v>2018</v>
      </c>
      <c r="D1419" s="96">
        <v>354</v>
      </c>
      <c r="E1419" s="71">
        <v>372.48</v>
      </c>
      <c r="F1419" s="71">
        <v>370.86</v>
      </c>
      <c r="G1419" s="67" t="str">
        <f t="shared" si="45"/>
        <v>15/01/2018</v>
      </c>
    </row>
    <row r="1420" spans="1:7" x14ac:dyDescent="0.3">
      <c r="A1420" s="67">
        <v>2</v>
      </c>
      <c r="B1420" s="89">
        <v>43116</v>
      </c>
      <c r="C1420" s="104">
        <f t="shared" si="44"/>
        <v>2018</v>
      </c>
      <c r="D1420" s="96">
        <v>350.25</v>
      </c>
      <c r="E1420" s="71">
        <v>372.48</v>
      </c>
      <c r="F1420" s="71">
        <v>370.86</v>
      </c>
      <c r="G1420" s="67" t="str">
        <f t="shared" si="45"/>
        <v>16/01/2018</v>
      </c>
    </row>
    <row r="1421" spans="1:7" x14ac:dyDescent="0.3">
      <c r="A1421" s="67">
        <v>2</v>
      </c>
      <c r="B1421" s="89">
        <v>43117</v>
      </c>
      <c r="C1421" s="104">
        <f t="shared" si="44"/>
        <v>2018</v>
      </c>
      <c r="D1421" s="96">
        <v>347.75</v>
      </c>
      <c r="E1421" s="71">
        <v>372.48</v>
      </c>
      <c r="F1421" s="71">
        <v>370.86</v>
      </c>
      <c r="G1421" s="67" t="str">
        <f t="shared" si="45"/>
        <v>17/01/2018</v>
      </c>
    </row>
    <row r="1422" spans="1:7" x14ac:dyDescent="0.3">
      <c r="A1422" s="67">
        <v>2</v>
      </c>
      <c r="B1422" s="89">
        <v>43118</v>
      </c>
      <c r="C1422" s="104">
        <f t="shared" si="44"/>
        <v>2018</v>
      </c>
      <c r="D1422" s="96">
        <v>349.5</v>
      </c>
      <c r="E1422" s="71">
        <v>372.48</v>
      </c>
      <c r="F1422" s="71">
        <v>370.86</v>
      </c>
      <c r="G1422" s="67" t="str">
        <f t="shared" si="45"/>
        <v>18/01/2018</v>
      </c>
    </row>
    <row r="1423" spans="1:7" x14ac:dyDescent="0.3">
      <c r="A1423" s="67">
        <v>2</v>
      </c>
      <c r="B1423" s="89">
        <v>43119</v>
      </c>
      <c r="C1423" s="104">
        <f t="shared" si="44"/>
        <v>2018</v>
      </c>
      <c r="D1423" s="96">
        <v>351.5</v>
      </c>
      <c r="E1423" s="71">
        <v>372.48</v>
      </c>
      <c r="F1423" s="71">
        <v>370.86</v>
      </c>
      <c r="G1423" s="67" t="str">
        <f t="shared" si="45"/>
        <v>19/01/2018</v>
      </c>
    </row>
    <row r="1424" spans="1:7" x14ac:dyDescent="0.3">
      <c r="A1424" s="67">
        <v>2</v>
      </c>
      <c r="B1424" s="89">
        <v>43122</v>
      </c>
      <c r="C1424" s="104">
        <f t="shared" si="44"/>
        <v>2018</v>
      </c>
      <c r="D1424" s="96">
        <v>351</v>
      </c>
      <c r="E1424" s="71">
        <v>372.48</v>
      </c>
      <c r="F1424" s="71">
        <v>370.86</v>
      </c>
      <c r="G1424" s="67" t="str">
        <f t="shared" si="45"/>
        <v>22/01/2018</v>
      </c>
    </row>
    <row r="1425" spans="1:7" x14ac:dyDescent="0.3">
      <c r="A1425" s="67">
        <v>2</v>
      </c>
      <c r="B1425" s="89">
        <v>43123</v>
      </c>
      <c r="C1425" s="104">
        <f t="shared" si="44"/>
        <v>2018</v>
      </c>
      <c r="D1425" s="96">
        <v>350.5</v>
      </c>
      <c r="E1425" s="71">
        <v>372.48</v>
      </c>
      <c r="F1425" s="71">
        <v>370.86</v>
      </c>
      <c r="G1425" s="67" t="str">
        <f t="shared" si="45"/>
        <v>23/01/2018</v>
      </c>
    </row>
    <row r="1426" spans="1:7" x14ac:dyDescent="0.3">
      <c r="A1426" s="67">
        <v>2</v>
      </c>
      <c r="B1426" s="89">
        <v>43124</v>
      </c>
      <c r="C1426" s="104">
        <f t="shared" si="44"/>
        <v>2018</v>
      </c>
      <c r="D1426" s="96">
        <v>350.5</v>
      </c>
      <c r="E1426" s="71">
        <v>372.48</v>
      </c>
      <c r="F1426" s="71">
        <v>370.86</v>
      </c>
      <c r="G1426" s="67" t="str">
        <f t="shared" si="45"/>
        <v>24/01/2018</v>
      </c>
    </row>
    <row r="1427" spans="1:7" x14ac:dyDescent="0.3">
      <c r="A1427" s="67">
        <v>2</v>
      </c>
      <c r="B1427" s="89">
        <v>43125</v>
      </c>
      <c r="C1427" s="104">
        <f t="shared" si="44"/>
        <v>2018</v>
      </c>
      <c r="D1427" s="96">
        <v>349.25</v>
      </c>
      <c r="E1427" s="71">
        <v>372.48</v>
      </c>
      <c r="F1427" s="71">
        <v>370.86</v>
      </c>
      <c r="G1427" s="67" t="str">
        <f t="shared" si="45"/>
        <v>25/01/2018</v>
      </c>
    </row>
    <row r="1428" spans="1:7" x14ac:dyDescent="0.3">
      <c r="A1428" s="67">
        <v>2</v>
      </c>
      <c r="B1428" s="89">
        <v>43126</v>
      </c>
      <c r="C1428" s="104">
        <f t="shared" si="44"/>
        <v>2018</v>
      </c>
      <c r="D1428" s="96">
        <v>348.75</v>
      </c>
      <c r="E1428" s="71">
        <v>372.48</v>
      </c>
      <c r="F1428" s="71">
        <v>370.86</v>
      </c>
      <c r="G1428" s="67" t="str">
        <f t="shared" si="45"/>
        <v>26/01/2018</v>
      </c>
    </row>
    <row r="1429" spans="1:7" x14ac:dyDescent="0.3">
      <c r="A1429" s="67">
        <v>2</v>
      </c>
      <c r="B1429" s="89">
        <v>43129</v>
      </c>
      <c r="C1429" s="104">
        <f t="shared" si="44"/>
        <v>2018</v>
      </c>
      <c r="D1429" s="96">
        <v>351</v>
      </c>
      <c r="E1429" s="71">
        <v>372.48</v>
      </c>
      <c r="F1429" s="71">
        <v>370.86</v>
      </c>
      <c r="G1429" s="67" t="str">
        <f t="shared" si="45"/>
        <v>29/01/2018</v>
      </c>
    </row>
    <row r="1430" spans="1:7" x14ac:dyDescent="0.3">
      <c r="A1430" s="67">
        <v>2</v>
      </c>
      <c r="B1430" s="89">
        <v>43130</v>
      </c>
      <c r="C1430" s="104">
        <f t="shared" si="44"/>
        <v>2018</v>
      </c>
      <c r="D1430" s="96">
        <v>352.75</v>
      </c>
      <c r="E1430" s="71">
        <v>372.48</v>
      </c>
      <c r="F1430" s="71">
        <v>370.86</v>
      </c>
      <c r="G1430" s="67" t="str">
        <f t="shared" si="45"/>
        <v>30/01/2018</v>
      </c>
    </row>
    <row r="1431" spans="1:7" x14ac:dyDescent="0.3">
      <c r="A1431" s="67">
        <v>2</v>
      </c>
      <c r="B1431" s="89">
        <v>43131</v>
      </c>
      <c r="C1431" s="104">
        <f t="shared" si="44"/>
        <v>2018</v>
      </c>
      <c r="D1431" s="96">
        <v>351</v>
      </c>
      <c r="E1431" s="71">
        <v>372.48</v>
      </c>
      <c r="F1431" s="71">
        <v>370.86</v>
      </c>
      <c r="G1431" s="67" t="str">
        <f t="shared" si="45"/>
        <v>31/01/2018</v>
      </c>
    </row>
    <row r="1432" spans="1:7" x14ac:dyDescent="0.3">
      <c r="A1432" s="67">
        <v>2</v>
      </c>
      <c r="B1432" s="89">
        <v>43132</v>
      </c>
      <c r="C1432" s="104">
        <f t="shared" si="44"/>
        <v>2018</v>
      </c>
      <c r="D1432" s="96">
        <v>348.25</v>
      </c>
      <c r="E1432" s="71">
        <v>372.48</v>
      </c>
      <c r="F1432" s="71">
        <v>370.86</v>
      </c>
      <c r="G1432" s="67" t="str">
        <f t="shared" si="45"/>
        <v>01/02/2018</v>
      </c>
    </row>
    <row r="1433" spans="1:7" x14ac:dyDescent="0.3">
      <c r="A1433" s="67">
        <v>2</v>
      </c>
      <c r="B1433" s="89">
        <v>43133</v>
      </c>
      <c r="C1433" s="104">
        <f t="shared" si="44"/>
        <v>2018</v>
      </c>
      <c r="D1433" s="96">
        <v>348.5</v>
      </c>
      <c r="E1433" s="71">
        <v>372.48</v>
      </c>
      <c r="F1433" s="71">
        <v>370.86</v>
      </c>
      <c r="G1433" s="67" t="str">
        <f t="shared" si="45"/>
        <v>02/02/2018</v>
      </c>
    </row>
    <row r="1434" spans="1:7" x14ac:dyDescent="0.3">
      <c r="A1434" s="67">
        <v>2</v>
      </c>
      <c r="B1434" s="89">
        <v>43136</v>
      </c>
      <c r="C1434" s="104">
        <f t="shared" si="44"/>
        <v>2018</v>
      </c>
      <c r="D1434" s="96">
        <v>348</v>
      </c>
      <c r="E1434" s="71">
        <v>372.48</v>
      </c>
      <c r="F1434" s="71">
        <v>370.86</v>
      </c>
      <c r="G1434" s="67" t="str">
        <f t="shared" si="45"/>
        <v>05/02/2018</v>
      </c>
    </row>
    <row r="1435" spans="1:7" x14ac:dyDescent="0.3">
      <c r="A1435" s="67">
        <v>2</v>
      </c>
      <c r="B1435" s="89">
        <v>43137</v>
      </c>
      <c r="C1435" s="104">
        <f t="shared" si="44"/>
        <v>2018</v>
      </c>
      <c r="D1435" s="96">
        <v>350</v>
      </c>
      <c r="E1435" s="71">
        <v>372.48</v>
      </c>
      <c r="F1435" s="71">
        <v>370.86</v>
      </c>
      <c r="G1435" s="67" t="str">
        <f t="shared" si="45"/>
        <v>06/02/2018</v>
      </c>
    </row>
    <row r="1436" spans="1:7" x14ac:dyDescent="0.3">
      <c r="A1436" s="67">
        <v>2</v>
      </c>
      <c r="B1436" s="89">
        <v>43138</v>
      </c>
      <c r="C1436" s="104">
        <f t="shared" si="44"/>
        <v>2018</v>
      </c>
      <c r="D1436" s="96">
        <v>351.25</v>
      </c>
      <c r="E1436" s="71">
        <v>372.48</v>
      </c>
      <c r="F1436" s="71">
        <v>370.86</v>
      </c>
      <c r="G1436" s="67" t="str">
        <f t="shared" si="45"/>
        <v>07/02/2018</v>
      </c>
    </row>
    <row r="1437" spans="1:7" x14ac:dyDescent="0.3">
      <c r="A1437" s="67">
        <v>2</v>
      </c>
      <c r="B1437" s="89">
        <v>43139</v>
      </c>
      <c r="C1437" s="104">
        <f t="shared" si="44"/>
        <v>2018</v>
      </c>
      <c r="D1437" s="96">
        <v>351.25</v>
      </c>
      <c r="E1437" s="71">
        <v>372.48</v>
      </c>
      <c r="F1437" s="71">
        <v>370.86</v>
      </c>
      <c r="G1437" s="67" t="str">
        <f t="shared" si="45"/>
        <v>08/02/2018</v>
      </c>
    </row>
    <row r="1438" spans="1:7" x14ac:dyDescent="0.3">
      <c r="A1438" s="67">
        <v>2</v>
      </c>
      <c r="B1438" s="89">
        <v>43140</v>
      </c>
      <c r="C1438" s="104">
        <f t="shared" si="44"/>
        <v>2018</v>
      </c>
      <c r="D1438" s="96">
        <v>352.25</v>
      </c>
      <c r="E1438" s="71">
        <v>372.48</v>
      </c>
      <c r="F1438" s="71">
        <v>370.86</v>
      </c>
      <c r="G1438" s="67" t="str">
        <f t="shared" si="45"/>
        <v>09/02/2018</v>
      </c>
    </row>
    <row r="1439" spans="1:7" x14ac:dyDescent="0.3">
      <c r="A1439" s="67">
        <v>2</v>
      </c>
      <c r="B1439" s="89">
        <v>43143</v>
      </c>
      <c r="C1439" s="104">
        <f t="shared" si="44"/>
        <v>2018</v>
      </c>
      <c r="D1439" s="96">
        <v>354.5</v>
      </c>
      <c r="E1439" s="71">
        <v>372.48</v>
      </c>
      <c r="F1439" s="71">
        <v>370.86</v>
      </c>
      <c r="G1439" s="67" t="str">
        <f t="shared" si="45"/>
        <v>12/02/2018</v>
      </c>
    </row>
    <row r="1440" spans="1:7" x14ac:dyDescent="0.3">
      <c r="A1440" s="67">
        <v>2</v>
      </c>
      <c r="B1440" s="89">
        <v>43144</v>
      </c>
      <c r="C1440" s="104">
        <f t="shared" si="44"/>
        <v>2018</v>
      </c>
      <c r="D1440" s="96">
        <v>353.25</v>
      </c>
      <c r="E1440" s="71">
        <v>372.48</v>
      </c>
      <c r="F1440" s="71">
        <v>370.86</v>
      </c>
      <c r="G1440" s="67" t="str">
        <f t="shared" si="45"/>
        <v>13/02/2018</v>
      </c>
    </row>
    <row r="1441" spans="1:7" x14ac:dyDescent="0.3">
      <c r="A1441" s="67">
        <v>2</v>
      </c>
      <c r="B1441" s="89">
        <v>43145</v>
      </c>
      <c r="C1441" s="104">
        <f t="shared" si="44"/>
        <v>2018</v>
      </c>
      <c r="D1441" s="96">
        <v>351.25</v>
      </c>
      <c r="E1441" s="71">
        <v>372.48</v>
      </c>
      <c r="F1441" s="71">
        <v>370.86</v>
      </c>
      <c r="G1441" s="67" t="str">
        <f t="shared" si="45"/>
        <v>14/02/2018</v>
      </c>
    </row>
    <row r="1442" spans="1:7" x14ac:dyDescent="0.3">
      <c r="A1442" s="67">
        <v>2</v>
      </c>
      <c r="B1442" s="89">
        <v>43146</v>
      </c>
      <c r="C1442" s="104">
        <f t="shared" si="44"/>
        <v>2018</v>
      </c>
      <c r="D1442" s="96">
        <v>350.5</v>
      </c>
      <c r="E1442" s="71">
        <v>372.48</v>
      </c>
      <c r="F1442" s="71">
        <v>370.86</v>
      </c>
      <c r="G1442" s="67" t="str">
        <f t="shared" si="45"/>
        <v>15/02/2018</v>
      </c>
    </row>
    <row r="1443" spans="1:7" x14ac:dyDescent="0.3">
      <c r="A1443" s="67">
        <v>2</v>
      </c>
      <c r="B1443" s="89">
        <v>43147</v>
      </c>
      <c r="C1443" s="104">
        <f t="shared" si="44"/>
        <v>2018</v>
      </c>
      <c r="D1443" s="96">
        <v>350.75</v>
      </c>
      <c r="E1443" s="71">
        <v>372.48</v>
      </c>
      <c r="F1443" s="71">
        <v>370.86</v>
      </c>
      <c r="G1443" s="67" t="str">
        <f t="shared" si="45"/>
        <v>16/02/2018</v>
      </c>
    </row>
    <row r="1444" spans="1:7" x14ac:dyDescent="0.3">
      <c r="A1444" s="67">
        <v>2</v>
      </c>
      <c r="B1444" s="89">
        <v>43150</v>
      </c>
      <c r="C1444" s="104">
        <f t="shared" si="44"/>
        <v>2018</v>
      </c>
      <c r="D1444" s="96">
        <v>352</v>
      </c>
      <c r="E1444" s="71">
        <v>372.48</v>
      </c>
      <c r="F1444" s="71">
        <v>370.86</v>
      </c>
      <c r="G1444" s="67" t="str">
        <f t="shared" si="45"/>
        <v>19/02/2018</v>
      </c>
    </row>
    <row r="1445" spans="1:7" x14ac:dyDescent="0.3">
      <c r="A1445" s="67">
        <v>2</v>
      </c>
      <c r="B1445" s="89">
        <v>43151</v>
      </c>
      <c r="C1445" s="104">
        <f t="shared" si="44"/>
        <v>2018</v>
      </c>
      <c r="D1445" s="96">
        <v>353.25</v>
      </c>
      <c r="E1445" s="71">
        <v>372.48</v>
      </c>
      <c r="F1445" s="71">
        <v>370.86</v>
      </c>
      <c r="G1445" s="67" t="str">
        <f t="shared" si="45"/>
        <v>20/02/2018</v>
      </c>
    </row>
    <row r="1446" spans="1:7" x14ac:dyDescent="0.3">
      <c r="A1446" s="67">
        <v>2</v>
      </c>
      <c r="B1446" s="89">
        <v>43152</v>
      </c>
      <c r="C1446" s="104">
        <f t="shared" si="44"/>
        <v>2018</v>
      </c>
      <c r="D1446" s="96">
        <v>354</v>
      </c>
      <c r="E1446" s="71">
        <v>372.48</v>
      </c>
      <c r="F1446" s="71">
        <v>370.86</v>
      </c>
      <c r="G1446" s="67" t="str">
        <f t="shared" si="45"/>
        <v>21/02/2018</v>
      </c>
    </row>
    <row r="1447" spans="1:7" x14ac:dyDescent="0.3">
      <c r="A1447" s="67">
        <v>2</v>
      </c>
      <c r="B1447" s="89">
        <v>43153</v>
      </c>
      <c r="C1447" s="104">
        <f t="shared" si="44"/>
        <v>2018</v>
      </c>
      <c r="D1447" s="96">
        <v>353.25</v>
      </c>
      <c r="E1447" s="71">
        <v>372.48</v>
      </c>
      <c r="F1447" s="71">
        <v>370.86</v>
      </c>
      <c r="G1447" s="67" t="str">
        <f t="shared" si="45"/>
        <v>22/02/2018</v>
      </c>
    </row>
    <row r="1448" spans="1:7" x14ac:dyDescent="0.3">
      <c r="A1448" s="67">
        <v>2</v>
      </c>
      <c r="B1448" s="89">
        <v>43154</v>
      </c>
      <c r="C1448" s="104">
        <f t="shared" si="44"/>
        <v>2018</v>
      </c>
      <c r="D1448" s="96">
        <v>356</v>
      </c>
      <c r="E1448" s="71">
        <v>372.48</v>
      </c>
      <c r="F1448" s="71">
        <v>370.86</v>
      </c>
      <c r="G1448" s="67" t="str">
        <f t="shared" si="45"/>
        <v>23/02/2018</v>
      </c>
    </row>
    <row r="1449" spans="1:7" x14ac:dyDescent="0.3">
      <c r="A1449" s="67">
        <v>2</v>
      </c>
      <c r="B1449" s="89">
        <v>43157</v>
      </c>
      <c r="C1449" s="104">
        <f t="shared" si="44"/>
        <v>2018</v>
      </c>
      <c r="D1449" s="96">
        <v>357.75</v>
      </c>
      <c r="E1449" s="71">
        <v>372.48</v>
      </c>
      <c r="F1449" s="71">
        <v>370.86</v>
      </c>
      <c r="G1449" s="67" t="str">
        <f t="shared" si="45"/>
        <v>26/02/2018</v>
      </c>
    </row>
    <row r="1450" spans="1:7" x14ac:dyDescent="0.3">
      <c r="A1450" s="67">
        <v>2</v>
      </c>
      <c r="B1450" s="89">
        <v>43158</v>
      </c>
      <c r="C1450" s="104">
        <f t="shared" si="44"/>
        <v>2018</v>
      </c>
      <c r="D1450" s="96">
        <v>357.75</v>
      </c>
      <c r="E1450" s="71">
        <v>372.48</v>
      </c>
      <c r="F1450" s="71">
        <v>370.86</v>
      </c>
      <c r="G1450" s="67" t="str">
        <f t="shared" si="45"/>
        <v>27/02/2018</v>
      </c>
    </row>
    <row r="1451" spans="1:7" x14ac:dyDescent="0.3">
      <c r="A1451" s="67">
        <v>2</v>
      </c>
      <c r="B1451" s="89">
        <v>43159</v>
      </c>
      <c r="C1451" s="104">
        <f t="shared" si="44"/>
        <v>2018</v>
      </c>
      <c r="D1451" s="96">
        <v>358.5</v>
      </c>
      <c r="E1451" s="71">
        <v>372.48</v>
      </c>
      <c r="F1451" s="71">
        <v>370.86</v>
      </c>
      <c r="G1451" s="67" t="str">
        <f t="shared" si="45"/>
        <v>28/02/2018</v>
      </c>
    </row>
    <row r="1452" spans="1:7" x14ac:dyDescent="0.3">
      <c r="A1452" s="67">
        <v>2</v>
      </c>
      <c r="B1452" s="89">
        <v>43160</v>
      </c>
      <c r="C1452" s="104">
        <f t="shared" si="44"/>
        <v>2018</v>
      </c>
      <c r="D1452" s="96">
        <v>356</v>
      </c>
      <c r="E1452" s="71">
        <v>372.48</v>
      </c>
      <c r="F1452" s="71">
        <v>370.86</v>
      </c>
      <c r="G1452" s="67" t="str">
        <f t="shared" si="45"/>
        <v>01/03/2018</v>
      </c>
    </row>
    <row r="1453" spans="1:7" x14ac:dyDescent="0.3">
      <c r="A1453" s="67">
        <v>2</v>
      </c>
      <c r="B1453" s="89">
        <v>43161</v>
      </c>
      <c r="C1453" s="104">
        <f t="shared" si="44"/>
        <v>2018</v>
      </c>
      <c r="D1453" s="96">
        <v>354</v>
      </c>
      <c r="E1453" s="71">
        <v>372.48</v>
      </c>
      <c r="F1453" s="71">
        <v>370.86</v>
      </c>
      <c r="G1453" s="67" t="str">
        <f t="shared" si="45"/>
        <v>02/03/2018</v>
      </c>
    </row>
    <row r="1454" spans="1:7" x14ac:dyDescent="0.3">
      <c r="A1454" s="67">
        <v>2</v>
      </c>
      <c r="B1454" s="89">
        <v>43164</v>
      </c>
      <c r="C1454" s="104">
        <f t="shared" si="44"/>
        <v>2018</v>
      </c>
      <c r="D1454" s="96">
        <v>354</v>
      </c>
      <c r="E1454" s="71">
        <v>372.48</v>
      </c>
      <c r="F1454" s="71">
        <v>370.86</v>
      </c>
      <c r="G1454" s="67" t="str">
        <f t="shared" si="45"/>
        <v>05/03/2018</v>
      </c>
    </row>
    <row r="1455" spans="1:7" x14ac:dyDescent="0.3">
      <c r="A1455" s="67">
        <v>2</v>
      </c>
      <c r="B1455" s="89">
        <v>43165</v>
      </c>
      <c r="C1455" s="104">
        <f t="shared" si="44"/>
        <v>2018</v>
      </c>
      <c r="D1455" s="96">
        <v>351.75</v>
      </c>
      <c r="E1455" s="71">
        <v>372.48</v>
      </c>
      <c r="F1455" s="71">
        <v>370.86</v>
      </c>
      <c r="G1455" s="67" t="str">
        <f t="shared" si="45"/>
        <v>06/03/2018</v>
      </c>
    </row>
    <row r="1456" spans="1:7" x14ac:dyDescent="0.3">
      <c r="A1456" s="67">
        <v>2</v>
      </c>
      <c r="B1456" s="89">
        <v>43166</v>
      </c>
      <c r="C1456" s="104">
        <f t="shared" si="44"/>
        <v>2018</v>
      </c>
      <c r="D1456" s="96">
        <v>349.5</v>
      </c>
      <c r="E1456" s="71">
        <v>372.48</v>
      </c>
      <c r="F1456" s="71">
        <v>370.86</v>
      </c>
      <c r="G1456" s="67" t="str">
        <f t="shared" si="45"/>
        <v>07/03/2018</v>
      </c>
    </row>
    <row r="1457" spans="1:7" x14ac:dyDescent="0.3">
      <c r="A1457" s="67">
        <v>2</v>
      </c>
      <c r="B1457" s="89">
        <v>43167</v>
      </c>
      <c r="C1457" s="104">
        <f t="shared" si="44"/>
        <v>2018</v>
      </c>
      <c r="D1457" s="96">
        <v>351</v>
      </c>
      <c r="E1457" s="71">
        <v>372.48</v>
      </c>
      <c r="F1457" s="71">
        <v>370.86</v>
      </c>
      <c r="G1457" s="67" t="str">
        <f t="shared" si="45"/>
        <v>08/03/2018</v>
      </c>
    </row>
    <row r="1458" spans="1:7" x14ac:dyDescent="0.3">
      <c r="A1458" s="67">
        <v>2</v>
      </c>
      <c r="B1458" s="89">
        <v>43168</v>
      </c>
      <c r="C1458" s="104">
        <f t="shared" si="44"/>
        <v>2018</v>
      </c>
      <c r="D1458" s="96">
        <v>348</v>
      </c>
      <c r="E1458" s="71">
        <v>372.48</v>
      </c>
      <c r="F1458" s="71">
        <v>370.86</v>
      </c>
      <c r="G1458" s="67" t="str">
        <f t="shared" si="45"/>
        <v>09/03/2018</v>
      </c>
    </row>
    <row r="1459" spans="1:7" x14ac:dyDescent="0.3">
      <c r="A1459" s="67">
        <v>2</v>
      </c>
      <c r="B1459" s="89">
        <v>43171</v>
      </c>
      <c r="C1459" s="104">
        <f t="shared" si="44"/>
        <v>2018</v>
      </c>
      <c r="D1459" s="96">
        <v>346.5</v>
      </c>
      <c r="E1459" s="71">
        <v>372.48</v>
      </c>
      <c r="F1459" s="71">
        <v>370.86</v>
      </c>
      <c r="G1459" s="67" t="str">
        <f t="shared" si="45"/>
        <v>12/03/2018</v>
      </c>
    </row>
    <row r="1460" spans="1:7" x14ac:dyDescent="0.3">
      <c r="A1460" s="67">
        <v>2</v>
      </c>
      <c r="B1460" s="89">
        <v>43172</v>
      </c>
      <c r="C1460" s="104">
        <f t="shared" si="44"/>
        <v>2018</v>
      </c>
      <c r="D1460" s="96">
        <v>348.75</v>
      </c>
      <c r="E1460" s="71">
        <v>372.48</v>
      </c>
      <c r="F1460" s="71">
        <v>370.86</v>
      </c>
      <c r="G1460" s="67" t="str">
        <f t="shared" si="45"/>
        <v>13/03/2018</v>
      </c>
    </row>
    <row r="1461" spans="1:7" x14ac:dyDescent="0.3">
      <c r="A1461" s="67">
        <v>2</v>
      </c>
      <c r="B1461" s="89">
        <v>43173</v>
      </c>
      <c r="C1461" s="104">
        <f t="shared" si="44"/>
        <v>2018</v>
      </c>
      <c r="D1461" s="96">
        <v>348</v>
      </c>
      <c r="E1461" s="71">
        <v>372.48</v>
      </c>
      <c r="F1461" s="71">
        <v>370.86</v>
      </c>
      <c r="G1461" s="67" t="str">
        <f t="shared" si="45"/>
        <v>14/03/2018</v>
      </c>
    </row>
    <row r="1462" spans="1:7" x14ac:dyDescent="0.3">
      <c r="A1462" s="67">
        <v>2</v>
      </c>
      <c r="B1462" s="89">
        <v>43174</v>
      </c>
      <c r="C1462" s="104">
        <f t="shared" si="44"/>
        <v>2018</v>
      </c>
      <c r="D1462" s="96">
        <v>350.25</v>
      </c>
      <c r="E1462" s="71">
        <v>372.48</v>
      </c>
      <c r="F1462" s="71">
        <v>370.86</v>
      </c>
      <c r="G1462" s="67" t="str">
        <f t="shared" si="45"/>
        <v>15/03/2018</v>
      </c>
    </row>
    <row r="1463" spans="1:7" x14ac:dyDescent="0.3">
      <c r="A1463" s="67">
        <v>2</v>
      </c>
      <c r="B1463" s="89">
        <v>43175</v>
      </c>
      <c r="C1463" s="104">
        <f t="shared" si="44"/>
        <v>2018</v>
      </c>
      <c r="D1463" s="96">
        <v>350.75</v>
      </c>
      <c r="E1463" s="71">
        <v>372.48</v>
      </c>
      <c r="F1463" s="71">
        <v>370.86</v>
      </c>
      <c r="G1463" s="67" t="str">
        <f t="shared" si="45"/>
        <v>16/03/2018</v>
      </c>
    </row>
    <row r="1464" spans="1:7" x14ac:dyDescent="0.3">
      <c r="A1464" s="67">
        <v>2</v>
      </c>
      <c r="B1464" s="89">
        <v>43178</v>
      </c>
      <c r="C1464" s="104">
        <f t="shared" si="44"/>
        <v>2018</v>
      </c>
      <c r="D1464" s="96">
        <v>348.5</v>
      </c>
      <c r="E1464" s="71">
        <v>372.48</v>
      </c>
      <c r="F1464" s="71">
        <v>370.86</v>
      </c>
      <c r="G1464" s="67" t="str">
        <f t="shared" si="45"/>
        <v>19/03/2018</v>
      </c>
    </row>
    <row r="1465" spans="1:7" x14ac:dyDescent="0.3">
      <c r="A1465" s="67">
        <v>2</v>
      </c>
      <c r="B1465" s="89">
        <v>43179</v>
      </c>
      <c r="C1465" s="104">
        <f t="shared" si="44"/>
        <v>2018</v>
      </c>
      <c r="D1465" s="96">
        <v>348</v>
      </c>
      <c r="E1465" s="71">
        <v>372.48</v>
      </c>
      <c r="F1465" s="71">
        <v>370.86</v>
      </c>
      <c r="G1465" s="67" t="str">
        <f t="shared" si="45"/>
        <v>20/03/2018</v>
      </c>
    </row>
    <row r="1466" spans="1:7" x14ac:dyDescent="0.3">
      <c r="A1466" s="67">
        <v>2</v>
      </c>
      <c r="B1466" s="89">
        <v>43180</v>
      </c>
      <c r="C1466" s="104">
        <f t="shared" si="44"/>
        <v>2018</v>
      </c>
      <c r="D1466" s="96">
        <v>349.25</v>
      </c>
      <c r="E1466" s="71">
        <v>372.48</v>
      </c>
      <c r="F1466" s="71">
        <v>370.86</v>
      </c>
      <c r="G1466" s="67" t="str">
        <f t="shared" si="45"/>
        <v>21/03/2018</v>
      </c>
    </row>
    <row r="1467" spans="1:7" x14ac:dyDescent="0.3">
      <c r="A1467" s="67">
        <v>2</v>
      </c>
      <c r="B1467" s="89">
        <v>43181</v>
      </c>
      <c r="C1467" s="104">
        <f t="shared" si="44"/>
        <v>2018</v>
      </c>
      <c r="D1467" s="96">
        <v>349</v>
      </c>
      <c r="E1467" s="71">
        <v>372.48</v>
      </c>
      <c r="F1467" s="71">
        <v>370.86</v>
      </c>
      <c r="G1467" s="67" t="str">
        <f t="shared" si="45"/>
        <v>22/03/2018</v>
      </c>
    </row>
    <row r="1468" spans="1:7" x14ac:dyDescent="0.3">
      <c r="A1468" s="67">
        <v>2</v>
      </c>
      <c r="B1468" s="89">
        <v>43182</v>
      </c>
      <c r="C1468" s="104">
        <f t="shared" si="44"/>
        <v>2018</v>
      </c>
      <c r="D1468" s="96">
        <v>348</v>
      </c>
      <c r="E1468" s="71">
        <v>372.48</v>
      </c>
      <c r="F1468" s="71">
        <v>370.86</v>
      </c>
      <c r="G1468" s="67" t="str">
        <f t="shared" si="45"/>
        <v>23/03/2018</v>
      </c>
    </row>
    <row r="1469" spans="1:7" x14ac:dyDescent="0.3">
      <c r="A1469" s="67">
        <v>2</v>
      </c>
      <c r="B1469" s="89">
        <v>43185</v>
      </c>
      <c r="C1469" s="104">
        <f t="shared" si="44"/>
        <v>2018</v>
      </c>
      <c r="D1469" s="96">
        <v>347.25</v>
      </c>
      <c r="E1469" s="71">
        <v>372.48</v>
      </c>
      <c r="F1469" s="71">
        <v>370.86</v>
      </c>
      <c r="G1469" s="67" t="str">
        <f t="shared" si="45"/>
        <v>26/03/2018</v>
      </c>
    </row>
    <row r="1470" spans="1:7" x14ac:dyDescent="0.3">
      <c r="A1470" s="67">
        <v>2</v>
      </c>
      <c r="B1470" s="89">
        <v>43186</v>
      </c>
      <c r="C1470" s="104">
        <f t="shared" si="44"/>
        <v>2018</v>
      </c>
      <c r="D1470" s="96">
        <v>348.5</v>
      </c>
      <c r="E1470" s="71">
        <v>372.48</v>
      </c>
      <c r="F1470" s="71">
        <v>370.86</v>
      </c>
      <c r="G1470" s="67" t="str">
        <f t="shared" si="45"/>
        <v>27/03/2018</v>
      </c>
    </row>
    <row r="1471" spans="1:7" x14ac:dyDescent="0.3">
      <c r="A1471" s="67">
        <v>2</v>
      </c>
      <c r="B1471" s="89">
        <v>43187</v>
      </c>
      <c r="C1471" s="104">
        <f t="shared" si="44"/>
        <v>2018</v>
      </c>
      <c r="D1471" s="96">
        <v>348.25</v>
      </c>
      <c r="E1471" s="71">
        <v>372.48</v>
      </c>
      <c r="F1471" s="71">
        <v>370.86</v>
      </c>
      <c r="G1471" s="67" t="str">
        <f t="shared" si="45"/>
        <v>28/03/2018</v>
      </c>
    </row>
    <row r="1472" spans="1:7" x14ac:dyDescent="0.3">
      <c r="A1472" s="67">
        <v>2</v>
      </c>
      <c r="B1472" s="89">
        <v>43188</v>
      </c>
      <c r="C1472" s="104">
        <f t="shared" si="44"/>
        <v>2018</v>
      </c>
      <c r="D1472" s="96">
        <v>350</v>
      </c>
      <c r="E1472" s="71">
        <v>372.48</v>
      </c>
      <c r="F1472" s="71">
        <v>370.86</v>
      </c>
      <c r="G1472" s="67" t="str">
        <f t="shared" si="45"/>
        <v>29/03/2018</v>
      </c>
    </row>
    <row r="1473" spans="1:7" x14ac:dyDescent="0.3">
      <c r="A1473" s="67">
        <v>2</v>
      </c>
      <c r="B1473" s="89">
        <v>43193</v>
      </c>
      <c r="C1473" s="104">
        <f t="shared" si="44"/>
        <v>2018</v>
      </c>
      <c r="D1473" s="96">
        <v>352.75</v>
      </c>
      <c r="E1473" s="71">
        <v>372.48</v>
      </c>
      <c r="F1473" s="71">
        <v>370.86</v>
      </c>
      <c r="G1473" s="67" t="str">
        <f t="shared" si="45"/>
        <v>03/04/2018</v>
      </c>
    </row>
    <row r="1474" spans="1:7" x14ac:dyDescent="0.3">
      <c r="A1474" s="67">
        <v>2</v>
      </c>
      <c r="B1474" s="89">
        <v>43194</v>
      </c>
      <c r="C1474" s="104">
        <f t="shared" si="44"/>
        <v>2018</v>
      </c>
      <c r="D1474" s="96">
        <v>352</v>
      </c>
      <c r="E1474" s="71">
        <v>372.48</v>
      </c>
      <c r="F1474" s="71">
        <v>370.86</v>
      </c>
      <c r="G1474" s="67" t="str">
        <f t="shared" si="45"/>
        <v>04/04/2018</v>
      </c>
    </row>
    <row r="1475" spans="1:7" x14ac:dyDescent="0.3">
      <c r="A1475" s="67">
        <v>2</v>
      </c>
      <c r="B1475" s="89">
        <v>43195</v>
      </c>
      <c r="C1475" s="104">
        <f t="shared" ref="C1475:C1538" si="46">YEAR(B1475)</f>
        <v>2018</v>
      </c>
      <c r="D1475" s="96">
        <v>354</v>
      </c>
      <c r="E1475" s="71">
        <v>372.48</v>
      </c>
      <c r="F1475" s="71">
        <v>370.86</v>
      </c>
      <c r="G1475" s="67" t="str">
        <f t="shared" si="45"/>
        <v>05/04/2018</v>
      </c>
    </row>
    <row r="1476" spans="1:7" x14ac:dyDescent="0.3">
      <c r="A1476" s="67">
        <v>2</v>
      </c>
      <c r="B1476" s="89">
        <v>43196</v>
      </c>
      <c r="C1476" s="104">
        <f t="shared" si="46"/>
        <v>2018</v>
      </c>
      <c r="D1476" s="96">
        <v>354.5</v>
      </c>
      <c r="E1476" s="71">
        <v>372.48</v>
      </c>
      <c r="F1476" s="71">
        <v>370.86</v>
      </c>
      <c r="G1476" s="67" t="str">
        <f t="shared" si="45"/>
        <v>06/04/2018</v>
      </c>
    </row>
    <row r="1477" spans="1:7" x14ac:dyDescent="0.3">
      <c r="A1477" s="67">
        <v>2</v>
      </c>
      <c r="B1477" s="89">
        <v>43199</v>
      </c>
      <c r="C1477" s="104">
        <f t="shared" si="46"/>
        <v>2018</v>
      </c>
      <c r="D1477" s="96">
        <v>354</v>
      </c>
      <c r="E1477" s="71">
        <v>372.48</v>
      </c>
      <c r="F1477" s="71">
        <v>370.86</v>
      </c>
      <c r="G1477" s="67" t="str">
        <f t="shared" ref="G1477:G1540" si="47">TEXT(B1477,"jj/MM/aaaa")</f>
        <v>09/04/2018</v>
      </c>
    </row>
    <row r="1478" spans="1:7" x14ac:dyDescent="0.3">
      <c r="A1478" s="67">
        <v>2</v>
      </c>
      <c r="B1478" s="89">
        <v>43200</v>
      </c>
      <c r="C1478" s="104">
        <f t="shared" si="46"/>
        <v>2018</v>
      </c>
      <c r="D1478" s="96">
        <v>353</v>
      </c>
      <c r="E1478" s="71">
        <v>372.48</v>
      </c>
      <c r="F1478" s="71">
        <v>370.86</v>
      </c>
      <c r="G1478" s="67" t="str">
        <f t="shared" si="47"/>
        <v>10/04/2018</v>
      </c>
    </row>
    <row r="1479" spans="1:7" x14ac:dyDescent="0.3">
      <c r="A1479" s="67">
        <v>2</v>
      </c>
      <c r="B1479" s="89">
        <v>43201</v>
      </c>
      <c r="C1479" s="104">
        <f t="shared" si="46"/>
        <v>2018</v>
      </c>
      <c r="D1479" s="96">
        <v>351.25</v>
      </c>
      <c r="E1479" s="71">
        <v>372.48</v>
      </c>
      <c r="F1479" s="71">
        <v>370.86</v>
      </c>
      <c r="G1479" s="67" t="str">
        <f t="shared" si="47"/>
        <v>11/04/2018</v>
      </c>
    </row>
    <row r="1480" spans="1:7" x14ac:dyDescent="0.3">
      <c r="A1480" s="67">
        <v>2</v>
      </c>
      <c r="B1480" s="89">
        <v>43202</v>
      </c>
      <c r="C1480" s="104">
        <f t="shared" si="46"/>
        <v>2018</v>
      </c>
      <c r="D1480" s="96">
        <v>352.25</v>
      </c>
      <c r="E1480" s="71">
        <v>372.48</v>
      </c>
      <c r="F1480" s="71">
        <v>370.86</v>
      </c>
      <c r="G1480" s="67" t="str">
        <f t="shared" si="47"/>
        <v>12/04/2018</v>
      </c>
    </row>
    <row r="1481" spans="1:7" x14ac:dyDescent="0.3">
      <c r="A1481" s="67">
        <v>2</v>
      </c>
      <c r="B1481" s="89">
        <v>43203</v>
      </c>
      <c r="C1481" s="104">
        <f t="shared" si="46"/>
        <v>2018</v>
      </c>
      <c r="D1481" s="96">
        <v>350.75</v>
      </c>
      <c r="E1481" s="71">
        <v>372.48</v>
      </c>
      <c r="F1481" s="71">
        <v>370.86</v>
      </c>
      <c r="G1481" s="67" t="str">
        <f t="shared" si="47"/>
        <v>13/04/2018</v>
      </c>
    </row>
    <row r="1482" spans="1:7" x14ac:dyDescent="0.3">
      <c r="A1482" s="67">
        <v>2</v>
      </c>
      <c r="B1482" s="89">
        <v>43206</v>
      </c>
      <c r="C1482" s="104">
        <f t="shared" si="46"/>
        <v>2018</v>
      </c>
      <c r="D1482" s="96">
        <v>347.75</v>
      </c>
      <c r="E1482" s="71">
        <v>372.48</v>
      </c>
      <c r="F1482" s="71">
        <v>370.86</v>
      </c>
      <c r="G1482" s="67" t="str">
        <f t="shared" si="47"/>
        <v>16/04/2018</v>
      </c>
    </row>
    <row r="1483" spans="1:7" x14ac:dyDescent="0.3">
      <c r="A1483" s="67">
        <v>2</v>
      </c>
      <c r="B1483" s="89">
        <v>43207</v>
      </c>
      <c r="C1483" s="104">
        <f t="shared" si="46"/>
        <v>2018</v>
      </c>
      <c r="D1483" s="96">
        <v>349</v>
      </c>
      <c r="E1483" s="71">
        <v>372.48</v>
      </c>
      <c r="F1483" s="71">
        <v>370.86</v>
      </c>
      <c r="G1483" s="67" t="str">
        <f t="shared" si="47"/>
        <v>17/04/2018</v>
      </c>
    </row>
    <row r="1484" spans="1:7" x14ac:dyDescent="0.3">
      <c r="A1484" s="67">
        <v>2</v>
      </c>
      <c r="B1484" s="89">
        <v>43208</v>
      </c>
      <c r="C1484" s="104">
        <f t="shared" si="46"/>
        <v>2018</v>
      </c>
      <c r="D1484" s="96">
        <v>346.75</v>
      </c>
      <c r="E1484" s="71">
        <v>372.48</v>
      </c>
      <c r="F1484" s="71">
        <v>370.86</v>
      </c>
      <c r="G1484" s="67" t="str">
        <f t="shared" si="47"/>
        <v>18/04/2018</v>
      </c>
    </row>
    <row r="1485" spans="1:7" x14ac:dyDescent="0.3">
      <c r="A1485" s="67">
        <v>2</v>
      </c>
      <c r="B1485" s="89">
        <v>43209</v>
      </c>
      <c r="C1485" s="104">
        <f t="shared" si="46"/>
        <v>2018</v>
      </c>
      <c r="D1485" s="96">
        <v>349.25</v>
      </c>
      <c r="E1485" s="71">
        <v>372.48</v>
      </c>
      <c r="F1485" s="71">
        <v>370.86</v>
      </c>
      <c r="G1485" s="67" t="str">
        <f t="shared" si="47"/>
        <v>19/04/2018</v>
      </c>
    </row>
    <row r="1486" spans="1:7" x14ac:dyDescent="0.3">
      <c r="A1486" s="67">
        <v>2</v>
      </c>
      <c r="B1486" s="89">
        <v>43210</v>
      </c>
      <c r="C1486" s="104">
        <f t="shared" si="46"/>
        <v>2018</v>
      </c>
      <c r="D1486" s="96">
        <v>348.25</v>
      </c>
      <c r="E1486" s="71">
        <v>372.48</v>
      </c>
      <c r="F1486" s="71">
        <v>370.86</v>
      </c>
      <c r="G1486" s="67" t="str">
        <f t="shared" si="47"/>
        <v>20/04/2018</v>
      </c>
    </row>
    <row r="1487" spans="1:7" x14ac:dyDescent="0.3">
      <c r="A1487" s="67">
        <v>2</v>
      </c>
      <c r="B1487" s="89">
        <v>43213</v>
      </c>
      <c r="C1487" s="104">
        <f t="shared" si="46"/>
        <v>2018</v>
      </c>
      <c r="D1487" s="96">
        <v>348.25</v>
      </c>
      <c r="E1487" s="71">
        <v>372.48</v>
      </c>
      <c r="F1487" s="71">
        <v>370.86</v>
      </c>
      <c r="G1487" s="67" t="str">
        <f t="shared" si="47"/>
        <v>23/04/2018</v>
      </c>
    </row>
    <row r="1488" spans="1:7" x14ac:dyDescent="0.3">
      <c r="A1488" s="67">
        <v>2</v>
      </c>
      <c r="B1488" s="89">
        <v>43214</v>
      </c>
      <c r="C1488" s="104">
        <f t="shared" si="46"/>
        <v>2018</v>
      </c>
      <c r="D1488" s="96">
        <v>346.5</v>
      </c>
      <c r="E1488" s="71">
        <v>372.48</v>
      </c>
      <c r="F1488" s="71">
        <v>370.86</v>
      </c>
      <c r="G1488" s="67" t="str">
        <f t="shared" si="47"/>
        <v>24/04/2018</v>
      </c>
    </row>
    <row r="1489" spans="1:7" x14ac:dyDescent="0.3">
      <c r="A1489" s="67">
        <v>2</v>
      </c>
      <c r="B1489" s="89">
        <v>43215</v>
      </c>
      <c r="C1489" s="104">
        <f t="shared" si="46"/>
        <v>2018</v>
      </c>
      <c r="D1489" s="96">
        <v>349.5</v>
      </c>
      <c r="E1489" s="71">
        <v>372.48</v>
      </c>
      <c r="F1489" s="71">
        <v>370.86</v>
      </c>
      <c r="G1489" s="67" t="str">
        <f t="shared" si="47"/>
        <v>25/04/2018</v>
      </c>
    </row>
    <row r="1490" spans="1:7" x14ac:dyDescent="0.3">
      <c r="A1490" s="67">
        <v>2</v>
      </c>
      <c r="B1490" s="89">
        <v>43216</v>
      </c>
      <c r="C1490" s="104">
        <f t="shared" si="46"/>
        <v>2018</v>
      </c>
      <c r="D1490" s="96">
        <v>350</v>
      </c>
      <c r="E1490" s="71">
        <v>372.48</v>
      </c>
      <c r="F1490" s="71">
        <v>370.86</v>
      </c>
      <c r="G1490" s="67" t="str">
        <f t="shared" si="47"/>
        <v>26/04/2018</v>
      </c>
    </row>
    <row r="1491" spans="1:7" x14ac:dyDescent="0.3">
      <c r="A1491" s="67">
        <v>2</v>
      </c>
      <c r="B1491" s="89">
        <v>43217</v>
      </c>
      <c r="C1491" s="104">
        <f t="shared" si="46"/>
        <v>2018</v>
      </c>
      <c r="D1491" s="96">
        <v>349.25</v>
      </c>
      <c r="E1491" s="71">
        <v>372.48</v>
      </c>
      <c r="F1491" s="71">
        <v>370.86</v>
      </c>
      <c r="G1491" s="67" t="str">
        <f t="shared" si="47"/>
        <v>27/04/2018</v>
      </c>
    </row>
    <row r="1492" spans="1:7" x14ac:dyDescent="0.3">
      <c r="A1492" s="67">
        <v>2</v>
      </c>
      <c r="B1492" s="89">
        <v>43220</v>
      </c>
      <c r="C1492" s="104">
        <f t="shared" si="46"/>
        <v>2018</v>
      </c>
      <c r="D1492" s="96">
        <v>350.5</v>
      </c>
      <c r="E1492" s="71">
        <v>372.48</v>
      </c>
      <c r="F1492" s="71">
        <v>370.86</v>
      </c>
      <c r="G1492" s="67" t="str">
        <f t="shared" si="47"/>
        <v>30/04/2018</v>
      </c>
    </row>
    <row r="1493" spans="1:7" x14ac:dyDescent="0.3">
      <c r="A1493" s="67">
        <v>2</v>
      </c>
      <c r="B1493" s="89">
        <v>43222</v>
      </c>
      <c r="C1493" s="104">
        <f t="shared" si="46"/>
        <v>2018</v>
      </c>
      <c r="D1493" s="96">
        <v>354.25</v>
      </c>
      <c r="E1493" s="71">
        <v>372.48</v>
      </c>
      <c r="F1493" s="71">
        <v>370.86</v>
      </c>
      <c r="G1493" s="67" t="str">
        <f t="shared" si="47"/>
        <v>02/05/2018</v>
      </c>
    </row>
    <row r="1494" spans="1:7" x14ac:dyDescent="0.3">
      <c r="A1494" s="67">
        <v>2</v>
      </c>
      <c r="B1494" s="89">
        <v>43223</v>
      </c>
      <c r="C1494" s="104">
        <f t="shared" si="46"/>
        <v>2018</v>
      </c>
      <c r="D1494" s="96">
        <v>355.25</v>
      </c>
      <c r="E1494" s="71">
        <v>372.48</v>
      </c>
      <c r="F1494" s="71">
        <v>370.86</v>
      </c>
      <c r="G1494" s="67" t="str">
        <f t="shared" si="47"/>
        <v>03/05/2018</v>
      </c>
    </row>
    <row r="1495" spans="1:7" x14ac:dyDescent="0.3">
      <c r="A1495" s="67">
        <v>2</v>
      </c>
      <c r="B1495" s="89">
        <v>43224</v>
      </c>
      <c r="C1495" s="104">
        <f t="shared" si="46"/>
        <v>2018</v>
      </c>
      <c r="D1495" s="96">
        <v>354.75</v>
      </c>
      <c r="E1495" s="71">
        <v>372.48</v>
      </c>
      <c r="F1495" s="71">
        <v>370.86</v>
      </c>
      <c r="G1495" s="67" t="str">
        <f t="shared" si="47"/>
        <v>04/05/2018</v>
      </c>
    </row>
    <row r="1496" spans="1:7" x14ac:dyDescent="0.3">
      <c r="A1496" s="67">
        <v>2</v>
      </c>
      <c r="B1496" s="89">
        <v>43227</v>
      </c>
      <c r="C1496" s="104">
        <f t="shared" si="46"/>
        <v>2018</v>
      </c>
      <c r="D1496" s="96">
        <v>354.5</v>
      </c>
      <c r="E1496" s="71">
        <v>372.48</v>
      </c>
      <c r="F1496" s="71">
        <v>370.86</v>
      </c>
      <c r="G1496" s="67" t="str">
        <f t="shared" si="47"/>
        <v>07/05/2018</v>
      </c>
    </row>
    <row r="1497" spans="1:7" x14ac:dyDescent="0.3">
      <c r="A1497" s="67">
        <v>2</v>
      </c>
      <c r="B1497" s="89">
        <v>43228</v>
      </c>
      <c r="C1497" s="104">
        <f t="shared" si="46"/>
        <v>2018</v>
      </c>
      <c r="D1497" s="96">
        <v>355.25</v>
      </c>
      <c r="E1497" s="71">
        <v>372.48</v>
      </c>
      <c r="F1497" s="71">
        <v>370.86</v>
      </c>
      <c r="G1497" s="67" t="str">
        <f t="shared" si="47"/>
        <v>08/05/2018</v>
      </c>
    </row>
    <row r="1498" spans="1:7" x14ac:dyDescent="0.3">
      <c r="A1498" s="67">
        <v>2</v>
      </c>
      <c r="B1498" s="89">
        <v>43229</v>
      </c>
      <c r="C1498" s="104">
        <f t="shared" si="46"/>
        <v>2018</v>
      </c>
      <c r="D1498" s="96">
        <v>358</v>
      </c>
      <c r="E1498" s="71">
        <v>372.48</v>
      </c>
      <c r="F1498" s="71">
        <v>370.86</v>
      </c>
      <c r="G1498" s="67" t="str">
        <f t="shared" si="47"/>
        <v>09/05/2018</v>
      </c>
    </row>
    <row r="1499" spans="1:7" x14ac:dyDescent="0.3">
      <c r="A1499" s="67">
        <v>2</v>
      </c>
      <c r="B1499" s="89">
        <v>43230</v>
      </c>
      <c r="C1499" s="104">
        <f t="shared" si="46"/>
        <v>2018</v>
      </c>
      <c r="D1499" s="96">
        <v>359.25</v>
      </c>
      <c r="E1499" s="71">
        <v>372.48</v>
      </c>
      <c r="F1499" s="71">
        <v>370.86</v>
      </c>
      <c r="G1499" s="67" t="str">
        <f t="shared" si="47"/>
        <v>10/05/2018</v>
      </c>
    </row>
    <row r="1500" spans="1:7" x14ac:dyDescent="0.3">
      <c r="A1500" s="67">
        <v>2</v>
      </c>
      <c r="B1500" s="89">
        <v>43231</v>
      </c>
      <c r="C1500" s="104">
        <f t="shared" si="46"/>
        <v>2018</v>
      </c>
      <c r="D1500" s="96">
        <v>357.25</v>
      </c>
      <c r="E1500" s="71">
        <v>372.48</v>
      </c>
      <c r="F1500" s="71">
        <v>370.86</v>
      </c>
      <c r="G1500" s="67" t="str">
        <f t="shared" si="47"/>
        <v>11/05/2018</v>
      </c>
    </row>
    <row r="1501" spans="1:7" x14ac:dyDescent="0.3">
      <c r="A1501" s="67">
        <v>2</v>
      </c>
      <c r="B1501" s="89">
        <v>43234</v>
      </c>
      <c r="C1501" s="104">
        <f t="shared" si="46"/>
        <v>2018</v>
      </c>
      <c r="D1501" s="96">
        <v>358.25</v>
      </c>
      <c r="E1501" s="71">
        <v>372.48</v>
      </c>
      <c r="F1501" s="71">
        <v>370.86</v>
      </c>
      <c r="G1501" s="67" t="str">
        <f t="shared" si="47"/>
        <v>14/05/2018</v>
      </c>
    </row>
    <row r="1502" spans="1:7" x14ac:dyDescent="0.3">
      <c r="A1502" s="67">
        <v>2</v>
      </c>
      <c r="B1502" s="89">
        <v>43235</v>
      </c>
      <c r="C1502" s="104">
        <f t="shared" si="46"/>
        <v>2018</v>
      </c>
      <c r="D1502" s="96">
        <v>358.25</v>
      </c>
      <c r="E1502" s="71">
        <v>372.48</v>
      </c>
      <c r="F1502" s="71">
        <v>370.86</v>
      </c>
      <c r="G1502" s="67" t="str">
        <f t="shared" si="47"/>
        <v>15/05/2018</v>
      </c>
    </row>
    <row r="1503" spans="1:7" x14ac:dyDescent="0.3">
      <c r="A1503" s="67">
        <v>2</v>
      </c>
      <c r="B1503" s="89">
        <v>43236</v>
      </c>
      <c r="C1503" s="104">
        <f t="shared" si="46"/>
        <v>2018</v>
      </c>
      <c r="D1503" s="96">
        <v>358</v>
      </c>
      <c r="E1503" s="71">
        <v>372.48</v>
      </c>
      <c r="F1503" s="71">
        <v>370.86</v>
      </c>
      <c r="G1503" s="67" t="str">
        <f t="shared" si="47"/>
        <v>16/05/2018</v>
      </c>
    </row>
    <row r="1504" spans="1:7" x14ac:dyDescent="0.3">
      <c r="A1504" s="67">
        <v>2</v>
      </c>
      <c r="B1504" s="89">
        <v>43237</v>
      </c>
      <c r="C1504" s="104">
        <f t="shared" si="46"/>
        <v>2018</v>
      </c>
      <c r="D1504" s="96">
        <v>360</v>
      </c>
      <c r="E1504" s="71">
        <v>372.48</v>
      </c>
      <c r="F1504" s="71">
        <v>370.86</v>
      </c>
      <c r="G1504" s="67" t="str">
        <f t="shared" si="47"/>
        <v>17/05/2018</v>
      </c>
    </row>
    <row r="1505" spans="1:7" x14ac:dyDescent="0.3">
      <c r="A1505" s="67">
        <v>2</v>
      </c>
      <c r="B1505" s="89">
        <v>43238</v>
      </c>
      <c r="C1505" s="104">
        <f t="shared" si="46"/>
        <v>2018</v>
      </c>
      <c r="D1505" s="96">
        <v>360.5</v>
      </c>
      <c r="E1505" s="71">
        <v>372.48</v>
      </c>
      <c r="F1505" s="71">
        <v>370.86</v>
      </c>
      <c r="G1505" s="67" t="str">
        <f t="shared" si="47"/>
        <v>18/05/2018</v>
      </c>
    </row>
    <row r="1506" spans="1:7" x14ac:dyDescent="0.3">
      <c r="A1506" s="67">
        <v>2</v>
      </c>
      <c r="B1506" s="89">
        <v>43241</v>
      </c>
      <c r="C1506" s="104">
        <f t="shared" si="46"/>
        <v>2018</v>
      </c>
      <c r="D1506" s="96">
        <v>361.5</v>
      </c>
      <c r="E1506" s="71">
        <v>372.48</v>
      </c>
      <c r="F1506" s="71">
        <v>370.86</v>
      </c>
      <c r="G1506" s="67" t="str">
        <f t="shared" si="47"/>
        <v>21/05/2018</v>
      </c>
    </row>
    <row r="1507" spans="1:7" x14ac:dyDescent="0.3">
      <c r="A1507" s="67">
        <v>2</v>
      </c>
      <c r="B1507" s="89">
        <v>43242</v>
      </c>
      <c r="C1507" s="104">
        <f t="shared" si="46"/>
        <v>2018</v>
      </c>
      <c r="D1507" s="96">
        <v>363.75</v>
      </c>
      <c r="E1507" s="71">
        <v>372.48</v>
      </c>
      <c r="F1507" s="71">
        <v>370.86</v>
      </c>
      <c r="G1507" s="67" t="str">
        <f t="shared" si="47"/>
        <v>22/05/2018</v>
      </c>
    </row>
    <row r="1508" spans="1:7" x14ac:dyDescent="0.3">
      <c r="A1508" s="67">
        <v>2</v>
      </c>
      <c r="B1508" s="89">
        <v>43243</v>
      </c>
      <c r="C1508" s="104">
        <f t="shared" si="46"/>
        <v>2018</v>
      </c>
      <c r="D1508" s="96">
        <v>364.5</v>
      </c>
      <c r="E1508" s="71">
        <v>372.48</v>
      </c>
      <c r="F1508" s="71">
        <v>370.86</v>
      </c>
      <c r="G1508" s="67" t="str">
        <f t="shared" si="47"/>
        <v>23/05/2018</v>
      </c>
    </row>
    <row r="1509" spans="1:7" x14ac:dyDescent="0.3">
      <c r="A1509" s="67">
        <v>2</v>
      </c>
      <c r="B1509" s="89">
        <v>43244</v>
      </c>
      <c r="C1509" s="104">
        <f t="shared" si="46"/>
        <v>2018</v>
      </c>
      <c r="D1509" s="96">
        <v>368</v>
      </c>
      <c r="E1509" s="71">
        <v>372.48</v>
      </c>
      <c r="F1509" s="71">
        <v>370.86</v>
      </c>
      <c r="G1509" s="67" t="str">
        <f t="shared" si="47"/>
        <v>24/05/2018</v>
      </c>
    </row>
    <row r="1510" spans="1:7" x14ac:dyDescent="0.3">
      <c r="A1510" s="67">
        <v>2</v>
      </c>
      <c r="B1510" s="89">
        <v>43245</v>
      </c>
      <c r="C1510" s="104">
        <f t="shared" si="46"/>
        <v>2018</v>
      </c>
      <c r="D1510" s="96">
        <v>368.5</v>
      </c>
      <c r="E1510" s="71">
        <v>372.48</v>
      </c>
      <c r="F1510" s="71">
        <v>370.86</v>
      </c>
      <c r="G1510" s="67" t="str">
        <f t="shared" si="47"/>
        <v>25/05/2018</v>
      </c>
    </row>
    <row r="1511" spans="1:7" x14ac:dyDescent="0.3">
      <c r="A1511" s="67">
        <v>2</v>
      </c>
      <c r="B1511" s="89">
        <v>43248</v>
      </c>
      <c r="C1511" s="104">
        <f t="shared" si="46"/>
        <v>2018</v>
      </c>
      <c r="D1511" s="96">
        <v>368.25</v>
      </c>
      <c r="E1511" s="71">
        <v>372.48</v>
      </c>
      <c r="F1511" s="71">
        <v>370.86</v>
      </c>
      <c r="G1511" s="67" t="str">
        <f t="shared" si="47"/>
        <v>28/05/2018</v>
      </c>
    </row>
    <row r="1512" spans="1:7" x14ac:dyDescent="0.3">
      <c r="A1512" s="67">
        <v>2</v>
      </c>
      <c r="B1512" s="89">
        <v>43249</v>
      </c>
      <c r="C1512" s="104">
        <f t="shared" si="46"/>
        <v>2018</v>
      </c>
      <c r="D1512" s="96">
        <v>369.5</v>
      </c>
      <c r="E1512" s="71">
        <v>372.48</v>
      </c>
      <c r="F1512" s="71">
        <v>370.86</v>
      </c>
      <c r="G1512" s="67" t="str">
        <f t="shared" si="47"/>
        <v>29/05/2018</v>
      </c>
    </row>
    <row r="1513" spans="1:7" x14ac:dyDescent="0.3">
      <c r="A1513" s="67">
        <v>2</v>
      </c>
      <c r="B1513" s="89">
        <v>43250</v>
      </c>
      <c r="C1513" s="104">
        <f t="shared" si="46"/>
        <v>2018</v>
      </c>
      <c r="D1513" s="96">
        <v>366.75</v>
      </c>
      <c r="E1513" s="71">
        <v>372.48</v>
      </c>
      <c r="F1513" s="71">
        <v>370.86</v>
      </c>
      <c r="G1513" s="67" t="str">
        <f t="shared" si="47"/>
        <v>30/05/2018</v>
      </c>
    </row>
    <row r="1514" spans="1:7" x14ac:dyDescent="0.3">
      <c r="A1514" s="67">
        <v>2</v>
      </c>
      <c r="B1514" s="89">
        <v>43251</v>
      </c>
      <c r="C1514" s="104">
        <f t="shared" si="46"/>
        <v>2018</v>
      </c>
      <c r="D1514" s="96">
        <v>364</v>
      </c>
      <c r="E1514" s="71">
        <v>372.48</v>
      </c>
      <c r="F1514" s="71">
        <v>370.86</v>
      </c>
      <c r="G1514" s="67" t="str">
        <f t="shared" si="47"/>
        <v>31/05/2018</v>
      </c>
    </row>
    <row r="1515" spans="1:7" x14ac:dyDescent="0.3">
      <c r="A1515" s="67">
        <v>2</v>
      </c>
      <c r="B1515" s="89">
        <v>43252</v>
      </c>
      <c r="C1515" s="104">
        <f t="shared" si="46"/>
        <v>2018</v>
      </c>
      <c r="D1515" s="96">
        <v>364.5</v>
      </c>
      <c r="E1515" s="71">
        <v>372.48</v>
      </c>
      <c r="F1515" s="71">
        <v>370.86</v>
      </c>
      <c r="G1515" s="67" t="str">
        <f t="shared" si="47"/>
        <v>01/06/2018</v>
      </c>
    </row>
    <row r="1516" spans="1:7" x14ac:dyDescent="0.3">
      <c r="A1516" s="67">
        <v>2</v>
      </c>
      <c r="B1516" s="89">
        <v>43255</v>
      </c>
      <c r="C1516" s="104">
        <f t="shared" si="46"/>
        <v>2018</v>
      </c>
      <c r="D1516" s="96">
        <v>362.25</v>
      </c>
      <c r="E1516" s="71">
        <v>372.48</v>
      </c>
      <c r="F1516" s="71">
        <v>370.86</v>
      </c>
      <c r="G1516" s="67" t="str">
        <f t="shared" si="47"/>
        <v>04/06/2018</v>
      </c>
    </row>
    <row r="1517" spans="1:7" x14ac:dyDescent="0.3">
      <c r="A1517" s="67">
        <v>2</v>
      </c>
      <c r="B1517" s="89">
        <v>43256</v>
      </c>
      <c r="C1517" s="104">
        <f t="shared" si="46"/>
        <v>2018</v>
      </c>
      <c r="D1517" s="96">
        <v>363.5</v>
      </c>
      <c r="E1517" s="71">
        <v>372.48</v>
      </c>
      <c r="F1517" s="71">
        <v>370.86</v>
      </c>
      <c r="G1517" s="67" t="str">
        <f t="shared" si="47"/>
        <v>05/06/2018</v>
      </c>
    </row>
    <row r="1518" spans="1:7" x14ac:dyDescent="0.3">
      <c r="A1518" s="67">
        <v>2</v>
      </c>
      <c r="B1518" s="89">
        <v>43257</v>
      </c>
      <c r="C1518" s="104">
        <f t="shared" si="46"/>
        <v>2018</v>
      </c>
      <c r="D1518" s="96">
        <v>363.25</v>
      </c>
      <c r="E1518" s="71">
        <v>372.48</v>
      </c>
      <c r="F1518" s="71">
        <v>370.86</v>
      </c>
      <c r="G1518" s="67" t="str">
        <f t="shared" si="47"/>
        <v>06/06/2018</v>
      </c>
    </row>
    <row r="1519" spans="1:7" x14ac:dyDescent="0.3">
      <c r="A1519" s="67">
        <v>2</v>
      </c>
      <c r="B1519" s="89">
        <v>43258</v>
      </c>
      <c r="C1519" s="104">
        <f t="shared" si="46"/>
        <v>2018</v>
      </c>
      <c r="D1519" s="96">
        <v>362</v>
      </c>
      <c r="E1519" s="71">
        <v>372.48</v>
      </c>
      <c r="F1519" s="71">
        <v>370.86</v>
      </c>
      <c r="G1519" s="67" t="str">
        <f t="shared" si="47"/>
        <v>07/06/2018</v>
      </c>
    </row>
    <row r="1520" spans="1:7" x14ac:dyDescent="0.3">
      <c r="A1520" s="67">
        <v>2</v>
      </c>
      <c r="B1520" s="89">
        <v>43259</v>
      </c>
      <c r="C1520" s="104">
        <f t="shared" si="46"/>
        <v>2018</v>
      </c>
      <c r="D1520" s="96">
        <v>360.25</v>
      </c>
      <c r="E1520" s="71">
        <v>372.48</v>
      </c>
      <c r="F1520" s="71">
        <v>370.86</v>
      </c>
      <c r="G1520" s="67" t="str">
        <f t="shared" si="47"/>
        <v>08/06/2018</v>
      </c>
    </row>
    <row r="1521" spans="1:9" x14ac:dyDescent="0.3">
      <c r="A1521" s="67">
        <v>2</v>
      </c>
      <c r="B1521" s="89">
        <v>43262</v>
      </c>
      <c r="C1521" s="104">
        <f t="shared" si="46"/>
        <v>2018</v>
      </c>
      <c r="D1521" s="96">
        <v>358.25</v>
      </c>
      <c r="E1521" s="71">
        <v>372.48</v>
      </c>
      <c r="F1521" s="71">
        <v>370.86</v>
      </c>
      <c r="G1521" s="67" t="str">
        <f t="shared" si="47"/>
        <v>11/06/2018</v>
      </c>
    </row>
    <row r="1522" spans="1:9" x14ac:dyDescent="0.3">
      <c r="A1522" s="67">
        <v>2</v>
      </c>
      <c r="B1522" s="89">
        <v>43263</v>
      </c>
      <c r="C1522" s="104">
        <f t="shared" si="46"/>
        <v>2018</v>
      </c>
      <c r="D1522" s="96">
        <v>357.5</v>
      </c>
      <c r="E1522" s="71">
        <v>372.48</v>
      </c>
      <c r="F1522" s="71">
        <v>370.86</v>
      </c>
      <c r="G1522" s="67" t="str">
        <f t="shared" si="47"/>
        <v>12/06/2018</v>
      </c>
    </row>
    <row r="1523" spans="1:9" x14ac:dyDescent="0.3">
      <c r="A1523" s="67">
        <v>2</v>
      </c>
      <c r="B1523" s="89">
        <v>43264</v>
      </c>
      <c r="C1523" s="104">
        <f t="shared" si="46"/>
        <v>2018</v>
      </c>
      <c r="D1523" s="96">
        <v>356.25</v>
      </c>
      <c r="E1523" s="71">
        <v>372.48</v>
      </c>
      <c r="F1523" s="71">
        <v>370.86</v>
      </c>
      <c r="G1523" s="67" t="str">
        <f t="shared" si="47"/>
        <v>13/06/2018</v>
      </c>
    </row>
    <row r="1524" spans="1:9" x14ac:dyDescent="0.3">
      <c r="A1524" s="67">
        <v>2</v>
      </c>
      <c r="B1524" s="89">
        <v>43265</v>
      </c>
      <c r="C1524" s="104">
        <f t="shared" si="46"/>
        <v>2018</v>
      </c>
      <c r="D1524" s="96">
        <v>358.25</v>
      </c>
      <c r="E1524" s="71">
        <v>372.48</v>
      </c>
      <c r="F1524" s="71">
        <v>370.86</v>
      </c>
      <c r="G1524" s="67" t="str">
        <f t="shared" si="47"/>
        <v>14/06/2018</v>
      </c>
    </row>
    <row r="1525" spans="1:9" x14ac:dyDescent="0.3">
      <c r="A1525" s="67">
        <v>2</v>
      </c>
      <c r="B1525" s="89">
        <v>43266</v>
      </c>
      <c r="C1525" s="104">
        <f t="shared" si="46"/>
        <v>2018</v>
      </c>
      <c r="D1525" s="96">
        <v>357.25</v>
      </c>
      <c r="E1525" s="71">
        <v>372.48</v>
      </c>
      <c r="F1525" s="71">
        <v>370.86</v>
      </c>
      <c r="G1525" s="67" t="str">
        <f t="shared" si="47"/>
        <v>15/06/2018</v>
      </c>
    </row>
    <row r="1526" spans="1:9" x14ac:dyDescent="0.3">
      <c r="A1526" s="67">
        <v>2</v>
      </c>
      <c r="B1526" s="89">
        <v>43269</v>
      </c>
      <c r="C1526" s="104">
        <f t="shared" si="46"/>
        <v>2018</v>
      </c>
      <c r="D1526" s="97">
        <v>357.25</v>
      </c>
      <c r="E1526" s="71">
        <v>372.48</v>
      </c>
      <c r="F1526" s="71">
        <v>370.86</v>
      </c>
      <c r="G1526" s="67" t="str">
        <f t="shared" si="47"/>
        <v>18/06/2018</v>
      </c>
    </row>
    <row r="1527" spans="1:9" x14ac:dyDescent="0.3">
      <c r="A1527" s="67">
        <v>2</v>
      </c>
      <c r="B1527" s="89">
        <v>43270</v>
      </c>
      <c r="C1527" s="104">
        <f t="shared" si="46"/>
        <v>2018</v>
      </c>
      <c r="D1527" s="97">
        <v>355.5</v>
      </c>
      <c r="E1527" s="71">
        <v>372.48</v>
      </c>
      <c r="F1527" s="71">
        <v>370.86</v>
      </c>
      <c r="G1527" s="67" t="str">
        <f t="shared" si="47"/>
        <v>19/06/2018</v>
      </c>
    </row>
    <row r="1528" spans="1:9" x14ac:dyDescent="0.3">
      <c r="A1528" s="67">
        <v>2</v>
      </c>
      <c r="B1528" s="89">
        <v>43271</v>
      </c>
      <c r="C1528" s="104">
        <f t="shared" si="46"/>
        <v>2018</v>
      </c>
      <c r="D1528" s="97">
        <v>357.5</v>
      </c>
      <c r="E1528" s="71">
        <v>372.48</v>
      </c>
      <c r="F1528" s="71">
        <v>370.86</v>
      </c>
      <c r="G1528" s="67" t="str">
        <f t="shared" si="47"/>
        <v>20/06/2018</v>
      </c>
    </row>
    <row r="1529" spans="1:9" x14ac:dyDescent="0.3">
      <c r="A1529" s="67">
        <v>2</v>
      </c>
      <c r="B1529" s="89">
        <v>43272</v>
      </c>
      <c r="C1529" s="104">
        <f t="shared" si="46"/>
        <v>2018</v>
      </c>
      <c r="D1529" s="97">
        <v>360.25</v>
      </c>
      <c r="E1529" s="71">
        <v>372.48</v>
      </c>
      <c r="F1529" s="71">
        <v>370.86</v>
      </c>
      <c r="G1529" s="67" t="str">
        <f t="shared" si="47"/>
        <v>21/06/2018</v>
      </c>
    </row>
    <row r="1530" spans="1:9" x14ac:dyDescent="0.3">
      <c r="A1530" s="67">
        <v>2</v>
      </c>
      <c r="B1530" s="89">
        <v>43273</v>
      </c>
      <c r="C1530" s="104">
        <f t="shared" si="46"/>
        <v>2018</v>
      </c>
      <c r="D1530" s="97">
        <v>359.75</v>
      </c>
      <c r="E1530" s="71">
        <v>372.48</v>
      </c>
      <c r="F1530" s="71">
        <v>370.86</v>
      </c>
      <c r="G1530" s="67" t="str">
        <f t="shared" si="47"/>
        <v>22/06/2018</v>
      </c>
    </row>
    <row r="1531" spans="1:9" x14ac:dyDescent="0.3">
      <c r="A1531" s="67">
        <v>2</v>
      </c>
      <c r="B1531" s="89">
        <v>43276</v>
      </c>
      <c r="C1531" s="104">
        <f t="shared" si="46"/>
        <v>2018</v>
      </c>
      <c r="D1531" s="97">
        <v>356.25</v>
      </c>
      <c r="E1531" s="71">
        <v>372.48</v>
      </c>
      <c r="F1531" s="71">
        <v>370.86</v>
      </c>
      <c r="G1531" s="67" t="str">
        <f t="shared" si="47"/>
        <v>25/06/2018</v>
      </c>
    </row>
    <row r="1532" spans="1:9" x14ac:dyDescent="0.3">
      <c r="A1532" s="67">
        <v>2</v>
      </c>
      <c r="B1532" s="89">
        <v>43277</v>
      </c>
      <c r="C1532" s="104">
        <f t="shared" si="46"/>
        <v>2018</v>
      </c>
      <c r="D1532" s="97">
        <v>357.75</v>
      </c>
      <c r="E1532" s="71">
        <v>372.48</v>
      </c>
      <c r="F1532" s="71">
        <v>370.86</v>
      </c>
      <c r="G1532" s="67" t="str">
        <f t="shared" si="47"/>
        <v>26/06/2018</v>
      </c>
    </row>
    <row r="1533" spans="1:9" x14ac:dyDescent="0.3">
      <c r="A1533" s="67">
        <v>2</v>
      </c>
      <c r="B1533" s="89">
        <v>43278</v>
      </c>
      <c r="C1533" s="104">
        <f t="shared" si="46"/>
        <v>2018</v>
      </c>
      <c r="D1533" s="97">
        <v>363.25</v>
      </c>
      <c r="E1533" s="71">
        <v>372.48</v>
      </c>
      <c r="F1533" s="71">
        <v>370.86</v>
      </c>
      <c r="G1533" s="67" t="str">
        <f t="shared" si="47"/>
        <v>27/06/2018</v>
      </c>
    </row>
    <row r="1534" spans="1:9" x14ac:dyDescent="0.3">
      <c r="A1534" s="67">
        <v>2</v>
      </c>
      <c r="B1534" s="89">
        <v>43279</v>
      </c>
      <c r="C1534" s="104">
        <f t="shared" si="46"/>
        <v>2018</v>
      </c>
      <c r="D1534" s="97">
        <v>366.75</v>
      </c>
      <c r="E1534" s="71">
        <v>372.48</v>
      </c>
      <c r="F1534" s="71">
        <v>370.86</v>
      </c>
      <c r="G1534" s="67" t="str">
        <f t="shared" si="47"/>
        <v>28/06/2018</v>
      </c>
    </row>
    <row r="1535" spans="1:9" x14ac:dyDescent="0.3">
      <c r="A1535" s="67">
        <v>2</v>
      </c>
      <c r="B1535" s="89">
        <v>43280</v>
      </c>
      <c r="C1535" s="104">
        <f t="shared" si="46"/>
        <v>2018</v>
      </c>
      <c r="D1535" s="97">
        <v>365.5</v>
      </c>
      <c r="E1535" s="71">
        <v>372.48</v>
      </c>
      <c r="F1535" s="71">
        <v>370.86</v>
      </c>
      <c r="G1535" s="67" t="str">
        <f t="shared" si="47"/>
        <v>29/06/2018</v>
      </c>
    </row>
    <row r="1536" spans="1:9" x14ac:dyDescent="0.3">
      <c r="A1536" s="67">
        <v>2</v>
      </c>
      <c r="B1536" s="89">
        <v>43283</v>
      </c>
      <c r="C1536" s="104">
        <f t="shared" si="46"/>
        <v>2018</v>
      </c>
      <c r="D1536" s="97">
        <v>365.75</v>
      </c>
      <c r="E1536" s="71">
        <v>372.48</v>
      </c>
      <c r="F1536" s="71">
        <v>370.86</v>
      </c>
      <c r="G1536" s="67" t="str">
        <f t="shared" si="47"/>
        <v>02/07/2018</v>
      </c>
      <c r="I1536" s="7"/>
    </row>
    <row r="1537" spans="1:7" x14ac:dyDescent="0.3">
      <c r="A1537" s="67">
        <v>2</v>
      </c>
      <c r="B1537" s="89">
        <v>43284</v>
      </c>
      <c r="C1537" s="104">
        <f t="shared" si="46"/>
        <v>2018</v>
      </c>
      <c r="D1537" s="97">
        <v>366</v>
      </c>
      <c r="E1537" s="71">
        <v>372.48</v>
      </c>
      <c r="F1537" s="71">
        <v>370.86</v>
      </c>
      <c r="G1537" s="67" t="str">
        <f t="shared" si="47"/>
        <v>03/07/2018</v>
      </c>
    </row>
    <row r="1538" spans="1:7" x14ac:dyDescent="0.3">
      <c r="A1538" s="67">
        <v>2</v>
      </c>
      <c r="B1538" s="89">
        <v>43285</v>
      </c>
      <c r="C1538" s="104">
        <f t="shared" si="46"/>
        <v>2018</v>
      </c>
      <c r="D1538" s="97">
        <v>368</v>
      </c>
      <c r="E1538" s="71">
        <v>372.48</v>
      </c>
      <c r="F1538" s="71">
        <v>370.86</v>
      </c>
      <c r="G1538" s="67" t="str">
        <f t="shared" si="47"/>
        <v>04/07/2018</v>
      </c>
    </row>
    <row r="1539" spans="1:7" x14ac:dyDescent="0.3">
      <c r="A1539" s="67">
        <v>2</v>
      </c>
      <c r="B1539" s="89">
        <v>43286</v>
      </c>
      <c r="C1539" s="104">
        <f t="shared" ref="C1539:C1602" si="48">YEAR(B1539)</f>
        <v>2018</v>
      </c>
      <c r="D1539" s="97">
        <v>369</v>
      </c>
      <c r="E1539" s="71">
        <v>372.48</v>
      </c>
      <c r="F1539" s="71">
        <v>370.86</v>
      </c>
      <c r="G1539" s="67" t="str">
        <f t="shared" si="47"/>
        <v>05/07/2018</v>
      </c>
    </row>
    <row r="1540" spans="1:7" x14ac:dyDescent="0.3">
      <c r="A1540" s="67">
        <v>2</v>
      </c>
      <c r="B1540" s="89">
        <v>43287</v>
      </c>
      <c r="C1540" s="104">
        <f t="shared" si="48"/>
        <v>2018</v>
      </c>
      <c r="D1540" s="97">
        <v>367.75</v>
      </c>
      <c r="E1540" s="71">
        <v>372.48</v>
      </c>
      <c r="F1540" s="71">
        <v>370.86</v>
      </c>
      <c r="G1540" s="67" t="str">
        <f t="shared" si="47"/>
        <v>06/07/2018</v>
      </c>
    </row>
    <row r="1541" spans="1:7" x14ac:dyDescent="0.3">
      <c r="A1541" s="67">
        <v>2</v>
      </c>
      <c r="B1541" s="89">
        <v>43290</v>
      </c>
      <c r="C1541" s="104">
        <f t="shared" si="48"/>
        <v>2018</v>
      </c>
      <c r="D1541" s="97">
        <v>364.25</v>
      </c>
      <c r="E1541" s="71">
        <v>372.48</v>
      </c>
      <c r="F1541" s="71">
        <v>370.86</v>
      </c>
      <c r="G1541" s="67" t="str">
        <f t="shared" ref="G1541:G1604" si="49">TEXT(B1541,"jj/MM/aaaa")</f>
        <v>09/07/2018</v>
      </c>
    </row>
    <row r="1542" spans="1:7" x14ac:dyDescent="0.3">
      <c r="A1542" s="67">
        <v>2</v>
      </c>
      <c r="B1542" s="89">
        <v>43291</v>
      </c>
      <c r="C1542" s="104">
        <f t="shared" si="48"/>
        <v>2018</v>
      </c>
      <c r="D1542" s="97">
        <v>364.75</v>
      </c>
      <c r="E1542" s="71">
        <v>372.48</v>
      </c>
      <c r="F1542" s="71">
        <v>370.86</v>
      </c>
      <c r="G1542" s="67" t="str">
        <f t="shared" si="49"/>
        <v>10/07/2018</v>
      </c>
    </row>
    <row r="1543" spans="1:7" x14ac:dyDescent="0.3">
      <c r="A1543" s="67">
        <v>2</v>
      </c>
      <c r="B1543" s="89">
        <v>43292</v>
      </c>
      <c r="C1543" s="104">
        <f t="shared" si="48"/>
        <v>2018</v>
      </c>
      <c r="D1543" s="97">
        <v>361.25</v>
      </c>
      <c r="E1543" s="71">
        <v>372.48</v>
      </c>
      <c r="F1543" s="71">
        <v>370.86</v>
      </c>
      <c r="G1543" s="67" t="str">
        <f t="shared" si="49"/>
        <v>11/07/2018</v>
      </c>
    </row>
    <row r="1544" spans="1:7" x14ac:dyDescent="0.3">
      <c r="A1544" s="67">
        <v>2</v>
      </c>
      <c r="B1544" s="89">
        <v>43293</v>
      </c>
      <c r="C1544" s="104">
        <f t="shared" si="48"/>
        <v>2018</v>
      </c>
      <c r="D1544" s="97">
        <v>363.5</v>
      </c>
      <c r="E1544" s="71">
        <v>372.48</v>
      </c>
      <c r="F1544" s="71">
        <v>370.86</v>
      </c>
      <c r="G1544" s="67" t="str">
        <f t="shared" si="49"/>
        <v>12/07/2018</v>
      </c>
    </row>
    <row r="1545" spans="1:7" x14ac:dyDescent="0.3">
      <c r="A1545" s="67">
        <v>2</v>
      </c>
      <c r="B1545" s="89">
        <v>43294</v>
      </c>
      <c r="C1545" s="104">
        <f t="shared" si="48"/>
        <v>2018</v>
      </c>
      <c r="D1545" s="97">
        <v>363.25</v>
      </c>
      <c r="E1545" s="71">
        <v>372.48</v>
      </c>
      <c r="F1545" s="71">
        <v>370.86</v>
      </c>
      <c r="G1545" s="67" t="str">
        <f t="shared" si="49"/>
        <v>13/07/2018</v>
      </c>
    </row>
    <row r="1546" spans="1:7" x14ac:dyDescent="0.3">
      <c r="A1546" s="67">
        <v>2</v>
      </c>
      <c r="B1546" s="89">
        <v>43297</v>
      </c>
      <c r="C1546" s="104">
        <f t="shared" si="48"/>
        <v>2018</v>
      </c>
      <c r="D1546" s="97">
        <v>363.75</v>
      </c>
      <c r="E1546" s="71">
        <v>372.48</v>
      </c>
      <c r="F1546" s="71">
        <v>370.86</v>
      </c>
      <c r="G1546" s="67" t="str">
        <f t="shared" si="49"/>
        <v>16/07/2018</v>
      </c>
    </row>
    <row r="1547" spans="1:7" x14ac:dyDescent="0.3">
      <c r="A1547" s="67">
        <v>2</v>
      </c>
      <c r="B1547" s="89">
        <v>43298</v>
      </c>
      <c r="C1547" s="104">
        <f t="shared" si="48"/>
        <v>2018</v>
      </c>
      <c r="D1547" s="97">
        <v>365</v>
      </c>
      <c r="E1547" s="71">
        <v>372.48</v>
      </c>
      <c r="F1547" s="71">
        <v>370.86</v>
      </c>
      <c r="G1547" s="67" t="str">
        <f t="shared" si="49"/>
        <v>17/07/2018</v>
      </c>
    </row>
    <row r="1548" spans="1:7" x14ac:dyDescent="0.3">
      <c r="A1548" s="67">
        <v>2</v>
      </c>
      <c r="B1548" s="89">
        <v>43299</v>
      </c>
      <c r="C1548" s="104">
        <f t="shared" si="48"/>
        <v>2018</v>
      </c>
      <c r="D1548" s="97">
        <v>367</v>
      </c>
      <c r="E1548" s="71">
        <v>372.48</v>
      </c>
      <c r="F1548" s="71">
        <v>370.86</v>
      </c>
      <c r="G1548" s="67" t="str">
        <f t="shared" si="49"/>
        <v>18/07/2018</v>
      </c>
    </row>
    <row r="1549" spans="1:7" x14ac:dyDescent="0.3">
      <c r="A1549" s="67">
        <v>2</v>
      </c>
      <c r="B1549" s="89">
        <v>43300</v>
      </c>
      <c r="C1549" s="104">
        <f t="shared" si="48"/>
        <v>2018</v>
      </c>
      <c r="D1549" s="97">
        <v>368</v>
      </c>
      <c r="E1549" s="71">
        <v>372.48</v>
      </c>
      <c r="F1549" s="71">
        <v>370.86</v>
      </c>
      <c r="G1549" s="67" t="str">
        <f t="shared" si="49"/>
        <v>19/07/2018</v>
      </c>
    </row>
    <row r="1550" spans="1:7" x14ac:dyDescent="0.3">
      <c r="A1550" s="67">
        <v>2</v>
      </c>
      <c r="B1550" s="89">
        <v>43301</v>
      </c>
      <c r="C1550" s="104">
        <f t="shared" si="48"/>
        <v>2018</v>
      </c>
      <c r="D1550" s="97">
        <v>367</v>
      </c>
      <c r="E1550" s="71">
        <v>372.48</v>
      </c>
      <c r="F1550" s="71">
        <v>370.86</v>
      </c>
      <c r="G1550" s="67" t="str">
        <f t="shared" si="49"/>
        <v>20/07/2018</v>
      </c>
    </row>
    <row r="1551" spans="1:7" x14ac:dyDescent="0.3">
      <c r="A1551" s="67">
        <v>2</v>
      </c>
      <c r="B1551" s="89">
        <v>43304</v>
      </c>
      <c r="C1551" s="104">
        <f t="shared" si="48"/>
        <v>2018</v>
      </c>
      <c r="D1551" s="97">
        <v>365.75</v>
      </c>
      <c r="E1551" s="71">
        <v>372.48</v>
      </c>
      <c r="F1551" s="71">
        <v>370.86</v>
      </c>
      <c r="G1551" s="67" t="str">
        <f t="shared" si="49"/>
        <v>23/07/2018</v>
      </c>
    </row>
    <row r="1552" spans="1:7" x14ac:dyDescent="0.3">
      <c r="A1552" s="67">
        <v>2</v>
      </c>
      <c r="B1552" s="89">
        <v>43305</v>
      </c>
      <c r="C1552" s="104">
        <f t="shared" si="48"/>
        <v>2018</v>
      </c>
      <c r="D1552" s="97">
        <v>366</v>
      </c>
      <c r="E1552" s="71">
        <v>372.48</v>
      </c>
      <c r="F1552" s="71">
        <v>370.86</v>
      </c>
      <c r="G1552" s="67" t="str">
        <f t="shared" si="49"/>
        <v>24/07/2018</v>
      </c>
    </row>
    <row r="1553" spans="1:7" x14ac:dyDescent="0.3">
      <c r="A1553" s="67">
        <v>2</v>
      </c>
      <c r="B1553" s="89">
        <v>43306</v>
      </c>
      <c r="C1553" s="104">
        <f t="shared" si="48"/>
        <v>2018</v>
      </c>
      <c r="D1553" s="97">
        <v>370.25</v>
      </c>
      <c r="E1553" s="71">
        <v>372.48</v>
      </c>
      <c r="F1553" s="71">
        <v>370.86</v>
      </c>
      <c r="G1553" s="67" t="str">
        <f t="shared" si="49"/>
        <v>25/07/2018</v>
      </c>
    </row>
    <row r="1554" spans="1:7" x14ac:dyDescent="0.3">
      <c r="A1554" s="67">
        <v>2</v>
      </c>
      <c r="B1554" s="89">
        <v>43307</v>
      </c>
      <c r="C1554" s="104">
        <f t="shared" si="48"/>
        <v>2018</v>
      </c>
      <c r="D1554" s="97">
        <v>373</v>
      </c>
      <c r="E1554" s="71">
        <v>372.48</v>
      </c>
      <c r="F1554" s="71">
        <v>370.86</v>
      </c>
      <c r="G1554" s="67" t="str">
        <f t="shared" si="49"/>
        <v>26/07/2018</v>
      </c>
    </row>
    <row r="1555" spans="1:7" x14ac:dyDescent="0.3">
      <c r="A1555" s="67">
        <v>2</v>
      </c>
      <c r="B1555" s="89">
        <v>43308</v>
      </c>
      <c r="C1555" s="104">
        <f t="shared" si="48"/>
        <v>2018</v>
      </c>
      <c r="D1555" s="97">
        <v>372.75</v>
      </c>
      <c r="E1555" s="71">
        <v>372.48</v>
      </c>
      <c r="F1555" s="71">
        <v>370.86</v>
      </c>
      <c r="G1555" s="67" t="str">
        <f t="shared" si="49"/>
        <v>27/07/2018</v>
      </c>
    </row>
    <row r="1556" spans="1:7" x14ac:dyDescent="0.3">
      <c r="A1556" s="67">
        <v>2</v>
      </c>
      <c r="B1556" s="89">
        <v>43311</v>
      </c>
      <c r="C1556" s="104">
        <f t="shared" si="48"/>
        <v>2018</v>
      </c>
      <c r="D1556" s="97">
        <v>374.25</v>
      </c>
      <c r="E1556" s="71">
        <v>372.48</v>
      </c>
      <c r="F1556" s="71">
        <v>370.86</v>
      </c>
      <c r="G1556" s="67" t="str">
        <f t="shared" si="49"/>
        <v>30/07/2018</v>
      </c>
    </row>
    <row r="1557" spans="1:7" x14ac:dyDescent="0.3">
      <c r="A1557" s="67">
        <v>2</v>
      </c>
      <c r="B1557" s="89">
        <v>43312</v>
      </c>
      <c r="C1557" s="104">
        <f t="shared" si="48"/>
        <v>2018</v>
      </c>
      <c r="D1557" s="97">
        <v>377.25</v>
      </c>
      <c r="E1557" s="71">
        <v>372.48</v>
      </c>
      <c r="F1557" s="71">
        <v>370.86</v>
      </c>
      <c r="G1557" s="67" t="str">
        <f t="shared" si="49"/>
        <v>31/07/2018</v>
      </c>
    </row>
    <row r="1558" spans="1:7" x14ac:dyDescent="0.3">
      <c r="A1558" s="67">
        <v>2</v>
      </c>
      <c r="B1558" s="89">
        <v>43313</v>
      </c>
      <c r="C1558" s="104">
        <f t="shared" si="48"/>
        <v>2018</v>
      </c>
      <c r="D1558" s="97">
        <v>379.5</v>
      </c>
      <c r="E1558" s="71">
        <v>372.48</v>
      </c>
      <c r="F1558" s="71">
        <v>370.86</v>
      </c>
      <c r="G1558" s="67" t="str">
        <f t="shared" si="49"/>
        <v>01/08/2018</v>
      </c>
    </row>
    <row r="1559" spans="1:7" x14ac:dyDescent="0.3">
      <c r="A1559" s="67">
        <v>2</v>
      </c>
      <c r="B1559" s="89">
        <v>43314</v>
      </c>
      <c r="C1559" s="104">
        <f t="shared" si="48"/>
        <v>2018</v>
      </c>
      <c r="D1559" s="97">
        <v>381</v>
      </c>
      <c r="E1559" s="71">
        <v>372.48</v>
      </c>
      <c r="F1559" s="71">
        <v>370.86</v>
      </c>
      <c r="G1559" s="67" t="str">
        <f t="shared" si="49"/>
        <v>02/08/2018</v>
      </c>
    </row>
    <row r="1560" spans="1:7" x14ac:dyDescent="0.3">
      <c r="A1560" s="67">
        <v>2</v>
      </c>
      <c r="B1560" s="89">
        <v>43315</v>
      </c>
      <c r="C1560" s="104">
        <f t="shared" si="48"/>
        <v>2018</v>
      </c>
      <c r="D1560" s="97">
        <v>379.75</v>
      </c>
      <c r="E1560" s="71">
        <v>372.48</v>
      </c>
      <c r="F1560" s="71">
        <v>370.86</v>
      </c>
      <c r="G1560" s="67" t="str">
        <f t="shared" si="49"/>
        <v>03/08/2018</v>
      </c>
    </row>
    <row r="1561" spans="1:7" x14ac:dyDescent="0.3">
      <c r="A1561" s="67">
        <v>2</v>
      </c>
      <c r="B1561" s="89">
        <v>43318</v>
      </c>
      <c r="C1561" s="104">
        <f t="shared" si="48"/>
        <v>2018</v>
      </c>
      <c r="D1561" s="97">
        <v>382.75</v>
      </c>
      <c r="E1561" s="71">
        <v>372.48</v>
      </c>
      <c r="F1561" s="71">
        <v>370.86</v>
      </c>
      <c r="G1561" s="67" t="str">
        <f t="shared" si="49"/>
        <v>06/08/2018</v>
      </c>
    </row>
    <row r="1562" spans="1:7" x14ac:dyDescent="0.3">
      <c r="A1562" s="67">
        <v>2</v>
      </c>
      <c r="B1562" s="89">
        <v>43319</v>
      </c>
      <c r="C1562" s="104">
        <f t="shared" si="48"/>
        <v>2018</v>
      </c>
      <c r="D1562" s="97">
        <v>383.25</v>
      </c>
      <c r="E1562" s="71">
        <v>372.48</v>
      </c>
      <c r="F1562" s="71">
        <v>370.86</v>
      </c>
      <c r="G1562" s="67" t="str">
        <f t="shared" si="49"/>
        <v>07/08/2018</v>
      </c>
    </row>
    <row r="1563" spans="1:7" x14ac:dyDescent="0.3">
      <c r="A1563" s="67">
        <v>2</v>
      </c>
      <c r="B1563" s="89">
        <v>43320</v>
      </c>
      <c r="C1563" s="104">
        <f t="shared" si="48"/>
        <v>2018</v>
      </c>
      <c r="D1563" s="97">
        <v>384</v>
      </c>
      <c r="E1563" s="71">
        <v>372.48</v>
      </c>
      <c r="F1563" s="71">
        <v>370.86</v>
      </c>
      <c r="G1563" s="67" t="str">
        <f t="shared" si="49"/>
        <v>08/08/2018</v>
      </c>
    </row>
    <row r="1564" spans="1:7" x14ac:dyDescent="0.3">
      <c r="A1564" s="67">
        <v>2</v>
      </c>
      <c r="B1564" s="89">
        <v>43321</v>
      </c>
      <c r="C1564" s="104">
        <f t="shared" si="48"/>
        <v>2018</v>
      </c>
      <c r="D1564" s="97">
        <v>382.75</v>
      </c>
      <c r="E1564" s="71">
        <v>372.48</v>
      </c>
      <c r="F1564" s="71">
        <v>370.86</v>
      </c>
      <c r="G1564" s="67" t="str">
        <f t="shared" si="49"/>
        <v>09/08/2018</v>
      </c>
    </row>
    <row r="1565" spans="1:7" x14ac:dyDescent="0.3">
      <c r="A1565" s="67">
        <v>2</v>
      </c>
      <c r="B1565" s="89">
        <v>43322</v>
      </c>
      <c r="C1565" s="104">
        <f t="shared" si="48"/>
        <v>2018</v>
      </c>
      <c r="D1565" s="97">
        <v>382.25</v>
      </c>
      <c r="E1565" s="71">
        <v>372.48</v>
      </c>
      <c r="F1565" s="71">
        <v>370.86</v>
      </c>
      <c r="G1565" s="67" t="str">
        <f t="shared" si="49"/>
        <v>10/08/2018</v>
      </c>
    </row>
    <row r="1566" spans="1:7" x14ac:dyDescent="0.3">
      <c r="A1566" s="67">
        <v>2</v>
      </c>
      <c r="B1566" s="89">
        <v>43325</v>
      </c>
      <c r="C1566" s="104">
        <f t="shared" si="48"/>
        <v>2018</v>
      </c>
      <c r="D1566" s="97">
        <v>378.5</v>
      </c>
      <c r="E1566" s="71">
        <v>372.48</v>
      </c>
      <c r="F1566" s="71">
        <v>370.86</v>
      </c>
      <c r="G1566" s="67" t="str">
        <f t="shared" si="49"/>
        <v>13/08/2018</v>
      </c>
    </row>
    <row r="1567" spans="1:7" x14ac:dyDescent="0.3">
      <c r="A1567" s="67">
        <v>2</v>
      </c>
      <c r="B1567" s="89">
        <v>43326</v>
      </c>
      <c r="C1567" s="104">
        <f t="shared" si="48"/>
        <v>2018</v>
      </c>
      <c r="D1567" s="97">
        <v>381.5</v>
      </c>
      <c r="E1567" s="71">
        <v>372.48</v>
      </c>
      <c r="F1567" s="71">
        <v>370.86</v>
      </c>
      <c r="G1567" s="67" t="str">
        <f t="shared" si="49"/>
        <v>14/08/2018</v>
      </c>
    </row>
    <row r="1568" spans="1:7" x14ac:dyDescent="0.3">
      <c r="A1568" s="67">
        <v>2</v>
      </c>
      <c r="B1568" s="89">
        <v>43327</v>
      </c>
      <c r="C1568" s="104">
        <f t="shared" si="48"/>
        <v>2018</v>
      </c>
      <c r="D1568" s="97">
        <v>380.25</v>
      </c>
      <c r="E1568" s="71">
        <v>372.48</v>
      </c>
      <c r="F1568" s="71">
        <v>370.86</v>
      </c>
      <c r="G1568" s="67" t="str">
        <f t="shared" si="49"/>
        <v>15/08/2018</v>
      </c>
    </row>
    <row r="1569" spans="1:7" x14ac:dyDescent="0.3">
      <c r="A1569" s="67">
        <v>2</v>
      </c>
      <c r="B1569" s="89">
        <v>43328</v>
      </c>
      <c r="C1569" s="104">
        <f t="shared" si="48"/>
        <v>2018</v>
      </c>
      <c r="D1569" s="97">
        <v>383</v>
      </c>
      <c r="E1569" s="71">
        <v>372.48</v>
      </c>
      <c r="F1569" s="71">
        <v>370.86</v>
      </c>
      <c r="G1569" s="67" t="str">
        <f t="shared" si="49"/>
        <v>16/08/2018</v>
      </c>
    </row>
    <row r="1570" spans="1:7" x14ac:dyDescent="0.3">
      <c r="A1570" s="67">
        <v>2</v>
      </c>
      <c r="B1570" s="89">
        <v>43329</v>
      </c>
      <c r="C1570" s="104">
        <f t="shared" si="48"/>
        <v>2018</v>
      </c>
      <c r="D1570" s="97">
        <v>383.75</v>
      </c>
      <c r="E1570" s="71">
        <v>372.48</v>
      </c>
      <c r="F1570" s="71">
        <v>370.86</v>
      </c>
      <c r="G1570" s="67" t="str">
        <f t="shared" si="49"/>
        <v>17/08/2018</v>
      </c>
    </row>
    <row r="1571" spans="1:7" x14ac:dyDescent="0.3">
      <c r="A1571" s="67">
        <v>2</v>
      </c>
      <c r="B1571" s="89">
        <v>43332</v>
      </c>
      <c r="C1571" s="104">
        <f t="shared" si="48"/>
        <v>2018</v>
      </c>
      <c r="D1571" s="97">
        <v>384.25</v>
      </c>
      <c r="E1571" s="71">
        <v>372.48</v>
      </c>
      <c r="F1571" s="71">
        <v>370.86</v>
      </c>
      <c r="G1571" s="67" t="str">
        <f t="shared" si="49"/>
        <v>20/08/2018</v>
      </c>
    </row>
    <row r="1572" spans="1:7" x14ac:dyDescent="0.3">
      <c r="A1572" s="67">
        <v>2</v>
      </c>
      <c r="B1572" s="89">
        <v>43333</v>
      </c>
      <c r="C1572" s="104">
        <f t="shared" si="48"/>
        <v>2018</v>
      </c>
      <c r="D1572" s="97">
        <v>380.5</v>
      </c>
      <c r="E1572" s="71">
        <v>372.48</v>
      </c>
      <c r="F1572" s="71">
        <v>370.86</v>
      </c>
      <c r="G1572" s="67" t="str">
        <f t="shared" si="49"/>
        <v>21/08/2018</v>
      </c>
    </row>
    <row r="1573" spans="1:7" x14ac:dyDescent="0.3">
      <c r="A1573" s="67">
        <v>2</v>
      </c>
      <c r="B1573" s="89">
        <v>43334</v>
      </c>
      <c r="C1573" s="104">
        <f t="shared" si="48"/>
        <v>2018</v>
      </c>
      <c r="D1573" s="97">
        <v>376.75</v>
      </c>
      <c r="E1573" s="71">
        <v>372.48</v>
      </c>
      <c r="F1573" s="71">
        <v>370.86</v>
      </c>
      <c r="G1573" s="67" t="str">
        <f t="shared" si="49"/>
        <v>22/08/2018</v>
      </c>
    </row>
    <row r="1574" spans="1:7" x14ac:dyDescent="0.3">
      <c r="A1574" s="67">
        <v>2</v>
      </c>
      <c r="B1574" s="89">
        <v>43335</v>
      </c>
      <c r="C1574" s="104">
        <f t="shared" si="48"/>
        <v>2018</v>
      </c>
      <c r="D1574" s="97">
        <v>374.75</v>
      </c>
      <c r="E1574" s="71">
        <v>372.48</v>
      </c>
      <c r="F1574" s="71">
        <v>370.86</v>
      </c>
      <c r="G1574" s="67" t="str">
        <f t="shared" si="49"/>
        <v>23/08/2018</v>
      </c>
    </row>
    <row r="1575" spans="1:7" x14ac:dyDescent="0.3">
      <c r="A1575" s="67">
        <v>2</v>
      </c>
      <c r="B1575" s="89">
        <v>43336</v>
      </c>
      <c r="C1575" s="104">
        <f t="shared" si="48"/>
        <v>2018</v>
      </c>
      <c r="D1575" s="97">
        <v>374.5</v>
      </c>
      <c r="E1575" s="71">
        <v>372.48</v>
      </c>
      <c r="F1575" s="71">
        <v>370.86</v>
      </c>
      <c r="G1575" s="67" t="str">
        <f t="shared" si="49"/>
        <v>24/08/2018</v>
      </c>
    </row>
    <row r="1576" spans="1:7" x14ac:dyDescent="0.3">
      <c r="A1576" s="67">
        <v>2</v>
      </c>
      <c r="B1576" s="89">
        <v>43339</v>
      </c>
      <c r="C1576" s="104">
        <f t="shared" si="48"/>
        <v>2018</v>
      </c>
      <c r="D1576" s="97">
        <v>372</v>
      </c>
      <c r="E1576" s="71">
        <v>372.48</v>
      </c>
      <c r="F1576" s="71">
        <v>370.86</v>
      </c>
      <c r="G1576" s="67" t="str">
        <f t="shared" si="49"/>
        <v>27/08/2018</v>
      </c>
    </row>
    <row r="1577" spans="1:7" x14ac:dyDescent="0.3">
      <c r="A1577" s="67">
        <v>2</v>
      </c>
      <c r="B1577" s="89">
        <v>43340</v>
      </c>
      <c r="C1577" s="104">
        <f t="shared" si="48"/>
        <v>2018</v>
      </c>
      <c r="D1577" s="97">
        <v>371.25</v>
      </c>
      <c r="E1577" s="71">
        <v>372.48</v>
      </c>
      <c r="F1577" s="71">
        <v>370.86</v>
      </c>
      <c r="G1577" s="67" t="str">
        <f t="shared" si="49"/>
        <v>28/08/2018</v>
      </c>
    </row>
    <row r="1578" spans="1:7" x14ac:dyDescent="0.3">
      <c r="A1578" s="67">
        <v>2</v>
      </c>
      <c r="B1578" s="89">
        <v>43341</v>
      </c>
      <c r="C1578" s="104">
        <f t="shared" si="48"/>
        <v>2018</v>
      </c>
      <c r="D1578" s="97">
        <v>373.25</v>
      </c>
      <c r="E1578" s="71">
        <v>372.48</v>
      </c>
      <c r="F1578" s="71">
        <v>370.86</v>
      </c>
      <c r="G1578" s="67" t="str">
        <f t="shared" si="49"/>
        <v>29/08/2018</v>
      </c>
    </row>
    <row r="1579" spans="1:7" x14ac:dyDescent="0.3">
      <c r="A1579" s="67">
        <v>2</v>
      </c>
      <c r="B1579" s="89">
        <v>43342</v>
      </c>
      <c r="C1579" s="104">
        <f t="shared" si="48"/>
        <v>2018</v>
      </c>
      <c r="D1579" s="97">
        <v>374.25</v>
      </c>
      <c r="E1579" s="71">
        <v>372.48</v>
      </c>
      <c r="F1579" s="71">
        <v>370.86</v>
      </c>
      <c r="G1579" s="67" t="str">
        <f t="shared" si="49"/>
        <v>30/08/2018</v>
      </c>
    </row>
    <row r="1580" spans="1:7" x14ac:dyDescent="0.3">
      <c r="A1580" s="67">
        <v>2</v>
      </c>
      <c r="B1580" s="89">
        <v>43343</v>
      </c>
      <c r="C1580" s="104">
        <f t="shared" si="48"/>
        <v>2018</v>
      </c>
      <c r="D1580" s="97">
        <v>375</v>
      </c>
      <c r="E1580" s="71">
        <v>372.48</v>
      </c>
      <c r="F1580" s="71">
        <v>370.86</v>
      </c>
      <c r="G1580" s="67" t="str">
        <f t="shared" si="49"/>
        <v>31/08/2018</v>
      </c>
    </row>
    <row r="1581" spans="1:7" x14ac:dyDescent="0.3">
      <c r="A1581" s="67">
        <v>2</v>
      </c>
      <c r="B1581" s="89">
        <v>43346</v>
      </c>
      <c r="C1581" s="104">
        <f t="shared" si="48"/>
        <v>2018</v>
      </c>
      <c r="D1581" s="97">
        <v>374.75</v>
      </c>
      <c r="E1581" s="71">
        <v>372.48</v>
      </c>
      <c r="F1581" s="71">
        <v>370.86</v>
      </c>
      <c r="G1581" s="67" t="str">
        <f t="shared" si="49"/>
        <v>03/09/2018</v>
      </c>
    </row>
    <row r="1582" spans="1:7" x14ac:dyDescent="0.3">
      <c r="A1582" s="67">
        <v>2</v>
      </c>
      <c r="B1582" s="89">
        <v>43347</v>
      </c>
      <c r="C1582" s="104">
        <f t="shared" si="48"/>
        <v>2018</v>
      </c>
      <c r="D1582" s="97">
        <v>375.75</v>
      </c>
      <c r="E1582" s="71">
        <v>372.48</v>
      </c>
      <c r="F1582" s="71">
        <v>370.86</v>
      </c>
      <c r="G1582" s="67" t="str">
        <f t="shared" si="49"/>
        <v>04/09/2018</v>
      </c>
    </row>
    <row r="1583" spans="1:7" x14ac:dyDescent="0.3">
      <c r="A1583" s="67">
        <v>2</v>
      </c>
      <c r="B1583" s="89">
        <v>43348</v>
      </c>
      <c r="C1583" s="104">
        <f t="shared" si="48"/>
        <v>2018</v>
      </c>
      <c r="D1583" s="97">
        <v>375.25</v>
      </c>
      <c r="E1583" s="71">
        <v>372.48</v>
      </c>
      <c r="F1583" s="71">
        <v>370.86</v>
      </c>
      <c r="G1583" s="67" t="str">
        <f t="shared" si="49"/>
        <v>05/09/2018</v>
      </c>
    </row>
    <row r="1584" spans="1:7" x14ac:dyDescent="0.3">
      <c r="A1584" s="67">
        <v>2</v>
      </c>
      <c r="B1584" s="89">
        <v>43349</v>
      </c>
      <c r="C1584" s="104">
        <f t="shared" si="48"/>
        <v>2018</v>
      </c>
      <c r="D1584" s="97">
        <v>372.25</v>
      </c>
      <c r="E1584" s="71">
        <v>372.48</v>
      </c>
      <c r="F1584" s="71">
        <v>370.86</v>
      </c>
      <c r="G1584" s="67" t="str">
        <f t="shared" si="49"/>
        <v>06/09/2018</v>
      </c>
    </row>
    <row r="1585" spans="1:7" x14ac:dyDescent="0.3">
      <c r="A1585" s="67">
        <v>2</v>
      </c>
      <c r="B1585" s="89">
        <v>43350</v>
      </c>
      <c r="C1585" s="104">
        <f t="shared" si="48"/>
        <v>2018</v>
      </c>
      <c r="D1585" s="97">
        <v>372.25</v>
      </c>
      <c r="E1585" s="71">
        <v>372.48</v>
      </c>
      <c r="F1585" s="71">
        <v>370.86</v>
      </c>
      <c r="G1585" s="67" t="str">
        <f t="shared" si="49"/>
        <v>07/09/2018</v>
      </c>
    </row>
    <row r="1586" spans="1:7" x14ac:dyDescent="0.3">
      <c r="A1586" s="67">
        <v>2</v>
      </c>
      <c r="B1586" s="89">
        <v>43353</v>
      </c>
      <c r="C1586" s="104">
        <f t="shared" si="48"/>
        <v>2018</v>
      </c>
      <c r="D1586" s="97">
        <v>374.75</v>
      </c>
      <c r="E1586" s="71">
        <v>372.48</v>
      </c>
      <c r="F1586" s="71">
        <v>370.86</v>
      </c>
      <c r="G1586" s="67" t="str">
        <f t="shared" si="49"/>
        <v>10/09/2018</v>
      </c>
    </row>
    <row r="1587" spans="1:7" x14ac:dyDescent="0.3">
      <c r="A1587" s="67">
        <v>2</v>
      </c>
      <c r="B1587" s="89">
        <v>43354</v>
      </c>
      <c r="C1587" s="104">
        <f t="shared" si="48"/>
        <v>2018</v>
      </c>
      <c r="D1587" s="97">
        <v>372</v>
      </c>
      <c r="E1587" s="71">
        <v>372.48</v>
      </c>
      <c r="F1587" s="71">
        <v>370.86</v>
      </c>
      <c r="G1587" s="67" t="str">
        <f t="shared" si="49"/>
        <v>11/09/2018</v>
      </c>
    </row>
    <row r="1588" spans="1:7" x14ac:dyDescent="0.3">
      <c r="A1588" s="67">
        <v>2</v>
      </c>
      <c r="B1588" s="89">
        <v>43355</v>
      </c>
      <c r="C1588" s="104">
        <f t="shared" si="48"/>
        <v>2018</v>
      </c>
      <c r="D1588" s="97">
        <v>368</v>
      </c>
      <c r="E1588" s="71">
        <v>372.48</v>
      </c>
      <c r="F1588" s="71">
        <v>370.86</v>
      </c>
      <c r="G1588" s="67" t="str">
        <f t="shared" si="49"/>
        <v>12/09/2018</v>
      </c>
    </row>
    <row r="1589" spans="1:7" x14ac:dyDescent="0.3">
      <c r="A1589" s="67">
        <v>2</v>
      </c>
      <c r="B1589" s="89">
        <v>43356</v>
      </c>
      <c r="C1589" s="104">
        <f t="shared" si="48"/>
        <v>2018</v>
      </c>
      <c r="D1589" s="97">
        <v>368.25</v>
      </c>
      <c r="E1589" s="71">
        <v>372.48</v>
      </c>
      <c r="F1589" s="71">
        <v>370.86</v>
      </c>
      <c r="G1589" s="67" t="str">
        <f t="shared" si="49"/>
        <v>13/09/2018</v>
      </c>
    </row>
    <row r="1590" spans="1:7" x14ac:dyDescent="0.3">
      <c r="A1590" s="67">
        <v>2</v>
      </c>
      <c r="B1590" s="89">
        <v>43357</v>
      </c>
      <c r="C1590" s="104">
        <f t="shared" si="48"/>
        <v>2018</v>
      </c>
      <c r="D1590" s="97">
        <v>370</v>
      </c>
      <c r="E1590" s="71">
        <v>372.48</v>
      </c>
      <c r="F1590" s="71">
        <v>370.86</v>
      </c>
      <c r="G1590" s="67" t="str">
        <f t="shared" si="49"/>
        <v>14/09/2018</v>
      </c>
    </row>
    <row r="1591" spans="1:7" x14ac:dyDescent="0.3">
      <c r="A1591" s="67">
        <v>2</v>
      </c>
      <c r="B1591" s="89">
        <v>43360</v>
      </c>
      <c r="C1591" s="104">
        <f t="shared" si="48"/>
        <v>2018</v>
      </c>
      <c r="D1591" s="97">
        <v>368</v>
      </c>
      <c r="E1591" s="71">
        <v>372.48</v>
      </c>
      <c r="F1591" s="71">
        <v>370.86</v>
      </c>
      <c r="G1591" s="67" t="str">
        <f t="shared" si="49"/>
        <v>17/09/2018</v>
      </c>
    </row>
    <row r="1592" spans="1:7" x14ac:dyDescent="0.3">
      <c r="A1592" s="67">
        <v>2</v>
      </c>
      <c r="B1592" s="89">
        <v>43361</v>
      </c>
      <c r="C1592" s="104">
        <f t="shared" si="48"/>
        <v>2018</v>
      </c>
      <c r="D1592" s="97">
        <v>365.75</v>
      </c>
      <c r="E1592" s="71">
        <v>372.48</v>
      </c>
      <c r="F1592" s="71">
        <v>370.86</v>
      </c>
      <c r="G1592" s="67" t="str">
        <f t="shared" si="49"/>
        <v>18/09/2018</v>
      </c>
    </row>
    <row r="1593" spans="1:7" x14ac:dyDescent="0.3">
      <c r="A1593" s="67">
        <v>2</v>
      </c>
      <c r="B1593" s="89">
        <v>43362</v>
      </c>
      <c r="C1593" s="104">
        <f t="shared" si="48"/>
        <v>2018</v>
      </c>
      <c r="D1593" s="97">
        <v>363.75</v>
      </c>
      <c r="E1593" s="71">
        <v>372.48</v>
      </c>
      <c r="F1593" s="71">
        <v>370.86</v>
      </c>
      <c r="G1593" s="67" t="str">
        <f t="shared" si="49"/>
        <v>19/09/2018</v>
      </c>
    </row>
    <row r="1594" spans="1:7" x14ac:dyDescent="0.3">
      <c r="A1594" s="67">
        <v>2</v>
      </c>
      <c r="B1594" s="89">
        <v>43363</v>
      </c>
      <c r="C1594" s="104">
        <f t="shared" si="48"/>
        <v>2018</v>
      </c>
      <c r="D1594" s="97">
        <v>365</v>
      </c>
      <c r="E1594" s="71">
        <v>372.48</v>
      </c>
      <c r="F1594" s="71">
        <v>370.86</v>
      </c>
      <c r="G1594" s="67" t="str">
        <f t="shared" si="49"/>
        <v>20/09/2018</v>
      </c>
    </row>
    <row r="1595" spans="1:7" x14ac:dyDescent="0.3">
      <c r="A1595" s="67">
        <v>2</v>
      </c>
      <c r="B1595" s="89">
        <v>43364</v>
      </c>
      <c r="C1595" s="104">
        <f t="shared" si="48"/>
        <v>2018</v>
      </c>
      <c r="D1595" s="97">
        <v>362.5</v>
      </c>
      <c r="E1595" s="71">
        <v>372.48</v>
      </c>
      <c r="F1595" s="71">
        <v>370.86</v>
      </c>
      <c r="G1595" s="67" t="str">
        <f t="shared" si="49"/>
        <v>21/09/2018</v>
      </c>
    </row>
    <row r="1596" spans="1:7" x14ac:dyDescent="0.3">
      <c r="A1596" s="67">
        <v>2</v>
      </c>
      <c r="B1596" s="89">
        <v>43367</v>
      </c>
      <c r="C1596" s="104">
        <f t="shared" si="48"/>
        <v>2018</v>
      </c>
      <c r="D1596" s="97">
        <v>362.5</v>
      </c>
      <c r="E1596" s="71">
        <v>372.48</v>
      </c>
      <c r="F1596" s="71">
        <v>370.86</v>
      </c>
      <c r="G1596" s="67" t="str">
        <f t="shared" si="49"/>
        <v>24/09/2018</v>
      </c>
    </row>
    <row r="1597" spans="1:7" x14ac:dyDescent="0.3">
      <c r="A1597" s="67">
        <v>2</v>
      </c>
      <c r="B1597" s="89">
        <v>43368</v>
      </c>
      <c r="C1597" s="104">
        <f t="shared" si="48"/>
        <v>2018</v>
      </c>
      <c r="D1597" s="97">
        <v>367.25</v>
      </c>
      <c r="E1597" s="71">
        <v>372.48</v>
      </c>
      <c r="F1597" s="71">
        <v>370.86</v>
      </c>
      <c r="G1597" s="67" t="str">
        <f t="shared" si="49"/>
        <v>25/09/2018</v>
      </c>
    </row>
    <row r="1598" spans="1:7" x14ac:dyDescent="0.3">
      <c r="A1598" s="67">
        <v>2</v>
      </c>
      <c r="B1598" s="89">
        <v>43369</v>
      </c>
      <c r="C1598" s="104">
        <f t="shared" si="48"/>
        <v>2018</v>
      </c>
      <c r="D1598" s="97">
        <v>371.25</v>
      </c>
      <c r="E1598" s="71">
        <v>372.48</v>
      </c>
      <c r="F1598" s="71">
        <v>370.86</v>
      </c>
      <c r="G1598" s="67" t="str">
        <f t="shared" si="49"/>
        <v>26/09/2018</v>
      </c>
    </row>
    <row r="1599" spans="1:7" x14ac:dyDescent="0.3">
      <c r="A1599" s="67">
        <v>2</v>
      </c>
      <c r="B1599" s="89">
        <v>43370</v>
      </c>
      <c r="C1599" s="104">
        <f t="shared" si="48"/>
        <v>2018</v>
      </c>
      <c r="D1599" s="97">
        <v>372.25</v>
      </c>
      <c r="E1599" s="71">
        <v>372.48</v>
      </c>
      <c r="F1599" s="71">
        <v>370.86</v>
      </c>
      <c r="G1599" s="67" t="str">
        <f t="shared" si="49"/>
        <v>27/09/2018</v>
      </c>
    </row>
    <row r="1600" spans="1:7" x14ac:dyDescent="0.3">
      <c r="A1600" s="67">
        <v>2</v>
      </c>
      <c r="B1600" s="89">
        <v>43371</v>
      </c>
      <c r="C1600" s="104">
        <f t="shared" si="48"/>
        <v>2018</v>
      </c>
      <c r="D1600" s="97">
        <v>372.5</v>
      </c>
      <c r="E1600" s="71">
        <v>372.48</v>
      </c>
      <c r="F1600" s="71">
        <v>370.86</v>
      </c>
      <c r="G1600" s="67" t="str">
        <f t="shared" si="49"/>
        <v>28/09/2018</v>
      </c>
    </row>
    <row r="1601" spans="1:7" x14ac:dyDescent="0.3">
      <c r="A1601" s="67">
        <v>2</v>
      </c>
      <c r="B1601" s="89">
        <v>43374</v>
      </c>
      <c r="C1601" s="104">
        <f t="shared" si="48"/>
        <v>2018</v>
      </c>
      <c r="D1601" s="97">
        <v>375</v>
      </c>
      <c r="E1601" s="71">
        <v>372.48</v>
      </c>
      <c r="F1601" s="71">
        <v>370.86</v>
      </c>
      <c r="G1601" s="67" t="str">
        <f t="shared" si="49"/>
        <v>01/10/2018</v>
      </c>
    </row>
    <row r="1602" spans="1:7" x14ac:dyDescent="0.3">
      <c r="A1602" s="67">
        <v>2</v>
      </c>
      <c r="B1602" s="89">
        <v>43375</v>
      </c>
      <c r="C1602" s="104">
        <f t="shared" si="48"/>
        <v>2018</v>
      </c>
      <c r="D1602" s="97">
        <v>374.75</v>
      </c>
      <c r="E1602" s="71">
        <v>372.48</v>
      </c>
      <c r="F1602" s="71">
        <v>370.86</v>
      </c>
      <c r="G1602" s="67" t="str">
        <f t="shared" si="49"/>
        <v>02/10/2018</v>
      </c>
    </row>
    <row r="1603" spans="1:7" x14ac:dyDescent="0.3">
      <c r="A1603" s="67">
        <v>2</v>
      </c>
      <c r="B1603" s="89">
        <v>43376</v>
      </c>
      <c r="C1603" s="104">
        <f t="shared" ref="C1603:C1666" si="50">YEAR(B1603)</f>
        <v>2018</v>
      </c>
      <c r="D1603" s="97">
        <v>374.75</v>
      </c>
      <c r="E1603" s="71">
        <v>372.48</v>
      </c>
      <c r="F1603" s="71">
        <v>370.86</v>
      </c>
      <c r="G1603" s="67" t="str">
        <f t="shared" si="49"/>
        <v>03/10/2018</v>
      </c>
    </row>
    <row r="1604" spans="1:7" x14ac:dyDescent="0.3">
      <c r="A1604" s="67">
        <v>2</v>
      </c>
      <c r="B1604" s="89">
        <v>43377</v>
      </c>
      <c r="C1604" s="104">
        <f t="shared" si="50"/>
        <v>2018</v>
      </c>
      <c r="D1604" s="97">
        <v>377</v>
      </c>
      <c r="E1604" s="71">
        <v>372.48</v>
      </c>
      <c r="F1604" s="71">
        <v>370.86</v>
      </c>
      <c r="G1604" s="67" t="str">
        <f t="shared" si="49"/>
        <v>04/10/2018</v>
      </c>
    </row>
    <row r="1605" spans="1:7" x14ac:dyDescent="0.3">
      <c r="A1605" s="67">
        <v>2</v>
      </c>
      <c r="B1605" s="89">
        <v>43378</v>
      </c>
      <c r="C1605" s="104">
        <f t="shared" si="50"/>
        <v>2018</v>
      </c>
      <c r="D1605" s="97">
        <v>376.75</v>
      </c>
      <c r="E1605" s="71">
        <v>372.48</v>
      </c>
      <c r="F1605" s="71">
        <v>370.86</v>
      </c>
      <c r="G1605" s="67" t="str">
        <f t="shared" ref="G1605:G1664" si="51">TEXT(B1605,"jj/MM/aaaa")</f>
        <v>05/10/2018</v>
      </c>
    </row>
    <row r="1606" spans="1:7" x14ac:dyDescent="0.3">
      <c r="A1606" s="67">
        <v>2</v>
      </c>
      <c r="B1606" s="89">
        <v>43381</v>
      </c>
      <c r="C1606" s="104">
        <f t="shared" si="50"/>
        <v>2018</v>
      </c>
      <c r="D1606" s="97">
        <v>375</v>
      </c>
      <c r="E1606" s="71">
        <v>372.48</v>
      </c>
      <c r="F1606" s="71">
        <v>370.86</v>
      </c>
      <c r="G1606" s="67" t="str">
        <f t="shared" si="51"/>
        <v>08/10/2018</v>
      </c>
    </row>
    <row r="1607" spans="1:7" x14ac:dyDescent="0.3">
      <c r="A1607" s="67">
        <v>2</v>
      </c>
      <c r="B1607" s="89">
        <v>43382</v>
      </c>
      <c r="C1607" s="104">
        <f t="shared" si="50"/>
        <v>2018</v>
      </c>
      <c r="D1607" s="97">
        <v>373.75</v>
      </c>
      <c r="E1607" s="71">
        <v>372.48</v>
      </c>
      <c r="F1607" s="71">
        <v>370.86</v>
      </c>
      <c r="G1607" s="67" t="str">
        <f t="shared" si="51"/>
        <v>09/10/2018</v>
      </c>
    </row>
    <row r="1608" spans="1:7" x14ac:dyDescent="0.3">
      <c r="A1608" s="67">
        <v>2</v>
      </c>
      <c r="B1608" s="89">
        <v>43383</v>
      </c>
      <c r="C1608" s="104">
        <f t="shared" si="50"/>
        <v>2018</v>
      </c>
      <c r="D1608" s="97">
        <v>370.75</v>
      </c>
      <c r="E1608" s="71">
        <v>372.48</v>
      </c>
      <c r="F1608" s="71">
        <v>370.86</v>
      </c>
      <c r="G1608" s="67" t="str">
        <f t="shared" si="51"/>
        <v>10/10/2018</v>
      </c>
    </row>
    <row r="1609" spans="1:7" x14ac:dyDescent="0.3">
      <c r="A1609" s="67">
        <v>2</v>
      </c>
      <c r="B1609" s="89">
        <v>43384</v>
      </c>
      <c r="C1609" s="104">
        <f t="shared" si="50"/>
        <v>2018</v>
      </c>
      <c r="D1609" s="97">
        <v>372</v>
      </c>
      <c r="E1609" s="71">
        <v>372.48</v>
      </c>
      <c r="F1609" s="71">
        <v>370.86</v>
      </c>
      <c r="G1609" s="67" t="str">
        <f t="shared" si="51"/>
        <v>11/10/2018</v>
      </c>
    </row>
    <row r="1610" spans="1:7" x14ac:dyDescent="0.3">
      <c r="A1610" s="67">
        <v>2</v>
      </c>
      <c r="B1610" s="89">
        <v>43385</v>
      </c>
      <c r="C1610" s="104">
        <f t="shared" si="50"/>
        <v>2018</v>
      </c>
      <c r="D1610" s="97">
        <v>371.5</v>
      </c>
      <c r="E1610" s="71">
        <v>372.48</v>
      </c>
      <c r="F1610" s="71">
        <v>370.86</v>
      </c>
      <c r="G1610" s="67" t="str">
        <f t="shared" si="51"/>
        <v>12/10/2018</v>
      </c>
    </row>
    <row r="1611" spans="1:7" x14ac:dyDescent="0.3">
      <c r="A1611" s="67">
        <v>2</v>
      </c>
      <c r="B1611" s="89">
        <v>43388</v>
      </c>
      <c r="C1611" s="104">
        <f t="shared" si="50"/>
        <v>2018</v>
      </c>
      <c r="D1611" s="97">
        <v>371</v>
      </c>
      <c r="E1611" s="71">
        <v>372.48</v>
      </c>
      <c r="F1611" s="71">
        <v>370.86</v>
      </c>
      <c r="G1611" s="67" t="str">
        <f t="shared" si="51"/>
        <v>15/10/2018</v>
      </c>
    </row>
    <row r="1612" spans="1:7" x14ac:dyDescent="0.3">
      <c r="A1612" s="67">
        <v>2</v>
      </c>
      <c r="B1612" s="89">
        <v>43389</v>
      </c>
      <c r="C1612" s="104">
        <f t="shared" si="50"/>
        <v>2018</v>
      </c>
      <c r="D1612" s="97">
        <v>373</v>
      </c>
      <c r="E1612" s="71">
        <v>372.48</v>
      </c>
      <c r="F1612" s="71">
        <v>370.86</v>
      </c>
      <c r="G1612" s="67" t="str">
        <f t="shared" si="51"/>
        <v>16/10/2018</v>
      </c>
    </row>
    <row r="1613" spans="1:7" x14ac:dyDescent="0.3">
      <c r="A1613" s="67">
        <v>2</v>
      </c>
      <c r="B1613" s="89">
        <v>43390</v>
      </c>
      <c r="C1613" s="104">
        <f t="shared" si="50"/>
        <v>2018</v>
      </c>
      <c r="D1613" s="97">
        <v>373.75</v>
      </c>
      <c r="E1613" s="71">
        <v>372.48</v>
      </c>
      <c r="F1613" s="71">
        <v>370.86</v>
      </c>
      <c r="G1613" s="67" t="str">
        <f t="shared" si="51"/>
        <v>17/10/2018</v>
      </c>
    </row>
    <row r="1614" spans="1:7" x14ac:dyDescent="0.3">
      <c r="A1614" s="67">
        <v>2</v>
      </c>
      <c r="B1614" s="89">
        <v>43391</v>
      </c>
      <c r="C1614" s="104">
        <f t="shared" si="50"/>
        <v>2018</v>
      </c>
      <c r="D1614" s="97">
        <v>370.75</v>
      </c>
      <c r="E1614" s="71">
        <v>372.48</v>
      </c>
      <c r="F1614" s="71">
        <v>370.86</v>
      </c>
      <c r="G1614" s="67" t="str">
        <f t="shared" si="51"/>
        <v>18/10/2018</v>
      </c>
    </row>
    <row r="1615" spans="1:7" x14ac:dyDescent="0.3">
      <c r="A1615" s="67">
        <v>2</v>
      </c>
      <c r="B1615" s="89">
        <v>43392</v>
      </c>
      <c r="C1615" s="104">
        <f t="shared" si="50"/>
        <v>2018</v>
      </c>
      <c r="D1615" s="97">
        <v>373.25</v>
      </c>
      <c r="E1615" s="71">
        <v>372.48</v>
      </c>
      <c r="F1615" s="71">
        <v>370.86</v>
      </c>
      <c r="G1615" s="67" t="str">
        <f t="shared" si="51"/>
        <v>19/10/2018</v>
      </c>
    </row>
    <row r="1616" spans="1:7" x14ac:dyDescent="0.3">
      <c r="A1616" s="67">
        <v>2</v>
      </c>
      <c r="B1616" s="89">
        <v>43395</v>
      </c>
      <c r="C1616" s="104">
        <f t="shared" si="50"/>
        <v>2018</v>
      </c>
      <c r="D1616" s="97">
        <v>373.25</v>
      </c>
      <c r="E1616" s="71">
        <v>372.48</v>
      </c>
      <c r="F1616" s="71">
        <v>370.86</v>
      </c>
      <c r="G1616" s="67" t="str">
        <f t="shared" si="51"/>
        <v>22/10/2018</v>
      </c>
    </row>
    <row r="1617" spans="1:7" x14ac:dyDescent="0.3">
      <c r="A1617" s="67">
        <v>2</v>
      </c>
      <c r="B1617" s="89">
        <v>43396</v>
      </c>
      <c r="C1617" s="104">
        <f t="shared" si="50"/>
        <v>2018</v>
      </c>
      <c r="D1617" s="97">
        <v>371.75</v>
      </c>
      <c r="E1617" s="71">
        <v>372.48</v>
      </c>
      <c r="F1617" s="71">
        <v>370.86</v>
      </c>
      <c r="G1617" s="67" t="str">
        <f t="shared" si="51"/>
        <v>23/10/2018</v>
      </c>
    </row>
    <row r="1618" spans="1:7" x14ac:dyDescent="0.3">
      <c r="A1618" s="67">
        <v>2</v>
      </c>
      <c r="B1618" s="89">
        <v>43397</v>
      </c>
      <c r="C1618" s="104">
        <f t="shared" si="50"/>
        <v>2018</v>
      </c>
      <c r="D1618" s="97">
        <v>372.25</v>
      </c>
      <c r="E1618" s="71">
        <v>372.48</v>
      </c>
      <c r="F1618" s="71">
        <v>370.86</v>
      </c>
      <c r="G1618" s="67" t="str">
        <f t="shared" si="51"/>
        <v>24/10/2018</v>
      </c>
    </row>
    <row r="1619" spans="1:7" x14ac:dyDescent="0.3">
      <c r="A1619" s="67">
        <v>2</v>
      </c>
      <c r="B1619" s="89">
        <v>43398</v>
      </c>
      <c r="C1619" s="104">
        <f t="shared" si="50"/>
        <v>2018</v>
      </c>
      <c r="D1619" s="97">
        <v>372.5</v>
      </c>
      <c r="E1619" s="71">
        <v>372.48</v>
      </c>
      <c r="F1619" s="71">
        <v>370.86</v>
      </c>
      <c r="G1619" s="67" t="str">
        <f t="shared" si="51"/>
        <v>25/10/2018</v>
      </c>
    </row>
    <row r="1620" spans="1:7" x14ac:dyDescent="0.3">
      <c r="A1620" s="67">
        <v>2</v>
      </c>
      <c r="B1620" s="89">
        <v>43399</v>
      </c>
      <c r="C1620" s="104">
        <f t="shared" si="50"/>
        <v>2018</v>
      </c>
      <c r="D1620" s="97">
        <v>374</v>
      </c>
      <c r="E1620" s="71">
        <v>372.48</v>
      </c>
      <c r="F1620" s="71">
        <v>370.86</v>
      </c>
      <c r="G1620" s="67" t="str">
        <f t="shared" si="51"/>
        <v>26/10/2018</v>
      </c>
    </row>
    <row r="1621" spans="1:7" x14ac:dyDescent="0.3">
      <c r="A1621" s="67">
        <v>2</v>
      </c>
      <c r="B1621" s="89">
        <v>43402</v>
      </c>
      <c r="C1621" s="104">
        <f t="shared" si="50"/>
        <v>2018</v>
      </c>
      <c r="D1621" s="97">
        <v>371.75</v>
      </c>
      <c r="E1621" s="71">
        <v>372.48</v>
      </c>
      <c r="F1621" s="71">
        <v>370.86</v>
      </c>
      <c r="G1621" s="67" t="str">
        <f t="shared" si="51"/>
        <v>29/10/2018</v>
      </c>
    </row>
    <row r="1622" spans="1:7" x14ac:dyDescent="0.3">
      <c r="A1622" s="67">
        <v>2</v>
      </c>
      <c r="B1622" s="89">
        <v>43403</v>
      </c>
      <c r="C1622" s="104">
        <f t="shared" si="50"/>
        <v>2018</v>
      </c>
      <c r="D1622" s="97">
        <v>367.25</v>
      </c>
      <c r="E1622" s="71">
        <v>372.48</v>
      </c>
      <c r="F1622" s="71">
        <v>370.86</v>
      </c>
      <c r="G1622" s="67" t="str">
        <f t="shared" si="51"/>
        <v>30/10/2018</v>
      </c>
    </row>
    <row r="1623" spans="1:7" x14ac:dyDescent="0.3">
      <c r="A1623" s="67">
        <v>2</v>
      </c>
      <c r="B1623" s="89">
        <v>43404</v>
      </c>
      <c r="C1623" s="104">
        <f t="shared" si="50"/>
        <v>2018</v>
      </c>
      <c r="D1623" s="79">
        <v>372.5</v>
      </c>
      <c r="E1623" s="71">
        <v>372.48</v>
      </c>
      <c r="F1623" s="71">
        <v>370.86</v>
      </c>
      <c r="G1623" s="67" t="str">
        <f t="shared" si="51"/>
        <v>31/10/2018</v>
      </c>
    </row>
    <row r="1624" spans="1:7" x14ac:dyDescent="0.3">
      <c r="A1624" s="67">
        <v>2</v>
      </c>
      <c r="B1624" s="89">
        <v>43405</v>
      </c>
      <c r="C1624" s="104">
        <f t="shared" si="50"/>
        <v>2018</v>
      </c>
      <c r="D1624" s="79">
        <v>374</v>
      </c>
      <c r="E1624" s="71">
        <v>372.48</v>
      </c>
      <c r="F1624" s="71">
        <v>370.86</v>
      </c>
      <c r="G1624" s="67" t="str">
        <f t="shared" si="51"/>
        <v>01/11/2018</v>
      </c>
    </row>
    <row r="1625" spans="1:7" x14ac:dyDescent="0.3">
      <c r="A1625" s="67">
        <v>2</v>
      </c>
      <c r="B1625" s="89">
        <v>43406</v>
      </c>
      <c r="C1625" s="104">
        <f t="shared" si="50"/>
        <v>2018</v>
      </c>
      <c r="D1625" s="79">
        <v>372.5</v>
      </c>
      <c r="E1625" s="71">
        <v>372.48</v>
      </c>
      <c r="F1625" s="71">
        <v>370.86</v>
      </c>
      <c r="G1625" s="67" t="str">
        <f t="shared" si="51"/>
        <v>02/11/2018</v>
      </c>
    </row>
    <row r="1626" spans="1:7" x14ac:dyDescent="0.3">
      <c r="A1626" s="67">
        <v>2</v>
      </c>
      <c r="B1626" s="89">
        <v>43409</v>
      </c>
      <c r="C1626" s="104">
        <f t="shared" si="50"/>
        <v>2018</v>
      </c>
      <c r="D1626" s="79">
        <v>371.5</v>
      </c>
      <c r="E1626" s="71">
        <v>372.48</v>
      </c>
      <c r="F1626" s="71">
        <v>370.86</v>
      </c>
      <c r="G1626" s="67" t="str">
        <f t="shared" si="51"/>
        <v>05/11/2018</v>
      </c>
    </row>
    <row r="1627" spans="1:7" x14ac:dyDescent="0.3">
      <c r="A1627" s="67">
        <v>2</v>
      </c>
      <c r="B1627" s="89">
        <v>43410</v>
      </c>
      <c r="C1627" s="104">
        <f t="shared" si="50"/>
        <v>2018</v>
      </c>
      <c r="D1627" s="79">
        <v>371.25</v>
      </c>
      <c r="E1627" s="71">
        <v>372.48</v>
      </c>
      <c r="F1627" s="71">
        <v>370.86</v>
      </c>
      <c r="G1627" s="67" t="str">
        <f t="shared" si="51"/>
        <v>06/11/2018</v>
      </c>
    </row>
    <row r="1628" spans="1:7" x14ac:dyDescent="0.3">
      <c r="A1628" s="67">
        <v>2</v>
      </c>
      <c r="B1628" s="89">
        <v>43411</v>
      </c>
      <c r="C1628" s="104">
        <f t="shared" si="50"/>
        <v>2018</v>
      </c>
      <c r="D1628" s="79">
        <v>372.25</v>
      </c>
      <c r="E1628" s="71">
        <v>372.48</v>
      </c>
      <c r="F1628" s="71">
        <v>370.86</v>
      </c>
      <c r="G1628" s="67" t="str">
        <f t="shared" si="51"/>
        <v>07/11/2018</v>
      </c>
    </row>
    <row r="1629" spans="1:7" x14ac:dyDescent="0.3">
      <c r="A1629" s="67">
        <v>2</v>
      </c>
      <c r="B1629" s="89">
        <v>43412</v>
      </c>
      <c r="C1629" s="104">
        <f t="shared" si="50"/>
        <v>2018</v>
      </c>
      <c r="D1629" s="79">
        <v>372</v>
      </c>
      <c r="E1629" s="71">
        <v>372.48</v>
      </c>
      <c r="F1629" s="71">
        <v>370.86</v>
      </c>
      <c r="G1629" s="67" t="str">
        <f t="shared" si="51"/>
        <v>08/11/2018</v>
      </c>
    </row>
    <row r="1630" spans="1:7" x14ac:dyDescent="0.3">
      <c r="A1630" s="67">
        <v>2</v>
      </c>
      <c r="B1630" s="89">
        <v>43413</v>
      </c>
      <c r="C1630" s="104">
        <f t="shared" si="50"/>
        <v>2018</v>
      </c>
      <c r="D1630" s="79">
        <v>375</v>
      </c>
      <c r="E1630" s="71">
        <v>372.48</v>
      </c>
      <c r="F1630" s="71">
        <v>370.86</v>
      </c>
      <c r="G1630" s="67" t="str">
        <f t="shared" si="51"/>
        <v>09/11/2018</v>
      </c>
    </row>
    <row r="1631" spans="1:7" x14ac:dyDescent="0.3">
      <c r="A1631" s="67">
        <v>2</v>
      </c>
      <c r="B1631" s="89">
        <v>43416</v>
      </c>
      <c r="C1631" s="104">
        <f t="shared" si="50"/>
        <v>2018</v>
      </c>
      <c r="D1631" s="79">
        <v>375</v>
      </c>
      <c r="E1631" s="71">
        <v>372.48</v>
      </c>
      <c r="F1631" s="71">
        <v>370.86</v>
      </c>
      <c r="G1631" s="67" t="str">
        <f t="shared" si="51"/>
        <v>12/11/2018</v>
      </c>
    </row>
    <row r="1632" spans="1:7" x14ac:dyDescent="0.3">
      <c r="A1632" s="67">
        <v>2</v>
      </c>
      <c r="B1632" s="89">
        <v>43417</v>
      </c>
      <c r="C1632" s="104">
        <f t="shared" si="50"/>
        <v>2018</v>
      </c>
      <c r="D1632" s="79">
        <v>374.5</v>
      </c>
      <c r="E1632" s="71">
        <v>372.48</v>
      </c>
      <c r="F1632" s="71">
        <v>370.86</v>
      </c>
      <c r="G1632" s="67" t="str">
        <f t="shared" si="51"/>
        <v>13/11/2018</v>
      </c>
    </row>
    <row r="1633" spans="1:7" x14ac:dyDescent="0.3">
      <c r="A1633" s="67">
        <v>2</v>
      </c>
      <c r="B1633" s="89">
        <v>43418</v>
      </c>
      <c r="C1633" s="104">
        <f t="shared" si="50"/>
        <v>2018</v>
      </c>
      <c r="D1633" s="79">
        <v>373.5</v>
      </c>
      <c r="E1633" s="71">
        <v>372.48</v>
      </c>
      <c r="F1633" s="71">
        <v>370.86</v>
      </c>
      <c r="G1633" s="67" t="str">
        <f t="shared" si="51"/>
        <v>14/11/2018</v>
      </c>
    </row>
    <row r="1634" spans="1:7" x14ac:dyDescent="0.3">
      <c r="A1634" s="67">
        <v>2</v>
      </c>
      <c r="B1634" s="89">
        <v>43419</v>
      </c>
      <c r="C1634" s="104">
        <f t="shared" si="50"/>
        <v>2018</v>
      </c>
      <c r="D1634" s="79">
        <v>374</v>
      </c>
      <c r="E1634" s="71">
        <v>372.48</v>
      </c>
      <c r="F1634" s="71">
        <v>370.86</v>
      </c>
      <c r="G1634" s="67" t="str">
        <f t="shared" si="51"/>
        <v>15/11/2018</v>
      </c>
    </row>
    <row r="1635" spans="1:7" x14ac:dyDescent="0.3">
      <c r="A1635" s="67">
        <v>2</v>
      </c>
      <c r="B1635" s="89">
        <v>43420</v>
      </c>
      <c r="C1635" s="104">
        <f t="shared" si="50"/>
        <v>2018</v>
      </c>
      <c r="D1635" s="79">
        <v>372.5</v>
      </c>
      <c r="E1635" s="71">
        <v>372.48</v>
      </c>
      <c r="F1635" s="71">
        <v>370.86</v>
      </c>
      <c r="G1635" s="67" t="str">
        <f t="shared" si="51"/>
        <v>16/11/2018</v>
      </c>
    </row>
    <row r="1636" spans="1:7" x14ac:dyDescent="0.3">
      <c r="A1636" s="67">
        <v>2</v>
      </c>
      <c r="B1636" s="89">
        <v>43423</v>
      </c>
      <c r="C1636" s="104">
        <f t="shared" si="50"/>
        <v>2018</v>
      </c>
      <c r="D1636" s="79">
        <v>371.25</v>
      </c>
      <c r="E1636" s="71">
        <v>372.48</v>
      </c>
      <c r="F1636" s="71">
        <v>370.86</v>
      </c>
      <c r="G1636" s="67" t="str">
        <f t="shared" si="51"/>
        <v>19/11/2018</v>
      </c>
    </row>
    <row r="1637" spans="1:7" x14ac:dyDescent="0.3">
      <c r="A1637" s="67">
        <v>2</v>
      </c>
      <c r="B1637" s="89">
        <v>43424</v>
      </c>
      <c r="C1637" s="104">
        <f t="shared" si="50"/>
        <v>2018</v>
      </c>
      <c r="D1637" s="79">
        <v>370.25</v>
      </c>
      <c r="E1637" s="71">
        <v>372.48</v>
      </c>
      <c r="F1637" s="71">
        <v>370.86</v>
      </c>
      <c r="G1637" s="67" t="str">
        <f t="shared" si="51"/>
        <v>20/11/2018</v>
      </c>
    </row>
    <row r="1638" spans="1:7" x14ac:dyDescent="0.3">
      <c r="A1638" s="67">
        <v>2</v>
      </c>
      <c r="B1638" s="89">
        <v>43425</v>
      </c>
      <c r="C1638" s="104">
        <f t="shared" si="50"/>
        <v>2018</v>
      </c>
      <c r="D1638" s="79">
        <v>372.5</v>
      </c>
      <c r="E1638" s="71">
        <v>372.48</v>
      </c>
      <c r="F1638" s="71">
        <v>370.86</v>
      </c>
      <c r="G1638" s="67" t="str">
        <f t="shared" si="51"/>
        <v>21/11/2018</v>
      </c>
    </row>
    <row r="1639" spans="1:7" x14ac:dyDescent="0.3">
      <c r="A1639" s="67">
        <v>2</v>
      </c>
      <c r="B1639" s="89">
        <v>43426</v>
      </c>
      <c r="C1639" s="104">
        <f t="shared" si="50"/>
        <v>2018</v>
      </c>
      <c r="D1639" s="79">
        <v>374</v>
      </c>
      <c r="E1639" s="71">
        <v>372.48</v>
      </c>
      <c r="F1639" s="71">
        <v>370.86</v>
      </c>
      <c r="G1639" s="67" t="str">
        <f t="shared" si="51"/>
        <v>22/11/2018</v>
      </c>
    </row>
    <row r="1640" spans="1:7" x14ac:dyDescent="0.3">
      <c r="A1640" s="67">
        <v>2</v>
      </c>
      <c r="B1640" s="89">
        <v>43427</v>
      </c>
      <c r="C1640" s="104">
        <f t="shared" si="50"/>
        <v>2018</v>
      </c>
      <c r="D1640" s="79">
        <v>372</v>
      </c>
      <c r="E1640" s="71">
        <v>372.48</v>
      </c>
      <c r="F1640" s="71">
        <v>370.86</v>
      </c>
      <c r="G1640" s="67" t="str">
        <f t="shared" si="51"/>
        <v>23/11/2018</v>
      </c>
    </row>
    <row r="1641" spans="1:7" x14ac:dyDescent="0.3">
      <c r="A1641" s="67">
        <v>2</v>
      </c>
      <c r="B1641" s="89">
        <v>43430</v>
      </c>
      <c r="C1641" s="104">
        <f t="shared" si="50"/>
        <v>2018</v>
      </c>
      <c r="D1641" s="79">
        <v>370.25</v>
      </c>
      <c r="E1641" s="71">
        <v>372.48</v>
      </c>
      <c r="F1641" s="71">
        <v>370.86</v>
      </c>
      <c r="G1641" s="67" t="str">
        <f t="shared" si="51"/>
        <v>26/11/2018</v>
      </c>
    </row>
    <row r="1642" spans="1:7" x14ac:dyDescent="0.3">
      <c r="A1642" s="67">
        <v>2</v>
      </c>
      <c r="B1642" s="89">
        <v>43431</v>
      </c>
      <c r="C1642" s="104">
        <f t="shared" si="50"/>
        <v>2018</v>
      </c>
      <c r="D1642" s="79">
        <v>371.5</v>
      </c>
      <c r="E1642" s="71">
        <v>372.48</v>
      </c>
      <c r="F1642" s="71">
        <v>370.86</v>
      </c>
      <c r="G1642" s="67" t="str">
        <f t="shared" si="51"/>
        <v>27/11/2018</v>
      </c>
    </row>
    <row r="1643" spans="1:7" x14ac:dyDescent="0.3">
      <c r="A1643" s="67">
        <v>2</v>
      </c>
      <c r="B1643" s="89">
        <v>43432</v>
      </c>
      <c r="C1643" s="104">
        <f t="shared" si="50"/>
        <v>2018</v>
      </c>
      <c r="D1643" s="79">
        <v>372.5</v>
      </c>
      <c r="E1643" s="71">
        <v>372.48</v>
      </c>
      <c r="F1643" s="71">
        <v>370.86</v>
      </c>
      <c r="G1643" s="67" t="str">
        <f t="shared" si="51"/>
        <v>28/11/2018</v>
      </c>
    </row>
    <row r="1644" spans="1:7" x14ac:dyDescent="0.3">
      <c r="A1644" s="67">
        <v>2</v>
      </c>
      <c r="B1644" s="89">
        <v>43433</v>
      </c>
      <c r="C1644" s="104">
        <f t="shared" si="50"/>
        <v>2018</v>
      </c>
      <c r="D1644" s="79">
        <v>371.75</v>
      </c>
      <c r="E1644" s="71">
        <v>372.48</v>
      </c>
      <c r="F1644" s="71">
        <v>370.86</v>
      </c>
      <c r="G1644" s="67" t="str">
        <f t="shared" si="51"/>
        <v>29/11/2018</v>
      </c>
    </row>
    <row r="1645" spans="1:7" x14ac:dyDescent="0.3">
      <c r="A1645" s="67">
        <v>2</v>
      </c>
      <c r="B1645" s="89">
        <v>43434</v>
      </c>
      <c r="C1645" s="104">
        <f t="shared" si="50"/>
        <v>2018</v>
      </c>
      <c r="D1645" s="79">
        <v>372.25</v>
      </c>
      <c r="E1645" s="71">
        <v>372.48</v>
      </c>
      <c r="F1645" s="71">
        <v>370.86</v>
      </c>
      <c r="G1645" s="67" t="str">
        <f t="shared" si="51"/>
        <v>30/11/2018</v>
      </c>
    </row>
    <row r="1646" spans="1:7" x14ac:dyDescent="0.3">
      <c r="A1646" s="67">
        <v>2</v>
      </c>
      <c r="B1646" s="89">
        <v>43437</v>
      </c>
      <c r="C1646" s="104">
        <f t="shared" si="50"/>
        <v>2018</v>
      </c>
      <c r="D1646" s="79">
        <v>371.5</v>
      </c>
      <c r="E1646" s="71">
        <v>372.48</v>
      </c>
      <c r="F1646" s="71">
        <v>370.86</v>
      </c>
      <c r="G1646" s="67" t="str">
        <f t="shared" si="51"/>
        <v>03/12/2018</v>
      </c>
    </row>
    <row r="1647" spans="1:7" x14ac:dyDescent="0.3">
      <c r="A1647" s="67">
        <v>2</v>
      </c>
      <c r="B1647" s="89">
        <v>43438</v>
      </c>
      <c r="C1647" s="104">
        <f t="shared" si="50"/>
        <v>2018</v>
      </c>
      <c r="D1647" s="79">
        <v>372.25</v>
      </c>
      <c r="E1647" s="71">
        <v>372.48</v>
      </c>
      <c r="F1647" s="71">
        <v>370.86</v>
      </c>
      <c r="G1647" s="67" t="str">
        <f t="shared" si="51"/>
        <v>04/12/2018</v>
      </c>
    </row>
    <row r="1648" spans="1:7" x14ac:dyDescent="0.3">
      <c r="A1648" s="67">
        <v>2</v>
      </c>
      <c r="B1648" s="89">
        <v>43439</v>
      </c>
      <c r="C1648" s="104">
        <f t="shared" si="50"/>
        <v>2018</v>
      </c>
      <c r="D1648" s="79">
        <v>372</v>
      </c>
      <c r="E1648" s="71">
        <v>372.48</v>
      </c>
      <c r="F1648" s="71">
        <v>370.86</v>
      </c>
      <c r="G1648" s="67" t="str">
        <f t="shared" si="51"/>
        <v>05/12/2018</v>
      </c>
    </row>
    <row r="1649" spans="1:7" x14ac:dyDescent="0.3">
      <c r="A1649" s="67">
        <v>2</v>
      </c>
      <c r="B1649" s="89">
        <v>43440</v>
      </c>
      <c r="C1649" s="104">
        <f t="shared" si="50"/>
        <v>2018</v>
      </c>
      <c r="D1649" s="79">
        <v>371.5</v>
      </c>
      <c r="E1649" s="71">
        <v>372.48</v>
      </c>
      <c r="F1649" s="71">
        <v>370.86</v>
      </c>
      <c r="G1649" s="67" t="str">
        <f t="shared" si="51"/>
        <v>06/12/2018</v>
      </c>
    </row>
    <row r="1650" spans="1:7" x14ac:dyDescent="0.3">
      <c r="A1650" s="67">
        <v>2</v>
      </c>
      <c r="B1650" s="89">
        <v>43441</v>
      </c>
      <c r="C1650" s="104">
        <f t="shared" si="50"/>
        <v>2018</v>
      </c>
      <c r="D1650" s="79">
        <v>372.5</v>
      </c>
      <c r="E1650" s="71">
        <v>372.48</v>
      </c>
      <c r="F1650" s="71">
        <v>370.86</v>
      </c>
      <c r="G1650" s="67" t="str">
        <f t="shared" si="51"/>
        <v>07/12/2018</v>
      </c>
    </row>
    <row r="1651" spans="1:7" x14ac:dyDescent="0.3">
      <c r="A1651" s="67">
        <v>2</v>
      </c>
      <c r="B1651" s="89">
        <v>43444</v>
      </c>
      <c r="C1651" s="104">
        <f t="shared" si="50"/>
        <v>2018</v>
      </c>
      <c r="D1651" s="79">
        <v>372</v>
      </c>
      <c r="E1651" s="71">
        <v>372.48</v>
      </c>
      <c r="F1651" s="71">
        <v>370.86</v>
      </c>
      <c r="G1651" s="67" t="str">
        <f t="shared" si="51"/>
        <v>10/12/2018</v>
      </c>
    </row>
    <row r="1652" spans="1:7" x14ac:dyDescent="0.3">
      <c r="A1652" s="67">
        <v>2</v>
      </c>
      <c r="B1652" s="89">
        <v>43445</v>
      </c>
      <c r="C1652" s="104">
        <f t="shared" si="50"/>
        <v>2018</v>
      </c>
      <c r="D1652" s="79">
        <v>370.75</v>
      </c>
      <c r="E1652" s="71">
        <v>372.48</v>
      </c>
      <c r="F1652" s="71">
        <v>370.86</v>
      </c>
      <c r="G1652" s="67" t="str">
        <f t="shared" si="51"/>
        <v>11/12/2018</v>
      </c>
    </row>
    <row r="1653" spans="1:7" x14ac:dyDescent="0.3">
      <c r="A1653" s="67">
        <v>2</v>
      </c>
      <c r="B1653" s="89">
        <v>43446</v>
      </c>
      <c r="C1653" s="104">
        <f t="shared" si="50"/>
        <v>2018</v>
      </c>
      <c r="D1653" s="79">
        <v>370.25</v>
      </c>
      <c r="E1653" s="71">
        <v>372.48</v>
      </c>
      <c r="F1653" s="71">
        <v>370.86</v>
      </c>
      <c r="G1653" s="67" t="str">
        <f t="shared" si="51"/>
        <v>12/12/2018</v>
      </c>
    </row>
    <row r="1654" spans="1:7" x14ac:dyDescent="0.3">
      <c r="A1654" s="67">
        <v>2</v>
      </c>
      <c r="B1654" s="89">
        <v>43447</v>
      </c>
      <c r="C1654" s="104">
        <f t="shared" si="50"/>
        <v>2018</v>
      </c>
      <c r="D1654" s="79">
        <v>370.25</v>
      </c>
      <c r="E1654" s="71">
        <v>372.48</v>
      </c>
      <c r="F1654" s="71">
        <v>370.86</v>
      </c>
      <c r="G1654" s="67" t="str">
        <f t="shared" si="51"/>
        <v>13/12/2018</v>
      </c>
    </row>
    <row r="1655" spans="1:7" x14ac:dyDescent="0.3">
      <c r="A1655" s="67">
        <v>2</v>
      </c>
      <c r="B1655" s="89">
        <v>43448</v>
      </c>
      <c r="C1655" s="104">
        <f t="shared" si="50"/>
        <v>2018</v>
      </c>
      <c r="D1655" s="79">
        <v>369</v>
      </c>
      <c r="E1655" s="71">
        <v>372.48</v>
      </c>
      <c r="F1655" s="71">
        <v>370.86</v>
      </c>
      <c r="G1655" s="67" t="str">
        <f t="shared" si="51"/>
        <v>14/12/2018</v>
      </c>
    </row>
    <row r="1656" spans="1:7" x14ac:dyDescent="0.3">
      <c r="A1656" s="67">
        <v>2</v>
      </c>
      <c r="B1656" s="89">
        <v>43451</v>
      </c>
      <c r="C1656" s="104">
        <f t="shared" si="50"/>
        <v>2018</v>
      </c>
      <c r="D1656" s="79">
        <v>367.75</v>
      </c>
      <c r="E1656" s="71">
        <v>372.48</v>
      </c>
      <c r="F1656" s="71">
        <v>370.86</v>
      </c>
      <c r="G1656" s="67" t="str">
        <f t="shared" si="51"/>
        <v>17/12/2018</v>
      </c>
    </row>
    <row r="1657" spans="1:7" x14ac:dyDescent="0.3">
      <c r="A1657" s="67">
        <v>2</v>
      </c>
      <c r="B1657" s="89">
        <v>43452</v>
      </c>
      <c r="C1657" s="104">
        <f t="shared" si="50"/>
        <v>2018</v>
      </c>
      <c r="D1657" s="79">
        <v>367.5</v>
      </c>
      <c r="E1657" s="71">
        <v>372.48</v>
      </c>
      <c r="F1657" s="71">
        <v>370.86</v>
      </c>
      <c r="G1657" s="67" t="str">
        <f t="shared" si="51"/>
        <v>18/12/2018</v>
      </c>
    </row>
    <row r="1658" spans="1:7" x14ac:dyDescent="0.3">
      <c r="A1658" s="67">
        <v>2</v>
      </c>
      <c r="B1658" s="89">
        <v>43453</v>
      </c>
      <c r="C1658" s="104">
        <f t="shared" si="50"/>
        <v>2018</v>
      </c>
      <c r="D1658" s="79">
        <v>367.25</v>
      </c>
      <c r="E1658" s="71">
        <v>372.48</v>
      </c>
      <c r="F1658" s="71">
        <v>370.86</v>
      </c>
      <c r="G1658" s="67" t="str">
        <f t="shared" si="51"/>
        <v>19/12/2018</v>
      </c>
    </row>
    <row r="1659" spans="1:7" x14ac:dyDescent="0.3">
      <c r="A1659" s="67">
        <v>2</v>
      </c>
      <c r="B1659" s="89">
        <v>43454</v>
      </c>
      <c r="C1659" s="104">
        <f t="shared" si="50"/>
        <v>2018</v>
      </c>
      <c r="D1659" s="79">
        <v>366.25</v>
      </c>
      <c r="E1659" s="71">
        <v>372.48</v>
      </c>
      <c r="F1659" s="71">
        <v>370.86</v>
      </c>
      <c r="G1659" s="67" t="str">
        <f t="shared" si="51"/>
        <v>20/12/2018</v>
      </c>
    </row>
    <row r="1660" spans="1:7" x14ac:dyDescent="0.3">
      <c r="A1660" s="67">
        <v>2</v>
      </c>
      <c r="B1660" s="89">
        <v>43455</v>
      </c>
      <c r="C1660" s="104">
        <f t="shared" si="50"/>
        <v>2018</v>
      </c>
      <c r="D1660" s="79">
        <v>366.75</v>
      </c>
      <c r="E1660" s="71">
        <v>372.48</v>
      </c>
      <c r="F1660" s="71">
        <v>370.86</v>
      </c>
      <c r="G1660" s="67" t="str">
        <f t="shared" si="51"/>
        <v>21/12/2018</v>
      </c>
    </row>
    <row r="1661" spans="1:7" x14ac:dyDescent="0.3">
      <c r="A1661" s="67">
        <v>2</v>
      </c>
      <c r="B1661" s="89">
        <v>43458</v>
      </c>
      <c r="C1661" s="104">
        <f t="shared" si="50"/>
        <v>2018</v>
      </c>
      <c r="D1661" s="79">
        <v>365</v>
      </c>
      <c r="E1661" s="71">
        <v>372.48</v>
      </c>
      <c r="F1661" s="71">
        <v>370.86</v>
      </c>
      <c r="G1661" s="67" t="str">
        <f t="shared" si="51"/>
        <v>24/12/2018</v>
      </c>
    </row>
    <row r="1662" spans="1:7" x14ac:dyDescent="0.3">
      <c r="A1662" s="67">
        <v>2</v>
      </c>
      <c r="B1662" s="89">
        <v>43461</v>
      </c>
      <c r="C1662" s="104">
        <f t="shared" si="50"/>
        <v>2018</v>
      </c>
      <c r="D1662" s="79">
        <v>363.5</v>
      </c>
      <c r="E1662" s="71">
        <v>372.48</v>
      </c>
      <c r="F1662" s="71">
        <v>370.86</v>
      </c>
      <c r="G1662" s="67" t="str">
        <f t="shared" si="51"/>
        <v>27/12/2018</v>
      </c>
    </row>
    <row r="1663" spans="1:7" x14ac:dyDescent="0.3">
      <c r="A1663" s="67">
        <v>2</v>
      </c>
      <c r="B1663" s="89">
        <v>43462</v>
      </c>
      <c r="C1663" s="104">
        <f t="shared" si="50"/>
        <v>2018</v>
      </c>
      <c r="D1663" s="79">
        <v>364.75</v>
      </c>
      <c r="E1663" s="71">
        <v>372.48</v>
      </c>
      <c r="F1663" s="71">
        <v>370.86</v>
      </c>
      <c r="G1663" s="67" t="str">
        <f t="shared" si="51"/>
        <v>28/12/2018</v>
      </c>
    </row>
    <row r="1664" spans="1:7" x14ac:dyDescent="0.3">
      <c r="A1664" s="67">
        <v>2</v>
      </c>
      <c r="B1664" s="89">
        <v>43465</v>
      </c>
      <c r="C1664" s="104">
        <f t="shared" si="50"/>
        <v>2018</v>
      </c>
      <c r="D1664" s="79">
        <v>364</v>
      </c>
      <c r="E1664" s="71">
        <v>372.48</v>
      </c>
      <c r="F1664" s="71">
        <v>370.86</v>
      </c>
      <c r="G1664" s="67" t="str">
        <f t="shared" si="51"/>
        <v>31/12/2018</v>
      </c>
    </row>
    <row r="1665" spans="1:7" x14ac:dyDescent="0.3">
      <c r="A1665" s="24">
        <v>2</v>
      </c>
      <c r="B1665" s="29">
        <v>43467</v>
      </c>
      <c r="C1665" s="104">
        <f t="shared" si="50"/>
        <v>2019</v>
      </c>
      <c r="D1665" s="60">
        <v>364.5</v>
      </c>
      <c r="E1665" s="21">
        <v>379.2</v>
      </c>
      <c r="F1665" s="21">
        <v>372.52</v>
      </c>
      <c r="G1665" s="42" t="str">
        <f>TEXT(B1665,"jj/MM/aaaa")</f>
        <v>02/01/2019</v>
      </c>
    </row>
    <row r="1666" spans="1:7" x14ac:dyDescent="0.3">
      <c r="A1666" s="24">
        <v>2</v>
      </c>
      <c r="B1666" s="29">
        <v>43468</v>
      </c>
      <c r="C1666" s="104">
        <f t="shared" si="50"/>
        <v>2019</v>
      </c>
      <c r="D1666" s="60">
        <v>365</v>
      </c>
      <c r="E1666" s="21">
        <v>379.2</v>
      </c>
      <c r="F1666" s="21">
        <v>372.52</v>
      </c>
      <c r="G1666" s="42" t="str">
        <f>TEXT(B1666,"jj/MM/aaaa")</f>
        <v>03/01/2019</v>
      </c>
    </row>
    <row r="1667" spans="1:7" x14ac:dyDescent="0.3">
      <c r="A1667" s="24">
        <v>2</v>
      </c>
      <c r="B1667" s="29">
        <v>43469</v>
      </c>
      <c r="C1667" s="104">
        <f t="shared" ref="C1667:C1730" si="52">YEAR(B1667)</f>
        <v>2019</v>
      </c>
      <c r="D1667" s="60">
        <v>367</v>
      </c>
      <c r="E1667" s="21">
        <v>379.2</v>
      </c>
      <c r="F1667" s="21">
        <v>372.52</v>
      </c>
      <c r="G1667" s="42" t="str">
        <f>TEXT(B1667,"jj/MM/aaaa")</f>
        <v>04/01/2019</v>
      </c>
    </row>
    <row r="1668" spans="1:7" x14ac:dyDescent="0.3">
      <c r="A1668" s="24">
        <v>2</v>
      </c>
      <c r="B1668" s="29">
        <v>43472</v>
      </c>
      <c r="C1668" s="104">
        <f t="shared" si="52"/>
        <v>2019</v>
      </c>
      <c r="D1668" s="60">
        <v>367.5</v>
      </c>
      <c r="E1668" s="21">
        <v>379.2</v>
      </c>
      <c r="F1668" s="21">
        <v>372.52</v>
      </c>
      <c r="G1668" s="42" t="str">
        <f>TEXT(B1668,"jj/MM/aaaa")</f>
        <v>07/01/2019</v>
      </c>
    </row>
    <row r="1669" spans="1:7" x14ac:dyDescent="0.3">
      <c r="A1669" s="24">
        <v>2</v>
      </c>
      <c r="B1669" s="29">
        <v>43473</v>
      </c>
      <c r="C1669" s="104">
        <f t="shared" si="52"/>
        <v>2019</v>
      </c>
      <c r="D1669" s="60">
        <v>368.5</v>
      </c>
      <c r="E1669" s="21">
        <v>379.2</v>
      </c>
      <c r="F1669" s="21">
        <v>372.52</v>
      </c>
      <c r="G1669" s="42" t="str">
        <f t="shared" ref="G1669:G1732" si="53">TEXT(B1669,"jj/MM/aaaa")</f>
        <v>08/01/2019</v>
      </c>
    </row>
    <row r="1670" spans="1:7" x14ac:dyDescent="0.3">
      <c r="A1670" s="24">
        <v>2</v>
      </c>
      <c r="B1670" s="29">
        <v>43474</v>
      </c>
      <c r="C1670" s="104">
        <f t="shared" si="52"/>
        <v>2019</v>
      </c>
      <c r="D1670" s="60">
        <v>368.25</v>
      </c>
      <c r="E1670" s="21">
        <v>379.2</v>
      </c>
      <c r="F1670" s="21">
        <v>372.52</v>
      </c>
      <c r="G1670" s="42" t="str">
        <f t="shared" si="53"/>
        <v>09/01/2019</v>
      </c>
    </row>
    <row r="1671" spans="1:7" x14ac:dyDescent="0.3">
      <c r="A1671" s="24">
        <v>2</v>
      </c>
      <c r="B1671" s="29">
        <v>43475</v>
      </c>
      <c r="C1671" s="104">
        <f t="shared" si="52"/>
        <v>2019</v>
      </c>
      <c r="D1671" s="60">
        <v>367.75</v>
      </c>
      <c r="E1671" s="21">
        <v>379.2</v>
      </c>
      <c r="F1671" s="21">
        <v>372.52</v>
      </c>
      <c r="G1671" s="42" t="str">
        <f t="shared" si="53"/>
        <v>10/01/2019</v>
      </c>
    </row>
    <row r="1672" spans="1:7" x14ac:dyDescent="0.3">
      <c r="A1672" s="24">
        <v>2</v>
      </c>
      <c r="B1672" s="29">
        <v>43476</v>
      </c>
      <c r="C1672" s="104">
        <f t="shared" si="52"/>
        <v>2019</v>
      </c>
      <c r="D1672" s="60">
        <v>368.75</v>
      </c>
      <c r="E1672" s="21">
        <v>379.2</v>
      </c>
      <c r="F1672" s="21">
        <v>372.52</v>
      </c>
      <c r="G1672" s="42" t="str">
        <f t="shared" si="53"/>
        <v>11/01/2019</v>
      </c>
    </row>
    <row r="1673" spans="1:7" x14ac:dyDescent="0.3">
      <c r="A1673" s="24">
        <v>2</v>
      </c>
      <c r="B1673" s="29">
        <v>43479</v>
      </c>
      <c r="C1673" s="104">
        <f t="shared" si="52"/>
        <v>2019</v>
      </c>
      <c r="D1673" s="60">
        <v>368.5</v>
      </c>
      <c r="E1673" s="21">
        <v>379.2</v>
      </c>
      <c r="F1673" s="21">
        <v>372.52</v>
      </c>
      <c r="G1673" s="42" t="str">
        <f t="shared" si="53"/>
        <v>14/01/2019</v>
      </c>
    </row>
    <row r="1674" spans="1:7" x14ac:dyDescent="0.3">
      <c r="A1674" s="24">
        <v>2</v>
      </c>
      <c r="B1674" s="29">
        <v>43480</v>
      </c>
      <c r="C1674" s="104">
        <f t="shared" si="52"/>
        <v>2019</v>
      </c>
      <c r="D1674" s="60">
        <v>368.25</v>
      </c>
      <c r="E1674" s="21">
        <v>379.2</v>
      </c>
      <c r="F1674" s="21">
        <v>372.52</v>
      </c>
      <c r="G1674" s="42" t="str">
        <f t="shared" si="53"/>
        <v>15/01/2019</v>
      </c>
    </row>
    <row r="1675" spans="1:7" x14ac:dyDescent="0.3">
      <c r="A1675" s="24">
        <v>2</v>
      </c>
      <c r="B1675" s="29">
        <v>43481</v>
      </c>
      <c r="C1675" s="104">
        <f t="shared" si="52"/>
        <v>2019</v>
      </c>
      <c r="D1675" s="60">
        <v>369.25</v>
      </c>
      <c r="E1675" s="21">
        <v>379.2</v>
      </c>
      <c r="F1675" s="21">
        <v>372.52</v>
      </c>
      <c r="G1675" s="42" t="str">
        <f t="shared" si="53"/>
        <v>16/01/2019</v>
      </c>
    </row>
    <row r="1676" spans="1:7" x14ac:dyDescent="0.3">
      <c r="A1676" s="24">
        <v>2</v>
      </c>
      <c r="B1676" s="29">
        <v>43482</v>
      </c>
      <c r="C1676" s="104">
        <f t="shared" si="52"/>
        <v>2019</v>
      </c>
      <c r="D1676" s="60">
        <v>368.75</v>
      </c>
      <c r="E1676" s="21">
        <v>379.2</v>
      </c>
      <c r="F1676" s="21">
        <v>372.52</v>
      </c>
      <c r="G1676" s="42" t="str">
        <f t="shared" si="53"/>
        <v>17/01/2019</v>
      </c>
    </row>
    <row r="1677" spans="1:7" x14ac:dyDescent="0.3">
      <c r="A1677" s="24">
        <v>2</v>
      </c>
      <c r="B1677" s="29">
        <v>43483</v>
      </c>
      <c r="C1677" s="104">
        <f t="shared" si="52"/>
        <v>2019</v>
      </c>
      <c r="D1677" s="60">
        <v>371</v>
      </c>
      <c r="E1677" s="21">
        <v>379.2</v>
      </c>
      <c r="F1677" s="21">
        <v>372.52</v>
      </c>
      <c r="G1677" s="42" t="str">
        <f t="shared" si="53"/>
        <v>18/01/2019</v>
      </c>
    </row>
    <row r="1678" spans="1:7" x14ac:dyDescent="0.3">
      <c r="A1678" s="24">
        <v>2</v>
      </c>
      <c r="B1678" s="29">
        <v>43486</v>
      </c>
      <c r="C1678" s="104">
        <f t="shared" si="52"/>
        <v>2019</v>
      </c>
      <c r="D1678" s="60">
        <v>371.5</v>
      </c>
      <c r="E1678" s="21">
        <v>379.2</v>
      </c>
      <c r="F1678" s="21">
        <v>372.52</v>
      </c>
      <c r="G1678" s="42" t="str">
        <f t="shared" si="53"/>
        <v>21/01/2019</v>
      </c>
    </row>
    <row r="1679" spans="1:7" x14ac:dyDescent="0.3">
      <c r="A1679" s="24">
        <v>2</v>
      </c>
      <c r="B1679" s="29">
        <v>43487</v>
      </c>
      <c r="C1679" s="104">
        <f t="shared" si="52"/>
        <v>2019</v>
      </c>
      <c r="D1679" s="60">
        <v>372.5</v>
      </c>
      <c r="E1679" s="21">
        <v>379.2</v>
      </c>
      <c r="F1679" s="21">
        <v>372.52</v>
      </c>
      <c r="G1679" s="42" t="str">
        <f t="shared" si="53"/>
        <v>22/01/2019</v>
      </c>
    </row>
    <row r="1680" spans="1:7" x14ac:dyDescent="0.3">
      <c r="A1680" s="24">
        <v>2</v>
      </c>
      <c r="B1680" s="29">
        <v>43488</v>
      </c>
      <c r="C1680" s="104">
        <f t="shared" si="52"/>
        <v>2019</v>
      </c>
      <c r="D1680" s="60">
        <v>371.5</v>
      </c>
      <c r="E1680" s="21">
        <v>379.2</v>
      </c>
      <c r="F1680" s="21">
        <v>372.52</v>
      </c>
      <c r="G1680" s="42" t="str">
        <f t="shared" si="53"/>
        <v>23/01/2019</v>
      </c>
    </row>
    <row r="1681" spans="1:7" x14ac:dyDescent="0.3">
      <c r="A1681" s="24">
        <v>2</v>
      </c>
      <c r="B1681" s="29">
        <v>43489</v>
      </c>
      <c r="C1681" s="104">
        <f t="shared" si="52"/>
        <v>2019</v>
      </c>
      <c r="D1681" s="60">
        <v>371.5</v>
      </c>
      <c r="E1681" s="21">
        <v>379.2</v>
      </c>
      <c r="F1681" s="21">
        <v>372.52</v>
      </c>
      <c r="G1681" s="42" t="str">
        <f t="shared" si="53"/>
        <v>24/01/2019</v>
      </c>
    </row>
    <row r="1682" spans="1:7" x14ac:dyDescent="0.3">
      <c r="A1682" s="24">
        <v>2</v>
      </c>
      <c r="B1682" s="29">
        <v>43490</v>
      </c>
      <c r="C1682" s="104">
        <f t="shared" si="52"/>
        <v>2019</v>
      </c>
      <c r="D1682" s="60">
        <v>372.5</v>
      </c>
      <c r="E1682" s="21">
        <v>379.2</v>
      </c>
      <c r="F1682" s="21">
        <v>372.52</v>
      </c>
      <c r="G1682" s="42" t="str">
        <f t="shared" si="53"/>
        <v>25/01/2019</v>
      </c>
    </row>
    <row r="1683" spans="1:7" x14ac:dyDescent="0.3">
      <c r="A1683" s="24">
        <v>2</v>
      </c>
      <c r="B1683" s="29">
        <v>43493</v>
      </c>
      <c r="C1683" s="104">
        <f t="shared" si="52"/>
        <v>2019</v>
      </c>
      <c r="D1683" s="60">
        <v>371</v>
      </c>
      <c r="E1683" s="21">
        <v>379.2</v>
      </c>
      <c r="F1683" s="21">
        <v>372.52</v>
      </c>
      <c r="G1683" s="42" t="str">
        <f t="shared" si="53"/>
        <v>28/01/2019</v>
      </c>
    </row>
    <row r="1684" spans="1:7" x14ac:dyDescent="0.3">
      <c r="A1684" s="24">
        <v>2</v>
      </c>
      <c r="B1684" s="29">
        <v>43494</v>
      </c>
      <c r="C1684" s="104">
        <f t="shared" si="52"/>
        <v>2019</v>
      </c>
      <c r="D1684" s="60">
        <v>371.25</v>
      </c>
      <c r="E1684" s="21">
        <v>379.2</v>
      </c>
      <c r="F1684" s="21">
        <v>372.52</v>
      </c>
      <c r="G1684" s="42" t="str">
        <f t="shared" si="53"/>
        <v>29/01/2019</v>
      </c>
    </row>
    <row r="1685" spans="1:7" x14ac:dyDescent="0.3">
      <c r="A1685" s="24">
        <v>2</v>
      </c>
      <c r="B1685" s="29">
        <v>43495</v>
      </c>
      <c r="C1685" s="104">
        <f t="shared" si="52"/>
        <v>2019</v>
      </c>
      <c r="D1685" s="60">
        <v>371.5</v>
      </c>
      <c r="E1685" s="21">
        <v>379.2</v>
      </c>
      <c r="F1685" s="21">
        <v>372.52</v>
      </c>
      <c r="G1685" s="42" t="str">
        <f t="shared" si="53"/>
        <v>30/01/2019</v>
      </c>
    </row>
    <row r="1686" spans="1:7" x14ac:dyDescent="0.3">
      <c r="A1686" s="24">
        <v>2</v>
      </c>
      <c r="B1686" s="29">
        <v>43496</v>
      </c>
      <c r="C1686" s="104">
        <f t="shared" si="52"/>
        <v>2019</v>
      </c>
      <c r="D1686" s="60">
        <v>370.25</v>
      </c>
      <c r="E1686" s="21">
        <v>379.2</v>
      </c>
      <c r="F1686" s="21">
        <v>372.52</v>
      </c>
      <c r="G1686" s="42" t="str">
        <f t="shared" si="53"/>
        <v>31/01/2019</v>
      </c>
    </row>
    <row r="1687" spans="1:7" x14ac:dyDescent="0.3">
      <c r="A1687" s="24">
        <v>2</v>
      </c>
      <c r="B1687" s="29">
        <v>43497</v>
      </c>
      <c r="C1687" s="104">
        <f t="shared" si="52"/>
        <v>2019</v>
      </c>
      <c r="D1687" s="60">
        <v>371</v>
      </c>
      <c r="E1687" s="21">
        <v>379.2</v>
      </c>
      <c r="F1687" s="21">
        <v>372.52</v>
      </c>
      <c r="G1687" s="42" t="str">
        <f t="shared" si="53"/>
        <v>01/02/2019</v>
      </c>
    </row>
    <row r="1688" spans="1:7" x14ac:dyDescent="0.3">
      <c r="A1688" s="24">
        <v>2</v>
      </c>
      <c r="B1688" s="29">
        <v>43500</v>
      </c>
      <c r="C1688" s="104">
        <f t="shared" si="52"/>
        <v>2019</v>
      </c>
      <c r="D1688" s="60">
        <v>369.25</v>
      </c>
      <c r="E1688" s="21">
        <v>379.2</v>
      </c>
      <c r="F1688" s="21">
        <v>372.52</v>
      </c>
      <c r="G1688" s="42" t="str">
        <f t="shared" si="53"/>
        <v>04/02/2019</v>
      </c>
    </row>
    <row r="1689" spans="1:7" x14ac:dyDescent="0.3">
      <c r="A1689" s="24">
        <v>2</v>
      </c>
      <c r="B1689" s="29">
        <v>43501</v>
      </c>
      <c r="C1689" s="104">
        <f t="shared" si="52"/>
        <v>2019</v>
      </c>
      <c r="D1689" s="60">
        <v>370</v>
      </c>
      <c r="E1689" s="21">
        <v>379.2</v>
      </c>
      <c r="F1689" s="21">
        <v>372.52</v>
      </c>
      <c r="G1689" s="42" t="str">
        <f t="shared" si="53"/>
        <v>05/02/2019</v>
      </c>
    </row>
    <row r="1690" spans="1:7" x14ac:dyDescent="0.3">
      <c r="A1690" s="24">
        <v>2</v>
      </c>
      <c r="B1690" s="29">
        <v>43502</v>
      </c>
      <c r="C1690" s="104">
        <f t="shared" si="52"/>
        <v>2019</v>
      </c>
      <c r="D1690" s="60">
        <v>369.75</v>
      </c>
      <c r="E1690" s="21">
        <v>379.2</v>
      </c>
      <c r="F1690" s="21">
        <v>372.52</v>
      </c>
      <c r="G1690" s="42" t="str">
        <f t="shared" si="53"/>
        <v>06/02/2019</v>
      </c>
    </row>
    <row r="1691" spans="1:7" x14ac:dyDescent="0.3">
      <c r="A1691" s="24">
        <v>2</v>
      </c>
      <c r="B1691" s="29">
        <v>43503</v>
      </c>
      <c r="C1691" s="104">
        <f t="shared" si="52"/>
        <v>2019</v>
      </c>
      <c r="D1691" s="60">
        <v>370</v>
      </c>
      <c r="E1691" s="21">
        <v>379.2</v>
      </c>
      <c r="F1691" s="21">
        <v>372.52</v>
      </c>
      <c r="G1691" s="42" t="str">
        <f t="shared" si="53"/>
        <v>07/02/2019</v>
      </c>
    </row>
    <row r="1692" spans="1:7" x14ac:dyDescent="0.3">
      <c r="A1692" s="24">
        <v>2</v>
      </c>
      <c r="B1692" s="29">
        <v>43504</v>
      </c>
      <c r="C1692" s="104">
        <f t="shared" si="52"/>
        <v>2019</v>
      </c>
      <c r="D1692" s="60">
        <v>368.5</v>
      </c>
      <c r="E1692" s="21">
        <v>379.2</v>
      </c>
      <c r="F1692" s="21">
        <v>372.52</v>
      </c>
      <c r="G1692" s="42" t="str">
        <f t="shared" si="53"/>
        <v>08/02/2019</v>
      </c>
    </row>
    <row r="1693" spans="1:7" x14ac:dyDescent="0.3">
      <c r="A1693" s="24">
        <v>2</v>
      </c>
      <c r="B1693" s="29">
        <v>43507</v>
      </c>
      <c r="C1693" s="104">
        <f t="shared" si="52"/>
        <v>2019</v>
      </c>
      <c r="D1693" s="60">
        <v>368.75</v>
      </c>
      <c r="E1693" s="21">
        <v>379.2</v>
      </c>
      <c r="F1693" s="21">
        <v>372.52</v>
      </c>
      <c r="G1693" s="42" t="str">
        <f t="shared" si="53"/>
        <v>11/02/2019</v>
      </c>
    </row>
    <row r="1694" spans="1:7" x14ac:dyDescent="0.3">
      <c r="A1694" s="24">
        <v>2</v>
      </c>
      <c r="B1694" s="29">
        <v>43508</v>
      </c>
      <c r="C1694" s="104">
        <f t="shared" si="52"/>
        <v>2019</v>
      </c>
      <c r="D1694" s="60">
        <v>368.5</v>
      </c>
      <c r="E1694" s="21">
        <v>379.2</v>
      </c>
      <c r="F1694" s="21">
        <v>372.52</v>
      </c>
      <c r="G1694" s="42" t="str">
        <f t="shared" si="53"/>
        <v>12/02/2019</v>
      </c>
    </row>
    <row r="1695" spans="1:7" x14ac:dyDescent="0.3">
      <c r="A1695" s="24">
        <v>2</v>
      </c>
      <c r="B1695" s="29">
        <v>43509</v>
      </c>
      <c r="C1695" s="104">
        <f t="shared" si="52"/>
        <v>2019</v>
      </c>
      <c r="D1695" s="60">
        <v>367.5</v>
      </c>
      <c r="E1695" s="21">
        <v>379.2</v>
      </c>
      <c r="F1695" s="21">
        <v>372.52</v>
      </c>
      <c r="G1695" s="42" t="str">
        <f t="shared" si="53"/>
        <v>13/02/2019</v>
      </c>
    </row>
    <row r="1696" spans="1:7" x14ac:dyDescent="0.3">
      <c r="A1696" s="24">
        <v>2</v>
      </c>
      <c r="B1696" s="29">
        <v>43510</v>
      </c>
      <c r="C1696" s="104">
        <f t="shared" si="52"/>
        <v>2019</v>
      </c>
      <c r="D1696" s="60">
        <v>366.25</v>
      </c>
      <c r="E1696" s="21">
        <v>379.2</v>
      </c>
      <c r="F1696" s="21">
        <v>372.52</v>
      </c>
      <c r="G1696" s="42" t="str">
        <f t="shared" si="53"/>
        <v>14/02/2019</v>
      </c>
    </row>
    <row r="1697" spans="1:7" x14ac:dyDescent="0.3">
      <c r="A1697" s="24">
        <v>2</v>
      </c>
      <c r="B1697" s="29">
        <v>43511</v>
      </c>
      <c r="C1697" s="104">
        <f t="shared" si="52"/>
        <v>2019</v>
      </c>
      <c r="D1697" s="60">
        <v>366</v>
      </c>
      <c r="E1697" s="21">
        <v>379.2</v>
      </c>
      <c r="F1697" s="21">
        <v>372.52</v>
      </c>
      <c r="G1697" s="42" t="str">
        <f t="shared" si="53"/>
        <v>15/02/2019</v>
      </c>
    </row>
    <row r="1698" spans="1:7" x14ac:dyDescent="0.3">
      <c r="A1698" s="24">
        <v>2</v>
      </c>
      <c r="B1698" s="29">
        <v>43514</v>
      </c>
      <c r="C1698" s="104">
        <f t="shared" si="52"/>
        <v>2019</v>
      </c>
      <c r="D1698" s="60">
        <v>365.75</v>
      </c>
      <c r="E1698" s="21">
        <v>379.2</v>
      </c>
      <c r="F1698" s="21">
        <v>372.52</v>
      </c>
      <c r="G1698" s="42" t="str">
        <f t="shared" si="53"/>
        <v>18/02/2019</v>
      </c>
    </row>
    <row r="1699" spans="1:7" x14ac:dyDescent="0.3">
      <c r="A1699" s="24">
        <v>2</v>
      </c>
      <c r="B1699" s="29">
        <v>43515</v>
      </c>
      <c r="C1699" s="104">
        <f t="shared" si="52"/>
        <v>2019</v>
      </c>
      <c r="D1699" s="60">
        <v>365.5</v>
      </c>
      <c r="E1699" s="21">
        <v>379.2</v>
      </c>
      <c r="F1699" s="21">
        <v>372.52</v>
      </c>
      <c r="G1699" s="42" t="str">
        <f t="shared" si="53"/>
        <v>19/02/2019</v>
      </c>
    </row>
    <row r="1700" spans="1:7" x14ac:dyDescent="0.3">
      <c r="A1700" s="24">
        <v>2</v>
      </c>
      <c r="B1700" s="29">
        <v>43516</v>
      </c>
      <c r="C1700" s="104">
        <f t="shared" si="52"/>
        <v>2019</v>
      </c>
      <c r="D1700" s="60">
        <v>363</v>
      </c>
      <c r="E1700" s="21">
        <v>379.2</v>
      </c>
      <c r="F1700" s="21">
        <v>372.52</v>
      </c>
      <c r="G1700" s="42" t="str">
        <f t="shared" si="53"/>
        <v>20/02/2019</v>
      </c>
    </row>
    <row r="1701" spans="1:7" x14ac:dyDescent="0.3">
      <c r="A1701" s="24">
        <v>2</v>
      </c>
      <c r="B1701" s="29">
        <v>43517</v>
      </c>
      <c r="C1701" s="104">
        <f t="shared" si="52"/>
        <v>2019</v>
      </c>
      <c r="D1701" s="60">
        <v>365</v>
      </c>
      <c r="E1701" s="21">
        <v>379.2</v>
      </c>
      <c r="F1701" s="21">
        <v>372.52</v>
      </c>
      <c r="G1701" s="42" t="str">
        <f t="shared" si="53"/>
        <v>21/02/2019</v>
      </c>
    </row>
    <row r="1702" spans="1:7" x14ac:dyDescent="0.3">
      <c r="A1702" s="24">
        <v>2</v>
      </c>
      <c r="B1702" s="29">
        <v>43518</v>
      </c>
      <c r="C1702" s="104">
        <f t="shared" si="52"/>
        <v>2019</v>
      </c>
      <c r="D1702" s="60">
        <v>365.5</v>
      </c>
      <c r="E1702" s="21">
        <v>379.2</v>
      </c>
      <c r="F1702" s="21">
        <v>372.52</v>
      </c>
      <c r="G1702" s="42" t="str">
        <f t="shared" si="53"/>
        <v>22/02/2019</v>
      </c>
    </row>
    <row r="1703" spans="1:7" x14ac:dyDescent="0.3">
      <c r="A1703" s="24">
        <v>2</v>
      </c>
      <c r="B1703" s="29">
        <v>43521</v>
      </c>
      <c r="C1703" s="104">
        <f t="shared" si="52"/>
        <v>2019</v>
      </c>
      <c r="D1703" s="60">
        <v>364.25</v>
      </c>
      <c r="E1703" s="21">
        <v>379.2</v>
      </c>
      <c r="F1703" s="21">
        <v>372.52</v>
      </c>
      <c r="G1703" s="42" t="str">
        <f t="shared" si="53"/>
        <v>25/02/2019</v>
      </c>
    </row>
    <row r="1704" spans="1:7" x14ac:dyDescent="0.3">
      <c r="A1704" s="24">
        <v>2</v>
      </c>
      <c r="B1704" s="29">
        <v>43522</v>
      </c>
      <c r="C1704" s="104">
        <f t="shared" si="52"/>
        <v>2019</v>
      </c>
      <c r="D1704" s="60">
        <v>362.25</v>
      </c>
      <c r="E1704" s="21">
        <v>379.2</v>
      </c>
      <c r="F1704" s="21">
        <v>372.52</v>
      </c>
      <c r="G1704" s="42" t="str">
        <f t="shared" si="53"/>
        <v>26/02/2019</v>
      </c>
    </row>
    <row r="1705" spans="1:7" x14ac:dyDescent="0.3">
      <c r="A1705" s="24">
        <v>2</v>
      </c>
      <c r="B1705" s="29">
        <v>43523</v>
      </c>
      <c r="C1705" s="104">
        <f t="shared" si="52"/>
        <v>2019</v>
      </c>
      <c r="D1705" s="60">
        <v>365.25</v>
      </c>
      <c r="E1705" s="21">
        <v>379.2</v>
      </c>
      <c r="F1705" s="21">
        <v>372.52</v>
      </c>
      <c r="G1705" s="42" t="str">
        <f t="shared" si="53"/>
        <v>27/02/2019</v>
      </c>
    </row>
    <row r="1706" spans="1:7" x14ac:dyDescent="0.3">
      <c r="A1706" s="24">
        <v>2</v>
      </c>
      <c r="B1706" s="29">
        <v>43524</v>
      </c>
      <c r="C1706" s="104">
        <f t="shared" si="52"/>
        <v>2019</v>
      </c>
      <c r="D1706" s="60">
        <v>364.75</v>
      </c>
      <c r="E1706" s="21">
        <v>379.2</v>
      </c>
      <c r="F1706" s="21">
        <v>372.52</v>
      </c>
      <c r="G1706" s="42" t="str">
        <f t="shared" si="53"/>
        <v>28/02/2019</v>
      </c>
    </row>
    <row r="1707" spans="1:7" x14ac:dyDescent="0.3">
      <c r="A1707" s="24">
        <v>2</v>
      </c>
      <c r="B1707" s="29">
        <v>43525</v>
      </c>
      <c r="C1707" s="104">
        <f t="shared" si="52"/>
        <v>2019</v>
      </c>
      <c r="D1707" s="60">
        <v>362.5</v>
      </c>
      <c r="E1707" s="21">
        <v>379.2</v>
      </c>
      <c r="F1707" s="21">
        <v>372.52</v>
      </c>
      <c r="G1707" s="42" t="str">
        <f t="shared" si="53"/>
        <v>01/03/2019</v>
      </c>
    </row>
    <row r="1708" spans="1:7" x14ac:dyDescent="0.3">
      <c r="A1708" s="24">
        <v>2</v>
      </c>
      <c r="B1708" s="29">
        <v>43528</v>
      </c>
      <c r="C1708" s="104">
        <f t="shared" si="52"/>
        <v>2019</v>
      </c>
      <c r="D1708" s="60">
        <v>360.25</v>
      </c>
      <c r="E1708" s="21">
        <v>379.2</v>
      </c>
      <c r="F1708" s="21">
        <v>372.52</v>
      </c>
      <c r="G1708" s="42" t="str">
        <f t="shared" si="53"/>
        <v>04/03/2019</v>
      </c>
    </row>
    <row r="1709" spans="1:7" x14ac:dyDescent="0.3">
      <c r="A1709" s="24">
        <v>2</v>
      </c>
      <c r="B1709" s="29">
        <v>43529</v>
      </c>
      <c r="C1709" s="104">
        <f t="shared" si="52"/>
        <v>2019</v>
      </c>
      <c r="D1709" s="60">
        <v>361.5</v>
      </c>
      <c r="E1709" s="21">
        <v>379.2</v>
      </c>
      <c r="F1709" s="21">
        <v>372.52</v>
      </c>
      <c r="G1709" s="42" t="str">
        <f t="shared" si="53"/>
        <v>05/03/2019</v>
      </c>
    </row>
    <row r="1710" spans="1:7" x14ac:dyDescent="0.3">
      <c r="A1710" s="24">
        <v>2</v>
      </c>
      <c r="B1710" s="29">
        <v>43530</v>
      </c>
      <c r="C1710" s="104">
        <f t="shared" si="52"/>
        <v>2019</v>
      </c>
      <c r="D1710" s="60">
        <v>362</v>
      </c>
      <c r="E1710" s="21">
        <v>379.2</v>
      </c>
      <c r="F1710" s="21">
        <v>372.52</v>
      </c>
      <c r="G1710" s="42" t="str">
        <f t="shared" si="53"/>
        <v>06/03/2019</v>
      </c>
    </row>
    <row r="1711" spans="1:7" x14ac:dyDescent="0.3">
      <c r="A1711" s="24">
        <v>2</v>
      </c>
      <c r="B1711" s="29">
        <v>43531</v>
      </c>
      <c r="C1711" s="104">
        <f t="shared" si="52"/>
        <v>2019</v>
      </c>
      <c r="D1711" s="60">
        <v>361.75</v>
      </c>
      <c r="E1711" s="21">
        <v>379.2</v>
      </c>
      <c r="F1711" s="21">
        <v>372.52</v>
      </c>
      <c r="G1711" s="42" t="str">
        <f t="shared" si="53"/>
        <v>07/03/2019</v>
      </c>
    </row>
    <row r="1712" spans="1:7" x14ac:dyDescent="0.3">
      <c r="A1712" s="24">
        <v>2</v>
      </c>
      <c r="B1712" s="29">
        <v>43532</v>
      </c>
      <c r="C1712" s="104">
        <f t="shared" si="52"/>
        <v>2019</v>
      </c>
      <c r="D1712" s="60">
        <v>363.25</v>
      </c>
      <c r="E1712" s="21">
        <v>379.2</v>
      </c>
      <c r="F1712" s="21">
        <v>372.52</v>
      </c>
      <c r="G1712" s="42" t="str">
        <f t="shared" si="53"/>
        <v>08/03/2019</v>
      </c>
    </row>
    <row r="1713" spans="1:7" x14ac:dyDescent="0.3">
      <c r="A1713" s="24">
        <v>2</v>
      </c>
      <c r="B1713" s="29">
        <v>43535</v>
      </c>
      <c r="C1713" s="104">
        <f t="shared" si="52"/>
        <v>2019</v>
      </c>
      <c r="D1713" s="60">
        <v>363.25</v>
      </c>
      <c r="E1713" s="21">
        <v>379.2</v>
      </c>
      <c r="F1713" s="21">
        <v>372.52</v>
      </c>
      <c r="G1713" s="42" t="str">
        <f t="shared" si="53"/>
        <v>11/03/2019</v>
      </c>
    </row>
    <row r="1714" spans="1:7" x14ac:dyDescent="0.3">
      <c r="A1714" s="24">
        <v>2</v>
      </c>
      <c r="B1714" s="29">
        <v>43536</v>
      </c>
      <c r="C1714" s="104">
        <f t="shared" si="52"/>
        <v>2019</v>
      </c>
      <c r="D1714" s="60">
        <v>364</v>
      </c>
      <c r="E1714" s="21">
        <v>379.2</v>
      </c>
      <c r="F1714" s="21">
        <v>372.52</v>
      </c>
      <c r="G1714" s="42" t="str">
        <f t="shared" si="53"/>
        <v>12/03/2019</v>
      </c>
    </row>
    <row r="1715" spans="1:7" x14ac:dyDescent="0.3">
      <c r="A1715" s="24">
        <v>2</v>
      </c>
      <c r="B1715" s="29">
        <v>43537</v>
      </c>
      <c r="C1715" s="104">
        <f t="shared" si="52"/>
        <v>2019</v>
      </c>
      <c r="D1715" s="60">
        <v>363.25</v>
      </c>
      <c r="E1715" s="21">
        <v>379.2</v>
      </c>
      <c r="F1715" s="21">
        <v>372.52</v>
      </c>
      <c r="G1715" s="42" t="str">
        <f t="shared" si="53"/>
        <v>13/03/2019</v>
      </c>
    </row>
    <row r="1716" spans="1:7" x14ac:dyDescent="0.3">
      <c r="A1716" s="24">
        <v>2</v>
      </c>
      <c r="B1716" s="29">
        <v>43538</v>
      </c>
      <c r="C1716" s="104">
        <f t="shared" si="52"/>
        <v>2019</v>
      </c>
      <c r="D1716" s="60">
        <v>363.25</v>
      </c>
      <c r="E1716" s="21">
        <v>379.2</v>
      </c>
      <c r="F1716" s="21">
        <v>372.52</v>
      </c>
      <c r="G1716" s="42" t="str">
        <f t="shared" si="53"/>
        <v>14/03/2019</v>
      </c>
    </row>
    <row r="1717" spans="1:7" x14ac:dyDescent="0.3">
      <c r="A1717" s="24">
        <v>2</v>
      </c>
      <c r="B1717" s="29">
        <v>43539</v>
      </c>
      <c r="C1717" s="104">
        <f t="shared" si="52"/>
        <v>2019</v>
      </c>
      <c r="D1717" s="60">
        <v>363</v>
      </c>
      <c r="E1717" s="21">
        <v>379.2</v>
      </c>
      <c r="F1717" s="21">
        <v>372.52</v>
      </c>
      <c r="G1717" s="42" t="str">
        <f t="shared" si="53"/>
        <v>15/03/2019</v>
      </c>
    </row>
    <row r="1718" spans="1:7" x14ac:dyDescent="0.3">
      <c r="A1718" s="24">
        <v>2</v>
      </c>
      <c r="B1718" s="29">
        <v>43542</v>
      </c>
      <c r="C1718" s="104">
        <f t="shared" si="52"/>
        <v>2019</v>
      </c>
      <c r="D1718" s="60">
        <v>362</v>
      </c>
      <c r="E1718" s="21">
        <v>379.2</v>
      </c>
      <c r="F1718" s="21">
        <v>372.52</v>
      </c>
      <c r="G1718" s="42" t="str">
        <f t="shared" si="53"/>
        <v>18/03/2019</v>
      </c>
    </row>
    <row r="1719" spans="1:7" x14ac:dyDescent="0.3">
      <c r="A1719" s="24">
        <v>2</v>
      </c>
      <c r="B1719" s="29">
        <v>43543</v>
      </c>
      <c r="C1719" s="104">
        <f t="shared" si="52"/>
        <v>2019</v>
      </c>
      <c r="D1719" s="60">
        <v>363.25</v>
      </c>
      <c r="E1719" s="21">
        <v>379.2</v>
      </c>
      <c r="F1719" s="21">
        <v>372.52</v>
      </c>
      <c r="G1719" s="42" t="str">
        <f t="shared" si="53"/>
        <v>19/03/2019</v>
      </c>
    </row>
    <row r="1720" spans="1:7" x14ac:dyDescent="0.3">
      <c r="A1720" s="24">
        <v>2</v>
      </c>
      <c r="B1720" s="29">
        <v>43544</v>
      </c>
      <c r="C1720" s="104">
        <f t="shared" si="52"/>
        <v>2019</v>
      </c>
      <c r="D1720" s="60">
        <v>365.25</v>
      </c>
      <c r="E1720" s="21">
        <v>379.2</v>
      </c>
      <c r="F1720" s="21">
        <v>372.52</v>
      </c>
      <c r="G1720" s="42" t="str">
        <f t="shared" si="53"/>
        <v>20/03/2019</v>
      </c>
    </row>
    <row r="1721" spans="1:7" x14ac:dyDescent="0.3">
      <c r="A1721" s="24">
        <v>2</v>
      </c>
      <c r="B1721" s="29">
        <v>43545</v>
      </c>
      <c r="C1721" s="104">
        <f t="shared" si="52"/>
        <v>2019</v>
      </c>
      <c r="D1721" s="60">
        <v>365.5</v>
      </c>
      <c r="E1721" s="21">
        <v>379.2</v>
      </c>
      <c r="F1721" s="21">
        <v>372.52</v>
      </c>
      <c r="G1721" s="42" t="str">
        <f t="shared" si="53"/>
        <v>21/03/2019</v>
      </c>
    </row>
    <row r="1722" spans="1:7" x14ac:dyDescent="0.3">
      <c r="A1722" s="24">
        <v>2</v>
      </c>
      <c r="B1722" s="29">
        <v>43546</v>
      </c>
      <c r="C1722" s="104">
        <f t="shared" si="52"/>
        <v>2019</v>
      </c>
      <c r="D1722" s="60">
        <v>365.5</v>
      </c>
      <c r="E1722" s="21">
        <v>379.2</v>
      </c>
      <c r="F1722" s="21">
        <v>372.52</v>
      </c>
      <c r="G1722" s="42" t="str">
        <f t="shared" si="53"/>
        <v>22/03/2019</v>
      </c>
    </row>
    <row r="1723" spans="1:7" x14ac:dyDescent="0.3">
      <c r="A1723" s="24">
        <v>2</v>
      </c>
      <c r="B1723" s="29">
        <v>43549</v>
      </c>
      <c r="C1723" s="104">
        <f t="shared" si="52"/>
        <v>2019</v>
      </c>
      <c r="D1723" s="60">
        <v>366.75</v>
      </c>
      <c r="E1723" s="21">
        <v>379.2</v>
      </c>
      <c r="F1723" s="21">
        <v>372.52</v>
      </c>
      <c r="G1723" s="42" t="str">
        <f t="shared" si="53"/>
        <v>25/03/2019</v>
      </c>
    </row>
    <row r="1724" spans="1:7" x14ac:dyDescent="0.3">
      <c r="A1724" s="24">
        <v>2</v>
      </c>
      <c r="B1724" s="29">
        <v>43550</v>
      </c>
      <c r="C1724" s="104">
        <f t="shared" si="52"/>
        <v>2019</v>
      </c>
      <c r="D1724" s="60">
        <v>367.5</v>
      </c>
      <c r="E1724" s="21">
        <v>379.2</v>
      </c>
      <c r="F1724" s="21">
        <v>372.52</v>
      </c>
      <c r="G1724" s="42" t="str">
        <f t="shared" si="53"/>
        <v>26/03/2019</v>
      </c>
    </row>
    <row r="1725" spans="1:7" x14ac:dyDescent="0.3">
      <c r="A1725" s="24">
        <v>2</v>
      </c>
      <c r="B1725" s="29">
        <v>43551</v>
      </c>
      <c r="C1725" s="104">
        <f t="shared" si="52"/>
        <v>2019</v>
      </c>
      <c r="D1725" s="60">
        <v>366.25</v>
      </c>
      <c r="E1725" s="21">
        <v>379.2</v>
      </c>
      <c r="F1725" s="21">
        <v>372.52</v>
      </c>
      <c r="G1725" s="42" t="str">
        <f t="shared" si="53"/>
        <v>27/03/2019</v>
      </c>
    </row>
    <row r="1726" spans="1:7" x14ac:dyDescent="0.3">
      <c r="A1726" s="24">
        <v>2</v>
      </c>
      <c r="B1726" s="29">
        <v>43552</v>
      </c>
      <c r="C1726" s="104">
        <f t="shared" si="52"/>
        <v>2019</v>
      </c>
      <c r="D1726" s="60">
        <v>365.5</v>
      </c>
      <c r="E1726" s="21">
        <v>379.2</v>
      </c>
      <c r="F1726" s="21">
        <v>372.52</v>
      </c>
      <c r="G1726" s="42" t="str">
        <f t="shared" si="53"/>
        <v>28/03/2019</v>
      </c>
    </row>
    <row r="1727" spans="1:7" x14ac:dyDescent="0.3">
      <c r="A1727" s="24">
        <v>2</v>
      </c>
      <c r="B1727" s="29">
        <v>43553</v>
      </c>
      <c r="C1727" s="104">
        <f t="shared" si="52"/>
        <v>2019</v>
      </c>
      <c r="D1727" s="60">
        <v>365.25</v>
      </c>
      <c r="E1727" s="21">
        <v>379.2</v>
      </c>
      <c r="F1727" s="21">
        <v>372.52</v>
      </c>
      <c r="G1727" s="42" t="str">
        <f t="shared" si="53"/>
        <v>29/03/2019</v>
      </c>
    </row>
    <row r="1728" spans="1:7" x14ac:dyDescent="0.3">
      <c r="A1728" s="24">
        <v>2</v>
      </c>
      <c r="B1728" s="29">
        <v>43556</v>
      </c>
      <c r="C1728" s="104">
        <f t="shared" si="52"/>
        <v>2019</v>
      </c>
      <c r="D1728" s="60">
        <v>366.75</v>
      </c>
      <c r="E1728" s="21">
        <v>379.2</v>
      </c>
      <c r="F1728" s="21">
        <v>372.52</v>
      </c>
      <c r="G1728" s="42" t="str">
        <f t="shared" si="53"/>
        <v>01/04/2019</v>
      </c>
    </row>
    <row r="1729" spans="1:7" x14ac:dyDescent="0.3">
      <c r="A1729" s="24">
        <v>2</v>
      </c>
      <c r="B1729" s="29">
        <v>43557</v>
      </c>
      <c r="C1729" s="104">
        <f t="shared" si="52"/>
        <v>2019</v>
      </c>
      <c r="D1729" s="60">
        <v>367.25</v>
      </c>
      <c r="E1729" s="21">
        <v>379.2</v>
      </c>
      <c r="F1729" s="21">
        <v>372.52</v>
      </c>
      <c r="G1729" s="42" t="str">
        <f t="shared" si="53"/>
        <v>02/04/2019</v>
      </c>
    </row>
    <row r="1730" spans="1:7" x14ac:dyDescent="0.3">
      <c r="A1730" s="24">
        <v>2</v>
      </c>
      <c r="B1730" s="29">
        <v>43558</v>
      </c>
      <c r="C1730" s="104">
        <f t="shared" si="52"/>
        <v>2019</v>
      </c>
      <c r="D1730" s="60">
        <v>366.75</v>
      </c>
      <c r="E1730" s="21">
        <v>379.2</v>
      </c>
      <c r="F1730" s="21">
        <v>372.52</v>
      </c>
      <c r="G1730" s="42" t="str">
        <f t="shared" si="53"/>
        <v>03/04/2019</v>
      </c>
    </row>
    <row r="1731" spans="1:7" x14ac:dyDescent="0.3">
      <c r="A1731" s="24">
        <v>2</v>
      </c>
      <c r="B1731" s="29">
        <v>43559</v>
      </c>
      <c r="C1731" s="104">
        <f t="shared" ref="C1731:C1794" si="54">YEAR(B1731)</f>
        <v>2019</v>
      </c>
      <c r="D1731" s="60">
        <v>367.25</v>
      </c>
      <c r="E1731" s="21">
        <v>379.2</v>
      </c>
      <c r="F1731" s="21">
        <v>372.52</v>
      </c>
      <c r="G1731" s="42" t="str">
        <f t="shared" si="53"/>
        <v>04/04/2019</v>
      </c>
    </row>
    <row r="1732" spans="1:7" x14ac:dyDescent="0.3">
      <c r="A1732" s="24">
        <v>2</v>
      </c>
      <c r="B1732" s="29">
        <v>43560</v>
      </c>
      <c r="C1732" s="104">
        <f t="shared" si="54"/>
        <v>2019</v>
      </c>
      <c r="D1732" s="60">
        <v>367.25</v>
      </c>
      <c r="E1732" s="21">
        <v>379.2</v>
      </c>
      <c r="F1732" s="21">
        <v>372.52</v>
      </c>
      <c r="G1732" s="42" t="str">
        <f t="shared" si="53"/>
        <v>05/04/2019</v>
      </c>
    </row>
    <row r="1733" spans="1:7" x14ac:dyDescent="0.3">
      <c r="A1733" s="24">
        <v>2</v>
      </c>
      <c r="B1733" s="29">
        <v>43563</v>
      </c>
      <c r="C1733" s="104">
        <f t="shared" si="54"/>
        <v>2019</v>
      </c>
      <c r="D1733" s="60">
        <v>367.75</v>
      </c>
      <c r="E1733" s="21">
        <v>379.2</v>
      </c>
      <c r="F1733" s="21">
        <v>372.52</v>
      </c>
      <c r="G1733" s="42" t="str">
        <f t="shared" ref="G1733:G1796" si="55">TEXT(B1733,"jj/MM/aaaa")</f>
        <v>08/04/2019</v>
      </c>
    </row>
    <row r="1734" spans="1:7" x14ac:dyDescent="0.3">
      <c r="A1734" s="24">
        <v>2</v>
      </c>
      <c r="B1734" s="29">
        <v>43564</v>
      </c>
      <c r="C1734" s="104">
        <f t="shared" si="54"/>
        <v>2019</v>
      </c>
      <c r="D1734" s="60">
        <v>366.75</v>
      </c>
      <c r="E1734" s="21">
        <v>379.2</v>
      </c>
      <c r="F1734" s="21">
        <v>372.52</v>
      </c>
      <c r="G1734" s="42" t="str">
        <f t="shared" si="55"/>
        <v>09/04/2019</v>
      </c>
    </row>
    <row r="1735" spans="1:7" x14ac:dyDescent="0.3">
      <c r="A1735" s="24">
        <v>2</v>
      </c>
      <c r="B1735" s="29">
        <v>43565</v>
      </c>
      <c r="C1735" s="104">
        <f t="shared" si="54"/>
        <v>2019</v>
      </c>
      <c r="D1735" s="60">
        <v>368.5</v>
      </c>
      <c r="E1735" s="21">
        <v>379.2</v>
      </c>
      <c r="F1735" s="21">
        <v>372.52</v>
      </c>
      <c r="G1735" s="42" t="str">
        <f t="shared" si="55"/>
        <v>10/04/2019</v>
      </c>
    </row>
    <row r="1736" spans="1:7" x14ac:dyDescent="0.3">
      <c r="A1736" s="24">
        <v>2</v>
      </c>
      <c r="B1736" s="29">
        <v>43566</v>
      </c>
      <c r="C1736" s="104">
        <f t="shared" si="54"/>
        <v>2019</v>
      </c>
      <c r="D1736" s="60">
        <v>367.75</v>
      </c>
      <c r="E1736" s="21">
        <v>379.2</v>
      </c>
      <c r="F1736" s="21">
        <v>372.52</v>
      </c>
      <c r="G1736" s="42" t="str">
        <f t="shared" si="55"/>
        <v>11/04/2019</v>
      </c>
    </row>
    <row r="1737" spans="1:7" x14ac:dyDescent="0.3">
      <c r="A1737" s="24">
        <v>2</v>
      </c>
      <c r="B1737" s="29">
        <v>43567</v>
      </c>
      <c r="C1737" s="104">
        <f t="shared" si="54"/>
        <v>2019</v>
      </c>
      <c r="D1737" s="60">
        <v>367.75</v>
      </c>
      <c r="E1737" s="21">
        <v>379.2</v>
      </c>
      <c r="F1737" s="21">
        <v>372.52</v>
      </c>
      <c r="G1737" s="42" t="str">
        <f t="shared" si="55"/>
        <v>12/04/2019</v>
      </c>
    </row>
    <row r="1738" spans="1:7" x14ac:dyDescent="0.3">
      <c r="A1738" s="24">
        <v>2</v>
      </c>
      <c r="B1738" s="29">
        <v>43570</v>
      </c>
      <c r="C1738" s="104">
        <f t="shared" si="54"/>
        <v>2019</v>
      </c>
      <c r="D1738" s="60">
        <v>367.25</v>
      </c>
      <c r="E1738" s="21">
        <v>379.2</v>
      </c>
      <c r="F1738" s="21">
        <v>372.52</v>
      </c>
      <c r="G1738" s="42" t="str">
        <f t="shared" si="55"/>
        <v>15/04/2019</v>
      </c>
    </row>
    <row r="1739" spans="1:7" x14ac:dyDescent="0.3">
      <c r="A1739" s="24">
        <v>2</v>
      </c>
      <c r="B1739" s="29">
        <v>43571</v>
      </c>
      <c r="C1739" s="104">
        <f t="shared" si="54"/>
        <v>2019</v>
      </c>
      <c r="D1739" s="60">
        <v>366</v>
      </c>
      <c r="E1739" s="21">
        <v>379.2</v>
      </c>
      <c r="F1739" s="21">
        <v>372.52</v>
      </c>
      <c r="G1739" s="42" t="str">
        <f t="shared" si="55"/>
        <v>16/04/2019</v>
      </c>
    </row>
    <row r="1740" spans="1:7" x14ac:dyDescent="0.3">
      <c r="A1740" s="24">
        <v>2</v>
      </c>
      <c r="B1740" s="29">
        <v>43572</v>
      </c>
      <c r="C1740" s="104">
        <f t="shared" si="54"/>
        <v>2019</v>
      </c>
      <c r="D1740" s="60">
        <v>366.25</v>
      </c>
      <c r="E1740" s="21">
        <v>379.2</v>
      </c>
      <c r="F1740" s="21">
        <v>372.52</v>
      </c>
      <c r="G1740" s="42" t="str">
        <f t="shared" si="55"/>
        <v>17/04/2019</v>
      </c>
    </row>
    <row r="1741" spans="1:7" x14ac:dyDescent="0.3">
      <c r="A1741" s="24">
        <v>2</v>
      </c>
      <c r="B1741" s="29">
        <v>43573</v>
      </c>
      <c r="C1741" s="104">
        <f t="shared" si="54"/>
        <v>2019</v>
      </c>
      <c r="D1741" s="60">
        <v>367.5</v>
      </c>
      <c r="E1741" s="21">
        <v>379.2</v>
      </c>
      <c r="F1741" s="21">
        <v>372.52</v>
      </c>
      <c r="G1741" s="42" t="str">
        <f t="shared" si="55"/>
        <v>18/04/2019</v>
      </c>
    </row>
    <row r="1742" spans="1:7" x14ac:dyDescent="0.3">
      <c r="A1742" s="24">
        <v>2</v>
      </c>
      <c r="B1742" s="29">
        <v>43578</v>
      </c>
      <c r="C1742" s="104">
        <f t="shared" si="54"/>
        <v>2019</v>
      </c>
      <c r="D1742" s="60">
        <v>368.25</v>
      </c>
      <c r="E1742" s="21">
        <v>379.2</v>
      </c>
      <c r="F1742" s="21">
        <v>372.52</v>
      </c>
      <c r="G1742" s="42" t="str">
        <f t="shared" si="55"/>
        <v>23/04/2019</v>
      </c>
    </row>
    <row r="1743" spans="1:7" x14ac:dyDescent="0.3">
      <c r="A1743" s="24">
        <v>2</v>
      </c>
      <c r="B1743" s="29">
        <v>43579</v>
      </c>
      <c r="C1743" s="104">
        <f t="shared" si="54"/>
        <v>2019</v>
      </c>
      <c r="D1743" s="60">
        <v>366.5</v>
      </c>
      <c r="E1743" s="21">
        <v>379.2</v>
      </c>
      <c r="F1743" s="21">
        <v>372.52</v>
      </c>
      <c r="G1743" s="42" t="str">
        <f t="shared" si="55"/>
        <v>24/04/2019</v>
      </c>
    </row>
    <row r="1744" spans="1:7" x14ac:dyDescent="0.3">
      <c r="A1744" s="24">
        <v>2</v>
      </c>
      <c r="B1744" s="29">
        <v>43580</v>
      </c>
      <c r="C1744" s="104">
        <f t="shared" si="54"/>
        <v>2019</v>
      </c>
      <c r="D1744" s="60">
        <v>368</v>
      </c>
      <c r="E1744" s="21">
        <v>379.2</v>
      </c>
      <c r="F1744" s="21">
        <v>372.52</v>
      </c>
      <c r="G1744" s="42" t="str">
        <f t="shared" si="55"/>
        <v>25/04/2019</v>
      </c>
    </row>
    <row r="1745" spans="1:7" x14ac:dyDescent="0.3">
      <c r="A1745" s="24">
        <v>2</v>
      </c>
      <c r="B1745" s="29">
        <v>43581</v>
      </c>
      <c r="C1745" s="104">
        <f t="shared" si="54"/>
        <v>2019</v>
      </c>
      <c r="D1745" s="60">
        <v>368.75</v>
      </c>
      <c r="E1745" s="21">
        <v>379.2</v>
      </c>
      <c r="F1745" s="21">
        <v>372.52</v>
      </c>
      <c r="G1745" s="42" t="str">
        <f t="shared" si="55"/>
        <v>26/04/2019</v>
      </c>
    </row>
    <row r="1746" spans="1:7" x14ac:dyDescent="0.3">
      <c r="A1746" s="24">
        <v>2</v>
      </c>
      <c r="B1746" s="29">
        <v>43584</v>
      </c>
      <c r="C1746" s="104">
        <f t="shared" si="54"/>
        <v>2019</v>
      </c>
      <c r="D1746" s="60">
        <v>371.25</v>
      </c>
      <c r="E1746" s="21">
        <v>379.2</v>
      </c>
      <c r="F1746" s="21">
        <v>372.52</v>
      </c>
      <c r="G1746" s="42" t="str">
        <f t="shared" si="55"/>
        <v>29/04/2019</v>
      </c>
    </row>
    <row r="1747" spans="1:7" x14ac:dyDescent="0.3">
      <c r="A1747" s="24">
        <v>2</v>
      </c>
      <c r="B1747" s="29">
        <v>43585</v>
      </c>
      <c r="C1747" s="104">
        <f t="shared" si="54"/>
        <v>2019</v>
      </c>
      <c r="D1747" s="60">
        <v>370.5</v>
      </c>
      <c r="E1747" s="21">
        <v>379.2</v>
      </c>
      <c r="F1747" s="21">
        <v>372.52</v>
      </c>
      <c r="G1747" s="42" t="str">
        <f t="shared" si="55"/>
        <v>30/04/2019</v>
      </c>
    </row>
    <row r="1748" spans="1:7" x14ac:dyDescent="0.3">
      <c r="A1748" s="24">
        <v>2</v>
      </c>
      <c r="B1748" s="29">
        <v>43587</v>
      </c>
      <c r="C1748" s="104">
        <f t="shared" si="54"/>
        <v>2019</v>
      </c>
      <c r="D1748" s="60">
        <v>368</v>
      </c>
      <c r="E1748" s="21">
        <v>379.2</v>
      </c>
      <c r="F1748" s="21">
        <v>372.52</v>
      </c>
      <c r="G1748" s="42" t="str">
        <f t="shared" si="55"/>
        <v>02/05/2019</v>
      </c>
    </row>
    <row r="1749" spans="1:7" x14ac:dyDescent="0.3">
      <c r="A1749" s="24">
        <v>2</v>
      </c>
      <c r="B1749" s="29">
        <v>43588</v>
      </c>
      <c r="C1749" s="104">
        <f t="shared" si="54"/>
        <v>2019</v>
      </c>
      <c r="D1749" s="60">
        <v>367</v>
      </c>
      <c r="E1749" s="21">
        <v>379.2</v>
      </c>
      <c r="F1749" s="21">
        <v>372.52</v>
      </c>
      <c r="G1749" s="42" t="str">
        <f t="shared" si="55"/>
        <v>03/05/2019</v>
      </c>
    </row>
    <row r="1750" spans="1:7" x14ac:dyDescent="0.3">
      <c r="A1750" s="24">
        <v>2</v>
      </c>
      <c r="B1750" s="29">
        <v>43591</v>
      </c>
      <c r="C1750" s="104">
        <f t="shared" si="54"/>
        <v>2019</v>
      </c>
      <c r="D1750" s="60">
        <v>365.75</v>
      </c>
      <c r="E1750" s="21">
        <v>379.2</v>
      </c>
      <c r="F1750" s="21">
        <v>372.52</v>
      </c>
      <c r="G1750" s="42" t="str">
        <f t="shared" si="55"/>
        <v>06/05/2019</v>
      </c>
    </row>
    <row r="1751" spans="1:7" x14ac:dyDescent="0.3">
      <c r="A1751" s="24">
        <v>2</v>
      </c>
      <c r="B1751" s="29">
        <v>43592</v>
      </c>
      <c r="C1751" s="104">
        <f t="shared" si="54"/>
        <v>2019</v>
      </c>
      <c r="D1751" s="60">
        <v>366.75</v>
      </c>
      <c r="E1751" s="21">
        <v>379.2</v>
      </c>
      <c r="F1751" s="21">
        <v>372.52</v>
      </c>
      <c r="G1751" s="42" t="str">
        <f t="shared" si="55"/>
        <v>07/05/2019</v>
      </c>
    </row>
    <row r="1752" spans="1:7" x14ac:dyDescent="0.3">
      <c r="A1752" s="24">
        <v>2</v>
      </c>
      <c r="B1752" s="29">
        <v>43593</v>
      </c>
      <c r="C1752" s="104">
        <f t="shared" si="54"/>
        <v>2019</v>
      </c>
      <c r="D1752" s="60">
        <v>367</v>
      </c>
      <c r="E1752" s="21">
        <v>379.2</v>
      </c>
      <c r="F1752" s="21">
        <v>372.52</v>
      </c>
      <c r="G1752" s="42" t="str">
        <f t="shared" si="55"/>
        <v>08/05/2019</v>
      </c>
    </row>
    <row r="1753" spans="1:7" x14ac:dyDescent="0.3">
      <c r="A1753" s="24">
        <v>2</v>
      </c>
      <c r="B1753" s="29">
        <v>43594</v>
      </c>
      <c r="C1753" s="104">
        <f t="shared" si="54"/>
        <v>2019</v>
      </c>
      <c r="D1753" s="60">
        <v>365.75</v>
      </c>
      <c r="E1753" s="21">
        <v>379.2</v>
      </c>
      <c r="F1753" s="21">
        <v>372.52</v>
      </c>
      <c r="G1753" s="42" t="str">
        <f t="shared" si="55"/>
        <v>09/05/2019</v>
      </c>
    </row>
    <row r="1754" spans="1:7" x14ac:dyDescent="0.3">
      <c r="A1754" s="24">
        <v>2</v>
      </c>
      <c r="B1754" s="29">
        <v>43595</v>
      </c>
      <c r="C1754" s="104">
        <f t="shared" si="54"/>
        <v>2019</v>
      </c>
      <c r="D1754" s="60">
        <v>364.25</v>
      </c>
      <c r="E1754" s="21">
        <v>379.2</v>
      </c>
      <c r="F1754" s="21">
        <v>372.52</v>
      </c>
      <c r="G1754" s="42" t="str">
        <f t="shared" si="55"/>
        <v>10/05/2019</v>
      </c>
    </row>
    <row r="1755" spans="1:7" x14ac:dyDescent="0.3">
      <c r="A1755" s="24">
        <v>2</v>
      </c>
      <c r="B1755" s="29">
        <v>43598</v>
      </c>
      <c r="C1755" s="104">
        <f t="shared" si="54"/>
        <v>2019</v>
      </c>
      <c r="D1755" s="60">
        <v>361.75</v>
      </c>
      <c r="E1755" s="21">
        <v>379.2</v>
      </c>
      <c r="F1755" s="21">
        <v>372.52</v>
      </c>
      <c r="G1755" s="42" t="str">
        <f t="shared" si="55"/>
        <v>13/05/2019</v>
      </c>
    </row>
    <row r="1756" spans="1:7" x14ac:dyDescent="0.3">
      <c r="A1756" s="24">
        <v>2</v>
      </c>
      <c r="B1756" s="29">
        <v>43599</v>
      </c>
      <c r="C1756" s="104">
        <f t="shared" si="54"/>
        <v>2019</v>
      </c>
      <c r="D1756" s="60">
        <v>364</v>
      </c>
      <c r="E1756" s="21">
        <v>379.2</v>
      </c>
      <c r="F1756" s="21">
        <v>372.52</v>
      </c>
      <c r="G1756" s="42" t="str">
        <f t="shared" si="55"/>
        <v>14/05/2019</v>
      </c>
    </row>
    <row r="1757" spans="1:7" x14ac:dyDescent="0.3">
      <c r="A1757" s="24">
        <v>2</v>
      </c>
      <c r="B1757" s="29">
        <v>43600</v>
      </c>
      <c r="C1757" s="104">
        <f t="shared" si="54"/>
        <v>2019</v>
      </c>
      <c r="D1757" s="60">
        <v>366</v>
      </c>
      <c r="E1757" s="21">
        <v>379.2</v>
      </c>
      <c r="F1757" s="21">
        <v>372.52</v>
      </c>
      <c r="G1757" s="42" t="str">
        <f t="shared" si="55"/>
        <v>15/05/2019</v>
      </c>
    </row>
    <row r="1758" spans="1:7" x14ac:dyDescent="0.3">
      <c r="A1758" s="24">
        <v>2</v>
      </c>
      <c r="B1758" s="29">
        <v>43601</v>
      </c>
      <c r="C1758" s="104">
        <f t="shared" si="54"/>
        <v>2019</v>
      </c>
      <c r="D1758" s="60">
        <v>368</v>
      </c>
      <c r="E1758" s="21">
        <v>379.2</v>
      </c>
      <c r="F1758" s="21">
        <v>372.52</v>
      </c>
      <c r="G1758" s="42" t="str">
        <f t="shared" si="55"/>
        <v>16/05/2019</v>
      </c>
    </row>
    <row r="1759" spans="1:7" x14ac:dyDescent="0.3">
      <c r="A1759" s="24">
        <v>2</v>
      </c>
      <c r="B1759" s="29">
        <v>43602</v>
      </c>
      <c r="C1759" s="104">
        <f t="shared" si="54"/>
        <v>2019</v>
      </c>
      <c r="D1759" s="60">
        <v>366.5</v>
      </c>
      <c r="E1759" s="21">
        <v>379.2</v>
      </c>
      <c r="F1759" s="21">
        <v>372.52</v>
      </c>
      <c r="G1759" s="42" t="str">
        <f t="shared" si="55"/>
        <v>17/05/2019</v>
      </c>
    </row>
    <row r="1760" spans="1:7" x14ac:dyDescent="0.3">
      <c r="A1760" s="24">
        <v>2</v>
      </c>
      <c r="B1760" s="29">
        <v>43605</v>
      </c>
      <c r="C1760" s="104">
        <f t="shared" si="54"/>
        <v>2019</v>
      </c>
      <c r="D1760" s="60">
        <v>367.5</v>
      </c>
      <c r="E1760" s="21">
        <v>379.2</v>
      </c>
      <c r="F1760" s="21">
        <v>372.52</v>
      </c>
      <c r="G1760" s="42" t="str">
        <f t="shared" si="55"/>
        <v>20/05/2019</v>
      </c>
    </row>
    <row r="1761" spans="1:7" x14ac:dyDescent="0.3">
      <c r="A1761" s="24">
        <v>2</v>
      </c>
      <c r="B1761" s="29">
        <v>43606</v>
      </c>
      <c r="C1761" s="104">
        <f t="shared" si="54"/>
        <v>2019</v>
      </c>
      <c r="D1761" s="60">
        <v>368.75</v>
      </c>
      <c r="E1761" s="21">
        <v>379.2</v>
      </c>
      <c r="F1761" s="21">
        <v>372.52</v>
      </c>
      <c r="G1761" s="42" t="str">
        <f t="shared" si="55"/>
        <v>21/05/2019</v>
      </c>
    </row>
    <row r="1762" spans="1:7" x14ac:dyDescent="0.3">
      <c r="A1762" s="24">
        <v>2</v>
      </c>
      <c r="B1762" s="29">
        <v>43607</v>
      </c>
      <c r="C1762" s="104">
        <f t="shared" si="54"/>
        <v>2019</v>
      </c>
      <c r="D1762" s="60">
        <v>369</v>
      </c>
      <c r="E1762" s="21">
        <v>379.2</v>
      </c>
      <c r="F1762" s="21">
        <v>372.52</v>
      </c>
      <c r="G1762" s="42" t="str">
        <f t="shared" si="55"/>
        <v>22/05/2019</v>
      </c>
    </row>
    <row r="1763" spans="1:7" x14ac:dyDescent="0.3">
      <c r="A1763" s="24">
        <v>2</v>
      </c>
      <c r="B1763" s="29">
        <v>43608</v>
      </c>
      <c r="C1763" s="104">
        <f t="shared" si="54"/>
        <v>2019</v>
      </c>
      <c r="D1763" s="60">
        <v>368.75</v>
      </c>
      <c r="E1763" s="21">
        <v>379.2</v>
      </c>
      <c r="F1763" s="21">
        <v>372.52</v>
      </c>
      <c r="G1763" s="42" t="str">
        <f t="shared" si="55"/>
        <v>23/05/2019</v>
      </c>
    </row>
    <row r="1764" spans="1:7" x14ac:dyDescent="0.3">
      <c r="A1764" s="24">
        <v>2</v>
      </c>
      <c r="B1764" s="29">
        <v>43609</v>
      </c>
      <c r="C1764" s="104">
        <f t="shared" si="54"/>
        <v>2019</v>
      </c>
      <c r="D1764" s="60">
        <v>369</v>
      </c>
      <c r="E1764" s="21">
        <v>379.2</v>
      </c>
      <c r="F1764" s="21">
        <v>372.52</v>
      </c>
      <c r="G1764" s="42" t="str">
        <f t="shared" si="55"/>
        <v>24/05/2019</v>
      </c>
    </row>
    <row r="1765" spans="1:7" x14ac:dyDescent="0.3">
      <c r="A1765" s="24">
        <v>2</v>
      </c>
      <c r="B1765" s="29">
        <v>43612</v>
      </c>
      <c r="C1765" s="104">
        <f t="shared" si="54"/>
        <v>2019</v>
      </c>
      <c r="D1765" s="60">
        <v>368.5</v>
      </c>
      <c r="E1765" s="21">
        <v>379.2</v>
      </c>
      <c r="F1765" s="21">
        <v>372.52</v>
      </c>
      <c r="G1765" s="42" t="str">
        <f t="shared" si="55"/>
        <v>27/05/2019</v>
      </c>
    </row>
    <row r="1766" spans="1:7" x14ac:dyDescent="0.3">
      <c r="A1766" s="24">
        <v>2</v>
      </c>
      <c r="B1766" s="29">
        <v>43613</v>
      </c>
      <c r="C1766" s="104">
        <f t="shared" si="54"/>
        <v>2019</v>
      </c>
      <c r="D1766" s="60">
        <v>372.25</v>
      </c>
      <c r="E1766" s="21">
        <v>379.2</v>
      </c>
      <c r="F1766" s="21">
        <v>372.52</v>
      </c>
      <c r="G1766" s="42" t="str">
        <f t="shared" si="55"/>
        <v>28/05/2019</v>
      </c>
    </row>
    <row r="1767" spans="1:7" x14ac:dyDescent="0.3">
      <c r="A1767" s="24">
        <v>2</v>
      </c>
      <c r="B1767" s="29">
        <v>43614</v>
      </c>
      <c r="C1767" s="104">
        <f t="shared" si="54"/>
        <v>2019</v>
      </c>
      <c r="D1767" s="60">
        <v>373.25</v>
      </c>
      <c r="E1767" s="21">
        <v>379.2</v>
      </c>
      <c r="F1767" s="21">
        <v>372.52</v>
      </c>
      <c r="G1767" s="42" t="str">
        <f t="shared" si="55"/>
        <v>29/05/2019</v>
      </c>
    </row>
    <row r="1768" spans="1:7" x14ac:dyDescent="0.3">
      <c r="A1768" s="24">
        <v>2</v>
      </c>
      <c r="B1768" s="29">
        <v>43615</v>
      </c>
      <c r="C1768" s="104">
        <f t="shared" si="54"/>
        <v>2019</v>
      </c>
      <c r="D1768" s="60">
        <v>373.75</v>
      </c>
      <c r="E1768" s="21">
        <v>379.2</v>
      </c>
      <c r="F1768" s="21">
        <v>372.52</v>
      </c>
      <c r="G1768" s="42" t="str">
        <f t="shared" si="55"/>
        <v>30/05/2019</v>
      </c>
    </row>
    <row r="1769" spans="1:7" x14ac:dyDescent="0.3">
      <c r="A1769" s="24">
        <v>2</v>
      </c>
      <c r="B1769" s="29">
        <v>43616</v>
      </c>
      <c r="C1769" s="104">
        <f t="shared" si="54"/>
        <v>2019</v>
      </c>
      <c r="D1769" s="60">
        <v>372.5</v>
      </c>
      <c r="E1769" s="21">
        <v>379.2</v>
      </c>
      <c r="F1769" s="21">
        <v>372.52</v>
      </c>
      <c r="G1769" s="42" t="str">
        <f t="shared" si="55"/>
        <v>31/05/2019</v>
      </c>
    </row>
    <row r="1770" spans="1:7" x14ac:dyDescent="0.3">
      <c r="A1770" s="24">
        <v>2</v>
      </c>
      <c r="B1770" s="29">
        <v>43619</v>
      </c>
      <c r="C1770" s="104">
        <f t="shared" si="54"/>
        <v>2019</v>
      </c>
      <c r="D1770" s="60">
        <v>372.5</v>
      </c>
      <c r="E1770" s="21">
        <v>379.2</v>
      </c>
      <c r="F1770" s="21">
        <v>372.52</v>
      </c>
      <c r="G1770" s="42" t="str">
        <f t="shared" si="55"/>
        <v>03/06/2019</v>
      </c>
    </row>
    <row r="1771" spans="1:7" x14ac:dyDescent="0.3">
      <c r="A1771" s="24">
        <v>2</v>
      </c>
      <c r="B1771" s="29">
        <v>43620</v>
      </c>
      <c r="C1771" s="104">
        <f t="shared" si="54"/>
        <v>2019</v>
      </c>
      <c r="D1771" s="60">
        <v>372.25</v>
      </c>
      <c r="E1771" s="21">
        <v>379.2</v>
      </c>
      <c r="F1771" s="21">
        <v>372.52</v>
      </c>
      <c r="G1771" s="42" t="str">
        <f t="shared" si="55"/>
        <v>04/06/2019</v>
      </c>
    </row>
    <row r="1772" spans="1:7" x14ac:dyDescent="0.3">
      <c r="A1772" s="24">
        <v>2</v>
      </c>
      <c r="B1772" s="29">
        <v>43621</v>
      </c>
      <c r="C1772" s="104">
        <f t="shared" si="54"/>
        <v>2019</v>
      </c>
      <c r="D1772" s="60">
        <v>370</v>
      </c>
      <c r="E1772" s="21">
        <v>379.2</v>
      </c>
      <c r="F1772" s="21">
        <v>372.52</v>
      </c>
      <c r="G1772" s="42" t="str">
        <f t="shared" si="55"/>
        <v>05/06/2019</v>
      </c>
    </row>
    <row r="1773" spans="1:7" x14ac:dyDescent="0.3">
      <c r="A1773" s="24">
        <v>2</v>
      </c>
      <c r="B1773" s="29">
        <v>43622</v>
      </c>
      <c r="C1773" s="104">
        <f t="shared" si="54"/>
        <v>2019</v>
      </c>
      <c r="D1773" s="60">
        <v>370</v>
      </c>
      <c r="E1773" s="21">
        <v>379.2</v>
      </c>
      <c r="F1773" s="21">
        <v>372.52</v>
      </c>
      <c r="G1773" s="42" t="str">
        <f t="shared" si="55"/>
        <v>06/06/2019</v>
      </c>
    </row>
    <row r="1774" spans="1:7" x14ac:dyDescent="0.3">
      <c r="A1774" s="24">
        <v>2</v>
      </c>
      <c r="B1774" s="29">
        <v>43623</v>
      </c>
      <c r="C1774" s="104">
        <f t="shared" si="54"/>
        <v>2019</v>
      </c>
      <c r="D1774" s="60">
        <v>369.25</v>
      </c>
      <c r="E1774" s="21">
        <v>379.2</v>
      </c>
      <c r="F1774" s="21">
        <v>372.52</v>
      </c>
      <c r="G1774" s="42" t="str">
        <f t="shared" si="55"/>
        <v>07/06/2019</v>
      </c>
    </row>
    <row r="1775" spans="1:7" x14ac:dyDescent="0.3">
      <c r="A1775" s="24">
        <v>2</v>
      </c>
      <c r="B1775" s="29">
        <v>43626</v>
      </c>
      <c r="C1775" s="104">
        <f t="shared" si="54"/>
        <v>2019</v>
      </c>
      <c r="D1775" s="60">
        <v>369.75</v>
      </c>
      <c r="E1775" s="21">
        <v>379.2</v>
      </c>
      <c r="F1775" s="21">
        <v>372.52</v>
      </c>
      <c r="G1775" s="42" t="str">
        <f t="shared" si="55"/>
        <v>10/06/2019</v>
      </c>
    </row>
    <row r="1776" spans="1:7" x14ac:dyDescent="0.3">
      <c r="A1776" s="24">
        <v>2</v>
      </c>
      <c r="B1776" s="29">
        <v>43627</v>
      </c>
      <c r="C1776" s="104">
        <f t="shared" si="54"/>
        <v>2019</v>
      </c>
      <c r="D1776" s="60">
        <v>368.5</v>
      </c>
      <c r="E1776" s="21">
        <v>379.2</v>
      </c>
      <c r="F1776" s="21">
        <v>372.52</v>
      </c>
      <c r="G1776" s="42" t="str">
        <f t="shared" si="55"/>
        <v>11/06/2019</v>
      </c>
    </row>
    <row r="1777" spans="1:7" x14ac:dyDescent="0.3">
      <c r="A1777" s="24">
        <v>2</v>
      </c>
      <c r="B1777" s="29">
        <v>43628</v>
      </c>
      <c r="C1777" s="104">
        <f t="shared" si="54"/>
        <v>2019</v>
      </c>
      <c r="D1777" s="60">
        <v>368</v>
      </c>
      <c r="E1777" s="21">
        <v>379.2</v>
      </c>
      <c r="F1777" s="21">
        <v>372.52</v>
      </c>
      <c r="G1777" s="42" t="str">
        <f t="shared" si="55"/>
        <v>12/06/2019</v>
      </c>
    </row>
    <row r="1778" spans="1:7" x14ac:dyDescent="0.3">
      <c r="A1778" s="24">
        <v>2</v>
      </c>
      <c r="B1778" s="29">
        <v>43629</v>
      </c>
      <c r="C1778" s="104">
        <f t="shared" si="54"/>
        <v>2019</v>
      </c>
      <c r="D1778" s="60">
        <v>370</v>
      </c>
      <c r="E1778" s="21">
        <v>379.2</v>
      </c>
      <c r="F1778" s="21">
        <v>372.52</v>
      </c>
      <c r="G1778" s="42" t="str">
        <f t="shared" si="55"/>
        <v>13/06/2019</v>
      </c>
    </row>
    <row r="1779" spans="1:7" x14ac:dyDescent="0.3">
      <c r="A1779" s="24">
        <v>2</v>
      </c>
      <c r="B1779" s="29">
        <v>43630</v>
      </c>
      <c r="C1779" s="104">
        <f t="shared" si="54"/>
        <v>2019</v>
      </c>
      <c r="D1779" s="60">
        <v>371.5</v>
      </c>
      <c r="E1779" s="21">
        <v>379.2</v>
      </c>
      <c r="F1779" s="21">
        <v>372.52</v>
      </c>
      <c r="G1779" s="42" t="str">
        <f t="shared" si="55"/>
        <v>14/06/2019</v>
      </c>
    </row>
    <row r="1780" spans="1:7" x14ac:dyDescent="0.3">
      <c r="A1780" s="24">
        <v>2</v>
      </c>
      <c r="B1780" s="29">
        <v>43633</v>
      </c>
      <c r="C1780" s="104">
        <f t="shared" si="54"/>
        <v>2019</v>
      </c>
      <c r="D1780" s="60">
        <v>374.25</v>
      </c>
      <c r="E1780" s="21">
        <v>379.2</v>
      </c>
      <c r="F1780" s="21">
        <v>372.52</v>
      </c>
      <c r="G1780" s="42" t="str">
        <f t="shared" si="55"/>
        <v>17/06/2019</v>
      </c>
    </row>
    <row r="1781" spans="1:7" x14ac:dyDescent="0.3">
      <c r="A1781" s="24">
        <v>2</v>
      </c>
      <c r="B1781" s="29">
        <v>43634</v>
      </c>
      <c r="C1781" s="104">
        <f t="shared" si="54"/>
        <v>2019</v>
      </c>
      <c r="D1781" s="60">
        <v>374.25</v>
      </c>
      <c r="E1781" s="21">
        <v>379.2</v>
      </c>
      <c r="F1781" s="21">
        <v>372.52</v>
      </c>
      <c r="G1781" s="42" t="str">
        <f t="shared" si="55"/>
        <v>18/06/2019</v>
      </c>
    </row>
    <row r="1782" spans="1:7" x14ac:dyDescent="0.3">
      <c r="A1782" s="24">
        <v>2</v>
      </c>
      <c r="B1782" s="29">
        <v>43635</v>
      </c>
      <c r="C1782" s="104">
        <f t="shared" si="54"/>
        <v>2019</v>
      </c>
      <c r="D1782" s="60">
        <v>372.75</v>
      </c>
      <c r="E1782" s="21">
        <v>379.2</v>
      </c>
      <c r="F1782" s="21">
        <v>372.52</v>
      </c>
      <c r="G1782" s="42" t="str">
        <f t="shared" si="55"/>
        <v>19/06/2019</v>
      </c>
    </row>
    <row r="1783" spans="1:7" x14ac:dyDescent="0.3">
      <c r="A1783" s="24">
        <v>2</v>
      </c>
      <c r="B1783" s="29">
        <v>43636</v>
      </c>
      <c r="C1783" s="104">
        <f t="shared" si="54"/>
        <v>2019</v>
      </c>
      <c r="D1783" s="27">
        <v>373</v>
      </c>
      <c r="E1783" s="21">
        <v>379.2</v>
      </c>
      <c r="F1783" s="21">
        <v>372.52</v>
      </c>
      <c r="G1783" s="42" t="str">
        <f t="shared" si="55"/>
        <v>20/06/2019</v>
      </c>
    </row>
    <row r="1784" spans="1:7" x14ac:dyDescent="0.3">
      <c r="A1784" s="24">
        <v>2</v>
      </c>
      <c r="B1784" s="29">
        <v>43637</v>
      </c>
      <c r="C1784" s="104">
        <f t="shared" si="54"/>
        <v>2019</v>
      </c>
      <c r="D1784" s="27">
        <v>371.75</v>
      </c>
      <c r="E1784" s="21">
        <v>379.2</v>
      </c>
      <c r="F1784" s="21">
        <v>372.52</v>
      </c>
      <c r="G1784" s="42" t="str">
        <f t="shared" si="55"/>
        <v>21/06/2019</v>
      </c>
    </row>
    <row r="1785" spans="1:7" x14ac:dyDescent="0.3">
      <c r="A1785" s="24">
        <v>2</v>
      </c>
      <c r="B1785" s="29">
        <v>43640</v>
      </c>
      <c r="C1785" s="104">
        <f t="shared" si="54"/>
        <v>2019</v>
      </c>
      <c r="D1785" s="27">
        <v>370.75</v>
      </c>
      <c r="E1785" s="21">
        <v>379.2</v>
      </c>
      <c r="F1785" s="21">
        <v>372.52</v>
      </c>
      <c r="G1785" s="42" t="str">
        <f t="shared" si="55"/>
        <v>24/06/2019</v>
      </c>
    </row>
    <row r="1786" spans="1:7" x14ac:dyDescent="0.3">
      <c r="A1786" s="24">
        <v>2</v>
      </c>
      <c r="B1786" s="29">
        <v>43641</v>
      </c>
      <c r="C1786" s="104">
        <f t="shared" si="54"/>
        <v>2019</v>
      </c>
      <c r="D1786" s="27">
        <v>369.5</v>
      </c>
      <c r="E1786" s="21">
        <v>379.2</v>
      </c>
      <c r="F1786" s="21">
        <v>372.52</v>
      </c>
      <c r="G1786" s="42" t="str">
        <f t="shared" si="55"/>
        <v>25/06/2019</v>
      </c>
    </row>
    <row r="1787" spans="1:7" x14ac:dyDescent="0.3">
      <c r="A1787" s="24">
        <v>2</v>
      </c>
      <c r="B1787" s="29">
        <v>43642</v>
      </c>
      <c r="C1787" s="104">
        <f t="shared" si="54"/>
        <v>2019</v>
      </c>
      <c r="D1787" s="27">
        <v>368.75</v>
      </c>
      <c r="E1787" s="21">
        <v>379.2</v>
      </c>
      <c r="F1787" s="21">
        <v>372.52</v>
      </c>
      <c r="G1787" s="42" t="str">
        <f t="shared" si="55"/>
        <v>26/06/2019</v>
      </c>
    </row>
    <row r="1788" spans="1:7" x14ac:dyDescent="0.3">
      <c r="A1788" s="24">
        <v>2</v>
      </c>
      <c r="B1788" s="29">
        <v>43643</v>
      </c>
      <c r="C1788" s="104">
        <f t="shared" si="54"/>
        <v>2019</v>
      </c>
      <c r="D1788" s="27">
        <v>368.25</v>
      </c>
      <c r="E1788" s="21">
        <v>379.2</v>
      </c>
      <c r="F1788" s="21">
        <v>372.52</v>
      </c>
      <c r="G1788" s="42" t="str">
        <f t="shared" si="55"/>
        <v>27/06/2019</v>
      </c>
    </row>
    <row r="1789" spans="1:7" x14ac:dyDescent="0.3">
      <c r="A1789" s="24">
        <v>2</v>
      </c>
      <c r="B1789" s="29">
        <v>43644</v>
      </c>
      <c r="C1789" s="104">
        <f t="shared" si="54"/>
        <v>2019</v>
      </c>
      <c r="D1789" s="27">
        <v>367.75</v>
      </c>
      <c r="E1789" s="21">
        <v>379.2</v>
      </c>
      <c r="F1789" s="21">
        <v>372.52</v>
      </c>
      <c r="G1789" s="42" t="str">
        <f t="shared" si="55"/>
        <v>28/06/2019</v>
      </c>
    </row>
    <row r="1790" spans="1:7" x14ac:dyDescent="0.3">
      <c r="A1790" s="24">
        <v>2</v>
      </c>
      <c r="B1790" s="29">
        <v>43647</v>
      </c>
      <c r="C1790" s="104">
        <f t="shared" si="54"/>
        <v>2019</v>
      </c>
      <c r="D1790" s="27">
        <v>367.5</v>
      </c>
      <c r="E1790" s="21">
        <v>379.2</v>
      </c>
      <c r="F1790" s="21">
        <v>372.52</v>
      </c>
      <c r="G1790" s="42" t="str">
        <f t="shared" si="55"/>
        <v>01/07/2019</v>
      </c>
    </row>
    <row r="1791" spans="1:7" x14ac:dyDescent="0.3">
      <c r="A1791" s="24">
        <v>2</v>
      </c>
      <c r="B1791" s="29">
        <v>43648</v>
      </c>
      <c r="C1791" s="104">
        <f t="shared" si="54"/>
        <v>2019</v>
      </c>
      <c r="D1791" s="27">
        <v>365</v>
      </c>
      <c r="E1791" s="21">
        <v>379.2</v>
      </c>
      <c r="F1791" s="21">
        <v>372.52</v>
      </c>
      <c r="G1791" s="42" t="str">
        <f t="shared" si="55"/>
        <v>02/07/2019</v>
      </c>
    </row>
    <row r="1792" spans="1:7" x14ac:dyDescent="0.3">
      <c r="A1792" s="24">
        <v>2</v>
      </c>
      <c r="B1792" s="29">
        <v>43649</v>
      </c>
      <c r="C1792" s="104">
        <f t="shared" si="54"/>
        <v>2019</v>
      </c>
      <c r="D1792" s="27">
        <v>368</v>
      </c>
      <c r="E1792" s="21">
        <v>379.2</v>
      </c>
      <c r="F1792" s="21">
        <v>372.52</v>
      </c>
      <c r="G1792" s="42" t="str">
        <f t="shared" si="55"/>
        <v>03/07/2019</v>
      </c>
    </row>
    <row r="1793" spans="1:7" x14ac:dyDescent="0.3">
      <c r="A1793" s="24">
        <v>2</v>
      </c>
      <c r="B1793" s="29">
        <v>43650</v>
      </c>
      <c r="C1793" s="104">
        <f t="shared" si="54"/>
        <v>2019</v>
      </c>
      <c r="D1793" s="27">
        <v>368.75</v>
      </c>
      <c r="E1793" s="21">
        <v>379.2</v>
      </c>
      <c r="F1793" s="21">
        <v>372.52</v>
      </c>
      <c r="G1793" s="42" t="str">
        <f t="shared" si="55"/>
        <v>04/07/2019</v>
      </c>
    </row>
    <row r="1794" spans="1:7" x14ac:dyDescent="0.3">
      <c r="A1794" s="24">
        <v>2</v>
      </c>
      <c r="B1794" s="29">
        <v>43651</v>
      </c>
      <c r="C1794" s="104">
        <f t="shared" si="54"/>
        <v>2019</v>
      </c>
      <c r="D1794" s="27">
        <v>367</v>
      </c>
      <c r="E1794" s="21">
        <v>379.2</v>
      </c>
      <c r="F1794" s="21">
        <v>372.52</v>
      </c>
      <c r="G1794" s="42" t="str">
        <f t="shared" si="55"/>
        <v>05/07/2019</v>
      </c>
    </row>
    <row r="1795" spans="1:7" x14ac:dyDescent="0.3">
      <c r="A1795" s="24">
        <v>2</v>
      </c>
      <c r="B1795" s="29">
        <v>43654</v>
      </c>
      <c r="C1795" s="104">
        <f t="shared" ref="C1795:C1858" si="56">YEAR(B1795)</f>
        <v>2019</v>
      </c>
      <c r="D1795" s="27">
        <v>368.25</v>
      </c>
      <c r="E1795" s="21">
        <v>379.2</v>
      </c>
      <c r="F1795" s="21">
        <v>372.52</v>
      </c>
      <c r="G1795" s="42" t="str">
        <f t="shared" si="55"/>
        <v>08/07/2019</v>
      </c>
    </row>
    <row r="1796" spans="1:7" x14ac:dyDescent="0.3">
      <c r="A1796" s="24">
        <v>2</v>
      </c>
      <c r="B1796" s="29">
        <v>43655</v>
      </c>
      <c r="C1796" s="104">
        <f t="shared" si="56"/>
        <v>2019</v>
      </c>
      <c r="D1796" s="27">
        <v>371.5</v>
      </c>
      <c r="E1796" s="21">
        <v>379.2</v>
      </c>
      <c r="F1796" s="21">
        <v>372.52</v>
      </c>
      <c r="G1796" s="42" t="str">
        <f t="shared" si="55"/>
        <v>09/07/2019</v>
      </c>
    </row>
    <row r="1797" spans="1:7" x14ac:dyDescent="0.3">
      <c r="A1797" s="24">
        <v>2</v>
      </c>
      <c r="B1797" s="29">
        <v>43656</v>
      </c>
      <c r="C1797" s="104">
        <f t="shared" si="56"/>
        <v>2019</v>
      </c>
      <c r="D1797" s="27">
        <v>372.75</v>
      </c>
      <c r="E1797" s="21">
        <v>379.2</v>
      </c>
      <c r="F1797" s="21">
        <v>372.52</v>
      </c>
      <c r="G1797" s="42" t="str">
        <f t="shared" ref="G1797:G1860" si="57">TEXT(B1797,"jj/MM/aaaa")</f>
        <v>10/07/2019</v>
      </c>
    </row>
    <row r="1798" spans="1:7" x14ac:dyDescent="0.3">
      <c r="A1798" s="24">
        <v>2</v>
      </c>
      <c r="B1798" s="29">
        <v>43657</v>
      </c>
      <c r="C1798" s="104">
        <f t="shared" si="56"/>
        <v>2019</v>
      </c>
      <c r="D1798" s="27">
        <v>373.25</v>
      </c>
      <c r="E1798" s="21">
        <v>379.2</v>
      </c>
      <c r="F1798" s="21">
        <v>372.52</v>
      </c>
      <c r="G1798" s="42" t="str">
        <f t="shared" si="57"/>
        <v>11/07/2019</v>
      </c>
    </row>
    <row r="1799" spans="1:7" x14ac:dyDescent="0.3">
      <c r="A1799" s="24">
        <v>2</v>
      </c>
      <c r="B1799" s="29">
        <v>43658</v>
      </c>
      <c r="C1799" s="104">
        <f t="shared" si="56"/>
        <v>2019</v>
      </c>
      <c r="D1799" s="27">
        <v>373.25</v>
      </c>
      <c r="E1799" s="21">
        <v>379.2</v>
      </c>
      <c r="F1799" s="21">
        <v>372.52</v>
      </c>
      <c r="G1799" s="42" t="str">
        <f t="shared" si="57"/>
        <v>12/07/2019</v>
      </c>
    </row>
    <row r="1800" spans="1:7" x14ac:dyDescent="0.3">
      <c r="A1800" s="24">
        <v>2</v>
      </c>
      <c r="B1800" s="29">
        <v>43661</v>
      </c>
      <c r="C1800" s="104">
        <f t="shared" si="56"/>
        <v>2019</v>
      </c>
      <c r="D1800" s="27">
        <v>372.75</v>
      </c>
      <c r="E1800" s="21">
        <v>379.2</v>
      </c>
      <c r="F1800" s="21">
        <v>372.52</v>
      </c>
      <c r="G1800" s="42" t="str">
        <f t="shared" si="57"/>
        <v>15/07/2019</v>
      </c>
    </row>
    <row r="1801" spans="1:7" x14ac:dyDescent="0.3">
      <c r="A1801" s="24">
        <v>2</v>
      </c>
      <c r="B1801" s="29">
        <v>43662</v>
      </c>
      <c r="C1801" s="104">
        <f t="shared" si="56"/>
        <v>2019</v>
      </c>
      <c r="D1801" s="27">
        <v>372.75</v>
      </c>
      <c r="E1801" s="21">
        <v>379.2</v>
      </c>
      <c r="F1801" s="21">
        <v>372.52</v>
      </c>
      <c r="G1801" s="42" t="str">
        <f t="shared" si="57"/>
        <v>16/07/2019</v>
      </c>
    </row>
    <row r="1802" spans="1:7" x14ac:dyDescent="0.3">
      <c r="A1802" s="24">
        <v>2</v>
      </c>
      <c r="B1802" s="29">
        <v>43663</v>
      </c>
      <c r="C1802" s="104">
        <f t="shared" si="56"/>
        <v>2019</v>
      </c>
      <c r="D1802" s="27">
        <v>375.25</v>
      </c>
      <c r="E1802" s="21">
        <v>379.2</v>
      </c>
      <c r="F1802" s="21">
        <v>372.52</v>
      </c>
      <c r="G1802" s="42" t="str">
        <f t="shared" si="57"/>
        <v>17/07/2019</v>
      </c>
    </row>
    <row r="1803" spans="1:7" x14ac:dyDescent="0.3">
      <c r="A1803" s="24">
        <v>2</v>
      </c>
      <c r="B1803" s="29">
        <v>43664</v>
      </c>
      <c r="C1803" s="104">
        <f t="shared" si="56"/>
        <v>2019</v>
      </c>
      <c r="D1803" s="27">
        <v>372.75</v>
      </c>
      <c r="E1803" s="21">
        <v>379.2</v>
      </c>
      <c r="F1803" s="21">
        <v>372.52</v>
      </c>
      <c r="G1803" s="42" t="str">
        <f t="shared" si="57"/>
        <v>18/07/2019</v>
      </c>
    </row>
    <row r="1804" spans="1:7" x14ac:dyDescent="0.3">
      <c r="A1804" s="24">
        <v>2</v>
      </c>
      <c r="B1804" s="29">
        <v>43665</v>
      </c>
      <c r="C1804" s="104">
        <f t="shared" si="56"/>
        <v>2019</v>
      </c>
      <c r="D1804" s="27">
        <v>374</v>
      </c>
      <c r="E1804" s="21">
        <v>379.2</v>
      </c>
      <c r="F1804" s="21">
        <v>372.52</v>
      </c>
      <c r="G1804" s="42" t="str">
        <f t="shared" si="57"/>
        <v>19/07/2019</v>
      </c>
    </row>
    <row r="1805" spans="1:7" x14ac:dyDescent="0.3">
      <c r="A1805" s="24">
        <v>2</v>
      </c>
      <c r="B1805" s="29">
        <v>43668</v>
      </c>
      <c r="C1805" s="104">
        <f t="shared" si="56"/>
        <v>2019</v>
      </c>
      <c r="D1805" s="27">
        <v>373.75</v>
      </c>
      <c r="E1805" s="21">
        <v>379.2</v>
      </c>
      <c r="F1805" s="21">
        <v>372.52</v>
      </c>
      <c r="G1805" s="42" t="str">
        <f t="shared" si="57"/>
        <v>22/07/2019</v>
      </c>
    </row>
    <row r="1806" spans="1:7" x14ac:dyDescent="0.3">
      <c r="A1806" s="24">
        <v>2</v>
      </c>
      <c r="B1806" s="29">
        <v>43669</v>
      </c>
      <c r="C1806" s="104">
        <f t="shared" si="56"/>
        <v>2019</v>
      </c>
      <c r="D1806" s="27">
        <v>375.5</v>
      </c>
      <c r="E1806" s="21">
        <v>379.2</v>
      </c>
      <c r="F1806" s="21">
        <v>372.52</v>
      </c>
      <c r="G1806" s="42" t="str">
        <f t="shared" si="57"/>
        <v>23/07/2019</v>
      </c>
    </row>
    <row r="1807" spans="1:7" x14ac:dyDescent="0.3">
      <c r="A1807" s="24">
        <v>2</v>
      </c>
      <c r="B1807" s="29">
        <v>43670</v>
      </c>
      <c r="C1807" s="104">
        <f t="shared" si="56"/>
        <v>2019</v>
      </c>
      <c r="D1807" s="27">
        <v>379</v>
      </c>
      <c r="E1807" s="21">
        <v>379.2</v>
      </c>
      <c r="F1807" s="21">
        <v>372.52</v>
      </c>
      <c r="G1807" s="42" t="str">
        <f t="shared" si="57"/>
        <v>24/07/2019</v>
      </c>
    </row>
    <row r="1808" spans="1:7" x14ac:dyDescent="0.3">
      <c r="A1808" s="24">
        <v>2</v>
      </c>
      <c r="B1808" s="29">
        <v>43671</v>
      </c>
      <c r="C1808" s="104">
        <f t="shared" si="56"/>
        <v>2019</v>
      </c>
      <c r="D1808" s="27">
        <v>378.5</v>
      </c>
      <c r="E1808" s="21">
        <v>379.2</v>
      </c>
      <c r="F1808" s="21">
        <v>372.52</v>
      </c>
      <c r="G1808" s="42" t="str">
        <f t="shared" si="57"/>
        <v>25/07/2019</v>
      </c>
    </row>
    <row r="1809" spans="1:7" x14ac:dyDescent="0.3">
      <c r="A1809" s="24">
        <v>2</v>
      </c>
      <c r="B1809" s="29">
        <v>43672</v>
      </c>
      <c r="C1809" s="104">
        <f t="shared" si="56"/>
        <v>2019</v>
      </c>
      <c r="D1809" s="27">
        <v>378.5</v>
      </c>
      <c r="E1809" s="21">
        <v>379.2</v>
      </c>
      <c r="F1809" s="21">
        <v>372.52</v>
      </c>
      <c r="G1809" s="42" t="str">
        <f t="shared" si="57"/>
        <v>26/07/2019</v>
      </c>
    </row>
    <row r="1810" spans="1:7" x14ac:dyDescent="0.3">
      <c r="A1810" s="24">
        <v>2</v>
      </c>
      <c r="B1810" s="29">
        <v>43675</v>
      </c>
      <c r="C1810" s="104">
        <f t="shared" si="56"/>
        <v>2019</v>
      </c>
      <c r="D1810" s="27">
        <v>378</v>
      </c>
      <c r="E1810" s="21">
        <v>379.2</v>
      </c>
      <c r="F1810" s="21">
        <v>372.52</v>
      </c>
      <c r="G1810" s="42" t="str">
        <f t="shared" si="57"/>
        <v>29/07/2019</v>
      </c>
    </row>
    <row r="1811" spans="1:7" x14ac:dyDescent="0.3">
      <c r="A1811" s="24">
        <v>2</v>
      </c>
      <c r="B1811" s="29">
        <v>43676</v>
      </c>
      <c r="C1811" s="104">
        <f t="shared" si="56"/>
        <v>2019</v>
      </c>
      <c r="D1811" s="27">
        <v>375.75</v>
      </c>
      <c r="E1811" s="21">
        <v>379.2</v>
      </c>
      <c r="F1811" s="21">
        <v>372.52</v>
      </c>
      <c r="G1811" s="42" t="str">
        <f t="shared" si="57"/>
        <v>30/07/2019</v>
      </c>
    </row>
    <row r="1812" spans="1:7" x14ac:dyDescent="0.3">
      <c r="A1812" s="24">
        <v>2</v>
      </c>
      <c r="B1812" s="29">
        <v>43677</v>
      </c>
      <c r="C1812" s="104">
        <f t="shared" si="56"/>
        <v>2019</v>
      </c>
      <c r="D1812" s="27">
        <v>375.75</v>
      </c>
      <c r="E1812" s="21">
        <v>379.2</v>
      </c>
      <c r="F1812" s="21">
        <v>372.52</v>
      </c>
      <c r="G1812" s="42" t="str">
        <f t="shared" si="57"/>
        <v>31/07/2019</v>
      </c>
    </row>
    <row r="1813" spans="1:7" x14ac:dyDescent="0.3">
      <c r="A1813" s="24">
        <v>2</v>
      </c>
      <c r="B1813" s="29">
        <v>43678</v>
      </c>
      <c r="C1813" s="104">
        <f t="shared" si="56"/>
        <v>2019</v>
      </c>
      <c r="D1813" s="27">
        <v>376.25</v>
      </c>
      <c r="E1813" s="21">
        <v>379.2</v>
      </c>
      <c r="F1813" s="21">
        <v>372.52</v>
      </c>
      <c r="G1813" s="42" t="str">
        <f t="shared" si="57"/>
        <v>01/08/2019</v>
      </c>
    </row>
    <row r="1814" spans="1:7" x14ac:dyDescent="0.3">
      <c r="A1814" s="24">
        <v>2</v>
      </c>
      <c r="B1814" s="29">
        <v>43679</v>
      </c>
      <c r="C1814" s="104">
        <f t="shared" si="56"/>
        <v>2019</v>
      </c>
      <c r="D1814" s="27">
        <v>374.5</v>
      </c>
      <c r="E1814" s="21">
        <v>379.2</v>
      </c>
      <c r="F1814" s="21">
        <v>372.52</v>
      </c>
      <c r="G1814" s="42" t="str">
        <f t="shared" si="57"/>
        <v>02/08/2019</v>
      </c>
    </row>
    <row r="1815" spans="1:7" x14ac:dyDescent="0.3">
      <c r="A1815" s="24">
        <v>2</v>
      </c>
      <c r="B1815" s="29">
        <v>43682</v>
      </c>
      <c r="C1815" s="104">
        <f t="shared" si="56"/>
        <v>2019</v>
      </c>
      <c r="D1815" s="27">
        <v>372.5</v>
      </c>
      <c r="E1815" s="21">
        <v>379.2</v>
      </c>
      <c r="F1815" s="21">
        <v>372.52</v>
      </c>
      <c r="G1815" s="42" t="str">
        <f t="shared" si="57"/>
        <v>05/08/2019</v>
      </c>
    </row>
    <row r="1816" spans="1:7" x14ac:dyDescent="0.3">
      <c r="A1816" s="24">
        <v>2</v>
      </c>
      <c r="B1816" s="29">
        <v>43683</v>
      </c>
      <c r="C1816" s="104">
        <f t="shared" si="56"/>
        <v>2019</v>
      </c>
      <c r="D1816" s="27">
        <v>373.5</v>
      </c>
      <c r="E1816" s="21">
        <v>379.2</v>
      </c>
      <c r="F1816" s="21">
        <v>372.52</v>
      </c>
      <c r="G1816" s="42" t="str">
        <f t="shared" si="57"/>
        <v>06/08/2019</v>
      </c>
    </row>
    <row r="1817" spans="1:7" x14ac:dyDescent="0.3">
      <c r="A1817" s="24">
        <v>2</v>
      </c>
      <c r="B1817" s="29">
        <v>43684</v>
      </c>
      <c r="C1817" s="104">
        <f t="shared" si="56"/>
        <v>2019</v>
      </c>
      <c r="D1817" s="27">
        <v>373.75</v>
      </c>
      <c r="E1817" s="21">
        <v>379.2</v>
      </c>
      <c r="F1817" s="21">
        <v>372.52</v>
      </c>
      <c r="G1817" s="42" t="str">
        <f t="shared" si="57"/>
        <v>07/08/2019</v>
      </c>
    </row>
    <row r="1818" spans="1:7" x14ac:dyDescent="0.3">
      <c r="A1818" s="24">
        <v>2</v>
      </c>
      <c r="B1818" s="29">
        <v>43685</v>
      </c>
      <c r="C1818" s="104">
        <f t="shared" si="56"/>
        <v>2019</v>
      </c>
      <c r="D1818" s="27">
        <v>375.75</v>
      </c>
      <c r="E1818" s="21">
        <v>379.2</v>
      </c>
      <c r="F1818" s="21">
        <v>372.52</v>
      </c>
      <c r="G1818" s="42" t="str">
        <f t="shared" si="57"/>
        <v>08/08/2019</v>
      </c>
    </row>
    <row r="1819" spans="1:7" x14ac:dyDescent="0.3">
      <c r="A1819" s="24">
        <v>2</v>
      </c>
      <c r="B1819" s="29">
        <v>43686</v>
      </c>
      <c r="C1819" s="104">
        <f t="shared" si="56"/>
        <v>2019</v>
      </c>
      <c r="D1819" s="27">
        <v>374.25</v>
      </c>
      <c r="E1819" s="21">
        <v>379.2</v>
      </c>
      <c r="F1819" s="21">
        <v>372.52</v>
      </c>
      <c r="G1819" s="42" t="str">
        <f t="shared" si="57"/>
        <v>09/08/2019</v>
      </c>
    </row>
    <row r="1820" spans="1:7" x14ac:dyDescent="0.3">
      <c r="A1820" s="24">
        <v>2</v>
      </c>
      <c r="B1820" s="29">
        <v>43689</v>
      </c>
      <c r="C1820" s="104">
        <f t="shared" si="56"/>
        <v>2019</v>
      </c>
      <c r="D1820" s="27">
        <v>373.5</v>
      </c>
      <c r="E1820" s="21">
        <v>379.2</v>
      </c>
      <c r="F1820" s="21">
        <v>372.52</v>
      </c>
      <c r="G1820" s="42" t="str">
        <f t="shared" si="57"/>
        <v>12/08/2019</v>
      </c>
    </row>
    <row r="1821" spans="1:7" x14ac:dyDescent="0.3">
      <c r="A1821" s="24">
        <v>2</v>
      </c>
      <c r="B1821" s="29">
        <v>43690</v>
      </c>
      <c r="C1821" s="104">
        <f t="shared" si="56"/>
        <v>2019</v>
      </c>
      <c r="D1821" s="27">
        <v>375.5</v>
      </c>
      <c r="E1821" s="21">
        <v>379.2</v>
      </c>
      <c r="F1821" s="21">
        <v>372.52</v>
      </c>
      <c r="G1821" s="42" t="str">
        <f t="shared" si="57"/>
        <v>13/08/2019</v>
      </c>
    </row>
    <row r="1822" spans="1:7" x14ac:dyDescent="0.3">
      <c r="A1822" s="24">
        <v>2</v>
      </c>
      <c r="B1822" s="29">
        <v>43691</v>
      </c>
      <c r="C1822" s="104">
        <f t="shared" si="56"/>
        <v>2019</v>
      </c>
      <c r="D1822" s="27">
        <v>377</v>
      </c>
      <c r="E1822" s="21">
        <v>379.2</v>
      </c>
      <c r="F1822" s="21">
        <v>372.52</v>
      </c>
      <c r="G1822" s="42" t="str">
        <f t="shared" si="57"/>
        <v>14/08/2019</v>
      </c>
    </row>
    <row r="1823" spans="1:7" x14ac:dyDescent="0.3">
      <c r="A1823" s="24">
        <v>2</v>
      </c>
      <c r="B1823" s="29">
        <v>43692</v>
      </c>
      <c r="C1823" s="104">
        <f t="shared" si="56"/>
        <v>2019</v>
      </c>
      <c r="D1823" s="27">
        <v>379</v>
      </c>
      <c r="E1823" s="21">
        <v>379.2</v>
      </c>
      <c r="F1823" s="21">
        <v>372.52</v>
      </c>
      <c r="G1823" s="42" t="str">
        <f t="shared" si="57"/>
        <v>15/08/2019</v>
      </c>
    </row>
    <row r="1824" spans="1:7" x14ac:dyDescent="0.3">
      <c r="A1824" s="24">
        <v>2</v>
      </c>
      <c r="B1824" s="29">
        <v>43693</v>
      </c>
      <c r="C1824" s="104">
        <f t="shared" si="56"/>
        <v>2019</v>
      </c>
      <c r="D1824" s="27">
        <v>380</v>
      </c>
      <c r="E1824" s="21">
        <v>379.2</v>
      </c>
      <c r="F1824" s="21">
        <v>372.52</v>
      </c>
      <c r="G1824" s="42" t="str">
        <f t="shared" si="57"/>
        <v>16/08/2019</v>
      </c>
    </row>
    <row r="1825" spans="1:7" x14ac:dyDescent="0.3">
      <c r="A1825" s="24">
        <v>2</v>
      </c>
      <c r="B1825" s="29">
        <v>43696</v>
      </c>
      <c r="C1825" s="104">
        <f t="shared" si="56"/>
        <v>2019</v>
      </c>
      <c r="D1825" s="27">
        <v>378.5</v>
      </c>
      <c r="E1825" s="21">
        <v>379.2</v>
      </c>
      <c r="F1825" s="21">
        <v>372.52</v>
      </c>
      <c r="G1825" s="42" t="str">
        <f t="shared" si="57"/>
        <v>19/08/2019</v>
      </c>
    </row>
    <row r="1826" spans="1:7" x14ac:dyDescent="0.3">
      <c r="A1826" s="24">
        <v>2</v>
      </c>
      <c r="B1826" s="29">
        <v>43697</v>
      </c>
      <c r="C1826" s="104">
        <f t="shared" si="56"/>
        <v>2019</v>
      </c>
      <c r="D1826" s="27">
        <v>380.75</v>
      </c>
      <c r="E1826" s="21">
        <v>379.2</v>
      </c>
      <c r="F1826" s="21">
        <v>372.52</v>
      </c>
      <c r="G1826" s="42" t="str">
        <f t="shared" si="57"/>
        <v>20/08/2019</v>
      </c>
    </row>
    <row r="1827" spans="1:7" x14ac:dyDescent="0.3">
      <c r="A1827" s="24">
        <v>2</v>
      </c>
      <c r="B1827" s="29">
        <v>43698</v>
      </c>
      <c r="C1827" s="104">
        <f t="shared" si="56"/>
        <v>2019</v>
      </c>
      <c r="D1827" s="19">
        <v>381</v>
      </c>
      <c r="E1827" s="21">
        <v>379.2</v>
      </c>
      <c r="F1827" s="21">
        <v>372.52</v>
      </c>
      <c r="G1827" s="42" t="str">
        <f t="shared" si="57"/>
        <v>21/08/2019</v>
      </c>
    </row>
    <row r="1828" spans="1:7" x14ac:dyDescent="0.3">
      <c r="A1828" s="24">
        <v>2</v>
      </c>
      <c r="B1828" s="29">
        <v>43699</v>
      </c>
      <c r="C1828" s="104">
        <f t="shared" si="56"/>
        <v>2019</v>
      </c>
      <c r="D1828" s="19">
        <v>379.25</v>
      </c>
      <c r="E1828" s="21">
        <v>379.2</v>
      </c>
      <c r="F1828" s="21">
        <v>372.52</v>
      </c>
      <c r="G1828" s="42" t="str">
        <f t="shared" si="57"/>
        <v>22/08/2019</v>
      </c>
    </row>
    <row r="1829" spans="1:7" x14ac:dyDescent="0.3">
      <c r="A1829" s="24">
        <v>2</v>
      </c>
      <c r="B1829" s="29">
        <v>43700</v>
      </c>
      <c r="C1829" s="104">
        <f t="shared" si="56"/>
        <v>2019</v>
      </c>
      <c r="D1829" s="19">
        <v>378.5</v>
      </c>
      <c r="E1829" s="21">
        <v>379.2</v>
      </c>
      <c r="F1829" s="21">
        <v>372.52</v>
      </c>
      <c r="G1829" s="42" t="str">
        <f t="shared" si="57"/>
        <v>23/08/2019</v>
      </c>
    </row>
    <row r="1830" spans="1:7" x14ac:dyDescent="0.3">
      <c r="A1830" s="24">
        <v>2</v>
      </c>
      <c r="B1830" s="29">
        <v>43703</v>
      </c>
      <c r="C1830" s="104">
        <f t="shared" si="56"/>
        <v>2019</v>
      </c>
      <c r="D1830" s="19">
        <v>379</v>
      </c>
      <c r="E1830" s="21">
        <v>379.2</v>
      </c>
      <c r="F1830" s="21">
        <v>372.52</v>
      </c>
      <c r="G1830" s="42" t="str">
        <f t="shared" si="57"/>
        <v>26/08/2019</v>
      </c>
    </row>
    <row r="1831" spans="1:7" x14ac:dyDescent="0.3">
      <c r="A1831" s="24">
        <v>2</v>
      </c>
      <c r="B1831" s="29">
        <v>43704</v>
      </c>
      <c r="C1831" s="104">
        <f t="shared" si="56"/>
        <v>2019</v>
      </c>
      <c r="D1831" s="19">
        <v>379.75</v>
      </c>
      <c r="E1831" s="21">
        <v>379.2</v>
      </c>
      <c r="F1831" s="21">
        <v>372.52</v>
      </c>
      <c r="G1831" s="42" t="str">
        <f t="shared" si="57"/>
        <v>27/08/2019</v>
      </c>
    </row>
    <row r="1832" spans="1:7" x14ac:dyDescent="0.3">
      <c r="A1832" s="24">
        <v>2</v>
      </c>
      <c r="B1832" s="29">
        <v>43705</v>
      </c>
      <c r="C1832" s="104">
        <f t="shared" si="56"/>
        <v>2019</v>
      </c>
      <c r="D1832" s="19">
        <v>380</v>
      </c>
      <c r="E1832" s="21">
        <v>379.2</v>
      </c>
      <c r="F1832" s="21">
        <v>372.52</v>
      </c>
      <c r="G1832" s="42" t="str">
        <f t="shared" si="57"/>
        <v>28/08/2019</v>
      </c>
    </row>
    <row r="1833" spans="1:7" x14ac:dyDescent="0.3">
      <c r="A1833" s="24">
        <v>2</v>
      </c>
      <c r="B1833" s="29">
        <v>43706</v>
      </c>
      <c r="C1833" s="104">
        <f t="shared" si="56"/>
        <v>2019</v>
      </c>
      <c r="D1833" s="19">
        <v>380</v>
      </c>
      <c r="E1833" s="21">
        <v>379.2</v>
      </c>
      <c r="F1833" s="21">
        <v>372.52</v>
      </c>
      <c r="G1833" s="42" t="str">
        <f t="shared" si="57"/>
        <v>29/08/2019</v>
      </c>
    </row>
    <row r="1834" spans="1:7" x14ac:dyDescent="0.3">
      <c r="A1834" s="24">
        <v>2</v>
      </c>
      <c r="B1834" s="29">
        <v>43707</v>
      </c>
      <c r="C1834" s="104">
        <f t="shared" si="56"/>
        <v>2019</v>
      </c>
      <c r="D1834" s="19">
        <v>381</v>
      </c>
      <c r="E1834" s="21">
        <v>379.2</v>
      </c>
      <c r="F1834" s="21">
        <v>372.52</v>
      </c>
      <c r="G1834" s="42" t="str">
        <f t="shared" si="57"/>
        <v>30/08/2019</v>
      </c>
    </row>
    <row r="1835" spans="1:7" x14ac:dyDescent="0.3">
      <c r="A1835" s="24">
        <v>2</v>
      </c>
      <c r="B1835" s="29">
        <v>43710</v>
      </c>
      <c r="C1835" s="104">
        <f t="shared" si="56"/>
        <v>2019</v>
      </c>
      <c r="D1835" s="19">
        <v>381.25</v>
      </c>
      <c r="E1835" s="21">
        <v>379.2</v>
      </c>
      <c r="F1835" s="21">
        <v>372.52</v>
      </c>
      <c r="G1835" s="42" t="str">
        <f t="shared" si="57"/>
        <v>02/09/2019</v>
      </c>
    </row>
    <row r="1836" spans="1:7" x14ac:dyDescent="0.3">
      <c r="A1836" s="24">
        <v>2</v>
      </c>
      <c r="B1836" s="29">
        <v>43711</v>
      </c>
      <c r="C1836" s="104">
        <f t="shared" si="56"/>
        <v>2019</v>
      </c>
      <c r="D1836" s="19">
        <v>381</v>
      </c>
      <c r="E1836" s="21">
        <v>379.2</v>
      </c>
      <c r="F1836" s="21">
        <v>372.52</v>
      </c>
      <c r="G1836" s="42" t="str">
        <f t="shared" si="57"/>
        <v>03/09/2019</v>
      </c>
    </row>
    <row r="1837" spans="1:7" x14ac:dyDescent="0.3">
      <c r="A1837" s="24">
        <v>2</v>
      </c>
      <c r="B1837" s="29">
        <v>43712</v>
      </c>
      <c r="C1837" s="104">
        <f t="shared" si="56"/>
        <v>2019</v>
      </c>
      <c r="D1837" s="19">
        <v>383.25</v>
      </c>
      <c r="E1837" s="21">
        <v>379.2</v>
      </c>
      <c r="F1837" s="21">
        <v>372.52</v>
      </c>
      <c r="G1837" s="42" t="str">
        <f t="shared" si="57"/>
        <v>04/09/2019</v>
      </c>
    </row>
    <row r="1838" spans="1:7" x14ac:dyDescent="0.3">
      <c r="A1838" s="24">
        <v>2</v>
      </c>
      <c r="B1838" s="29">
        <v>43713</v>
      </c>
      <c r="C1838" s="104">
        <f t="shared" si="56"/>
        <v>2019</v>
      </c>
      <c r="D1838" s="19">
        <v>383.25</v>
      </c>
      <c r="E1838" s="21">
        <v>379.2</v>
      </c>
      <c r="F1838" s="21">
        <v>372.52</v>
      </c>
      <c r="G1838" s="42" t="str">
        <f t="shared" si="57"/>
        <v>05/09/2019</v>
      </c>
    </row>
    <row r="1839" spans="1:7" x14ac:dyDescent="0.3">
      <c r="A1839" s="24">
        <v>2</v>
      </c>
      <c r="B1839" s="29">
        <v>43714</v>
      </c>
      <c r="C1839" s="104">
        <f t="shared" si="56"/>
        <v>2019</v>
      </c>
      <c r="D1839" s="19">
        <v>382.75</v>
      </c>
      <c r="E1839" s="21">
        <v>379.2</v>
      </c>
      <c r="F1839" s="21">
        <v>372.52</v>
      </c>
      <c r="G1839" s="42" t="str">
        <f t="shared" si="57"/>
        <v>06/09/2019</v>
      </c>
    </row>
    <row r="1840" spans="1:7" x14ac:dyDescent="0.3">
      <c r="A1840" s="24">
        <v>2</v>
      </c>
      <c r="B1840" s="29">
        <v>43717</v>
      </c>
      <c r="C1840" s="104">
        <f t="shared" si="56"/>
        <v>2019</v>
      </c>
      <c r="D1840" s="19">
        <v>382.75</v>
      </c>
      <c r="E1840" s="21">
        <v>379.2</v>
      </c>
      <c r="F1840" s="21">
        <v>372.52</v>
      </c>
      <c r="G1840" s="42" t="str">
        <f t="shared" si="57"/>
        <v>09/09/2019</v>
      </c>
    </row>
    <row r="1841" spans="1:7" x14ac:dyDescent="0.3">
      <c r="A1841" s="24">
        <v>2</v>
      </c>
      <c r="B1841" s="29">
        <v>43718</v>
      </c>
      <c r="C1841" s="104">
        <f t="shared" si="56"/>
        <v>2019</v>
      </c>
      <c r="D1841" s="19">
        <v>383.25</v>
      </c>
      <c r="E1841" s="21">
        <v>379.2</v>
      </c>
      <c r="F1841" s="21">
        <v>372.52</v>
      </c>
      <c r="G1841" s="42" t="str">
        <f t="shared" si="57"/>
        <v>10/09/2019</v>
      </c>
    </row>
    <row r="1842" spans="1:7" x14ac:dyDescent="0.3">
      <c r="A1842" s="24">
        <v>2</v>
      </c>
      <c r="B1842" s="29">
        <v>43719</v>
      </c>
      <c r="C1842" s="104">
        <f t="shared" si="56"/>
        <v>2019</v>
      </c>
      <c r="D1842" s="19">
        <v>381.5</v>
      </c>
      <c r="E1842" s="21">
        <v>379.2</v>
      </c>
      <c r="F1842" s="21">
        <v>372.52</v>
      </c>
      <c r="G1842" s="42" t="str">
        <f t="shared" si="57"/>
        <v>11/09/2019</v>
      </c>
    </row>
    <row r="1843" spans="1:7" x14ac:dyDescent="0.3">
      <c r="A1843" s="24">
        <v>2</v>
      </c>
      <c r="B1843" s="29">
        <v>43720</v>
      </c>
      <c r="C1843" s="104">
        <f t="shared" si="56"/>
        <v>2019</v>
      </c>
      <c r="D1843" s="19">
        <v>382.75</v>
      </c>
      <c r="E1843" s="21">
        <v>379.2</v>
      </c>
      <c r="F1843" s="21">
        <v>372.52</v>
      </c>
      <c r="G1843" s="42" t="str">
        <f t="shared" si="57"/>
        <v>12/09/2019</v>
      </c>
    </row>
    <row r="1844" spans="1:7" x14ac:dyDescent="0.3">
      <c r="A1844" s="24">
        <v>2</v>
      </c>
      <c r="B1844" s="29">
        <v>43721</v>
      </c>
      <c r="C1844" s="104">
        <f t="shared" si="56"/>
        <v>2019</v>
      </c>
      <c r="D1844" s="19">
        <v>383.5</v>
      </c>
      <c r="E1844" s="21">
        <v>379.2</v>
      </c>
      <c r="F1844" s="21">
        <v>372.52</v>
      </c>
      <c r="G1844" s="42" t="str">
        <f t="shared" si="57"/>
        <v>13/09/2019</v>
      </c>
    </row>
    <row r="1845" spans="1:7" x14ac:dyDescent="0.3">
      <c r="A1845" s="24">
        <v>2</v>
      </c>
      <c r="B1845" s="29">
        <v>43724</v>
      </c>
      <c r="C1845" s="104">
        <f t="shared" si="56"/>
        <v>2019</v>
      </c>
      <c r="D1845" s="38">
        <v>388</v>
      </c>
      <c r="E1845" s="21">
        <v>379.2</v>
      </c>
      <c r="F1845" s="21">
        <v>372.52</v>
      </c>
      <c r="G1845" s="42" t="str">
        <f t="shared" si="57"/>
        <v>16/09/2019</v>
      </c>
    </row>
    <row r="1846" spans="1:7" x14ac:dyDescent="0.3">
      <c r="A1846" s="24">
        <v>2</v>
      </c>
      <c r="B1846" s="29">
        <v>43725</v>
      </c>
      <c r="C1846" s="104">
        <f t="shared" si="56"/>
        <v>2019</v>
      </c>
      <c r="D1846" s="38">
        <v>386</v>
      </c>
      <c r="E1846" s="21">
        <v>379.2</v>
      </c>
      <c r="F1846" s="21">
        <v>372.52</v>
      </c>
      <c r="G1846" s="42" t="str">
        <f t="shared" si="57"/>
        <v>17/09/2019</v>
      </c>
    </row>
    <row r="1847" spans="1:7" x14ac:dyDescent="0.3">
      <c r="A1847" s="24">
        <v>2</v>
      </c>
      <c r="B1847" s="29">
        <v>43726</v>
      </c>
      <c r="C1847" s="104">
        <f t="shared" si="56"/>
        <v>2019</v>
      </c>
      <c r="D1847" s="38">
        <v>384.75</v>
      </c>
      <c r="E1847" s="21">
        <v>379.2</v>
      </c>
      <c r="F1847" s="21">
        <v>372.52</v>
      </c>
      <c r="G1847" s="42" t="str">
        <f t="shared" si="57"/>
        <v>18/09/2019</v>
      </c>
    </row>
    <row r="1848" spans="1:7" x14ac:dyDescent="0.3">
      <c r="A1848" s="24">
        <v>2</v>
      </c>
      <c r="B1848" s="29">
        <v>43727</v>
      </c>
      <c r="C1848" s="104">
        <f t="shared" si="56"/>
        <v>2019</v>
      </c>
      <c r="D1848" s="38">
        <v>387</v>
      </c>
      <c r="E1848" s="21">
        <v>379.2</v>
      </c>
      <c r="F1848" s="21">
        <v>372.52</v>
      </c>
      <c r="G1848" s="42" t="str">
        <f t="shared" si="57"/>
        <v>19/09/2019</v>
      </c>
    </row>
    <row r="1849" spans="1:7" x14ac:dyDescent="0.3">
      <c r="A1849" s="24">
        <v>2</v>
      </c>
      <c r="B1849" s="29">
        <v>43728</v>
      </c>
      <c r="C1849" s="104">
        <f t="shared" si="56"/>
        <v>2019</v>
      </c>
      <c r="D1849" s="38">
        <v>387.25</v>
      </c>
      <c r="E1849" s="21">
        <v>379.2</v>
      </c>
      <c r="F1849" s="21">
        <v>372.52</v>
      </c>
      <c r="G1849" s="42" t="str">
        <f t="shared" si="57"/>
        <v>20/09/2019</v>
      </c>
    </row>
    <row r="1850" spans="1:7" x14ac:dyDescent="0.3">
      <c r="A1850" s="24">
        <v>2</v>
      </c>
      <c r="B1850" s="29">
        <v>43731</v>
      </c>
      <c r="C1850" s="104">
        <f t="shared" si="56"/>
        <v>2019</v>
      </c>
      <c r="D1850" s="19">
        <v>386.75</v>
      </c>
      <c r="E1850" s="21">
        <v>379.2</v>
      </c>
      <c r="F1850" s="21">
        <v>372.52</v>
      </c>
      <c r="G1850" s="42" t="str">
        <f t="shared" si="57"/>
        <v>23/09/2019</v>
      </c>
    </row>
    <row r="1851" spans="1:7" x14ac:dyDescent="0.3">
      <c r="A1851" s="24">
        <v>2</v>
      </c>
      <c r="B1851" s="29">
        <v>43732</v>
      </c>
      <c r="C1851" s="104">
        <f t="shared" si="56"/>
        <v>2019</v>
      </c>
      <c r="D1851" s="19">
        <v>386.25</v>
      </c>
      <c r="E1851" s="21">
        <v>379.2</v>
      </c>
      <c r="F1851" s="21">
        <v>372.52</v>
      </c>
      <c r="G1851" s="42" t="str">
        <f t="shared" si="57"/>
        <v>24/09/2019</v>
      </c>
    </row>
    <row r="1852" spans="1:7" x14ac:dyDescent="0.3">
      <c r="A1852" s="24">
        <v>2</v>
      </c>
      <c r="B1852" s="29">
        <v>43733</v>
      </c>
      <c r="C1852" s="104">
        <f t="shared" si="56"/>
        <v>2019</v>
      </c>
      <c r="D1852" s="19">
        <v>385.75</v>
      </c>
      <c r="E1852" s="21">
        <v>379.2</v>
      </c>
      <c r="F1852" s="21">
        <v>372.52</v>
      </c>
      <c r="G1852" s="42" t="str">
        <f t="shared" si="57"/>
        <v>25/09/2019</v>
      </c>
    </row>
    <row r="1853" spans="1:7" x14ac:dyDescent="0.3">
      <c r="A1853" s="24">
        <v>2</v>
      </c>
      <c r="B1853" s="29">
        <v>43734</v>
      </c>
      <c r="C1853" s="104">
        <f t="shared" si="56"/>
        <v>2019</v>
      </c>
      <c r="D1853" s="19">
        <v>387.25</v>
      </c>
      <c r="E1853" s="21">
        <v>379.2</v>
      </c>
      <c r="F1853" s="21">
        <v>372.52</v>
      </c>
      <c r="G1853" s="42" t="str">
        <f t="shared" si="57"/>
        <v>26/09/2019</v>
      </c>
    </row>
    <row r="1854" spans="1:7" x14ac:dyDescent="0.3">
      <c r="A1854" s="24">
        <v>2</v>
      </c>
      <c r="B1854" s="29">
        <v>43735</v>
      </c>
      <c r="C1854" s="104">
        <f t="shared" si="56"/>
        <v>2019</v>
      </c>
      <c r="D1854" s="19">
        <v>385.75</v>
      </c>
      <c r="E1854" s="21">
        <v>379.2</v>
      </c>
      <c r="F1854" s="21">
        <v>372.52</v>
      </c>
      <c r="G1854" s="42" t="str">
        <f t="shared" si="57"/>
        <v>27/09/2019</v>
      </c>
    </row>
    <row r="1855" spans="1:7" x14ac:dyDescent="0.3">
      <c r="A1855" s="24">
        <v>2</v>
      </c>
      <c r="B1855" s="29">
        <v>43738</v>
      </c>
      <c r="C1855" s="104">
        <f t="shared" si="56"/>
        <v>2019</v>
      </c>
      <c r="D1855" s="19">
        <v>387</v>
      </c>
      <c r="E1855" s="21">
        <v>379.2</v>
      </c>
      <c r="F1855" s="21">
        <v>372.52</v>
      </c>
      <c r="G1855" s="42" t="str">
        <f t="shared" si="57"/>
        <v>30/09/2019</v>
      </c>
    </row>
    <row r="1856" spans="1:7" x14ac:dyDescent="0.3">
      <c r="A1856" s="24">
        <v>2</v>
      </c>
      <c r="B1856" s="29">
        <v>43739</v>
      </c>
      <c r="C1856" s="104">
        <f t="shared" si="56"/>
        <v>2019</v>
      </c>
      <c r="D1856" s="19">
        <v>386</v>
      </c>
      <c r="E1856" s="21">
        <v>379.2</v>
      </c>
      <c r="F1856" s="21">
        <v>372.52</v>
      </c>
      <c r="G1856" s="42" t="str">
        <f t="shared" si="57"/>
        <v>01/10/2019</v>
      </c>
    </row>
    <row r="1857" spans="1:7" x14ac:dyDescent="0.3">
      <c r="A1857" s="24">
        <v>2</v>
      </c>
      <c r="B1857" s="29">
        <v>43740</v>
      </c>
      <c r="C1857" s="104">
        <f t="shared" si="56"/>
        <v>2019</v>
      </c>
      <c r="D1857" s="19">
        <v>387</v>
      </c>
      <c r="E1857" s="21">
        <v>379.2</v>
      </c>
      <c r="F1857" s="21">
        <v>372.52</v>
      </c>
      <c r="G1857" s="42" t="str">
        <f t="shared" si="57"/>
        <v>02/10/2019</v>
      </c>
    </row>
    <row r="1858" spans="1:7" x14ac:dyDescent="0.3">
      <c r="A1858" s="24">
        <v>2</v>
      </c>
      <c r="B1858" s="29">
        <v>43741</v>
      </c>
      <c r="C1858" s="104">
        <f t="shared" si="56"/>
        <v>2019</v>
      </c>
      <c r="D1858" s="19">
        <v>386</v>
      </c>
      <c r="E1858" s="21">
        <v>379.2</v>
      </c>
      <c r="F1858" s="21">
        <v>372.52</v>
      </c>
      <c r="G1858" s="42" t="str">
        <f t="shared" si="57"/>
        <v>03/10/2019</v>
      </c>
    </row>
    <row r="1859" spans="1:7" x14ac:dyDescent="0.3">
      <c r="A1859" s="24">
        <v>2</v>
      </c>
      <c r="B1859" s="29">
        <v>43742</v>
      </c>
      <c r="C1859" s="104">
        <f t="shared" ref="C1859:C1922" si="58">YEAR(B1859)</f>
        <v>2019</v>
      </c>
      <c r="D1859" s="19">
        <v>386</v>
      </c>
      <c r="E1859" s="21">
        <v>379.2</v>
      </c>
      <c r="F1859" s="21">
        <v>372.52</v>
      </c>
      <c r="G1859" s="42" t="str">
        <f t="shared" si="57"/>
        <v>04/10/2019</v>
      </c>
    </row>
    <row r="1860" spans="1:7" x14ac:dyDescent="0.3">
      <c r="A1860" s="24">
        <v>2</v>
      </c>
      <c r="B1860" s="29">
        <v>43745</v>
      </c>
      <c r="C1860" s="104">
        <f t="shared" si="58"/>
        <v>2019</v>
      </c>
      <c r="D1860" s="19">
        <v>387</v>
      </c>
      <c r="E1860" s="21">
        <v>379.2</v>
      </c>
      <c r="F1860" s="21">
        <v>372.52</v>
      </c>
      <c r="G1860" s="42" t="str">
        <f t="shared" si="57"/>
        <v>07/10/2019</v>
      </c>
    </row>
    <row r="1861" spans="1:7" x14ac:dyDescent="0.3">
      <c r="A1861" s="24">
        <v>2</v>
      </c>
      <c r="B1861" s="29">
        <v>43746</v>
      </c>
      <c r="C1861" s="104">
        <f t="shared" si="58"/>
        <v>2019</v>
      </c>
      <c r="D1861" s="19">
        <v>388.25</v>
      </c>
      <c r="E1861" s="21">
        <v>379.2</v>
      </c>
      <c r="F1861" s="21">
        <v>372.52</v>
      </c>
      <c r="G1861" s="42" t="str">
        <f t="shared" ref="G1861:G1924" si="59">TEXT(B1861,"jj/MM/aaaa")</f>
        <v>08/10/2019</v>
      </c>
    </row>
    <row r="1862" spans="1:7" x14ac:dyDescent="0.3">
      <c r="A1862" s="24">
        <v>2</v>
      </c>
      <c r="B1862" s="29">
        <v>43747</v>
      </c>
      <c r="C1862" s="104">
        <f t="shared" si="58"/>
        <v>2019</v>
      </c>
      <c r="D1862" s="19">
        <v>386.75</v>
      </c>
      <c r="E1862" s="21">
        <v>379.2</v>
      </c>
      <c r="F1862" s="21">
        <v>372.52</v>
      </c>
      <c r="G1862" s="42" t="str">
        <f t="shared" si="59"/>
        <v>09/10/2019</v>
      </c>
    </row>
    <row r="1863" spans="1:7" x14ac:dyDescent="0.3">
      <c r="A1863" s="24">
        <v>2</v>
      </c>
      <c r="B1863" s="29">
        <v>43748</v>
      </c>
      <c r="C1863" s="104">
        <f t="shared" si="58"/>
        <v>2019</v>
      </c>
      <c r="D1863" s="19">
        <v>383.5</v>
      </c>
      <c r="E1863" s="21">
        <v>379.2</v>
      </c>
      <c r="F1863" s="21">
        <v>372.52</v>
      </c>
      <c r="G1863" s="42" t="str">
        <f t="shared" si="59"/>
        <v>10/10/2019</v>
      </c>
    </row>
    <row r="1864" spans="1:7" x14ac:dyDescent="0.3">
      <c r="A1864" s="24">
        <v>2</v>
      </c>
      <c r="B1864" s="29">
        <v>43749</v>
      </c>
      <c r="C1864" s="104">
        <f t="shared" si="58"/>
        <v>2019</v>
      </c>
      <c r="D1864" s="19">
        <v>383.75</v>
      </c>
      <c r="E1864" s="21">
        <v>379.2</v>
      </c>
      <c r="F1864" s="21">
        <v>372.52</v>
      </c>
      <c r="G1864" s="42" t="str">
        <f t="shared" si="59"/>
        <v>11/10/2019</v>
      </c>
    </row>
    <row r="1865" spans="1:7" x14ac:dyDescent="0.3">
      <c r="A1865" s="24">
        <v>2</v>
      </c>
      <c r="B1865" s="29">
        <v>43752</v>
      </c>
      <c r="C1865" s="104">
        <f t="shared" si="58"/>
        <v>2019</v>
      </c>
      <c r="D1865" s="19">
        <v>382.5</v>
      </c>
      <c r="E1865" s="21">
        <v>379.2</v>
      </c>
      <c r="F1865" s="21">
        <v>372.52</v>
      </c>
      <c r="G1865" s="42" t="str">
        <f t="shared" si="59"/>
        <v>14/10/2019</v>
      </c>
    </row>
    <row r="1866" spans="1:7" x14ac:dyDescent="0.3">
      <c r="A1866" s="24">
        <v>2</v>
      </c>
      <c r="B1866" s="29">
        <v>43753</v>
      </c>
      <c r="C1866" s="104">
        <f t="shared" si="58"/>
        <v>2019</v>
      </c>
      <c r="D1866" s="19">
        <v>383.75</v>
      </c>
      <c r="E1866" s="21">
        <v>379.2</v>
      </c>
      <c r="F1866" s="21">
        <v>372.52</v>
      </c>
      <c r="G1866" s="42" t="str">
        <f t="shared" si="59"/>
        <v>15/10/2019</v>
      </c>
    </row>
    <row r="1867" spans="1:7" x14ac:dyDescent="0.3">
      <c r="A1867" s="24">
        <v>2</v>
      </c>
      <c r="B1867" s="29">
        <v>43754</v>
      </c>
      <c r="C1867" s="104">
        <f t="shared" si="58"/>
        <v>2019</v>
      </c>
      <c r="D1867" s="19">
        <v>382.75</v>
      </c>
      <c r="E1867" s="21">
        <v>379.2</v>
      </c>
      <c r="F1867" s="21">
        <v>372.52</v>
      </c>
      <c r="G1867" s="42" t="str">
        <f t="shared" si="59"/>
        <v>16/10/2019</v>
      </c>
    </row>
    <row r="1868" spans="1:7" x14ac:dyDescent="0.3">
      <c r="A1868" s="24">
        <v>2</v>
      </c>
      <c r="B1868" s="29">
        <v>43755</v>
      </c>
      <c r="C1868" s="104">
        <f t="shared" si="58"/>
        <v>2019</v>
      </c>
      <c r="D1868" s="19">
        <v>380.75</v>
      </c>
      <c r="E1868" s="21">
        <v>379.2</v>
      </c>
      <c r="F1868" s="21">
        <v>372.52</v>
      </c>
      <c r="G1868" s="42" t="str">
        <f t="shared" si="59"/>
        <v>17/10/2019</v>
      </c>
    </row>
    <row r="1869" spans="1:7" x14ac:dyDescent="0.3">
      <c r="A1869" s="24">
        <v>2</v>
      </c>
      <c r="B1869" s="29">
        <v>43756</v>
      </c>
      <c r="C1869" s="104">
        <f t="shared" si="58"/>
        <v>2019</v>
      </c>
      <c r="D1869" s="19">
        <v>377.75</v>
      </c>
      <c r="E1869" s="21">
        <v>379.2</v>
      </c>
      <c r="F1869" s="21">
        <v>372.52</v>
      </c>
      <c r="G1869" s="42" t="str">
        <f t="shared" si="59"/>
        <v>18/10/2019</v>
      </c>
    </row>
    <row r="1870" spans="1:7" x14ac:dyDescent="0.3">
      <c r="A1870" s="24">
        <v>2</v>
      </c>
      <c r="B1870" s="29">
        <v>43759</v>
      </c>
      <c r="C1870" s="104">
        <f t="shared" si="58"/>
        <v>2019</v>
      </c>
      <c r="D1870" s="27">
        <v>375</v>
      </c>
      <c r="E1870" s="21">
        <v>379.2</v>
      </c>
      <c r="F1870" s="21">
        <v>372.52</v>
      </c>
      <c r="G1870" s="42" t="str">
        <f t="shared" si="59"/>
        <v>21/10/2019</v>
      </c>
    </row>
    <row r="1871" spans="1:7" x14ac:dyDescent="0.3">
      <c r="A1871" s="24">
        <v>2</v>
      </c>
      <c r="B1871" s="29">
        <v>43760</v>
      </c>
      <c r="C1871" s="104">
        <f t="shared" si="58"/>
        <v>2019</v>
      </c>
      <c r="D1871" s="27">
        <v>376</v>
      </c>
      <c r="E1871" s="21">
        <v>379.2</v>
      </c>
      <c r="F1871" s="21">
        <v>372.52</v>
      </c>
      <c r="G1871" s="42" t="str">
        <f t="shared" si="59"/>
        <v>22/10/2019</v>
      </c>
    </row>
    <row r="1872" spans="1:7" x14ac:dyDescent="0.3">
      <c r="A1872" s="24">
        <v>2</v>
      </c>
      <c r="B1872" s="29">
        <v>43761</v>
      </c>
      <c r="C1872" s="104">
        <f t="shared" si="58"/>
        <v>2019</v>
      </c>
      <c r="D1872" s="27">
        <v>377.75</v>
      </c>
      <c r="E1872" s="21">
        <v>379.2</v>
      </c>
      <c r="F1872" s="21">
        <v>372.52</v>
      </c>
      <c r="G1872" s="42" t="str">
        <f t="shared" si="59"/>
        <v>23/10/2019</v>
      </c>
    </row>
    <row r="1873" spans="1:7" x14ac:dyDescent="0.3">
      <c r="A1873" s="24">
        <v>2</v>
      </c>
      <c r="B1873" s="29">
        <v>43762</v>
      </c>
      <c r="C1873" s="104">
        <f t="shared" si="58"/>
        <v>2019</v>
      </c>
      <c r="D1873" s="27">
        <v>379.5</v>
      </c>
      <c r="E1873" s="21">
        <v>379.2</v>
      </c>
      <c r="F1873" s="21">
        <v>372.52</v>
      </c>
      <c r="G1873" s="42" t="str">
        <f t="shared" si="59"/>
        <v>24/10/2019</v>
      </c>
    </row>
    <row r="1874" spans="1:7" x14ac:dyDescent="0.3">
      <c r="A1874" s="24">
        <v>2</v>
      </c>
      <c r="B1874" s="29">
        <v>43763</v>
      </c>
      <c r="C1874" s="104">
        <f t="shared" si="58"/>
        <v>2019</v>
      </c>
      <c r="D1874" s="27">
        <v>380.25</v>
      </c>
      <c r="E1874" s="21">
        <v>379.2</v>
      </c>
      <c r="F1874" s="21">
        <v>372.52</v>
      </c>
      <c r="G1874" s="42" t="str">
        <f t="shared" si="59"/>
        <v>25/10/2019</v>
      </c>
    </row>
    <row r="1875" spans="1:7" x14ac:dyDescent="0.3">
      <c r="A1875" s="24">
        <v>2</v>
      </c>
      <c r="B1875" s="29">
        <v>43766</v>
      </c>
      <c r="C1875" s="104">
        <f t="shared" si="58"/>
        <v>2019</v>
      </c>
      <c r="D1875" s="27">
        <v>381.5</v>
      </c>
      <c r="E1875" s="21">
        <v>379.2</v>
      </c>
      <c r="F1875" s="21">
        <v>372.52</v>
      </c>
      <c r="G1875" s="42" t="str">
        <f t="shared" si="59"/>
        <v>28/10/2019</v>
      </c>
    </row>
    <row r="1876" spans="1:7" x14ac:dyDescent="0.3">
      <c r="A1876" s="24">
        <v>2</v>
      </c>
      <c r="B1876" s="29">
        <v>43767</v>
      </c>
      <c r="C1876" s="104">
        <f t="shared" si="58"/>
        <v>2019</v>
      </c>
      <c r="D1876" s="27">
        <v>384.5</v>
      </c>
      <c r="E1876" s="21">
        <v>379.2</v>
      </c>
      <c r="F1876" s="21">
        <v>372.52</v>
      </c>
      <c r="G1876" s="42" t="str">
        <f t="shared" si="59"/>
        <v>29/10/2019</v>
      </c>
    </row>
    <row r="1877" spans="1:7" x14ac:dyDescent="0.3">
      <c r="A1877" s="24">
        <v>2</v>
      </c>
      <c r="B1877" s="29">
        <v>43768</v>
      </c>
      <c r="C1877" s="104">
        <f t="shared" si="58"/>
        <v>2019</v>
      </c>
      <c r="D1877" s="19">
        <v>387.25</v>
      </c>
      <c r="E1877" s="21">
        <v>379.2</v>
      </c>
      <c r="F1877" s="21">
        <v>372.52</v>
      </c>
      <c r="G1877" s="42" t="str">
        <f t="shared" si="59"/>
        <v>30/10/2019</v>
      </c>
    </row>
    <row r="1878" spans="1:7" x14ac:dyDescent="0.3">
      <c r="A1878" s="24">
        <v>2</v>
      </c>
      <c r="B1878" s="29">
        <v>43769</v>
      </c>
      <c r="C1878" s="104">
        <f t="shared" si="58"/>
        <v>2019</v>
      </c>
      <c r="D1878" s="19">
        <v>383.5</v>
      </c>
      <c r="E1878" s="21">
        <v>379.2</v>
      </c>
      <c r="F1878" s="21">
        <v>372.52</v>
      </c>
      <c r="G1878" s="42" t="str">
        <f t="shared" si="59"/>
        <v>31/10/2019</v>
      </c>
    </row>
    <row r="1879" spans="1:7" x14ac:dyDescent="0.3">
      <c r="A1879" s="24">
        <v>2</v>
      </c>
      <c r="B1879" s="29">
        <v>43770</v>
      </c>
      <c r="C1879" s="104">
        <f t="shared" si="58"/>
        <v>2019</v>
      </c>
      <c r="D1879" s="19">
        <v>369.25</v>
      </c>
      <c r="E1879" s="21">
        <v>379.2</v>
      </c>
      <c r="F1879" s="21">
        <v>372.52</v>
      </c>
      <c r="G1879" s="42" t="str">
        <f t="shared" si="59"/>
        <v>01/11/2019</v>
      </c>
    </row>
    <row r="1880" spans="1:7" x14ac:dyDescent="0.3">
      <c r="A1880" s="24">
        <v>2</v>
      </c>
      <c r="B1880" s="29">
        <v>43773</v>
      </c>
      <c r="C1880" s="104">
        <f t="shared" si="58"/>
        <v>2019</v>
      </c>
      <c r="D1880" s="19">
        <v>371.75</v>
      </c>
      <c r="E1880" s="21">
        <v>379.2</v>
      </c>
      <c r="F1880" s="21">
        <v>372.52</v>
      </c>
      <c r="G1880" s="42" t="str">
        <f t="shared" si="59"/>
        <v>04/11/2019</v>
      </c>
    </row>
    <row r="1881" spans="1:7" x14ac:dyDescent="0.3">
      <c r="A1881" s="24">
        <v>2</v>
      </c>
      <c r="B1881" s="29">
        <v>43774</v>
      </c>
      <c r="C1881" s="104">
        <f t="shared" si="58"/>
        <v>2019</v>
      </c>
      <c r="D1881" s="19">
        <v>372</v>
      </c>
      <c r="E1881" s="21">
        <v>379.2</v>
      </c>
      <c r="F1881" s="21">
        <v>372.52</v>
      </c>
      <c r="G1881" s="42" t="str">
        <f t="shared" si="59"/>
        <v>05/11/2019</v>
      </c>
    </row>
    <row r="1882" spans="1:7" x14ac:dyDescent="0.3">
      <c r="A1882" s="24">
        <v>2</v>
      </c>
      <c r="B1882" s="29">
        <v>43775</v>
      </c>
      <c r="C1882" s="104">
        <f t="shared" si="58"/>
        <v>2019</v>
      </c>
      <c r="D1882" s="19">
        <v>374</v>
      </c>
      <c r="E1882" s="21">
        <v>379.2</v>
      </c>
      <c r="F1882" s="21">
        <v>372.52</v>
      </c>
      <c r="G1882" s="42" t="str">
        <f t="shared" si="59"/>
        <v>06/11/2019</v>
      </c>
    </row>
    <row r="1883" spans="1:7" x14ac:dyDescent="0.3">
      <c r="A1883" s="24">
        <v>2</v>
      </c>
      <c r="B1883" s="29">
        <v>43776</v>
      </c>
      <c r="C1883" s="104">
        <f t="shared" si="58"/>
        <v>2019</v>
      </c>
      <c r="D1883" s="19">
        <v>374</v>
      </c>
      <c r="E1883" s="21">
        <v>379.2</v>
      </c>
      <c r="F1883" s="21">
        <v>372.52</v>
      </c>
      <c r="G1883" s="42" t="str">
        <f t="shared" si="59"/>
        <v>07/11/2019</v>
      </c>
    </row>
    <row r="1884" spans="1:7" x14ac:dyDescent="0.3">
      <c r="A1884" s="24">
        <v>2</v>
      </c>
      <c r="B1884" s="29">
        <v>43777</v>
      </c>
      <c r="C1884" s="104">
        <f t="shared" si="58"/>
        <v>2019</v>
      </c>
      <c r="D1884" s="19">
        <v>375.5</v>
      </c>
      <c r="E1884" s="21">
        <v>379.2</v>
      </c>
      <c r="F1884" s="21">
        <v>372.52</v>
      </c>
      <c r="G1884" s="42" t="str">
        <f t="shared" si="59"/>
        <v>08/11/2019</v>
      </c>
    </row>
    <row r="1885" spans="1:7" x14ac:dyDescent="0.3">
      <c r="A1885" s="24">
        <v>2</v>
      </c>
      <c r="B1885" s="29">
        <v>43780</v>
      </c>
      <c r="C1885" s="104">
        <f t="shared" si="58"/>
        <v>2019</v>
      </c>
      <c r="D1885" s="19">
        <v>378.25</v>
      </c>
      <c r="E1885" s="21">
        <v>379.2</v>
      </c>
      <c r="F1885" s="21">
        <v>372.52</v>
      </c>
      <c r="G1885" s="42" t="str">
        <f t="shared" si="59"/>
        <v>11/11/2019</v>
      </c>
    </row>
    <row r="1886" spans="1:7" x14ac:dyDescent="0.3">
      <c r="A1886" s="24">
        <v>2</v>
      </c>
      <c r="B1886" s="29">
        <v>43781</v>
      </c>
      <c r="C1886" s="104">
        <f t="shared" si="58"/>
        <v>2019</v>
      </c>
      <c r="D1886" s="19">
        <v>377</v>
      </c>
      <c r="E1886" s="21">
        <v>379.2</v>
      </c>
      <c r="F1886" s="21">
        <v>372.52</v>
      </c>
      <c r="G1886" s="42" t="str">
        <f t="shared" si="59"/>
        <v>12/11/2019</v>
      </c>
    </row>
    <row r="1887" spans="1:7" x14ac:dyDescent="0.3">
      <c r="A1887" s="24">
        <v>2</v>
      </c>
      <c r="B1887" s="29">
        <v>43782</v>
      </c>
      <c r="C1887" s="104">
        <f t="shared" si="58"/>
        <v>2019</v>
      </c>
      <c r="D1887" s="19">
        <v>377.75</v>
      </c>
      <c r="E1887" s="21">
        <v>379.2</v>
      </c>
      <c r="F1887" s="21">
        <v>372.52</v>
      </c>
      <c r="G1887" s="42" t="str">
        <f t="shared" si="59"/>
        <v>13/11/2019</v>
      </c>
    </row>
    <row r="1888" spans="1:7" x14ac:dyDescent="0.3">
      <c r="A1888" s="24">
        <v>2</v>
      </c>
      <c r="B1888" s="29">
        <v>43783</v>
      </c>
      <c r="C1888" s="104">
        <f t="shared" si="58"/>
        <v>2019</v>
      </c>
      <c r="D1888" s="19">
        <v>377.5</v>
      </c>
      <c r="E1888" s="21">
        <v>379.2</v>
      </c>
      <c r="F1888" s="21">
        <v>372.52</v>
      </c>
      <c r="G1888" s="42" t="str">
        <f t="shared" si="59"/>
        <v>14/11/2019</v>
      </c>
    </row>
    <row r="1889" spans="1:7" x14ac:dyDescent="0.3">
      <c r="A1889" s="24">
        <v>2</v>
      </c>
      <c r="B1889" s="29">
        <v>43784</v>
      </c>
      <c r="C1889" s="104">
        <f t="shared" si="58"/>
        <v>2019</v>
      </c>
      <c r="D1889" s="19">
        <v>378</v>
      </c>
      <c r="E1889" s="21">
        <v>379.2</v>
      </c>
      <c r="F1889" s="21">
        <v>372.52</v>
      </c>
      <c r="G1889" s="42" t="str">
        <f t="shared" si="59"/>
        <v>15/11/2019</v>
      </c>
    </row>
    <row r="1890" spans="1:7" x14ac:dyDescent="0.3">
      <c r="A1890" s="24">
        <v>2</v>
      </c>
      <c r="B1890" s="29">
        <v>43787</v>
      </c>
      <c r="C1890" s="104">
        <f t="shared" si="58"/>
        <v>2019</v>
      </c>
      <c r="D1890" s="19">
        <v>378</v>
      </c>
      <c r="E1890" s="21">
        <v>379.2</v>
      </c>
      <c r="F1890" s="21">
        <v>372.52</v>
      </c>
      <c r="G1890" s="42" t="str">
        <f t="shared" si="59"/>
        <v>18/11/2019</v>
      </c>
    </row>
    <row r="1891" spans="1:7" x14ac:dyDescent="0.3">
      <c r="A1891" s="24">
        <v>2</v>
      </c>
      <c r="B1891" s="29">
        <v>43788</v>
      </c>
      <c r="C1891" s="104">
        <f t="shared" si="58"/>
        <v>2019</v>
      </c>
      <c r="D1891" s="19">
        <v>378</v>
      </c>
      <c r="E1891" s="21">
        <v>379.2</v>
      </c>
      <c r="F1891" s="21">
        <v>372.52</v>
      </c>
      <c r="G1891" s="42" t="str">
        <f t="shared" si="59"/>
        <v>19/11/2019</v>
      </c>
    </row>
    <row r="1892" spans="1:7" x14ac:dyDescent="0.3">
      <c r="A1892" s="24">
        <v>2</v>
      </c>
      <c r="B1892" s="29">
        <v>43789</v>
      </c>
      <c r="C1892" s="104">
        <f t="shared" si="58"/>
        <v>2019</v>
      </c>
      <c r="D1892" s="19">
        <v>378</v>
      </c>
      <c r="E1892" s="21">
        <v>379.2</v>
      </c>
      <c r="F1892" s="21">
        <v>372.52</v>
      </c>
      <c r="G1892" s="42" t="str">
        <f t="shared" si="59"/>
        <v>20/11/2019</v>
      </c>
    </row>
    <row r="1893" spans="1:7" x14ac:dyDescent="0.3">
      <c r="A1893" s="24">
        <v>2</v>
      </c>
      <c r="B1893" s="29">
        <v>43790</v>
      </c>
      <c r="C1893" s="104">
        <f t="shared" si="58"/>
        <v>2019</v>
      </c>
      <c r="D1893" s="19">
        <v>376.75</v>
      </c>
      <c r="E1893" s="21">
        <v>379.2</v>
      </c>
      <c r="F1893" s="21">
        <v>372.52</v>
      </c>
      <c r="G1893" s="42" t="str">
        <f t="shared" si="59"/>
        <v>21/11/2019</v>
      </c>
    </row>
    <row r="1894" spans="1:7" x14ac:dyDescent="0.3">
      <c r="A1894" s="24">
        <v>2</v>
      </c>
      <c r="B1894" s="29">
        <v>43791</v>
      </c>
      <c r="C1894" s="104">
        <f t="shared" si="58"/>
        <v>2019</v>
      </c>
      <c r="D1894" s="19">
        <v>375</v>
      </c>
      <c r="E1894" s="21">
        <v>379.2</v>
      </c>
      <c r="F1894" s="21">
        <v>372.52</v>
      </c>
      <c r="G1894" s="42" t="str">
        <f t="shared" si="59"/>
        <v>22/11/2019</v>
      </c>
    </row>
    <row r="1895" spans="1:7" x14ac:dyDescent="0.3">
      <c r="A1895" s="24">
        <v>2</v>
      </c>
      <c r="B1895" s="29">
        <v>43795</v>
      </c>
      <c r="C1895" s="104">
        <f t="shared" si="58"/>
        <v>2019</v>
      </c>
      <c r="D1895" s="19">
        <v>373.5</v>
      </c>
      <c r="E1895" s="21">
        <v>379.2</v>
      </c>
      <c r="F1895" s="21">
        <v>372.52</v>
      </c>
      <c r="G1895" s="42" t="str">
        <f t="shared" si="59"/>
        <v>26/11/2019</v>
      </c>
    </row>
    <row r="1896" spans="1:7" x14ac:dyDescent="0.3">
      <c r="A1896" s="24">
        <v>2</v>
      </c>
      <c r="B1896" s="29">
        <v>43796</v>
      </c>
      <c r="C1896" s="104">
        <f t="shared" si="58"/>
        <v>2019</v>
      </c>
      <c r="D1896" s="19">
        <v>376</v>
      </c>
      <c r="E1896" s="21">
        <v>379.2</v>
      </c>
      <c r="F1896" s="21">
        <v>372.52</v>
      </c>
      <c r="G1896" s="42" t="str">
        <f t="shared" si="59"/>
        <v>27/11/2019</v>
      </c>
    </row>
    <row r="1897" spans="1:7" x14ac:dyDescent="0.3">
      <c r="A1897" s="24">
        <v>2</v>
      </c>
      <c r="B1897" s="29">
        <v>43797</v>
      </c>
      <c r="C1897" s="104">
        <f t="shared" si="58"/>
        <v>2019</v>
      </c>
      <c r="D1897" s="19">
        <v>375.25</v>
      </c>
      <c r="E1897" s="21">
        <v>379.2</v>
      </c>
      <c r="F1897" s="21">
        <v>372.52</v>
      </c>
      <c r="G1897" s="42" t="str">
        <f t="shared" si="59"/>
        <v>28/11/2019</v>
      </c>
    </row>
    <row r="1898" spans="1:7" x14ac:dyDescent="0.3">
      <c r="A1898" s="24">
        <v>2</v>
      </c>
      <c r="B1898" s="29">
        <v>43798</v>
      </c>
      <c r="C1898" s="104">
        <f t="shared" si="58"/>
        <v>2019</v>
      </c>
      <c r="D1898" s="19">
        <v>376</v>
      </c>
      <c r="E1898" s="21">
        <v>379.2</v>
      </c>
      <c r="F1898" s="21">
        <v>372.52</v>
      </c>
      <c r="G1898" s="42" t="str">
        <f t="shared" si="59"/>
        <v>29/11/2019</v>
      </c>
    </row>
    <row r="1899" spans="1:7" x14ac:dyDescent="0.3">
      <c r="A1899" s="24">
        <v>2</v>
      </c>
      <c r="B1899" s="29">
        <v>43801</v>
      </c>
      <c r="C1899" s="104">
        <f t="shared" si="58"/>
        <v>2019</v>
      </c>
      <c r="D1899" s="19">
        <v>375</v>
      </c>
      <c r="E1899" s="21">
        <v>379.2</v>
      </c>
      <c r="F1899" s="21">
        <v>372.52</v>
      </c>
      <c r="G1899" s="42" t="str">
        <f t="shared" si="59"/>
        <v>02/12/2019</v>
      </c>
    </row>
    <row r="1900" spans="1:7" x14ac:dyDescent="0.3">
      <c r="A1900" s="24">
        <v>2</v>
      </c>
      <c r="B1900" s="29">
        <v>43802</v>
      </c>
      <c r="C1900" s="104">
        <f t="shared" si="58"/>
        <v>2019</v>
      </c>
      <c r="D1900" s="19">
        <v>375.25</v>
      </c>
      <c r="E1900" s="21">
        <v>379.2</v>
      </c>
      <c r="F1900" s="21">
        <v>372.52</v>
      </c>
      <c r="G1900" s="42" t="str">
        <f t="shared" si="59"/>
        <v>03/12/2019</v>
      </c>
    </row>
    <row r="1901" spans="1:7" x14ac:dyDescent="0.3">
      <c r="A1901" s="24">
        <v>2</v>
      </c>
      <c r="B1901" s="29">
        <v>43803</v>
      </c>
      <c r="C1901" s="104">
        <f t="shared" si="58"/>
        <v>2019</v>
      </c>
      <c r="D1901" s="19">
        <v>377.5</v>
      </c>
      <c r="E1901" s="21">
        <v>379.2</v>
      </c>
      <c r="F1901" s="21">
        <v>372.52</v>
      </c>
      <c r="G1901" s="42" t="str">
        <f t="shared" si="59"/>
        <v>04/12/2019</v>
      </c>
    </row>
    <row r="1902" spans="1:7" x14ac:dyDescent="0.3">
      <c r="A1902" s="24">
        <v>2</v>
      </c>
      <c r="B1902" s="29">
        <v>43804</v>
      </c>
      <c r="C1902" s="104">
        <f t="shared" si="58"/>
        <v>2019</v>
      </c>
      <c r="D1902" s="19">
        <v>378.75</v>
      </c>
      <c r="E1902" s="21">
        <v>379.2</v>
      </c>
      <c r="F1902" s="21">
        <v>372.52</v>
      </c>
      <c r="G1902" s="42" t="str">
        <f t="shared" si="59"/>
        <v>05/12/2019</v>
      </c>
    </row>
    <row r="1903" spans="1:7" x14ac:dyDescent="0.3">
      <c r="A1903" s="24">
        <v>2</v>
      </c>
      <c r="B1903" s="29">
        <v>43805</v>
      </c>
      <c r="C1903" s="104">
        <f t="shared" si="58"/>
        <v>2019</v>
      </c>
      <c r="D1903" s="19">
        <v>380.75</v>
      </c>
      <c r="E1903" s="21">
        <v>379.2</v>
      </c>
      <c r="F1903" s="21">
        <v>372.52</v>
      </c>
      <c r="G1903" s="42" t="str">
        <f t="shared" si="59"/>
        <v>06/12/2019</v>
      </c>
    </row>
    <row r="1904" spans="1:7" x14ac:dyDescent="0.3">
      <c r="A1904" s="24">
        <v>2</v>
      </c>
      <c r="B1904" s="29">
        <v>43808</v>
      </c>
      <c r="C1904" s="104">
        <f t="shared" si="58"/>
        <v>2019</v>
      </c>
      <c r="D1904" s="19">
        <v>383.25</v>
      </c>
      <c r="E1904" s="21">
        <v>379.2</v>
      </c>
      <c r="F1904" s="21">
        <v>372.52</v>
      </c>
      <c r="G1904" s="42" t="str">
        <f t="shared" si="59"/>
        <v>09/12/2019</v>
      </c>
    </row>
    <row r="1905" spans="1:7" x14ac:dyDescent="0.3">
      <c r="A1905" s="24">
        <v>2</v>
      </c>
      <c r="B1905" s="29">
        <v>43809</v>
      </c>
      <c r="C1905" s="104">
        <f t="shared" si="58"/>
        <v>2019</v>
      </c>
      <c r="D1905" s="19">
        <v>382.5</v>
      </c>
      <c r="E1905" s="21">
        <v>379.2</v>
      </c>
      <c r="F1905" s="21">
        <v>372.52</v>
      </c>
      <c r="G1905" s="42" t="str">
        <f t="shared" si="59"/>
        <v>10/12/2019</v>
      </c>
    </row>
    <row r="1906" spans="1:7" x14ac:dyDescent="0.3">
      <c r="A1906" s="24">
        <v>2</v>
      </c>
      <c r="B1906" s="29">
        <v>43810</v>
      </c>
      <c r="C1906" s="104">
        <f t="shared" si="58"/>
        <v>2019</v>
      </c>
      <c r="D1906" s="19">
        <v>381.25</v>
      </c>
      <c r="E1906" s="21">
        <v>379.2</v>
      </c>
      <c r="F1906" s="21">
        <v>372.52</v>
      </c>
      <c r="G1906" s="42" t="str">
        <f t="shared" si="59"/>
        <v>11/12/2019</v>
      </c>
    </row>
    <row r="1907" spans="1:7" x14ac:dyDescent="0.3">
      <c r="A1907" s="24">
        <v>2</v>
      </c>
      <c r="B1907" s="29">
        <v>43811</v>
      </c>
      <c r="C1907" s="104">
        <f t="shared" si="58"/>
        <v>2019</v>
      </c>
      <c r="D1907" s="19">
        <v>383</v>
      </c>
      <c r="E1907" s="21">
        <v>379.2</v>
      </c>
      <c r="F1907" s="21">
        <v>372.52</v>
      </c>
      <c r="G1907" s="42" t="str">
        <f t="shared" si="59"/>
        <v>12/12/2019</v>
      </c>
    </row>
    <row r="1908" spans="1:7" x14ac:dyDescent="0.3">
      <c r="A1908" s="24">
        <v>2</v>
      </c>
      <c r="B1908" s="29">
        <v>43812</v>
      </c>
      <c r="C1908" s="104">
        <f t="shared" si="58"/>
        <v>2019</v>
      </c>
      <c r="D1908" s="19">
        <v>382.5</v>
      </c>
      <c r="E1908" s="21">
        <v>379.2</v>
      </c>
      <c r="F1908" s="21">
        <v>372.52</v>
      </c>
      <c r="G1908" s="42" t="str">
        <f t="shared" si="59"/>
        <v>13/12/2019</v>
      </c>
    </row>
    <row r="1909" spans="1:7" x14ac:dyDescent="0.3">
      <c r="A1909" s="24">
        <v>2</v>
      </c>
      <c r="B1909" s="29">
        <v>43815</v>
      </c>
      <c r="C1909" s="104">
        <f t="shared" si="58"/>
        <v>2019</v>
      </c>
      <c r="D1909" s="19">
        <v>384.75</v>
      </c>
      <c r="E1909" s="21">
        <v>379.2</v>
      </c>
      <c r="F1909" s="21">
        <v>372.52</v>
      </c>
      <c r="G1909" s="42" t="str">
        <f t="shared" si="59"/>
        <v>16/12/2019</v>
      </c>
    </row>
    <row r="1910" spans="1:7" x14ac:dyDescent="0.3">
      <c r="A1910" s="24">
        <v>2</v>
      </c>
      <c r="B1910" s="29">
        <v>43816</v>
      </c>
      <c r="C1910" s="104">
        <f t="shared" si="58"/>
        <v>2019</v>
      </c>
      <c r="D1910" s="19">
        <v>386.75</v>
      </c>
      <c r="E1910" s="21">
        <v>379.2</v>
      </c>
      <c r="F1910" s="21">
        <v>372.52</v>
      </c>
      <c r="G1910" s="42" t="str">
        <f t="shared" si="59"/>
        <v>17/12/2019</v>
      </c>
    </row>
    <row r="1911" spans="1:7" x14ac:dyDescent="0.3">
      <c r="A1911" s="24">
        <v>2</v>
      </c>
      <c r="B1911" s="29">
        <v>43817</v>
      </c>
      <c r="C1911" s="104">
        <f t="shared" si="58"/>
        <v>2019</v>
      </c>
      <c r="D1911" s="19">
        <v>386</v>
      </c>
      <c r="E1911" s="21">
        <v>379.2</v>
      </c>
      <c r="F1911" s="21">
        <v>372.52</v>
      </c>
      <c r="G1911" s="42" t="str">
        <f t="shared" si="59"/>
        <v>18/12/2019</v>
      </c>
    </row>
    <row r="1912" spans="1:7" x14ac:dyDescent="0.3">
      <c r="A1912" s="24">
        <v>2</v>
      </c>
      <c r="B1912" s="29">
        <v>43818</v>
      </c>
      <c r="C1912" s="104">
        <f t="shared" si="58"/>
        <v>2019</v>
      </c>
      <c r="D1912" s="19">
        <v>388.5</v>
      </c>
      <c r="E1912" s="21">
        <v>379.2</v>
      </c>
      <c r="F1912" s="21">
        <v>372.52</v>
      </c>
      <c r="G1912" s="42" t="str">
        <f t="shared" si="59"/>
        <v>19/12/2019</v>
      </c>
    </row>
    <row r="1913" spans="1:7" x14ac:dyDescent="0.3">
      <c r="A1913" s="24">
        <v>2</v>
      </c>
      <c r="B1913" s="29">
        <v>43819</v>
      </c>
      <c r="C1913" s="104">
        <f t="shared" si="58"/>
        <v>2019</v>
      </c>
      <c r="D1913" s="19">
        <v>386.25</v>
      </c>
      <c r="E1913" s="21">
        <v>379.2</v>
      </c>
      <c r="F1913" s="21">
        <v>372.52</v>
      </c>
      <c r="G1913" s="42" t="str">
        <f t="shared" si="59"/>
        <v>20/12/2019</v>
      </c>
    </row>
    <row r="1914" spans="1:7" x14ac:dyDescent="0.3">
      <c r="A1914" s="24">
        <v>2</v>
      </c>
      <c r="B1914" s="29">
        <v>43822</v>
      </c>
      <c r="C1914" s="104">
        <f t="shared" si="58"/>
        <v>2019</v>
      </c>
      <c r="D1914" s="19">
        <v>387</v>
      </c>
      <c r="E1914" s="21">
        <v>379.2</v>
      </c>
      <c r="F1914" s="21">
        <v>372.52</v>
      </c>
      <c r="G1914" s="42" t="str">
        <f t="shared" si="59"/>
        <v>23/12/2019</v>
      </c>
    </row>
    <row r="1915" spans="1:7" x14ac:dyDescent="0.3">
      <c r="A1915" s="24">
        <v>2</v>
      </c>
      <c r="B1915" s="29">
        <v>43823</v>
      </c>
      <c r="C1915" s="104">
        <f t="shared" si="58"/>
        <v>2019</v>
      </c>
      <c r="D1915" s="19">
        <v>387.75</v>
      </c>
      <c r="E1915" s="21">
        <v>379.2</v>
      </c>
      <c r="F1915" s="21">
        <v>372.52</v>
      </c>
      <c r="G1915" s="42" t="str">
        <f t="shared" si="59"/>
        <v>24/12/2019</v>
      </c>
    </row>
    <row r="1916" spans="1:7" x14ac:dyDescent="0.3">
      <c r="A1916" s="24">
        <v>2</v>
      </c>
      <c r="B1916" s="29">
        <v>43826</v>
      </c>
      <c r="C1916" s="104">
        <f t="shared" si="58"/>
        <v>2019</v>
      </c>
      <c r="D1916" s="19">
        <v>391</v>
      </c>
      <c r="E1916" s="21">
        <v>379.2</v>
      </c>
      <c r="F1916" s="21">
        <v>372.52</v>
      </c>
      <c r="G1916" s="42" t="str">
        <f t="shared" si="59"/>
        <v>27/12/2019</v>
      </c>
    </row>
    <row r="1917" spans="1:7" x14ac:dyDescent="0.3">
      <c r="A1917" s="24">
        <v>2</v>
      </c>
      <c r="B1917" s="29">
        <v>43829</v>
      </c>
      <c r="C1917" s="104">
        <f t="shared" si="58"/>
        <v>2019</v>
      </c>
      <c r="D1917" s="19">
        <v>391.75</v>
      </c>
      <c r="E1917" s="21">
        <v>379.2</v>
      </c>
      <c r="F1917" s="21">
        <v>372.52</v>
      </c>
      <c r="G1917" s="42" t="str">
        <f t="shared" si="59"/>
        <v>30/12/2019</v>
      </c>
    </row>
    <row r="1918" spans="1:7" x14ac:dyDescent="0.3">
      <c r="A1918" s="24">
        <v>2</v>
      </c>
      <c r="B1918" s="29">
        <v>43830</v>
      </c>
      <c r="C1918" s="104">
        <f t="shared" si="58"/>
        <v>2019</v>
      </c>
      <c r="D1918" s="19">
        <v>391.5</v>
      </c>
      <c r="E1918" s="21">
        <v>379.2</v>
      </c>
      <c r="F1918" s="21">
        <v>372.52</v>
      </c>
      <c r="G1918" s="42" t="str">
        <f t="shared" si="59"/>
        <v>31/12/2019</v>
      </c>
    </row>
    <row r="1919" spans="1:7" x14ac:dyDescent="0.3">
      <c r="A1919" s="24">
        <v>2</v>
      </c>
      <c r="B1919" s="29">
        <v>43832</v>
      </c>
      <c r="C1919" s="104">
        <f t="shared" si="58"/>
        <v>2020</v>
      </c>
      <c r="D1919" s="27">
        <v>391</v>
      </c>
      <c r="E1919" s="27">
        <v>383.4</v>
      </c>
      <c r="F1919" s="24">
        <v>374.22</v>
      </c>
      <c r="G1919" s="42" t="str">
        <f t="shared" si="59"/>
        <v>02/01/2020</v>
      </c>
    </row>
    <row r="1920" spans="1:7" x14ac:dyDescent="0.3">
      <c r="A1920" s="24">
        <v>2</v>
      </c>
      <c r="B1920" s="29">
        <v>43833</v>
      </c>
      <c r="C1920" s="104">
        <f t="shared" si="58"/>
        <v>2020</v>
      </c>
      <c r="D1920" s="27">
        <v>391.25</v>
      </c>
      <c r="E1920" s="27">
        <v>383.4</v>
      </c>
      <c r="F1920" s="24">
        <v>374.22</v>
      </c>
      <c r="G1920" s="42" t="str">
        <f t="shared" si="59"/>
        <v>03/01/2020</v>
      </c>
    </row>
    <row r="1921" spans="1:7" x14ac:dyDescent="0.3">
      <c r="A1921" s="24">
        <v>2</v>
      </c>
      <c r="B1921" s="29">
        <v>43836</v>
      </c>
      <c r="C1921" s="104">
        <f t="shared" si="58"/>
        <v>2020</v>
      </c>
      <c r="D1921" s="27">
        <v>391.25</v>
      </c>
      <c r="E1921" s="27">
        <v>383.4</v>
      </c>
      <c r="F1921" s="24">
        <v>374.22</v>
      </c>
      <c r="G1921" s="42" t="str">
        <f t="shared" si="59"/>
        <v>06/01/2020</v>
      </c>
    </row>
    <row r="1922" spans="1:7" x14ac:dyDescent="0.3">
      <c r="A1922" s="24">
        <v>2</v>
      </c>
      <c r="B1922" s="29">
        <v>43837</v>
      </c>
      <c r="C1922" s="104">
        <f t="shared" si="58"/>
        <v>2020</v>
      </c>
      <c r="D1922" s="27">
        <v>390.75</v>
      </c>
      <c r="E1922" s="27">
        <v>383.4</v>
      </c>
      <c r="F1922" s="24">
        <v>374.22</v>
      </c>
      <c r="G1922" s="42" t="str">
        <f t="shared" si="59"/>
        <v>07/01/2020</v>
      </c>
    </row>
    <row r="1923" spans="1:7" x14ac:dyDescent="0.3">
      <c r="A1923" s="24">
        <v>2</v>
      </c>
      <c r="B1923" s="29">
        <v>43838</v>
      </c>
      <c r="C1923" s="104">
        <f t="shared" ref="C1923:C1986" si="60">YEAR(B1923)</f>
        <v>2020</v>
      </c>
      <c r="D1923" s="27">
        <v>391.75</v>
      </c>
      <c r="E1923" s="27">
        <v>383.4</v>
      </c>
      <c r="F1923" s="24">
        <v>374.22</v>
      </c>
      <c r="G1923" s="42" t="str">
        <f t="shared" si="59"/>
        <v>08/01/2020</v>
      </c>
    </row>
    <row r="1924" spans="1:7" x14ac:dyDescent="0.3">
      <c r="A1924" s="24">
        <v>2</v>
      </c>
      <c r="B1924" s="29">
        <v>43839</v>
      </c>
      <c r="C1924" s="104">
        <f t="shared" si="60"/>
        <v>2020</v>
      </c>
      <c r="D1924" s="27">
        <v>393</v>
      </c>
      <c r="E1924" s="27">
        <v>383.4</v>
      </c>
      <c r="F1924" s="24">
        <v>374.22</v>
      </c>
      <c r="G1924" s="42" t="str">
        <f t="shared" si="59"/>
        <v>09/01/2020</v>
      </c>
    </row>
    <row r="1925" spans="1:7" x14ac:dyDescent="0.3">
      <c r="A1925" s="24">
        <v>2</v>
      </c>
      <c r="B1925" s="29">
        <v>43840</v>
      </c>
      <c r="C1925" s="104">
        <f t="shared" si="60"/>
        <v>2020</v>
      </c>
      <c r="D1925" s="27">
        <v>393</v>
      </c>
      <c r="E1925" s="27">
        <v>383.4</v>
      </c>
      <c r="F1925" s="24">
        <v>374.22</v>
      </c>
      <c r="G1925" s="42" t="str">
        <f t="shared" ref="G1925:G1988" si="61">TEXT(B1925,"jj/MM/aaaa")</f>
        <v>10/01/2020</v>
      </c>
    </row>
    <row r="1926" spans="1:7" x14ac:dyDescent="0.3">
      <c r="A1926" s="24">
        <v>2</v>
      </c>
      <c r="B1926" s="29">
        <v>43843</v>
      </c>
      <c r="C1926" s="104">
        <f t="shared" si="60"/>
        <v>2020</v>
      </c>
      <c r="D1926" s="27">
        <v>391.75</v>
      </c>
      <c r="E1926" s="27">
        <v>383.4</v>
      </c>
      <c r="F1926" s="24">
        <v>374.22</v>
      </c>
      <c r="G1926" s="42" t="str">
        <f t="shared" si="61"/>
        <v>13/01/2020</v>
      </c>
    </row>
    <row r="1927" spans="1:7" x14ac:dyDescent="0.3">
      <c r="A1927" s="24">
        <v>2</v>
      </c>
      <c r="B1927" s="29">
        <v>43844</v>
      </c>
      <c r="C1927" s="104">
        <f t="shared" si="60"/>
        <v>2020</v>
      </c>
      <c r="D1927" s="27">
        <v>391.25</v>
      </c>
      <c r="E1927" s="27">
        <v>383.4</v>
      </c>
      <c r="F1927" s="24">
        <v>374.22</v>
      </c>
      <c r="G1927" s="42" t="str">
        <f t="shared" si="61"/>
        <v>14/01/2020</v>
      </c>
    </row>
    <row r="1928" spans="1:7" x14ac:dyDescent="0.3">
      <c r="A1928" s="24">
        <v>2</v>
      </c>
      <c r="B1928" s="29">
        <v>43845</v>
      </c>
      <c r="C1928" s="104">
        <f t="shared" si="60"/>
        <v>2020</v>
      </c>
      <c r="D1928" s="27">
        <v>386.25</v>
      </c>
      <c r="E1928" s="27">
        <v>383.4</v>
      </c>
      <c r="F1928" s="24">
        <v>374.22</v>
      </c>
      <c r="G1928" s="42" t="str">
        <f t="shared" si="61"/>
        <v>15/01/2020</v>
      </c>
    </row>
    <row r="1929" spans="1:7" x14ac:dyDescent="0.3">
      <c r="A1929" s="24">
        <v>2</v>
      </c>
      <c r="B1929" s="29">
        <v>43846</v>
      </c>
      <c r="C1929" s="104">
        <f t="shared" si="60"/>
        <v>2020</v>
      </c>
      <c r="D1929" s="27">
        <v>386</v>
      </c>
      <c r="E1929" s="27">
        <v>383.4</v>
      </c>
      <c r="F1929" s="24">
        <v>374.22</v>
      </c>
      <c r="G1929" s="42" t="str">
        <f t="shared" si="61"/>
        <v>16/01/2020</v>
      </c>
    </row>
    <row r="1930" spans="1:7" x14ac:dyDescent="0.3">
      <c r="A1930" s="24">
        <v>2</v>
      </c>
      <c r="B1930" s="29">
        <v>43847</v>
      </c>
      <c r="C1930" s="104">
        <f t="shared" si="60"/>
        <v>2020</v>
      </c>
      <c r="D1930" s="27">
        <v>388.25</v>
      </c>
      <c r="E1930" s="27">
        <v>383.4</v>
      </c>
      <c r="F1930" s="24">
        <v>374.22</v>
      </c>
      <c r="G1930" s="42" t="str">
        <f t="shared" si="61"/>
        <v>17/01/2020</v>
      </c>
    </row>
    <row r="1931" spans="1:7" x14ac:dyDescent="0.3">
      <c r="A1931" s="24">
        <v>2</v>
      </c>
      <c r="B1931" s="29">
        <v>43850</v>
      </c>
      <c r="C1931" s="104">
        <f t="shared" si="60"/>
        <v>2020</v>
      </c>
      <c r="D1931" s="27">
        <v>390.25</v>
      </c>
      <c r="E1931" s="27">
        <v>383.4</v>
      </c>
      <c r="F1931" s="24">
        <v>374.22</v>
      </c>
      <c r="G1931" s="42" t="str">
        <f t="shared" si="61"/>
        <v>20/01/2020</v>
      </c>
    </row>
    <row r="1932" spans="1:7" x14ac:dyDescent="0.3">
      <c r="A1932" s="24">
        <v>2</v>
      </c>
      <c r="B1932" s="29">
        <v>43851</v>
      </c>
      <c r="C1932" s="104">
        <f t="shared" si="60"/>
        <v>2020</v>
      </c>
      <c r="D1932" s="27">
        <v>390.5</v>
      </c>
      <c r="E1932" s="27">
        <v>383.4</v>
      </c>
      <c r="F1932" s="24">
        <v>374.22</v>
      </c>
      <c r="G1932" s="42" t="str">
        <f t="shared" si="61"/>
        <v>21/01/2020</v>
      </c>
    </row>
    <row r="1933" spans="1:7" x14ac:dyDescent="0.3">
      <c r="A1933" s="24">
        <v>2</v>
      </c>
      <c r="B1933" s="29">
        <v>43852</v>
      </c>
      <c r="C1933" s="104">
        <f t="shared" si="60"/>
        <v>2020</v>
      </c>
      <c r="D1933" s="27">
        <v>391.25</v>
      </c>
      <c r="E1933" s="27">
        <v>383.4</v>
      </c>
      <c r="F1933" s="24">
        <v>374.22</v>
      </c>
      <c r="G1933" s="42" t="str">
        <f t="shared" si="61"/>
        <v>22/01/2020</v>
      </c>
    </row>
    <row r="1934" spans="1:7" x14ac:dyDescent="0.3">
      <c r="A1934" s="24">
        <v>2</v>
      </c>
      <c r="B1934" s="29">
        <v>43853</v>
      </c>
      <c r="C1934" s="104">
        <f t="shared" si="60"/>
        <v>2020</v>
      </c>
      <c r="D1934" s="27">
        <v>389.5</v>
      </c>
      <c r="E1934" s="27">
        <v>383.4</v>
      </c>
      <c r="F1934" s="24">
        <v>374.22</v>
      </c>
      <c r="G1934" s="42" t="str">
        <f t="shared" si="61"/>
        <v>23/01/2020</v>
      </c>
    </row>
    <row r="1935" spans="1:7" x14ac:dyDescent="0.3">
      <c r="A1935" s="24">
        <v>2</v>
      </c>
      <c r="B1935" s="29">
        <v>43854</v>
      </c>
      <c r="C1935" s="104">
        <f t="shared" si="60"/>
        <v>2020</v>
      </c>
      <c r="D1935" s="27">
        <v>388.5</v>
      </c>
      <c r="E1935" s="27">
        <v>383.4</v>
      </c>
      <c r="F1935" s="24">
        <v>374.22</v>
      </c>
      <c r="G1935" s="42" t="str">
        <f t="shared" si="61"/>
        <v>24/01/2020</v>
      </c>
    </row>
    <row r="1936" spans="1:7" x14ac:dyDescent="0.3">
      <c r="A1936" s="24">
        <v>2</v>
      </c>
      <c r="B1936" s="29">
        <v>43857</v>
      </c>
      <c r="C1936" s="104">
        <f t="shared" si="60"/>
        <v>2020</v>
      </c>
      <c r="D1936" s="27">
        <v>387.75</v>
      </c>
      <c r="E1936" s="27">
        <v>383.4</v>
      </c>
      <c r="F1936" s="24">
        <v>374.22</v>
      </c>
      <c r="G1936" s="42" t="str">
        <f t="shared" si="61"/>
        <v>27/01/2020</v>
      </c>
    </row>
    <row r="1937" spans="1:7" x14ac:dyDescent="0.3">
      <c r="A1937" s="24">
        <v>2</v>
      </c>
      <c r="B1937" s="29">
        <v>43858</v>
      </c>
      <c r="C1937" s="104">
        <f t="shared" si="60"/>
        <v>2020</v>
      </c>
      <c r="D1937" s="27">
        <v>387</v>
      </c>
      <c r="E1937" s="27">
        <v>383.4</v>
      </c>
      <c r="F1937" s="24">
        <v>374.22</v>
      </c>
      <c r="G1937" s="42" t="str">
        <f t="shared" si="61"/>
        <v>28/01/2020</v>
      </c>
    </row>
    <row r="1938" spans="1:7" x14ac:dyDescent="0.3">
      <c r="A1938" s="24">
        <v>2</v>
      </c>
      <c r="B1938" s="29">
        <v>43859</v>
      </c>
      <c r="C1938" s="104">
        <f t="shared" si="60"/>
        <v>2020</v>
      </c>
      <c r="D1938" s="27">
        <v>386.5</v>
      </c>
      <c r="E1938" s="27">
        <v>383.4</v>
      </c>
      <c r="F1938" s="24">
        <v>374.22</v>
      </c>
      <c r="G1938" s="42" t="str">
        <f t="shared" si="61"/>
        <v>29/01/2020</v>
      </c>
    </row>
    <row r="1939" spans="1:7" x14ac:dyDescent="0.3">
      <c r="A1939" s="24">
        <v>2</v>
      </c>
      <c r="B1939" s="29">
        <v>43860</v>
      </c>
      <c r="C1939" s="104">
        <f t="shared" si="60"/>
        <v>2020</v>
      </c>
      <c r="D1939" s="27">
        <v>384.5</v>
      </c>
      <c r="E1939" s="27">
        <v>383.4</v>
      </c>
      <c r="F1939" s="24">
        <v>374.22</v>
      </c>
      <c r="G1939" s="42" t="str">
        <f t="shared" si="61"/>
        <v>30/01/2020</v>
      </c>
    </row>
    <row r="1940" spans="1:7" x14ac:dyDescent="0.3">
      <c r="A1940" s="24">
        <v>2</v>
      </c>
      <c r="B1940" s="29">
        <v>43861</v>
      </c>
      <c r="C1940" s="104">
        <f t="shared" si="60"/>
        <v>2020</v>
      </c>
      <c r="D1940" s="27">
        <v>381.5</v>
      </c>
      <c r="E1940" s="27">
        <v>383.4</v>
      </c>
      <c r="F1940" s="24">
        <v>374.22</v>
      </c>
      <c r="G1940" s="42" t="str">
        <f t="shared" si="61"/>
        <v>31/01/2020</v>
      </c>
    </row>
    <row r="1941" spans="1:7" x14ac:dyDescent="0.3">
      <c r="A1941" s="24">
        <v>2</v>
      </c>
      <c r="B1941" s="29">
        <v>43864</v>
      </c>
      <c r="C1941" s="104">
        <f t="shared" si="60"/>
        <v>2020</v>
      </c>
      <c r="D1941" s="27">
        <v>379</v>
      </c>
      <c r="E1941" s="27">
        <v>383.4</v>
      </c>
      <c r="F1941" s="24">
        <v>374.22</v>
      </c>
      <c r="G1941" s="42" t="str">
        <f t="shared" si="61"/>
        <v>03/02/2020</v>
      </c>
    </row>
    <row r="1942" spans="1:7" x14ac:dyDescent="0.3">
      <c r="A1942" s="24">
        <v>2</v>
      </c>
      <c r="B1942" s="29">
        <v>43865</v>
      </c>
      <c r="C1942" s="104">
        <f t="shared" si="60"/>
        <v>2020</v>
      </c>
      <c r="D1942" s="27">
        <v>383</v>
      </c>
      <c r="E1942" s="27">
        <v>383.4</v>
      </c>
      <c r="F1942" s="24">
        <v>374.22</v>
      </c>
      <c r="G1942" s="42" t="str">
        <f t="shared" si="61"/>
        <v>04/02/2020</v>
      </c>
    </row>
    <row r="1943" spans="1:7" x14ac:dyDescent="0.3">
      <c r="A1943" s="24">
        <v>2</v>
      </c>
      <c r="B1943" s="29">
        <v>43866</v>
      </c>
      <c r="C1943" s="104">
        <f t="shared" si="60"/>
        <v>2020</v>
      </c>
      <c r="D1943" s="27">
        <v>386.25</v>
      </c>
      <c r="E1943" s="27">
        <v>383.4</v>
      </c>
      <c r="F1943" s="24">
        <v>374.22</v>
      </c>
      <c r="G1943" s="42" t="str">
        <f t="shared" si="61"/>
        <v>05/02/2020</v>
      </c>
    </row>
    <row r="1944" spans="1:7" x14ac:dyDescent="0.3">
      <c r="A1944" s="24">
        <v>2</v>
      </c>
      <c r="B1944" s="29">
        <v>43867</v>
      </c>
      <c r="C1944" s="104">
        <f t="shared" si="60"/>
        <v>2020</v>
      </c>
      <c r="D1944" s="27">
        <v>388</v>
      </c>
      <c r="E1944" s="27">
        <v>383.4</v>
      </c>
      <c r="F1944" s="24">
        <v>374.22</v>
      </c>
      <c r="G1944" s="42" t="str">
        <f t="shared" si="61"/>
        <v>06/02/2020</v>
      </c>
    </row>
    <row r="1945" spans="1:7" x14ac:dyDescent="0.3">
      <c r="A1945" s="24">
        <v>2</v>
      </c>
      <c r="B1945" s="29">
        <v>43868</v>
      </c>
      <c r="C1945" s="104">
        <f t="shared" si="60"/>
        <v>2020</v>
      </c>
      <c r="D1945" s="27">
        <v>387.5</v>
      </c>
      <c r="E1945" s="27">
        <v>383.4</v>
      </c>
      <c r="F1945" s="24">
        <v>374.22</v>
      </c>
      <c r="G1945" s="42" t="str">
        <f t="shared" si="61"/>
        <v>07/02/2020</v>
      </c>
    </row>
    <row r="1946" spans="1:7" x14ac:dyDescent="0.3">
      <c r="A1946" s="24">
        <v>2</v>
      </c>
      <c r="B1946" s="29">
        <v>43871</v>
      </c>
      <c r="C1946" s="104">
        <f t="shared" si="60"/>
        <v>2020</v>
      </c>
      <c r="D1946" s="27">
        <v>387</v>
      </c>
      <c r="E1946" s="27">
        <v>383.4</v>
      </c>
      <c r="F1946" s="24">
        <v>374.22</v>
      </c>
      <c r="G1946" s="42" t="str">
        <f t="shared" si="61"/>
        <v>10/02/2020</v>
      </c>
    </row>
    <row r="1947" spans="1:7" x14ac:dyDescent="0.3">
      <c r="A1947" s="24">
        <v>2</v>
      </c>
      <c r="B1947" s="29">
        <v>43872</v>
      </c>
      <c r="C1947" s="104">
        <f t="shared" si="60"/>
        <v>2020</v>
      </c>
      <c r="D1947" s="27">
        <v>386</v>
      </c>
      <c r="E1947" s="27">
        <v>383.4</v>
      </c>
      <c r="F1947" s="24">
        <v>374.22</v>
      </c>
      <c r="G1947" s="42" t="str">
        <f t="shared" si="61"/>
        <v>11/02/2020</v>
      </c>
    </row>
    <row r="1948" spans="1:7" x14ac:dyDescent="0.3">
      <c r="A1948" s="24">
        <v>2</v>
      </c>
      <c r="B1948" s="29">
        <v>43873</v>
      </c>
      <c r="C1948" s="104">
        <f t="shared" si="60"/>
        <v>2020</v>
      </c>
      <c r="D1948" s="27">
        <v>389.5</v>
      </c>
      <c r="E1948" s="27">
        <v>383.4</v>
      </c>
      <c r="F1948" s="24">
        <v>374.22</v>
      </c>
      <c r="G1948" s="42" t="str">
        <f t="shared" si="61"/>
        <v>12/02/2020</v>
      </c>
    </row>
    <row r="1949" spans="1:7" x14ac:dyDescent="0.3">
      <c r="A1949" s="24">
        <v>2</v>
      </c>
      <c r="B1949" s="29">
        <v>43874</v>
      </c>
      <c r="C1949" s="104">
        <f t="shared" si="60"/>
        <v>2020</v>
      </c>
      <c r="D1949" s="27">
        <v>390</v>
      </c>
      <c r="E1949" s="27">
        <v>383.4</v>
      </c>
      <c r="F1949" s="24">
        <v>374.22</v>
      </c>
      <c r="G1949" s="42" t="str">
        <f t="shared" si="61"/>
        <v>13/02/2020</v>
      </c>
    </row>
    <row r="1950" spans="1:7" x14ac:dyDescent="0.3">
      <c r="A1950" s="24">
        <v>2</v>
      </c>
      <c r="B1950" s="29">
        <v>43875</v>
      </c>
      <c r="C1950" s="104">
        <f t="shared" si="60"/>
        <v>2020</v>
      </c>
      <c r="D1950" s="27">
        <v>389.75</v>
      </c>
      <c r="E1950" s="27">
        <v>383.4</v>
      </c>
      <c r="F1950" s="24">
        <v>374.22</v>
      </c>
      <c r="G1950" s="42" t="str">
        <f t="shared" si="61"/>
        <v>14/02/2020</v>
      </c>
    </row>
    <row r="1951" spans="1:7" x14ac:dyDescent="0.3">
      <c r="A1951" s="24">
        <v>2</v>
      </c>
      <c r="B1951" s="29">
        <v>43878</v>
      </c>
      <c r="C1951" s="104">
        <f t="shared" si="60"/>
        <v>2020</v>
      </c>
      <c r="D1951" s="27">
        <v>390.5</v>
      </c>
      <c r="E1951" s="27">
        <v>383.4</v>
      </c>
      <c r="F1951" s="24">
        <v>374.22</v>
      </c>
      <c r="G1951" s="42" t="str">
        <f t="shared" si="61"/>
        <v>17/02/2020</v>
      </c>
    </row>
    <row r="1952" spans="1:7" x14ac:dyDescent="0.3">
      <c r="A1952" s="24">
        <v>2</v>
      </c>
      <c r="B1952" s="29">
        <v>43879</v>
      </c>
      <c r="C1952" s="104">
        <f t="shared" si="60"/>
        <v>2020</v>
      </c>
      <c r="D1952" s="27">
        <v>391</v>
      </c>
      <c r="E1952" s="27">
        <v>383.4</v>
      </c>
      <c r="F1952" s="24">
        <v>374.22</v>
      </c>
      <c r="G1952" s="42" t="str">
        <f t="shared" si="61"/>
        <v>18/02/2020</v>
      </c>
    </row>
    <row r="1953" spans="1:7" x14ac:dyDescent="0.3">
      <c r="A1953" s="24">
        <v>2</v>
      </c>
      <c r="B1953" s="29">
        <v>43880</v>
      </c>
      <c r="C1953" s="104">
        <f t="shared" si="60"/>
        <v>2020</v>
      </c>
      <c r="D1953" s="27">
        <v>390.25</v>
      </c>
      <c r="E1953" s="27">
        <v>383.4</v>
      </c>
      <c r="F1953" s="24">
        <v>374.22</v>
      </c>
      <c r="G1953" s="42" t="str">
        <f t="shared" si="61"/>
        <v>19/02/2020</v>
      </c>
    </row>
    <row r="1954" spans="1:7" x14ac:dyDescent="0.3">
      <c r="A1954" s="24">
        <v>2</v>
      </c>
      <c r="B1954" s="29">
        <v>43881</v>
      </c>
      <c r="C1954" s="104">
        <f t="shared" si="60"/>
        <v>2020</v>
      </c>
      <c r="D1954" s="27">
        <v>390.25</v>
      </c>
      <c r="E1954" s="27">
        <v>383.4</v>
      </c>
      <c r="F1954" s="24">
        <v>374.22</v>
      </c>
      <c r="G1954" s="42" t="str">
        <f t="shared" si="61"/>
        <v>20/02/2020</v>
      </c>
    </row>
    <row r="1955" spans="1:7" x14ac:dyDescent="0.3">
      <c r="A1955" s="24">
        <v>2</v>
      </c>
      <c r="B1955" s="29">
        <v>43882</v>
      </c>
      <c r="C1955" s="104">
        <f t="shared" si="60"/>
        <v>2020</v>
      </c>
      <c r="D1955" s="27">
        <v>389.5</v>
      </c>
      <c r="E1955" s="27">
        <v>383.4</v>
      </c>
      <c r="F1955" s="24">
        <v>374.22</v>
      </c>
      <c r="G1955" s="42" t="str">
        <f t="shared" si="61"/>
        <v>21/02/2020</v>
      </c>
    </row>
    <row r="1956" spans="1:7" x14ac:dyDescent="0.3">
      <c r="A1956" s="24">
        <v>2</v>
      </c>
      <c r="B1956" s="29">
        <v>43885</v>
      </c>
      <c r="C1956" s="104">
        <f t="shared" si="60"/>
        <v>2020</v>
      </c>
      <c r="D1956" s="27">
        <v>384.5</v>
      </c>
      <c r="E1956" s="27">
        <v>383.4</v>
      </c>
      <c r="F1956" s="24">
        <v>374.22</v>
      </c>
      <c r="G1956" s="42" t="str">
        <f t="shared" si="61"/>
        <v>24/02/2020</v>
      </c>
    </row>
    <row r="1957" spans="1:7" x14ac:dyDescent="0.3">
      <c r="A1957" s="24">
        <v>2</v>
      </c>
      <c r="B1957" s="29">
        <v>43886</v>
      </c>
      <c r="C1957" s="104">
        <f t="shared" si="60"/>
        <v>2020</v>
      </c>
      <c r="D1957" s="27">
        <v>384.25</v>
      </c>
      <c r="E1957" s="27">
        <v>383.4</v>
      </c>
      <c r="F1957" s="24">
        <v>374.22</v>
      </c>
      <c r="G1957" s="42" t="str">
        <f t="shared" si="61"/>
        <v>25/02/2020</v>
      </c>
    </row>
    <row r="1958" spans="1:7" x14ac:dyDescent="0.3">
      <c r="A1958" s="24">
        <v>2</v>
      </c>
      <c r="B1958" s="29">
        <v>43887</v>
      </c>
      <c r="C1958" s="104">
        <f t="shared" si="60"/>
        <v>2020</v>
      </c>
      <c r="D1958" s="27">
        <v>383.25</v>
      </c>
      <c r="E1958" s="27">
        <v>383.4</v>
      </c>
      <c r="F1958" s="24">
        <v>374.22</v>
      </c>
      <c r="G1958" s="42" t="str">
        <f t="shared" si="61"/>
        <v>26/02/2020</v>
      </c>
    </row>
    <row r="1959" spans="1:7" x14ac:dyDescent="0.3">
      <c r="A1959" s="24">
        <v>2</v>
      </c>
      <c r="B1959" s="29">
        <v>43888</v>
      </c>
      <c r="C1959" s="104">
        <f t="shared" si="60"/>
        <v>2020</v>
      </c>
      <c r="D1959" s="27">
        <v>380.25</v>
      </c>
      <c r="E1959" s="27">
        <v>383.4</v>
      </c>
      <c r="F1959" s="24">
        <v>374.22</v>
      </c>
      <c r="G1959" s="42" t="str">
        <f t="shared" si="61"/>
        <v>27/02/2020</v>
      </c>
    </row>
    <row r="1960" spans="1:7" x14ac:dyDescent="0.3">
      <c r="A1960" s="24">
        <v>2</v>
      </c>
      <c r="B1960" s="29">
        <v>43889</v>
      </c>
      <c r="C1960" s="104">
        <f t="shared" si="60"/>
        <v>2020</v>
      </c>
      <c r="D1960" s="27">
        <v>375.75</v>
      </c>
      <c r="E1960" s="27">
        <v>383.4</v>
      </c>
      <c r="F1960" s="24">
        <v>374.22</v>
      </c>
      <c r="G1960" s="42" t="str">
        <f t="shared" si="61"/>
        <v>28/02/2020</v>
      </c>
    </row>
    <row r="1961" spans="1:7" x14ac:dyDescent="0.3">
      <c r="A1961" s="24">
        <v>2</v>
      </c>
      <c r="B1961" s="29">
        <v>43892</v>
      </c>
      <c r="C1961" s="104">
        <f t="shared" si="60"/>
        <v>2020</v>
      </c>
      <c r="D1961" s="27">
        <v>376.25</v>
      </c>
      <c r="E1961" s="27">
        <v>383.4</v>
      </c>
      <c r="F1961" s="24">
        <v>374.22</v>
      </c>
      <c r="G1961" s="42" t="str">
        <f t="shared" si="61"/>
        <v>02/03/2020</v>
      </c>
    </row>
    <row r="1962" spans="1:7" x14ac:dyDescent="0.3">
      <c r="A1962" s="24">
        <v>2</v>
      </c>
      <c r="B1962" s="29">
        <v>43893</v>
      </c>
      <c r="C1962" s="104">
        <f t="shared" si="60"/>
        <v>2020</v>
      </c>
      <c r="D1962" s="27">
        <v>378.75</v>
      </c>
      <c r="E1962" s="27">
        <v>383.4</v>
      </c>
      <c r="F1962" s="24">
        <v>374.22</v>
      </c>
      <c r="G1962" s="42" t="str">
        <f t="shared" si="61"/>
        <v>03/03/2020</v>
      </c>
    </row>
    <row r="1963" spans="1:7" x14ac:dyDescent="0.3">
      <c r="A1963" s="24">
        <v>2</v>
      </c>
      <c r="B1963" s="29">
        <v>43894</v>
      </c>
      <c r="C1963" s="104">
        <f t="shared" si="60"/>
        <v>2020</v>
      </c>
      <c r="D1963" s="27">
        <v>379.25</v>
      </c>
      <c r="E1963" s="27">
        <v>383.4</v>
      </c>
      <c r="F1963" s="24">
        <v>374.22</v>
      </c>
      <c r="G1963" s="42" t="str">
        <f t="shared" si="61"/>
        <v>04/03/2020</v>
      </c>
    </row>
    <row r="1964" spans="1:7" x14ac:dyDescent="0.3">
      <c r="A1964" s="24">
        <v>2</v>
      </c>
      <c r="B1964" s="29">
        <v>43895</v>
      </c>
      <c r="C1964" s="104">
        <f t="shared" si="60"/>
        <v>2020</v>
      </c>
      <c r="D1964" s="27">
        <v>377.5</v>
      </c>
      <c r="E1964" s="27">
        <v>383.4</v>
      </c>
      <c r="F1964" s="24">
        <v>374.22</v>
      </c>
      <c r="G1964" s="42" t="str">
        <f t="shared" si="61"/>
        <v>05/03/2020</v>
      </c>
    </row>
    <row r="1965" spans="1:7" x14ac:dyDescent="0.3">
      <c r="A1965" s="24">
        <v>2</v>
      </c>
      <c r="B1965" s="29">
        <v>43896</v>
      </c>
      <c r="C1965" s="104">
        <f t="shared" si="60"/>
        <v>2020</v>
      </c>
      <c r="D1965" s="27">
        <v>373.75</v>
      </c>
      <c r="E1965" s="27">
        <v>383.4</v>
      </c>
      <c r="F1965" s="24">
        <v>374.22</v>
      </c>
      <c r="G1965" s="42" t="str">
        <f t="shared" si="61"/>
        <v>06/03/2020</v>
      </c>
    </row>
    <row r="1966" spans="1:7" x14ac:dyDescent="0.3">
      <c r="A1966" s="24">
        <v>2</v>
      </c>
      <c r="B1966" s="29">
        <v>43899</v>
      </c>
      <c r="C1966" s="104">
        <f t="shared" si="60"/>
        <v>2020</v>
      </c>
      <c r="D1966" s="27">
        <v>367.5</v>
      </c>
      <c r="E1966" s="27">
        <v>383.4</v>
      </c>
      <c r="F1966" s="24">
        <v>374.22</v>
      </c>
      <c r="G1966" s="42" t="str">
        <f t="shared" si="61"/>
        <v>09/03/2020</v>
      </c>
    </row>
    <row r="1967" spans="1:7" x14ac:dyDescent="0.3">
      <c r="A1967" s="24">
        <v>2</v>
      </c>
      <c r="B1967" s="29">
        <v>43900</v>
      </c>
      <c r="C1967" s="104">
        <f t="shared" si="60"/>
        <v>2020</v>
      </c>
      <c r="D1967" s="27">
        <v>369.25</v>
      </c>
      <c r="E1967" s="27">
        <v>383.4</v>
      </c>
      <c r="F1967" s="24">
        <v>374.22</v>
      </c>
      <c r="G1967" s="42" t="str">
        <f t="shared" si="61"/>
        <v>10/03/2020</v>
      </c>
    </row>
    <row r="1968" spans="1:7" x14ac:dyDescent="0.3">
      <c r="A1968" s="24">
        <v>2</v>
      </c>
      <c r="B1968" s="29">
        <v>43901</v>
      </c>
      <c r="C1968" s="104">
        <f t="shared" si="60"/>
        <v>2020</v>
      </c>
      <c r="D1968" s="27">
        <v>366.5</v>
      </c>
      <c r="E1968" s="27">
        <v>383.4</v>
      </c>
      <c r="F1968" s="24">
        <v>374.22</v>
      </c>
      <c r="G1968" s="42" t="str">
        <f t="shared" si="61"/>
        <v>11/03/2020</v>
      </c>
    </row>
    <row r="1969" spans="1:7" x14ac:dyDescent="0.3">
      <c r="A1969" s="24">
        <v>2</v>
      </c>
      <c r="B1969" s="29">
        <v>43902</v>
      </c>
      <c r="C1969" s="104">
        <f t="shared" si="60"/>
        <v>2020</v>
      </c>
      <c r="D1969" s="27">
        <v>359.75</v>
      </c>
      <c r="E1969" s="27">
        <v>383.4</v>
      </c>
      <c r="F1969" s="24">
        <v>374.22</v>
      </c>
      <c r="G1969" s="42" t="str">
        <f t="shared" si="61"/>
        <v>12/03/2020</v>
      </c>
    </row>
    <row r="1970" spans="1:7" x14ac:dyDescent="0.3">
      <c r="A1970" s="24">
        <v>2</v>
      </c>
      <c r="B1970" s="29">
        <v>43903</v>
      </c>
      <c r="C1970" s="104">
        <f t="shared" si="60"/>
        <v>2020</v>
      </c>
      <c r="D1970" s="27">
        <v>357</v>
      </c>
      <c r="E1970" s="27">
        <v>383.4</v>
      </c>
      <c r="F1970" s="24">
        <v>374.22</v>
      </c>
      <c r="G1970" s="42" t="str">
        <f t="shared" si="61"/>
        <v>13/03/2020</v>
      </c>
    </row>
    <row r="1971" spans="1:7" x14ac:dyDescent="0.3">
      <c r="A1971" s="24">
        <v>2</v>
      </c>
      <c r="B1971" s="29">
        <v>43906</v>
      </c>
      <c r="C1971" s="104">
        <f t="shared" si="60"/>
        <v>2020</v>
      </c>
      <c r="D1971" s="27">
        <v>347.5</v>
      </c>
      <c r="E1971" s="27">
        <v>383.4</v>
      </c>
      <c r="F1971" s="24">
        <v>374.22</v>
      </c>
      <c r="G1971" s="42" t="str">
        <f t="shared" si="61"/>
        <v>16/03/2020</v>
      </c>
    </row>
    <row r="1972" spans="1:7" x14ac:dyDescent="0.3">
      <c r="A1972" s="24">
        <v>2</v>
      </c>
      <c r="B1972" s="29">
        <v>43907</v>
      </c>
      <c r="C1972" s="104">
        <f t="shared" si="60"/>
        <v>2020</v>
      </c>
      <c r="D1972" s="27">
        <v>353</v>
      </c>
      <c r="E1972" s="27">
        <v>383.4</v>
      </c>
      <c r="F1972" s="24">
        <v>374.22</v>
      </c>
      <c r="G1972" s="42" t="str">
        <f t="shared" si="61"/>
        <v>17/03/2020</v>
      </c>
    </row>
    <row r="1973" spans="1:7" x14ac:dyDescent="0.3">
      <c r="A1973" s="24">
        <v>2</v>
      </c>
      <c r="B1973" s="29">
        <v>43908</v>
      </c>
      <c r="C1973" s="104">
        <f t="shared" si="60"/>
        <v>2020</v>
      </c>
      <c r="D1973" s="27">
        <v>354</v>
      </c>
      <c r="E1973" s="27">
        <v>383.4</v>
      </c>
      <c r="F1973" s="24">
        <v>374.22</v>
      </c>
      <c r="G1973" s="42" t="str">
        <f t="shared" si="61"/>
        <v>18/03/2020</v>
      </c>
    </row>
    <row r="1974" spans="1:7" x14ac:dyDescent="0.3">
      <c r="A1974" s="24">
        <v>2</v>
      </c>
      <c r="B1974" s="29">
        <v>43909</v>
      </c>
      <c r="C1974" s="104">
        <f t="shared" si="60"/>
        <v>2020</v>
      </c>
      <c r="D1974" s="27">
        <v>358.25</v>
      </c>
      <c r="E1974" s="27">
        <v>383.4</v>
      </c>
      <c r="F1974" s="24">
        <v>374.22</v>
      </c>
      <c r="G1974" s="42" t="str">
        <f t="shared" si="61"/>
        <v>19/03/2020</v>
      </c>
    </row>
    <row r="1975" spans="1:7" x14ac:dyDescent="0.3">
      <c r="A1975" s="24">
        <v>2</v>
      </c>
      <c r="B1975" s="29">
        <v>43910</v>
      </c>
      <c r="C1975" s="104">
        <f t="shared" si="60"/>
        <v>2020</v>
      </c>
      <c r="D1975" s="27">
        <v>357</v>
      </c>
      <c r="E1975" s="27">
        <v>383.4</v>
      </c>
      <c r="F1975" s="24">
        <v>374.22</v>
      </c>
      <c r="G1975" s="42" t="str">
        <f t="shared" si="61"/>
        <v>20/03/2020</v>
      </c>
    </row>
    <row r="1976" spans="1:7" x14ac:dyDescent="0.3">
      <c r="A1976" s="24">
        <v>2</v>
      </c>
      <c r="B1976" s="29">
        <v>43913</v>
      </c>
      <c r="C1976" s="104">
        <f t="shared" si="60"/>
        <v>2020</v>
      </c>
      <c r="D1976" s="27">
        <v>358.25</v>
      </c>
      <c r="E1976" s="27">
        <v>383.4</v>
      </c>
      <c r="F1976" s="24">
        <v>374.22</v>
      </c>
      <c r="G1976" s="42" t="str">
        <f t="shared" si="61"/>
        <v>23/03/2020</v>
      </c>
    </row>
    <row r="1977" spans="1:7" x14ac:dyDescent="0.3">
      <c r="A1977" s="24">
        <v>2</v>
      </c>
      <c r="B1977" s="29">
        <v>43914</v>
      </c>
      <c r="C1977" s="104">
        <f t="shared" si="60"/>
        <v>2020</v>
      </c>
      <c r="D1977" s="27">
        <v>356.25</v>
      </c>
      <c r="E1977" s="27">
        <v>383.4</v>
      </c>
      <c r="F1977" s="24">
        <v>374.22</v>
      </c>
      <c r="G1977" s="42" t="str">
        <f t="shared" si="61"/>
        <v>24/03/2020</v>
      </c>
    </row>
    <row r="1978" spans="1:7" x14ac:dyDescent="0.3">
      <c r="A1978" s="24">
        <v>2</v>
      </c>
      <c r="B1978" s="29">
        <v>43915</v>
      </c>
      <c r="C1978" s="104">
        <f t="shared" si="60"/>
        <v>2020</v>
      </c>
      <c r="D1978" s="27">
        <v>360.5</v>
      </c>
      <c r="E1978" s="27">
        <v>383.4</v>
      </c>
      <c r="F1978" s="24">
        <v>374.22</v>
      </c>
      <c r="G1978" s="42" t="str">
        <f t="shared" si="61"/>
        <v>25/03/2020</v>
      </c>
    </row>
    <row r="1979" spans="1:7" x14ac:dyDescent="0.3">
      <c r="A1979" s="24">
        <v>2</v>
      </c>
      <c r="B1979" s="29">
        <v>43916</v>
      </c>
      <c r="C1979" s="104">
        <f t="shared" si="60"/>
        <v>2020</v>
      </c>
      <c r="D1979" s="27">
        <v>360.5</v>
      </c>
      <c r="E1979" s="27">
        <v>383.4</v>
      </c>
      <c r="F1979" s="24">
        <v>374.22</v>
      </c>
      <c r="G1979" s="42" t="str">
        <f t="shared" si="61"/>
        <v>26/03/2020</v>
      </c>
    </row>
    <row r="1980" spans="1:7" x14ac:dyDescent="0.3">
      <c r="A1980" s="24">
        <v>2</v>
      </c>
      <c r="B1980" s="29">
        <v>43917</v>
      </c>
      <c r="C1980" s="104">
        <f t="shared" si="60"/>
        <v>2020</v>
      </c>
      <c r="D1980" s="27">
        <v>364.75</v>
      </c>
      <c r="E1980" s="27">
        <v>383.4</v>
      </c>
      <c r="F1980" s="24">
        <v>374.22</v>
      </c>
      <c r="G1980" s="42" t="str">
        <f t="shared" si="61"/>
        <v>27/03/2020</v>
      </c>
    </row>
    <row r="1981" spans="1:7" x14ac:dyDescent="0.3">
      <c r="A1981" s="24">
        <v>2</v>
      </c>
      <c r="B1981" s="29">
        <v>43920</v>
      </c>
      <c r="C1981" s="104">
        <f t="shared" si="60"/>
        <v>2020</v>
      </c>
      <c r="D1981" s="27">
        <v>369</v>
      </c>
      <c r="E1981" s="27">
        <v>383.4</v>
      </c>
      <c r="F1981" s="24">
        <v>374.22</v>
      </c>
      <c r="G1981" s="42" t="str">
        <f t="shared" si="61"/>
        <v>30/03/2020</v>
      </c>
    </row>
    <row r="1982" spans="1:7" x14ac:dyDescent="0.3">
      <c r="A1982" s="24">
        <v>2</v>
      </c>
      <c r="B1982" s="29">
        <v>43921</v>
      </c>
      <c r="C1982" s="104">
        <f t="shared" si="60"/>
        <v>2020</v>
      </c>
      <c r="D1982" s="27">
        <v>369.75</v>
      </c>
      <c r="E1982" s="27">
        <v>383.4</v>
      </c>
      <c r="F1982" s="24">
        <v>374.22</v>
      </c>
      <c r="G1982" s="42" t="str">
        <f t="shared" si="61"/>
        <v>31/03/2020</v>
      </c>
    </row>
    <row r="1983" spans="1:7" x14ac:dyDescent="0.3">
      <c r="A1983" s="24">
        <v>2</v>
      </c>
      <c r="B1983" s="29">
        <v>43922</v>
      </c>
      <c r="C1983" s="104">
        <f t="shared" si="60"/>
        <v>2020</v>
      </c>
      <c r="D1983" s="27">
        <v>366.5</v>
      </c>
      <c r="E1983" s="27">
        <v>383.4</v>
      </c>
      <c r="F1983" s="24">
        <v>374.22</v>
      </c>
      <c r="G1983" s="42" t="str">
        <f t="shared" si="61"/>
        <v>01/04/2020</v>
      </c>
    </row>
    <row r="1984" spans="1:7" x14ac:dyDescent="0.3">
      <c r="A1984" s="24">
        <v>2</v>
      </c>
      <c r="B1984" s="29">
        <v>43923</v>
      </c>
      <c r="C1984" s="104">
        <f t="shared" si="60"/>
        <v>2020</v>
      </c>
      <c r="D1984" s="27">
        <v>368.5</v>
      </c>
      <c r="E1984" s="27">
        <v>383.4</v>
      </c>
      <c r="F1984" s="24">
        <v>374.22</v>
      </c>
      <c r="G1984" s="42" t="str">
        <f t="shared" si="61"/>
        <v>02/04/2020</v>
      </c>
    </row>
    <row r="1985" spans="1:7" x14ac:dyDescent="0.3">
      <c r="A1985" s="24">
        <v>2</v>
      </c>
      <c r="B1985" s="29">
        <v>43924</v>
      </c>
      <c r="C1985" s="104">
        <f t="shared" si="60"/>
        <v>2020</v>
      </c>
      <c r="D1985" s="27">
        <v>370.75</v>
      </c>
      <c r="E1985" s="27">
        <v>383.4</v>
      </c>
      <c r="F1985" s="24">
        <v>374.22</v>
      </c>
      <c r="G1985" s="42" t="str">
        <f t="shared" si="61"/>
        <v>03/04/2020</v>
      </c>
    </row>
    <row r="1986" spans="1:7" x14ac:dyDescent="0.3">
      <c r="A1986" s="24">
        <v>2</v>
      </c>
      <c r="B1986" s="29">
        <v>43927</v>
      </c>
      <c r="C1986" s="104">
        <f t="shared" si="60"/>
        <v>2020</v>
      </c>
      <c r="D1986" s="27">
        <v>372.25</v>
      </c>
      <c r="E1986" s="27">
        <v>383.4</v>
      </c>
      <c r="F1986" s="24">
        <v>374.22</v>
      </c>
      <c r="G1986" s="42" t="str">
        <f t="shared" si="61"/>
        <v>06/04/2020</v>
      </c>
    </row>
    <row r="1987" spans="1:7" x14ac:dyDescent="0.3">
      <c r="A1987" s="24">
        <v>2</v>
      </c>
      <c r="B1987" s="29">
        <v>43928</v>
      </c>
      <c r="C1987" s="104">
        <f t="shared" ref="C1987:C2050" si="62">YEAR(B1987)</f>
        <v>2020</v>
      </c>
      <c r="D1987" s="27">
        <v>373.75</v>
      </c>
      <c r="E1987" s="27">
        <v>383.4</v>
      </c>
      <c r="F1987" s="24">
        <v>374.22</v>
      </c>
      <c r="G1987" s="42" t="str">
        <f t="shared" si="61"/>
        <v>07/04/2020</v>
      </c>
    </row>
    <row r="1988" spans="1:7" x14ac:dyDescent="0.3">
      <c r="A1988" s="24">
        <v>2</v>
      </c>
      <c r="B1988" s="29">
        <v>43929</v>
      </c>
      <c r="C1988" s="104">
        <f t="shared" si="62"/>
        <v>2020</v>
      </c>
      <c r="D1988" s="27">
        <v>373</v>
      </c>
      <c r="E1988" s="27">
        <v>383.4</v>
      </c>
      <c r="F1988" s="24">
        <v>374.22</v>
      </c>
      <c r="G1988" s="42" t="str">
        <f t="shared" si="61"/>
        <v>08/04/2020</v>
      </c>
    </row>
    <row r="1989" spans="1:7" x14ac:dyDescent="0.3">
      <c r="A1989" s="24">
        <v>2</v>
      </c>
      <c r="B1989" s="29">
        <v>43930</v>
      </c>
      <c r="C1989" s="104">
        <f t="shared" si="62"/>
        <v>2020</v>
      </c>
      <c r="D1989" s="27">
        <v>374.25</v>
      </c>
      <c r="E1989" s="27">
        <v>383.4</v>
      </c>
      <c r="F1989" s="24">
        <v>374.22</v>
      </c>
      <c r="G1989" s="42" t="str">
        <f t="shared" ref="G1989:G2052" si="63">TEXT(B1989,"jj/MM/aaaa")</f>
        <v>09/04/2020</v>
      </c>
    </row>
    <row r="1990" spans="1:7" x14ac:dyDescent="0.3">
      <c r="A1990" s="24">
        <v>2</v>
      </c>
      <c r="B1990" s="29">
        <v>43935</v>
      </c>
      <c r="C1990" s="104">
        <f t="shared" si="62"/>
        <v>2020</v>
      </c>
      <c r="D1990" s="27">
        <v>370.5</v>
      </c>
      <c r="E1990" s="27">
        <v>383.4</v>
      </c>
      <c r="F1990" s="24">
        <v>374.22</v>
      </c>
      <c r="G1990" s="42" t="str">
        <f t="shared" si="63"/>
        <v>14/04/2020</v>
      </c>
    </row>
    <row r="1991" spans="1:7" x14ac:dyDescent="0.3">
      <c r="A1991" s="24">
        <v>2</v>
      </c>
      <c r="B1991" s="29">
        <v>43936</v>
      </c>
      <c r="C1991" s="104">
        <f t="shared" si="62"/>
        <v>2020</v>
      </c>
      <c r="D1991" s="27">
        <v>369.25</v>
      </c>
      <c r="E1991" s="27">
        <v>383.4</v>
      </c>
      <c r="F1991" s="24">
        <v>374.22</v>
      </c>
      <c r="G1991" s="42" t="str">
        <f t="shared" si="63"/>
        <v>15/04/2020</v>
      </c>
    </row>
    <row r="1992" spans="1:7" x14ac:dyDescent="0.3">
      <c r="A1992" s="24">
        <v>2</v>
      </c>
      <c r="B1992" s="29">
        <v>43937</v>
      </c>
      <c r="C1992" s="104">
        <f t="shared" si="62"/>
        <v>2020</v>
      </c>
      <c r="D1992" s="27">
        <v>370.75</v>
      </c>
      <c r="E1992" s="27">
        <v>383.4</v>
      </c>
      <c r="F1992" s="24">
        <v>374.22</v>
      </c>
      <c r="G1992" s="42" t="str">
        <f t="shared" si="63"/>
        <v>16/04/2020</v>
      </c>
    </row>
    <row r="1993" spans="1:7" x14ac:dyDescent="0.3">
      <c r="A1993" s="24">
        <v>2</v>
      </c>
      <c r="B1993" s="29">
        <v>43938</v>
      </c>
      <c r="C1993" s="104">
        <f t="shared" si="62"/>
        <v>2020</v>
      </c>
      <c r="D1993" s="27">
        <v>372</v>
      </c>
      <c r="E1993" s="27">
        <v>383.4</v>
      </c>
      <c r="F1993" s="24">
        <v>374.22</v>
      </c>
      <c r="G1993" s="42" t="str">
        <f t="shared" si="63"/>
        <v>17/04/2020</v>
      </c>
    </row>
    <row r="1994" spans="1:7" x14ac:dyDescent="0.3">
      <c r="A1994" s="24">
        <v>2</v>
      </c>
      <c r="B1994" s="29">
        <v>43941</v>
      </c>
      <c r="C1994" s="104">
        <f t="shared" si="62"/>
        <v>2020</v>
      </c>
      <c r="D1994" s="27">
        <v>372</v>
      </c>
      <c r="E1994" s="27">
        <v>383.4</v>
      </c>
      <c r="F1994" s="24">
        <v>374.22</v>
      </c>
      <c r="G1994" s="42" t="str">
        <f t="shared" si="63"/>
        <v>20/04/2020</v>
      </c>
    </row>
    <row r="1995" spans="1:7" x14ac:dyDescent="0.3">
      <c r="A1995" s="24">
        <v>2</v>
      </c>
      <c r="B1995" s="29">
        <v>43942</v>
      </c>
      <c r="C1995" s="104">
        <f t="shared" si="62"/>
        <v>2020</v>
      </c>
      <c r="D1995" s="27">
        <v>368</v>
      </c>
      <c r="E1995" s="27">
        <v>383.4</v>
      </c>
      <c r="F1995" s="24">
        <v>374.22</v>
      </c>
      <c r="G1995" s="42" t="str">
        <f t="shared" si="63"/>
        <v>21/04/2020</v>
      </c>
    </row>
    <row r="1996" spans="1:7" x14ac:dyDescent="0.3">
      <c r="A1996" s="24">
        <v>2</v>
      </c>
      <c r="B1996" s="29">
        <v>43943</v>
      </c>
      <c r="C1996" s="104">
        <f t="shared" si="62"/>
        <v>2020</v>
      </c>
      <c r="D1996" s="27">
        <v>368.5</v>
      </c>
      <c r="E1996" s="27">
        <v>383.4</v>
      </c>
      <c r="F1996" s="24">
        <v>374.22</v>
      </c>
      <c r="G1996" s="42" t="str">
        <f t="shared" si="63"/>
        <v>22/04/2020</v>
      </c>
    </row>
    <row r="1997" spans="1:7" x14ac:dyDescent="0.3">
      <c r="A1997" s="24">
        <v>2</v>
      </c>
      <c r="B1997" s="29">
        <v>43944</v>
      </c>
      <c r="C1997" s="104">
        <f t="shared" si="62"/>
        <v>2020</v>
      </c>
      <c r="D1997" s="27">
        <v>370</v>
      </c>
      <c r="E1997" s="27">
        <v>383.4</v>
      </c>
      <c r="F1997" s="24">
        <v>374.22</v>
      </c>
      <c r="G1997" s="42" t="str">
        <f t="shared" si="63"/>
        <v>23/04/2020</v>
      </c>
    </row>
    <row r="1998" spans="1:7" x14ac:dyDescent="0.3">
      <c r="A1998" s="24">
        <v>2</v>
      </c>
      <c r="B1998" s="29">
        <v>43945</v>
      </c>
      <c r="C1998" s="104">
        <f t="shared" si="62"/>
        <v>2020</v>
      </c>
      <c r="D1998" s="27">
        <v>368.75</v>
      </c>
      <c r="E1998" s="27">
        <v>383.4</v>
      </c>
      <c r="F1998" s="24">
        <v>374.22</v>
      </c>
      <c r="G1998" s="42" t="str">
        <f t="shared" si="63"/>
        <v>24/04/2020</v>
      </c>
    </row>
    <row r="1999" spans="1:7" x14ac:dyDescent="0.3">
      <c r="A1999" s="24">
        <v>2</v>
      </c>
      <c r="B1999" s="29">
        <v>43948</v>
      </c>
      <c r="C1999" s="104">
        <f t="shared" si="62"/>
        <v>2020</v>
      </c>
      <c r="D1999" s="27">
        <v>367.5</v>
      </c>
      <c r="E1999" s="27">
        <v>383.4</v>
      </c>
      <c r="F1999" s="24">
        <v>374.22</v>
      </c>
      <c r="G1999" s="42" t="str">
        <f t="shared" si="63"/>
        <v>27/04/2020</v>
      </c>
    </row>
    <row r="2000" spans="1:7" x14ac:dyDescent="0.3">
      <c r="A2000" s="24">
        <v>2</v>
      </c>
      <c r="B2000" s="29">
        <v>43949</v>
      </c>
      <c r="C2000" s="104">
        <f t="shared" si="62"/>
        <v>2020</v>
      </c>
      <c r="D2000" s="27">
        <v>367.25</v>
      </c>
      <c r="E2000" s="27">
        <v>383.4</v>
      </c>
      <c r="F2000" s="24">
        <v>374.22</v>
      </c>
      <c r="G2000" s="42" t="str">
        <f t="shared" si="63"/>
        <v>28/04/2020</v>
      </c>
    </row>
    <row r="2001" spans="1:7" x14ac:dyDescent="0.3">
      <c r="A2001" s="24">
        <v>2</v>
      </c>
      <c r="B2001" s="29">
        <v>43950</v>
      </c>
      <c r="C2001" s="104">
        <f t="shared" si="62"/>
        <v>2020</v>
      </c>
      <c r="D2001" s="27">
        <v>368.75</v>
      </c>
      <c r="E2001" s="27">
        <v>383.4</v>
      </c>
      <c r="F2001" s="24">
        <v>374.22</v>
      </c>
      <c r="G2001" s="42" t="str">
        <f t="shared" si="63"/>
        <v>29/04/2020</v>
      </c>
    </row>
    <row r="2002" spans="1:7" x14ac:dyDescent="0.3">
      <c r="A2002" s="24">
        <v>2</v>
      </c>
      <c r="B2002" s="29">
        <v>43951</v>
      </c>
      <c r="C2002" s="104">
        <f t="shared" si="62"/>
        <v>2020</v>
      </c>
      <c r="D2002" s="27">
        <v>370.5</v>
      </c>
      <c r="E2002" s="27">
        <v>383.4</v>
      </c>
      <c r="F2002" s="24">
        <v>374.22</v>
      </c>
      <c r="G2002" s="42" t="str">
        <f t="shared" si="63"/>
        <v>30/04/2020</v>
      </c>
    </row>
    <row r="2003" spans="1:7" x14ac:dyDescent="0.3">
      <c r="A2003" s="24">
        <v>2</v>
      </c>
      <c r="B2003" s="29">
        <v>43955</v>
      </c>
      <c r="C2003" s="104">
        <f t="shared" si="62"/>
        <v>2020</v>
      </c>
      <c r="D2003" s="27">
        <v>367.5</v>
      </c>
      <c r="E2003" s="27">
        <v>383.4</v>
      </c>
      <c r="F2003" s="24">
        <v>374.22</v>
      </c>
      <c r="G2003" s="42" t="str">
        <f t="shared" si="63"/>
        <v>04/05/2020</v>
      </c>
    </row>
    <row r="2004" spans="1:7" x14ac:dyDescent="0.3">
      <c r="A2004" s="24">
        <v>2</v>
      </c>
      <c r="B2004" s="29">
        <v>43956</v>
      </c>
      <c r="C2004" s="104">
        <f t="shared" si="62"/>
        <v>2020</v>
      </c>
      <c r="D2004" s="27">
        <v>372.25</v>
      </c>
      <c r="E2004" s="27">
        <v>383.4</v>
      </c>
      <c r="F2004" s="24">
        <v>374.22</v>
      </c>
      <c r="G2004" s="42" t="str">
        <f t="shared" si="63"/>
        <v>05/05/2020</v>
      </c>
    </row>
    <row r="2005" spans="1:7" x14ac:dyDescent="0.3">
      <c r="A2005" s="24">
        <v>2</v>
      </c>
      <c r="B2005" s="29">
        <v>43957</v>
      </c>
      <c r="C2005" s="104">
        <f t="shared" si="62"/>
        <v>2020</v>
      </c>
      <c r="D2005" s="27">
        <v>373</v>
      </c>
      <c r="E2005" s="27">
        <v>383.4</v>
      </c>
      <c r="F2005" s="24">
        <v>374.22</v>
      </c>
      <c r="G2005" s="42" t="str">
        <f t="shared" si="63"/>
        <v>06/05/2020</v>
      </c>
    </row>
    <row r="2006" spans="1:7" x14ac:dyDescent="0.3">
      <c r="A2006" s="24">
        <v>2</v>
      </c>
      <c r="B2006" s="29">
        <v>43958</v>
      </c>
      <c r="C2006" s="104">
        <f t="shared" si="62"/>
        <v>2020</v>
      </c>
      <c r="D2006" s="27">
        <v>376.5</v>
      </c>
      <c r="E2006" s="27">
        <v>383.4</v>
      </c>
      <c r="F2006" s="24">
        <v>374.22</v>
      </c>
      <c r="G2006" s="42" t="str">
        <f t="shared" si="63"/>
        <v>07/05/2020</v>
      </c>
    </row>
    <row r="2007" spans="1:7" x14ac:dyDescent="0.3">
      <c r="A2007" s="24">
        <v>2</v>
      </c>
      <c r="B2007" s="29">
        <v>43959</v>
      </c>
      <c r="C2007" s="104">
        <f t="shared" si="62"/>
        <v>2020</v>
      </c>
      <c r="D2007" s="27">
        <v>375.25</v>
      </c>
      <c r="E2007" s="27">
        <v>383.4</v>
      </c>
      <c r="F2007" s="24">
        <v>374.22</v>
      </c>
      <c r="G2007" s="42" t="str">
        <f t="shared" si="63"/>
        <v>08/05/2020</v>
      </c>
    </row>
    <row r="2008" spans="1:7" x14ac:dyDescent="0.3">
      <c r="A2008" s="24">
        <v>2</v>
      </c>
      <c r="B2008" s="29">
        <v>43962</v>
      </c>
      <c r="C2008" s="104">
        <f t="shared" si="62"/>
        <v>2020</v>
      </c>
      <c r="D2008" s="27">
        <v>373.25</v>
      </c>
      <c r="E2008" s="27">
        <v>383.4</v>
      </c>
      <c r="F2008" s="24">
        <v>374.22</v>
      </c>
      <c r="G2008" s="42" t="str">
        <f t="shared" si="63"/>
        <v>11/05/2020</v>
      </c>
    </row>
    <row r="2009" spans="1:7" x14ac:dyDescent="0.3">
      <c r="A2009" s="24">
        <v>2</v>
      </c>
      <c r="B2009" s="29">
        <v>43963</v>
      </c>
      <c r="C2009" s="104">
        <f t="shared" si="62"/>
        <v>2020</v>
      </c>
      <c r="D2009" s="27">
        <v>373.25</v>
      </c>
      <c r="E2009" s="27">
        <v>383.4</v>
      </c>
      <c r="F2009" s="24">
        <v>374.22</v>
      </c>
      <c r="G2009" s="42" t="str">
        <f t="shared" si="63"/>
        <v>12/05/2020</v>
      </c>
    </row>
    <row r="2010" spans="1:7" x14ac:dyDescent="0.3">
      <c r="A2010" s="24">
        <v>2</v>
      </c>
      <c r="B2010" s="29">
        <v>43964</v>
      </c>
      <c r="C2010" s="104">
        <f t="shared" si="62"/>
        <v>2020</v>
      </c>
      <c r="D2010" s="27">
        <v>370.75</v>
      </c>
      <c r="E2010" s="27">
        <v>383.4</v>
      </c>
      <c r="F2010" s="24">
        <v>374.22</v>
      </c>
      <c r="G2010" s="42" t="str">
        <f t="shared" si="63"/>
        <v>13/05/2020</v>
      </c>
    </row>
    <row r="2011" spans="1:7" x14ac:dyDescent="0.3">
      <c r="A2011" s="24">
        <v>2</v>
      </c>
      <c r="B2011" s="29">
        <v>43965</v>
      </c>
      <c r="C2011" s="104">
        <f t="shared" si="62"/>
        <v>2020</v>
      </c>
      <c r="D2011" s="27">
        <v>373.25</v>
      </c>
      <c r="E2011" s="27">
        <v>383.4</v>
      </c>
      <c r="F2011" s="24">
        <v>374.22</v>
      </c>
      <c r="G2011" s="42" t="str">
        <f t="shared" si="63"/>
        <v>14/05/2020</v>
      </c>
    </row>
    <row r="2012" spans="1:7" x14ac:dyDescent="0.3">
      <c r="A2012" s="24">
        <v>2</v>
      </c>
      <c r="B2012" s="29">
        <v>43966</v>
      </c>
      <c r="C2012" s="104">
        <f t="shared" si="62"/>
        <v>2020</v>
      </c>
      <c r="D2012" s="27">
        <v>373.25</v>
      </c>
      <c r="E2012" s="27">
        <v>383.4</v>
      </c>
      <c r="F2012" s="24">
        <v>374.22</v>
      </c>
      <c r="G2012" s="42" t="str">
        <f t="shared" si="63"/>
        <v>15/05/2020</v>
      </c>
    </row>
    <row r="2013" spans="1:7" x14ac:dyDescent="0.3">
      <c r="A2013" s="24">
        <v>2</v>
      </c>
      <c r="B2013" s="29">
        <v>43969</v>
      </c>
      <c r="C2013" s="104">
        <f t="shared" si="62"/>
        <v>2020</v>
      </c>
      <c r="D2013" s="27">
        <v>376.75</v>
      </c>
      <c r="E2013" s="27">
        <v>383.4</v>
      </c>
      <c r="F2013" s="24">
        <v>374.22</v>
      </c>
      <c r="G2013" s="42" t="str">
        <f t="shared" si="63"/>
        <v>18/05/2020</v>
      </c>
    </row>
    <row r="2014" spans="1:7" x14ac:dyDescent="0.3">
      <c r="A2014" s="24">
        <v>2</v>
      </c>
      <c r="B2014" s="29">
        <v>43970</v>
      </c>
      <c r="C2014" s="104">
        <f t="shared" si="62"/>
        <v>2020</v>
      </c>
      <c r="D2014" s="27">
        <v>377.25</v>
      </c>
      <c r="E2014" s="27">
        <v>383.4</v>
      </c>
      <c r="F2014" s="24">
        <v>374.22</v>
      </c>
      <c r="G2014" s="42" t="str">
        <f t="shared" si="63"/>
        <v>19/05/2020</v>
      </c>
    </row>
    <row r="2015" spans="1:7" x14ac:dyDescent="0.3">
      <c r="A2015" s="24">
        <v>2</v>
      </c>
      <c r="B2015" s="29">
        <v>43971</v>
      </c>
      <c r="C2015" s="104">
        <f t="shared" si="62"/>
        <v>2020</v>
      </c>
      <c r="D2015" s="27">
        <v>379.5</v>
      </c>
      <c r="E2015" s="27">
        <v>383.4</v>
      </c>
      <c r="F2015" s="24">
        <v>374.22</v>
      </c>
      <c r="G2015" s="42" t="str">
        <f t="shared" si="63"/>
        <v>20/05/2020</v>
      </c>
    </row>
    <row r="2016" spans="1:7" x14ac:dyDescent="0.3">
      <c r="A2016" s="24">
        <v>2</v>
      </c>
      <c r="B2016" s="29">
        <v>43972</v>
      </c>
      <c r="C2016" s="104">
        <f t="shared" si="62"/>
        <v>2020</v>
      </c>
      <c r="D2016" s="27">
        <v>378.25</v>
      </c>
      <c r="E2016" s="27">
        <v>383.4</v>
      </c>
      <c r="F2016" s="24">
        <v>374.22</v>
      </c>
      <c r="G2016" s="42" t="str">
        <f t="shared" si="63"/>
        <v>21/05/2020</v>
      </c>
    </row>
    <row r="2017" spans="1:7" x14ac:dyDescent="0.3">
      <c r="A2017" s="24">
        <v>2</v>
      </c>
      <c r="B2017" s="29">
        <v>43973</v>
      </c>
      <c r="C2017" s="104">
        <f t="shared" si="62"/>
        <v>2020</v>
      </c>
      <c r="D2017" s="27">
        <v>379.5</v>
      </c>
      <c r="E2017" s="27">
        <v>383.4</v>
      </c>
      <c r="F2017" s="24">
        <v>374.22</v>
      </c>
      <c r="G2017" s="42" t="str">
        <f t="shared" si="63"/>
        <v>22/05/2020</v>
      </c>
    </row>
    <row r="2018" spans="1:7" x14ac:dyDescent="0.3">
      <c r="A2018" s="24">
        <v>2</v>
      </c>
      <c r="B2018" s="29">
        <v>43976</v>
      </c>
      <c r="C2018" s="104">
        <f t="shared" si="62"/>
        <v>2020</v>
      </c>
      <c r="D2018" s="27">
        <v>377.25</v>
      </c>
      <c r="E2018" s="27">
        <v>383.4</v>
      </c>
      <c r="F2018" s="24">
        <v>374.22</v>
      </c>
      <c r="G2018" s="42" t="str">
        <f t="shared" si="63"/>
        <v>25/05/2020</v>
      </c>
    </row>
    <row r="2019" spans="1:7" x14ac:dyDescent="0.3">
      <c r="A2019" s="24">
        <v>2</v>
      </c>
      <c r="B2019" s="29">
        <v>43977</v>
      </c>
      <c r="C2019" s="104">
        <f t="shared" si="62"/>
        <v>2020</v>
      </c>
      <c r="D2019" s="27">
        <v>378.25</v>
      </c>
      <c r="E2019" s="27">
        <v>383.4</v>
      </c>
      <c r="F2019" s="24">
        <v>374.22</v>
      </c>
      <c r="G2019" s="42" t="str">
        <f t="shared" si="63"/>
        <v>26/05/2020</v>
      </c>
    </row>
    <row r="2020" spans="1:7" x14ac:dyDescent="0.3">
      <c r="A2020" s="24">
        <v>2</v>
      </c>
      <c r="B2020" s="29">
        <v>43978</v>
      </c>
      <c r="C2020" s="104">
        <f t="shared" si="62"/>
        <v>2020</v>
      </c>
      <c r="D2020" s="27">
        <v>378.5</v>
      </c>
      <c r="E2020" s="27">
        <v>383.4</v>
      </c>
      <c r="F2020" s="24">
        <v>374.22</v>
      </c>
      <c r="G2020" s="42" t="str">
        <f t="shared" si="63"/>
        <v>27/05/2020</v>
      </c>
    </row>
    <row r="2021" spans="1:7" x14ac:dyDescent="0.3">
      <c r="A2021" s="24">
        <v>2</v>
      </c>
      <c r="B2021" s="29">
        <v>43979</v>
      </c>
      <c r="C2021" s="104">
        <f t="shared" si="62"/>
        <v>2020</v>
      </c>
      <c r="D2021" s="27">
        <v>374</v>
      </c>
      <c r="E2021" s="27">
        <v>383.4</v>
      </c>
      <c r="F2021" s="24">
        <v>374.22</v>
      </c>
      <c r="G2021" s="42" t="str">
        <f t="shared" si="63"/>
        <v>28/05/2020</v>
      </c>
    </row>
    <row r="2022" spans="1:7" x14ac:dyDescent="0.3">
      <c r="A2022" s="24">
        <v>2</v>
      </c>
      <c r="B2022" s="29">
        <v>43980</v>
      </c>
      <c r="C2022" s="104">
        <f t="shared" si="62"/>
        <v>2020</v>
      </c>
      <c r="D2022" s="27">
        <v>374.25</v>
      </c>
      <c r="E2022" s="27">
        <v>383.4</v>
      </c>
      <c r="F2022" s="24">
        <v>374.22</v>
      </c>
      <c r="G2022" s="42" t="str">
        <f t="shared" si="63"/>
        <v>29/05/2020</v>
      </c>
    </row>
    <row r="2023" spans="1:7" x14ac:dyDescent="0.3">
      <c r="A2023" s="24">
        <v>2</v>
      </c>
      <c r="B2023" s="29">
        <v>43983</v>
      </c>
      <c r="C2023" s="104">
        <f t="shared" si="62"/>
        <v>2020</v>
      </c>
      <c r="D2023" s="27">
        <v>375</v>
      </c>
      <c r="E2023" s="27">
        <v>383.4</v>
      </c>
      <c r="F2023" s="24">
        <v>374.22</v>
      </c>
      <c r="G2023" s="42" t="str">
        <f t="shared" si="63"/>
        <v>01/06/2020</v>
      </c>
    </row>
    <row r="2024" spans="1:7" x14ac:dyDescent="0.3">
      <c r="A2024" s="24">
        <v>2</v>
      </c>
      <c r="B2024" s="29">
        <v>43984</v>
      </c>
      <c r="C2024" s="104">
        <f t="shared" si="62"/>
        <v>2020</v>
      </c>
      <c r="D2024" s="27">
        <v>377.25</v>
      </c>
      <c r="E2024" s="27">
        <v>383.4</v>
      </c>
      <c r="F2024" s="24">
        <v>374.22</v>
      </c>
      <c r="G2024" s="42" t="str">
        <f t="shared" si="63"/>
        <v>02/06/2020</v>
      </c>
    </row>
    <row r="2025" spans="1:7" x14ac:dyDescent="0.3">
      <c r="A2025" s="24">
        <v>2</v>
      </c>
      <c r="B2025" s="29">
        <v>43985</v>
      </c>
      <c r="C2025" s="104">
        <f t="shared" si="62"/>
        <v>2020</v>
      </c>
      <c r="D2025" s="27">
        <v>378.5</v>
      </c>
      <c r="E2025" s="27">
        <v>383.4</v>
      </c>
      <c r="F2025" s="24">
        <v>374.22</v>
      </c>
      <c r="G2025" s="42" t="str">
        <f t="shared" si="63"/>
        <v>03/06/2020</v>
      </c>
    </row>
    <row r="2026" spans="1:7" x14ac:dyDescent="0.3">
      <c r="A2026" s="24">
        <v>2</v>
      </c>
      <c r="B2026" s="29">
        <v>43986</v>
      </c>
      <c r="C2026" s="104">
        <f t="shared" si="62"/>
        <v>2020</v>
      </c>
      <c r="D2026" s="27">
        <v>377</v>
      </c>
      <c r="E2026" s="27">
        <v>383.4</v>
      </c>
      <c r="F2026" s="24">
        <v>374.22</v>
      </c>
      <c r="G2026" s="42" t="str">
        <f t="shared" si="63"/>
        <v>04/06/2020</v>
      </c>
    </row>
    <row r="2027" spans="1:7" x14ac:dyDescent="0.3">
      <c r="A2027" s="24">
        <v>2</v>
      </c>
      <c r="B2027" s="29">
        <v>43987</v>
      </c>
      <c r="C2027" s="104">
        <f t="shared" si="62"/>
        <v>2020</v>
      </c>
      <c r="D2027" s="27">
        <v>379.25</v>
      </c>
      <c r="E2027" s="27">
        <v>383.4</v>
      </c>
      <c r="F2027" s="24">
        <v>374.22</v>
      </c>
      <c r="G2027" s="42" t="str">
        <f t="shared" si="63"/>
        <v>05/06/2020</v>
      </c>
    </row>
    <row r="2028" spans="1:7" x14ac:dyDescent="0.3">
      <c r="A2028" s="24">
        <v>2</v>
      </c>
      <c r="B2028" s="29">
        <v>43990</v>
      </c>
      <c r="C2028" s="104">
        <f t="shared" si="62"/>
        <v>2020</v>
      </c>
      <c r="D2028" s="27">
        <v>381</v>
      </c>
      <c r="E2028" s="27">
        <v>383.4</v>
      </c>
      <c r="F2028" s="24">
        <v>374.22</v>
      </c>
      <c r="G2028" s="42" t="str">
        <f t="shared" si="63"/>
        <v>08/06/2020</v>
      </c>
    </row>
    <row r="2029" spans="1:7" x14ac:dyDescent="0.3">
      <c r="A2029" s="24">
        <v>2</v>
      </c>
      <c r="B2029" s="29">
        <v>43991</v>
      </c>
      <c r="C2029" s="104">
        <f t="shared" si="62"/>
        <v>2020</v>
      </c>
      <c r="D2029" s="27">
        <v>381.25</v>
      </c>
      <c r="E2029" s="27">
        <v>383.4</v>
      </c>
      <c r="F2029" s="24">
        <v>374.22</v>
      </c>
      <c r="G2029" s="42" t="str">
        <f t="shared" si="63"/>
        <v>09/06/2020</v>
      </c>
    </row>
    <row r="2030" spans="1:7" x14ac:dyDescent="0.3">
      <c r="A2030" s="24">
        <v>2</v>
      </c>
      <c r="B2030" s="29">
        <v>43992</v>
      </c>
      <c r="C2030" s="104">
        <f t="shared" si="62"/>
        <v>2020</v>
      </c>
      <c r="D2030" s="27">
        <v>381</v>
      </c>
      <c r="E2030" s="27">
        <v>383.4</v>
      </c>
      <c r="F2030" s="24">
        <v>374.22</v>
      </c>
      <c r="G2030" s="42" t="str">
        <f t="shared" si="63"/>
        <v>10/06/2020</v>
      </c>
    </row>
    <row r="2031" spans="1:7" x14ac:dyDescent="0.3">
      <c r="A2031" s="24">
        <v>2</v>
      </c>
      <c r="B2031" s="29">
        <v>43993</v>
      </c>
      <c r="C2031" s="104">
        <f t="shared" si="62"/>
        <v>2020</v>
      </c>
      <c r="D2031" s="27">
        <v>378</v>
      </c>
      <c r="E2031" s="27">
        <v>383.4</v>
      </c>
      <c r="F2031" s="24">
        <v>374.22</v>
      </c>
      <c r="G2031" s="42" t="str">
        <f t="shared" si="63"/>
        <v>11/06/2020</v>
      </c>
    </row>
    <row r="2032" spans="1:7" x14ac:dyDescent="0.3">
      <c r="A2032" s="24">
        <v>2</v>
      </c>
      <c r="B2032" s="29">
        <v>43994</v>
      </c>
      <c r="C2032" s="104">
        <f t="shared" si="62"/>
        <v>2020</v>
      </c>
      <c r="D2032" s="27">
        <v>380.5</v>
      </c>
      <c r="E2032" s="27">
        <v>383.4</v>
      </c>
      <c r="F2032" s="24">
        <v>374.22</v>
      </c>
      <c r="G2032" s="42" t="str">
        <f t="shared" si="63"/>
        <v>12/06/2020</v>
      </c>
    </row>
    <row r="2033" spans="1:7" x14ac:dyDescent="0.3">
      <c r="A2033" s="24">
        <v>2</v>
      </c>
      <c r="B2033" s="29">
        <v>43997</v>
      </c>
      <c r="C2033" s="104">
        <f t="shared" si="62"/>
        <v>2020</v>
      </c>
      <c r="D2033" s="27">
        <v>378.5</v>
      </c>
      <c r="E2033" s="27">
        <v>383.4</v>
      </c>
      <c r="F2033" s="24">
        <v>374.22</v>
      </c>
      <c r="G2033" s="42" t="str">
        <f t="shared" si="63"/>
        <v>15/06/2020</v>
      </c>
    </row>
    <row r="2034" spans="1:7" x14ac:dyDescent="0.3">
      <c r="A2034" s="24">
        <v>2</v>
      </c>
      <c r="B2034" s="29">
        <v>43998</v>
      </c>
      <c r="C2034" s="104">
        <f t="shared" si="62"/>
        <v>2020</v>
      </c>
      <c r="D2034" s="27">
        <v>378.75</v>
      </c>
      <c r="E2034" s="27">
        <v>383.4</v>
      </c>
      <c r="F2034" s="24">
        <v>374.22</v>
      </c>
      <c r="G2034" s="42" t="str">
        <f t="shared" si="63"/>
        <v>16/06/2020</v>
      </c>
    </row>
    <row r="2035" spans="1:7" x14ac:dyDescent="0.3">
      <c r="A2035" s="24">
        <v>2</v>
      </c>
      <c r="B2035" s="29">
        <v>43999</v>
      </c>
      <c r="C2035" s="104">
        <f t="shared" si="62"/>
        <v>2020</v>
      </c>
      <c r="D2035" s="27">
        <v>378.5</v>
      </c>
      <c r="E2035" s="27">
        <v>383.4</v>
      </c>
      <c r="F2035" s="24">
        <v>374.22</v>
      </c>
      <c r="G2035" s="42" t="str">
        <f t="shared" si="63"/>
        <v>17/06/2020</v>
      </c>
    </row>
    <row r="2036" spans="1:7" x14ac:dyDescent="0.3">
      <c r="A2036" s="24">
        <v>2</v>
      </c>
      <c r="B2036" s="29">
        <v>44000</v>
      </c>
      <c r="C2036" s="104">
        <f t="shared" si="62"/>
        <v>2020</v>
      </c>
      <c r="D2036" s="27">
        <v>379.75</v>
      </c>
      <c r="E2036" s="27">
        <v>383.4</v>
      </c>
      <c r="F2036" s="24">
        <v>374.22</v>
      </c>
      <c r="G2036" s="42" t="str">
        <f t="shared" si="63"/>
        <v>18/06/2020</v>
      </c>
    </row>
    <row r="2037" spans="1:7" x14ac:dyDescent="0.3">
      <c r="A2037" s="24">
        <v>2</v>
      </c>
      <c r="B2037" s="29">
        <v>44001</v>
      </c>
      <c r="C2037" s="104">
        <f t="shared" si="62"/>
        <v>2020</v>
      </c>
      <c r="D2037" s="27">
        <v>382.75</v>
      </c>
      <c r="E2037" s="27">
        <v>383.4</v>
      </c>
      <c r="F2037" s="24">
        <v>374.22</v>
      </c>
      <c r="G2037" s="42" t="str">
        <f t="shared" si="63"/>
        <v>19/06/2020</v>
      </c>
    </row>
    <row r="2038" spans="1:7" x14ac:dyDescent="0.3">
      <c r="A2038" s="24">
        <v>2</v>
      </c>
      <c r="B2038" s="29">
        <v>44004</v>
      </c>
      <c r="C2038" s="104">
        <f t="shared" si="62"/>
        <v>2020</v>
      </c>
      <c r="D2038" s="27">
        <v>384.25</v>
      </c>
      <c r="E2038" s="27">
        <v>383.4</v>
      </c>
      <c r="F2038" s="24">
        <v>374.22</v>
      </c>
      <c r="G2038" s="42" t="str">
        <f t="shared" si="63"/>
        <v>22/06/2020</v>
      </c>
    </row>
    <row r="2039" spans="1:7" x14ac:dyDescent="0.3">
      <c r="A2039" s="24">
        <v>2</v>
      </c>
      <c r="B2039" s="29">
        <v>44005</v>
      </c>
      <c r="C2039" s="104">
        <f t="shared" si="62"/>
        <v>2020</v>
      </c>
      <c r="D2039" s="27">
        <v>383</v>
      </c>
      <c r="E2039" s="27">
        <v>383.4</v>
      </c>
      <c r="F2039" s="24">
        <v>374.22</v>
      </c>
      <c r="G2039" s="42" t="str">
        <f t="shared" si="63"/>
        <v>23/06/2020</v>
      </c>
    </row>
    <row r="2040" spans="1:7" x14ac:dyDescent="0.3">
      <c r="A2040" s="24">
        <v>2</v>
      </c>
      <c r="B2040" s="29">
        <v>44006</v>
      </c>
      <c r="C2040" s="104">
        <f t="shared" si="62"/>
        <v>2020</v>
      </c>
      <c r="D2040" s="27">
        <v>378.75</v>
      </c>
      <c r="E2040" s="27">
        <v>383.4</v>
      </c>
      <c r="F2040" s="24">
        <v>374.22</v>
      </c>
      <c r="G2040" s="42" t="str">
        <f t="shared" si="63"/>
        <v>24/06/2020</v>
      </c>
    </row>
    <row r="2041" spans="1:7" x14ac:dyDescent="0.3">
      <c r="A2041" s="24">
        <v>2</v>
      </c>
      <c r="B2041" s="29">
        <v>44007</v>
      </c>
      <c r="C2041" s="104">
        <f t="shared" si="62"/>
        <v>2020</v>
      </c>
      <c r="D2041" s="27">
        <v>377</v>
      </c>
      <c r="E2041" s="27">
        <v>383.4</v>
      </c>
      <c r="F2041" s="24">
        <v>374.22</v>
      </c>
      <c r="G2041" s="42" t="str">
        <f t="shared" si="63"/>
        <v>25/06/2020</v>
      </c>
    </row>
    <row r="2042" spans="1:7" x14ac:dyDescent="0.3">
      <c r="A2042" s="24">
        <v>2</v>
      </c>
      <c r="B2042" s="29">
        <v>44008</v>
      </c>
      <c r="C2042" s="104">
        <f t="shared" si="62"/>
        <v>2020</v>
      </c>
      <c r="D2042" s="27">
        <v>376.75</v>
      </c>
      <c r="E2042" s="27">
        <v>383.4</v>
      </c>
      <c r="F2042" s="24">
        <v>374.22</v>
      </c>
      <c r="G2042" s="42" t="str">
        <f t="shared" si="63"/>
        <v>26/06/2020</v>
      </c>
    </row>
    <row r="2043" spans="1:7" x14ac:dyDescent="0.3">
      <c r="A2043" s="24">
        <v>2</v>
      </c>
      <c r="B2043" s="29">
        <v>44011</v>
      </c>
      <c r="C2043" s="104">
        <f t="shared" si="62"/>
        <v>2020</v>
      </c>
      <c r="D2043" s="27">
        <v>378</v>
      </c>
      <c r="E2043" s="27">
        <v>383.4</v>
      </c>
      <c r="F2043" s="24">
        <v>374.22</v>
      </c>
      <c r="G2043" s="42" t="str">
        <f t="shared" si="63"/>
        <v>29/06/2020</v>
      </c>
    </row>
    <row r="2044" spans="1:7" x14ac:dyDescent="0.3">
      <c r="A2044" s="24">
        <v>2</v>
      </c>
      <c r="B2044" s="29">
        <v>44012</v>
      </c>
      <c r="C2044" s="104">
        <f t="shared" si="62"/>
        <v>2020</v>
      </c>
      <c r="D2044" s="27">
        <v>380</v>
      </c>
      <c r="E2044" s="27">
        <v>383.4</v>
      </c>
      <c r="F2044" s="24">
        <v>374.22</v>
      </c>
      <c r="G2044" s="42" t="str">
        <f t="shared" si="63"/>
        <v>30/06/2020</v>
      </c>
    </row>
    <row r="2045" spans="1:7" x14ac:dyDescent="0.3">
      <c r="A2045" s="24">
        <v>2</v>
      </c>
      <c r="B2045" s="29">
        <v>44013</v>
      </c>
      <c r="C2045" s="104">
        <f t="shared" si="62"/>
        <v>2020</v>
      </c>
      <c r="D2045" s="27">
        <v>379</v>
      </c>
      <c r="E2045" s="27">
        <v>383.4</v>
      </c>
      <c r="F2045" s="24">
        <v>374.22</v>
      </c>
      <c r="G2045" s="42" t="str">
        <f t="shared" si="63"/>
        <v>01/07/2020</v>
      </c>
    </row>
    <row r="2046" spans="1:7" x14ac:dyDescent="0.3">
      <c r="A2046" s="24">
        <v>2</v>
      </c>
      <c r="B2046" s="29">
        <v>44014</v>
      </c>
      <c r="C2046" s="104">
        <f t="shared" si="62"/>
        <v>2020</v>
      </c>
      <c r="D2046" s="27">
        <v>379.75</v>
      </c>
      <c r="E2046" s="27">
        <v>383.4</v>
      </c>
      <c r="F2046" s="24">
        <v>374.22</v>
      </c>
      <c r="G2046" s="42" t="str">
        <f t="shared" si="63"/>
        <v>02/07/2020</v>
      </c>
    </row>
    <row r="2047" spans="1:7" x14ac:dyDescent="0.3">
      <c r="A2047" s="24">
        <v>2</v>
      </c>
      <c r="B2047" s="29">
        <v>44015</v>
      </c>
      <c r="C2047" s="104">
        <f t="shared" si="62"/>
        <v>2020</v>
      </c>
      <c r="D2047" s="27">
        <v>378.5</v>
      </c>
      <c r="E2047" s="27">
        <v>383.4</v>
      </c>
      <c r="F2047" s="24">
        <v>374.22</v>
      </c>
      <c r="G2047" s="42" t="str">
        <f t="shared" si="63"/>
        <v>03/07/2020</v>
      </c>
    </row>
    <row r="2048" spans="1:7" x14ac:dyDescent="0.3">
      <c r="A2048" s="24">
        <v>2</v>
      </c>
      <c r="B2048" s="29">
        <v>44018</v>
      </c>
      <c r="C2048" s="104">
        <f t="shared" si="62"/>
        <v>2020</v>
      </c>
      <c r="D2048" s="27">
        <v>380</v>
      </c>
      <c r="E2048" s="27">
        <v>383.4</v>
      </c>
      <c r="F2048" s="24">
        <v>374.22</v>
      </c>
      <c r="G2048" s="42" t="str">
        <f t="shared" si="63"/>
        <v>06/07/2020</v>
      </c>
    </row>
    <row r="2049" spans="1:7" x14ac:dyDescent="0.3">
      <c r="A2049" s="24">
        <v>2</v>
      </c>
      <c r="B2049" s="29">
        <v>44019</v>
      </c>
      <c r="C2049" s="104">
        <f t="shared" si="62"/>
        <v>2020</v>
      </c>
      <c r="D2049" s="27">
        <v>380</v>
      </c>
      <c r="E2049" s="27">
        <v>383.4</v>
      </c>
      <c r="F2049" s="24">
        <v>374.22</v>
      </c>
      <c r="G2049" s="42" t="str">
        <f t="shared" si="63"/>
        <v>07/07/2020</v>
      </c>
    </row>
    <row r="2050" spans="1:7" x14ac:dyDescent="0.3">
      <c r="A2050" s="24">
        <v>2</v>
      </c>
      <c r="B2050" s="29">
        <v>44020</v>
      </c>
      <c r="C2050" s="104">
        <f t="shared" si="62"/>
        <v>2020</v>
      </c>
      <c r="D2050" s="27">
        <v>382</v>
      </c>
      <c r="E2050" s="27">
        <v>383.4</v>
      </c>
      <c r="F2050" s="24">
        <v>374.22</v>
      </c>
      <c r="G2050" s="42" t="str">
        <f t="shared" si="63"/>
        <v>08/07/2020</v>
      </c>
    </row>
    <row r="2051" spans="1:7" x14ac:dyDescent="0.3">
      <c r="A2051" s="24">
        <v>2</v>
      </c>
      <c r="B2051" s="29">
        <v>44021</v>
      </c>
      <c r="C2051" s="104">
        <f t="shared" ref="C2051:C2114" si="64">YEAR(B2051)</f>
        <v>2020</v>
      </c>
      <c r="D2051" s="27">
        <v>383.5</v>
      </c>
      <c r="E2051" s="27">
        <v>383.4</v>
      </c>
      <c r="F2051" s="24">
        <v>374.22</v>
      </c>
      <c r="G2051" s="42" t="str">
        <f t="shared" si="63"/>
        <v>09/07/2020</v>
      </c>
    </row>
    <row r="2052" spans="1:7" x14ac:dyDescent="0.3">
      <c r="A2052" s="24">
        <v>2</v>
      </c>
      <c r="B2052" s="29">
        <v>44022</v>
      </c>
      <c r="C2052" s="104">
        <f t="shared" si="64"/>
        <v>2020</v>
      </c>
      <c r="D2052" s="27">
        <v>382</v>
      </c>
      <c r="E2052" s="27">
        <v>383.4</v>
      </c>
      <c r="F2052" s="24">
        <v>374.22</v>
      </c>
      <c r="G2052" s="42" t="str">
        <f t="shared" si="63"/>
        <v>10/07/2020</v>
      </c>
    </row>
    <row r="2053" spans="1:7" x14ac:dyDescent="0.3">
      <c r="A2053" s="24">
        <v>2</v>
      </c>
      <c r="B2053" s="29">
        <v>44025</v>
      </c>
      <c r="C2053" s="104">
        <f t="shared" si="64"/>
        <v>2020</v>
      </c>
      <c r="D2053" s="27">
        <v>379.75</v>
      </c>
      <c r="E2053" s="27">
        <v>383.4</v>
      </c>
      <c r="F2053" s="24">
        <v>374.22</v>
      </c>
      <c r="G2053" s="42" t="str">
        <f t="shared" ref="G2053:G2116" si="65">TEXT(B2053,"jj/MM/aaaa")</f>
        <v>13/07/2020</v>
      </c>
    </row>
    <row r="2054" spans="1:7" x14ac:dyDescent="0.3">
      <c r="A2054" s="24">
        <v>2</v>
      </c>
      <c r="B2054" s="29">
        <v>44026</v>
      </c>
      <c r="C2054" s="104">
        <f t="shared" si="64"/>
        <v>2020</v>
      </c>
      <c r="D2054" s="27">
        <v>380</v>
      </c>
      <c r="E2054" s="27">
        <v>383.4</v>
      </c>
      <c r="F2054" s="24">
        <v>374.22</v>
      </c>
      <c r="G2054" s="42" t="str">
        <f t="shared" si="65"/>
        <v>14/07/2020</v>
      </c>
    </row>
    <row r="2055" spans="1:7" x14ac:dyDescent="0.3">
      <c r="A2055" s="24">
        <v>2</v>
      </c>
      <c r="B2055" s="29">
        <v>44027</v>
      </c>
      <c r="C2055" s="104">
        <f t="shared" si="64"/>
        <v>2020</v>
      </c>
      <c r="D2055" s="27">
        <v>384.5</v>
      </c>
      <c r="E2055" s="27">
        <v>383.4</v>
      </c>
      <c r="F2055" s="24">
        <v>374.22</v>
      </c>
      <c r="G2055" s="42" t="str">
        <f t="shared" si="65"/>
        <v>15/07/2020</v>
      </c>
    </row>
    <row r="2056" spans="1:7" x14ac:dyDescent="0.3">
      <c r="A2056" s="24">
        <v>2</v>
      </c>
      <c r="B2056" s="29">
        <v>44028</v>
      </c>
      <c r="C2056" s="104">
        <f t="shared" si="64"/>
        <v>2020</v>
      </c>
      <c r="D2056" s="27">
        <v>381.75</v>
      </c>
      <c r="E2056" s="27">
        <v>383.4</v>
      </c>
      <c r="F2056" s="24">
        <v>374.22</v>
      </c>
      <c r="G2056" s="42" t="str">
        <f t="shared" si="65"/>
        <v>16/07/2020</v>
      </c>
    </row>
    <row r="2057" spans="1:7" x14ac:dyDescent="0.3">
      <c r="A2057" s="24">
        <v>2</v>
      </c>
      <c r="B2057" s="29">
        <v>44029</v>
      </c>
      <c r="C2057" s="104">
        <f t="shared" si="64"/>
        <v>2020</v>
      </c>
      <c r="D2057" s="27">
        <v>382.75</v>
      </c>
      <c r="E2057" s="27">
        <v>383.4</v>
      </c>
      <c r="F2057" s="24">
        <v>374.22</v>
      </c>
      <c r="G2057" s="42" t="str">
        <f t="shared" si="65"/>
        <v>17/07/2020</v>
      </c>
    </row>
    <row r="2058" spans="1:7" x14ac:dyDescent="0.3">
      <c r="A2058" s="24">
        <v>2</v>
      </c>
      <c r="B2058" s="29">
        <v>44032</v>
      </c>
      <c r="C2058" s="104">
        <f t="shared" si="64"/>
        <v>2020</v>
      </c>
      <c r="D2058" s="27">
        <v>383.5</v>
      </c>
      <c r="E2058" s="27">
        <v>383.4</v>
      </c>
      <c r="F2058" s="24">
        <v>374.22</v>
      </c>
      <c r="G2058" s="42" t="str">
        <f t="shared" si="65"/>
        <v>20/07/2020</v>
      </c>
    </row>
    <row r="2059" spans="1:7" x14ac:dyDescent="0.3">
      <c r="A2059" s="24">
        <v>2</v>
      </c>
      <c r="B2059" s="29">
        <v>44033</v>
      </c>
      <c r="C2059" s="104">
        <f t="shared" si="64"/>
        <v>2020</v>
      </c>
      <c r="D2059" s="27">
        <v>383</v>
      </c>
      <c r="E2059" s="27">
        <v>383.4</v>
      </c>
      <c r="F2059" s="24">
        <v>374.22</v>
      </c>
      <c r="G2059" s="42" t="str">
        <f t="shared" si="65"/>
        <v>21/07/2020</v>
      </c>
    </row>
    <row r="2060" spans="1:7" x14ac:dyDescent="0.3">
      <c r="A2060" s="24">
        <v>2</v>
      </c>
      <c r="B2060" s="29">
        <v>44034</v>
      </c>
      <c r="C2060" s="104">
        <f t="shared" si="64"/>
        <v>2020</v>
      </c>
      <c r="D2060" s="27">
        <v>381.25</v>
      </c>
      <c r="E2060" s="27">
        <v>383.4</v>
      </c>
      <c r="F2060" s="24">
        <v>374.22</v>
      </c>
      <c r="G2060" s="42" t="str">
        <f t="shared" si="65"/>
        <v>22/07/2020</v>
      </c>
    </row>
    <row r="2061" spans="1:7" x14ac:dyDescent="0.3">
      <c r="A2061" s="24">
        <v>2</v>
      </c>
      <c r="B2061" s="29">
        <v>44035</v>
      </c>
      <c r="C2061" s="104">
        <f t="shared" si="64"/>
        <v>2020</v>
      </c>
      <c r="D2061" s="27">
        <v>382.25</v>
      </c>
      <c r="E2061" s="27">
        <v>383.4</v>
      </c>
      <c r="F2061" s="24">
        <v>374.22</v>
      </c>
      <c r="G2061" s="42" t="str">
        <f t="shared" si="65"/>
        <v>23/07/2020</v>
      </c>
    </row>
    <row r="2062" spans="1:7" x14ac:dyDescent="0.3">
      <c r="A2062" s="24">
        <v>2</v>
      </c>
      <c r="B2062" s="29">
        <v>44036</v>
      </c>
      <c r="C2062" s="104">
        <f t="shared" si="64"/>
        <v>2020</v>
      </c>
      <c r="D2062" s="27">
        <v>380</v>
      </c>
      <c r="E2062" s="27">
        <v>383.4</v>
      </c>
      <c r="F2062" s="24">
        <v>374.22</v>
      </c>
      <c r="G2062" s="42" t="str">
        <f t="shared" si="65"/>
        <v>24/07/2020</v>
      </c>
    </row>
    <row r="2063" spans="1:7" x14ac:dyDescent="0.3">
      <c r="A2063" s="24">
        <v>2</v>
      </c>
      <c r="B2063" s="29">
        <v>44039</v>
      </c>
      <c r="C2063" s="104">
        <f t="shared" si="64"/>
        <v>2020</v>
      </c>
      <c r="D2063" s="27">
        <v>381.5</v>
      </c>
      <c r="E2063" s="27">
        <v>383.4</v>
      </c>
      <c r="F2063" s="24">
        <v>374.22</v>
      </c>
      <c r="G2063" s="42" t="str">
        <f t="shared" si="65"/>
        <v>27/07/2020</v>
      </c>
    </row>
    <row r="2064" spans="1:7" x14ac:dyDescent="0.3">
      <c r="A2064" s="24">
        <v>2</v>
      </c>
      <c r="B2064" s="29">
        <v>44040</v>
      </c>
      <c r="C2064" s="104">
        <f t="shared" si="64"/>
        <v>2020</v>
      </c>
      <c r="D2064" s="27">
        <v>384.25</v>
      </c>
      <c r="E2064" s="27">
        <v>383.4</v>
      </c>
      <c r="F2064" s="24">
        <v>374.22</v>
      </c>
      <c r="G2064" s="42" t="str">
        <f t="shared" si="65"/>
        <v>28/07/2020</v>
      </c>
    </row>
    <row r="2065" spans="1:7" x14ac:dyDescent="0.3">
      <c r="A2065" s="24">
        <v>2</v>
      </c>
      <c r="B2065" s="29">
        <v>44041</v>
      </c>
      <c r="C2065" s="104">
        <f t="shared" si="64"/>
        <v>2020</v>
      </c>
      <c r="D2065" s="27">
        <v>380.5</v>
      </c>
      <c r="E2065" s="27">
        <v>383.4</v>
      </c>
      <c r="F2065" s="24">
        <v>374.22</v>
      </c>
      <c r="G2065" s="42" t="str">
        <f t="shared" si="65"/>
        <v>29/07/2020</v>
      </c>
    </row>
    <row r="2066" spans="1:7" x14ac:dyDescent="0.3">
      <c r="A2066" s="24">
        <v>2</v>
      </c>
      <c r="B2066" s="29">
        <v>44042</v>
      </c>
      <c r="C2066" s="104">
        <f t="shared" si="64"/>
        <v>2020</v>
      </c>
      <c r="D2066" s="27">
        <v>381.25</v>
      </c>
      <c r="E2066" s="27">
        <v>383.4</v>
      </c>
      <c r="F2066" s="24">
        <v>374.22</v>
      </c>
      <c r="G2066" s="42" t="str">
        <f t="shared" si="65"/>
        <v>30/07/2020</v>
      </c>
    </row>
    <row r="2067" spans="1:7" x14ac:dyDescent="0.3">
      <c r="A2067" s="24">
        <v>2</v>
      </c>
      <c r="B2067" s="29" t="s">
        <v>83</v>
      </c>
      <c r="C2067" s="104">
        <f t="shared" si="64"/>
        <v>2020</v>
      </c>
      <c r="D2067" s="27">
        <v>381.75</v>
      </c>
      <c r="E2067" s="27">
        <v>383.4</v>
      </c>
      <c r="F2067" s="24">
        <v>374.22</v>
      </c>
      <c r="G2067" s="42" t="str">
        <f t="shared" si="65"/>
        <v>31/07/2020</v>
      </c>
    </row>
    <row r="2068" spans="1:7" x14ac:dyDescent="0.3">
      <c r="A2068" s="24">
        <v>2</v>
      </c>
      <c r="B2068" s="29" t="s">
        <v>84</v>
      </c>
      <c r="C2068" s="104">
        <f t="shared" si="64"/>
        <v>2020</v>
      </c>
      <c r="D2068" s="27">
        <v>384</v>
      </c>
      <c r="E2068" s="27">
        <v>383.4</v>
      </c>
      <c r="F2068" s="24">
        <v>374.22</v>
      </c>
      <c r="G2068" s="42" t="str">
        <f t="shared" si="65"/>
        <v>03/08/2020</v>
      </c>
    </row>
    <row r="2069" spans="1:7" x14ac:dyDescent="0.3">
      <c r="A2069" s="24">
        <v>2</v>
      </c>
      <c r="B2069" s="29" t="s">
        <v>85</v>
      </c>
      <c r="C2069" s="104">
        <f t="shared" si="64"/>
        <v>2020</v>
      </c>
      <c r="D2069" s="27">
        <v>382</v>
      </c>
      <c r="E2069" s="27">
        <v>383.4</v>
      </c>
      <c r="F2069" s="24">
        <v>374.22</v>
      </c>
      <c r="G2069" s="42" t="str">
        <f t="shared" si="65"/>
        <v>04/08/2020</v>
      </c>
    </row>
    <row r="2070" spans="1:7" x14ac:dyDescent="0.3">
      <c r="A2070" s="24">
        <v>2</v>
      </c>
      <c r="B2070" s="29" t="s">
        <v>86</v>
      </c>
      <c r="C2070" s="104">
        <f t="shared" si="64"/>
        <v>2020</v>
      </c>
      <c r="D2070" s="27">
        <v>379.25</v>
      </c>
      <c r="E2070" s="27">
        <v>383.4</v>
      </c>
      <c r="F2070" s="24">
        <v>374.22</v>
      </c>
      <c r="G2070" s="42" t="str">
        <f t="shared" si="65"/>
        <v>05/08/2020</v>
      </c>
    </row>
    <row r="2071" spans="1:7" x14ac:dyDescent="0.3">
      <c r="A2071" s="24">
        <v>2</v>
      </c>
      <c r="B2071" s="29" t="s">
        <v>87</v>
      </c>
      <c r="C2071" s="104">
        <f t="shared" si="64"/>
        <v>2020</v>
      </c>
      <c r="D2071" s="27">
        <v>379.5</v>
      </c>
      <c r="E2071" s="27">
        <v>383.4</v>
      </c>
      <c r="F2071" s="24">
        <v>374.22</v>
      </c>
      <c r="G2071" s="42" t="str">
        <f t="shared" si="65"/>
        <v>06/08/2020</v>
      </c>
    </row>
    <row r="2072" spans="1:7" x14ac:dyDescent="0.3">
      <c r="A2072" s="24">
        <v>2</v>
      </c>
      <c r="B2072" s="29" t="s">
        <v>88</v>
      </c>
      <c r="C2072" s="104">
        <f t="shared" si="64"/>
        <v>2020</v>
      </c>
      <c r="D2072" s="27">
        <v>377.25</v>
      </c>
      <c r="E2072" s="27">
        <v>383.4</v>
      </c>
      <c r="F2072" s="24">
        <v>374.22</v>
      </c>
      <c r="G2072" s="42" t="str">
        <f t="shared" si="65"/>
        <v>07/08/2020</v>
      </c>
    </row>
    <row r="2073" spans="1:7" x14ac:dyDescent="0.3">
      <c r="A2073" s="24">
        <v>2</v>
      </c>
      <c r="B2073" s="29" t="s">
        <v>89</v>
      </c>
      <c r="C2073" s="104">
        <f t="shared" si="64"/>
        <v>2020</v>
      </c>
      <c r="D2073" s="27">
        <v>375</v>
      </c>
      <c r="E2073" s="27">
        <v>383.4</v>
      </c>
      <c r="F2073" s="24">
        <v>374.22</v>
      </c>
      <c r="G2073" s="42" t="str">
        <f t="shared" si="65"/>
        <v>10/08/2020</v>
      </c>
    </row>
    <row r="2074" spans="1:7" x14ac:dyDescent="0.3">
      <c r="A2074" s="24">
        <v>2</v>
      </c>
      <c r="B2074" s="29" t="s">
        <v>90</v>
      </c>
      <c r="C2074" s="104">
        <f t="shared" si="64"/>
        <v>2020</v>
      </c>
      <c r="D2074" s="27">
        <v>373.5</v>
      </c>
      <c r="E2074" s="27">
        <v>383.4</v>
      </c>
      <c r="F2074" s="24">
        <v>374.22</v>
      </c>
      <c r="G2074" s="42" t="str">
        <f t="shared" si="65"/>
        <v>11/08/2020</v>
      </c>
    </row>
    <row r="2075" spans="1:7" x14ac:dyDescent="0.3">
      <c r="A2075" s="24">
        <v>2</v>
      </c>
      <c r="B2075" s="29" t="s">
        <v>91</v>
      </c>
      <c r="C2075" s="104">
        <f t="shared" si="64"/>
        <v>2020</v>
      </c>
      <c r="D2075" s="27">
        <v>376.5</v>
      </c>
      <c r="E2075" s="27">
        <v>383.4</v>
      </c>
      <c r="F2075" s="24">
        <v>374.22</v>
      </c>
      <c r="G2075" s="42" t="str">
        <f t="shared" si="65"/>
        <v>12/08/2020</v>
      </c>
    </row>
    <row r="2076" spans="1:7" x14ac:dyDescent="0.3">
      <c r="A2076" s="24">
        <v>2</v>
      </c>
      <c r="B2076" s="29" t="s">
        <v>92</v>
      </c>
      <c r="C2076" s="104">
        <f t="shared" si="64"/>
        <v>2020</v>
      </c>
      <c r="D2076" s="27">
        <v>377.5</v>
      </c>
      <c r="E2076" s="27">
        <v>383.4</v>
      </c>
      <c r="F2076" s="24">
        <v>374.22</v>
      </c>
      <c r="G2076" s="42" t="str">
        <f t="shared" si="65"/>
        <v>13/08/2020</v>
      </c>
    </row>
    <row r="2077" spans="1:7" x14ac:dyDescent="0.3">
      <c r="A2077" s="24">
        <v>2</v>
      </c>
      <c r="B2077" s="29" t="s">
        <v>93</v>
      </c>
      <c r="C2077" s="104">
        <f t="shared" si="64"/>
        <v>2020</v>
      </c>
      <c r="D2077" s="27">
        <v>376</v>
      </c>
      <c r="E2077" s="27">
        <v>383.4</v>
      </c>
      <c r="F2077" s="24">
        <v>374.22</v>
      </c>
      <c r="G2077" s="42" t="str">
        <f t="shared" si="65"/>
        <v>14/08/2020</v>
      </c>
    </row>
    <row r="2078" spans="1:7" x14ac:dyDescent="0.3">
      <c r="A2078" s="24">
        <v>2</v>
      </c>
      <c r="B2078" s="29" t="s">
        <v>94</v>
      </c>
      <c r="C2078" s="104">
        <f t="shared" si="64"/>
        <v>2020</v>
      </c>
      <c r="D2078" s="27">
        <v>377.75</v>
      </c>
      <c r="E2078" s="27">
        <v>383.4</v>
      </c>
      <c r="F2078" s="24">
        <v>374.22</v>
      </c>
      <c r="G2078" s="42" t="str">
        <f t="shared" si="65"/>
        <v>17/08/2020</v>
      </c>
    </row>
    <row r="2079" spans="1:7" x14ac:dyDescent="0.3">
      <c r="A2079" s="24">
        <v>2</v>
      </c>
      <c r="B2079" s="29" t="s">
        <v>95</v>
      </c>
      <c r="C2079" s="104">
        <f t="shared" si="64"/>
        <v>2020</v>
      </c>
      <c r="D2079" s="27">
        <v>381.75</v>
      </c>
      <c r="E2079" s="27">
        <v>383.4</v>
      </c>
      <c r="F2079" s="24">
        <v>374.22</v>
      </c>
      <c r="G2079" s="42" t="str">
        <f t="shared" si="65"/>
        <v>18/08/2020</v>
      </c>
    </row>
    <row r="2080" spans="1:7" x14ac:dyDescent="0.3">
      <c r="A2080" s="24">
        <v>2</v>
      </c>
      <c r="B2080" s="29" t="s">
        <v>96</v>
      </c>
      <c r="C2080" s="104">
        <f t="shared" si="64"/>
        <v>2020</v>
      </c>
      <c r="D2080" s="27">
        <v>379.75</v>
      </c>
      <c r="E2080" s="27">
        <v>383.4</v>
      </c>
      <c r="F2080" s="24">
        <v>374.22</v>
      </c>
      <c r="G2080" s="42" t="str">
        <f t="shared" si="65"/>
        <v>19/08/2020</v>
      </c>
    </row>
    <row r="2081" spans="1:7" x14ac:dyDescent="0.3">
      <c r="A2081" s="24">
        <v>2</v>
      </c>
      <c r="B2081" s="29" t="s">
        <v>97</v>
      </c>
      <c r="C2081" s="104">
        <f t="shared" si="64"/>
        <v>2020</v>
      </c>
      <c r="D2081" s="27">
        <v>379.5</v>
      </c>
      <c r="E2081" s="27">
        <v>383.4</v>
      </c>
      <c r="F2081" s="24">
        <v>374.22</v>
      </c>
      <c r="G2081" s="42" t="str">
        <f t="shared" si="65"/>
        <v>20/08/2020</v>
      </c>
    </row>
    <row r="2082" spans="1:7" x14ac:dyDescent="0.3">
      <c r="A2082" s="24">
        <v>2</v>
      </c>
      <c r="B2082" s="29" t="s">
        <v>98</v>
      </c>
      <c r="C2082" s="104">
        <f t="shared" si="64"/>
        <v>2020</v>
      </c>
      <c r="D2082" s="27">
        <v>379.75</v>
      </c>
      <c r="E2082" s="27">
        <v>383.4</v>
      </c>
      <c r="F2082" s="24">
        <v>374.22</v>
      </c>
      <c r="G2082" s="42" t="str">
        <f t="shared" si="65"/>
        <v>21/08/2020</v>
      </c>
    </row>
    <row r="2083" spans="1:7" x14ac:dyDescent="0.3">
      <c r="A2083" s="24">
        <v>2</v>
      </c>
      <c r="B2083" s="29" t="s">
        <v>99</v>
      </c>
      <c r="C2083" s="104">
        <f t="shared" si="64"/>
        <v>2020</v>
      </c>
      <c r="D2083" s="27">
        <v>379.75</v>
      </c>
      <c r="E2083" s="27">
        <v>383.4</v>
      </c>
      <c r="F2083" s="24">
        <v>374.22</v>
      </c>
      <c r="G2083" s="42" t="str">
        <f t="shared" si="65"/>
        <v>24/08/2020</v>
      </c>
    </row>
    <row r="2084" spans="1:7" x14ac:dyDescent="0.3">
      <c r="A2084" s="24">
        <v>2</v>
      </c>
      <c r="B2084" s="29" t="s">
        <v>100</v>
      </c>
      <c r="C2084" s="104">
        <f t="shared" si="64"/>
        <v>2020</v>
      </c>
      <c r="D2084" s="27">
        <v>381.25</v>
      </c>
      <c r="E2084" s="27">
        <v>383.4</v>
      </c>
      <c r="F2084" s="24">
        <v>374.22</v>
      </c>
      <c r="G2084" s="42" t="str">
        <f t="shared" si="65"/>
        <v>25/08/2020</v>
      </c>
    </row>
    <row r="2085" spans="1:7" x14ac:dyDescent="0.3">
      <c r="A2085" s="24">
        <v>2</v>
      </c>
      <c r="B2085" s="29" t="s">
        <v>101</v>
      </c>
      <c r="C2085" s="104">
        <f t="shared" si="64"/>
        <v>2020</v>
      </c>
      <c r="D2085" s="27">
        <v>383.5</v>
      </c>
      <c r="E2085" s="27">
        <v>383.4</v>
      </c>
      <c r="F2085" s="24">
        <v>374.22</v>
      </c>
      <c r="G2085" s="42" t="str">
        <f t="shared" si="65"/>
        <v>26/08/2020</v>
      </c>
    </row>
    <row r="2086" spans="1:7" x14ac:dyDescent="0.3">
      <c r="A2086" s="24">
        <v>2</v>
      </c>
      <c r="B2086" s="29" t="s">
        <v>102</v>
      </c>
      <c r="C2086" s="104">
        <f t="shared" si="64"/>
        <v>2020</v>
      </c>
      <c r="D2086" s="27">
        <v>384.5</v>
      </c>
      <c r="E2086" s="27">
        <v>383.4</v>
      </c>
      <c r="F2086" s="24">
        <v>374.22</v>
      </c>
      <c r="G2086" s="42" t="str">
        <f t="shared" si="65"/>
        <v>27/08/2020</v>
      </c>
    </row>
    <row r="2087" spans="1:7" x14ac:dyDescent="0.3">
      <c r="A2087" s="24">
        <v>2</v>
      </c>
      <c r="B2087" s="29" t="s">
        <v>103</v>
      </c>
      <c r="C2087" s="104">
        <f t="shared" si="64"/>
        <v>2020</v>
      </c>
      <c r="D2087" s="27">
        <v>382.25</v>
      </c>
      <c r="E2087" s="27">
        <v>383.4</v>
      </c>
      <c r="F2087" s="24">
        <v>374.22</v>
      </c>
      <c r="G2087" s="42" t="str">
        <f t="shared" si="65"/>
        <v>28/08/2020</v>
      </c>
    </row>
    <row r="2088" spans="1:7" x14ac:dyDescent="0.3">
      <c r="A2088" s="24">
        <v>2</v>
      </c>
      <c r="B2088" s="29" t="s">
        <v>104</v>
      </c>
      <c r="C2088" s="104">
        <f t="shared" si="64"/>
        <v>2020</v>
      </c>
      <c r="D2088" s="27">
        <v>383</v>
      </c>
      <c r="E2088" s="27">
        <v>383.4</v>
      </c>
      <c r="F2088" s="24">
        <v>374.22</v>
      </c>
      <c r="G2088" s="42" t="str">
        <f t="shared" si="65"/>
        <v>31/08/2020</v>
      </c>
    </row>
    <row r="2089" spans="1:7" x14ac:dyDescent="0.3">
      <c r="A2089" s="24">
        <v>2</v>
      </c>
      <c r="B2089" s="29" t="s">
        <v>105</v>
      </c>
      <c r="C2089" s="104">
        <f t="shared" si="64"/>
        <v>2020</v>
      </c>
      <c r="D2089" s="27">
        <v>382.25</v>
      </c>
      <c r="E2089" s="27">
        <v>383.4</v>
      </c>
      <c r="F2089" s="24">
        <v>374.22</v>
      </c>
      <c r="G2089" s="42" t="str">
        <f t="shared" si="65"/>
        <v>01/09/2020</v>
      </c>
    </row>
    <row r="2090" spans="1:7" x14ac:dyDescent="0.3">
      <c r="A2090" s="24">
        <v>2</v>
      </c>
      <c r="B2090" s="29" t="s">
        <v>106</v>
      </c>
      <c r="C2090" s="104">
        <f t="shared" si="64"/>
        <v>2020</v>
      </c>
      <c r="D2090" s="27">
        <v>383.75</v>
      </c>
      <c r="E2090" s="27">
        <v>383.4</v>
      </c>
      <c r="F2090" s="24">
        <v>374.22</v>
      </c>
      <c r="G2090" s="42" t="str">
        <f t="shared" si="65"/>
        <v>02/09/2020</v>
      </c>
    </row>
    <row r="2091" spans="1:7" x14ac:dyDescent="0.3">
      <c r="A2091" s="24">
        <v>2</v>
      </c>
      <c r="B2091" s="29" t="s">
        <v>107</v>
      </c>
      <c r="C2091" s="104">
        <f t="shared" si="64"/>
        <v>2020</v>
      </c>
      <c r="D2091" s="27">
        <v>384</v>
      </c>
      <c r="E2091" s="27">
        <v>383.4</v>
      </c>
      <c r="F2091" s="24">
        <v>374.22</v>
      </c>
      <c r="G2091" s="42" t="str">
        <f t="shared" si="65"/>
        <v>03/09/2020</v>
      </c>
    </row>
    <row r="2092" spans="1:7" x14ac:dyDescent="0.3">
      <c r="A2092" s="24">
        <v>2</v>
      </c>
      <c r="B2092" s="29" t="s">
        <v>108</v>
      </c>
      <c r="C2092" s="104">
        <f t="shared" si="64"/>
        <v>2020</v>
      </c>
      <c r="D2092" s="27">
        <v>384.5</v>
      </c>
      <c r="E2092" s="27">
        <v>383.4</v>
      </c>
      <c r="F2092" s="24">
        <v>374.22</v>
      </c>
      <c r="G2092" s="42" t="str">
        <f t="shared" si="65"/>
        <v>04/09/2020</v>
      </c>
    </row>
    <row r="2093" spans="1:7" x14ac:dyDescent="0.3">
      <c r="A2093" s="24">
        <v>2</v>
      </c>
      <c r="B2093" s="29" t="s">
        <v>109</v>
      </c>
      <c r="C2093" s="104">
        <f t="shared" si="64"/>
        <v>2020</v>
      </c>
      <c r="D2093" s="27">
        <v>384.25</v>
      </c>
      <c r="E2093" s="27">
        <v>383.4</v>
      </c>
      <c r="F2093" s="24">
        <v>374.22</v>
      </c>
      <c r="G2093" s="42" t="str">
        <f t="shared" si="65"/>
        <v>07/09/2020</v>
      </c>
    </row>
    <row r="2094" spans="1:7" x14ac:dyDescent="0.3">
      <c r="A2094" s="24">
        <v>2</v>
      </c>
      <c r="B2094" s="29" t="s">
        <v>110</v>
      </c>
      <c r="C2094" s="104">
        <f t="shared" si="64"/>
        <v>2020</v>
      </c>
      <c r="D2094" s="27">
        <v>383.75</v>
      </c>
      <c r="E2094" s="27">
        <v>383.4</v>
      </c>
      <c r="F2094" s="24">
        <v>374.22</v>
      </c>
      <c r="G2094" s="42" t="str">
        <f t="shared" si="65"/>
        <v>08/09/2020</v>
      </c>
    </row>
    <row r="2095" spans="1:7" x14ac:dyDescent="0.3">
      <c r="A2095" s="24">
        <v>2</v>
      </c>
      <c r="B2095" s="29" t="s">
        <v>111</v>
      </c>
      <c r="C2095" s="104">
        <f t="shared" si="64"/>
        <v>2020</v>
      </c>
      <c r="D2095" s="27">
        <v>381.75</v>
      </c>
      <c r="E2095" s="27">
        <v>383.4</v>
      </c>
      <c r="F2095" s="24">
        <v>374.22</v>
      </c>
      <c r="G2095" s="42" t="str">
        <f t="shared" si="65"/>
        <v>09/09/2020</v>
      </c>
    </row>
    <row r="2096" spans="1:7" x14ac:dyDescent="0.3">
      <c r="A2096" s="24">
        <v>2</v>
      </c>
      <c r="B2096" s="29" t="s">
        <v>112</v>
      </c>
      <c r="C2096" s="104">
        <f t="shared" si="64"/>
        <v>2020</v>
      </c>
      <c r="D2096" s="27">
        <v>379</v>
      </c>
      <c r="E2096" s="27">
        <v>383.4</v>
      </c>
      <c r="F2096" s="24">
        <v>374.22</v>
      </c>
      <c r="G2096" s="42" t="str">
        <f t="shared" si="65"/>
        <v>10/09/2020</v>
      </c>
    </row>
    <row r="2097" spans="1:7" x14ac:dyDescent="0.3">
      <c r="A2097" s="24">
        <v>2</v>
      </c>
      <c r="B2097" s="29">
        <v>44085</v>
      </c>
      <c r="C2097" s="104">
        <f t="shared" si="64"/>
        <v>2020</v>
      </c>
      <c r="D2097" s="27">
        <v>382.25</v>
      </c>
      <c r="E2097" s="27">
        <v>383.4</v>
      </c>
      <c r="F2097" s="24">
        <v>374.22</v>
      </c>
      <c r="G2097" s="42" t="str">
        <f t="shared" si="65"/>
        <v>11/09/2020</v>
      </c>
    </row>
    <row r="2098" spans="1:7" x14ac:dyDescent="0.3">
      <c r="A2098" s="24">
        <v>2</v>
      </c>
      <c r="B2098" s="29" t="s">
        <v>114</v>
      </c>
      <c r="C2098" s="104">
        <f t="shared" si="64"/>
        <v>2020</v>
      </c>
      <c r="D2098" s="27">
        <v>384.25</v>
      </c>
      <c r="E2098" s="27">
        <v>383.4</v>
      </c>
      <c r="F2098" s="24">
        <v>374.22</v>
      </c>
      <c r="G2098" s="42" t="str">
        <f t="shared" si="65"/>
        <v>14/09/2020</v>
      </c>
    </row>
    <row r="2099" spans="1:7" x14ac:dyDescent="0.3">
      <c r="A2099" s="24">
        <v>2</v>
      </c>
      <c r="B2099" s="29" t="s">
        <v>115</v>
      </c>
      <c r="C2099" s="104">
        <f t="shared" si="64"/>
        <v>2020</v>
      </c>
      <c r="D2099" s="27">
        <v>387.5</v>
      </c>
      <c r="E2099" s="27">
        <v>383.4</v>
      </c>
      <c r="F2099" s="24">
        <v>374.22</v>
      </c>
      <c r="G2099" s="42" t="str">
        <f t="shared" si="65"/>
        <v>15/09/2020</v>
      </c>
    </row>
    <row r="2100" spans="1:7" x14ac:dyDescent="0.3">
      <c r="A2100" s="24">
        <v>2</v>
      </c>
      <c r="B2100" s="29" t="s">
        <v>116</v>
      </c>
      <c r="C2100" s="104">
        <f t="shared" si="64"/>
        <v>2020</v>
      </c>
      <c r="D2100" s="27">
        <v>393.25</v>
      </c>
      <c r="E2100" s="27">
        <v>383.4</v>
      </c>
      <c r="F2100" s="24">
        <v>374.22</v>
      </c>
      <c r="G2100" s="42" t="str">
        <f t="shared" si="65"/>
        <v>16/09/2020</v>
      </c>
    </row>
    <row r="2101" spans="1:7" x14ac:dyDescent="0.3">
      <c r="A2101" s="24">
        <v>2</v>
      </c>
      <c r="B2101" s="29" t="s">
        <v>117</v>
      </c>
      <c r="C2101" s="104">
        <f t="shared" si="64"/>
        <v>2020</v>
      </c>
      <c r="D2101" s="27">
        <v>392.5</v>
      </c>
      <c r="E2101" s="27">
        <v>383.4</v>
      </c>
      <c r="F2101" s="24">
        <v>374.22</v>
      </c>
      <c r="G2101" s="42" t="str">
        <f t="shared" si="65"/>
        <v>17/09/2020</v>
      </c>
    </row>
    <row r="2102" spans="1:7" x14ac:dyDescent="0.3">
      <c r="A2102" s="24">
        <v>2</v>
      </c>
      <c r="B2102" s="29" t="s">
        <v>118</v>
      </c>
      <c r="C2102" s="104">
        <f t="shared" si="64"/>
        <v>2020</v>
      </c>
      <c r="D2102" s="27">
        <v>395</v>
      </c>
      <c r="E2102" s="27">
        <v>383.4</v>
      </c>
      <c r="F2102" s="24">
        <v>374.22</v>
      </c>
      <c r="G2102" s="42" t="str">
        <f t="shared" si="65"/>
        <v>18/09/2020</v>
      </c>
    </row>
    <row r="2103" spans="1:7" x14ac:dyDescent="0.3">
      <c r="A2103" s="24">
        <v>2</v>
      </c>
      <c r="B2103" s="29" t="s">
        <v>119</v>
      </c>
      <c r="C2103" s="104">
        <f t="shared" si="64"/>
        <v>2020</v>
      </c>
      <c r="D2103" s="27">
        <v>391</v>
      </c>
      <c r="E2103" s="27">
        <v>383.4</v>
      </c>
      <c r="F2103" s="24">
        <v>374.22</v>
      </c>
      <c r="G2103" s="42" t="str">
        <f t="shared" si="65"/>
        <v>21/09/2020</v>
      </c>
    </row>
    <row r="2104" spans="1:7" x14ac:dyDescent="0.3">
      <c r="A2104" s="24">
        <v>2</v>
      </c>
      <c r="B2104" s="29" t="s">
        <v>120</v>
      </c>
      <c r="C2104" s="104">
        <f t="shared" si="64"/>
        <v>2020</v>
      </c>
      <c r="D2104" s="27">
        <v>391</v>
      </c>
      <c r="E2104" s="27">
        <v>383.4</v>
      </c>
      <c r="F2104" s="24">
        <v>374.22</v>
      </c>
      <c r="G2104" s="42" t="str">
        <f t="shared" si="65"/>
        <v>22/09/2020</v>
      </c>
    </row>
    <row r="2105" spans="1:7" x14ac:dyDescent="0.3">
      <c r="A2105" s="24">
        <v>2</v>
      </c>
      <c r="B2105" s="29" t="s">
        <v>121</v>
      </c>
      <c r="C2105" s="104">
        <f t="shared" si="64"/>
        <v>2020</v>
      </c>
      <c r="D2105" s="27">
        <v>386.25</v>
      </c>
      <c r="E2105" s="27">
        <v>383.4</v>
      </c>
      <c r="F2105" s="24">
        <v>374.22</v>
      </c>
      <c r="G2105" s="42" t="str">
        <f t="shared" si="65"/>
        <v>23/09/2020</v>
      </c>
    </row>
    <row r="2106" spans="1:7" x14ac:dyDescent="0.3">
      <c r="A2106" s="24">
        <v>2</v>
      </c>
      <c r="B2106" s="29" t="s">
        <v>122</v>
      </c>
      <c r="C2106" s="104">
        <f t="shared" si="64"/>
        <v>2020</v>
      </c>
      <c r="D2106" s="27">
        <v>380.75</v>
      </c>
      <c r="E2106" s="27">
        <v>383.4</v>
      </c>
      <c r="F2106" s="24">
        <v>374.22</v>
      </c>
      <c r="G2106" s="42" t="str">
        <f t="shared" si="65"/>
        <v>24/09/2020</v>
      </c>
    </row>
    <row r="2107" spans="1:7" x14ac:dyDescent="0.3">
      <c r="A2107" s="24">
        <v>2</v>
      </c>
      <c r="B2107" s="29" t="s">
        <v>123</v>
      </c>
      <c r="C2107" s="104">
        <f t="shared" si="64"/>
        <v>2020</v>
      </c>
      <c r="D2107" s="27">
        <v>384.5</v>
      </c>
      <c r="E2107" s="27">
        <v>383.4</v>
      </c>
      <c r="F2107" s="24">
        <v>374.22</v>
      </c>
      <c r="G2107" s="42" t="str">
        <f t="shared" si="65"/>
        <v>25/09/2020</v>
      </c>
    </row>
    <row r="2108" spans="1:7" x14ac:dyDescent="0.3">
      <c r="A2108" s="24">
        <v>2</v>
      </c>
      <c r="B2108" s="29" t="s">
        <v>124</v>
      </c>
      <c r="C2108" s="104">
        <f t="shared" si="64"/>
        <v>2020</v>
      </c>
      <c r="D2108" s="27">
        <v>384</v>
      </c>
      <c r="E2108" s="27">
        <v>383.4</v>
      </c>
      <c r="F2108" s="24">
        <v>374.22</v>
      </c>
      <c r="G2108" s="42" t="str">
        <f t="shared" si="65"/>
        <v>28/09/2020</v>
      </c>
    </row>
    <row r="2109" spans="1:7" x14ac:dyDescent="0.3">
      <c r="A2109" s="24">
        <v>2</v>
      </c>
      <c r="B2109" s="29" t="s">
        <v>125</v>
      </c>
      <c r="C2109" s="104">
        <f t="shared" si="64"/>
        <v>2020</v>
      </c>
      <c r="D2109" s="27">
        <v>380.75</v>
      </c>
      <c r="E2109" s="27">
        <v>383.4</v>
      </c>
      <c r="F2109" s="24">
        <v>374.22</v>
      </c>
      <c r="G2109" s="42" t="str">
        <f t="shared" si="65"/>
        <v>29/09/2020</v>
      </c>
    </row>
    <row r="2110" spans="1:7" x14ac:dyDescent="0.3">
      <c r="A2110" s="24">
        <v>2</v>
      </c>
      <c r="B2110" s="29" t="s">
        <v>126</v>
      </c>
      <c r="C2110" s="104">
        <f t="shared" si="64"/>
        <v>2020</v>
      </c>
      <c r="D2110" s="27">
        <v>385</v>
      </c>
      <c r="E2110" s="27">
        <v>383.4</v>
      </c>
      <c r="F2110" s="24">
        <v>374.22</v>
      </c>
      <c r="G2110" s="42" t="str">
        <f t="shared" si="65"/>
        <v>30/09/2020</v>
      </c>
    </row>
    <row r="2111" spans="1:7" x14ac:dyDescent="0.3">
      <c r="A2111" s="24">
        <v>2</v>
      </c>
      <c r="B2111" s="29">
        <v>44105</v>
      </c>
      <c r="C2111" s="104">
        <f t="shared" si="64"/>
        <v>2020</v>
      </c>
      <c r="D2111" s="27">
        <v>389.25</v>
      </c>
      <c r="E2111" s="27">
        <v>383.4</v>
      </c>
      <c r="F2111" s="24">
        <v>374.22</v>
      </c>
      <c r="G2111" s="42" t="str">
        <f t="shared" si="65"/>
        <v>01/10/2020</v>
      </c>
    </row>
    <row r="2112" spans="1:7" x14ac:dyDescent="0.3">
      <c r="A2112" s="24">
        <v>2</v>
      </c>
      <c r="B2112" s="29">
        <v>44106</v>
      </c>
      <c r="C2112" s="104">
        <f t="shared" si="64"/>
        <v>2020</v>
      </c>
      <c r="D2112" s="27">
        <v>389.5</v>
      </c>
      <c r="E2112" s="27">
        <v>383.4</v>
      </c>
      <c r="F2112" s="24">
        <v>374.22</v>
      </c>
      <c r="G2112" s="42" t="str">
        <f t="shared" si="65"/>
        <v>02/10/2020</v>
      </c>
    </row>
    <row r="2113" spans="1:7" x14ac:dyDescent="0.3">
      <c r="A2113" s="24">
        <v>2</v>
      </c>
      <c r="B2113" s="29">
        <v>44109</v>
      </c>
      <c r="C2113" s="104">
        <f t="shared" si="64"/>
        <v>2020</v>
      </c>
      <c r="D2113" s="27">
        <v>389.75</v>
      </c>
      <c r="E2113" s="27">
        <v>383.4</v>
      </c>
      <c r="F2113" s="24">
        <v>374.22</v>
      </c>
      <c r="G2113" s="42" t="str">
        <f t="shared" si="65"/>
        <v>05/10/2020</v>
      </c>
    </row>
    <row r="2114" spans="1:7" x14ac:dyDescent="0.3">
      <c r="A2114" s="24">
        <v>2</v>
      </c>
      <c r="B2114" s="29">
        <v>44110</v>
      </c>
      <c r="C2114" s="104">
        <f t="shared" si="64"/>
        <v>2020</v>
      </c>
      <c r="D2114" s="27">
        <v>392.5</v>
      </c>
      <c r="E2114" s="27">
        <v>383.4</v>
      </c>
      <c r="F2114" s="24">
        <v>374.22</v>
      </c>
      <c r="G2114" s="42" t="str">
        <f t="shared" si="65"/>
        <v>06/10/2020</v>
      </c>
    </row>
    <row r="2115" spans="1:7" x14ac:dyDescent="0.3">
      <c r="A2115" s="24">
        <v>2</v>
      </c>
      <c r="B2115" s="29">
        <v>44111</v>
      </c>
      <c r="C2115" s="104">
        <f t="shared" ref="C2115:C2178" si="66">YEAR(B2115)</f>
        <v>2020</v>
      </c>
      <c r="D2115" s="27">
        <v>391</v>
      </c>
      <c r="E2115" s="27">
        <v>383.4</v>
      </c>
      <c r="F2115" s="24">
        <v>374.22</v>
      </c>
      <c r="G2115" s="42" t="str">
        <f t="shared" si="65"/>
        <v>07/10/2020</v>
      </c>
    </row>
    <row r="2116" spans="1:7" x14ac:dyDescent="0.3">
      <c r="A2116" s="24">
        <v>2</v>
      </c>
      <c r="B2116" s="29">
        <v>44112</v>
      </c>
      <c r="C2116" s="104">
        <f t="shared" si="66"/>
        <v>2020</v>
      </c>
      <c r="D2116" s="27">
        <v>390.5</v>
      </c>
      <c r="E2116" s="27">
        <v>383.4</v>
      </c>
      <c r="F2116" s="24">
        <v>374.22</v>
      </c>
      <c r="G2116" s="42" t="str">
        <f t="shared" si="65"/>
        <v>08/10/2020</v>
      </c>
    </row>
    <row r="2117" spans="1:7" x14ac:dyDescent="0.3">
      <c r="A2117" s="24">
        <v>2</v>
      </c>
      <c r="B2117" s="29">
        <v>44113</v>
      </c>
      <c r="C2117" s="104">
        <f t="shared" si="66"/>
        <v>2020</v>
      </c>
      <c r="D2117" s="27">
        <v>393.75</v>
      </c>
      <c r="E2117" s="27">
        <v>383.4</v>
      </c>
      <c r="F2117" s="24">
        <v>374.22</v>
      </c>
      <c r="G2117" s="42" t="str">
        <f>TEXT(B2117,"jj/MM/aaaa")</f>
        <v>09/10/2020</v>
      </c>
    </row>
    <row r="2118" spans="1:7" x14ac:dyDescent="0.3">
      <c r="A2118" s="24">
        <v>2</v>
      </c>
      <c r="B2118" s="29">
        <v>44116</v>
      </c>
      <c r="C2118" s="104">
        <f t="shared" si="66"/>
        <v>2020</v>
      </c>
      <c r="D2118" s="27">
        <v>388</v>
      </c>
      <c r="E2118" s="27">
        <v>383.4</v>
      </c>
      <c r="F2118" s="24">
        <v>374.22</v>
      </c>
      <c r="G2118" s="42" t="str">
        <f>TEXT(B2118,"jj/MM/aaaa")</f>
        <v>12/10/2020</v>
      </c>
    </row>
    <row r="2119" spans="1:7" x14ac:dyDescent="0.3">
      <c r="A2119" s="24">
        <v>2</v>
      </c>
      <c r="B2119" s="29">
        <v>44117</v>
      </c>
      <c r="C2119" s="104">
        <f t="shared" si="66"/>
        <v>2020</v>
      </c>
      <c r="D2119" s="27">
        <v>391</v>
      </c>
      <c r="E2119" s="27">
        <v>383.4</v>
      </c>
      <c r="F2119" s="24">
        <v>374.22</v>
      </c>
      <c r="G2119" s="42" t="str">
        <f>TEXT(B2119,"jj/MM/aaaa")</f>
        <v>13/10/2020</v>
      </c>
    </row>
    <row r="2120" spans="1:7" x14ac:dyDescent="0.3">
      <c r="A2120" s="24">
        <v>2</v>
      </c>
      <c r="B2120" s="29">
        <v>44118</v>
      </c>
      <c r="C2120" s="104">
        <f t="shared" si="66"/>
        <v>2020</v>
      </c>
      <c r="D2120" s="27">
        <v>390.25</v>
      </c>
      <c r="E2120" s="27">
        <v>383.4</v>
      </c>
      <c r="F2120" s="24">
        <v>374.22</v>
      </c>
      <c r="G2120" s="42" t="str">
        <f>TEXT(B2120,"jj/MM/aaaa")</f>
        <v>14/10/2020</v>
      </c>
    </row>
    <row r="2121" spans="1:7" x14ac:dyDescent="0.3">
      <c r="A2121" s="24">
        <v>2</v>
      </c>
      <c r="B2121" s="29">
        <v>44119</v>
      </c>
      <c r="C2121" s="104">
        <f t="shared" si="66"/>
        <v>2020</v>
      </c>
      <c r="D2121" s="27">
        <v>389</v>
      </c>
      <c r="E2121" s="27">
        <v>383.4</v>
      </c>
      <c r="F2121" s="24">
        <v>374.22</v>
      </c>
      <c r="G2121" s="42" t="str">
        <f>TEXT(B2121,"jj/MM/aaaa")</f>
        <v>15/10/2020</v>
      </c>
    </row>
    <row r="2122" spans="1:7" x14ac:dyDescent="0.3">
      <c r="A2122" s="24">
        <v>2</v>
      </c>
      <c r="B2122" s="29">
        <v>44120</v>
      </c>
      <c r="C2122" s="104">
        <f t="shared" si="66"/>
        <v>2020</v>
      </c>
      <c r="D2122" s="24">
        <v>384.25</v>
      </c>
      <c r="E2122" s="27">
        <v>383.4</v>
      </c>
      <c r="F2122" s="24">
        <v>374.22</v>
      </c>
      <c r="G2122" s="24" t="str">
        <f t="shared" ref="G2122:G2185" si="67">TEXT(B2122,"jj/MM/aaaa")</f>
        <v>16/10/2020</v>
      </c>
    </row>
    <row r="2123" spans="1:7" x14ac:dyDescent="0.3">
      <c r="A2123" s="24">
        <v>2</v>
      </c>
      <c r="B2123" s="29">
        <v>44123</v>
      </c>
      <c r="C2123" s="104">
        <f t="shared" si="66"/>
        <v>2020</v>
      </c>
      <c r="D2123" s="24">
        <v>383.5</v>
      </c>
      <c r="E2123" s="27">
        <v>383.4</v>
      </c>
      <c r="F2123" s="24">
        <v>374.22</v>
      </c>
      <c r="G2123" s="24" t="str">
        <f t="shared" si="67"/>
        <v>19/10/2020</v>
      </c>
    </row>
    <row r="2124" spans="1:7" x14ac:dyDescent="0.3">
      <c r="A2124" s="24">
        <v>2</v>
      </c>
      <c r="B2124" s="29">
        <v>44124</v>
      </c>
      <c r="C2124" s="104">
        <f t="shared" si="66"/>
        <v>2020</v>
      </c>
      <c r="D2124" s="24">
        <v>385.75</v>
      </c>
      <c r="E2124" s="27">
        <v>383.4</v>
      </c>
      <c r="F2124" s="24">
        <v>374.22</v>
      </c>
      <c r="G2124" s="24" t="str">
        <f t="shared" si="67"/>
        <v>20/10/2020</v>
      </c>
    </row>
    <row r="2125" spans="1:7" x14ac:dyDescent="0.3">
      <c r="A2125" s="24">
        <v>2</v>
      </c>
      <c r="B2125" s="29">
        <v>44125</v>
      </c>
      <c r="C2125" s="104">
        <f t="shared" si="66"/>
        <v>2020</v>
      </c>
      <c r="D2125" s="24">
        <v>387.5</v>
      </c>
      <c r="E2125" s="27">
        <v>383.4</v>
      </c>
      <c r="F2125" s="24">
        <v>374.22</v>
      </c>
      <c r="G2125" s="24" t="str">
        <f t="shared" si="67"/>
        <v>21/10/2020</v>
      </c>
    </row>
    <row r="2126" spans="1:7" x14ac:dyDescent="0.3">
      <c r="A2126" s="24">
        <v>2</v>
      </c>
      <c r="B2126" s="29">
        <v>44126</v>
      </c>
      <c r="C2126" s="104">
        <f t="shared" si="66"/>
        <v>2020</v>
      </c>
      <c r="D2126" s="24">
        <v>385.75</v>
      </c>
      <c r="E2126" s="27">
        <v>383.4</v>
      </c>
      <c r="F2126" s="24">
        <v>374.22</v>
      </c>
      <c r="G2126" s="24" t="str">
        <f t="shared" si="67"/>
        <v>22/10/2020</v>
      </c>
    </row>
    <row r="2127" spans="1:7" x14ac:dyDescent="0.3">
      <c r="A2127" s="24">
        <v>2</v>
      </c>
      <c r="B2127" s="29">
        <v>44127</v>
      </c>
      <c r="C2127" s="104">
        <f t="shared" si="66"/>
        <v>2020</v>
      </c>
      <c r="D2127" s="24">
        <v>385</v>
      </c>
      <c r="E2127" s="27">
        <v>383.4</v>
      </c>
      <c r="F2127" s="24">
        <v>374.22</v>
      </c>
      <c r="G2127" s="24" t="str">
        <f t="shared" si="67"/>
        <v>23/10/2020</v>
      </c>
    </row>
    <row r="2128" spans="1:7" x14ac:dyDescent="0.3">
      <c r="A2128" s="24">
        <v>2</v>
      </c>
      <c r="B2128" s="29">
        <v>44130</v>
      </c>
      <c r="C2128" s="104">
        <f t="shared" si="66"/>
        <v>2020</v>
      </c>
      <c r="D2128" s="24">
        <v>383.25</v>
      </c>
      <c r="E2128" s="27">
        <v>383.4</v>
      </c>
      <c r="F2128" s="24">
        <v>374.22</v>
      </c>
      <c r="G2128" s="24" t="str">
        <f t="shared" si="67"/>
        <v>26/10/2020</v>
      </c>
    </row>
    <row r="2129" spans="1:7" x14ac:dyDescent="0.3">
      <c r="A2129" s="24">
        <v>2</v>
      </c>
      <c r="B2129" s="29">
        <v>44131</v>
      </c>
      <c r="C2129" s="104">
        <f t="shared" si="66"/>
        <v>2020</v>
      </c>
      <c r="D2129" s="24">
        <v>382</v>
      </c>
      <c r="E2129" s="27">
        <v>383.4</v>
      </c>
      <c r="F2129" s="24">
        <v>374.22</v>
      </c>
      <c r="G2129" s="24" t="str">
        <f t="shared" si="67"/>
        <v>27/10/2020</v>
      </c>
    </row>
    <row r="2130" spans="1:7" x14ac:dyDescent="0.3">
      <c r="A2130" s="24">
        <v>2</v>
      </c>
      <c r="B2130" s="29">
        <v>44132</v>
      </c>
      <c r="C2130" s="104">
        <f t="shared" si="66"/>
        <v>2020</v>
      </c>
      <c r="D2130" s="24">
        <v>377.25</v>
      </c>
      <c r="E2130" s="27">
        <v>383.4</v>
      </c>
      <c r="F2130" s="24">
        <v>374.22</v>
      </c>
      <c r="G2130" s="24" t="str">
        <f t="shared" si="67"/>
        <v>28/10/2020</v>
      </c>
    </row>
    <row r="2131" spans="1:7" x14ac:dyDescent="0.3">
      <c r="A2131" s="24">
        <v>2</v>
      </c>
      <c r="B2131" s="29">
        <v>44133</v>
      </c>
      <c r="C2131" s="104">
        <f t="shared" si="66"/>
        <v>2020</v>
      </c>
      <c r="D2131" s="24">
        <v>378.25</v>
      </c>
      <c r="E2131" s="27">
        <v>383.4</v>
      </c>
      <c r="F2131" s="24">
        <v>374.22</v>
      </c>
      <c r="G2131" s="24" t="str">
        <f t="shared" si="67"/>
        <v>29/10/2020</v>
      </c>
    </row>
    <row r="2132" spans="1:7" x14ac:dyDescent="0.3">
      <c r="A2132" s="24">
        <v>2</v>
      </c>
      <c r="B2132" s="29">
        <v>44134</v>
      </c>
      <c r="C2132" s="104">
        <f t="shared" si="66"/>
        <v>2020</v>
      </c>
      <c r="D2132" s="24">
        <v>380.25</v>
      </c>
      <c r="E2132" s="27">
        <v>383.4</v>
      </c>
      <c r="F2132" s="24">
        <v>374.22</v>
      </c>
      <c r="G2132" s="24" t="str">
        <f t="shared" si="67"/>
        <v>30/10/2020</v>
      </c>
    </row>
    <row r="2133" spans="1:7" x14ac:dyDescent="0.3">
      <c r="A2133" s="24">
        <v>2</v>
      </c>
      <c r="B2133" s="29">
        <v>44137</v>
      </c>
      <c r="C2133" s="104">
        <f t="shared" si="66"/>
        <v>2020</v>
      </c>
      <c r="D2133" s="24">
        <v>378.5</v>
      </c>
      <c r="E2133" s="27">
        <v>383.4</v>
      </c>
      <c r="F2133" s="24">
        <v>374.22</v>
      </c>
      <c r="G2133" s="24" t="str">
        <f t="shared" si="67"/>
        <v>02/11/2020</v>
      </c>
    </row>
    <row r="2134" spans="1:7" x14ac:dyDescent="0.3">
      <c r="A2134" s="24">
        <v>2</v>
      </c>
      <c r="B2134" s="29">
        <v>44138</v>
      </c>
      <c r="C2134" s="104">
        <f t="shared" si="66"/>
        <v>2020</v>
      </c>
      <c r="D2134" s="24">
        <v>382</v>
      </c>
      <c r="E2134" s="27">
        <v>383.4</v>
      </c>
      <c r="F2134" s="24">
        <v>374.22</v>
      </c>
      <c r="G2134" s="24" t="str">
        <f t="shared" si="67"/>
        <v>03/11/2020</v>
      </c>
    </row>
    <row r="2135" spans="1:7" x14ac:dyDescent="0.3">
      <c r="A2135" s="24">
        <v>2</v>
      </c>
      <c r="B2135" s="29">
        <v>44139</v>
      </c>
      <c r="C2135" s="104">
        <f t="shared" si="66"/>
        <v>2020</v>
      </c>
      <c r="D2135" s="24">
        <v>388</v>
      </c>
      <c r="E2135" s="27">
        <v>383.4</v>
      </c>
      <c r="F2135" s="24">
        <v>374.22</v>
      </c>
      <c r="G2135" s="24" t="str">
        <f t="shared" si="67"/>
        <v>04/11/2020</v>
      </c>
    </row>
    <row r="2136" spans="1:7" x14ac:dyDescent="0.3">
      <c r="A2136" s="24">
        <v>2</v>
      </c>
      <c r="B2136" s="29">
        <v>44140</v>
      </c>
      <c r="C2136" s="104">
        <f t="shared" si="66"/>
        <v>2020</v>
      </c>
      <c r="D2136" s="24">
        <v>390</v>
      </c>
      <c r="E2136" s="27">
        <v>383.4</v>
      </c>
      <c r="F2136" s="24">
        <v>374.22</v>
      </c>
      <c r="G2136" s="24" t="str">
        <f t="shared" si="67"/>
        <v>05/11/2020</v>
      </c>
    </row>
    <row r="2137" spans="1:7" x14ac:dyDescent="0.3">
      <c r="A2137" s="24">
        <v>2</v>
      </c>
      <c r="B2137" s="29">
        <v>44141</v>
      </c>
      <c r="C2137" s="104">
        <f t="shared" si="66"/>
        <v>2020</v>
      </c>
      <c r="D2137" s="24">
        <v>387.75</v>
      </c>
      <c r="E2137" s="27">
        <v>383.4</v>
      </c>
      <c r="F2137" s="24">
        <v>374.22</v>
      </c>
      <c r="G2137" s="24" t="str">
        <f t="shared" si="67"/>
        <v>06/11/2020</v>
      </c>
    </row>
    <row r="2138" spans="1:7" x14ac:dyDescent="0.3">
      <c r="A2138" s="24">
        <v>2</v>
      </c>
      <c r="B2138" s="29">
        <v>44144</v>
      </c>
      <c r="C2138" s="104">
        <f t="shared" si="66"/>
        <v>2020</v>
      </c>
      <c r="D2138" s="24">
        <v>387.25</v>
      </c>
      <c r="E2138" s="27">
        <v>383.4</v>
      </c>
      <c r="F2138" s="24">
        <v>374.22</v>
      </c>
      <c r="G2138" s="24" t="str">
        <f t="shared" si="67"/>
        <v>09/11/2020</v>
      </c>
    </row>
    <row r="2139" spans="1:7" x14ac:dyDescent="0.3">
      <c r="A2139" s="24">
        <v>2</v>
      </c>
      <c r="B2139" s="29">
        <v>44145</v>
      </c>
      <c r="C2139" s="104">
        <f t="shared" si="66"/>
        <v>2020</v>
      </c>
      <c r="D2139" s="24">
        <v>392.75</v>
      </c>
      <c r="E2139" s="27">
        <v>383.4</v>
      </c>
      <c r="F2139" s="24">
        <v>374.22</v>
      </c>
      <c r="G2139" s="24" t="str">
        <f t="shared" si="67"/>
        <v>10/11/2020</v>
      </c>
    </row>
    <row r="2140" spans="1:7" x14ac:dyDescent="0.3">
      <c r="A2140" s="24">
        <v>2</v>
      </c>
      <c r="B2140" s="29">
        <v>44146</v>
      </c>
      <c r="C2140" s="104">
        <f t="shared" si="66"/>
        <v>2020</v>
      </c>
      <c r="D2140" s="24">
        <v>392.25</v>
      </c>
      <c r="E2140" s="27">
        <v>383.4</v>
      </c>
      <c r="F2140" s="24">
        <v>374.22</v>
      </c>
      <c r="G2140" s="24" t="str">
        <f t="shared" si="67"/>
        <v>11/11/2020</v>
      </c>
    </row>
    <row r="2141" spans="1:7" x14ac:dyDescent="0.3">
      <c r="A2141" s="24">
        <v>2</v>
      </c>
      <c r="B2141" s="29">
        <v>44147</v>
      </c>
      <c r="C2141" s="104">
        <f t="shared" si="66"/>
        <v>2020</v>
      </c>
      <c r="D2141" s="24">
        <v>390.75</v>
      </c>
      <c r="E2141" s="27">
        <v>383.4</v>
      </c>
      <c r="F2141" s="24">
        <v>374.22</v>
      </c>
      <c r="G2141" s="24" t="str">
        <f t="shared" si="67"/>
        <v>12/11/2020</v>
      </c>
    </row>
    <row r="2142" spans="1:7" x14ac:dyDescent="0.3">
      <c r="A2142" s="24">
        <v>2</v>
      </c>
      <c r="B2142" s="29">
        <v>44148</v>
      </c>
      <c r="C2142" s="104">
        <f t="shared" si="66"/>
        <v>2020</v>
      </c>
      <c r="D2142" s="24">
        <v>393.5</v>
      </c>
      <c r="E2142" s="27">
        <v>383.4</v>
      </c>
      <c r="F2142" s="24">
        <v>374.22</v>
      </c>
      <c r="G2142" s="24" t="str">
        <f t="shared" si="67"/>
        <v>13/11/2020</v>
      </c>
    </row>
    <row r="2143" spans="1:7" x14ac:dyDescent="0.3">
      <c r="A2143" s="24">
        <v>2</v>
      </c>
      <c r="B2143" s="29">
        <v>44151</v>
      </c>
      <c r="C2143" s="104">
        <f t="shared" si="66"/>
        <v>2020</v>
      </c>
      <c r="D2143" s="24">
        <v>393.25</v>
      </c>
      <c r="E2143" s="27">
        <v>383.4</v>
      </c>
      <c r="F2143" s="24">
        <v>374.22</v>
      </c>
      <c r="G2143" s="24" t="str">
        <f t="shared" si="67"/>
        <v>16/11/2020</v>
      </c>
    </row>
    <row r="2144" spans="1:7" x14ac:dyDescent="0.3">
      <c r="A2144" s="24">
        <v>2</v>
      </c>
      <c r="B2144" s="29">
        <v>44152</v>
      </c>
      <c r="C2144" s="104">
        <f t="shared" si="66"/>
        <v>2020</v>
      </c>
      <c r="D2144" s="24">
        <v>394</v>
      </c>
      <c r="E2144" s="27">
        <v>383.4</v>
      </c>
      <c r="F2144" s="24">
        <v>374.22</v>
      </c>
      <c r="G2144" s="24" t="str">
        <f t="shared" si="67"/>
        <v>17/11/2020</v>
      </c>
    </row>
    <row r="2145" spans="1:7" x14ac:dyDescent="0.3">
      <c r="A2145" s="24">
        <v>2</v>
      </c>
      <c r="B2145" s="29">
        <v>44153</v>
      </c>
      <c r="C2145" s="104">
        <f t="shared" si="66"/>
        <v>2020</v>
      </c>
      <c r="D2145" s="24">
        <v>396.5</v>
      </c>
      <c r="E2145" s="27">
        <v>383.4</v>
      </c>
      <c r="F2145" s="24">
        <v>374.22</v>
      </c>
      <c r="G2145" s="24" t="str">
        <f t="shared" si="67"/>
        <v>18/11/2020</v>
      </c>
    </row>
    <row r="2146" spans="1:7" x14ac:dyDescent="0.3">
      <c r="A2146" s="24">
        <v>2</v>
      </c>
      <c r="B2146" s="29">
        <v>44154</v>
      </c>
      <c r="C2146" s="104">
        <f t="shared" si="66"/>
        <v>2020</v>
      </c>
      <c r="D2146" s="24">
        <v>395.5</v>
      </c>
      <c r="E2146" s="27">
        <v>383.4</v>
      </c>
      <c r="F2146" s="24">
        <v>374.22</v>
      </c>
      <c r="G2146" s="24" t="str">
        <f t="shared" si="67"/>
        <v>19/11/2020</v>
      </c>
    </row>
    <row r="2147" spans="1:7" x14ac:dyDescent="0.3">
      <c r="A2147" s="24">
        <v>2</v>
      </c>
      <c r="B2147" s="29">
        <v>44155</v>
      </c>
      <c r="C2147" s="104">
        <f t="shared" si="66"/>
        <v>2020</v>
      </c>
      <c r="D2147" s="24">
        <v>395</v>
      </c>
      <c r="E2147" s="27">
        <v>383.4</v>
      </c>
      <c r="F2147" s="24">
        <v>374.22</v>
      </c>
      <c r="G2147" s="24" t="str">
        <f t="shared" si="67"/>
        <v>20/11/2020</v>
      </c>
    </row>
    <row r="2148" spans="1:7" x14ac:dyDescent="0.3">
      <c r="A2148" s="24">
        <v>2</v>
      </c>
      <c r="B2148" s="29">
        <v>44158</v>
      </c>
      <c r="C2148" s="104">
        <f t="shared" si="66"/>
        <v>2020</v>
      </c>
      <c r="D2148" s="24">
        <v>396</v>
      </c>
      <c r="E2148" s="27">
        <v>383.4</v>
      </c>
      <c r="F2148" s="24">
        <v>374.22</v>
      </c>
      <c r="G2148" s="24" t="str">
        <f t="shared" si="67"/>
        <v>23/11/2020</v>
      </c>
    </row>
    <row r="2149" spans="1:7" x14ac:dyDescent="0.3">
      <c r="A2149" s="24">
        <v>2</v>
      </c>
      <c r="B2149" s="29">
        <v>44159</v>
      </c>
      <c r="C2149" s="104">
        <f t="shared" si="66"/>
        <v>2020</v>
      </c>
      <c r="D2149" s="24">
        <v>393.75</v>
      </c>
      <c r="E2149" s="27">
        <v>383.4</v>
      </c>
      <c r="F2149" s="24">
        <v>374.22</v>
      </c>
      <c r="G2149" s="24" t="str">
        <f t="shared" si="67"/>
        <v>24/11/2020</v>
      </c>
    </row>
    <row r="2150" spans="1:7" x14ac:dyDescent="0.3">
      <c r="A2150" s="24">
        <v>2</v>
      </c>
      <c r="B2150" s="29">
        <v>44160</v>
      </c>
      <c r="C2150" s="104">
        <f t="shared" si="66"/>
        <v>2020</v>
      </c>
      <c r="D2150" s="24">
        <v>394</v>
      </c>
      <c r="E2150" s="27">
        <v>383.4</v>
      </c>
      <c r="F2150" s="24">
        <v>374.22</v>
      </c>
      <c r="G2150" s="24" t="str">
        <f t="shared" si="67"/>
        <v>25/11/2020</v>
      </c>
    </row>
    <row r="2151" spans="1:7" x14ac:dyDescent="0.3">
      <c r="A2151" s="24">
        <v>2</v>
      </c>
      <c r="B2151" s="29">
        <v>44161</v>
      </c>
      <c r="C2151" s="104">
        <f t="shared" si="66"/>
        <v>2020</v>
      </c>
      <c r="D2151" s="24">
        <v>391.5</v>
      </c>
      <c r="E2151" s="27">
        <v>383.4</v>
      </c>
      <c r="F2151" s="24">
        <v>374.22</v>
      </c>
      <c r="G2151" s="24" t="str">
        <f t="shared" si="67"/>
        <v>26/11/2020</v>
      </c>
    </row>
    <row r="2152" spans="1:7" x14ac:dyDescent="0.3">
      <c r="A2152" s="24">
        <v>2</v>
      </c>
      <c r="B2152" s="29">
        <v>44162</v>
      </c>
      <c r="C2152" s="104">
        <f t="shared" si="66"/>
        <v>2020</v>
      </c>
      <c r="D2152" s="24">
        <v>393.75</v>
      </c>
      <c r="E2152" s="27">
        <v>383.4</v>
      </c>
      <c r="F2152" s="24">
        <v>374.22</v>
      </c>
      <c r="G2152" s="24" t="str">
        <f t="shared" si="67"/>
        <v>27/11/2020</v>
      </c>
    </row>
    <row r="2153" spans="1:7" x14ac:dyDescent="0.3">
      <c r="A2153" s="24">
        <v>2</v>
      </c>
      <c r="B2153" s="29">
        <v>44165</v>
      </c>
      <c r="C2153" s="104">
        <f t="shared" si="66"/>
        <v>2020</v>
      </c>
      <c r="D2153" s="24">
        <v>391</v>
      </c>
      <c r="E2153" s="27">
        <v>383.4</v>
      </c>
      <c r="F2153" s="24">
        <v>374.22</v>
      </c>
      <c r="G2153" s="24" t="str">
        <f t="shared" si="67"/>
        <v>30/11/2020</v>
      </c>
    </row>
    <row r="2154" spans="1:7" x14ac:dyDescent="0.3">
      <c r="A2154" s="24">
        <v>2</v>
      </c>
      <c r="B2154" s="29">
        <v>44166</v>
      </c>
      <c r="C2154" s="104">
        <f t="shared" si="66"/>
        <v>2020</v>
      </c>
      <c r="D2154" s="24">
        <v>388</v>
      </c>
      <c r="E2154" s="27">
        <v>383.4</v>
      </c>
      <c r="F2154" s="24">
        <v>374.22</v>
      </c>
      <c r="G2154" s="24" t="str">
        <f t="shared" si="67"/>
        <v>01/12/2020</v>
      </c>
    </row>
    <row r="2155" spans="1:7" x14ac:dyDescent="0.3">
      <c r="A2155" s="24">
        <v>2</v>
      </c>
      <c r="B2155" s="29">
        <v>44167</v>
      </c>
      <c r="C2155" s="104">
        <f t="shared" si="66"/>
        <v>2020</v>
      </c>
      <c r="D2155" s="24">
        <v>387.5</v>
      </c>
      <c r="E2155" s="27">
        <v>383.4</v>
      </c>
      <c r="F2155" s="24">
        <v>374.22</v>
      </c>
      <c r="G2155" s="24" t="str">
        <f t="shared" si="67"/>
        <v>02/12/2020</v>
      </c>
    </row>
    <row r="2156" spans="1:7" x14ac:dyDescent="0.3">
      <c r="A2156" s="24">
        <v>2</v>
      </c>
      <c r="B2156" s="29">
        <v>44168</v>
      </c>
      <c r="C2156" s="104">
        <f t="shared" si="66"/>
        <v>2020</v>
      </c>
      <c r="D2156" s="24">
        <v>389.75</v>
      </c>
      <c r="E2156" s="27">
        <v>383.4</v>
      </c>
      <c r="F2156" s="24">
        <v>374.22</v>
      </c>
      <c r="G2156" s="24" t="str">
        <f t="shared" si="67"/>
        <v>03/12/2020</v>
      </c>
    </row>
    <row r="2157" spans="1:7" x14ac:dyDescent="0.3">
      <c r="A2157" s="24">
        <v>2</v>
      </c>
      <c r="B2157" s="29">
        <v>44169</v>
      </c>
      <c r="C2157" s="104">
        <f t="shared" si="66"/>
        <v>2020</v>
      </c>
      <c r="D2157" s="24">
        <v>389.75</v>
      </c>
      <c r="E2157" s="27">
        <v>383.4</v>
      </c>
      <c r="F2157" s="24">
        <v>374.22</v>
      </c>
      <c r="G2157" s="24" t="str">
        <f t="shared" si="67"/>
        <v>04/12/2020</v>
      </c>
    </row>
    <row r="2158" spans="1:7" x14ac:dyDescent="0.3">
      <c r="A2158" s="24">
        <v>2</v>
      </c>
      <c r="B2158" s="29">
        <v>44172</v>
      </c>
      <c r="C2158" s="104">
        <f t="shared" si="66"/>
        <v>2020</v>
      </c>
      <c r="D2158" s="24">
        <v>387.75</v>
      </c>
      <c r="E2158" s="27">
        <v>383.4</v>
      </c>
      <c r="F2158" s="24">
        <v>374.22</v>
      </c>
      <c r="G2158" s="24" t="str">
        <f t="shared" si="67"/>
        <v>07/12/2020</v>
      </c>
    </row>
    <row r="2159" spans="1:7" x14ac:dyDescent="0.3">
      <c r="A2159" s="24">
        <v>2</v>
      </c>
      <c r="B2159" s="29">
        <v>44173</v>
      </c>
      <c r="C2159" s="104">
        <f t="shared" si="66"/>
        <v>2020</v>
      </c>
      <c r="D2159" s="24">
        <v>386.75</v>
      </c>
      <c r="E2159" s="27">
        <v>383.4</v>
      </c>
      <c r="F2159" s="24">
        <v>374.22</v>
      </c>
      <c r="G2159" s="24" t="str">
        <f t="shared" si="67"/>
        <v>08/12/2020</v>
      </c>
    </row>
    <row r="2160" spans="1:7" x14ac:dyDescent="0.3">
      <c r="A2160" s="24">
        <v>2</v>
      </c>
      <c r="B2160" s="29">
        <v>44174</v>
      </c>
      <c r="C2160" s="104">
        <f t="shared" si="66"/>
        <v>2020</v>
      </c>
      <c r="D2160" s="24">
        <v>390.25</v>
      </c>
      <c r="E2160" s="27">
        <v>383.4</v>
      </c>
      <c r="F2160" s="24">
        <v>374.22</v>
      </c>
      <c r="G2160" s="24" t="str">
        <f t="shared" si="67"/>
        <v>09/12/2020</v>
      </c>
    </row>
    <row r="2161" spans="1:7" x14ac:dyDescent="0.3">
      <c r="A2161" s="24">
        <v>2</v>
      </c>
      <c r="B2161" s="29">
        <v>44175</v>
      </c>
      <c r="C2161" s="104">
        <f t="shared" si="66"/>
        <v>2020</v>
      </c>
      <c r="D2161" s="24">
        <v>389.75</v>
      </c>
      <c r="E2161" s="27">
        <v>383.4</v>
      </c>
      <c r="F2161" s="24">
        <v>374.22</v>
      </c>
      <c r="G2161" s="24" t="str">
        <f t="shared" si="67"/>
        <v>10/12/2020</v>
      </c>
    </row>
    <row r="2162" spans="1:7" x14ac:dyDescent="0.3">
      <c r="A2162" s="24">
        <v>2</v>
      </c>
      <c r="B2162" s="29">
        <v>44176</v>
      </c>
      <c r="C2162" s="104">
        <f t="shared" si="66"/>
        <v>2020</v>
      </c>
      <c r="D2162" s="24">
        <v>388.25</v>
      </c>
      <c r="E2162" s="27">
        <v>383.4</v>
      </c>
      <c r="F2162" s="24">
        <v>374.22</v>
      </c>
      <c r="G2162" s="24" t="str">
        <f t="shared" si="67"/>
        <v>11/12/2020</v>
      </c>
    </row>
    <row r="2163" spans="1:7" x14ac:dyDescent="0.3">
      <c r="A2163" s="24">
        <v>2</v>
      </c>
      <c r="B2163" s="29">
        <v>44179</v>
      </c>
      <c r="C2163" s="104">
        <f t="shared" si="66"/>
        <v>2020</v>
      </c>
      <c r="D2163" s="24">
        <v>386.75</v>
      </c>
      <c r="E2163" s="27">
        <v>383.4</v>
      </c>
      <c r="F2163" s="24">
        <v>374.22</v>
      </c>
      <c r="G2163" s="24" t="str">
        <f t="shared" si="67"/>
        <v>14/12/2020</v>
      </c>
    </row>
    <row r="2164" spans="1:7" x14ac:dyDescent="0.3">
      <c r="A2164" s="24">
        <v>2</v>
      </c>
      <c r="B2164" s="29">
        <v>44180</v>
      </c>
      <c r="C2164" s="104">
        <f t="shared" si="66"/>
        <v>2020</v>
      </c>
      <c r="D2164" s="24">
        <v>389.25</v>
      </c>
      <c r="E2164" s="27">
        <v>383.4</v>
      </c>
      <c r="F2164" s="24">
        <v>374.22</v>
      </c>
      <c r="G2164" s="24" t="str">
        <f t="shared" si="67"/>
        <v>15/12/2020</v>
      </c>
    </row>
    <row r="2165" spans="1:7" x14ac:dyDescent="0.3">
      <c r="A2165" s="24">
        <v>2</v>
      </c>
      <c r="B2165" s="29">
        <v>44181</v>
      </c>
      <c r="C2165" s="104">
        <f t="shared" si="66"/>
        <v>2020</v>
      </c>
      <c r="D2165" s="24">
        <v>390</v>
      </c>
      <c r="E2165" s="27">
        <v>383.4</v>
      </c>
      <c r="F2165" s="24">
        <v>374.22</v>
      </c>
      <c r="G2165" s="24" t="str">
        <f t="shared" si="67"/>
        <v>16/12/2020</v>
      </c>
    </row>
    <row r="2166" spans="1:7" x14ac:dyDescent="0.3">
      <c r="A2166" s="24">
        <v>2</v>
      </c>
      <c r="B2166" s="29">
        <v>44182</v>
      </c>
      <c r="C2166" s="104">
        <f t="shared" si="66"/>
        <v>2020</v>
      </c>
      <c r="D2166" s="24">
        <v>390.25</v>
      </c>
      <c r="E2166" s="27">
        <v>383.4</v>
      </c>
      <c r="F2166" s="24">
        <v>374.22</v>
      </c>
      <c r="G2166" s="24" t="str">
        <f t="shared" si="67"/>
        <v>17/12/2020</v>
      </c>
    </row>
    <row r="2167" spans="1:7" x14ac:dyDescent="0.3">
      <c r="A2167" s="24">
        <v>2</v>
      </c>
      <c r="B2167" s="29">
        <v>44183</v>
      </c>
      <c r="C2167" s="104">
        <f t="shared" si="66"/>
        <v>2020</v>
      </c>
      <c r="D2167" s="24">
        <v>390.5</v>
      </c>
      <c r="E2167" s="27">
        <v>383.4</v>
      </c>
      <c r="F2167" s="24">
        <v>374.22</v>
      </c>
      <c r="G2167" s="24" t="str">
        <f t="shared" si="67"/>
        <v>18/12/2020</v>
      </c>
    </row>
    <row r="2168" spans="1:7" x14ac:dyDescent="0.3">
      <c r="A2168" s="24">
        <v>2</v>
      </c>
      <c r="B2168" s="29">
        <v>44186</v>
      </c>
      <c r="C2168" s="104">
        <f t="shared" si="66"/>
        <v>2020</v>
      </c>
      <c r="D2168" s="24">
        <v>389.25</v>
      </c>
      <c r="E2168" s="27">
        <v>383.4</v>
      </c>
      <c r="F2168" s="24">
        <v>374.22</v>
      </c>
      <c r="G2168" s="24" t="str">
        <f t="shared" si="67"/>
        <v>21/12/2020</v>
      </c>
    </row>
    <row r="2169" spans="1:7" x14ac:dyDescent="0.3">
      <c r="A2169" s="24">
        <v>2</v>
      </c>
      <c r="B2169" s="29">
        <v>44187</v>
      </c>
      <c r="C2169" s="104">
        <f t="shared" si="66"/>
        <v>2020</v>
      </c>
      <c r="D2169" s="24">
        <v>391</v>
      </c>
      <c r="E2169" s="27">
        <v>383.4</v>
      </c>
      <c r="F2169" s="24">
        <v>374.22</v>
      </c>
      <c r="G2169" s="24" t="str">
        <f t="shared" si="67"/>
        <v>22/12/2020</v>
      </c>
    </row>
    <row r="2170" spans="1:7" x14ac:dyDescent="0.3">
      <c r="A2170" s="24">
        <v>2</v>
      </c>
      <c r="B2170" s="29">
        <v>44188</v>
      </c>
      <c r="C2170" s="104">
        <f t="shared" si="66"/>
        <v>2020</v>
      </c>
      <c r="D2170" s="24">
        <v>391.5</v>
      </c>
      <c r="E2170" s="27">
        <v>383.4</v>
      </c>
      <c r="F2170" s="24">
        <v>374.22</v>
      </c>
      <c r="G2170" s="24" t="str">
        <f t="shared" si="67"/>
        <v>23/12/2020</v>
      </c>
    </row>
    <row r="2171" spans="1:7" x14ac:dyDescent="0.3">
      <c r="A2171" s="24">
        <v>2</v>
      </c>
      <c r="B2171" s="29">
        <v>44189</v>
      </c>
      <c r="C2171" s="104">
        <f t="shared" si="66"/>
        <v>2020</v>
      </c>
      <c r="D2171" s="24">
        <v>391.25</v>
      </c>
      <c r="E2171" s="27">
        <v>383.4</v>
      </c>
      <c r="F2171" s="24">
        <v>374.22</v>
      </c>
      <c r="G2171" s="24" t="str">
        <f t="shared" si="67"/>
        <v>24/12/2020</v>
      </c>
    </row>
    <row r="2172" spans="1:7" x14ac:dyDescent="0.3">
      <c r="A2172" s="24">
        <v>2</v>
      </c>
      <c r="B2172" s="29">
        <v>44193</v>
      </c>
      <c r="C2172" s="104">
        <f t="shared" si="66"/>
        <v>2020</v>
      </c>
      <c r="D2172" s="24">
        <v>392</v>
      </c>
      <c r="E2172" s="27">
        <v>383.4</v>
      </c>
      <c r="F2172" s="24">
        <v>374.22</v>
      </c>
      <c r="G2172" s="24" t="str">
        <f t="shared" si="67"/>
        <v>28/12/2020</v>
      </c>
    </row>
    <row r="2173" spans="1:7" x14ac:dyDescent="0.3">
      <c r="A2173" s="24">
        <v>2</v>
      </c>
      <c r="B2173" s="29">
        <v>44194</v>
      </c>
      <c r="C2173" s="104">
        <f t="shared" si="66"/>
        <v>2020</v>
      </c>
      <c r="D2173" s="24">
        <v>394</v>
      </c>
      <c r="E2173" s="27">
        <v>383.4</v>
      </c>
      <c r="F2173" s="24">
        <v>374.22</v>
      </c>
      <c r="G2173" s="24" t="str">
        <f t="shared" si="67"/>
        <v>29/12/2020</v>
      </c>
    </row>
    <row r="2174" spans="1:7" x14ac:dyDescent="0.3">
      <c r="A2174" s="24">
        <v>2</v>
      </c>
      <c r="B2174" s="29">
        <v>44195</v>
      </c>
      <c r="C2174" s="104">
        <f t="shared" si="66"/>
        <v>2020</v>
      </c>
      <c r="D2174" s="24">
        <v>393</v>
      </c>
      <c r="E2174" s="27">
        <v>383.4</v>
      </c>
      <c r="F2174" s="24">
        <v>374.22</v>
      </c>
      <c r="G2174" s="24" t="str">
        <f t="shared" si="67"/>
        <v>30/12/2020</v>
      </c>
    </row>
    <row r="2175" spans="1:7" x14ac:dyDescent="0.3">
      <c r="A2175" s="24">
        <v>2</v>
      </c>
      <c r="B2175" s="29">
        <v>44196</v>
      </c>
      <c r="C2175" s="104">
        <f t="shared" si="66"/>
        <v>2020</v>
      </c>
      <c r="D2175" s="24">
        <v>394</v>
      </c>
      <c r="E2175" s="27">
        <v>383.4</v>
      </c>
      <c r="F2175" s="24">
        <v>374.22</v>
      </c>
      <c r="G2175" s="24" t="str">
        <f t="shared" si="67"/>
        <v>31/12/2020</v>
      </c>
    </row>
    <row r="2176" spans="1:7" x14ac:dyDescent="0.3">
      <c r="A2176" s="23">
        <v>2</v>
      </c>
      <c r="B2176" s="29">
        <v>44200</v>
      </c>
      <c r="C2176" s="104">
        <f t="shared" si="66"/>
        <v>2021</v>
      </c>
      <c r="D2176" s="24">
        <v>394.5</v>
      </c>
      <c r="E2176" s="25">
        <v>575.01</v>
      </c>
      <c r="F2176" s="59">
        <v>378.36</v>
      </c>
      <c r="G2176" s="24" t="str">
        <f t="shared" si="67"/>
        <v>04/01/2021</v>
      </c>
    </row>
    <row r="2177" spans="1:7" x14ac:dyDescent="0.3">
      <c r="A2177" s="23">
        <v>2</v>
      </c>
      <c r="B2177" s="29">
        <v>44201</v>
      </c>
      <c r="C2177" s="104">
        <f t="shared" si="66"/>
        <v>2021</v>
      </c>
      <c r="D2177" s="24">
        <v>400</v>
      </c>
      <c r="E2177" s="25">
        <v>575.01</v>
      </c>
      <c r="F2177" s="19">
        <v>378.36</v>
      </c>
      <c r="G2177" s="24" t="str">
        <f t="shared" si="67"/>
        <v>05/01/2021</v>
      </c>
    </row>
    <row r="2178" spans="1:7" x14ac:dyDescent="0.3">
      <c r="A2178" s="23">
        <v>2</v>
      </c>
      <c r="B2178" s="29">
        <v>44202</v>
      </c>
      <c r="C2178" s="104">
        <f t="shared" si="66"/>
        <v>2021</v>
      </c>
      <c r="D2178" s="24">
        <v>400.75</v>
      </c>
      <c r="E2178" s="25">
        <v>575.01</v>
      </c>
      <c r="F2178" s="19">
        <v>378.36</v>
      </c>
      <c r="G2178" s="24" t="str">
        <f t="shared" si="67"/>
        <v>06/01/2021</v>
      </c>
    </row>
    <row r="2179" spans="1:7" x14ac:dyDescent="0.3">
      <c r="A2179" s="23">
        <v>2</v>
      </c>
      <c r="B2179" s="29">
        <v>44203</v>
      </c>
      <c r="C2179" s="104">
        <f t="shared" ref="C2179:C2242" si="68">YEAR(B2179)</f>
        <v>2021</v>
      </c>
      <c r="D2179" s="24">
        <v>398.75</v>
      </c>
      <c r="E2179" s="25">
        <v>575.01</v>
      </c>
      <c r="F2179" s="19">
        <v>378.36</v>
      </c>
      <c r="G2179" s="24" t="str">
        <f t="shared" si="67"/>
        <v>07/01/2021</v>
      </c>
    </row>
    <row r="2180" spans="1:7" x14ac:dyDescent="0.3">
      <c r="A2180" s="23">
        <v>2</v>
      </c>
      <c r="B2180" s="29">
        <v>44204</v>
      </c>
      <c r="C2180" s="104">
        <f t="shared" si="68"/>
        <v>2021</v>
      </c>
      <c r="D2180" s="24">
        <v>401</v>
      </c>
      <c r="E2180" s="25">
        <v>575.01</v>
      </c>
      <c r="F2180" s="19">
        <v>378.36</v>
      </c>
      <c r="G2180" s="24" t="str">
        <f t="shared" si="67"/>
        <v>08/01/2021</v>
      </c>
    </row>
    <row r="2181" spans="1:7" x14ac:dyDescent="0.3">
      <c r="A2181" s="23">
        <v>2</v>
      </c>
      <c r="B2181" s="29">
        <v>44207</v>
      </c>
      <c r="C2181" s="104">
        <f t="shared" si="68"/>
        <v>2021</v>
      </c>
      <c r="D2181" s="24">
        <v>400</v>
      </c>
      <c r="E2181" s="25">
        <v>575.01</v>
      </c>
      <c r="F2181" s="19">
        <v>378.36</v>
      </c>
      <c r="G2181" s="24" t="str">
        <f t="shared" si="67"/>
        <v>11/01/2021</v>
      </c>
    </row>
    <row r="2182" spans="1:7" x14ac:dyDescent="0.3">
      <c r="A2182" s="23">
        <v>2</v>
      </c>
      <c r="B2182" s="29">
        <v>44208</v>
      </c>
      <c r="C2182" s="104">
        <f t="shared" si="68"/>
        <v>2021</v>
      </c>
      <c r="D2182" s="24">
        <v>401.25</v>
      </c>
      <c r="E2182" s="25">
        <v>575.01</v>
      </c>
      <c r="F2182" s="19">
        <v>378.36</v>
      </c>
      <c r="G2182" s="24" t="str">
        <f t="shared" si="67"/>
        <v>12/01/2021</v>
      </c>
    </row>
    <row r="2183" spans="1:7" x14ac:dyDescent="0.3">
      <c r="A2183" s="23">
        <v>2</v>
      </c>
      <c r="B2183" s="29">
        <v>44209</v>
      </c>
      <c r="C2183" s="104">
        <f t="shared" si="68"/>
        <v>2021</v>
      </c>
      <c r="D2183" s="24">
        <v>400.25</v>
      </c>
      <c r="E2183" s="25">
        <v>575.01</v>
      </c>
      <c r="F2183" s="19">
        <v>378.36</v>
      </c>
      <c r="G2183" s="24" t="str">
        <f t="shared" si="67"/>
        <v>13/01/2021</v>
      </c>
    </row>
    <row r="2184" spans="1:7" x14ac:dyDescent="0.3">
      <c r="A2184" s="23">
        <v>2</v>
      </c>
      <c r="B2184" s="29">
        <v>44210</v>
      </c>
      <c r="C2184" s="104">
        <f t="shared" si="68"/>
        <v>2021</v>
      </c>
      <c r="D2184" s="24">
        <v>399</v>
      </c>
      <c r="E2184" s="25">
        <v>575.01</v>
      </c>
      <c r="F2184" s="19">
        <v>378.36</v>
      </c>
      <c r="G2184" s="24" t="str">
        <f t="shared" si="67"/>
        <v>14/01/2021</v>
      </c>
    </row>
    <row r="2185" spans="1:7" x14ac:dyDescent="0.3">
      <c r="A2185" s="23">
        <v>2</v>
      </c>
      <c r="B2185" s="29">
        <v>44211</v>
      </c>
      <c r="C2185" s="104">
        <f t="shared" si="68"/>
        <v>2021</v>
      </c>
      <c r="D2185" s="24">
        <v>396</v>
      </c>
      <c r="E2185" s="25">
        <v>575.01</v>
      </c>
      <c r="F2185" s="19">
        <v>378.36</v>
      </c>
      <c r="G2185" s="24" t="str">
        <f t="shared" si="67"/>
        <v>15/01/2021</v>
      </c>
    </row>
    <row r="2186" spans="1:7" x14ac:dyDescent="0.3">
      <c r="A2186" s="23">
        <v>2</v>
      </c>
      <c r="B2186" s="29">
        <v>44214</v>
      </c>
      <c r="C2186" s="104">
        <f t="shared" si="68"/>
        <v>2021</v>
      </c>
      <c r="D2186" s="24">
        <v>397.5</v>
      </c>
      <c r="E2186" s="25">
        <v>575.01</v>
      </c>
      <c r="F2186" s="19">
        <v>378.36</v>
      </c>
      <c r="G2186" s="24" t="str">
        <f t="shared" ref="G2186:G2249" si="69">TEXT(B2186,"jj/MM/aaaa")</f>
        <v>18/01/2021</v>
      </c>
    </row>
    <row r="2187" spans="1:7" x14ac:dyDescent="0.3">
      <c r="A2187" s="23">
        <v>2</v>
      </c>
      <c r="B2187" s="29">
        <v>44215</v>
      </c>
      <c r="C2187" s="104">
        <f t="shared" si="68"/>
        <v>2021</v>
      </c>
      <c r="D2187" s="24">
        <v>397</v>
      </c>
      <c r="E2187" s="25">
        <v>575.01</v>
      </c>
      <c r="F2187" s="19">
        <v>378.36</v>
      </c>
      <c r="G2187" s="24" t="str">
        <f t="shared" si="69"/>
        <v>19/01/2021</v>
      </c>
    </row>
    <row r="2188" spans="1:7" x14ac:dyDescent="0.3">
      <c r="A2188" s="23">
        <v>2</v>
      </c>
      <c r="B2188" s="29">
        <v>44216</v>
      </c>
      <c r="C2188" s="104">
        <f t="shared" si="68"/>
        <v>2021</v>
      </c>
      <c r="D2188" s="24">
        <v>393.75</v>
      </c>
      <c r="E2188" s="25">
        <v>575.01</v>
      </c>
      <c r="F2188" s="19">
        <v>378.36</v>
      </c>
      <c r="G2188" s="24" t="str">
        <f t="shared" si="69"/>
        <v>20/01/2021</v>
      </c>
    </row>
    <row r="2189" spans="1:7" x14ac:dyDescent="0.3">
      <c r="A2189" s="23">
        <v>2</v>
      </c>
      <c r="B2189" s="29">
        <v>44217</v>
      </c>
      <c r="C2189" s="104">
        <f t="shared" si="68"/>
        <v>2021</v>
      </c>
      <c r="D2189" s="24">
        <v>399.5</v>
      </c>
      <c r="E2189" s="25">
        <v>575.01</v>
      </c>
      <c r="F2189" s="19">
        <v>378.36</v>
      </c>
      <c r="G2189" s="24" t="str">
        <f t="shared" si="69"/>
        <v>21/01/2021</v>
      </c>
    </row>
    <row r="2190" spans="1:7" x14ac:dyDescent="0.3">
      <c r="A2190" s="23">
        <v>2</v>
      </c>
      <c r="B2190" s="29">
        <v>44218</v>
      </c>
      <c r="C2190" s="104">
        <f t="shared" si="68"/>
        <v>2021</v>
      </c>
      <c r="D2190" s="24">
        <v>395.5</v>
      </c>
      <c r="E2190" s="25">
        <v>575.01</v>
      </c>
      <c r="F2190" s="19">
        <v>378.36</v>
      </c>
      <c r="G2190" s="24" t="str">
        <f t="shared" si="69"/>
        <v>22/01/2021</v>
      </c>
    </row>
    <row r="2191" spans="1:7" x14ac:dyDescent="0.3">
      <c r="A2191" s="23">
        <v>2</v>
      </c>
      <c r="B2191" s="29">
        <v>44221</v>
      </c>
      <c r="C2191" s="104">
        <f t="shared" si="68"/>
        <v>2021</v>
      </c>
      <c r="D2191" s="24">
        <v>398</v>
      </c>
      <c r="E2191" s="25">
        <v>575.01</v>
      </c>
      <c r="F2191" s="19">
        <v>378.36</v>
      </c>
      <c r="G2191" s="24" t="str">
        <f t="shared" si="69"/>
        <v>25/01/2021</v>
      </c>
    </row>
    <row r="2192" spans="1:7" x14ac:dyDescent="0.3">
      <c r="A2192" s="23">
        <v>2</v>
      </c>
      <c r="B2192" s="29">
        <v>44222</v>
      </c>
      <c r="C2192" s="104">
        <f t="shared" si="68"/>
        <v>2021</v>
      </c>
      <c r="D2192" s="24">
        <v>398.5</v>
      </c>
      <c r="E2192" s="25">
        <v>575.01</v>
      </c>
      <c r="F2192" s="19">
        <v>378.36</v>
      </c>
      <c r="G2192" s="24" t="str">
        <f t="shared" si="69"/>
        <v>26/01/2021</v>
      </c>
    </row>
    <row r="2193" spans="1:7" x14ac:dyDescent="0.3">
      <c r="A2193" s="23">
        <v>2</v>
      </c>
      <c r="B2193" s="29">
        <v>44223</v>
      </c>
      <c r="C2193" s="104">
        <f t="shared" si="68"/>
        <v>2021</v>
      </c>
      <c r="D2193" s="24">
        <v>401.5</v>
      </c>
      <c r="E2193" s="25">
        <v>575.01</v>
      </c>
      <c r="F2193" s="19">
        <v>378.36</v>
      </c>
      <c r="G2193" s="24" t="str">
        <f t="shared" si="69"/>
        <v>27/01/2021</v>
      </c>
    </row>
    <row r="2194" spans="1:7" x14ac:dyDescent="0.3">
      <c r="A2194" s="23">
        <v>2</v>
      </c>
      <c r="B2194" s="29">
        <v>44224</v>
      </c>
      <c r="C2194" s="104">
        <f t="shared" si="68"/>
        <v>2021</v>
      </c>
      <c r="D2194" s="24">
        <v>399.5</v>
      </c>
      <c r="E2194" s="25">
        <v>575.01</v>
      </c>
      <c r="F2194" s="19">
        <v>378.36</v>
      </c>
      <c r="G2194" s="24" t="str">
        <f t="shared" si="69"/>
        <v>28/01/2021</v>
      </c>
    </row>
    <row r="2195" spans="1:7" x14ac:dyDescent="0.3">
      <c r="A2195" s="23">
        <v>2</v>
      </c>
      <c r="B2195" s="29">
        <v>44225</v>
      </c>
      <c r="C2195" s="104">
        <f t="shared" si="68"/>
        <v>2021</v>
      </c>
      <c r="D2195" s="24">
        <v>400.75</v>
      </c>
      <c r="E2195" s="25">
        <v>575.01</v>
      </c>
      <c r="F2195" s="19">
        <v>378.36</v>
      </c>
      <c r="G2195" s="24" t="str">
        <f t="shared" si="69"/>
        <v>29/01/2021</v>
      </c>
    </row>
    <row r="2196" spans="1:7" x14ac:dyDescent="0.3">
      <c r="A2196" s="23">
        <v>2</v>
      </c>
      <c r="B2196" s="29">
        <v>44228</v>
      </c>
      <c r="C2196" s="104">
        <f t="shared" si="68"/>
        <v>2021</v>
      </c>
      <c r="D2196" s="24">
        <v>399.75</v>
      </c>
      <c r="E2196" s="25">
        <v>575.01</v>
      </c>
      <c r="F2196" s="19">
        <v>378.36</v>
      </c>
      <c r="G2196" s="24" t="str">
        <f t="shared" si="69"/>
        <v>01/02/2021</v>
      </c>
    </row>
    <row r="2197" spans="1:7" x14ac:dyDescent="0.3">
      <c r="A2197" s="23">
        <v>2</v>
      </c>
      <c r="B2197" s="29">
        <v>44229</v>
      </c>
      <c r="C2197" s="104">
        <f t="shared" si="68"/>
        <v>2021</v>
      </c>
      <c r="D2197" s="24">
        <v>398.5</v>
      </c>
      <c r="E2197" s="25">
        <v>575.01</v>
      </c>
      <c r="F2197" s="19">
        <v>378.36</v>
      </c>
      <c r="G2197" s="24" t="str">
        <f t="shared" si="69"/>
        <v>02/02/2021</v>
      </c>
    </row>
    <row r="2198" spans="1:7" x14ac:dyDescent="0.3">
      <c r="A2198" s="23">
        <v>2</v>
      </c>
      <c r="B2198" s="29">
        <v>44230</v>
      </c>
      <c r="C2198" s="104">
        <f t="shared" si="68"/>
        <v>2021</v>
      </c>
      <c r="D2198" s="24">
        <v>397.25</v>
      </c>
      <c r="E2198" s="25">
        <v>575.01</v>
      </c>
      <c r="F2198" s="19">
        <v>378.36</v>
      </c>
      <c r="G2198" s="24" t="str">
        <f t="shared" si="69"/>
        <v>03/02/2021</v>
      </c>
    </row>
    <row r="2199" spans="1:7" x14ac:dyDescent="0.3">
      <c r="A2199" s="23">
        <v>2</v>
      </c>
      <c r="B2199" s="29">
        <v>44231</v>
      </c>
      <c r="C2199" s="104">
        <f t="shared" si="68"/>
        <v>2021</v>
      </c>
      <c r="D2199" s="24">
        <v>399.5</v>
      </c>
      <c r="E2199" s="25">
        <v>575.01</v>
      </c>
      <c r="F2199" s="19">
        <v>378.36</v>
      </c>
      <c r="G2199" s="24" t="str">
        <f t="shared" si="69"/>
        <v>04/02/2021</v>
      </c>
    </row>
    <row r="2200" spans="1:7" x14ac:dyDescent="0.3">
      <c r="A2200" s="23">
        <v>2</v>
      </c>
      <c r="B2200" s="29">
        <v>44232</v>
      </c>
      <c r="C2200" s="104">
        <f t="shared" si="68"/>
        <v>2021</v>
      </c>
      <c r="D2200" s="24">
        <v>401.75</v>
      </c>
      <c r="E2200" s="25">
        <v>575.01</v>
      </c>
      <c r="F2200" s="19">
        <v>378.36</v>
      </c>
      <c r="G2200" s="24" t="str">
        <f t="shared" si="69"/>
        <v>05/02/2021</v>
      </c>
    </row>
    <row r="2201" spans="1:7" x14ac:dyDescent="0.3">
      <c r="A2201" s="23">
        <v>2</v>
      </c>
      <c r="B2201" s="29">
        <v>44235</v>
      </c>
      <c r="C2201" s="104">
        <f t="shared" si="68"/>
        <v>2021</v>
      </c>
      <c r="D2201" s="24">
        <v>405</v>
      </c>
      <c r="E2201" s="25">
        <v>575.01</v>
      </c>
      <c r="F2201" s="19">
        <v>378.36</v>
      </c>
      <c r="G2201" s="24" t="str">
        <f t="shared" si="69"/>
        <v>08/02/2021</v>
      </c>
    </row>
    <row r="2202" spans="1:7" x14ac:dyDescent="0.3">
      <c r="A2202" s="23">
        <v>2</v>
      </c>
      <c r="B2202" s="29">
        <v>44236</v>
      </c>
      <c r="C2202" s="104">
        <f t="shared" si="68"/>
        <v>2021</v>
      </c>
      <c r="D2202" s="24">
        <v>406.25</v>
      </c>
      <c r="E2202" s="25">
        <v>575.01</v>
      </c>
      <c r="F2202" s="19">
        <v>378.36</v>
      </c>
      <c r="G2202" s="24" t="str">
        <f t="shared" si="69"/>
        <v>09/02/2021</v>
      </c>
    </row>
    <row r="2203" spans="1:7" x14ac:dyDescent="0.3">
      <c r="A2203" s="23">
        <v>2</v>
      </c>
      <c r="B2203" s="29">
        <v>44237</v>
      </c>
      <c r="C2203" s="104">
        <f t="shared" si="68"/>
        <v>2021</v>
      </c>
      <c r="D2203" s="24">
        <v>405.25</v>
      </c>
      <c r="E2203" s="25">
        <v>575.01</v>
      </c>
      <c r="F2203" s="19">
        <v>378.36</v>
      </c>
      <c r="G2203" s="24" t="str">
        <f t="shared" si="69"/>
        <v>10/02/2021</v>
      </c>
    </row>
    <row r="2204" spans="1:7" x14ac:dyDescent="0.3">
      <c r="A2204" s="23">
        <v>2</v>
      </c>
      <c r="B2204" s="29">
        <v>44238</v>
      </c>
      <c r="C2204" s="104">
        <f t="shared" si="68"/>
        <v>2021</v>
      </c>
      <c r="D2204" s="24">
        <v>409</v>
      </c>
      <c r="E2204" s="25">
        <v>575.01</v>
      </c>
      <c r="F2204" s="19">
        <v>378.36</v>
      </c>
      <c r="G2204" s="24" t="str">
        <f t="shared" si="69"/>
        <v>11/02/2021</v>
      </c>
    </row>
    <row r="2205" spans="1:7" x14ac:dyDescent="0.3">
      <c r="A2205" s="23">
        <v>2</v>
      </c>
      <c r="B2205" s="29">
        <v>44239</v>
      </c>
      <c r="C2205" s="104">
        <f t="shared" si="68"/>
        <v>2021</v>
      </c>
      <c r="D2205" s="24">
        <v>411.25</v>
      </c>
      <c r="E2205" s="25">
        <v>575.01</v>
      </c>
      <c r="F2205" s="19">
        <v>378.36</v>
      </c>
      <c r="G2205" s="24" t="str">
        <f t="shared" si="69"/>
        <v>12/02/2021</v>
      </c>
    </row>
    <row r="2206" spans="1:7" x14ac:dyDescent="0.3">
      <c r="A2206" s="23">
        <v>2</v>
      </c>
      <c r="B2206" s="29">
        <v>44242</v>
      </c>
      <c r="C2206" s="104">
        <f t="shared" si="68"/>
        <v>2021</v>
      </c>
      <c r="D2206" s="24">
        <v>412</v>
      </c>
      <c r="E2206" s="25">
        <v>575.01</v>
      </c>
      <c r="F2206" s="19">
        <v>378.36</v>
      </c>
      <c r="G2206" s="24" t="str">
        <f t="shared" si="69"/>
        <v>15/02/2021</v>
      </c>
    </row>
    <row r="2207" spans="1:7" x14ac:dyDescent="0.3">
      <c r="A2207" s="23">
        <v>2</v>
      </c>
      <c r="B2207" s="29">
        <v>44243</v>
      </c>
      <c r="C2207" s="104">
        <f t="shared" si="68"/>
        <v>2021</v>
      </c>
      <c r="D2207" s="24">
        <v>413</v>
      </c>
      <c r="E2207" s="25">
        <v>575.01</v>
      </c>
      <c r="F2207" s="19">
        <v>378.36</v>
      </c>
      <c r="G2207" s="24" t="str">
        <f t="shared" si="69"/>
        <v>16/02/2021</v>
      </c>
    </row>
    <row r="2208" spans="1:7" x14ac:dyDescent="0.3">
      <c r="A2208" s="23">
        <v>2</v>
      </c>
      <c r="B2208" s="29">
        <v>44244</v>
      </c>
      <c r="C2208" s="104">
        <f t="shared" si="68"/>
        <v>2021</v>
      </c>
      <c r="D2208" s="24">
        <v>410.25</v>
      </c>
      <c r="E2208" s="25">
        <v>575.01</v>
      </c>
      <c r="F2208" s="19">
        <v>378.36</v>
      </c>
      <c r="G2208" s="24" t="str">
        <f t="shared" si="69"/>
        <v>17/02/2021</v>
      </c>
    </row>
    <row r="2209" spans="1:7" x14ac:dyDescent="0.3">
      <c r="A2209" s="23">
        <v>2</v>
      </c>
      <c r="B2209" s="29">
        <v>44245</v>
      </c>
      <c r="C2209" s="104">
        <f t="shared" si="68"/>
        <v>2021</v>
      </c>
      <c r="D2209" s="24">
        <v>412</v>
      </c>
      <c r="E2209" s="25">
        <v>575.01</v>
      </c>
      <c r="F2209" s="19">
        <v>378.36</v>
      </c>
      <c r="G2209" s="24" t="str">
        <f t="shared" si="69"/>
        <v>18/02/2021</v>
      </c>
    </row>
    <row r="2210" spans="1:7" x14ac:dyDescent="0.3">
      <c r="A2210" s="23">
        <v>2</v>
      </c>
      <c r="B2210" s="29">
        <v>44246</v>
      </c>
      <c r="C2210" s="104">
        <f t="shared" si="68"/>
        <v>2021</v>
      </c>
      <c r="D2210" s="24">
        <v>412.25</v>
      </c>
      <c r="E2210" s="25">
        <v>575.01</v>
      </c>
      <c r="F2210" s="19">
        <v>378.36</v>
      </c>
      <c r="G2210" s="24" t="str">
        <f t="shared" si="69"/>
        <v>19/02/2021</v>
      </c>
    </row>
    <row r="2211" spans="1:7" x14ac:dyDescent="0.3">
      <c r="A2211" s="23">
        <v>2</v>
      </c>
      <c r="B2211" s="29">
        <v>44249</v>
      </c>
      <c r="C2211" s="104">
        <f t="shared" si="68"/>
        <v>2021</v>
      </c>
      <c r="D2211" s="24">
        <v>412</v>
      </c>
      <c r="E2211" s="25">
        <v>575.01</v>
      </c>
      <c r="F2211" s="19">
        <v>378.36</v>
      </c>
      <c r="G2211" s="24" t="str">
        <f t="shared" si="69"/>
        <v>22/02/2021</v>
      </c>
    </row>
    <row r="2212" spans="1:7" x14ac:dyDescent="0.3">
      <c r="A2212" s="23">
        <v>2</v>
      </c>
      <c r="B2212" s="29">
        <v>44250</v>
      </c>
      <c r="C2212" s="104">
        <f t="shared" si="68"/>
        <v>2021</v>
      </c>
      <c r="D2212" s="24">
        <v>417.25</v>
      </c>
      <c r="E2212" s="25">
        <v>575.01</v>
      </c>
      <c r="F2212" s="19">
        <v>378.36</v>
      </c>
      <c r="G2212" s="24" t="str">
        <f t="shared" si="69"/>
        <v>23/02/2021</v>
      </c>
    </row>
    <row r="2213" spans="1:7" x14ac:dyDescent="0.3">
      <c r="A2213" s="23">
        <v>2</v>
      </c>
      <c r="B2213" s="29">
        <v>44251</v>
      </c>
      <c r="C2213" s="104">
        <f t="shared" si="68"/>
        <v>2021</v>
      </c>
      <c r="D2213" s="24">
        <v>421.5</v>
      </c>
      <c r="E2213" s="25">
        <v>575.01</v>
      </c>
      <c r="F2213" s="19">
        <v>378.36</v>
      </c>
      <c r="G2213" s="24" t="str">
        <f t="shared" si="69"/>
        <v>24/02/2021</v>
      </c>
    </row>
    <row r="2214" spans="1:7" x14ac:dyDescent="0.3">
      <c r="A2214" s="23">
        <v>2</v>
      </c>
      <c r="B2214" s="29">
        <v>44252</v>
      </c>
      <c r="C2214" s="104">
        <f t="shared" si="68"/>
        <v>2021</v>
      </c>
      <c r="D2214" s="24">
        <v>417.5</v>
      </c>
      <c r="E2214" s="25">
        <v>575.01</v>
      </c>
      <c r="F2214" s="19">
        <v>378.36</v>
      </c>
      <c r="G2214" s="24" t="str">
        <f t="shared" si="69"/>
        <v>25/02/2021</v>
      </c>
    </row>
    <row r="2215" spans="1:7" x14ac:dyDescent="0.3">
      <c r="A2215" s="23">
        <v>2</v>
      </c>
      <c r="B2215" s="29">
        <v>44253</v>
      </c>
      <c r="C2215" s="104">
        <f t="shared" si="68"/>
        <v>2021</v>
      </c>
      <c r="D2215" s="24">
        <v>416.5</v>
      </c>
      <c r="E2215" s="25">
        <v>575.01</v>
      </c>
      <c r="F2215" s="19">
        <v>378.36</v>
      </c>
      <c r="G2215" s="24" t="str">
        <f t="shared" si="69"/>
        <v>26/02/2021</v>
      </c>
    </row>
    <row r="2216" spans="1:7" x14ac:dyDescent="0.3">
      <c r="A2216" s="23">
        <v>2</v>
      </c>
      <c r="B2216" s="29">
        <v>44256</v>
      </c>
      <c r="C2216" s="104">
        <f t="shared" si="68"/>
        <v>2021</v>
      </c>
      <c r="D2216" s="24">
        <v>416.75</v>
      </c>
      <c r="E2216" s="25">
        <v>575.01</v>
      </c>
      <c r="F2216" s="19">
        <v>378.36</v>
      </c>
      <c r="G2216" s="24" t="str">
        <f t="shared" si="69"/>
        <v>01/03/2021</v>
      </c>
    </row>
    <row r="2217" spans="1:7" x14ac:dyDescent="0.3">
      <c r="A2217" s="23">
        <v>2</v>
      </c>
      <c r="B2217" s="29">
        <v>44257</v>
      </c>
      <c r="C2217" s="104">
        <f t="shared" si="68"/>
        <v>2021</v>
      </c>
      <c r="D2217" s="24">
        <v>420</v>
      </c>
      <c r="E2217" s="25">
        <v>575.01</v>
      </c>
      <c r="F2217" s="19">
        <v>378.36</v>
      </c>
      <c r="G2217" s="24" t="str">
        <f t="shared" si="69"/>
        <v>02/03/2021</v>
      </c>
    </row>
    <row r="2218" spans="1:7" x14ac:dyDescent="0.3">
      <c r="A2218" s="23">
        <v>2</v>
      </c>
      <c r="B2218" s="29">
        <v>44258</v>
      </c>
      <c r="C2218" s="104">
        <f t="shared" si="68"/>
        <v>2021</v>
      </c>
      <c r="D2218" s="24">
        <v>421.75</v>
      </c>
      <c r="E2218" s="25">
        <v>575.01</v>
      </c>
      <c r="F2218" s="19">
        <v>378.36</v>
      </c>
      <c r="G2218" s="24" t="str">
        <f t="shared" si="69"/>
        <v>03/03/2021</v>
      </c>
    </row>
    <row r="2219" spans="1:7" x14ac:dyDescent="0.3">
      <c r="A2219" s="23">
        <v>2</v>
      </c>
      <c r="B2219" s="29">
        <v>44259</v>
      </c>
      <c r="C2219" s="104">
        <f t="shared" si="68"/>
        <v>2021</v>
      </c>
      <c r="D2219" s="24">
        <v>428.75</v>
      </c>
      <c r="E2219" s="25">
        <v>575.01</v>
      </c>
      <c r="F2219" s="19">
        <v>378.36</v>
      </c>
      <c r="G2219" s="24" t="str">
        <f t="shared" si="69"/>
        <v>04/03/2021</v>
      </c>
    </row>
    <row r="2220" spans="1:7" x14ac:dyDescent="0.3">
      <c r="A2220" s="23">
        <v>2</v>
      </c>
      <c r="B2220" s="29">
        <v>44260</v>
      </c>
      <c r="C2220" s="104">
        <f t="shared" si="68"/>
        <v>2021</v>
      </c>
      <c r="D2220" s="24">
        <v>434.5</v>
      </c>
      <c r="E2220" s="25">
        <v>575.01</v>
      </c>
      <c r="F2220" s="19">
        <v>378.36</v>
      </c>
      <c r="G2220" s="24" t="str">
        <f t="shared" si="69"/>
        <v>05/03/2021</v>
      </c>
    </row>
    <row r="2221" spans="1:7" x14ac:dyDescent="0.3">
      <c r="A2221" s="23">
        <v>2</v>
      </c>
      <c r="B2221" s="29">
        <v>44263</v>
      </c>
      <c r="C2221" s="104">
        <f t="shared" si="68"/>
        <v>2021</v>
      </c>
      <c r="D2221" s="24">
        <v>438</v>
      </c>
      <c r="E2221" s="25">
        <v>575.01</v>
      </c>
      <c r="F2221" s="19">
        <v>378.36</v>
      </c>
      <c r="G2221" s="24" t="str">
        <f t="shared" si="69"/>
        <v>08/03/2021</v>
      </c>
    </row>
    <row r="2222" spans="1:7" x14ac:dyDescent="0.3">
      <c r="A2222" s="23">
        <v>2</v>
      </c>
      <c r="B2222" s="29">
        <v>44264</v>
      </c>
      <c r="C2222" s="104">
        <f t="shared" si="68"/>
        <v>2021</v>
      </c>
      <c r="D2222" s="24">
        <v>439.25</v>
      </c>
      <c r="E2222" s="25">
        <v>575.01</v>
      </c>
      <c r="F2222" s="19">
        <v>378.36</v>
      </c>
      <c r="G2222" s="24" t="str">
        <f t="shared" si="69"/>
        <v>09/03/2021</v>
      </c>
    </row>
    <row r="2223" spans="1:7" x14ac:dyDescent="0.3">
      <c r="A2223" s="23">
        <v>2</v>
      </c>
      <c r="B2223" s="29">
        <v>44265</v>
      </c>
      <c r="C2223" s="104">
        <f t="shared" si="68"/>
        <v>2021</v>
      </c>
      <c r="D2223" s="24">
        <v>438.25</v>
      </c>
      <c r="E2223" s="25">
        <v>575.01</v>
      </c>
      <c r="F2223" s="19">
        <v>378.36</v>
      </c>
      <c r="G2223" s="24" t="str">
        <f t="shared" si="69"/>
        <v>10/03/2021</v>
      </c>
    </row>
    <row r="2224" spans="1:7" x14ac:dyDescent="0.3">
      <c r="A2224" s="23">
        <v>2</v>
      </c>
      <c r="B2224" s="29">
        <v>44266</v>
      </c>
      <c r="C2224" s="104">
        <f t="shared" si="68"/>
        <v>2021</v>
      </c>
      <c r="D2224" s="24">
        <v>446.5</v>
      </c>
      <c r="E2224" s="25">
        <v>575.01</v>
      </c>
      <c r="F2224" s="19">
        <v>378.36</v>
      </c>
      <c r="G2224" s="24" t="str">
        <f t="shared" si="69"/>
        <v>11/03/2021</v>
      </c>
    </row>
    <row r="2225" spans="1:7" x14ac:dyDescent="0.3">
      <c r="A2225" s="23">
        <v>2</v>
      </c>
      <c r="B2225" s="29">
        <v>44267</v>
      </c>
      <c r="C2225" s="104">
        <f t="shared" si="68"/>
        <v>2021</v>
      </c>
      <c r="D2225" s="24">
        <v>447.25</v>
      </c>
      <c r="E2225" s="25">
        <v>575.01</v>
      </c>
      <c r="F2225" s="19">
        <v>378.36</v>
      </c>
      <c r="G2225" s="24" t="str">
        <f t="shared" si="69"/>
        <v>12/03/2021</v>
      </c>
    </row>
    <row r="2226" spans="1:7" x14ac:dyDescent="0.3">
      <c r="A2226" s="23">
        <v>2</v>
      </c>
      <c r="B2226" s="29">
        <v>44270</v>
      </c>
      <c r="C2226" s="104">
        <f t="shared" si="68"/>
        <v>2021</v>
      </c>
      <c r="D2226" s="24">
        <v>447</v>
      </c>
      <c r="E2226" s="25">
        <v>575.01</v>
      </c>
      <c r="F2226" s="19">
        <v>378.36</v>
      </c>
      <c r="G2226" s="24" t="str">
        <f t="shared" si="69"/>
        <v>15/03/2021</v>
      </c>
    </row>
    <row r="2227" spans="1:7" x14ac:dyDescent="0.3">
      <c r="A2227" s="23">
        <v>2</v>
      </c>
      <c r="B2227" s="29">
        <v>44271</v>
      </c>
      <c r="C2227" s="104">
        <f t="shared" si="68"/>
        <v>2021</v>
      </c>
      <c r="D2227" s="24">
        <v>444.5</v>
      </c>
      <c r="E2227" s="25">
        <v>575.01</v>
      </c>
      <c r="F2227" s="19">
        <v>378.36</v>
      </c>
      <c r="G2227" s="24" t="str">
        <f t="shared" si="69"/>
        <v>16/03/2021</v>
      </c>
    </row>
    <row r="2228" spans="1:7" x14ac:dyDescent="0.3">
      <c r="A2228" s="23">
        <v>2</v>
      </c>
      <c r="B2228" s="29">
        <v>44272</v>
      </c>
      <c r="C2228" s="104">
        <f t="shared" si="68"/>
        <v>2021</v>
      </c>
      <c r="D2228" s="24">
        <v>438.5</v>
      </c>
      <c r="E2228" s="25">
        <v>575.01</v>
      </c>
      <c r="F2228" s="19">
        <v>378.36</v>
      </c>
      <c r="G2228" s="24" t="str">
        <f t="shared" si="69"/>
        <v>17/03/2021</v>
      </c>
    </row>
    <row r="2229" spans="1:7" x14ac:dyDescent="0.3">
      <c r="A2229" s="23">
        <v>2</v>
      </c>
      <c r="B2229" s="29">
        <v>44273</v>
      </c>
      <c r="C2229" s="104">
        <f t="shared" si="68"/>
        <v>2021</v>
      </c>
      <c r="D2229" s="24">
        <v>430.5</v>
      </c>
      <c r="E2229" s="25">
        <v>575.01</v>
      </c>
      <c r="F2229" s="19">
        <v>378.36</v>
      </c>
      <c r="G2229" s="24" t="str">
        <f t="shared" si="69"/>
        <v>18/03/2021</v>
      </c>
    </row>
    <row r="2230" spans="1:7" x14ac:dyDescent="0.3">
      <c r="A2230" s="23">
        <v>2</v>
      </c>
      <c r="B2230" s="29">
        <v>44274</v>
      </c>
      <c r="C2230" s="104">
        <f t="shared" si="68"/>
        <v>2021</v>
      </c>
      <c r="D2230" s="24">
        <v>435.75</v>
      </c>
      <c r="E2230" s="25">
        <v>575.01</v>
      </c>
      <c r="F2230" s="19">
        <v>378.36</v>
      </c>
      <c r="G2230" s="24" t="str">
        <f t="shared" si="69"/>
        <v>19/03/2021</v>
      </c>
    </row>
    <row r="2231" spans="1:7" x14ac:dyDescent="0.3">
      <c r="A2231" s="23">
        <v>2</v>
      </c>
      <c r="B2231" s="29">
        <v>44277</v>
      </c>
      <c r="C2231" s="104">
        <f t="shared" si="68"/>
        <v>2021</v>
      </c>
      <c r="D2231" s="24">
        <v>435.25</v>
      </c>
      <c r="E2231" s="25">
        <v>575.01</v>
      </c>
      <c r="F2231" s="19">
        <v>378.36</v>
      </c>
      <c r="G2231" s="24" t="str">
        <f t="shared" si="69"/>
        <v>22/03/2021</v>
      </c>
    </row>
    <row r="2232" spans="1:7" x14ac:dyDescent="0.3">
      <c r="A2232" s="23">
        <v>2</v>
      </c>
      <c r="B2232" s="29">
        <v>44278</v>
      </c>
      <c r="C2232" s="104">
        <f t="shared" si="68"/>
        <v>2021</v>
      </c>
      <c r="D2232" s="24">
        <v>437.75</v>
      </c>
      <c r="E2232" s="25">
        <v>575.01</v>
      </c>
      <c r="F2232" s="19">
        <v>378.36</v>
      </c>
      <c r="G2232" s="24" t="str">
        <f t="shared" si="69"/>
        <v>23/03/2021</v>
      </c>
    </row>
    <row r="2233" spans="1:7" x14ac:dyDescent="0.3">
      <c r="A2233" s="23">
        <v>2</v>
      </c>
      <c r="B2233" s="29">
        <v>44279</v>
      </c>
      <c r="C2233" s="104">
        <f t="shared" si="68"/>
        <v>2021</v>
      </c>
      <c r="D2233" s="24">
        <v>441.5</v>
      </c>
      <c r="E2233" s="25">
        <v>575.01</v>
      </c>
      <c r="F2233" s="19">
        <v>378.36</v>
      </c>
      <c r="G2233" s="24" t="str">
        <f t="shared" si="69"/>
        <v>24/03/2021</v>
      </c>
    </row>
    <row r="2234" spans="1:7" x14ac:dyDescent="0.3">
      <c r="A2234" s="23">
        <v>2</v>
      </c>
      <c r="B2234" s="29">
        <v>44280</v>
      </c>
      <c r="C2234" s="104">
        <f t="shared" si="68"/>
        <v>2021</v>
      </c>
      <c r="D2234" s="24">
        <v>436</v>
      </c>
      <c r="E2234" s="25">
        <v>575.01</v>
      </c>
      <c r="F2234" s="19">
        <v>378.36</v>
      </c>
      <c r="G2234" s="24" t="str">
        <f t="shared" si="69"/>
        <v>25/03/2021</v>
      </c>
    </row>
    <row r="2235" spans="1:7" x14ac:dyDescent="0.3">
      <c r="A2235" s="23">
        <v>2</v>
      </c>
      <c r="B2235" s="29">
        <v>44281</v>
      </c>
      <c r="C2235" s="104">
        <f t="shared" si="68"/>
        <v>2021</v>
      </c>
      <c r="D2235" s="24">
        <v>436.75</v>
      </c>
      <c r="E2235" s="25">
        <v>575.01</v>
      </c>
      <c r="F2235" s="19">
        <v>378.36</v>
      </c>
      <c r="G2235" s="24" t="str">
        <f t="shared" si="69"/>
        <v>26/03/2021</v>
      </c>
    </row>
    <row r="2236" spans="1:7" x14ac:dyDescent="0.3">
      <c r="A2236" s="23">
        <v>2</v>
      </c>
      <c r="B2236" s="29">
        <v>44284</v>
      </c>
      <c r="C2236" s="104">
        <f t="shared" si="68"/>
        <v>2021</v>
      </c>
      <c r="D2236" s="24">
        <v>438.75</v>
      </c>
      <c r="E2236" s="25">
        <v>575.01</v>
      </c>
      <c r="F2236" s="19">
        <v>378.36</v>
      </c>
      <c r="G2236" s="24" t="str">
        <f t="shared" si="69"/>
        <v>29/03/2021</v>
      </c>
    </row>
    <row r="2237" spans="1:7" x14ac:dyDescent="0.3">
      <c r="A2237" s="23">
        <v>2</v>
      </c>
      <c r="B2237" s="29">
        <v>44285</v>
      </c>
      <c r="C2237" s="104">
        <f t="shared" si="68"/>
        <v>2021</v>
      </c>
      <c r="D2237" s="24">
        <v>432.75</v>
      </c>
      <c r="E2237" s="25">
        <v>575.01</v>
      </c>
      <c r="F2237" s="19">
        <v>378.36</v>
      </c>
      <c r="G2237" s="24" t="str">
        <f t="shared" si="69"/>
        <v>30/03/2021</v>
      </c>
    </row>
    <row r="2238" spans="1:7" x14ac:dyDescent="0.3">
      <c r="A2238" s="23">
        <v>2</v>
      </c>
      <c r="B2238" s="29">
        <v>44286</v>
      </c>
      <c r="C2238" s="104">
        <f t="shared" si="68"/>
        <v>2021</v>
      </c>
      <c r="D2238" s="24">
        <v>448.75</v>
      </c>
      <c r="E2238" s="25">
        <v>575.01</v>
      </c>
      <c r="F2238" s="19">
        <v>378.36</v>
      </c>
      <c r="G2238" s="24" t="str">
        <f t="shared" si="69"/>
        <v>31/03/2021</v>
      </c>
    </row>
    <row r="2239" spans="1:7" x14ac:dyDescent="0.3">
      <c r="A2239" s="23">
        <v>2</v>
      </c>
      <c r="B2239" s="29">
        <v>44287</v>
      </c>
      <c r="C2239" s="104">
        <f t="shared" si="68"/>
        <v>2021</v>
      </c>
      <c r="D2239" s="24">
        <v>441.25</v>
      </c>
      <c r="E2239" s="25">
        <v>575.01</v>
      </c>
      <c r="F2239" s="19">
        <v>378.36</v>
      </c>
      <c r="G2239" s="24" t="str">
        <f t="shared" si="69"/>
        <v>01/04/2021</v>
      </c>
    </row>
    <row r="2240" spans="1:7" x14ac:dyDescent="0.3">
      <c r="A2240" s="23">
        <v>2</v>
      </c>
      <c r="B2240" s="29">
        <v>44292</v>
      </c>
      <c r="C2240" s="104">
        <f t="shared" si="68"/>
        <v>2021</v>
      </c>
      <c r="D2240" s="24">
        <v>445.5</v>
      </c>
      <c r="E2240" s="25">
        <v>575.01</v>
      </c>
      <c r="F2240" s="19">
        <v>378.36</v>
      </c>
      <c r="G2240" s="24" t="str">
        <f t="shared" si="69"/>
        <v>06/04/2021</v>
      </c>
    </row>
    <row r="2241" spans="1:7" x14ac:dyDescent="0.3">
      <c r="A2241" s="23">
        <v>2</v>
      </c>
      <c r="B2241" s="29">
        <v>44293</v>
      </c>
      <c r="C2241" s="104">
        <f t="shared" si="68"/>
        <v>2021</v>
      </c>
      <c r="D2241" s="24">
        <v>446</v>
      </c>
      <c r="E2241" s="25">
        <v>575.01</v>
      </c>
      <c r="F2241" s="19">
        <v>378.36</v>
      </c>
      <c r="G2241" s="24" t="str">
        <f t="shared" si="69"/>
        <v>07/04/2021</v>
      </c>
    </row>
    <row r="2242" spans="1:7" x14ac:dyDescent="0.3">
      <c r="A2242" s="23">
        <v>2</v>
      </c>
      <c r="B2242" s="29">
        <v>44294</v>
      </c>
      <c r="C2242" s="104">
        <f t="shared" si="68"/>
        <v>2021</v>
      </c>
      <c r="D2242" s="24">
        <v>449.5</v>
      </c>
      <c r="E2242" s="25">
        <v>575.01</v>
      </c>
      <c r="F2242" s="19">
        <v>378.36</v>
      </c>
      <c r="G2242" s="24" t="str">
        <f t="shared" si="69"/>
        <v>08/04/2021</v>
      </c>
    </row>
    <row r="2243" spans="1:7" x14ac:dyDescent="0.3">
      <c r="A2243" s="23">
        <v>2</v>
      </c>
      <c r="B2243" s="29">
        <v>44295</v>
      </c>
      <c r="C2243" s="104">
        <f t="shared" ref="C2243:C2306" si="70">YEAR(B2243)</f>
        <v>2021</v>
      </c>
      <c r="D2243" s="24">
        <v>450.5</v>
      </c>
      <c r="E2243" s="25">
        <v>575.01</v>
      </c>
      <c r="F2243" s="19">
        <v>378.36</v>
      </c>
      <c r="G2243" s="24" t="str">
        <f t="shared" si="69"/>
        <v>09/04/2021</v>
      </c>
    </row>
    <row r="2244" spans="1:7" x14ac:dyDescent="0.3">
      <c r="A2244" s="23">
        <v>2</v>
      </c>
      <c r="B2244" s="29">
        <v>44298</v>
      </c>
      <c r="C2244" s="104">
        <f t="shared" si="70"/>
        <v>2021</v>
      </c>
      <c r="D2244" s="24">
        <v>451</v>
      </c>
      <c r="E2244" s="25">
        <v>575.01</v>
      </c>
      <c r="F2244" s="19">
        <v>378.36</v>
      </c>
      <c r="G2244" s="24" t="str">
        <f t="shared" si="69"/>
        <v>12/04/2021</v>
      </c>
    </row>
    <row r="2245" spans="1:7" x14ac:dyDescent="0.3">
      <c r="A2245" s="23">
        <v>2</v>
      </c>
      <c r="B2245" s="29">
        <v>44299</v>
      </c>
      <c r="C2245" s="104">
        <f t="shared" si="70"/>
        <v>2021</v>
      </c>
      <c r="D2245" s="24">
        <v>456.75</v>
      </c>
      <c r="E2245" s="25">
        <v>575.01</v>
      </c>
      <c r="F2245" s="19">
        <v>378.36</v>
      </c>
      <c r="G2245" s="24" t="str">
        <f t="shared" si="69"/>
        <v>13/04/2021</v>
      </c>
    </row>
    <row r="2246" spans="1:7" x14ac:dyDescent="0.3">
      <c r="A2246" s="23">
        <v>2</v>
      </c>
      <c r="B2246" s="29">
        <v>44300</v>
      </c>
      <c r="C2246" s="104">
        <f t="shared" si="70"/>
        <v>2021</v>
      </c>
      <c r="D2246" s="24">
        <v>462.25</v>
      </c>
      <c r="E2246" s="25">
        <v>575.01</v>
      </c>
      <c r="F2246" s="19">
        <v>378.36</v>
      </c>
      <c r="G2246" s="24" t="str">
        <f t="shared" si="69"/>
        <v>14/04/2021</v>
      </c>
    </row>
    <row r="2247" spans="1:7" x14ac:dyDescent="0.3">
      <c r="A2247" s="23">
        <v>2</v>
      </c>
      <c r="B2247" s="29">
        <v>44301</v>
      </c>
      <c r="C2247" s="104">
        <f t="shared" si="70"/>
        <v>2021</v>
      </c>
      <c r="D2247" s="24">
        <v>471.5</v>
      </c>
      <c r="E2247" s="25">
        <v>575.01</v>
      </c>
      <c r="F2247" s="19">
        <v>378.36</v>
      </c>
      <c r="G2247" s="24" t="str">
        <f t="shared" si="69"/>
        <v>15/04/2021</v>
      </c>
    </row>
    <row r="2248" spans="1:7" x14ac:dyDescent="0.3">
      <c r="A2248" s="23">
        <v>2</v>
      </c>
      <c r="B2248" s="29">
        <v>44302</v>
      </c>
      <c r="C2248" s="104">
        <f t="shared" si="70"/>
        <v>2021</v>
      </c>
      <c r="D2248" s="24">
        <v>474.25</v>
      </c>
      <c r="E2248" s="25">
        <v>575.01</v>
      </c>
      <c r="F2248" s="19">
        <v>378.36</v>
      </c>
      <c r="G2248" s="24" t="str">
        <f t="shared" si="69"/>
        <v>16/04/2021</v>
      </c>
    </row>
    <row r="2249" spans="1:7" x14ac:dyDescent="0.3">
      <c r="A2249" s="23">
        <v>2</v>
      </c>
      <c r="B2249" s="29">
        <v>44305</v>
      </c>
      <c r="C2249" s="104">
        <f t="shared" si="70"/>
        <v>2021</v>
      </c>
      <c r="D2249" s="24">
        <v>482.25</v>
      </c>
      <c r="E2249" s="25">
        <v>575.01</v>
      </c>
      <c r="F2249" s="19">
        <v>378.36</v>
      </c>
      <c r="G2249" s="24" t="str">
        <f t="shared" si="69"/>
        <v>19/04/2021</v>
      </c>
    </row>
    <row r="2250" spans="1:7" x14ac:dyDescent="0.3">
      <c r="A2250" s="23">
        <v>2</v>
      </c>
      <c r="B2250" s="29">
        <v>44306</v>
      </c>
      <c r="C2250" s="104">
        <f t="shared" si="70"/>
        <v>2021</v>
      </c>
      <c r="D2250" s="24">
        <v>488.25</v>
      </c>
      <c r="E2250" s="25">
        <v>575.01</v>
      </c>
      <c r="F2250" s="19">
        <v>378.36</v>
      </c>
      <c r="G2250" s="24" t="str">
        <f t="shared" ref="G2250:G2313" si="71">TEXT(B2250,"jj/MM/aaaa")</f>
        <v>20/04/2021</v>
      </c>
    </row>
    <row r="2251" spans="1:7" x14ac:dyDescent="0.3">
      <c r="A2251" s="23">
        <v>2</v>
      </c>
      <c r="B2251" s="29">
        <v>44307</v>
      </c>
      <c r="C2251" s="104">
        <f t="shared" si="70"/>
        <v>2021</v>
      </c>
      <c r="D2251" s="24">
        <v>494</v>
      </c>
      <c r="E2251" s="25">
        <v>575.01</v>
      </c>
      <c r="F2251" s="19">
        <v>378.36</v>
      </c>
      <c r="G2251" s="24" t="str">
        <f t="shared" si="71"/>
        <v>21/04/2021</v>
      </c>
    </row>
    <row r="2252" spans="1:7" x14ac:dyDescent="0.3">
      <c r="A2252" s="23">
        <v>2</v>
      </c>
      <c r="B2252" s="29">
        <v>44308</v>
      </c>
      <c r="C2252" s="104">
        <f t="shared" si="70"/>
        <v>2021</v>
      </c>
      <c r="D2252" s="24">
        <v>500.75</v>
      </c>
      <c r="E2252" s="25">
        <v>575.01</v>
      </c>
      <c r="F2252" s="19">
        <v>378.36</v>
      </c>
      <c r="G2252" s="24" t="str">
        <f t="shared" si="71"/>
        <v>22/04/2021</v>
      </c>
    </row>
    <row r="2253" spans="1:7" x14ac:dyDescent="0.3">
      <c r="A2253" s="23">
        <v>2</v>
      </c>
      <c r="B2253" s="29">
        <v>44309</v>
      </c>
      <c r="C2253" s="104">
        <f t="shared" si="70"/>
        <v>2021</v>
      </c>
      <c r="D2253" s="24">
        <v>496.25</v>
      </c>
      <c r="E2253" s="25">
        <v>575.01</v>
      </c>
      <c r="F2253" s="19">
        <v>378.36</v>
      </c>
      <c r="G2253" s="24" t="str">
        <f t="shared" si="71"/>
        <v>23/04/2021</v>
      </c>
    </row>
    <row r="2254" spans="1:7" x14ac:dyDescent="0.3">
      <c r="A2254" s="23">
        <v>2</v>
      </c>
      <c r="B2254" s="29">
        <v>44312</v>
      </c>
      <c r="C2254" s="104">
        <f t="shared" si="70"/>
        <v>2021</v>
      </c>
      <c r="D2254" s="24">
        <v>495.5</v>
      </c>
      <c r="E2254" s="25">
        <v>575.01</v>
      </c>
      <c r="F2254" s="19">
        <v>378.36</v>
      </c>
      <c r="G2254" s="24" t="str">
        <f t="shared" si="71"/>
        <v>26/04/2021</v>
      </c>
    </row>
    <row r="2255" spans="1:7" x14ac:dyDescent="0.3">
      <c r="A2255" s="23">
        <v>2</v>
      </c>
      <c r="B2255" s="29">
        <v>44313</v>
      </c>
      <c r="C2255" s="104">
        <f t="shared" si="70"/>
        <v>2021</v>
      </c>
      <c r="D2255" s="24">
        <v>491</v>
      </c>
      <c r="E2255" s="25">
        <v>575.01</v>
      </c>
      <c r="F2255" s="19">
        <v>378.36</v>
      </c>
      <c r="G2255" s="24" t="str">
        <f t="shared" si="71"/>
        <v>27/04/2021</v>
      </c>
    </row>
    <row r="2256" spans="1:7" x14ac:dyDescent="0.3">
      <c r="A2256" s="23">
        <v>2</v>
      </c>
      <c r="B2256" s="29">
        <v>44314</v>
      </c>
      <c r="C2256" s="104">
        <f t="shared" si="70"/>
        <v>2021</v>
      </c>
      <c r="D2256" s="24">
        <v>487.75</v>
      </c>
      <c r="E2256" s="25">
        <v>575.01</v>
      </c>
      <c r="F2256" s="19">
        <v>378.36</v>
      </c>
      <c r="G2256" s="24" t="str">
        <f t="shared" si="71"/>
        <v>28/04/2021</v>
      </c>
    </row>
    <row r="2257" spans="1:7" x14ac:dyDescent="0.3">
      <c r="A2257" s="23">
        <v>2</v>
      </c>
      <c r="B2257" s="29">
        <v>44315</v>
      </c>
      <c r="C2257" s="104">
        <f t="shared" si="70"/>
        <v>2021</v>
      </c>
      <c r="D2257" s="24">
        <v>492</v>
      </c>
      <c r="E2257" s="25">
        <v>575.01</v>
      </c>
      <c r="F2257" s="19">
        <v>378.36</v>
      </c>
      <c r="G2257" s="24" t="str">
        <f t="shared" si="71"/>
        <v>29/04/2021</v>
      </c>
    </row>
    <row r="2258" spans="1:7" x14ac:dyDescent="0.3">
      <c r="A2258" s="23">
        <v>2</v>
      </c>
      <c r="B2258" s="29">
        <v>44316</v>
      </c>
      <c r="C2258" s="104">
        <f t="shared" si="70"/>
        <v>2021</v>
      </c>
      <c r="D2258" s="24">
        <v>498.25</v>
      </c>
      <c r="E2258" s="25">
        <v>575.01</v>
      </c>
      <c r="F2258" s="19">
        <v>378.36</v>
      </c>
      <c r="G2258" s="24" t="str">
        <f t="shared" si="71"/>
        <v>30/04/2021</v>
      </c>
    </row>
    <row r="2259" spans="1:7" x14ac:dyDescent="0.3">
      <c r="A2259" s="23">
        <v>2</v>
      </c>
      <c r="B2259" s="29">
        <v>44319</v>
      </c>
      <c r="C2259" s="104">
        <f t="shared" si="70"/>
        <v>2021</v>
      </c>
      <c r="D2259" s="24">
        <v>504</v>
      </c>
      <c r="E2259" s="25">
        <v>575.01</v>
      </c>
      <c r="F2259" s="19">
        <v>378.36</v>
      </c>
      <c r="G2259" s="24" t="str">
        <f t="shared" si="71"/>
        <v>03/05/2021</v>
      </c>
    </row>
    <row r="2260" spans="1:7" x14ac:dyDescent="0.3">
      <c r="A2260" s="23">
        <v>2</v>
      </c>
      <c r="B2260" s="29">
        <v>44320</v>
      </c>
      <c r="C2260" s="104">
        <f t="shared" si="70"/>
        <v>2021</v>
      </c>
      <c r="D2260" s="24">
        <v>510.25</v>
      </c>
      <c r="E2260" s="25">
        <v>575.01</v>
      </c>
      <c r="F2260" s="19">
        <v>378.36</v>
      </c>
      <c r="G2260" s="24" t="str">
        <f t="shared" si="71"/>
        <v>04/05/2021</v>
      </c>
    </row>
    <row r="2261" spans="1:7" x14ac:dyDescent="0.3">
      <c r="A2261" s="23">
        <v>2</v>
      </c>
      <c r="B2261" s="29">
        <v>44321</v>
      </c>
      <c r="C2261" s="104">
        <f t="shared" si="70"/>
        <v>2021</v>
      </c>
      <c r="D2261" s="24">
        <v>514.75</v>
      </c>
      <c r="E2261" s="25">
        <v>575.01</v>
      </c>
      <c r="F2261" s="19">
        <v>378.36</v>
      </c>
      <c r="G2261" s="24" t="str">
        <f t="shared" si="71"/>
        <v>05/05/2021</v>
      </c>
    </row>
    <row r="2262" spans="1:7" x14ac:dyDescent="0.3">
      <c r="A2262" s="23">
        <v>2</v>
      </c>
      <c r="B2262" s="29">
        <v>44322</v>
      </c>
      <c r="C2262" s="104">
        <f t="shared" si="70"/>
        <v>2021</v>
      </c>
      <c r="D2262" s="24">
        <v>532.75</v>
      </c>
      <c r="E2262" s="25">
        <v>575.01</v>
      </c>
      <c r="F2262" s="19">
        <v>378.36</v>
      </c>
      <c r="G2262" s="24" t="str">
        <f t="shared" si="71"/>
        <v>06/05/2021</v>
      </c>
    </row>
    <row r="2263" spans="1:7" x14ac:dyDescent="0.3">
      <c r="A2263" s="23">
        <v>2</v>
      </c>
      <c r="B2263" s="29">
        <v>44323</v>
      </c>
      <c r="C2263" s="104">
        <f t="shared" si="70"/>
        <v>2021</v>
      </c>
      <c r="D2263" s="24">
        <v>533.5</v>
      </c>
      <c r="E2263" s="25">
        <v>575.01</v>
      </c>
      <c r="F2263" s="19">
        <v>378.36</v>
      </c>
      <c r="G2263" s="24" t="str">
        <f t="shared" si="71"/>
        <v>07/05/2021</v>
      </c>
    </row>
    <row r="2264" spans="1:7" x14ac:dyDescent="0.3">
      <c r="A2264" s="23">
        <v>2</v>
      </c>
      <c r="B2264" s="29">
        <v>44326</v>
      </c>
      <c r="C2264" s="104">
        <f t="shared" si="70"/>
        <v>2021</v>
      </c>
      <c r="D2264" s="24">
        <v>524</v>
      </c>
      <c r="E2264" s="25">
        <v>575.01</v>
      </c>
      <c r="F2264" s="19">
        <v>378.36</v>
      </c>
      <c r="G2264" s="24" t="str">
        <f t="shared" si="71"/>
        <v>10/05/2021</v>
      </c>
    </row>
    <row r="2265" spans="1:7" x14ac:dyDescent="0.3">
      <c r="A2265" s="23">
        <v>2</v>
      </c>
      <c r="B2265" s="29">
        <v>44327</v>
      </c>
      <c r="C2265" s="104">
        <f t="shared" si="70"/>
        <v>2021</v>
      </c>
      <c r="D2265" s="24">
        <v>532.25</v>
      </c>
      <c r="E2265" s="25">
        <v>575.01</v>
      </c>
      <c r="F2265" s="19">
        <v>378.36</v>
      </c>
      <c r="G2265" s="24" t="str">
        <f t="shared" si="71"/>
        <v>11/05/2021</v>
      </c>
    </row>
    <row r="2266" spans="1:7" x14ac:dyDescent="0.3">
      <c r="A2266" s="23">
        <v>2</v>
      </c>
      <c r="B2266" s="29">
        <v>44328</v>
      </c>
      <c r="C2266" s="104">
        <f t="shared" si="70"/>
        <v>2021</v>
      </c>
      <c r="D2266" s="24">
        <v>542.25</v>
      </c>
      <c r="E2266" s="25">
        <v>575.01</v>
      </c>
      <c r="F2266" s="19">
        <v>378.36</v>
      </c>
      <c r="G2266" s="24" t="str">
        <f t="shared" si="71"/>
        <v>12/05/2021</v>
      </c>
    </row>
    <row r="2267" spans="1:7" x14ac:dyDescent="0.3">
      <c r="A2267" s="23">
        <v>2</v>
      </c>
      <c r="B2267" s="29">
        <v>44329</v>
      </c>
      <c r="C2267" s="104">
        <f t="shared" si="70"/>
        <v>2021</v>
      </c>
      <c r="D2267" s="24">
        <v>522.75</v>
      </c>
      <c r="E2267" s="25">
        <v>575.01</v>
      </c>
      <c r="F2267" s="19">
        <v>378.36</v>
      </c>
      <c r="G2267" s="24" t="str">
        <f t="shared" si="71"/>
        <v>13/05/2021</v>
      </c>
    </row>
    <row r="2268" spans="1:7" x14ac:dyDescent="0.3">
      <c r="A2268" s="23">
        <v>2</v>
      </c>
      <c r="B2268" s="29">
        <v>44330</v>
      </c>
      <c r="C2268" s="104">
        <f t="shared" si="70"/>
        <v>2021</v>
      </c>
      <c r="D2268" s="24">
        <v>535</v>
      </c>
      <c r="E2268" s="25">
        <v>575.01</v>
      </c>
      <c r="F2268" s="19">
        <v>378.36</v>
      </c>
      <c r="G2268" s="24" t="str">
        <f t="shared" si="71"/>
        <v>14/05/2021</v>
      </c>
    </row>
    <row r="2269" spans="1:7" x14ac:dyDescent="0.3">
      <c r="A2269" s="23">
        <v>2</v>
      </c>
      <c r="B2269" s="29">
        <v>44333</v>
      </c>
      <c r="C2269" s="104">
        <f t="shared" si="70"/>
        <v>2021</v>
      </c>
      <c r="D2269" s="24">
        <v>531.5</v>
      </c>
      <c r="E2269" s="25">
        <v>575.01</v>
      </c>
      <c r="F2269" s="19">
        <v>378.36</v>
      </c>
      <c r="G2269" s="24" t="str">
        <f t="shared" si="71"/>
        <v>17/05/2021</v>
      </c>
    </row>
    <row r="2270" spans="1:7" x14ac:dyDescent="0.3">
      <c r="A2270" s="23">
        <v>2</v>
      </c>
      <c r="B2270" s="29">
        <v>44334</v>
      </c>
      <c r="C2270" s="104">
        <f t="shared" si="70"/>
        <v>2021</v>
      </c>
      <c r="D2270" s="24">
        <v>532.25</v>
      </c>
      <c r="E2270" s="25">
        <v>575.01</v>
      </c>
      <c r="F2270" s="19">
        <v>378.36</v>
      </c>
      <c r="G2270" s="24" t="str">
        <f t="shared" si="71"/>
        <v>18/05/2021</v>
      </c>
    </row>
    <row r="2271" spans="1:7" x14ac:dyDescent="0.3">
      <c r="A2271" s="23">
        <v>2</v>
      </c>
      <c r="B2271" s="29">
        <v>44335</v>
      </c>
      <c r="C2271" s="104">
        <f t="shared" si="70"/>
        <v>2021</v>
      </c>
      <c r="D2271" s="24">
        <v>518.5</v>
      </c>
      <c r="E2271" s="25">
        <v>575.01</v>
      </c>
      <c r="F2271" s="19">
        <v>378.36</v>
      </c>
      <c r="G2271" s="24" t="str">
        <f t="shared" si="71"/>
        <v>19/05/2021</v>
      </c>
    </row>
    <row r="2272" spans="1:7" x14ac:dyDescent="0.3">
      <c r="A2272" s="23">
        <v>2</v>
      </c>
      <c r="B2272" s="29">
        <v>44336</v>
      </c>
      <c r="C2272" s="104">
        <f t="shared" si="70"/>
        <v>2021</v>
      </c>
      <c r="D2272" s="24">
        <v>518.5</v>
      </c>
      <c r="E2272" s="25">
        <v>575.01</v>
      </c>
      <c r="F2272" s="19">
        <v>378.36</v>
      </c>
      <c r="G2272" s="24" t="str">
        <f t="shared" si="71"/>
        <v>20/05/2021</v>
      </c>
    </row>
    <row r="2273" spans="1:7" x14ac:dyDescent="0.3">
      <c r="A2273" s="23">
        <v>2</v>
      </c>
      <c r="B2273" s="29">
        <v>44337</v>
      </c>
      <c r="C2273" s="104">
        <f t="shared" si="70"/>
        <v>2021</v>
      </c>
      <c r="D2273" s="24">
        <v>516.5</v>
      </c>
      <c r="E2273" s="25">
        <v>575.01</v>
      </c>
      <c r="F2273" s="19">
        <v>378.36</v>
      </c>
      <c r="G2273" s="24" t="str">
        <f t="shared" si="71"/>
        <v>21/05/2021</v>
      </c>
    </row>
    <row r="2274" spans="1:7" x14ac:dyDescent="0.3">
      <c r="A2274" s="23">
        <v>2</v>
      </c>
      <c r="B2274" s="29">
        <v>44340</v>
      </c>
      <c r="C2274" s="104">
        <f t="shared" si="70"/>
        <v>2021</v>
      </c>
      <c r="D2274" s="24">
        <v>505.5</v>
      </c>
      <c r="E2274" s="25">
        <v>575.01</v>
      </c>
      <c r="F2274" s="19">
        <v>378.36</v>
      </c>
      <c r="G2274" s="24" t="str">
        <f t="shared" si="71"/>
        <v>24/05/2021</v>
      </c>
    </row>
    <row r="2275" spans="1:7" x14ac:dyDescent="0.3">
      <c r="A2275" s="23">
        <v>2</v>
      </c>
      <c r="B2275" s="29">
        <v>44341</v>
      </c>
      <c r="C2275" s="104">
        <f t="shared" si="70"/>
        <v>2021</v>
      </c>
      <c r="D2275" s="24">
        <v>501.25</v>
      </c>
      <c r="E2275" s="25">
        <v>575.01</v>
      </c>
      <c r="F2275" s="19">
        <v>378.36</v>
      </c>
      <c r="G2275" s="24" t="str">
        <f t="shared" si="71"/>
        <v>25/05/2021</v>
      </c>
    </row>
    <row r="2276" spans="1:7" x14ac:dyDescent="0.3">
      <c r="A2276" s="23">
        <v>2</v>
      </c>
      <c r="B2276" s="29">
        <v>44342</v>
      </c>
      <c r="C2276" s="104">
        <f t="shared" si="70"/>
        <v>2021</v>
      </c>
      <c r="D2276" s="24">
        <v>496</v>
      </c>
      <c r="E2276" s="25">
        <v>575.01</v>
      </c>
      <c r="F2276" s="19">
        <v>378.36</v>
      </c>
      <c r="G2276" s="24" t="str">
        <f t="shared" si="71"/>
        <v>26/05/2021</v>
      </c>
    </row>
    <row r="2277" spans="1:7" x14ac:dyDescent="0.3">
      <c r="A2277" s="23">
        <v>2</v>
      </c>
      <c r="B2277" s="29">
        <v>44343</v>
      </c>
      <c r="C2277" s="104">
        <f t="shared" si="70"/>
        <v>2021</v>
      </c>
      <c r="D2277" s="24">
        <v>512.75</v>
      </c>
      <c r="E2277" s="25">
        <v>575.01</v>
      </c>
      <c r="F2277" s="19">
        <v>378.36</v>
      </c>
      <c r="G2277" s="24" t="str">
        <f t="shared" si="71"/>
        <v>27/05/2021</v>
      </c>
    </row>
    <row r="2278" spans="1:7" x14ac:dyDescent="0.3">
      <c r="A2278" s="23">
        <v>2</v>
      </c>
      <c r="B2278" s="29">
        <v>44344</v>
      </c>
      <c r="C2278" s="104">
        <f t="shared" si="70"/>
        <v>2021</v>
      </c>
      <c r="D2278" s="24">
        <v>512.75</v>
      </c>
      <c r="E2278" s="25">
        <v>575.01</v>
      </c>
      <c r="F2278" s="19">
        <v>378.36</v>
      </c>
      <c r="G2278" s="24" t="str">
        <f t="shared" si="71"/>
        <v>28/05/2021</v>
      </c>
    </row>
    <row r="2279" spans="1:7" x14ac:dyDescent="0.3">
      <c r="A2279" s="23">
        <v>2</v>
      </c>
      <c r="B2279" s="29">
        <v>44347</v>
      </c>
      <c r="C2279" s="104">
        <f t="shared" si="70"/>
        <v>2021</v>
      </c>
      <c r="D2279" s="24">
        <v>508.25</v>
      </c>
      <c r="E2279" s="25">
        <v>575.01</v>
      </c>
      <c r="F2279" s="19">
        <v>378.36</v>
      </c>
      <c r="G2279" s="24" t="str">
        <f t="shared" si="71"/>
        <v>31/05/2021</v>
      </c>
    </row>
    <row r="2280" spans="1:7" x14ac:dyDescent="0.3">
      <c r="A2280" s="23">
        <v>2</v>
      </c>
      <c r="B2280" s="29">
        <v>44348</v>
      </c>
      <c r="C2280" s="104">
        <f t="shared" si="70"/>
        <v>2021</v>
      </c>
      <c r="D2280" s="24">
        <v>524.25</v>
      </c>
      <c r="E2280" s="25">
        <v>575.01</v>
      </c>
      <c r="F2280" s="19">
        <v>378.36</v>
      </c>
      <c r="G2280" s="24" t="str">
        <f t="shared" si="71"/>
        <v>01/06/2021</v>
      </c>
    </row>
    <row r="2281" spans="1:7" x14ac:dyDescent="0.3">
      <c r="A2281" s="23">
        <v>2</v>
      </c>
      <c r="B2281" s="29">
        <v>44349</v>
      </c>
      <c r="C2281" s="104">
        <f t="shared" si="70"/>
        <v>2021</v>
      </c>
      <c r="D2281" s="24">
        <v>526.75</v>
      </c>
      <c r="E2281" s="25">
        <v>575.01</v>
      </c>
      <c r="F2281" s="19">
        <v>378.36</v>
      </c>
      <c r="G2281" s="24" t="str">
        <f t="shared" si="71"/>
        <v>02/06/2021</v>
      </c>
    </row>
    <row r="2282" spans="1:7" x14ac:dyDescent="0.3">
      <c r="A2282" s="23">
        <v>2</v>
      </c>
      <c r="B2282" s="29">
        <v>44350</v>
      </c>
      <c r="C2282" s="104">
        <f t="shared" si="70"/>
        <v>2021</v>
      </c>
      <c r="D2282" s="24">
        <v>531.5</v>
      </c>
      <c r="E2282" s="25">
        <v>575.01</v>
      </c>
      <c r="F2282" s="19">
        <v>378.36</v>
      </c>
      <c r="G2282" s="24" t="str">
        <f t="shared" si="71"/>
        <v>03/06/2021</v>
      </c>
    </row>
    <row r="2283" spans="1:7" x14ac:dyDescent="0.3">
      <c r="A2283" s="23">
        <v>2</v>
      </c>
      <c r="B2283" s="29">
        <v>44351</v>
      </c>
      <c r="C2283" s="104">
        <f t="shared" si="70"/>
        <v>2021</v>
      </c>
      <c r="D2283" s="24">
        <v>531</v>
      </c>
      <c r="E2283" s="25">
        <v>575.01</v>
      </c>
      <c r="F2283" s="19">
        <v>378.36</v>
      </c>
      <c r="G2283" s="24" t="str">
        <f t="shared" si="71"/>
        <v>04/06/2021</v>
      </c>
    </row>
    <row r="2284" spans="1:7" x14ac:dyDescent="0.3">
      <c r="A2284" s="23">
        <v>2</v>
      </c>
      <c r="B2284" s="29">
        <v>44354</v>
      </c>
      <c r="C2284" s="104">
        <f t="shared" si="70"/>
        <v>2021</v>
      </c>
      <c r="D2284" s="24">
        <v>535.5</v>
      </c>
      <c r="E2284" s="25">
        <v>575.01</v>
      </c>
      <c r="F2284" s="19">
        <v>378.36</v>
      </c>
      <c r="G2284" s="24" t="str">
        <f t="shared" si="71"/>
        <v>07/06/2021</v>
      </c>
    </row>
    <row r="2285" spans="1:7" x14ac:dyDescent="0.3">
      <c r="A2285" s="23">
        <v>2</v>
      </c>
      <c r="B2285" s="29">
        <v>44355</v>
      </c>
      <c r="C2285" s="104">
        <f t="shared" si="70"/>
        <v>2021</v>
      </c>
      <c r="D2285" s="24">
        <v>537.25</v>
      </c>
      <c r="E2285" s="25">
        <v>575.01</v>
      </c>
      <c r="F2285" s="19">
        <v>378.36</v>
      </c>
      <c r="G2285" s="24" t="str">
        <f t="shared" si="71"/>
        <v>08/06/2021</v>
      </c>
    </row>
    <row r="2286" spans="1:7" x14ac:dyDescent="0.3">
      <c r="A2286" s="23">
        <v>2</v>
      </c>
      <c r="B2286" s="29">
        <v>44356</v>
      </c>
      <c r="C2286" s="104">
        <f t="shared" si="70"/>
        <v>2021</v>
      </c>
      <c r="D2286" s="24">
        <v>528.5</v>
      </c>
      <c r="E2286" s="25">
        <v>575.01</v>
      </c>
      <c r="F2286" s="19">
        <v>378.36</v>
      </c>
      <c r="G2286" s="24" t="str">
        <f t="shared" si="71"/>
        <v>09/06/2021</v>
      </c>
    </row>
    <row r="2287" spans="1:7" x14ac:dyDescent="0.3">
      <c r="A2287" s="23">
        <v>2</v>
      </c>
      <c r="B2287" s="29">
        <v>44357</v>
      </c>
      <c r="C2287" s="104">
        <f t="shared" si="70"/>
        <v>2021</v>
      </c>
      <c r="D2287" s="24">
        <v>524.25</v>
      </c>
      <c r="E2287" s="25">
        <v>575.01</v>
      </c>
      <c r="F2287" s="19">
        <v>378.36</v>
      </c>
      <c r="G2287" s="24" t="str">
        <f t="shared" si="71"/>
        <v>10/06/2021</v>
      </c>
    </row>
    <row r="2288" spans="1:7" x14ac:dyDescent="0.3">
      <c r="A2288" s="23">
        <v>2</v>
      </c>
      <c r="B2288" s="29">
        <v>44358</v>
      </c>
      <c r="C2288" s="104">
        <f t="shared" si="70"/>
        <v>2021</v>
      </c>
      <c r="D2288" s="24">
        <v>511.75</v>
      </c>
      <c r="E2288" s="25">
        <v>575.01</v>
      </c>
      <c r="F2288" s="19">
        <v>378.36</v>
      </c>
      <c r="G2288" s="24" t="str">
        <f t="shared" si="71"/>
        <v>11/06/2021</v>
      </c>
    </row>
    <row r="2289" spans="1:7" x14ac:dyDescent="0.3">
      <c r="A2289" s="23">
        <v>2</v>
      </c>
      <c r="B2289" s="29">
        <v>44361</v>
      </c>
      <c r="C2289" s="104">
        <f t="shared" si="70"/>
        <v>2021</v>
      </c>
      <c r="D2289" s="24">
        <v>504.5</v>
      </c>
      <c r="E2289" s="25">
        <v>575.01</v>
      </c>
      <c r="F2289" s="19">
        <v>378.36</v>
      </c>
      <c r="G2289" s="24" t="str">
        <f t="shared" si="71"/>
        <v>14/06/2021</v>
      </c>
    </row>
    <row r="2290" spans="1:7" x14ac:dyDescent="0.3">
      <c r="A2290" s="23">
        <v>2</v>
      </c>
      <c r="B2290" s="29">
        <v>44362</v>
      </c>
      <c r="C2290" s="104">
        <f t="shared" si="70"/>
        <v>2021</v>
      </c>
      <c r="D2290" s="24">
        <v>503.25</v>
      </c>
      <c r="E2290" s="25">
        <v>575.01</v>
      </c>
      <c r="F2290" s="19">
        <v>378.36</v>
      </c>
      <c r="G2290" s="24" t="str">
        <f t="shared" si="71"/>
        <v>15/06/2021</v>
      </c>
    </row>
    <row r="2291" spans="1:7" x14ac:dyDescent="0.3">
      <c r="A2291" s="23">
        <v>2</v>
      </c>
      <c r="B2291" s="29">
        <v>44363</v>
      </c>
      <c r="C2291" s="104">
        <f t="shared" si="70"/>
        <v>2021</v>
      </c>
      <c r="D2291" s="24">
        <v>493.5</v>
      </c>
      <c r="E2291" s="25">
        <v>575.01</v>
      </c>
      <c r="F2291" s="19">
        <v>378.36</v>
      </c>
      <c r="G2291" s="24" t="str">
        <f t="shared" si="71"/>
        <v>16/06/2021</v>
      </c>
    </row>
    <row r="2292" spans="1:7" x14ac:dyDescent="0.3">
      <c r="A2292" s="23">
        <v>2</v>
      </c>
      <c r="B2292" s="29">
        <v>44364</v>
      </c>
      <c r="C2292" s="104">
        <f t="shared" si="70"/>
        <v>2021</v>
      </c>
      <c r="D2292" s="24">
        <v>471</v>
      </c>
      <c r="E2292" s="25">
        <v>575.01</v>
      </c>
      <c r="F2292" s="19">
        <v>378.36</v>
      </c>
      <c r="G2292" s="24" t="str">
        <f t="shared" si="71"/>
        <v>17/06/2021</v>
      </c>
    </row>
    <row r="2293" spans="1:7" x14ac:dyDescent="0.3">
      <c r="A2293" s="23">
        <v>2</v>
      </c>
      <c r="B2293" s="29">
        <v>44365</v>
      </c>
      <c r="C2293" s="104">
        <f t="shared" si="70"/>
        <v>2021</v>
      </c>
      <c r="D2293" s="24">
        <v>483.25</v>
      </c>
      <c r="E2293" s="25">
        <v>575.01</v>
      </c>
      <c r="F2293" s="19">
        <v>378.36</v>
      </c>
      <c r="G2293" s="24" t="str">
        <f t="shared" si="71"/>
        <v>18/06/2021</v>
      </c>
    </row>
    <row r="2294" spans="1:7" x14ac:dyDescent="0.3">
      <c r="A2294" s="23">
        <v>2</v>
      </c>
      <c r="B2294" s="29">
        <v>44368</v>
      </c>
      <c r="C2294" s="104">
        <f t="shared" si="70"/>
        <v>2021</v>
      </c>
      <c r="D2294" s="24">
        <v>485.5</v>
      </c>
      <c r="E2294" s="25">
        <v>575.01</v>
      </c>
      <c r="F2294" s="19">
        <v>378.36</v>
      </c>
      <c r="G2294" s="24" t="str">
        <f t="shared" si="71"/>
        <v>21/06/2021</v>
      </c>
    </row>
    <row r="2295" spans="1:7" x14ac:dyDescent="0.3">
      <c r="A2295" s="23">
        <v>2</v>
      </c>
      <c r="B2295" s="29">
        <v>44369</v>
      </c>
      <c r="C2295" s="104">
        <f t="shared" si="70"/>
        <v>2021</v>
      </c>
      <c r="D2295" s="24">
        <v>490.25</v>
      </c>
      <c r="E2295" s="25">
        <v>575.01</v>
      </c>
      <c r="F2295" s="19">
        <v>378.36</v>
      </c>
      <c r="G2295" s="24" t="str">
        <f t="shared" si="71"/>
        <v>22/06/2021</v>
      </c>
    </row>
    <row r="2296" spans="1:7" x14ac:dyDescent="0.3">
      <c r="A2296" s="23">
        <v>2</v>
      </c>
      <c r="B2296" s="29">
        <v>44370</v>
      </c>
      <c r="C2296" s="104">
        <f t="shared" si="70"/>
        <v>2021</v>
      </c>
      <c r="D2296" s="24">
        <v>502.25</v>
      </c>
      <c r="E2296" s="25">
        <v>575.01</v>
      </c>
      <c r="F2296" s="19">
        <v>378.36</v>
      </c>
      <c r="G2296" s="24" t="str">
        <f t="shared" si="71"/>
        <v>23/06/2021</v>
      </c>
    </row>
    <row r="2297" spans="1:7" x14ac:dyDescent="0.3">
      <c r="A2297" s="23">
        <v>2</v>
      </c>
      <c r="B2297" s="29">
        <v>44371</v>
      </c>
      <c r="C2297" s="104">
        <f t="shared" si="70"/>
        <v>2021</v>
      </c>
      <c r="D2297" s="24">
        <v>501.75</v>
      </c>
      <c r="E2297" s="25">
        <v>575.01</v>
      </c>
      <c r="F2297" s="19">
        <v>378.36</v>
      </c>
      <c r="G2297" s="24" t="str">
        <f t="shared" si="71"/>
        <v>24/06/2021</v>
      </c>
    </row>
    <row r="2298" spans="1:7" x14ac:dyDescent="0.3">
      <c r="A2298" s="23">
        <v>2</v>
      </c>
      <c r="B2298" s="29">
        <v>44372</v>
      </c>
      <c r="C2298" s="104">
        <f t="shared" si="70"/>
        <v>2021</v>
      </c>
      <c r="D2298" s="24">
        <v>504.25</v>
      </c>
      <c r="E2298" s="25">
        <v>575.01</v>
      </c>
      <c r="F2298" s="19">
        <v>378.36</v>
      </c>
      <c r="G2298" s="24" t="str">
        <f t="shared" si="71"/>
        <v>25/06/2021</v>
      </c>
    </row>
    <row r="2299" spans="1:7" x14ac:dyDescent="0.3">
      <c r="A2299" s="23">
        <v>2</v>
      </c>
      <c r="B2299" s="29">
        <v>44375</v>
      </c>
      <c r="C2299" s="104">
        <f t="shared" si="70"/>
        <v>2021</v>
      </c>
      <c r="D2299" s="24">
        <v>516.5</v>
      </c>
      <c r="E2299" s="25">
        <v>575.01</v>
      </c>
      <c r="F2299" s="19">
        <v>378.36</v>
      </c>
      <c r="G2299" s="24" t="str">
        <f t="shared" si="71"/>
        <v>28/06/2021</v>
      </c>
    </row>
    <row r="2300" spans="1:7" x14ac:dyDescent="0.3">
      <c r="A2300" s="23">
        <v>2</v>
      </c>
      <c r="B2300" s="29">
        <v>44376</v>
      </c>
      <c r="C2300" s="104">
        <f t="shared" si="70"/>
        <v>2021</v>
      </c>
      <c r="D2300" s="24">
        <v>524.25</v>
      </c>
      <c r="E2300" s="25">
        <v>575.01</v>
      </c>
      <c r="F2300" s="19">
        <v>378.36</v>
      </c>
      <c r="G2300" s="24" t="str">
        <f t="shared" si="71"/>
        <v>29/06/2021</v>
      </c>
    </row>
    <row r="2301" spans="1:7" x14ac:dyDescent="0.3">
      <c r="A2301" s="23">
        <v>2</v>
      </c>
      <c r="B2301" s="29">
        <v>44377</v>
      </c>
      <c r="C2301" s="104">
        <f t="shared" si="70"/>
        <v>2021</v>
      </c>
      <c r="D2301" s="24">
        <v>529.5</v>
      </c>
      <c r="E2301" s="25">
        <v>575.01</v>
      </c>
      <c r="F2301" s="19">
        <v>378.36</v>
      </c>
      <c r="G2301" s="24" t="str">
        <f t="shared" si="71"/>
        <v>30/06/2021</v>
      </c>
    </row>
    <row r="2302" spans="1:7" x14ac:dyDescent="0.3">
      <c r="A2302" s="23">
        <v>2</v>
      </c>
      <c r="B2302" s="29">
        <v>44378</v>
      </c>
      <c r="C2302" s="104">
        <f t="shared" si="70"/>
        <v>2021</v>
      </c>
      <c r="D2302" s="24">
        <v>535.25</v>
      </c>
      <c r="E2302" s="25">
        <v>575.01</v>
      </c>
      <c r="F2302" s="19">
        <v>378.36</v>
      </c>
      <c r="G2302" s="24" t="str">
        <f t="shared" si="71"/>
        <v>01/07/2021</v>
      </c>
    </row>
    <row r="2303" spans="1:7" x14ac:dyDescent="0.3">
      <c r="A2303" s="23">
        <v>2</v>
      </c>
      <c r="B2303" s="29">
        <v>44379</v>
      </c>
      <c r="C2303" s="104">
        <f t="shared" si="70"/>
        <v>2021</v>
      </c>
      <c r="D2303" s="24">
        <v>535</v>
      </c>
      <c r="E2303" s="25">
        <v>575.01</v>
      </c>
      <c r="F2303" s="19">
        <v>378.36</v>
      </c>
      <c r="G2303" s="24" t="str">
        <f t="shared" si="71"/>
        <v>02/07/2021</v>
      </c>
    </row>
    <row r="2304" spans="1:7" x14ac:dyDescent="0.3">
      <c r="A2304" s="23">
        <v>2</v>
      </c>
      <c r="B2304" s="29">
        <v>44382</v>
      </c>
      <c r="C2304" s="104">
        <f t="shared" si="70"/>
        <v>2021</v>
      </c>
      <c r="D2304" s="24">
        <v>519.25</v>
      </c>
      <c r="E2304" s="25">
        <v>575.01</v>
      </c>
      <c r="F2304" s="19">
        <v>378.36</v>
      </c>
      <c r="G2304" s="24" t="str">
        <f t="shared" si="71"/>
        <v>05/07/2021</v>
      </c>
    </row>
    <row r="2305" spans="1:7" x14ac:dyDescent="0.3">
      <c r="A2305" s="23">
        <v>2</v>
      </c>
      <c r="B2305" s="29">
        <v>44383</v>
      </c>
      <c r="C2305" s="104">
        <f t="shared" si="70"/>
        <v>2021</v>
      </c>
      <c r="D2305" s="24">
        <v>503.25</v>
      </c>
      <c r="E2305" s="25">
        <v>575.01</v>
      </c>
      <c r="F2305" s="19">
        <v>378.36</v>
      </c>
      <c r="G2305" s="24" t="str">
        <f t="shared" si="71"/>
        <v>06/07/2021</v>
      </c>
    </row>
    <row r="2306" spans="1:7" x14ac:dyDescent="0.3">
      <c r="A2306" s="23">
        <v>2</v>
      </c>
      <c r="B2306" s="29">
        <v>44384</v>
      </c>
      <c r="C2306" s="104">
        <f t="shared" si="70"/>
        <v>2021</v>
      </c>
      <c r="D2306" s="24">
        <v>508.5</v>
      </c>
      <c r="E2306" s="25">
        <v>575.01</v>
      </c>
      <c r="F2306" s="19">
        <v>378.36</v>
      </c>
      <c r="G2306" s="24" t="str">
        <f t="shared" si="71"/>
        <v>07/07/2021</v>
      </c>
    </row>
    <row r="2307" spans="1:7" x14ac:dyDescent="0.3">
      <c r="A2307" s="23">
        <v>2</v>
      </c>
      <c r="B2307" s="29">
        <v>44385</v>
      </c>
      <c r="C2307" s="104">
        <f t="shared" ref="C2307:C2370" si="72">YEAR(B2307)</f>
        <v>2021</v>
      </c>
      <c r="D2307" s="24">
        <v>513.75</v>
      </c>
      <c r="E2307" s="25">
        <v>575.01</v>
      </c>
      <c r="F2307" s="19">
        <v>378.36</v>
      </c>
      <c r="G2307" s="24" t="str">
        <f t="shared" si="71"/>
        <v>08/07/2021</v>
      </c>
    </row>
    <row r="2308" spans="1:7" x14ac:dyDescent="0.3">
      <c r="A2308" s="23">
        <v>2</v>
      </c>
      <c r="B2308" s="29">
        <v>44386</v>
      </c>
      <c r="C2308" s="104">
        <f t="shared" si="72"/>
        <v>2021</v>
      </c>
      <c r="D2308" s="24">
        <v>523.25</v>
      </c>
      <c r="E2308" s="25">
        <v>575.01</v>
      </c>
      <c r="F2308" s="19">
        <v>378.36</v>
      </c>
      <c r="G2308" s="24" t="str">
        <f t="shared" si="71"/>
        <v>09/07/2021</v>
      </c>
    </row>
    <row r="2309" spans="1:7" x14ac:dyDescent="0.3">
      <c r="A2309" s="23">
        <v>2</v>
      </c>
      <c r="B2309" s="29">
        <v>44389</v>
      </c>
      <c r="C2309" s="104">
        <f t="shared" si="72"/>
        <v>2021</v>
      </c>
      <c r="D2309" s="24">
        <v>536.5</v>
      </c>
      <c r="E2309" s="25">
        <v>575.01</v>
      </c>
      <c r="F2309" s="19">
        <v>378.36</v>
      </c>
      <c r="G2309" s="24" t="str">
        <f t="shared" si="71"/>
        <v>12/07/2021</v>
      </c>
    </row>
    <row r="2310" spans="1:7" x14ac:dyDescent="0.3">
      <c r="A2310" s="23">
        <v>2</v>
      </c>
      <c r="B2310" s="29">
        <v>44390</v>
      </c>
      <c r="C2310" s="104">
        <f t="shared" si="72"/>
        <v>2021</v>
      </c>
      <c r="D2310" s="24">
        <v>543</v>
      </c>
      <c r="E2310" s="25">
        <v>575.01</v>
      </c>
      <c r="F2310" s="19">
        <v>378.36</v>
      </c>
      <c r="G2310" s="24" t="str">
        <f t="shared" si="71"/>
        <v>13/07/2021</v>
      </c>
    </row>
    <row r="2311" spans="1:7" x14ac:dyDescent="0.3">
      <c r="A2311" s="23">
        <v>2</v>
      </c>
      <c r="B2311" s="29">
        <v>44391</v>
      </c>
      <c r="C2311" s="104">
        <f t="shared" si="72"/>
        <v>2021</v>
      </c>
      <c r="D2311" s="24">
        <v>534.75</v>
      </c>
      <c r="E2311" s="25">
        <v>575.01</v>
      </c>
      <c r="F2311" s="19">
        <v>378.36</v>
      </c>
      <c r="G2311" s="24" t="str">
        <f t="shared" si="71"/>
        <v>14/07/2021</v>
      </c>
    </row>
    <row r="2312" spans="1:7" x14ac:dyDescent="0.3">
      <c r="A2312" s="23">
        <v>2</v>
      </c>
      <c r="B2312" s="29">
        <v>44392</v>
      </c>
      <c r="C2312" s="104">
        <f t="shared" si="72"/>
        <v>2021</v>
      </c>
      <c r="D2312" s="24">
        <v>543.5</v>
      </c>
      <c r="E2312" s="25">
        <v>575.01</v>
      </c>
      <c r="F2312" s="19">
        <v>378.36</v>
      </c>
      <c r="G2312" s="24" t="str">
        <f t="shared" si="71"/>
        <v>15/07/2021</v>
      </c>
    </row>
    <row r="2313" spans="1:7" x14ac:dyDescent="0.3">
      <c r="A2313" s="23">
        <v>2</v>
      </c>
      <c r="B2313" s="29">
        <v>44393</v>
      </c>
      <c r="C2313" s="104">
        <f t="shared" si="72"/>
        <v>2021</v>
      </c>
      <c r="D2313" s="24">
        <v>543.25</v>
      </c>
      <c r="E2313" s="25">
        <v>575.01</v>
      </c>
      <c r="F2313" s="19">
        <v>378.36</v>
      </c>
      <c r="G2313" s="24" t="str">
        <f t="shared" si="71"/>
        <v>16/07/2021</v>
      </c>
    </row>
    <row r="2314" spans="1:7" x14ac:dyDescent="0.3">
      <c r="A2314" s="23">
        <v>2</v>
      </c>
      <c r="B2314" s="29">
        <v>44396</v>
      </c>
      <c r="C2314" s="104">
        <f t="shared" si="72"/>
        <v>2021</v>
      </c>
      <c r="D2314" s="24">
        <v>528.75</v>
      </c>
      <c r="E2314" s="25">
        <v>575.01</v>
      </c>
      <c r="F2314" s="19">
        <v>378.36</v>
      </c>
      <c r="G2314" s="24" t="str">
        <f t="shared" ref="G2314:G2377" si="73">TEXT(B2314,"jj/MM/aaaa")</f>
        <v>19/07/2021</v>
      </c>
    </row>
    <row r="2315" spans="1:7" x14ac:dyDescent="0.3">
      <c r="A2315" s="23">
        <v>2</v>
      </c>
      <c r="B2315" s="29">
        <v>44397</v>
      </c>
      <c r="C2315" s="104">
        <f t="shared" si="72"/>
        <v>2021</v>
      </c>
      <c r="D2315" s="24">
        <v>532.25</v>
      </c>
      <c r="E2315" s="25">
        <v>575.01</v>
      </c>
      <c r="F2315" s="19">
        <v>378.36</v>
      </c>
      <c r="G2315" s="24" t="str">
        <f t="shared" si="73"/>
        <v>20/07/2021</v>
      </c>
    </row>
    <row r="2316" spans="1:7" x14ac:dyDescent="0.3">
      <c r="A2316" s="23">
        <v>2</v>
      </c>
      <c r="B2316" s="29">
        <v>44398</v>
      </c>
      <c r="C2316" s="104">
        <f t="shared" si="72"/>
        <v>2021</v>
      </c>
      <c r="D2316" s="24">
        <v>521</v>
      </c>
      <c r="E2316" s="25">
        <v>575.01</v>
      </c>
      <c r="F2316" s="19">
        <v>378.36</v>
      </c>
      <c r="G2316" s="24" t="str">
        <f t="shared" si="73"/>
        <v>21/07/2021</v>
      </c>
    </row>
    <row r="2317" spans="1:7" x14ac:dyDescent="0.3">
      <c r="A2317" s="23">
        <v>2</v>
      </c>
      <c r="B2317" s="29">
        <v>44399</v>
      </c>
      <c r="C2317" s="104">
        <f t="shared" si="72"/>
        <v>2021</v>
      </c>
      <c r="D2317" s="24">
        <v>526.5</v>
      </c>
      <c r="E2317" s="25">
        <v>575.01</v>
      </c>
      <c r="F2317" s="19">
        <v>378.36</v>
      </c>
      <c r="G2317" s="24" t="str">
        <f t="shared" si="73"/>
        <v>22/07/2021</v>
      </c>
    </row>
    <row r="2318" spans="1:7" x14ac:dyDescent="0.3">
      <c r="A2318" s="23">
        <v>2</v>
      </c>
      <c r="B2318" s="29">
        <v>44400</v>
      </c>
      <c r="C2318" s="104">
        <f t="shared" si="72"/>
        <v>2021</v>
      </c>
      <c r="D2318" s="24">
        <v>530.25</v>
      </c>
      <c r="E2318" s="25">
        <v>575.01</v>
      </c>
      <c r="F2318" s="19">
        <v>378.36</v>
      </c>
      <c r="G2318" s="24" t="str">
        <f t="shared" si="73"/>
        <v>23/07/2021</v>
      </c>
    </row>
    <row r="2319" spans="1:7" x14ac:dyDescent="0.3">
      <c r="A2319" s="23">
        <v>2</v>
      </c>
      <c r="B2319" s="29">
        <v>44403</v>
      </c>
      <c r="C2319" s="104">
        <f t="shared" si="72"/>
        <v>2021</v>
      </c>
      <c r="D2319" s="24">
        <v>527.75</v>
      </c>
      <c r="E2319" s="25">
        <v>575.01</v>
      </c>
      <c r="F2319" s="19">
        <v>378.36</v>
      </c>
      <c r="G2319" s="24" t="str">
        <f t="shared" si="73"/>
        <v>26/07/2021</v>
      </c>
    </row>
    <row r="2320" spans="1:7" x14ac:dyDescent="0.3">
      <c r="A2320" s="23">
        <v>2</v>
      </c>
      <c r="B2320" s="29">
        <v>44404</v>
      </c>
      <c r="C2320" s="104">
        <f t="shared" si="72"/>
        <v>2021</v>
      </c>
      <c r="D2320" s="24">
        <v>531.5</v>
      </c>
      <c r="E2320" s="25">
        <v>575.01</v>
      </c>
      <c r="F2320" s="19">
        <v>378.36</v>
      </c>
      <c r="G2320" s="24" t="str">
        <f t="shared" si="73"/>
        <v>27/07/2021</v>
      </c>
    </row>
    <row r="2321" spans="1:7" x14ac:dyDescent="0.3">
      <c r="A2321" s="23">
        <v>2</v>
      </c>
      <c r="B2321" s="29">
        <v>44405</v>
      </c>
      <c r="C2321" s="104">
        <f t="shared" si="72"/>
        <v>2021</v>
      </c>
      <c r="D2321" s="24">
        <v>537</v>
      </c>
      <c r="E2321" s="25">
        <v>575.01</v>
      </c>
      <c r="F2321" s="19">
        <v>378.36</v>
      </c>
      <c r="G2321" s="24" t="str">
        <f t="shared" si="73"/>
        <v>28/07/2021</v>
      </c>
    </row>
    <row r="2322" spans="1:7" x14ac:dyDescent="0.3">
      <c r="A2322" s="23">
        <v>2</v>
      </c>
      <c r="B2322" s="29">
        <v>44406</v>
      </c>
      <c r="C2322" s="104">
        <f t="shared" si="72"/>
        <v>2021</v>
      </c>
      <c r="D2322" s="24">
        <v>537.75</v>
      </c>
      <c r="E2322" s="25">
        <v>575.01</v>
      </c>
      <c r="F2322" s="19">
        <v>378.36</v>
      </c>
      <c r="G2322" s="24" t="str">
        <f t="shared" si="73"/>
        <v>29/07/2021</v>
      </c>
    </row>
    <row r="2323" spans="1:7" x14ac:dyDescent="0.3">
      <c r="A2323" s="23">
        <v>2</v>
      </c>
      <c r="B2323" s="29">
        <v>44407</v>
      </c>
      <c r="C2323" s="104">
        <f t="shared" si="72"/>
        <v>2021</v>
      </c>
      <c r="D2323" s="24">
        <v>522.5</v>
      </c>
      <c r="E2323" s="25">
        <v>575.01</v>
      </c>
      <c r="F2323" s="19">
        <v>378.36</v>
      </c>
      <c r="G2323" s="24" t="str">
        <f t="shared" si="73"/>
        <v>30/07/2021</v>
      </c>
    </row>
    <row r="2324" spans="1:7" x14ac:dyDescent="0.3">
      <c r="A2324" s="23">
        <v>2</v>
      </c>
      <c r="B2324" s="29">
        <v>44410</v>
      </c>
      <c r="C2324" s="104">
        <f t="shared" si="72"/>
        <v>2021</v>
      </c>
      <c r="D2324" s="24">
        <v>527.25</v>
      </c>
      <c r="E2324" s="25">
        <v>575.01</v>
      </c>
      <c r="F2324" s="19">
        <v>378.36</v>
      </c>
      <c r="G2324" s="24" t="str">
        <f t="shared" si="73"/>
        <v>02/08/2021</v>
      </c>
    </row>
    <row r="2325" spans="1:7" x14ac:dyDescent="0.3">
      <c r="A2325" s="23">
        <v>2</v>
      </c>
      <c r="B2325" s="29">
        <v>44411</v>
      </c>
      <c r="C2325" s="104">
        <f t="shared" si="72"/>
        <v>2021</v>
      </c>
      <c r="D2325" s="24">
        <v>528</v>
      </c>
      <c r="E2325" s="25">
        <v>575.01</v>
      </c>
      <c r="F2325" s="19">
        <v>378.36</v>
      </c>
      <c r="G2325" s="24" t="str">
        <f t="shared" si="73"/>
        <v>03/08/2021</v>
      </c>
    </row>
    <row r="2326" spans="1:7" x14ac:dyDescent="0.3">
      <c r="A2326" s="23">
        <v>2</v>
      </c>
      <c r="B2326" s="29">
        <v>44412</v>
      </c>
      <c r="C2326" s="104">
        <f t="shared" si="72"/>
        <v>2021</v>
      </c>
      <c r="D2326" s="24">
        <v>533.25</v>
      </c>
      <c r="E2326" s="25">
        <v>575.01</v>
      </c>
      <c r="F2326" s="19">
        <v>378.36</v>
      </c>
      <c r="G2326" s="24" t="str">
        <f t="shared" si="73"/>
        <v>04/08/2021</v>
      </c>
    </row>
    <row r="2327" spans="1:7" x14ac:dyDescent="0.3">
      <c r="A2327" s="23">
        <v>2</v>
      </c>
      <c r="B2327" s="29">
        <v>44413</v>
      </c>
      <c r="C2327" s="104">
        <f t="shared" si="72"/>
        <v>2021</v>
      </c>
      <c r="D2327" s="24">
        <v>539.5</v>
      </c>
      <c r="E2327" s="25">
        <v>575.01</v>
      </c>
      <c r="F2327" s="19">
        <v>378.36</v>
      </c>
      <c r="G2327" s="24" t="str">
        <f t="shared" si="73"/>
        <v>05/08/2021</v>
      </c>
    </row>
    <row r="2328" spans="1:7" x14ac:dyDescent="0.3">
      <c r="A2328" s="23">
        <v>2</v>
      </c>
      <c r="B2328" s="29">
        <v>44414</v>
      </c>
      <c r="C2328" s="104">
        <f t="shared" si="72"/>
        <v>2021</v>
      </c>
      <c r="D2328" s="24">
        <v>542.5</v>
      </c>
      <c r="E2328" s="25">
        <v>575.01</v>
      </c>
      <c r="F2328" s="19">
        <v>378.36</v>
      </c>
      <c r="G2328" s="24" t="str">
        <f t="shared" si="73"/>
        <v>06/08/2021</v>
      </c>
    </row>
    <row r="2329" spans="1:7" x14ac:dyDescent="0.3">
      <c r="A2329" s="23">
        <v>2</v>
      </c>
      <c r="B2329" s="29">
        <v>44417</v>
      </c>
      <c r="C2329" s="104">
        <f t="shared" si="72"/>
        <v>2021</v>
      </c>
      <c r="D2329" s="24">
        <v>540.25</v>
      </c>
      <c r="E2329" s="25">
        <v>575.01</v>
      </c>
      <c r="F2329" s="19">
        <v>378.36</v>
      </c>
      <c r="G2329" s="24" t="str">
        <f t="shared" si="73"/>
        <v>09/08/2021</v>
      </c>
    </row>
    <row r="2330" spans="1:7" x14ac:dyDescent="0.3">
      <c r="A2330" s="23">
        <v>2</v>
      </c>
      <c r="B2330" s="18">
        <v>44418</v>
      </c>
      <c r="C2330" s="104">
        <f t="shared" si="72"/>
        <v>2021</v>
      </c>
      <c r="D2330" s="17">
        <v>545.5</v>
      </c>
      <c r="E2330" s="25">
        <v>575.01</v>
      </c>
      <c r="F2330" s="19">
        <v>378.36</v>
      </c>
      <c r="G2330" s="24" t="str">
        <f t="shared" si="73"/>
        <v>10/08/2021</v>
      </c>
    </row>
    <row r="2331" spans="1:7" x14ac:dyDescent="0.3">
      <c r="A2331" s="23">
        <v>2</v>
      </c>
      <c r="B2331" s="29">
        <v>44419</v>
      </c>
      <c r="C2331" s="104">
        <f t="shared" si="72"/>
        <v>2021</v>
      </c>
      <c r="D2331" s="17">
        <v>553</v>
      </c>
      <c r="E2331" s="25">
        <v>575.01</v>
      </c>
      <c r="F2331" s="19">
        <v>378.36</v>
      </c>
      <c r="G2331" s="24" t="str">
        <f t="shared" si="73"/>
        <v>11/08/2021</v>
      </c>
    </row>
    <row r="2332" spans="1:7" x14ac:dyDescent="0.3">
      <c r="A2332" s="23">
        <v>2</v>
      </c>
      <c r="B2332" s="18">
        <v>44420</v>
      </c>
      <c r="C2332" s="104">
        <f t="shared" si="72"/>
        <v>2021</v>
      </c>
      <c r="D2332" s="17">
        <v>555.5</v>
      </c>
      <c r="E2332" s="25">
        <v>575.01</v>
      </c>
      <c r="F2332" s="19">
        <v>378.36</v>
      </c>
      <c r="G2332" s="24" t="str">
        <f t="shared" si="73"/>
        <v>12/08/2021</v>
      </c>
    </row>
    <row r="2333" spans="1:7" x14ac:dyDescent="0.3">
      <c r="A2333" s="23">
        <v>2</v>
      </c>
      <c r="B2333" s="29">
        <v>44421</v>
      </c>
      <c r="C2333" s="104">
        <f t="shared" si="72"/>
        <v>2021</v>
      </c>
      <c r="D2333" s="17">
        <v>567</v>
      </c>
      <c r="E2333" s="25">
        <v>575.01</v>
      </c>
      <c r="F2333" s="19">
        <v>378.36</v>
      </c>
      <c r="G2333" s="24" t="str">
        <f t="shared" si="73"/>
        <v>13/08/2021</v>
      </c>
    </row>
    <row r="2334" spans="1:7" x14ac:dyDescent="0.3">
      <c r="A2334" s="23">
        <v>2</v>
      </c>
      <c r="B2334" s="18">
        <v>44424</v>
      </c>
      <c r="C2334" s="104">
        <f t="shared" si="72"/>
        <v>2021</v>
      </c>
      <c r="D2334" s="17">
        <v>574</v>
      </c>
      <c r="E2334" s="25">
        <v>575.01</v>
      </c>
      <c r="F2334" s="19">
        <v>378.36</v>
      </c>
      <c r="G2334" s="24" t="str">
        <f t="shared" si="73"/>
        <v>16/08/2021</v>
      </c>
    </row>
    <row r="2335" spans="1:7" x14ac:dyDescent="0.3">
      <c r="A2335" s="23">
        <v>2</v>
      </c>
      <c r="B2335" s="29">
        <v>44425</v>
      </c>
      <c r="C2335" s="104">
        <f t="shared" si="72"/>
        <v>2021</v>
      </c>
      <c r="D2335" s="17">
        <v>574.75</v>
      </c>
      <c r="E2335" s="25">
        <v>575.01</v>
      </c>
      <c r="F2335" s="19">
        <v>378.36</v>
      </c>
      <c r="G2335" s="24" t="str">
        <f t="shared" si="73"/>
        <v>17/08/2021</v>
      </c>
    </row>
    <row r="2336" spans="1:7" x14ac:dyDescent="0.3">
      <c r="A2336" s="23">
        <v>2</v>
      </c>
      <c r="B2336" s="18">
        <v>44426</v>
      </c>
      <c r="C2336" s="104">
        <f t="shared" si="72"/>
        <v>2021</v>
      </c>
      <c r="D2336" s="17">
        <v>572.75</v>
      </c>
      <c r="E2336" s="25">
        <v>575.01</v>
      </c>
      <c r="F2336" s="19">
        <v>378.36</v>
      </c>
      <c r="G2336" s="24" t="str">
        <f t="shared" si="73"/>
        <v>18/08/2021</v>
      </c>
    </row>
    <row r="2337" spans="1:7" x14ac:dyDescent="0.3">
      <c r="A2337" s="23">
        <v>2</v>
      </c>
      <c r="B2337" s="29">
        <v>44427</v>
      </c>
      <c r="C2337" s="104">
        <f t="shared" si="72"/>
        <v>2021</v>
      </c>
      <c r="D2337" s="17">
        <v>564</v>
      </c>
      <c r="E2337" s="25">
        <v>575.01</v>
      </c>
      <c r="F2337" s="19">
        <v>378.36</v>
      </c>
      <c r="G2337" s="24" t="str">
        <f t="shared" si="73"/>
        <v>19/08/2021</v>
      </c>
    </row>
    <row r="2338" spans="1:7" x14ac:dyDescent="0.3">
      <c r="A2338" s="23">
        <v>2</v>
      </c>
      <c r="B2338" s="18">
        <v>44428</v>
      </c>
      <c r="C2338" s="104">
        <f t="shared" si="72"/>
        <v>2021</v>
      </c>
      <c r="D2338" s="17">
        <v>557.5</v>
      </c>
      <c r="E2338" s="25">
        <v>575.01</v>
      </c>
      <c r="F2338" s="19">
        <v>378.36</v>
      </c>
      <c r="G2338" s="24" t="str">
        <f t="shared" si="73"/>
        <v>20/08/2021</v>
      </c>
    </row>
    <row r="2339" spans="1:7" x14ac:dyDescent="0.3">
      <c r="A2339" s="23">
        <v>2</v>
      </c>
      <c r="B2339" s="29">
        <v>44431</v>
      </c>
      <c r="C2339" s="104">
        <f t="shared" si="72"/>
        <v>2021</v>
      </c>
      <c r="D2339" s="17">
        <v>561.5</v>
      </c>
      <c r="E2339" s="25">
        <v>575.01</v>
      </c>
      <c r="F2339" s="19">
        <v>378.36</v>
      </c>
      <c r="G2339" s="24" t="str">
        <f t="shared" si="73"/>
        <v>23/08/2021</v>
      </c>
    </row>
    <row r="2340" spans="1:7" x14ac:dyDescent="0.3">
      <c r="A2340" s="23">
        <v>2</v>
      </c>
      <c r="B2340" s="18">
        <v>44432</v>
      </c>
      <c r="C2340" s="104">
        <f t="shared" si="72"/>
        <v>2021</v>
      </c>
      <c r="D2340" s="17">
        <v>571.75</v>
      </c>
      <c r="E2340" s="25">
        <v>575.01</v>
      </c>
      <c r="F2340" s="19">
        <v>378.36</v>
      </c>
      <c r="G2340" s="24" t="str">
        <f t="shared" si="73"/>
        <v>24/08/2021</v>
      </c>
    </row>
    <row r="2341" spans="1:7" x14ac:dyDescent="0.3">
      <c r="A2341" s="23">
        <v>2</v>
      </c>
      <c r="B2341" s="29">
        <v>44433</v>
      </c>
      <c r="C2341" s="104">
        <f t="shared" si="72"/>
        <v>2021</v>
      </c>
      <c r="D2341" s="17">
        <v>577.25</v>
      </c>
      <c r="E2341" s="25">
        <v>575.01</v>
      </c>
      <c r="F2341" s="19">
        <v>378.36</v>
      </c>
      <c r="G2341" s="24" t="str">
        <f t="shared" si="73"/>
        <v>25/08/2021</v>
      </c>
    </row>
    <row r="2342" spans="1:7" x14ac:dyDescent="0.3">
      <c r="A2342" s="23">
        <v>2</v>
      </c>
      <c r="B2342" s="18">
        <v>44434</v>
      </c>
      <c r="C2342" s="104">
        <f t="shared" si="72"/>
        <v>2021</v>
      </c>
      <c r="D2342" s="17">
        <v>576.75</v>
      </c>
      <c r="E2342" s="25">
        <v>575.01</v>
      </c>
      <c r="F2342" s="19">
        <v>378.36</v>
      </c>
      <c r="G2342" s="24" t="str">
        <f t="shared" si="73"/>
        <v>26/08/2021</v>
      </c>
    </row>
    <row r="2343" spans="1:7" x14ac:dyDescent="0.3">
      <c r="A2343" s="23">
        <v>2</v>
      </c>
      <c r="B2343" s="29">
        <v>44435</v>
      </c>
      <c r="C2343" s="104">
        <f t="shared" si="72"/>
        <v>2021</v>
      </c>
      <c r="D2343" s="17">
        <v>571.5</v>
      </c>
      <c r="E2343" s="25">
        <v>575.01</v>
      </c>
      <c r="F2343" s="19">
        <v>378.36</v>
      </c>
      <c r="G2343" s="24" t="str">
        <f t="shared" si="73"/>
        <v>27/08/2021</v>
      </c>
    </row>
    <row r="2344" spans="1:7" x14ac:dyDescent="0.3">
      <c r="A2344" s="23">
        <v>2</v>
      </c>
      <c r="B2344" s="18">
        <v>44438</v>
      </c>
      <c r="C2344" s="104">
        <f t="shared" si="72"/>
        <v>2021</v>
      </c>
      <c r="D2344" s="17">
        <v>574</v>
      </c>
      <c r="E2344" s="25">
        <v>575.01</v>
      </c>
      <c r="F2344" s="19">
        <v>378.36</v>
      </c>
      <c r="G2344" s="24" t="str">
        <f t="shared" si="73"/>
        <v>30/08/2021</v>
      </c>
    </row>
    <row r="2345" spans="1:7" x14ac:dyDescent="0.3">
      <c r="A2345" s="23">
        <v>2</v>
      </c>
      <c r="B2345" s="29">
        <v>44439</v>
      </c>
      <c r="C2345" s="104">
        <f t="shared" si="72"/>
        <v>2021</v>
      </c>
      <c r="D2345" s="17">
        <v>567.25</v>
      </c>
      <c r="E2345" s="25">
        <v>575.01</v>
      </c>
      <c r="F2345" s="19">
        <v>378.36</v>
      </c>
      <c r="G2345" s="24" t="str">
        <f t="shared" si="73"/>
        <v>31/08/2021</v>
      </c>
    </row>
    <row r="2346" spans="1:7" x14ac:dyDescent="0.3">
      <c r="A2346" s="23">
        <v>2</v>
      </c>
      <c r="B2346" s="18">
        <v>44440</v>
      </c>
      <c r="C2346" s="104">
        <f t="shared" si="72"/>
        <v>2021</v>
      </c>
      <c r="D2346" s="17">
        <v>564.25</v>
      </c>
      <c r="E2346" s="25">
        <v>575.01</v>
      </c>
      <c r="F2346" s="19">
        <v>378.36</v>
      </c>
      <c r="G2346" s="24" t="str">
        <f t="shared" si="73"/>
        <v>01/09/2021</v>
      </c>
    </row>
    <row r="2347" spans="1:7" x14ac:dyDescent="0.3">
      <c r="A2347" s="23">
        <v>2</v>
      </c>
      <c r="B2347" s="29">
        <v>44441</v>
      </c>
      <c r="C2347" s="104">
        <f t="shared" si="72"/>
        <v>2021</v>
      </c>
      <c r="D2347" s="17">
        <v>574.25</v>
      </c>
      <c r="E2347" s="25">
        <v>575.01</v>
      </c>
      <c r="F2347" s="19">
        <v>378.36</v>
      </c>
      <c r="G2347" s="24" t="str">
        <f t="shared" si="73"/>
        <v>02/09/2021</v>
      </c>
    </row>
    <row r="2348" spans="1:7" x14ac:dyDescent="0.3">
      <c r="A2348" s="23">
        <v>2</v>
      </c>
      <c r="B2348" s="18">
        <v>44442</v>
      </c>
      <c r="C2348" s="104">
        <f t="shared" si="72"/>
        <v>2021</v>
      </c>
      <c r="D2348" s="17">
        <v>571.75</v>
      </c>
      <c r="E2348" s="25">
        <v>575.01</v>
      </c>
      <c r="F2348" s="19">
        <v>378.36</v>
      </c>
      <c r="G2348" s="24" t="str">
        <f t="shared" si="73"/>
        <v>03/09/2021</v>
      </c>
    </row>
    <row r="2349" spans="1:7" x14ac:dyDescent="0.3">
      <c r="A2349" s="23">
        <v>2</v>
      </c>
      <c r="B2349" s="29">
        <v>44445</v>
      </c>
      <c r="C2349" s="104">
        <f t="shared" si="72"/>
        <v>2021</v>
      </c>
      <c r="D2349" s="17">
        <v>573.75</v>
      </c>
      <c r="E2349" s="25">
        <v>575.01</v>
      </c>
      <c r="F2349" s="19">
        <v>378.36</v>
      </c>
      <c r="G2349" s="24" t="str">
        <f t="shared" si="73"/>
        <v>06/09/2021</v>
      </c>
    </row>
    <row r="2350" spans="1:7" x14ac:dyDescent="0.3">
      <c r="A2350" s="23">
        <v>2</v>
      </c>
      <c r="B2350" s="29">
        <v>44446</v>
      </c>
      <c r="C2350" s="104">
        <f t="shared" si="72"/>
        <v>2021</v>
      </c>
      <c r="D2350" s="17">
        <v>576.75</v>
      </c>
      <c r="E2350" s="25">
        <v>575.01</v>
      </c>
      <c r="F2350" s="19">
        <v>378.36</v>
      </c>
      <c r="G2350" s="24" t="str">
        <f t="shared" si="73"/>
        <v>07/09/2021</v>
      </c>
    </row>
    <row r="2351" spans="1:7" x14ac:dyDescent="0.3">
      <c r="A2351" s="23">
        <v>2</v>
      </c>
      <c r="B2351" s="29">
        <v>44447</v>
      </c>
      <c r="C2351" s="104">
        <f t="shared" si="72"/>
        <v>2021</v>
      </c>
      <c r="D2351" s="17">
        <v>581.5</v>
      </c>
      <c r="E2351" s="25">
        <v>575.01</v>
      </c>
      <c r="F2351" s="19">
        <v>378.36</v>
      </c>
      <c r="G2351" s="24" t="str">
        <f t="shared" si="73"/>
        <v>08/09/2021</v>
      </c>
    </row>
    <row r="2352" spans="1:7" x14ac:dyDescent="0.3">
      <c r="A2352" s="23">
        <v>2</v>
      </c>
      <c r="B2352" s="29">
        <v>44448</v>
      </c>
      <c r="C2352" s="104">
        <f t="shared" si="72"/>
        <v>2021</v>
      </c>
      <c r="D2352" s="17">
        <v>570</v>
      </c>
      <c r="E2352" s="25">
        <v>575.01</v>
      </c>
      <c r="F2352" s="19">
        <v>378.36</v>
      </c>
      <c r="G2352" s="24" t="str">
        <f t="shared" si="73"/>
        <v>09/09/2021</v>
      </c>
    </row>
    <row r="2353" spans="1:7" x14ac:dyDescent="0.3">
      <c r="A2353" s="23">
        <v>2</v>
      </c>
      <c r="B2353" s="29">
        <v>44449</v>
      </c>
      <c r="C2353" s="104">
        <f t="shared" si="72"/>
        <v>2021</v>
      </c>
      <c r="D2353" s="17">
        <v>570.75</v>
      </c>
      <c r="E2353" s="25">
        <v>575.01</v>
      </c>
      <c r="F2353" s="19">
        <v>378.36</v>
      </c>
      <c r="G2353" s="24" t="str">
        <f t="shared" si="73"/>
        <v>10/09/2021</v>
      </c>
    </row>
    <row r="2354" spans="1:7" x14ac:dyDescent="0.3">
      <c r="A2354" s="23">
        <v>2</v>
      </c>
      <c r="B2354" s="29">
        <v>44452</v>
      </c>
      <c r="C2354" s="104">
        <f t="shared" si="72"/>
        <v>2021</v>
      </c>
      <c r="D2354" s="17">
        <v>575.75</v>
      </c>
      <c r="E2354" s="25">
        <v>575.01</v>
      </c>
      <c r="F2354" s="19">
        <v>378.36</v>
      </c>
      <c r="G2354" s="24" t="str">
        <f t="shared" si="73"/>
        <v>13/09/2021</v>
      </c>
    </row>
    <row r="2355" spans="1:7" x14ac:dyDescent="0.3">
      <c r="A2355" s="23">
        <v>2</v>
      </c>
      <c r="B2355" s="29">
        <v>44453</v>
      </c>
      <c r="C2355" s="104">
        <f t="shared" si="72"/>
        <v>2021</v>
      </c>
      <c r="D2355" s="17">
        <v>587</v>
      </c>
      <c r="E2355" s="25">
        <v>575.01</v>
      </c>
      <c r="F2355" s="19">
        <v>378.36</v>
      </c>
      <c r="G2355" s="24" t="str">
        <f t="shared" si="73"/>
        <v>14/09/2021</v>
      </c>
    </row>
    <row r="2356" spans="1:7" x14ac:dyDescent="0.3">
      <c r="A2356" s="23">
        <v>2</v>
      </c>
      <c r="B2356" s="29">
        <v>44454</v>
      </c>
      <c r="C2356" s="104">
        <f t="shared" si="72"/>
        <v>2021</v>
      </c>
      <c r="D2356" s="17">
        <v>590</v>
      </c>
      <c r="E2356" s="25">
        <v>575.01</v>
      </c>
      <c r="F2356" s="19">
        <v>378.36</v>
      </c>
      <c r="G2356" s="24" t="str">
        <f t="shared" si="73"/>
        <v>15/09/2021</v>
      </c>
    </row>
    <row r="2357" spans="1:7" x14ac:dyDescent="0.3">
      <c r="A2357" s="23">
        <v>2</v>
      </c>
      <c r="B2357" s="29">
        <v>44455</v>
      </c>
      <c r="C2357" s="104">
        <f t="shared" si="72"/>
        <v>2021</v>
      </c>
      <c r="D2357" s="17">
        <v>598.25</v>
      </c>
      <c r="E2357" s="25">
        <v>575.01</v>
      </c>
      <c r="F2357" s="19">
        <v>378.36</v>
      </c>
      <c r="G2357" s="24" t="str">
        <f t="shared" si="73"/>
        <v>16/09/2021</v>
      </c>
    </row>
    <row r="2358" spans="1:7" x14ac:dyDescent="0.3">
      <c r="A2358" s="23">
        <v>2</v>
      </c>
      <c r="B2358" s="29">
        <v>44456</v>
      </c>
      <c r="C2358" s="104">
        <f t="shared" si="72"/>
        <v>2021</v>
      </c>
      <c r="D2358" s="17">
        <v>600.75</v>
      </c>
      <c r="E2358" s="25">
        <v>575.01</v>
      </c>
      <c r="F2358" s="19">
        <v>378.36</v>
      </c>
      <c r="G2358" s="24" t="str">
        <f t="shared" si="73"/>
        <v>17/09/2021</v>
      </c>
    </row>
    <row r="2359" spans="1:7" x14ac:dyDescent="0.3">
      <c r="A2359" s="23">
        <v>2</v>
      </c>
      <c r="B2359" s="29">
        <v>44459</v>
      </c>
      <c r="C2359" s="104">
        <f t="shared" si="72"/>
        <v>2021</v>
      </c>
      <c r="D2359" s="17">
        <v>599.25</v>
      </c>
      <c r="E2359" s="25">
        <v>575.01</v>
      </c>
      <c r="F2359" s="19">
        <v>378.36</v>
      </c>
      <c r="G2359" s="24" t="str">
        <f t="shared" si="73"/>
        <v>20/09/2021</v>
      </c>
    </row>
    <row r="2360" spans="1:7" x14ac:dyDescent="0.3">
      <c r="A2360" s="23">
        <v>2</v>
      </c>
      <c r="B2360" s="29">
        <v>44460</v>
      </c>
      <c r="C2360" s="104">
        <f t="shared" si="72"/>
        <v>2021</v>
      </c>
      <c r="D2360" s="17">
        <v>606</v>
      </c>
      <c r="E2360" s="25">
        <v>575.01</v>
      </c>
      <c r="F2360" s="19">
        <v>378.36</v>
      </c>
      <c r="G2360" s="24" t="str">
        <f t="shared" si="73"/>
        <v>21/09/2021</v>
      </c>
    </row>
    <row r="2361" spans="1:7" x14ac:dyDescent="0.3">
      <c r="A2361" s="23">
        <v>2</v>
      </c>
      <c r="B2361" s="29">
        <v>44461</v>
      </c>
      <c r="C2361" s="104">
        <f t="shared" si="72"/>
        <v>2021</v>
      </c>
      <c r="D2361" s="17">
        <v>607</v>
      </c>
      <c r="E2361" s="25">
        <v>575.01</v>
      </c>
      <c r="F2361" s="19">
        <v>378.36</v>
      </c>
      <c r="G2361" s="24" t="str">
        <f t="shared" si="73"/>
        <v>22/09/2021</v>
      </c>
    </row>
    <row r="2362" spans="1:7" x14ac:dyDescent="0.3">
      <c r="A2362" s="23">
        <v>2</v>
      </c>
      <c r="B2362" s="29">
        <v>44462</v>
      </c>
      <c r="C2362" s="104">
        <f t="shared" si="72"/>
        <v>2021</v>
      </c>
      <c r="D2362" s="17">
        <v>615</v>
      </c>
      <c r="E2362" s="25">
        <v>575.01</v>
      </c>
      <c r="F2362" s="19">
        <v>378.36</v>
      </c>
      <c r="G2362" s="24" t="str">
        <f t="shared" si="73"/>
        <v>23/09/2021</v>
      </c>
    </row>
    <row r="2363" spans="1:7" x14ac:dyDescent="0.3">
      <c r="A2363" s="23">
        <v>2</v>
      </c>
      <c r="B2363" s="29">
        <v>44463</v>
      </c>
      <c r="C2363" s="104">
        <f t="shared" si="72"/>
        <v>2021</v>
      </c>
      <c r="D2363" s="17">
        <v>619.5</v>
      </c>
      <c r="E2363" s="25">
        <v>575.01</v>
      </c>
      <c r="F2363" s="19">
        <v>378.36</v>
      </c>
      <c r="G2363" s="24" t="str">
        <f t="shared" si="73"/>
        <v>24/09/2021</v>
      </c>
    </row>
    <row r="2364" spans="1:7" x14ac:dyDescent="0.3">
      <c r="A2364" s="23">
        <v>2</v>
      </c>
      <c r="B2364" s="29">
        <v>44466</v>
      </c>
      <c r="C2364" s="104">
        <f t="shared" si="72"/>
        <v>2021</v>
      </c>
      <c r="D2364" s="17">
        <v>625.5</v>
      </c>
      <c r="E2364" s="25">
        <v>575.01</v>
      </c>
      <c r="F2364" s="19">
        <v>378.36</v>
      </c>
      <c r="G2364" s="24" t="str">
        <f t="shared" si="73"/>
        <v>27/09/2021</v>
      </c>
    </row>
    <row r="2365" spans="1:7" x14ac:dyDescent="0.3">
      <c r="A2365" s="23">
        <v>2</v>
      </c>
      <c r="B2365" s="29">
        <v>44467</v>
      </c>
      <c r="C2365" s="104">
        <f t="shared" si="72"/>
        <v>2021</v>
      </c>
      <c r="D2365" s="17">
        <v>633</v>
      </c>
      <c r="E2365" s="25">
        <v>575.01</v>
      </c>
      <c r="F2365" s="19">
        <v>378.36</v>
      </c>
      <c r="G2365" s="24" t="str">
        <f t="shared" si="73"/>
        <v>28/09/2021</v>
      </c>
    </row>
    <row r="2366" spans="1:7" x14ac:dyDescent="0.3">
      <c r="A2366" s="23">
        <v>2</v>
      </c>
      <c r="B2366" s="29">
        <v>44468</v>
      </c>
      <c r="C2366" s="104">
        <f t="shared" si="72"/>
        <v>2021</v>
      </c>
      <c r="D2366" s="17">
        <v>646.25</v>
      </c>
      <c r="E2366" s="25">
        <v>575.01</v>
      </c>
      <c r="F2366" s="19">
        <v>378.36</v>
      </c>
      <c r="G2366" s="24" t="str">
        <f t="shared" si="73"/>
        <v>29/09/2021</v>
      </c>
    </row>
    <row r="2367" spans="1:7" x14ac:dyDescent="0.3">
      <c r="A2367" s="23">
        <v>2</v>
      </c>
      <c r="B2367" s="29">
        <v>44469</v>
      </c>
      <c r="C2367" s="104">
        <f t="shared" si="72"/>
        <v>2021</v>
      </c>
      <c r="D2367" s="17">
        <v>638.75</v>
      </c>
      <c r="E2367" s="25">
        <v>575.01</v>
      </c>
      <c r="F2367" s="19">
        <v>378.36</v>
      </c>
      <c r="G2367" s="24" t="str">
        <f t="shared" si="73"/>
        <v>30/09/2021</v>
      </c>
    </row>
    <row r="2368" spans="1:7" x14ac:dyDescent="0.3">
      <c r="A2368" s="23">
        <v>2</v>
      </c>
      <c r="B2368" s="29">
        <v>44470</v>
      </c>
      <c r="C2368" s="104">
        <f t="shared" si="72"/>
        <v>2021</v>
      </c>
      <c r="D2368" s="17">
        <v>644.25</v>
      </c>
      <c r="E2368" s="25">
        <v>575.01</v>
      </c>
      <c r="F2368" s="19">
        <v>378.36</v>
      </c>
      <c r="G2368" s="24" t="str">
        <f t="shared" si="73"/>
        <v>01/10/2021</v>
      </c>
    </row>
    <row r="2369" spans="1:7" x14ac:dyDescent="0.3">
      <c r="A2369" s="23">
        <v>2</v>
      </c>
      <c r="B2369" s="29">
        <v>44473</v>
      </c>
      <c r="C2369" s="104">
        <f t="shared" si="72"/>
        <v>2021</v>
      </c>
      <c r="D2369" s="17">
        <v>649</v>
      </c>
      <c r="E2369" s="25">
        <v>575.01</v>
      </c>
      <c r="F2369" s="19">
        <v>378.36</v>
      </c>
      <c r="G2369" s="24" t="str">
        <f t="shared" si="73"/>
        <v>04/10/2021</v>
      </c>
    </row>
    <row r="2370" spans="1:7" x14ac:dyDescent="0.3">
      <c r="A2370" s="23">
        <v>2</v>
      </c>
      <c r="B2370" s="29">
        <v>44474</v>
      </c>
      <c r="C2370" s="104">
        <f t="shared" si="72"/>
        <v>2021</v>
      </c>
      <c r="D2370" s="17">
        <v>662</v>
      </c>
      <c r="E2370" s="25">
        <v>575.01</v>
      </c>
      <c r="F2370" s="19">
        <v>378.36</v>
      </c>
      <c r="G2370" s="24" t="str">
        <f t="shared" si="73"/>
        <v>05/10/2021</v>
      </c>
    </row>
    <row r="2371" spans="1:7" x14ac:dyDescent="0.3">
      <c r="A2371" s="23">
        <v>2</v>
      </c>
      <c r="B2371" s="29">
        <v>44475</v>
      </c>
      <c r="C2371" s="104">
        <f t="shared" ref="C2371:C2434" si="74">YEAR(B2371)</f>
        <v>2021</v>
      </c>
      <c r="D2371" s="17">
        <v>671.25</v>
      </c>
      <c r="E2371" s="25">
        <v>575.01</v>
      </c>
      <c r="F2371" s="19">
        <v>378.36</v>
      </c>
      <c r="G2371" s="24" t="str">
        <f t="shared" si="73"/>
        <v>06/10/2021</v>
      </c>
    </row>
    <row r="2372" spans="1:7" x14ac:dyDescent="0.3">
      <c r="A2372" s="23">
        <v>2</v>
      </c>
      <c r="B2372" s="29">
        <v>44476</v>
      </c>
      <c r="C2372" s="104">
        <f t="shared" si="74"/>
        <v>2021</v>
      </c>
      <c r="D2372" s="17">
        <v>676.25</v>
      </c>
      <c r="E2372" s="25">
        <v>575.01</v>
      </c>
      <c r="F2372" s="19">
        <v>378.36</v>
      </c>
      <c r="G2372" s="24" t="str">
        <f t="shared" si="73"/>
        <v>07/10/2021</v>
      </c>
    </row>
    <row r="2373" spans="1:7" x14ac:dyDescent="0.3">
      <c r="A2373" s="23">
        <v>2</v>
      </c>
      <c r="B2373" s="29">
        <v>44477</v>
      </c>
      <c r="C2373" s="104">
        <f t="shared" si="74"/>
        <v>2021</v>
      </c>
      <c r="D2373" s="17">
        <v>667.5</v>
      </c>
      <c r="E2373" s="25">
        <v>575.01</v>
      </c>
      <c r="F2373" s="19">
        <v>378.36</v>
      </c>
      <c r="G2373" s="24" t="str">
        <f t="shared" si="73"/>
        <v>08/10/2021</v>
      </c>
    </row>
    <row r="2374" spans="1:7" x14ac:dyDescent="0.3">
      <c r="A2374" s="23">
        <v>2</v>
      </c>
      <c r="B2374" s="29">
        <v>44480</v>
      </c>
      <c r="C2374" s="104">
        <f t="shared" si="74"/>
        <v>2021</v>
      </c>
      <c r="D2374" s="17">
        <v>650.5</v>
      </c>
      <c r="E2374" s="25">
        <v>575.01</v>
      </c>
      <c r="F2374" s="19">
        <v>378.36</v>
      </c>
      <c r="G2374" s="24" t="str">
        <f t="shared" si="73"/>
        <v>11/10/2021</v>
      </c>
    </row>
    <row r="2375" spans="1:7" x14ac:dyDescent="0.3">
      <c r="A2375" s="23">
        <v>2</v>
      </c>
      <c r="B2375" s="29">
        <v>44481</v>
      </c>
      <c r="C2375" s="104">
        <f t="shared" si="74"/>
        <v>2021</v>
      </c>
      <c r="D2375" s="24">
        <v>641.25</v>
      </c>
      <c r="E2375" s="25">
        <v>575.01</v>
      </c>
      <c r="F2375" s="19">
        <v>378.36</v>
      </c>
      <c r="G2375" s="24" t="str">
        <f t="shared" si="73"/>
        <v>12/10/2021</v>
      </c>
    </row>
    <row r="2376" spans="1:7" x14ac:dyDescent="0.3">
      <c r="A2376" s="23">
        <v>2</v>
      </c>
      <c r="B2376" s="29">
        <v>44482</v>
      </c>
      <c r="C2376" s="104">
        <f t="shared" si="74"/>
        <v>2021</v>
      </c>
      <c r="D2376" s="24">
        <v>647</v>
      </c>
      <c r="E2376" s="25">
        <v>575.01</v>
      </c>
      <c r="F2376" s="19">
        <v>378.36</v>
      </c>
      <c r="G2376" s="24" t="str">
        <f t="shared" si="73"/>
        <v>13/10/2021</v>
      </c>
    </row>
    <row r="2377" spans="1:7" x14ac:dyDescent="0.3">
      <c r="A2377" s="23">
        <v>2</v>
      </c>
      <c r="B2377" s="29">
        <v>44483</v>
      </c>
      <c r="C2377" s="104">
        <f t="shared" si="74"/>
        <v>2021</v>
      </c>
      <c r="D2377" s="24">
        <v>660</v>
      </c>
      <c r="E2377" s="25">
        <v>575.01</v>
      </c>
      <c r="F2377" s="19">
        <v>378.36</v>
      </c>
      <c r="G2377" s="24" t="str">
        <f t="shared" si="73"/>
        <v>14/10/2021</v>
      </c>
    </row>
    <row r="2378" spans="1:7" x14ac:dyDescent="0.3">
      <c r="A2378" s="23">
        <v>2</v>
      </c>
      <c r="B2378" s="29">
        <v>44484</v>
      </c>
      <c r="C2378" s="104">
        <f t="shared" si="74"/>
        <v>2021</v>
      </c>
      <c r="D2378" s="24">
        <v>672.5</v>
      </c>
      <c r="E2378" s="25">
        <v>575.01</v>
      </c>
      <c r="F2378" s="19">
        <v>378.36</v>
      </c>
      <c r="G2378" s="24" t="str">
        <f t="shared" ref="G2378:G2441" si="75">TEXT(B2378,"jj/MM/aaaa")</f>
        <v>15/10/2021</v>
      </c>
    </row>
    <row r="2379" spans="1:7" x14ac:dyDescent="0.3">
      <c r="A2379" s="23">
        <v>2</v>
      </c>
      <c r="B2379" s="18" t="s">
        <v>148</v>
      </c>
      <c r="C2379" s="104">
        <f t="shared" si="74"/>
        <v>2021</v>
      </c>
      <c r="D2379" s="24">
        <v>673.75</v>
      </c>
      <c r="E2379" s="25">
        <v>575.01</v>
      </c>
      <c r="F2379" s="19">
        <v>378.36</v>
      </c>
      <c r="G2379" s="24" t="str">
        <f t="shared" si="75"/>
        <v>18/10/2021</v>
      </c>
    </row>
    <row r="2380" spans="1:7" x14ac:dyDescent="0.3">
      <c r="A2380" s="23">
        <v>2</v>
      </c>
      <c r="B2380" s="18" t="s">
        <v>149</v>
      </c>
      <c r="C2380" s="104">
        <f t="shared" si="74"/>
        <v>2021</v>
      </c>
      <c r="D2380" s="19">
        <v>689.25</v>
      </c>
      <c r="E2380" s="25">
        <v>575.01</v>
      </c>
      <c r="F2380" s="19">
        <v>378.36</v>
      </c>
      <c r="G2380" s="24" t="str">
        <f t="shared" si="75"/>
        <v>19/10/2021</v>
      </c>
    </row>
    <row r="2381" spans="1:7" x14ac:dyDescent="0.3">
      <c r="A2381" s="23">
        <v>2</v>
      </c>
      <c r="B2381" s="18" t="s">
        <v>150</v>
      </c>
      <c r="C2381" s="104">
        <f t="shared" si="74"/>
        <v>2021</v>
      </c>
      <c r="D2381" s="19">
        <v>698.25</v>
      </c>
      <c r="E2381" s="25">
        <v>575.01</v>
      </c>
      <c r="F2381" s="19">
        <v>378.36</v>
      </c>
      <c r="G2381" s="24" t="str">
        <f t="shared" si="75"/>
        <v>20/10/2021</v>
      </c>
    </row>
    <row r="2382" spans="1:7" x14ac:dyDescent="0.3">
      <c r="A2382" s="23">
        <v>2</v>
      </c>
      <c r="B2382" s="18" t="s">
        <v>151</v>
      </c>
      <c r="C2382" s="104">
        <f t="shared" si="74"/>
        <v>2021</v>
      </c>
      <c r="D2382" s="19">
        <v>686.25</v>
      </c>
      <c r="E2382" s="25">
        <v>575.01</v>
      </c>
      <c r="F2382" s="19">
        <v>378.36</v>
      </c>
      <c r="G2382" s="24" t="str">
        <f t="shared" si="75"/>
        <v>21/10/2021</v>
      </c>
    </row>
    <row r="2383" spans="1:7" x14ac:dyDescent="0.3">
      <c r="A2383" s="23">
        <v>2</v>
      </c>
      <c r="B2383" s="18" t="s">
        <v>152</v>
      </c>
      <c r="C2383" s="104">
        <f t="shared" si="74"/>
        <v>2021</v>
      </c>
      <c r="D2383" s="19">
        <v>674.5</v>
      </c>
      <c r="E2383" s="25">
        <v>575.01</v>
      </c>
      <c r="F2383" s="19">
        <v>378.36</v>
      </c>
      <c r="G2383" s="24" t="str">
        <f t="shared" si="75"/>
        <v>22/10/2021</v>
      </c>
    </row>
    <row r="2384" spans="1:7" x14ac:dyDescent="0.3">
      <c r="A2384" s="23">
        <v>2</v>
      </c>
      <c r="B2384" s="18" t="s">
        <v>153</v>
      </c>
      <c r="C2384" s="104">
        <f t="shared" si="74"/>
        <v>2021</v>
      </c>
      <c r="D2384" s="19">
        <v>685</v>
      </c>
      <c r="E2384" s="25">
        <v>575.01</v>
      </c>
      <c r="F2384" s="19">
        <v>378.36</v>
      </c>
      <c r="G2384" s="24" t="str">
        <f t="shared" si="75"/>
        <v>25/10/2021</v>
      </c>
    </row>
    <row r="2385" spans="1:7" x14ac:dyDescent="0.3">
      <c r="A2385" s="23">
        <v>2</v>
      </c>
      <c r="B2385" s="18" t="s">
        <v>154</v>
      </c>
      <c r="C2385" s="104">
        <f t="shared" si="74"/>
        <v>2021</v>
      </c>
      <c r="D2385" s="19">
        <v>692.75</v>
      </c>
      <c r="E2385" s="25">
        <v>575.01</v>
      </c>
      <c r="F2385" s="19">
        <v>378.36</v>
      </c>
      <c r="G2385" s="24" t="str">
        <f t="shared" si="75"/>
        <v>26/10/2021</v>
      </c>
    </row>
    <row r="2386" spans="1:7" x14ac:dyDescent="0.3">
      <c r="A2386" s="23">
        <v>2</v>
      </c>
      <c r="B2386" s="18" t="s">
        <v>155</v>
      </c>
      <c r="C2386" s="104">
        <f t="shared" si="74"/>
        <v>2021</v>
      </c>
      <c r="D2386" s="19">
        <v>691.25</v>
      </c>
      <c r="E2386" s="25">
        <v>575.01</v>
      </c>
      <c r="F2386" s="19">
        <v>378.36</v>
      </c>
      <c r="G2386" s="24" t="str">
        <f t="shared" si="75"/>
        <v>27/10/2021</v>
      </c>
    </row>
    <row r="2387" spans="1:7" x14ac:dyDescent="0.3">
      <c r="A2387" s="23">
        <v>2</v>
      </c>
      <c r="B2387" s="18" t="s">
        <v>156</v>
      </c>
      <c r="C2387" s="104">
        <f t="shared" si="74"/>
        <v>2021</v>
      </c>
      <c r="D2387" s="19">
        <v>688</v>
      </c>
      <c r="E2387" s="25">
        <v>575.01</v>
      </c>
      <c r="F2387" s="19">
        <v>378.36</v>
      </c>
      <c r="G2387" s="24" t="str">
        <f t="shared" si="75"/>
        <v>28/10/2021</v>
      </c>
    </row>
    <row r="2388" spans="1:7" x14ac:dyDescent="0.3">
      <c r="A2388" s="23">
        <v>2</v>
      </c>
      <c r="B2388" s="18" t="s">
        <v>157</v>
      </c>
      <c r="C2388" s="104">
        <f t="shared" si="74"/>
        <v>2021</v>
      </c>
      <c r="D2388" s="19">
        <v>687.25</v>
      </c>
      <c r="E2388" s="25">
        <v>575.01</v>
      </c>
      <c r="F2388" s="19">
        <v>378.36</v>
      </c>
      <c r="G2388" s="24" t="str">
        <f t="shared" si="75"/>
        <v>29/10/2021</v>
      </c>
    </row>
    <row r="2389" spans="1:7" x14ac:dyDescent="0.3">
      <c r="A2389" s="23">
        <v>2</v>
      </c>
      <c r="B2389" s="18" t="s">
        <v>158</v>
      </c>
      <c r="C2389" s="104">
        <f t="shared" si="74"/>
        <v>2021</v>
      </c>
      <c r="D2389" s="19">
        <v>689.25</v>
      </c>
      <c r="E2389" s="25">
        <v>575.01</v>
      </c>
      <c r="F2389" s="19">
        <v>378.36</v>
      </c>
      <c r="G2389" s="24" t="str">
        <f t="shared" si="75"/>
        <v>01/11/2021</v>
      </c>
    </row>
    <row r="2390" spans="1:7" x14ac:dyDescent="0.3">
      <c r="A2390" s="23">
        <v>2</v>
      </c>
      <c r="B2390" s="18" t="s">
        <v>159</v>
      </c>
      <c r="C2390" s="104">
        <f t="shared" si="74"/>
        <v>2021</v>
      </c>
      <c r="D2390" s="19">
        <v>695.75</v>
      </c>
      <c r="E2390" s="25">
        <v>575.01</v>
      </c>
      <c r="F2390" s="19">
        <v>378.36</v>
      </c>
      <c r="G2390" s="24" t="str">
        <f t="shared" si="75"/>
        <v>02/11/2021</v>
      </c>
    </row>
    <row r="2391" spans="1:7" x14ac:dyDescent="0.3">
      <c r="A2391" s="23">
        <v>2</v>
      </c>
      <c r="B2391" s="18" t="s">
        <v>160</v>
      </c>
      <c r="C2391" s="104">
        <f t="shared" si="74"/>
        <v>2021</v>
      </c>
      <c r="D2391" s="19">
        <v>692</v>
      </c>
      <c r="E2391" s="25">
        <v>575.01</v>
      </c>
      <c r="F2391" s="19">
        <v>378.36</v>
      </c>
      <c r="G2391" s="24" t="str">
        <f t="shared" si="75"/>
        <v>03/11/2021</v>
      </c>
    </row>
    <row r="2392" spans="1:7" x14ac:dyDescent="0.3">
      <c r="A2392" s="23">
        <v>2</v>
      </c>
      <c r="B2392" s="18" t="s">
        <v>161</v>
      </c>
      <c r="C2392" s="104">
        <f t="shared" si="74"/>
        <v>2021</v>
      </c>
      <c r="D2392" s="19">
        <v>687.5</v>
      </c>
      <c r="E2392" s="25">
        <v>575.01</v>
      </c>
      <c r="F2392" s="19">
        <v>378.36</v>
      </c>
      <c r="G2392" s="24" t="str">
        <f t="shared" si="75"/>
        <v>04/11/2021</v>
      </c>
    </row>
    <row r="2393" spans="1:7" x14ac:dyDescent="0.3">
      <c r="A2393" s="23">
        <v>2</v>
      </c>
      <c r="B2393" s="18" t="s">
        <v>162</v>
      </c>
      <c r="C2393" s="104">
        <f t="shared" si="74"/>
        <v>2021</v>
      </c>
      <c r="D2393" s="19">
        <v>685</v>
      </c>
      <c r="E2393" s="25">
        <v>575.01</v>
      </c>
      <c r="F2393" s="19">
        <v>378.36</v>
      </c>
      <c r="G2393" s="24" t="str">
        <f t="shared" si="75"/>
        <v>05/11/2021</v>
      </c>
    </row>
    <row r="2394" spans="1:7" x14ac:dyDescent="0.3">
      <c r="A2394" s="23">
        <v>2</v>
      </c>
      <c r="B2394" s="18" t="s">
        <v>163</v>
      </c>
      <c r="C2394" s="104">
        <f t="shared" si="74"/>
        <v>2021</v>
      </c>
      <c r="D2394" s="19">
        <v>678.5</v>
      </c>
      <c r="E2394" s="25">
        <v>575.01</v>
      </c>
      <c r="F2394" s="19">
        <v>378.36</v>
      </c>
      <c r="G2394" s="24" t="str">
        <f t="shared" si="75"/>
        <v>08/11/2021</v>
      </c>
    </row>
    <row r="2395" spans="1:7" x14ac:dyDescent="0.3">
      <c r="A2395" s="23">
        <v>2</v>
      </c>
      <c r="B2395" s="18" t="s">
        <v>164</v>
      </c>
      <c r="C2395" s="104">
        <f t="shared" si="74"/>
        <v>2021</v>
      </c>
      <c r="D2395" s="19">
        <v>692.75</v>
      </c>
      <c r="E2395" s="25">
        <v>575.01</v>
      </c>
      <c r="F2395" s="19">
        <v>378.36</v>
      </c>
      <c r="G2395" s="24" t="str">
        <f t="shared" si="75"/>
        <v>09/11/2021</v>
      </c>
    </row>
    <row r="2396" spans="1:7" x14ac:dyDescent="0.3">
      <c r="A2396" s="23">
        <v>2</v>
      </c>
      <c r="B2396" s="18" t="s">
        <v>165</v>
      </c>
      <c r="C2396" s="104">
        <f t="shared" si="74"/>
        <v>2021</v>
      </c>
      <c r="D2396" s="19">
        <v>704.25</v>
      </c>
      <c r="E2396" s="25">
        <v>575.01</v>
      </c>
      <c r="F2396" s="19">
        <v>378.36</v>
      </c>
      <c r="G2396" s="24" t="str">
        <f t="shared" si="75"/>
        <v>10/11/2021</v>
      </c>
    </row>
    <row r="2397" spans="1:7" x14ac:dyDescent="0.3">
      <c r="A2397" s="23">
        <v>2</v>
      </c>
      <c r="B2397" s="18" t="s">
        <v>166</v>
      </c>
      <c r="C2397" s="104">
        <f t="shared" si="74"/>
        <v>2021</v>
      </c>
      <c r="D2397" s="19">
        <v>704.25</v>
      </c>
      <c r="E2397" s="25">
        <v>575.01</v>
      </c>
      <c r="F2397" s="19">
        <v>378.36</v>
      </c>
      <c r="G2397" s="24" t="str">
        <f t="shared" si="75"/>
        <v>11/11/2021</v>
      </c>
    </row>
    <row r="2398" spans="1:7" x14ac:dyDescent="0.3">
      <c r="A2398" s="23">
        <v>2</v>
      </c>
      <c r="B2398" s="18" t="s">
        <v>167</v>
      </c>
      <c r="C2398" s="104">
        <f t="shared" si="74"/>
        <v>2021</v>
      </c>
      <c r="D2398" s="19">
        <v>710.25</v>
      </c>
      <c r="E2398" s="25">
        <v>575.01</v>
      </c>
      <c r="F2398" s="19">
        <v>378.36</v>
      </c>
      <c r="G2398" s="24" t="str">
        <f t="shared" si="75"/>
        <v>12/11/2021</v>
      </c>
    </row>
    <row r="2399" spans="1:7" x14ac:dyDescent="0.3">
      <c r="A2399" s="23">
        <v>2</v>
      </c>
      <c r="B2399" s="18" t="s">
        <v>168</v>
      </c>
      <c r="C2399" s="104">
        <f t="shared" si="74"/>
        <v>2021</v>
      </c>
      <c r="D2399" s="19">
        <v>707.25</v>
      </c>
      <c r="E2399" s="25">
        <v>575.01</v>
      </c>
      <c r="F2399" s="19">
        <v>378.36</v>
      </c>
      <c r="G2399" s="24" t="str">
        <f t="shared" si="75"/>
        <v>15/11/2021</v>
      </c>
    </row>
    <row r="2400" spans="1:7" x14ac:dyDescent="0.3">
      <c r="A2400" s="23">
        <v>2</v>
      </c>
      <c r="B2400" s="18" t="s">
        <v>169</v>
      </c>
      <c r="C2400" s="104">
        <f t="shared" si="74"/>
        <v>2021</v>
      </c>
      <c r="D2400" s="19">
        <v>702.5</v>
      </c>
      <c r="E2400" s="25">
        <v>575.01</v>
      </c>
      <c r="F2400" s="19">
        <v>378.36</v>
      </c>
      <c r="G2400" s="24" t="str">
        <f t="shared" si="75"/>
        <v>16/11/2021</v>
      </c>
    </row>
    <row r="2401" spans="1:7" x14ac:dyDescent="0.3">
      <c r="A2401" s="23">
        <v>2</v>
      </c>
      <c r="B2401" s="18" t="s">
        <v>170</v>
      </c>
      <c r="C2401" s="104">
        <f t="shared" si="74"/>
        <v>2021</v>
      </c>
      <c r="D2401" s="19">
        <v>691.25</v>
      </c>
      <c r="E2401" s="25">
        <v>575.01</v>
      </c>
      <c r="F2401" s="19">
        <v>378.36</v>
      </c>
      <c r="G2401" s="24" t="str">
        <f t="shared" si="75"/>
        <v>17/11/2021</v>
      </c>
    </row>
    <row r="2402" spans="1:7" x14ac:dyDescent="0.3">
      <c r="A2402" s="23">
        <v>2</v>
      </c>
      <c r="B2402" s="18" t="s">
        <v>171</v>
      </c>
      <c r="C2402" s="104">
        <f t="shared" si="74"/>
        <v>2021</v>
      </c>
      <c r="D2402" s="19">
        <v>694.25</v>
      </c>
      <c r="E2402" s="25">
        <v>575.01</v>
      </c>
      <c r="F2402" s="19">
        <v>378.36</v>
      </c>
      <c r="G2402" s="24" t="str">
        <f t="shared" si="75"/>
        <v>18/11/2021</v>
      </c>
    </row>
    <row r="2403" spans="1:7" x14ac:dyDescent="0.3">
      <c r="A2403" s="23">
        <v>2</v>
      </c>
      <c r="B2403" s="18" t="s">
        <v>172</v>
      </c>
      <c r="C2403" s="104">
        <f t="shared" si="74"/>
        <v>2021</v>
      </c>
      <c r="D2403" s="19">
        <v>677.75</v>
      </c>
      <c r="E2403" s="25">
        <v>575.01</v>
      </c>
      <c r="F2403" s="19">
        <v>378.36</v>
      </c>
      <c r="G2403" s="24" t="str">
        <f t="shared" si="75"/>
        <v>19/11/2021</v>
      </c>
    </row>
    <row r="2404" spans="1:7" x14ac:dyDescent="0.3">
      <c r="A2404" s="23">
        <v>2</v>
      </c>
      <c r="B2404" s="18" t="s">
        <v>173</v>
      </c>
      <c r="C2404" s="104">
        <f t="shared" si="74"/>
        <v>2021</v>
      </c>
      <c r="D2404" s="19">
        <v>693.5</v>
      </c>
      <c r="E2404" s="25">
        <v>575.01</v>
      </c>
      <c r="F2404" s="19">
        <v>378.36</v>
      </c>
      <c r="G2404" s="24" t="str">
        <f t="shared" si="75"/>
        <v>22/11/2021</v>
      </c>
    </row>
    <row r="2405" spans="1:7" x14ac:dyDescent="0.3">
      <c r="A2405" s="23">
        <v>2</v>
      </c>
      <c r="B2405" s="18" t="s">
        <v>174</v>
      </c>
      <c r="C2405" s="104">
        <f t="shared" si="74"/>
        <v>2021</v>
      </c>
      <c r="D2405" s="19">
        <v>682.5</v>
      </c>
      <c r="E2405" s="25">
        <v>575.01</v>
      </c>
      <c r="F2405" s="19">
        <v>378.36</v>
      </c>
      <c r="G2405" s="24" t="str">
        <f t="shared" si="75"/>
        <v>23/11/2021</v>
      </c>
    </row>
    <row r="2406" spans="1:7" x14ac:dyDescent="0.3">
      <c r="A2406" s="23">
        <v>2</v>
      </c>
      <c r="B2406" s="18" t="s">
        <v>175</v>
      </c>
      <c r="C2406" s="104">
        <f t="shared" si="74"/>
        <v>2021</v>
      </c>
      <c r="D2406" s="19">
        <v>691.25</v>
      </c>
      <c r="E2406" s="25">
        <v>575.01</v>
      </c>
      <c r="F2406" s="19">
        <v>378.36</v>
      </c>
      <c r="G2406" s="24" t="str">
        <f t="shared" si="75"/>
        <v>24/11/2021</v>
      </c>
    </row>
    <row r="2407" spans="1:7" x14ac:dyDescent="0.3">
      <c r="A2407" s="23">
        <v>2</v>
      </c>
      <c r="B2407" s="18" t="s">
        <v>176</v>
      </c>
      <c r="C2407" s="104">
        <f t="shared" si="74"/>
        <v>2021</v>
      </c>
      <c r="D2407" s="19">
        <v>686.5</v>
      </c>
      <c r="E2407" s="25">
        <v>575.01</v>
      </c>
      <c r="F2407" s="19">
        <v>378.36</v>
      </c>
      <c r="G2407" s="24" t="str">
        <f t="shared" si="75"/>
        <v>25/11/2021</v>
      </c>
    </row>
    <row r="2408" spans="1:7" x14ac:dyDescent="0.3">
      <c r="A2408" s="23">
        <v>2</v>
      </c>
      <c r="B2408" s="18" t="s">
        <v>177</v>
      </c>
      <c r="C2408" s="104">
        <f t="shared" si="74"/>
        <v>2021</v>
      </c>
      <c r="D2408" s="19">
        <v>673.25</v>
      </c>
      <c r="E2408" s="25">
        <v>575.01</v>
      </c>
      <c r="F2408" s="19">
        <v>378.36</v>
      </c>
      <c r="G2408" s="24" t="str">
        <f t="shared" si="75"/>
        <v>26/11/2021</v>
      </c>
    </row>
    <row r="2409" spans="1:7" x14ac:dyDescent="0.3">
      <c r="A2409" s="23">
        <v>2</v>
      </c>
      <c r="B2409" s="18" t="s">
        <v>178</v>
      </c>
      <c r="C2409" s="104">
        <f t="shared" si="74"/>
        <v>2021</v>
      </c>
      <c r="D2409" s="19">
        <v>661.5</v>
      </c>
      <c r="E2409" s="25">
        <v>575.01</v>
      </c>
      <c r="F2409" s="19">
        <v>378.36</v>
      </c>
      <c r="G2409" s="24" t="str">
        <f t="shared" si="75"/>
        <v>29/11/2021</v>
      </c>
    </row>
    <row r="2410" spans="1:7" x14ac:dyDescent="0.3">
      <c r="A2410" s="23">
        <v>2</v>
      </c>
      <c r="B2410" s="18" t="s">
        <v>179</v>
      </c>
      <c r="C2410" s="104">
        <f t="shared" si="74"/>
        <v>2021</v>
      </c>
      <c r="D2410" s="19">
        <v>644.75</v>
      </c>
      <c r="E2410" s="25">
        <v>575.01</v>
      </c>
      <c r="F2410" s="19">
        <v>378.36</v>
      </c>
      <c r="G2410" s="24" t="str">
        <f t="shared" si="75"/>
        <v>30/11/2021</v>
      </c>
    </row>
    <row r="2411" spans="1:7" x14ac:dyDescent="0.3">
      <c r="A2411" s="23">
        <v>2</v>
      </c>
      <c r="B2411" s="18" t="s">
        <v>180</v>
      </c>
      <c r="C2411" s="104">
        <f t="shared" si="74"/>
        <v>2021</v>
      </c>
      <c r="D2411" s="19">
        <v>662.5</v>
      </c>
      <c r="E2411" s="25">
        <v>575.01</v>
      </c>
      <c r="F2411" s="19">
        <v>378.36</v>
      </c>
      <c r="G2411" s="24" t="str">
        <f t="shared" si="75"/>
        <v>01/12/2021</v>
      </c>
    </row>
    <row r="2412" spans="1:7" x14ac:dyDescent="0.3">
      <c r="A2412" s="23">
        <v>2</v>
      </c>
      <c r="B2412" s="18" t="s">
        <v>181</v>
      </c>
      <c r="C2412" s="104">
        <f t="shared" si="74"/>
        <v>2021</v>
      </c>
      <c r="D2412" s="19">
        <v>680</v>
      </c>
      <c r="E2412" s="25">
        <v>575.01</v>
      </c>
      <c r="F2412" s="19">
        <v>378.36</v>
      </c>
      <c r="G2412" s="24" t="str">
        <f t="shared" si="75"/>
        <v>02/12/2021</v>
      </c>
    </row>
    <row r="2413" spans="1:7" x14ac:dyDescent="0.3">
      <c r="A2413" s="23">
        <v>2</v>
      </c>
      <c r="B2413" s="18" t="s">
        <v>182</v>
      </c>
      <c r="C2413" s="104">
        <f t="shared" si="74"/>
        <v>2021</v>
      </c>
      <c r="D2413" s="19">
        <v>682.75</v>
      </c>
      <c r="E2413" s="25">
        <v>575.01</v>
      </c>
      <c r="F2413" s="19">
        <v>378.36</v>
      </c>
      <c r="G2413" s="24" t="str">
        <f t="shared" si="75"/>
        <v>03/12/2021</v>
      </c>
    </row>
    <row r="2414" spans="1:7" x14ac:dyDescent="0.3">
      <c r="A2414" s="23">
        <v>2</v>
      </c>
      <c r="B2414" s="18" t="s">
        <v>183</v>
      </c>
      <c r="C2414" s="104">
        <f t="shared" si="74"/>
        <v>2021</v>
      </c>
      <c r="D2414" s="19">
        <v>680</v>
      </c>
      <c r="E2414" s="25">
        <v>575.01</v>
      </c>
      <c r="F2414" s="19">
        <v>378.36</v>
      </c>
      <c r="G2414" s="24" t="str">
        <f t="shared" si="75"/>
        <v>06/12/2021</v>
      </c>
    </row>
    <row r="2415" spans="1:7" x14ac:dyDescent="0.3">
      <c r="A2415" s="23">
        <v>2</v>
      </c>
      <c r="B2415" s="18" t="s">
        <v>184</v>
      </c>
      <c r="C2415" s="104">
        <f t="shared" si="74"/>
        <v>2021</v>
      </c>
      <c r="D2415" s="19">
        <v>696.25</v>
      </c>
      <c r="E2415" s="25">
        <v>575.01</v>
      </c>
      <c r="F2415" s="19">
        <v>378.36</v>
      </c>
      <c r="G2415" s="24" t="str">
        <f t="shared" si="75"/>
        <v>07/12/2021</v>
      </c>
    </row>
    <row r="2416" spans="1:7" x14ac:dyDescent="0.3">
      <c r="A2416" s="23">
        <v>2</v>
      </c>
      <c r="B2416" s="18" t="s">
        <v>185</v>
      </c>
      <c r="C2416" s="104">
        <f t="shared" si="74"/>
        <v>2021</v>
      </c>
      <c r="D2416" s="19">
        <v>707.5</v>
      </c>
      <c r="E2416" s="25">
        <v>575.01</v>
      </c>
      <c r="F2416" s="19">
        <v>378.36</v>
      </c>
      <c r="G2416" s="24" t="str">
        <f t="shared" si="75"/>
        <v>08/12/2021</v>
      </c>
    </row>
    <row r="2417" spans="1:7" x14ac:dyDescent="0.3">
      <c r="A2417" s="23">
        <v>2</v>
      </c>
      <c r="B2417" s="18" t="s">
        <v>186</v>
      </c>
      <c r="C2417" s="104">
        <f t="shared" si="74"/>
        <v>2021</v>
      </c>
      <c r="D2417" s="19">
        <v>709.25</v>
      </c>
      <c r="E2417" s="25">
        <v>575.01</v>
      </c>
      <c r="F2417" s="19">
        <v>378.36</v>
      </c>
      <c r="G2417" s="24" t="str">
        <f t="shared" si="75"/>
        <v>09/12/2021</v>
      </c>
    </row>
    <row r="2418" spans="1:7" x14ac:dyDescent="0.3">
      <c r="A2418" s="23">
        <v>2</v>
      </c>
      <c r="B2418" s="18" t="s">
        <v>187</v>
      </c>
      <c r="C2418" s="104">
        <f t="shared" si="74"/>
        <v>2021</v>
      </c>
      <c r="D2418" s="19">
        <v>718.25</v>
      </c>
      <c r="E2418" s="25">
        <v>575.01</v>
      </c>
      <c r="F2418" s="19">
        <v>378.36</v>
      </c>
      <c r="G2418" s="24" t="str">
        <f t="shared" si="75"/>
        <v>10/12/2021</v>
      </c>
    </row>
    <row r="2419" spans="1:7" x14ac:dyDescent="0.3">
      <c r="A2419" s="23">
        <v>2</v>
      </c>
      <c r="B2419" s="18">
        <v>44543</v>
      </c>
      <c r="C2419" s="104">
        <f t="shared" si="74"/>
        <v>2021</v>
      </c>
      <c r="D2419" s="19">
        <v>712.75</v>
      </c>
      <c r="E2419" s="25">
        <v>575.01</v>
      </c>
      <c r="F2419" s="19">
        <v>378.36</v>
      </c>
      <c r="G2419" s="24" t="str">
        <f t="shared" si="75"/>
        <v>13/12/2021</v>
      </c>
    </row>
    <row r="2420" spans="1:7" x14ac:dyDescent="0.3">
      <c r="A2420" s="23">
        <v>2</v>
      </c>
      <c r="B2420" s="18">
        <v>44544</v>
      </c>
      <c r="C2420" s="104">
        <f t="shared" si="74"/>
        <v>2021</v>
      </c>
      <c r="D2420" s="19">
        <v>709.25</v>
      </c>
      <c r="E2420" s="25">
        <v>575.01</v>
      </c>
      <c r="F2420" s="19">
        <v>378.36</v>
      </c>
      <c r="G2420" s="24" t="str">
        <f t="shared" si="75"/>
        <v>14/12/2021</v>
      </c>
    </row>
    <row r="2421" spans="1:7" x14ac:dyDescent="0.3">
      <c r="A2421" s="23">
        <v>2</v>
      </c>
      <c r="B2421" s="18">
        <v>44545</v>
      </c>
      <c r="C2421" s="104">
        <f t="shared" si="74"/>
        <v>2021</v>
      </c>
      <c r="D2421" s="19">
        <v>702.5</v>
      </c>
      <c r="E2421" s="25">
        <v>575.01</v>
      </c>
      <c r="F2421" s="19">
        <v>378.36</v>
      </c>
      <c r="G2421" s="24" t="str">
        <f t="shared" si="75"/>
        <v>15/12/2021</v>
      </c>
    </row>
    <row r="2422" spans="1:7" x14ac:dyDescent="0.3">
      <c r="A2422" s="23">
        <v>2</v>
      </c>
      <c r="B2422" s="18">
        <v>44546</v>
      </c>
      <c r="C2422" s="104">
        <f t="shared" si="74"/>
        <v>2021</v>
      </c>
      <c r="D2422" s="19">
        <v>722.5</v>
      </c>
      <c r="E2422" s="25">
        <v>575.01</v>
      </c>
      <c r="F2422" s="19">
        <v>378.36</v>
      </c>
      <c r="G2422" s="24" t="str">
        <f t="shared" si="75"/>
        <v>16/12/2021</v>
      </c>
    </row>
    <row r="2423" spans="1:7" x14ac:dyDescent="0.3">
      <c r="A2423" s="23">
        <v>2</v>
      </c>
      <c r="B2423" s="18">
        <v>44547</v>
      </c>
      <c r="C2423" s="104">
        <f t="shared" si="74"/>
        <v>2021</v>
      </c>
      <c r="D2423" s="19">
        <v>729</v>
      </c>
      <c r="E2423" s="25">
        <v>575.01</v>
      </c>
      <c r="F2423" s="19">
        <v>378.36</v>
      </c>
      <c r="G2423" s="24" t="str">
        <f t="shared" si="75"/>
        <v>17/12/2021</v>
      </c>
    </row>
    <row r="2424" spans="1:7" x14ac:dyDescent="0.3">
      <c r="A2424" s="23">
        <v>2</v>
      </c>
      <c r="B2424" s="18">
        <v>44550</v>
      </c>
      <c r="C2424" s="104">
        <f t="shared" si="74"/>
        <v>2021</v>
      </c>
      <c r="D2424" s="19">
        <v>725.25</v>
      </c>
      <c r="E2424" s="25">
        <v>575.01</v>
      </c>
      <c r="F2424" s="19">
        <v>378.36</v>
      </c>
      <c r="G2424" s="24" t="str">
        <f t="shared" si="75"/>
        <v>20/12/2021</v>
      </c>
    </row>
    <row r="2425" spans="1:7" x14ac:dyDescent="0.3">
      <c r="A2425" s="23">
        <v>2</v>
      </c>
      <c r="B2425" s="18">
        <v>44551</v>
      </c>
      <c r="C2425" s="104">
        <f t="shared" si="74"/>
        <v>2021</v>
      </c>
      <c r="D2425" s="19">
        <v>738</v>
      </c>
      <c r="E2425" s="25">
        <v>575.01</v>
      </c>
      <c r="F2425" s="19">
        <v>378.36</v>
      </c>
      <c r="G2425" s="24" t="str">
        <f t="shared" si="75"/>
        <v>21/12/2021</v>
      </c>
    </row>
    <row r="2426" spans="1:7" x14ac:dyDescent="0.3">
      <c r="A2426" s="23">
        <v>2</v>
      </c>
      <c r="B2426" s="18">
        <v>44552</v>
      </c>
      <c r="C2426" s="104">
        <f t="shared" si="74"/>
        <v>2021</v>
      </c>
      <c r="D2426" s="19">
        <v>746.75</v>
      </c>
      <c r="E2426" s="25">
        <v>575.01</v>
      </c>
      <c r="F2426" s="19">
        <v>378.36</v>
      </c>
      <c r="G2426" s="24" t="str">
        <f t="shared" si="75"/>
        <v>22/12/2021</v>
      </c>
    </row>
    <row r="2427" spans="1:7" x14ac:dyDescent="0.3">
      <c r="A2427" s="23">
        <v>2</v>
      </c>
      <c r="B2427" s="18">
        <v>44553</v>
      </c>
      <c r="C2427" s="104">
        <f t="shared" si="74"/>
        <v>2021</v>
      </c>
      <c r="D2427" s="19">
        <v>756.75</v>
      </c>
      <c r="E2427" s="25">
        <v>575.01</v>
      </c>
      <c r="F2427" s="19">
        <v>378.36</v>
      </c>
      <c r="G2427" s="24" t="str">
        <f t="shared" si="75"/>
        <v>23/12/2021</v>
      </c>
    </row>
    <row r="2428" spans="1:7" x14ac:dyDescent="0.3">
      <c r="A2428" s="23">
        <v>2</v>
      </c>
      <c r="B2428" s="18">
        <v>44554</v>
      </c>
      <c r="C2428" s="104">
        <f t="shared" si="74"/>
        <v>2021</v>
      </c>
      <c r="D2428" s="19">
        <v>751.75</v>
      </c>
      <c r="E2428" s="25">
        <v>575.01</v>
      </c>
      <c r="F2428" s="19">
        <v>378.36</v>
      </c>
      <c r="G2428" s="24" t="str">
        <f t="shared" si="75"/>
        <v>24/12/2021</v>
      </c>
    </row>
    <row r="2429" spans="1:7" x14ac:dyDescent="0.3">
      <c r="A2429" s="23">
        <v>2</v>
      </c>
      <c r="B2429" s="18">
        <v>44557</v>
      </c>
      <c r="C2429" s="104">
        <f t="shared" si="74"/>
        <v>2021</v>
      </c>
      <c r="D2429" s="19">
        <v>779.75</v>
      </c>
      <c r="E2429" s="25">
        <v>575.01</v>
      </c>
      <c r="F2429" s="19">
        <v>378.36</v>
      </c>
      <c r="G2429" s="24" t="str">
        <f t="shared" si="75"/>
        <v>27/12/2021</v>
      </c>
    </row>
    <row r="2430" spans="1:7" x14ac:dyDescent="0.3">
      <c r="A2430" s="23">
        <v>2</v>
      </c>
      <c r="B2430" s="18">
        <v>44558</v>
      </c>
      <c r="C2430" s="104">
        <f t="shared" si="74"/>
        <v>2021</v>
      </c>
      <c r="D2430" s="19">
        <v>769</v>
      </c>
      <c r="E2430" s="25">
        <v>575.01</v>
      </c>
      <c r="F2430" s="19">
        <v>378.36</v>
      </c>
      <c r="G2430" s="24" t="str">
        <f t="shared" si="75"/>
        <v>28/12/2021</v>
      </c>
    </row>
    <row r="2431" spans="1:7" x14ac:dyDescent="0.3">
      <c r="A2431" s="23">
        <v>2</v>
      </c>
      <c r="B2431" s="18">
        <v>44559</v>
      </c>
      <c r="C2431" s="104">
        <f t="shared" si="74"/>
        <v>2021</v>
      </c>
      <c r="D2431" s="19">
        <v>769.25</v>
      </c>
      <c r="E2431" s="25">
        <v>575.01</v>
      </c>
      <c r="F2431" s="19">
        <v>378.36</v>
      </c>
      <c r="G2431" s="24" t="str">
        <f t="shared" si="75"/>
        <v>29/12/2021</v>
      </c>
    </row>
    <row r="2432" spans="1:7" x14ac:dyDescent="0.3">
      <c r="A2432" s="23">
        <v>2</v>
      </c>
      <c r="B2432" s="18">
        <v>44560</v>
      </c>
      <c r="C2432" s="104">
        <f t="shared" si="74"/>
        <v>2021</v>
      </c>
      <c r="D2432" s="19">
        <v>761.5</v>
      </c>
      <c r="E2432" s="25">
        <v>575.01</v>
      </c>
      <c r="F2432" s="19">
        <v>378.36</v>
      </c>
      <c r="G2432" s="24" t="str">
        <f t="shared" si="75"/>
        <v>30/12/2021</v>
      </c>
    </row>
    <row r="2433" spans="1:7" x14ac:dyDescent="0.3">
      <c r="A2433" s="23">
        <v>2</v>
      </c>
      <c r="B2433" s="18">
        <v>44561</v>
      </c>
      <c r="C2433" s="104">
        <f t="shared" si="74"/>
        <v>2021</v>
      </c>
      <c r="D2433" s="19">
        <v>754</v>
      </c>
      <c r="E2433" s="25">
        <v>575.01</v>
      </c>
      <c r="F2433" s="19">
        <v>378.36</v>
      </c>
      <c r="G2433" s="24" t="str">
        <f t="shared" si="75"/>
        <v>31/12/2021</v>
      </c>
    </row>
    <row r="2434" spans="1:7" x14ac:dyDescent="0.3">
      <c r="A2434" s="23">
        <v>2</v>
      </c>
      <c r="B2434" s="18">
        <v>44564</v>
      </c>
      <c r="C2434" s="104">
        <f t="shared" si="74"/>
        <v>2022</v>
      </c>
      <c r="D2434" s="19">
        <v>771.25</v>
      </c>
      <c r="E2434" s="25">
        <v>633.79999999999995</v>
      </c>
      <c r="F2434" s="19">
        <v>445.87</v>
      </c>
      <c r="G2434" s="24" t="str">
        <f t="shared" si="75"/>
        <v>03/01/2022</v>
      </c>
    </row>
    <row r="2435" spans="1:7" x14ac:dyDescent="0.3">
      <c r="A2435" s="23">
        <v>2</v>
      </c>
      <c r="B2435" s="18">
        <v>44565</v>
      </c>
      <c r="C2435" s="104">
        <f t="shared" ref="C2435:C2498" si="76">YEAR(B2435)</f>
        <v>2022</v>
      </c>
      <c r="D2435" s="19">
        <v>788.25</v>
      </c>
      <c r="E2435" s="25">
        <v>633.79999999999995</v>
      </c>
      <c r="F2435" s="19">
        <v>445.87</v>
      </c>
      <c r="G2435" s="24" t="str">
        <f t="shared" si="75"/>
        <v>04/01/2022</v>
      </c>
    </row>
    <row r="2436" spans="1:7" x14ac:dyDescent="0.3">
      <c r="A2436" s="23">
        <v>2</v>
      </c>
      <c r="B2436" s="18">
        <v>44566</v>
      </c>
      <c r="C2436" s="104">
        <f t="shared" si="76"/>
        <v>2022</v>
      </c>
      <c r="D2436" s="19">
        <v>806.5</v>
      </c>
      <c r="E2436" s="25">
        <v>633.79999999999995</v>
      </c>
      <c r="F2436" s="19">
        <v>445.87</v>
      </c>
      <c r="G2436" s="24" t="str">
        <f t="shared" si="75"/>
        <v>05/01/2022</v>
      </c>
    </row>
    <row r="2437" spans="1:7" x14ac:dyDescent="0.3">
      <c r="A2437" s="23">
        <v>2</v>
      </c>
      <c r="B2437" s="18">
        <v>44567</v>
      </c>
      <c r="C2437" s="104">
        <f t="shared" si="76"/>
        <v>2022</v>
      </c>
      <c r="D2437" s="19">
        <v>796.75</v>
      </c>
      <c r="E2437" s="25">
        <v>633.79999999999995</v>
      </c>
      <c r="F2437" s="19">
        <v>445.87</v>
      </c>
      <c r="G2437" s="24" t="str">
        <f t="shared" si="75"/>
        <v>06/01/2022</v>
      </c>
    </row>
    <row r="2438" spans="1:7" x14ac:dyDescent="0.3">
      <c r="A2438" s="23">
        <v>2</v>
      </c>
      <c r="B2438" s="18">
        <v>44568</v>
      </c>
      <c r="C2438" s="104">
        <f t="shared" si="76"/>
        <v>2022</v>
      </c>
      <c r="D2438" s="19">
        <v>828</v>
      </c>
      <c r="E2438" s="25">
        <v>633.79999999999995</v>
      </c>
      <c r="F2438" s="19">
        <v>445.87</v>
      </c>
      <c r="G2438" s="24" t="str">
        <f t="shared" si="75"/>
        <v>07/01/2022</v>
      </c>
    </row>
    <row r="2439" spans="1:7" x14ac:dyDescent="0.3">
      <c r="A2439" s="23">
        <v>2</v>
      </c>
      <c r="B2439" s="18">
        <v>44571</v>
      </c>
      <c r="C2439" s="104">
        <f t="shared" si="76"/>
        <v>2022</v>
      </c>
      <c r="D2439" s="19">
        <v>808.75</v>
      </c>
      <c r="E2439" s="25">
        <v>633.79999999999995</v>
      </c>
      <c r="F2439" s="19">
        <v>445.87</v>
      </c>
      <c r="G2439" s="24" t="str">
        <f t="shared" si="75"/>
        <v>10/01/2022</v>
      </c>
    </row>
    <row r="2440" spans="1:7" x14ac:dyDescent="0.3">
      <c r="A2440" s="23">
        <v>2</v>
      </c>
      <c r="B2440" s="18">
        <v>44572</v>
      </c>
      <c r="C2440" s="104">
        <f t="shared" si="76"/>
        <v>2022</v>
      </c>
      <c r="D2440" s="19">
        <v>795</v>
      </c>
      <c r="E2440" s="25">
        <v>633.79999999999995</v>
      </c>
      <c r="F2440" s="19">
        <v>445.87</v>
      </c>
      <c r="G2440" s="24" t="str">
        <f t="shared" si="75"/>
        <v>11/01/2022</v>
      </c>
    </row>
    <row r="2441" spans="1:7" x14ac:dyDescent="0.3">
      <c r="A2441" s="23">
        <v>2</v>
      </c>
      <c r="B2441" s="18">
        <v>44573</v>
      </c>
      <c r="C2441" s="104">
        <f t="shared" si="76"/>
        <v>2022</v>
      </c>
      <c r="D2441" s="19">
        <v>779</v>
      </c>
      <c r="E2441" s="25">
        <v>633.79999999999995</v>
      </c>
      <c r="F2441" s="19">
        <v>445.87</v>
      </c>
      <c r="G2441" s="24" t="str">
        <f t="shared" si="75"/>
        <v>12/01/2022</v>
      </c>
    </row>
    <row r="2442" spans="1:7" x14ac:dyDescent="0.3">
      <c r="A2442" s="23">
        <v>2</v>
      </c>
      <c r="B2442" s="18">
        <v>44574</v>
      </c>
      <c r="C2442" s="104">
        <f t="shared" si="76"/>
        <v>2022</v>
      </c>
      <c r="D2442" s="19">
        <v>740.25</v>
      </c>
      <c r="E2442" s="25">
        <v>633.79999999999995</v>
      </c>
      <c r="F2442" s="19">
        <v>445.87</v>
      </c>
      <c r="G2442" s="24" t="str">
        <f t="shared" ref="G2442:G2505" si="77">TEXT(B2442,"jj/MM/aaaa")</f>
        <v>13/01/2022</v>
      </c>
    </row>
    <row r="2443" spans="1:7" x14ac:dyDescent="0.3">
      <c r="A2443" s="23">
        <v>2</v>
      </c>
      <c r="B2443" s="18">
        <v>44575</v>
      </c>
      <c r="C2443" s="104">
        <f t="shared" si="76"/>
        <v>2022</v>
      </c>
      <c r="D2443" s="19">
        <v>770</v>
      </c>
      <c r="E2443" s="25">
        <v>633.79999999999995</v>
      </c>
      <c r="F2443" s="19">
        <v>445.87</v>
      </c>
      <c r="G2443" s="24" t="str">
        <f t="shared" si="77"/>
        <v>14/01/2022</v>
      </c>
    </row>
    <row r="2444" spans="1:7" x14ac:dyDescent="0.3">
      <c r="A2444" s="23">
        <v>2</v>
      </c>
      <c r="B2444" s="18">
        <v>44578</v>
      </c>
      <c r="C2444" s="104">
        <f t="shared" si="76"/>
        <v>2022</v>
      </c>
      <c r="D2444" s="19">
        <v>763.5</v>
      </c>
      <c r="E2444" s="25">
        <v>633.79999999999995</v>
      </c>
      <c r="F2444" s="19">
        <v>445.87</v>
      </c>
      <c r="G2444" s="24" t="str">
        <f t="shared" si="77"/>
        <v>17/01/2022</v>
      </c>
    </row>
    <row r="2445" spans="1:7" x14ac:dyDescent="0.3">
      <c r="A2445" s="23">
        <v>2</v>
      </c>
      <c r="B2445" s="18">
        <v>44579</v>
      </c>
      <c r="C2445" s="104">
        <f t="shared" si="76"/>
        <v>2022</v>
      </c>
      <c r="D2445" s="19">
        <v>737.25</v>
      </c>
      <c r="E2445" s="25">
        <v>633.79999999999995</v>
      </c>
      <c r="F2445" s="19">
        <v>445.87</v>
      </c>
      <c r="G2445" s="24" t="str">
        <f t="shared" si="77"/>
        <v>18/01/2022</v>
      </c>
    </row>
    <row r="2446" spans="1:7" x14ac:dyDescent="0.3">
      <c r="A2446" s="23">
        <v>2</v>
      </c>
      <c r="B2446" s="18">
        <v>44580</v>
      </c>
      <c r="C2446" s="104">
        <f t="shared" si="76"/>
        <v>2022</v>
      </c>
      <c r="D2446" s="19">
        <v>753.25</v>
      </c>
      <c r="E2446" s="25">
        <v>633.79999999999995</v>
      </c>
      <c r="F2446" s="19">
        <v>445.87</v>
      </c>
      <c r="G2446" s="24" t="str">
        <f t="shared" si="77"/>
        <v>19/01/2022</v>
      </c>
    </row>
    <row r="2447" spans="1:7" x14ac:dyDescent="0.3">
      <c r="A2447" s="23">
        <v>2</v>
      </c>
      <c r="B2447" s="18">
        <v>44581</v>
      </c>
      <c r="C2447" s="104">
        <f t="shared" si="76"/>
        <v>2022</v>
      </c>
      <c r="D2447" s="19">
        <v>760.75</v>
      </c>
      <c r="E2447" s="25">
        <v>633.79999999999995</v>
      </c>
      <c r="F2447" s="19">
        <v>445.87</v>
      </c>
      <c r="G2447" s="24" t="str">
        <f t="shared" si="77"/>
        <v>20/01/2022</v>
      </c>
    </row>
    <row r="2448" spans="1:7" x14ac:dyDescent="0.3">
      <c r="A2448" s="23">
        <v>2</v>
      </c>
      <c r="B2448" s="18">
        <v>44582</v>
      </c>
      <c r="C2448" s="104">
        <f t="shared" si="76"/>
        <v>2022</v>
      </c>
      <c r="D2448" s="19">
        <v>757</v>
      </c>
      <c r="E2448" s="25">
        <v>633.79999999999995</v>
      </c>
      <c r="F2448" s="19">
        <v>445.87</v>
      </c>
      <c r="G2448" s="24" t="str">
        <f t="shared" si="77"/>
        <v>21/01/2022</v>
      </c>
    </row>
    <row r="2449" spans="1:7" x14ac:dyDescent="0.3">
      <c r="A2449" s="23">
        <v>2</v>
      </c>
      <c r="B2449" s="18">
        <v>44585</v>
      </c>
      <c r="C2449" s="104">
        <f t="shared" si="76"/>
        <v>2022</v>
      </c>
      <c r="D2449" s="19">
        <v>719.5</v>
      </c>
      <c r="E2449" s="25">
        <v>633.79999999999995</v>
      </c>
      <c r="F2449" s="19">
        <v>445.87</v>
      </c>
      <c r="G2449" s="24" t="str">
        <f t="shared" si="77"/>
        <v>24/01/2022</v>
      </c>
    </row>
    <row r="2450" spans="1:7" x14ac:dyDescent="0.3">
      <c r="A2450" s="23">
        <v>2</v>
      </c>
      <c r="B2450" s="18">
        <v>44586</v>
      </c>
      <c r="C2450" s="104">
        <f t="shared" si="76"/>
        <v>2022</v>
      </c>
      <c r="D2450" s="19">
        <v>715.25</v>
      </c>
      <c r="E2450" s="25">
        <v>633.79999999999995</v>
      </c>
      <c r="F2450" s="19">
        <v>445.87</v>
      </c>
      <c r="G2450" s="24" t="str">
        <f t="shared" si="77"/>
        <v>25/01/2022</v>
      </c>
    </row>
    <row r="2451" spans="1:7" x14ac:dyDescent="0.3">
      <c r="A2451" s="23">
        <v>2</v>
      </c>
      <c r="B2451" s="18">
        <v>44587</v>
      </c>
      <c r="C2451" s="104">
        <f t="shared" si="76"/>
        <v>2022</v>
      </c>
      <c r="D2451" s="19">
        <v>723.75</v>
      </c>
      <c r="E2451" s="25">
        <v>633.79999999999995</v>
      </c>
      <c r="F2451" s="19">
        <v>445.87</v>
      </c>
      <c r="G2451" s="24" t="str">
        <f t="shared" si="77"/>
        <v>26/01/2022</v>
      </c>
    </row>
    <row r="2452" spans="1:7" x14ac:dyDescent="0.3">
      <c r="A2452" s="23">
        <v>2</v>
      </c>
      <c r="B2452" s="18">
        <v>44588</v>
      </c>
      <c r="C2452" s="104">
        <f t="shared" si="76"/>
        <v>2022</v>
      </c>
      <c r="D2452" s="19">
        <v>746</v>
      </c>
      <c r="E2452" s="25">
        <v>633.79999999999995</v>
      </c>
      <c r="F2452" s="19">
        <v>445.87</v>
      </c>
      <c r="G2452" s="24" t="str">
        <f t="shared" si="77"/>
        <v>27/01/2022</v>
      </c>
    </row>
    <row r="2453" spans="1:7" x14ac:dyDescent="0.3">
      <c r="A2453" s="23">
        <v>2</v>
      </c>
      <c r="B2453" s="18">
        <v>44589</v>
      </c>
      <c r="C2453" s="104">
        <f t="shared" si="76"/>
        <v>2022</v>
      </c>
      <c r="D2453" s="19">
        <v>755.5</v>
      </c>
      <c r="E2453" s="25">
        <v>633.79999999999995</v>
      </c>
      <c r="F2453" s="19">
        <v>445.87</v>
      </c>
      <c r="G2453" s="24" t="str">
        <f t="shared" si="77"/>
        <v>28/01/2022</v>
      </c>
    </row>
    <row r="2454" spans="1:7" x14ac:dyDescent="0.3">
      <c r="A2454" s="23">
        <v>2</v>
      </c>
      <c r="B2454" s="18">
        <v>44592</v>
      </c>
      <c r="C2454" s="104">
        <f t="shared" si="76"/>
        <v>2022</v>
      </c>
      <c r="D2454" s="19">
        <v>715.75</v>
      </c>
      <c r="E2454" s="25">
        <v>633.79999999999995</v>
      </c>
      <c r="F2454" s="19">
        <v>445.87</v>
      </c>
      <c r="G2454" s="24" t="str">
        <f t="shared" si="77"/>
        <v>31/01/2022</v>
      </c>
    </row>
    <row r="2455" spans="1:7" x14ac:dyDescent="0.3">
      <c r="A2455" s="23">
        <v>2</v>
      </c>
      <c r="B2455" s="18">
        <v>44593</v>
      </c>
      <c r="C2455" s="104">
        <f t="shared" si="76"/>
        <v>2022</v>
      </c>
      <c r="D2455" s="19">
        <v>721.25</v>
      </c>
      <c r="E2455" s="25">
        <v>633.79999999999995</v>
      </c>
      <c r="F2455" s="19">
        <v>445.87</v>
      </c>
      <c r="G2455" s="24" t="str">
        <f t="shared" si="77"/>
        <v>01/02/2022</v>
      </c>
    </row>
    <row r="2456" spans="1:7" x14ac:dyDescent="0.3">
      <c r="A2456" s="23">
        <v>2</v>
      </c>
      <c r="B2456" s="18">
        <v>44594</v>
      </c>
      <c r="C2456" s="104">
        <f t="shared" si="76"/>
        <v>2022</v>
      </c>
      <c r="D2456" s="19">
        <v>716</v>
      </c>
      <c r="E2456" s="25">
        <v>633.79999999999995</v>
      </c>
      <c r="F2456" s="19">
        <v>445.87</v>
      </c>
      <c r="G2456" s="24" t="str">
        <f t="shared" si="77"/>
        <v>02/02/2022</v>
      </c>
    </row>
    <row r="2457" spans="1:7" x14ac:dyDescent="0.3">
      <c r="A2457" s="23">
        <v>2</v>
      </c>
      <c r="B2457" s="18">
        <v>44595</v>
      </c>
      <c r="C2457" s="104">
        <f t="shared" si="76"/>
        <v>2022</v>
      </c>
      <c r="D2457" s="19">
        <v>707.25</v>
      </c>
      <c r="E2457" s="25">
        <v>633.79999999999995</v>
      </c>
      <c r="F2457" s="19">
        <v>445.87</v>
      </c>
      <c r="G2457" s="24" t="str">
        <f t="shared" si="77"/>
        <v>03/02/2022</v>
      </c>
    </row>
    <row r="2458" spans="1:7" x14ac:dyDescent="0.3">
      <c r="A2458" s="23">
        <v>2</v>
      </c>
      <c r="B2458" s="18">
        <v>44596</v>
      </c>
      <c r="C2458" s="104">
        <f t="shared" si="76"/>
        <v>2022</v>
      </c>
      <c r="D2458" s="19">
        <v>696.5</v>
      </c>
      <c r="E2458" s="25">
        <v>633.79999999999995</v>
      </c>
      <c r="F2458" s="19">
        <v>445.87</v>
      </c>
      <c r="G2458" s="24" t="str">
        <f t="shared" si="77"/>
        <v>04/02/2022</v>
      </c>
    </row>
    <row r="2459" spans="1:7" x14ac:dyDescent="0.3">
      <c r="A2459" s="23">
        <v>2</v>
      </c>
      <c r="B2459" s="18">
        <v>44599</v>
      </c>
      <c r="C2459" s="104">
        <f t="shared" si="76"/>
        <v>2022</v>
      </c>
      <c r="D2459" s="19">
        <v>701.75</v>
      </c>
      <c r="E2459" s="25">
        <v>633.79999999999995</v>
      </c>
      <c r="F2459" s="19">
        <v>445.87</v>
      </c>
      <c r="G2459" s="24" t="str">
        <f t="shared" si="77"/>
        <v>07/02/2022</v>
      </c>
    </row>
    <row r="2460" spans="1:7" x14ac:dyDescent="0.3">
      <c r="A2460" s="23">
        <v>2</v>
      </c>
      <c r="B2460" s="18">
        <v>44600</v>
      </c>
      <c r="C2460" s="104">
        <f t="shared" si="76"/>
        <v>2022</v>
      </c>
      <c r="D2460" s="19">
        <v>677</v>
      </c>
      <c r="E2460" s="25">
        <v>633.79999999999995</v>
      </c>
      <c r="F2460" s="19">
        <v>445.87</v>
      </c>
      <c r="G2460" s="24" t="str">
        <f t="shared" si="77"/>
        <v>08/02/2022</v>
      </c>
    </row>
    <row r="2461" spans="1:7" x14ac:dyDescent="0.3">
      <c r="A2461" s="23">
        <v>2</v>
      </c>
      <c r="B2461" s="18">
        <v>44601</v>
      </c>
      <c r="C2461" s="104">
        <f t="shared" si="76"/>
        <v>2022</v>
      </c>
      <c r="D2461" s="19">
        <v>682.75</v>
      </c>
      <c r="E2461" s="25">
        <v>633.79999999999995</v>
      </c>
      <c r="F2461" s="19">
        <v>445.87</v>
      </c>
      <c r="G2461" s="24" t="str">
        <f t="shared" si="77"/>
        <v>09/02/2022</v>
      </c>
    </row>
    <row r="2462" spans="1:7" x14ac:dyDescent="0.3">
      <c r="A2462" s="23">
        <v>2</v>
      </c>
      <c r="B2462" s="18">
        <v>44602</v>
      </c>
      <c r="C2462" s="104">
        <f t="shared" si="76"/>
        <v>2022</v>
      </c>
      <c r="D2462" s="19">
        <v>686.25</v>
      </c>
      <c r="E2462" s="25">
        <v>633.79999999999995</v>
      </c>
      <c r="F2462" s="19">
        <v>445.87</v>
      </c>
      <c r="G2462" s="24" t="str">
        <f t="shared" si="77"/>
        <v>10/02/2022</v>
      </c>
    </row>
    <row r="2463" spans="1:7" x14ac:dyDescent="0.3">
      <c r="A2463" s="23">
        <v>2</v>
      </c>
      <c r="B2463" s="18">
        <v>44603</v>
      </c>
      <c r="C2463" s="104">
        <f t="shared" si="76"/>
        <v>2022</v>
      </c>
      <c r="D2463" s="19">
        <v>691.5</v>
      </c>
      <c r="E2463" s="25">
        <v>633.79999999999995</v>
      </c>
      <c r="F2463" s="19">
        <v>445.87</v>
      </c>
      <c r="G2463" s="24" t="str">
        <f t="shared" si="77"/>
        <v>11/02/2022</v>
      </c>
    </row>
    <row r="2464" spans="1:7" x14ac:dyDescent="0.3">
      <c r="A2464" s="23">
        <v>2</v>
      </c>
      <c r="B2464" s="18">
        <v>44606</v>
      </c>
      <c r="C2464" s="104">
        <f t="shared" si="76"/>
        <v>2022</v>
      </c>
      <c r="D2464" s="19">
        <v>685.5</v>
      </c>
      <c r="E2464" s="25">
        <v>633.79999999999995</v>
      </c>
      <c r="F2464" s="19">
        <v>445.87</v>
      </c>
      <c r="G2464" s="24" t="str">
        <f t="shared" si="77"/>
        <v>14/02/2022</v>
      </c>
    </row>
    <row r="2465" spans="1:7" x14ac:dyDescent="0.3">
      <c r="A2465" s="23">
        <v>2</v>
      </c>
      <c r="B2465" s="18">
        <v>44607</v>
      </c>
      <c r="C2465" s="104">
        <f t="shared" si="76"/>
        <v>2022</v>
      </c>
      <c r="D2465" s="19">
        <v>688.5</v>
      </c>
      <c r="E2465" s="25">
        <v>633.79999999999995</v>
      </c>
      <c r="F2465" s="19">
        <v>445.87</v>
      </c>
      <c r="G2465" s="24" t="str">
        <f t="shared" si="77"/>
        <v>15/02/2022</v>
      </c>
    </row>
    <row r="2466" spans="1:7" x14ac:dyDescent="0.3">
      <c r="A2466" s="23">
        <v>2</v>
      </c>
      <c r="B2466" s="18">
        <v>44608</v>
      </c>
      <c r="C2466" s="104">
        <f t="shared" si="76"/>
        <v>2022</v>
      </c>
      <c r="D2466" s="19">
        <v>702.25</v>
      </c>
      <c r="E2466" s="25">
        <v>633.79999999999995</v>
      </c>
      <c r="F2466" s="19">
        <v>445.87</v>
      </c>
      <c r="G2466" s="24" t="str">
        <f t="shared" si="77"/>
        <v>16/02/2022</v>
      </c>
    </row>
    <row r="2467" spans="1:7" x14ac:dyDescent="0.3">
      <c r="A2467" s="23">
        <v>2</v>
      </c>
      <c r="B2467" s="18">
        <v>44609</v>
      </c>
      <c r="C2467" s="104">
        <f t="shared" si="76"/>
        <v>2022</v>
      </c>
      <c r="D2467" s="19">
        <v>695.75</v>
      </c>
      <c r="E2467" s="25">
        <v>633.79999999999995</v>
      </c>
      <c r="F2467" s="19">
        <v>445.87</v>
      </c>
      <c r="G2467" s="24" t="str">
        <f t="shared" si="77"/>
        <v>17/02/2022</v>
      </c>
    </row>
    <row r="2468" spans="1:7" x14ac:dyDescent="0.3">
      <c r="A2468" s="23">
        <v>2</v>
      </c>
      <c r="B2468" s="18">
        <v>44610</v>
      </c>
      <c r="C2468" s="104">
        <f t="shared" si="76"/>
        <v>2022</v>
      </c>
      <c r="D2468" s="19">
        <v>703.75</v>
      </c>
      <c r="E2468" s="25">
        <v>633.79999999999995</v>
      </c>
      <c r="F2468" s="19">
        <v>445.87</v>
      </c>
      <c r="G2468" s="24" t="str">
        <f t="shared" si="77"/>
        <v>18/02/2022</v>
      </c>
    </row>
    <row r="2469" spans="1:7" x14ac:dyDescent="0.3">
      <c r="A2469" s="23">
        <v>2</v>
      </c>
      <c r="B2469" s="18">
        <v>44613</v>
      </c>
      <c r="C2469" s="104">
        <f t="shared" si="76"/>
        <v>2022</v>
      </c>
      <c r="D2469" s="19">
        <v>716</v>
      </c>
      <c r="E2469" s="25">
        <v>633.79999999999995</v>
      </c>
      <c r="F2469" s="19">
        <v>445.87</v>
      </c>
      <c r="G2469" s="24" t="str">
        <f t="shared" si="77"/>
        <v>21/02/2022</v>
      </c>
    </row>
    <row r="2470" spans="1:7" x14ac:dyDescent="0.3">
      <c r="A2470" s="23">
        <v>2</v>
      </c>
      <c r="B2470" s="18">
        <v>44614</v>
      </c>
      <c r="C2470" s="104">
        <f t="shared" si="76"/>
        <v>2022</v>
      </c>
      <c r="D2470" s="19">
        <v>729.5</v>
      </c>
      <c r="E2470" s="25">
        <v>633.79999999999995</v>
      </c>
      <c r="F2470" s="19">
        <v>445.87</v>
      </c>
      <c r="G2470" s="24" t="str">
        <f t="shared" si="77"/>
        <v>22/02/2022</v>
      </c>
    </row>
    <row r="2471" spans="1:7" x14ac:dyDescent="0.3">
      <c r="A2471" s="23">
        <v>2</v>
      </c>
      <c r="B2471" s="18">
        <v>44615</v>
      </c>
      <c r="C2471" s="104">
        <f t="shared" si="76"/>
        <v>2022</v>
      </c>
      <c r="D2471" s="19">
        <v>740.25</v>
      </c>
      <c r="E2471" s="25">
        <v>633.79999999999995</v>
      </c>
      <c r="F2471" s="19">
        <v>445.87</v>
      </c>
      <c r="G2471" s="24" t="str">
        <f t="shared" si="77"/>
        <v>23/02/2022</v>
      </c>
    </row>
    <row r="2472" spans="1:7" x14ac:dyDescent="0.3">
      <c r="A2472" s="23">
        <v>2</v>
      </c>
      <c r="B2472" s="18">
        <v>44616</v>
      </c>
      <c r="C2472" s="104">
        <f t="shared" si="76"/>
        <v>2022</v>
      </c>
      <c r="D2472" s="19">
        <v>763.5</v>
      </c>
      <c r="E2472" s="25">
        <v>633.79999999999995</v>
      </c>
      <c r="F2472" s="19">
        <v>445.87</v>
      </c>
      <c r="G2472" s="24" t="str">
        <f t="shared" si="77"/>
        <v>24/02/2022</v>
      </c>
    </row>
    <row r="2473" spans="1:7" x14ac:dyDescent="0.3">
      <c r="A2473" s="23">
        <v>2</v>
      </c>
      <c r="B2473" s="18">
        <v>44617</v>
      </c>
      <c r="C2473" s="104">
        <f t="shared" si="76"/>
        <v>2022</v>
      </c>
      <c r="D2473" s="19">
        <v>727</v>
      </c>
      <c r="E2473" s="25">
        <v>633.79999999999995</v>
      </c>
      <c r="F2473" s="19">
        <v>445.87</v>
      </c>
      <c r="G2473" s="24" t="str">
        <f t="shared" si="77"/>
        <v>25/02/2022</v>
      </c>
    </row>
    <row r="2474" spans="1:7" x14ac:dyDescent="0.3">
      <c r="A2474" s="23">
        <v>2</v>
      </c>
      <c r="B2474" s="18">
        <v>44620</v>
      </c>
      <c r="C2474" s="104">
        <f t="shared" si="76"/>
        <v>2022</v>
      </c>
      <c r="D2474" s="19">
        <v>755.5</v>
      </c>
      <c r="E2474" s="25">
        <v>633.79999999999995</v>
      </c>
      <c r="F2474" s="19">
        <v>445.87</v>
      </c>
      <c r="G2474" s="24" t="str">
        <f t="shared" si="77"/>
        <v>28/02/2022</v>
      </c>
    </row>
    <row r="2475" spans="1:7" x14ac:dyDescent="0.3">
      <c r="A2475" s="23">
        <v>2</v>
      </c>
      <c r="B2475" s="18">
        <v>44621</v>
      </c>
      <c r="C2475" s="104">
        <f t="shared" si="76"/>
        <v>2022</v>
      </c>
      <c r="D2475" s="19">
        <v>825.75</v>
      </c>
      <c r="E2475" s="25">
        <v>633.79999999999995</v>
      </c>
      <c r="F2475" s="19">
        <v>445.87</v>
      </c>
      <c r="G2475" s="24" t="str">
        <f t="shared" si="77"/>
        <v>01/03/2022</v>
      </c>
    </row>
    <row r="2476" spans="1:7" x14ac:dyDescent="0.3">
      <c r="A2476" s="23">
        <v>2</v>
      </c>
      <c r="B2476" s="18">
        <v>44622</v>
      </c>
      <c r="C2476" s="104">
        <f t="shared" si="76"/>
        <v>2022</v>
      </c>
      <c r="D2476" s="19">
        <v>803.75</v>
      </c>
      <c r="E2476" s="25">
        <v>633.79999999999995</v>
      </c>
      <c r="F2476" s="19">
        <v>445.87</v>
      </c>
      <c r="G2476" s="24" t="str">
        <f t="shared" si="77"/>
        <v>02/03/2022</v>
      </c>
    </row>
    <row r="2477" spans="1:7" x14ac:dyDescent="0.3">
      <c r="A2477" s="23">
        <v>2</v>
      </c>
      <c r="B2477" s="18">
        <v>44623</v>
      </c>
      <c r="C2477" s="104">
        <f t="shared" si="76"/>
        <v>2022</v>
      </c>
      <c r="D2477" s="19">
        <v>809.75</v>
      </c>
      <c r="E2477" s="25">
        <v>633.79999999999995</v>
      </c>
      <c r="F2477" s="19">
        <v>445.87</v>
      </c>
      <c r="G2477" s="24" t="str">
        <f t="shared" si="77"/>
        <v>03/03/2022</v>
      </c>
    </row>
    <row r="2478" spans="1:7" x14ac:dyDescent="0.3">
      <c r="A2478" s="23">
        <v>2</v>
      </c>
      <c r="B2478" s="18">
        <v>44624</v>
      </c>
      <c r="C2478" s="104">
        <f t="shared" si="76"/>
        <v>2022</v>
      </c>
      <c r="D2478" s="19">
        <v>820.75</v>
      </c>
      <c r="E2478" s="25">
        <v>633.79999999999995</v>
      </c>
      <c r="F2478" s="19">
        <v>445.87</v>
      </c>
      <c r="G2478" s="24" t="str">
        <f t="shared" si="77"/>
        <v>04/03/2022</v>
      </c>
    </row>
    <row r="2479" spans="1:7" x14ac:dyDescent="0.3">
      <c r="A2479" s="23">
        <v>2</v>
      </c>
      <c r="B2479" s="18">
        <v>44627</v>
      </c>
      <c r="C2479" s="104">
        <f t="shared" si="76"/>
        <v>2022</v>
      </c>
      <c r="D2479" s="19">
        <v>845</v>
      </c>
      <c r="E2479" s="25">
        <v>633.79999999999995</v>
      </c>
      <c r="F2479" s="19">
        <v>445.87</v>
      </c>
      <c r="G2479" s="24" t="str">
        <f t="shared" si="77"/>
        <v>07/03/2022</v>
      </c>
    </row>
    <row r="2480" spans="1:7" x14ac:dyDescent="0.3">
      <c r="A2480" s="23">
        <v>2</v>
      </c>
      <c r="B2480" s="18">
        <v>44628</v>
      </c>
      <c r="C2480" s="104">
        <f t="shared" si="76"/>
        <v>2022</v>
      </c>
      <c r="D2480" s="19">
        <v>882.75</v>
      </c>
      <c r="E2480" s="25">
        <v>633.79999999999995</v>
      </c>
      <c r="F2480" s="19">
        <v>445.87</v>
      </c>
      <c r="G2480" s="24" t="str">
        <f t="shared" si="77"/>
        <v>08/03/2022</v>
      </c>
    </row>
    <row r="2481" spans="1:7" x14ac:dyDescent="0.3">
      <c r="A2481" s="23">
        <v>2</v>
      </c>
      <c r="B2481" s="18">
        <v>44629</v>
      </c>
      <c r="C2481" s="104">
        <f t="shared" si="76"/>
        <v>2022</v>
      </c>
      <c r="D2481" s="19">
        <v>891</v>
      </c>
      <c r="E2481" s="25">
        <v>633.79999999999995</v>
      </c>
      <c r="F2481" s="19">
        <v>445.87</v>
      </c>
      <c r="G2481" s="24" t="str">
        <f t="shared" si="77"/>
        <v>09/03/2022</v>
      </c>
    </row>
    <row r="2482" spans="1:7" x14ac:dyDescent="0.3">
      <c r="A2482" s="23">
        <v>2</v>
      </c>
      <c r="B2482" s="18">
        <v>44630</v>
      </c>
      <c r="C2482" s="104">
        <f t="shared" si="76"/>
        <v>2022</v>
      </c>
      <c r="D2482" s="19">
        <v>883</v>
      </c>
      <c r="E2482" s="25">
        <v>633.79999999999995</v>
      </c>
      <c r="F2482" s="19">
        <v>445.87</v>
      </c>
      <c r="G2482" s="24" t="str">
        <f t="shared" si="77"/>
        <v>10/03/2022</v>
      </c>
    </row>
    <row r="2483" spans="1:7" x14ac:dyDescent="0.3">
      <c r="A2483" s="23">
        <v>2</v>
      </c>
      <c r="B2483" s="18">
        <v>44631</v>
      </c>
      <c r="C2483" s="104">
        <f t="shared" si="76"/>
        <v>2022</v>
      </c>
      <c r="D2483" s="19">
        <v>904.75</v>
      </c>
      <c r="E2483" s="25">
        <v>633.79999999999995</v>
      </c>
      <c r="F2483" s="19">
        <v>445.87</v>
      </c>
      <c r="G2483" s="24" t="str">
        <f t="shared" si="77"/>
        <v>11/03/2022</v>
      </c>
    </row>
    <row r="2484" spans="1:7" x14ac:dyDescent="0.3">
      <c r="A2484" s="23">
        <v>2</v>
      </c>
      <c r="B2484" s="18">
        <v>44634</v>
      </c>
      <c r="C2484" s="104">
        <f t="shared" si="76"/>
        <v>2022</v>
      </c>
      <c r="D2484" s="19">
        <v>898.25</v>
      </c>
      <c r="E2484" s="25">
        <v>633.79999999999995</v>
      </c>
      <c r="F2484" s="19">
        <v>445.87</v>
      </c>
      <c r="G2484" s="24" t="str">
        <f t="shared" si="77"/>
        <v>14/03/2022</v>
      </c>
    </row>
    <row r="2485" spans="1:7" x14ac:dyDescent="0.3">
      <c r="A2485" s="23">
        <v>2</v>
      </c>
      <c r="B2485" s="18">
        <v>44635</v>
      </c>
      <c r="C2485" s="104">
        <f t="shared" si="76"/>
        <v>2022</v>
      </c>
      <c r="D2485" s="19">
        <v>902.5</v>
      </c>
      <c r="E2485" s="25">
        <v>633.79999999999995</v>
      </c>
      <c r="F2485" s="19">
        <v>445.87</v>
      </c>
      <c r="G2485" s="24" t="str">
        <f t="shared" si="77"/>
        <v>15/03/2022</v>
      </c>
    </row>
    <row r="2486" spans="1:7" x14ac:dyDescent="0.3">
      <c r="A2486" s="23">
        <v>2</v>
      </c>
      <c r="B2486" s="18">
        <v>44636</v>
      </c>
      <c r="C2486" s="104">
        <f t="shared" si="76"/>
        <v>2022</v>
      </c>
      <c r="D2486" s="19">
        <v>899.5</v>
      </c>
      <c r="E2486" s="25">
        <v>633.79999999999995</v>
      </c>
      <c r="F2486" s="19">
        <v>445.87</v>
      </c>
      <c r="G2486" s="24" t="str">
        <f t="shared" si="77"/>
        <v>16/03/2022</v>
      </c>
    </row>
    <row r="2487" spans="1:7" x14ac:dyDescent="0.3">
      <c r="A2487" s="23">
        <v>2</v>
      </c>
      <c r="B2487" s="18">
        <v>44637</v>
      </c>
      <c r="C2487" s="104">
        <f t="shared" si="76"/>
        <v>2022</v>
      </c>
      <c r="D2487" s="19">
        <v>928.5</v>
      </c>
      <c r="E2487" s="25">
        <v>633.79999999999995</v>
      </c>
      <c r="F2487" s="19">
        <v>445.87</v>
      </c>
      <c r="G2487" s="24" t="str">
        <f t="shared" si="77"/>
        <v>17/03/2022</v>
      </c>
    </row>
    <row r="2488" spans="1:7" x14ac:dyDescent="0.3">
      <c r="A2488" s="23">
        <v>2</v>
      </c>
      <c r="B2488" s="18">
        <v>44638</v>
      </c>
      <c r="C2488" s="104">
        <f t="shared" si="76"/>
        <v>2022</v>
      </c>
      <c r="D2488" s="19">
        <v>937.5</v>
      </c>
      <c r="E2488" s="25">
        <v>633.79999999999995</v>
      </c>
      <c r="F2488" s="19">
        <v>445.87</v>
      </c>
      <c r="G2488" s="24" t="str">
        <f t="shared" si="77"/>
        <v>18/03/2022</v>
      </c>
    </row>
    <row r="2489" spans="1:7" x14ac:dyDescent="0.3">
      <c r="A2489" s="23">
        <v>2</v>
      </c>
      <c r="B2489" s="18">
        <v>44641</v>
      </c>
      <c r="C2489" s="104">
        <f t="shared" si="76"/>
        <v>2022</v>
      </c>
      <c r="D2489" s="19">
        <v>970</v>
      </c>
      <c r="E2489" s="25">
        <v>633.79999999999995</v>
      </c>
      <c r="F2489" s="19">
        <v>445.87</v>
      </c>
      <c r="G2489" s="24" t="str">
        <f t="shared" si="77"/>
        <v>21/03/2022</v>
      </c>
    </row>
    <row r="2490" spans="1:7" x14ac:dyDescent="0.3">
      <c r="A2490" s="23">
        <v>2</v>
      </c>
      <c r="B2490" s="18">
        <v>44642</v>
      </c>
      <c r="C2490" s="104">
        <f t="shared" si="76"/>
        <v>2022</v>
      </c>
      <c r="D2490" s="19">
        <v>994.5</v>
      </c>
      <c r="E2490" s="25">
        <v>633.79999999999995</v>
      </c>
      <c r="F2490" s="19">
        <v>445.87</v>
      </c>
      <c r="G2490" s="24" t="str">
        <f t="shared" si="77"/>
        <v>22/03/2022</v>
      </c>
    </row>
    <row r="2491" spans="1:7" x14ac:dyDescent="0.3">
      <c r="A2491" s="23">
        <v>2</v>
      </c>
      <c r="B2491" s="18">
        <v>44643</v>
      </c>
      <c r="C2491" s="104">
        <f t="shared" si="76"/>
        <v>2022</v>
      </c>
      <c r="D2491" s="19">
        <v>926.5</v>
      </c>
      <c r="E2491" s="25">
        <v>633.79999999999995</v>
      </c>
      <c r="F2491" s="19">
        <v>445.87</v>
      </c>
      <c r="G2491" s="24" t="str">
        <f t="shared" si="77"/>
        <v>23/03/2022</v>
      </c>
    </row>
    <row r="2492" spans="1:7" x14ac:dyDescent="0.3">
      <c r="A2492" s="23">
        <v>2</v>
      </c>
      <c r="B2492" s="18">
        <v>44644</v>
      </c>
      <c r="C2492" s="104">
        <f t="shared" si="76"/>
        <v>2022</v>
      </c>
      <c r="D2492" s="19">
        <v>978</v>
      </c>
      <c r="E2492" s="25">
        <v>633.79999999999995</v>
      </c>
      <c r="F2492" s="19">
        <v>445.87</v>
      </c>
      <c r="G2492" s="24" t="str">
        <f t="shared" si="77"/>
        <v>24/03/2022</v>
      </c>
    </row>
    <row r="2493" spans="1:7" x14ac:dyDescent="0.3">
      <c r="A2493" s="23">
        <v>2</v>
      </c>
      <c r="B2493" s="18">
        <v>44645</v>
      </c>
      <c r="C2493" s="104">
        <f t="shared" si="76"/>
        <v>2022</v>
      </c>
      <c r="D2493" s="19">
        <v>969.25</v>
      </c>
      <c r="E2493" s="25">
        <v>633.79999999999995</v>
      </c>
      <c r="F2493" s="19">
        <v>445.87</v>
      </c>
      <c r="G2493" s="24" t="str">
        <f t="shared" si="77"/>
        <v>25/03/2022</v>
      </c>
    </row>
    <row r="2494" spans="1:7" x14ac:dyDescent="0.3">
      <c r="A2494" s="23">
        <v>2</v>
      </c>
      <c r="B2494" s="18">
        <v>44648</v>
      </c>
      <c r="C2494" s="104">
        <f t="shared" si="76"/>
        <v>2022</v>
      </c>
      <c r="D2494" s="19">
        <v>972</v>
      </c>
      <c r="E2494" s="25">
        <v>633.79999999999995</v>
      </c>
      <c r="F2494" s="19">
        <v>445.87</v>
      </c>
      <c r="G2494" s="24" t="str">
        <f t="shared" si="77"/>
        <v>28/03/2022</v>
      </c>
    </row>
    <row r="2495" spans="1:7" x14ac:dyDescent="0.3">
      <c r="A2495" s="23">
        <v>2</v>
      </c>
      <c r="B2495" s="18">
        <v>44649</v>
      </c>
      <c r="C2495" s="104">
        <f t="shared" si="76"/>
        <v>2022</v>
      </c>
      <c r="D2495" s="19">
        <v>937.75</v>
      </c>
      <c r="E2495" s="25">
        <v>633.79999999999995</v>
      </c>
      <c r="F2495" s="19">
        <v>445.87</v>
      </c>
      <c r="G2495" s="24" t="str">
        <f t="shared" si="77"/>
        <v>29/03/2022</v>
      </c>
    </row>
    <row r="2496" spans="1:7" x14ac:dyDescent="0.3">
      <c r="A2496" s="23">
        <v>2</v>
      </c>
      <c r="B2496" s="18">
        <v>44650</v>
      </c>
      <c r="C2496" s="104">
        <f t="shared" si="76"/>
        <v>2022</v>
      </c>
      <c r="D2496" s="19">
        <v>962</v>
      </c>
      <c r="E2496" s="25">
        <v>633.79999999999995</v>
      </c>
      <c r="F2496" s="19">
        <v>445.87</v>
      </c>
      <c r="G2496" s="24" t="str">
        <f t="shared" si="77"/>
        <v>30/03/2022</v>
      </c>
    </row>
    <row r="2497" spans="1:7" x14ac:dyDescent="0.3">
      <c r="A2497" s="23">
        <v>2</v>
      </c>
      <c r="B2497" s="18">
        <v>44651</v>
      </c>
      <c r="C2497" s="104">
        <f t="shared" si="76"/>
        <v>2022</v>
      </c>
      <c r="D2497" s="19">
        <v>941</v>
      </c>
      <c r="E2497" s="25">
        <v>633.79999999999995</v>
      </c>
      <c r="F2497" s="19">
        <v>445.87</v>
      </c>
      <c r="G2497" s="24" t="str">
        <f t="shared" si="77"/>
        <v>31/03/2022</v>
      </c>
    </row>
    <row r="2498" spans="1:7" x14ac:dyDescent="0.3">
      <c r="A2498" s="23">
        <v>2</v>
      </c>
      <c r="B2498" s="18">
        <v>44652</v>
      </c>
      <c r="C2498" s="104">
        <f t="shared" si="76"/>
        <v>2022</v>
      </c>
      <c r="D2498" s="19">
        <v>946.75</v>
      </c>
      <c r="E2498" s="25">
        <v>633.79999999999995</v>
      </c>
      <c r="F2498" s="19">
        <v>445.87</v>
      </c>
      <c r="G2498" s="24" t="str">
        <f t="shared" si="77"/>
        <v>01/04/2022</v>
      </c>
    </row>
    <row r="2499" spans="1:7" x14ac:dyDescent="0.3">
      <c r="A2499" s="23">
        <v>2</v>
      </c>
      <c r="B2499" s="18">
        <v>44655</v>
      </c>
      <c r="C2499" s="104">
        <f t="shared" ref="C2499:C2562" si="78">YEAR(B2499)</f>
        <v>2022</v>
      </c>
      <c r="D2499" s="19">
        <v>944.25</v>
      </c>
      <c r="E2499" s="25">
        <v>633.79999999999995</v>
      </c>
      <c r="F2499" s="19">
        <v>445.87</v>
      </c>
      <c r="G2499" s="24" t="str">
        <f t="shared" si="77"/>
        <v>04/04/2022</v>
      </c>
    </row>
    <row r="2500" spans="1:7" x14ac:dyDescent="0.3">
      <c r="A2500" s="23">
        <v>2</v>
      </c>
      <c r="B2500" s="18">
        <v>44656</v>
      </c>
      <c r="C2500" s="104">
        <f t="shared" si="78"/>
        <v>2022</v>
      </c>
      <c r="D2500" s="19">
        <v>959.75</v>
      </c>
      <c r="E2500" s="25">
        <v>633.79999999999995</v>
      </c>
      <c r="F2500" s="19">
        <v>445.87</v>
      </c>
      <c r="G2500" s="24" t="str">
        <f t="shared" si="77"/>
        <v>05/04/2022</v>
      </c>
    </row>
    <row r="2501" spans="1:7" x14ac:dyDescent="0.3">
      <c r="A2501" s="23">
        <v>2</v>
      </c>
      <c r="B2501" s="18">
        <v>44657</v>
      </c>
      <c r="C2501" s="104">
        <f t="shared" si="78"/>
        <v>2022</v>
      </c>
      <c r="D2501" s="19">
        <v>953.5</v>
      </c>
      <c r="E2501" s="25">
        <v>633.79999999999995</v>
      </c>
      <c r="F2501" s="19">
        <v>445.87</v>
      </c>
      <c r="G2501" s="24" t="str">
        <f t="shared" si="77"/>
        <v>06/04/2022</v>
      </c>
    </row>
    <row r="2502" spans="1:7" x14ac:dyDescent="0.3">
      <c r="A2502" s="23">
        <v>2</v>
      </c>
      <c r="B2502" s="18">
        <v>44658</v>
      </c>
      <c r="C2502" s="104">
        <f t="shared" si="78"/>
        <v>2022</v>
      </c>
      <c r="D2502" s="19">
        <v>961</v>
      </c>
      <c r="E2502" s="25">
        <v>633.79999999999995</v>
      </c>
      <c r="F2502" s="19">
        <v>445.87</v>
      </c>
      <c r="G2502" s="24" t="str">
        <f t="shared" si="77"/>
        <v>07/04/2022</v>
      </c>
    </row>
    <row r="2503" spans="1:7" x14ac:dyDescent="0.3">
      <c r="A2503" s="23">
        <v>2</v>
      </c>
      <c r="B2503" s="18">
        <v>44659</v>
      </c>
      <c r="C2503" s="104">
        <f t="shared" si="78"/>
        <v>2022</v>
      </c>
      <c r="D2503" s="19">
        <v>961</v>
      </c>
      <c r="E2503" s="25">
        <v>633.79999999999995</v>
      </c>
      <c r="F2503" s="19">
        <v>445.87</v>
      </c>
      <c r="G2503" s="24" t="str">
        <f t="shared" si="77"/>
        <v>08/04/2022</v>
      </c>
    </row>
    <row r="2504" spans="1:7" x14ac:dyDescent="0.3">
      <c r="A2504" s="23">
        <v>2</v>
      </c>
      <c r="B2504" s="18">
        <v>44662</v>
      </c>
      <c r="C2504" s="104">
        <f t="shared" si="78"/>
        <v>2022</v>
      </c>
      <c r="D2504" s="19">
        <v>970</v>
      </c>
      <c r="E2504" s="25">
        <v>633.79999999999995</v>
      </c>
      <c r="F2504" s="19">
        <v>445.87</v>
      </c>
      <c r="G2504" s="24" t="str">
        <f t="shared" si="77"/>
        <v>11/04/2022</v>
      </c>
    </row>
    <row r="2505" spans="1:7" x14ac:dyDescent="0.3">
      <c r="A2505" s="23">
        <v>2</v>
      </c>
      <c r="B2505" s="18">
        <v>44663</v>
      </c>
      <c r="C2505" s="104">
        <f t="shared" si="78"/>
        <v>2022</v>
      </c>
      <c r="D2505" s="19">
        <v>990.25</v>
      </c>
      <c r="E2505" s="25">
        <v>633.79999999999995</v>
      </c>
      <c r="F2505" s="19">
        <v>445.87</v>
      </c>
      <c r="G2505" s="24" t="str">
        <f t="shared" si="77"/>
        <v>12/04/2022</v>
      </c>
    </row>
    <row r="2506" spans="1:7" x14ac:dyDescent="0.3">
      <c r="A2506" s="23">
        <v>2</v>
      </c>
      <c r="B2506" s="18">
        <v>44664</v>
      </c>
      <c r="C2506" s="104">
        <f t="shared" si="78"/>
        <v>2022</v>
      </c>
      <c r="D2506" s="19">
        <v>850</v>
      </c>
      <c r="E2506" s="25">
        <v>633.79999999999995</v>
      </c>
      <c r="F2506" s="19">
        <v>445.87</v>
      </c>
      <c r="G2506" s="24" t="str">
        <f t="shared" ref="G2506:G2569" si="79">TEXT(B2506,"jj/MM/aaaa")</f>
        <v>13/04/2022</v>
      </c>
    </row>
    <row r="2507" spans="1:7" x14ac:dyDescent="0.3">
      <c r="A2507" s="23">
        <v>2</v>
      </c>
      <c r="B2507" s="18">
        <v>44665</v>
      </c>
      <c r="C2507" s="104">
        <f t="shared" si="78"/>
        <v>2022</v>
      </c>
      <c r="D2507" s="19">
        <v>850</v>
      </c>
      <c r="E2507" s="25">
        <v>633.79999999999995</v>
      </c>
      <c r="F2507" s="19">
        <v>445.87</v>
      </c>
      <c r="G2507" s="24" t="str">
        <f t="shared" si="79"/>
        <v>14/04/2022</v>
      </c>
    </row>
    <row r="2508" spans="1:7" x14ac:dyDescent="0.3">
      <c r="A2508" s="23">
        <v>2</v>
      </c>
      <c r="B2508" s="18">
        <v>44666</v>
      </c>
      <c r="C2508" s="104">
        <f t="shared" si="78"/>
        <v>2022</v>
      </c>
      <c r="D2508" s="19">
        <v>860.25</v>
      </c>
      <c r="E2508" s="25">
        <v>633.79999999999995</v>
      </c>
      <c r="F2508" s="19">
        <v>445.87</v>
      </c>
      <c r="G2508" s="24" t="str">
        <f t="shared" si="79"/>
        <v>15/04/2022</v>
      </c>
    </row>
    <row r="2509" spans="1:7" x14ac:dyDescent="0.3">
      <c r="A2509" s="23">
        <v>2</v>
      </c>
      <c r="B2509" s="18">
        <v>44669</v>
      </c>
      <c r="C2509" s="104">
        <f t="shared" si="78"/>
        <v>2022</v>
      </c>
      <c r="D2509" s="19">
        <v>860.25</v>
      </c>
      <c r="E2509" s="25">
        <v>633.79999999999995</v>
      </c>
      <c r="F2509" s="19">
        <v>445.87</v>
      </c>
      <c r="G2509" s="24" t="str">
        <f t="shared" si="79"/>
        <v>18/04/2022</v>
      </c>
    </row>
    <row r="2510" spans="1:7" x14ac:dyDescent="0.3">
      <c r="A2510" s="23">
        <v>2</v>
      </c>
      <c r="B2510" s="18">
        <v>44670</v>
      </c>
      <c r="C2510" s="104">
        <f t="shared" si="78"/>
        <v>2022</v>
      </c>
      <c r="D2510" s="19">
        <v>861</v>
      </c>
      <c r="E2510" s="25">
        <v>633.79999999999995</v>
      </c>
      <c r="F2510" s="19">
        <v>445.87</v>
      </c>
      <c r="G2510" s="24" t="str">
        <f t="shared" si="79"/>
        <v>19/04/2022</v>
      </c>
    </row>
    <row r="2511" spans="1:7" x14ac:dyDescent="0.3">
      <c r="A2511" s="23">
        <v>2</v>
      </c>
      <c r="B2511" s="18">
        <v>44671</v>
      </c>
      <c r="C2511" s="104">
        <f t="shared" si="78"/>
        <v>2022</v>
      </c>
      <c r="D2511" s="19">
        <v>855.75</v>
      </c>
      <c r="E2511" s="25">
        <v>633.79999999999995</v>
      </c>
      <c r="F2511" s="19">
        <v>445.87</v>
      </c>
      <c r="G2511" s="24" t="str">
        <f t="shared" si="79"/>
        <v>20/04/2022</v>
      </c>
    </row>
    <row r="2512" spans="1:7" x14ac:dyDescent="0.3">
      <c r="A2512" s="23">
        <v>2</v>
      </c>
      <c r="B2512" s="18">
        <v>44672</v>
      </c>
      <c r="C2512" s="104">
        <f t="shared" si="78"/>
        <v>2022</v>
      </c>
      <c r="D2512" s="19">
        <v>855.25</v>
      </c>
      <c r="E2512" s="25">
        <v>633.79999999999995</v>
      </c>
      <c r="F2512" s="19">
        <v>445.87</v>
      </c>
      <c r="G2512" s="24" t="str">
        <f t="shared" si="79"/>
        <v>21/04/2022</v>
      </c>
    </row>
    <row r="2513" spans="1:7" x14ac:dyDescent="0.3">
      <c r="A2513" s="23">
        <v>2</v>
      </c>
      <c r="B2513" s="18">
        <v>44673</v>
      </c>
      <c r="C2513" s="104">
        <f t="shared" si="78"/>
        <v>2022</v>
      </c>
      <c r="D2513" s="19">
        <v>881.25</v>
      </c>
      <c r="E2513" s="25">
        <v>633.79999999999995</v>
      </c>
      <c r="F2513" s="19">
        <v>445.87</v>
      </c>
      <c r="G2513" s="24" t="str">
        <f t="shared" si="79"/>
        <v>22/04/2022</v>
      </c>
    </row>
    <row r="2514" spans="1:7" x14ac:dyDescent="0.3">
      <c r="A2514" s="23">
        <v>2</v>
      </c>
      <c r="B2514" s="18">
        <v>44676</v>
      </c>
      <c r="C2514" s="104">
        <f t="shared" si="78"/>
        <v>2022</v>
      </c>
      <c r="D2514" s="19">
        <v>860</v>
      </c>
      <c r="E2514" s="25">
        <v>633.79999999999995</v>
      </c>
      <c r="F2514" s="19">
        <v>445.87</v>
      </c>
      <c r="G2514" s="24" t="str">
        <f t="shared" si="79"/>
        <v>25/04/2022</v>
      </c>
    </row>
    <row r="2515" spans="1:7" x14ac:dyDescent="0.3">
      <c r="A2515" s="23">
        <v>2</v>
      </c>
      <c r="B2515" s="18">
        <v>44677</v>
      </c>
      <c r="C2515" s="104">
        <f t="shared" si="78"/>
        <v>2022</v>
      </c>
      <c r="D2515" s="19">
        <v>880.5</v>
      </c>
      <c r="E2515" s="25">
        <v>633.79999999999995</v>
      </c>
      <c r="F2515" s="19">
        <v>445.87</v>
      </c>
      <c r="G2515" s="24" t="str">
        <f t="shared" si="79"/>
        <v>26/04/2022</v>
      </c>
    </row>
    <row r="2516" spans="1:7" x14ac:dyDescent="0.3">
      <c r="A2516" s="23">
        <v>2</v>
      </c>
      <c r="B2516" s="18">
        <v>44678</v>
      </c>
      <c r="C2516" s="104">
        <f t="shared" si="78"/>
        <v>2022</v>
      </c>
      <c r="D2516" s="19">
        <v>876.5</v>
      </c>
      <c r="E2516" s="25">
        <v>633.79999999999995</v>
      </c>
      <c r="F2516" s="19">
        <v>445.87</v>
      </c>
      <c r="G2516" s="24" t="str">
        <f t="shared" si="79"/>
        <v>27/04/2022</v>
      </c>
    </row>
    <row r="2517" spans="1:7" x14ac:dyDescent="0.3">
      <c r="A2517" s="23">
        <v>2</v>
      </c>
      <c r="B2517" s="18">
        <v>44679</v>
      </c>
      <c r="C2517" s="104">
        <f t="shared" si="78"/>
        <v>2022</v>
      </c>
      <c r="D2517" s="19">
        <v>877.75</v>
      </c>
      <c r="E2517" s="25">
        <v>633.79999999999995</v>
      </c>
      <c r="F2517" s="19">
        <v>445.87</v>
      </c>
      <c r="G2517" s="24" t="str">
        <f t="shared" si="79"/>
        <v>28/04/2022</v>
      </c>
    </row>
    <row r="2518" spans="1:7" x14ac:dyDescent="0.3">
      <c r="A2518" s="23">
        <v>2</v>
      </c>
      <c r="B2518" s="18">
        <v>44680</v>
      </c>
      <c r="C2518" s="104">
        <f t="shared" si="78"/>
        <v>2022</v>
      </c>
      <c r="D2518" s="19">
        <v>860.25</v>
      </c>
      <c r="E2518" s="25">
        <v>633.79999999999995</v>
      </c>
      <c r="F2518" s="19">
        <v>445.87</v>
      </c>
      <c r="G2518" s="24" t="str">
        <f t="shared" si="79"/>
        <v>29/04/2022</v>
      </c>
    </row>
    <row r="2519" spans="1:7" x14ac:dyDescent="0.3">
      <c r="A2519" s="23">
        <v>2</v>
      </c>
      <c r="B2519" s="18">
        <v>44683</v>
      </c>
      <c r="C2519" s="104">
        <f t="shared" si="78"/>
        <v>2022</v>
      </c>
      <c r="D2519" s="19">
        <v>814</v>
      </c>
      <c r="E2519" s="25">
        <v>633.79999999999995</v>
      </c>
      <c r="F2519" s="19">
        <v>445.87</v>
      </c>
      <c r="G2519" s="24" t="str">
        <f t="shared" si="79"/>
        <v>02/05/2022</v>
      </c>
    </row>
    <row r="2520" spans="1:7" x14ac:dyDescent="0.3">
      <c r="A2520" s="23">
        <v>2</v>
      </c>
      <c r="B2520" s="18">
        <v>44684</v>
      </c>
      <c r="C2520" s="104">
        <f t="shared" si="78"/>
        <v>2022</v>
      </c>
      <c r="D2520" s="19">
        <v>818</v>
      </c>
      <c r="E2520" s="25">
        <v>633.79999999999995</v>
      </c>
      <c r="F2520" s="19">
        <v>445.87</v>
      </c>
      <c r="G2520" s="24" t="str">
        <f t="shared" si="79"/>
        <v>03/05/2022</v>
      </c>
    </row>
    <row r="2521" spans="1:7" x14ac:dyDescent="0.3">
      <c r="A2521" s="23">
        <v>2</v>
      </c>
      <c r="B2521" s="18">
        <v>44685</v>
      </c>
      <c r="C2521" s="104">
        <f t="shared" si="78"/>
        <v>2022</v>
      </c>
      <c r="D2521" s="19">
        <v>835.5</v>
      </c>
      <c r="E2521" s="25">
        <v>633.79999999999995</v>
      </c>
      <c r="F2521" s="19">
        <v>445.87</v>
      </c>
      <c r="G2521" s="24" t="str">
        <f t="shared" si="79"/>
        <v>04/05/2022</v>
      </c>
    </row>
    <row r="2522" spans="1:7" x14ac:dyDescent="0.3">
      <c r="A2522" s="23">
        <v>2</v>
      </c>
      <c r="B2522" s="18">
        <v>44686</v>
      </c>
      <c r="C2522" s="104">
        <f t="shared" si="78"/>
        <v>2022</v>
      </c>
      <c r="D2522" s="19">
        <v>854.5</v>
      </c>
      <c r="E2522" s="25">
        <v>633.79999999999995</v>
      </c>
      <c r="F2522" s="19">
        <v>445.87</v>
      </c>
      <c r="G2522" s="24" t="str">
        <f t="shared" si="79"/>
        <v>05/05/2022</v>
      </c>
    </row>
    <row r="2523" spans="1:7" x14ac:dyDescent="0.3">
      <c r="A2523" s="23">
        <v>2</v>
      </c>
      <c r="B2523" s="18">
        <v>44687</v>
      </c>
      <c r="C2523" s="104">
        <f t="shared" si="78"/>
        <v>2022</v>
      </c>
      <c r="D2523" s="19">
        <v>842</v>
      </c>
      <c r="E2523" s="25">
        <v>633.79999999999995</v>
      </c>
      <c r="F2523" s="19">
        <v>445.87</v>
      </c>
      <c r="G2523" s="24" t="str">
        <f t="shared" si="79"/>
        <v>06/05/2022</v>
      </c>
    </row>
    <row r="2524" spans="1:7" x14ac:dyDescent="0.3">
      <c r="A2524" s="23">
        <v>2</v>
      </c>
      <c r="B2524" s="18">
        <v>44690</v>
      </c>
      <c r="C2524" s="104">
        <f t="shared" si="78"/>
        <v>2022</v>
      </c>
      <c r="D2524" s="19">
        <v>846.5</v>
      </c>
      <c r="E2524" s="25">
        <v>633.79999999999995</v>
      </c>
      <c r="F2524" s="19">
        <v>445.87</v>
      </c>
      <c r="G2524" s="24" t="str">
        <f t="shared" si="79"/>
        <v>09/05/2022</v>
      </c>
    </row>
    <row r="2525" spans="1:7" x14ac:dyDescent="0.3">
      <c r="A2525" s="23">
        <v>2</v>
      </c>
      <c r="B2525" s="18">
        <v>44691</v>
      </c>
      <c r="C2525" s="104">
        <f t="shared" si="78"/>
        <v>2022</v>
      </c>
      <c r="D2525" s="19">
        <v>851.25</v>
      </c>
      <c r="E2525" s="25">
        <v>633.79999999999995</v>
      </c>
      <c r="F2525" s="19">
        <v>445.87</v>
      </c>
      <c r="G2525" s="24" t="str">
        <f t="shared" si="79"/>
        <v>10/05/2022</v>
      </c>
    </row>
    <row r="2526" spans="1:7" x14ac:dyDescent="0.3">
      <c r="A2526" s="23">
        <v>2</v>
      </c>
      <c r="B2526" s="18">
        <v>44692</v>
      </c>
      <c r="C2526" s="104">
        <f t="shared" si="78"/>
        <v>2022</v>
      </c>
      <c r="D2526" s="19">
        <v>849.25</v>
      </c>
      <c r="E2526" s="25">
        <v>633.79999999999995</v>
      </c>
      <c r="F2526" s="19">
        <v>445.87</v>
      </c>
      <c r="G2526" s="24" t="str">
        <f t="shared" si="79"/>
        <v>11/05/2022</v>
      </c>
    </row>
    <row r="2527" spans="1:7" x14ac:dyDescent="0.3">
      <c r="A2527" s="23">
        <v>2</v>
      </c>
      <c r="B2527" s="18">
        <v>44693</v>
      </c>
      <c r="C2527" s="104">
        <f t="shared" si="78"/>
        <v>2022</v>
      </c>
      <c r="D2527" s="19">
        <v>848.5</v>
      </c>
      <c r="E2527" s="25">
        <v>633.79999999999995</v>
      </c>
      <c r="F2527" s="19">
        <v>445.87</v>
      </c>
      <c r="G2527" s="24" t="str">
        <f t="shared" si="79"/>
        <v>12/05/2022</v>
      </c>
    </row>
    <row r="2528" spans="1:7" x14ac:dyDescent="0.3">
      <c r="A2528" s="23">
        <v>2</v>
      </c>
      <c r="B2528" s="18">
        <v>44694</v>
      </c>
      <c r="C2528" s="104">
        <f t="shared" si="78"/>
        <v>2022</v>
      </c>
      <c r="D2528" s="19">
        <v>857.5</v>
      </c>
      <c r="E2528" s="25">
        <v>633.79999999999995</v>
      </c>
      <c r="F2528" s="19">
        <v>445.87</v>
      </c>
      <c r="G2528" s="24" t="str">
        <f t="shared" si="79"/>
        <v>13/05/2022</v>
      </c>
    </row>
    <row r="2529" spans="1:7" x14ac:dyDescent="0.3">
      <c r="A2529" s="23">
        <v>2</v>
      </c>
      <c r="B2529" s="18">
        <v>44697</v>
      </c>
      <c r="C2529" s="104">
        <f t="shared" si="78"/>
        <v>2022</v>
      </c>
      <c r="D2529" s="19">
        <v>866.25</v>
      </c>
      <c r="E2529" s="25">
        <v>633.79999999999995</v>
      </c>
      <c r="F2529" s="19">
        <v>445.87</v>
      </c>
      <c r="G2529" s="24" t="str">
        <f t="shared" si="79"/>
        <v>16/05/2022</v>
      </c>
    </row>
    <row r="2530" spans="1:7" x14ac:dyDescent="0.3">
      <c r="A2530" s="23">
        <v>2</v>
      </c>
      <c r="B2530" s="18">
        <v>44698</v>
      </c>
      <c r="C2530" s="104">
        <f t="shared" si="78"/>
        <v>2022</v>
      </c>
      <c r="D2530" s="19">
        <v>819.75</v>
      </c>
      <c r="E2530" s="25">
        <v>633.79999999999995</v>
      </c>
      <c r="F2530" s="19">
        <v>445.87</v>
      </c>
      <c r="G2530" s="24" t="str">
        <f t="shared" si="79"/>
        <v>17/05/2022</v>
      </c>
    </row>
    <row r="2531" spans="1:7" x14ac:dyDescent="0.3">
      <c r="A2531" s="23">
        <v>2</v>
      </c>
      <c r="B2531" s="18">
        <v>44699</v>
      </c>
      <c r="C2531" s="104">
        <f t="shared" si="78"/>
        <v>2022</v>
      </c>
      <c r="D2531" s="19">
        <v>819.75</v>
      </c>
      <c r="E2531" s="25">
        <v>633.79999999999995</v>
      </c>
      <c r="F2531" s="19">
        <v>445.87</v>
      </c>
      <c r="G2531" s="24" t="str">
        <f t="shared" si="79"/>
        <v>18/05/2022</v>
      </c>
    </row>
    <row r="2532" spans="1:7" x14ac:dyDescent="0.3">
      <c r="A2532" s="23">
        <v>2</v>
      </c>
      <c r="B2532" s="18">
        <v>44700</v>
      </c>
      <c r="C2532" s="104">
        <f t="shared" si="78"/>
        <v>2022</v>
      </c>
      <c r="D2532" s="19">
        <v>813.5</v>
      </c>
      <c r="E2532" s="25">
        <v>633.79999999999995</v>
      </c>
      <c r="F2532" s="19">
        <v>445.87</v>
      </c>
      <c r="G2532" s="24" t="str">
        <f t="shared" si="79"/>
        <v>19/05/2022</v>
      </c>
    </row>
    <row r="2533" spans="1:7" x14ac:dyDescent="0.3">
      <c r="A2533" s="23">
        <v>2</v>
      </c>
      <c r="B2533" s="18">
        <v>44701</v>
      </c>
      <c r="C2533" s="104">
        <f t="shared" si="78"/>
        <v>2022</v>
      </c>
      <c r="D2533" s="19">
        <v>821</v>
      </c>
      <c r="E2533" s="25">
        <v>633.79999999999995</v>
      </c>
      <c r="F2533" s="19">
        <v>445.87</v>
      </c>
      <c r="G2533" s="24" t="str">
        <f t="shared" si="79"/>
        <v>20/05/2022</v>
      </c>
    </row>
    <row r="2534" spans="1:7" x14ac:dyDescent="0.3">
      <c r="A2534" s="23">
        <v>2</v>
      </c>
      <c r="B2534" s="18">
        <v>44704</v>
      </c>
      <c r="C2534" s="104">
        <f t="shared" si="78"/>
        <v>2022</v>
      </c>
      <c r="D2534" s="19">
        <v>814</v>
      </c>
      <c r="E2534" s="25">
        <v>633.79999999999995</v>
      </c>
      <c r="F2534" s="19">
        <v>445.87</v>
      </c>
      <c r="G2534" s="24" t="str">
        <f t="shared" si="79"/>
        <v>23/05/2022</v>
      </c>
    </row>
    <row r="2535" spans="1:7" x14ac:dyDescent="0.3">
      <c r="A2535" s="23">
        <v>2</v>
      </c>
      <c r="B2535" s="18">
        <v>44705</v>
      </c>
      <c r="C2535" s="104">
        <f t="shared" si="78"/>
        <v>2022</v>
      </c>
      <c r="D2535" s="19">
        <v>810</v>
      </c>
      <c r="E2535" s="25">
        <v>633.79999999999995</v>
      </c>
      <c r="F2535" s="19">
        <v>445.87</v>
      </c>
      <c r="G2535" s="24" t="str">
        <f t="shared" si="79"/>
        <v>24/05/2022</v>
      </c>
    </row>
    <row r="2536" spans="1:7" x14ac:dyDescent="0.3">
      <c r="A2536" s="23">
        <v>2</v>
      </c>
      <c r="B2536" s="18">
        <v>44706</v>
      </c>
      <c r="C2536" s="104">
        <f t="shared" si="78"/>
        <v>2022</v>
      </c>
      <c r="D2536" s="19">
        <v>794.25</v>
      </c>
      <c r="E2536" s="25">
        <v>633.79999999999995</v>
      </c>
      <c r="F2536" s="19">
        <v>445.87</v>
      </c>
      <c r="G2536" s="24" t="str">
        <f t="shared" si="79"/>
        <v>25/05/2022</v>
      </c>
    </row>
    <row r="2537" spans="1:7" x14ac:dyDescent="0.3">
      <c r="A2537" s="23">
        <v>2</v>
      </c>
      <c r="B2537" s="18">
        <v>44707</v>
      </c>
      <c r="C2537" s="104">
        <f t="shared" si="78"/>
        <v>2022</v>
      </c>
      <c r="D2537" s="19">
        <v>822</v>
      </c>
      <c r="E2537" s="25">
        <v>633.79999999999995</v>
      </c>
      <c r="F2537" s="19">
        <v>445.87</v>
      </c>
      <c r="G2537" s="24" t="str">
        <f t="shared" si="79"/>
        <v>26/05/2022</v>
      </c>
    </row>
    <row r="2538" spans="1:7" x14ac:dyDescent="0.3">
      <c r="A2538" s="23">
        <v>2</v>
      </c>
      <c r="B2538" s="18">
        <v>44708</v>
      </c>
      <c r="C2538" s="104">
        <f t="shared" si="78"/>
        <v>2022</v>
      </c>
      <c r="D2538" s="19">
        <v>821.5</v>
      </c>
      <c r="E2538" s="25">
        <v>633.79999999999995</v>
      </c>
      <c r="F2538" s="19">
        <v>445.87</v>
      </c>
      <c r="G2538" s="24" t="str">
        <f t="shared" si="79"/>
        <v>27/05/2022</v>
      </c>
    </row>
    <row r="2539" spans="1:7" x14ac:dyDescent="0.3">
      <c r="A2539" s="23">
        <v>2</v>
      </c>
      <c r="B2539" s="18">
        <v>44711</v>
      </c>
      <c r="C2539" s="104">
        <f t="shared" si="78"/>
        <v>2022</v>
      </c>
      <c r="D2539" s="19">
        <v>808.25</v>
      </c>
      <c r="E2539" s="25">
        <v>633.79999999999995</v>
      </c>
      <c r="F2539" s="19">
        <v>445.87</v>
      </c>
      <c r="G2539" s="24" t="str">
        <f t="shared" si="79"/>
        <v>30/05/2022</v>
      </c>
    </row>
    <row r="2540" spans="1:7" x14ac:dyDescent="0.3">
      <c r="A2540" s="23">
        <v>2</v>
      </c>
      <c r="B2540" s="18">
        <v>44712</v>
      </c>
      <c r="C2540" s="104">
        <f t="shared" si="78"/>
        <v>2022</v>
      </c>
      <c r="D2540" s="19">
        <v>805.75</v>
      </c>
      <c r="E2540" s="25">
        <v>633.79999999999995</v>
      </c>
      <c r="F2540" s="19">
        <v>445.87</v>
      </c>
      <c r="G2540" s="24" t="str">
        <f t="shared" si="79"/>
        <v>31/05/2022</v>
      </c>
    </row>
    <row r="2541" spans="1:7" x14ac:dyDescent="0.3">
      <c r="A2541" s="23">
        <v>2</v>
      </c>
      <c r="B2541" s="18">
        <v>44713</v>
      </c>
      <c r="C2541" s="104">
        <f t="shared" si="78"/>
        <v>2022</v>
      </c>
      <c r="D2541" s="19">
        <v>791.75</v>
      </c>
      <c r="E2541" s="25">
        <v>633.79999999999995</v>
      </c>
      <c r="F2541" s="19">
        <v>445.87</v>
      </c>
      <c r="G2541" s="24" t="str">
        <f t="shared" si="79"/>
        <v>01/06/2022</v>
      </c>
    </row>
    <row r="2542" spans="1:7" x14ac:dyDescent="0.3">
      <c r="A2542" s="23">
        <v>2</v>
      </c>
      <c r="B2542" s="18">
        <v>44714</v>
      </c>
      <c r="C2542" s="104">
        <f t="shared" si="78"/>
        <v>2022</v>
      </c>
      <c r="D2542" s="19">
        <v>791.25</v>
      </c>
      <c r="E2542" s="25">
        <v>633.79999999999995</v>
      </c>
      <c r="F2542" s="19">
        <v>445.87</v>
      </c>
      <c r="G2542" s="24" t="str">
        <f t="shared" si="79"/>
        <v>02/06/2022</v>
      </c>
    </row>
    <row r="2543" spans="1:7" x14ac:dyDescent="0.3">
      <c r="A2543" s="23">
        <v>2</v>
      </c>
      <c r="B2543" s="18">
        <v>44715</v>
      </c>
      <c r="C2543" s="104">
        <f t="shared" si="78"/>
        <v>2022</v>
      </c>
      <c r="D2543" s="19">
        <v>770.75</v>
      </c>
      <c r="E2543" s="25">
        <v>633.79999999999995</v>
      </c>
      <c r="F2543" s="19">
        <v>445.87</v>
      </c>
      <c r="G2543" s="24" t="str">
        <f t="shared" si="79"/>
        <v>03/06/2022</v>
      </c>
    </row>
    <row r="2544" spans="1:7" x14ac:dyDescent="0.3">
      <c r="A2544" s="23">
        <v>2</v>
      </c>
      <c r="B2544" s="18">
        <v>44718</v>
      </c>
      <c r="C2544" s="104">
        <f t="shared" si="78"/>
        <v>2022</v>
      </c>
      <c r="D2544" s="19">
        <v>799.25</v>
      </c>
      <c r="E2544" s="25">
        <v>633.79999999999995</v>
      </c>
      <c r="F2544" s="19">
        <v>445.87</v>
      </c>
      <c r="G2544" s="24" t="str">
        <f t="shared" si="79"/>
        <v>06/06/2022</v>
      </c>
    </row>
    <row r="2545" spans="1:7" x14ac:dyDescent="0.3">
      <c r="A2545" s="23">
        <v>2</v>
      </c>
      <c r="B2545" s="18">
        <v>44719</v>
      </c>
      <c r="C2545" s="104">
        <f t="shared" si="78"/>
        <v>2022</v>
      </c>
      <c r="D2545" s="19">
        <v>778</v>
      </c>
      <c r="E2545" s="25">
        <v>633.79999999999995</v>
      </c>
      <c r="F2545" s="19">
        <v>445.87</v>
      </c>
      <c r="G2545" s="24" t="str">
        <f t="shared" si="79"/>
        <v>07/06/2022</v>
      </c>
    </row>
    <row r="2546" spans="1:7" x14ac:dyDescent="0.3">
      <c r="A2546" s="23">
        <v>2</v>
      </c>
      <c r="B2546" s="18">
        <v>44720</v>
      </c>
      <c r="C2546" s="104">
        <f t="shared" si="78"/>
        <v>2022</v>
      </c>
      <c r="D2546" s="19">
        <v>785.75</v>
      </c>
      <c r="E2546" s="25">
        <v>633.79999999999995</v>
      </c>
      <c r="F2546" s="19">
        <v>445.87</v>
      </c>
      <c r="G2546" s="24" t="str">
        <f t="shared" si="79"/>
        <v>08/06/2022</v>
      </c>
    </row>
    <row r="2547" spans="1:7" x14ac:dyDescent="0.3">
      <c r="A2547" s="23">
        <v>2</v>
      </c>
      <c r="B2547" s="18">
        <v>44721</v>
      </c>
      <c r="C2547" s="104">
        <f t="shared" si="78"/>
        <v>2022</v>
      </c>
      <c r="D2547" s="19">
        <v>778.75</v>
      </c>
      <c r="E2547" s="25">
        <v>633.79999999999995</v>
      </c>
      <c r="F2547" s="19">
        <v>445.87</v>
      </c>
      <c r="G2547" s="24" t="str">
        <f t="shared" si="79"/>
        <v>09/06/2022</v>
      </c>
    </row>
    <row r="2548" spans="1:7" x14ac:dyDescent="0.3">
      <c r="A2548" s="23">
        <v>2</v>
      </c>
      <c r="B2548" s="18">
        <v>44722</v>
      </c>
      <c r="C2548" s="104">
        <f t="shared" si="78"/>
        <v>2022</v>
      </c>
      <c r="D2548" s="19">
        <v>783.75</v>
      </c>
      <c r="E2548" s="25">
        <v>633.79999999999995</v>
      </c>
      <c r="F2548" s="19">
        <v>445.87</v>
      </c>
      <c r="G2548" s="24" t="str">
        <f t="shared" si="79"/>
        <v>10/06/2022</v>
      </c>
    </row>
    <row r="2549" spans="1:7" x14ac:dyDescent="0.3">
      <c r="A2549" s="23">
        <v>2</v>
      </c>
      <c r="B2549" s="18">
        <v>44725</v>
      </c>
      <c r="C2549" s="104">
        <f t="shared" si="78"/>
        <v>2022</v>
      </c>
      <c r="D2549" s="19">
        <v>760</v>
      </c>
      <c r="E2549" s="25">
        <v>633.79999999999995</v>
      </c>
      <c r="F2549" s="19">
        <v>445.87</v>
      </c>
      <c r="G2549" s="24" t="str">
        <f t="shared" si="79"/>
        <v>13/06/2022</v>
      </c>
    </row>
    <row r="2550" spans="1:7" x14ac:dyDescent="0.3">
      <c r="A2550" s="23">
        <v>2</v>
      </c>
      <c r="B2550" s="18">
        <v>44726</v>
      </c>
      <c r="C2550" s="104">
        <f t="shared" si="78"/>
        <v>2022</v>
      </c>
      <c r="D2550" s="19">
        <v>769</v>
      </c>
      <c r="E2550" s="25">
        <v>633.79999999999995</v>
      </c>
      <c r="F2550" s="19">
        <v>445.87</v>
      </c>
      <c r="G2550" s="24" t="str">
        <f t="shared" si="79"/>
        <v>14/06/2022</v>
      </c>
    </row>
    <row r="2551" spans="1:7" x14ac:dyDescent="0.3">
      <c r="A2551" s="23">
        <v>2</v>
      </c>
      <c r="B2551" s="18">
        <v>44727</v>
      </c>
      <c r="C2551" s="104">
        <f t="shared" si="78"/>
        <v>2022</v>
      </c>
      <c r="D2551" s="19">
        <v>754.25</v>
      </c>
      <c r="E2551" s="25">
        <v>633.79999999999995</v>
      </c>
      <c r="F2551" s="19">
        <v>445.87</v>
      </c>
      <c r="G2551" s="24" t="str">
        <f t="shared" si="79"/>
        <v>15/06/2022</v>
      </c>
    </row>
    <row r="2552" spans="1:7" x14ac:dyDescent="0.3">
      <c r="A2552" s="23">
        <v>2</v>
      </c>
      <c r="B2552" s="18">
        <v>44728</v>
      </c>
      <c r="C2552" s="104">
        <f t="shared" si="78"/>
        <v>2022</v>
      </c>
      <c r="D2552" s="19">
        <v>757.25</v>
      </c>
      <c r="E2552" s="25">
        <v>633.79999999999995</v>
      </c>
      <c r="F2552" s="19">
        <v>445.87</v>
      </c>
      <c r="G2552" s="24" t="str">
        <f t="shared" si="79"/>
        <v>16/06/2022</v>
      </c>
    </row>
    <row r="2553" spans="1:7" x14ac:dyDescent="0.3">
      <c r="A2553" s="23">
        <v>2</v>
      </c>
      <c r="B2553" s="18">
        <v>44729</v>
      </c>
      <c r="C2553" s="104">
        <f t="shared" si="78"/>
        <v>2022</v>
      </c>
      <c r="D2553" s="19">
        <v>760.25</v>
      </c>
      <c r="E2553" s="25">
        <v>633.79999999999995</v>
      </c>
      <c r="F2553" s="19">
        <v>445.87</v>
      </c>
      <c r="G2553" s="24" t="str">
        <f t="shared" si="79"/>
        <v>17/06/2022</v>
      </c>
    </row>
    <row r="2554" spans="1:7" x14ac:dyDescent="0.3">
      <c r="A2554" s="23">
        <v>2</v>
      </c>
      <c r="B2554" s="18">
        <v>44732</v>
      </c>
      <c r="C2554" s="104">
        <f t="shared" si="78"/>
        <v>2022</v>
      </c>
      <c r="D2554" s="19">
        <v>737.25</v>
      </c>
      <c r="E2554" s="25">
        <v>633.79999999999995</v>
      </c>
      <c r="F2554" s="19">
        <v>445.87</v>
      </c>
      <c r="G2554" s="24" t="str">
        <f t="shared" si="79"/>
        <v>20/06/2022</v>
      </c>
    </row>
    <row r="2555" spans="1:7" x14ac:dyDescent="0.3">
      <c r="A2555" s="23">
        <v>2</v>
      </c>
      <c r="B2555" s="18">
        <v>44733</v>
      </c>
      <c r="C2555" s="104">
        <f t="shared" si="78"/>
        <v>2022</v>
      </c>
      <c r="D2555" s="19">
        <v>718.5</v>
      </c>
      <c r="E2555" s="25">
        <v>633.79999999999995</v>
      </c>
      <c r="F2555" s="19">
        <v>445.87</v>
      </c>
      <c r="G2555" s="24" t="str">
        <f t="shared" si="79"/>
        <v>21/06/2022</v>
      </c>
    </row>
    <row r="2556" spans="1:7" x14ac:dyDescent="0.3">
      <c r="A2556" s="23">
        <v>2</v>
      </c>
      <c r="B2556" s="18">
        <v>44734</v>
      </c>
      <c r="C2556" s="104">
        <f t="shared" si="78"/>
        <v>2022</v>
      </c>
      <c r="D2556" s="19">
        <v>691.25</v>
      </c>
      <c r="E2556" s="25">
        <v>633.79999999999995</v>
      </c>
      <c r="F2556" s="19">
        <v>445.87</v>
      </c>
      <c r="G2556" s="24" t="str">
        <f t="shared" si="79"/>
        <v>22/06/2022</v>
      </c>
    </row>
    <row r="2557" spans="1:7" x14ac:dyDescent="0.3">
      <c r="A2557" s="23">
        <v>2</v>
      </c>
      <c r="B2557" s="18">
        <v>44735</v>
      </c>
      <c r="C2557" s="104">
        <f t="shared" si="78"/>
        <v>2022</v>
      </c>
      <c r="D2557" s="19">
        <v>657.5</v>
      </c>
      <c r="E2557" s="25">
        <v>633.79999999999995</v>
      </c>
      <c r="F2557" s="19">
        <v>445.87</v>
      </c>
      <c r="G2557" s="24" t="str">
        <f t="shared" si="79"/>
        <v>23/06/2022</v>
      </c>
    </row>
    <row r="2558" spans="1:7" x14ac:dyDescent="0.3">
      <c r="A2558" s="23">
        <v>2</v>
      </c>
      <c r="B2558" s="18">
        <v>44736</v>
      </c>
      <c r="C2558" s="104">
        <f t="shared" si="78"/>
        <v>2022</v>
      </c>
      <c r="D2558" s="19">
        <v>691.75</v>
      </c>
      <c r="E2558" s="25">
        <v>633.79999999999995</v>
      </c>
      <c r="F2558" s="19">
        <v>445.87</v>
      </c>
      <c r="G2558" s="24" t="str">
        <f t="shared" si="79"/>
        <v>24/06/2022</v>
      </c>
    </row>
    <row r="2559" spans="1:7" x14ac:dyDescent="0.3">
      <c r="A2559" s="23">
        <v>2</v>
      </c>
      <c r="B2559" s="18">
        <v>44739</v>
      </c>
      <c r="C2559" s="104">
        <f t="shared" si="78"/>
        <v>2022</v>
      </c>
      <c r="D2559" s="19">
        <v>681.25</v>
      </c>
      <c r="E2559" s="25">
        <v>633.79999999999995</v>
      </c>
      <c r="F2559" s="19">
        <v>445.87</v>
      </c>
      <c r="G2559" s="24" t="str">
        <f t="shared" si="79"/>
        <v>27/06/2022</v>
      </c>
    </row>
    <row r="2560" spans="1:7" x14ac:dyDescent="0.3">
      <c r="A2560" s="23">
        <v>2</v>
      </c>
      <c r="B2560" s="18">
        <v>44740</v>
      </c>
      <c r="C2560" s="104">
        <f t="shared" si="78"/>
        <v>2022</v>
      </c>
      <c r="D2560" s="19">
        <v>685.5</v>
      </c>
      <c r="E2560" s="25">
        <v>633.79999999999995</v>
      </c>
      <c r="F2560" s="19">
        <v>445.87</v>
      </c>
      <c r="G2560" s="24" t="str">
        <f t="shared" si="79"/>
        <v>28/06/2022</v>
      </c>
    </row>
    <row r="2561" spans="1:7" x14ac:dyDescent="0.3">
      <c r="A2561" s="23">
        <v>2</v>
      </c>
      <c r="B2561" s="18">
        <v>44741</v>
      </c>
      <c r="C2561" s="104">
        <f t="shared" si="78"/>
        <v>2022</v>
      </c>
      <c r="D2561" s="19">
        <v>701.75</v>
      </c>
      <c r="E2561" s="25">
        <v>633.79999999999995</v>
      </c>
      <c r="F2561" s="19">
        <v>445.87</v>
      </c>
      <c r="G2561" s="24" t="str">
        <f t="shared" si="79"/>
        <v>29/06/2022</v>
      </c>
    </row>
    <row r="2562" spans="1:7" x14ac:dyDescent="0.3">
      <c r="A2562" s="23">
        <v>2</v>
      </c>
      <c r="B2562" s="18">
        <v>44742</v>
      </c>
      <c r="C2562" s="104">
        <f t="shared" si="78"/>
        <v>2022</v>
      </c>
      <c r="D2562" s="19">
        <v>694.75</v>
      </c>
      <c r="E2562" s="25">
        <v>633.79999999999995</v>
      </c>
      <c r="F2562" s="19">
        <v>445.87</v>
      </c>
      <c r="G2562" s="24" t="str">
        <f t="shared" si="79"/>
        <v>30/06/2022</v>
      </c>
    </row>
    <row r="2563" spans="1:7" x14ac:dyDescent="0.3">
      <c r="A2563" s="23">
        <v>2</v>
      </c>
      <c r="B2563" s="18">
        <v>44743</v>
      </c>
      <c r="C2563" s="104">
        <f t="shared" ref="C2563:C2626" si="80">YEAR(B2563)</f>
        <v>2022</v>
      </c>
      <c r="D2563" s="19">
        <v>673</v>
      </c>
      <c r="E2563" s="25">
        <v>633.79999999999995</v>
      </c>
      <c r="F2563" s="19">
        <v>445.87</v>
      </c>
      <c r="G2563" s="24" t="str">
        <f t="shared" si="79"/>
        <v>01/07/2022</v>
      </c>
    </row>
    <row r="2564" spans="1:7" x14ac:dyDescent="0.3">
      <c r="A2564" s="23">
        <v>2</v>
      </c>
      <c r="B2564" s="18">
        <v>44746</v>
      </c>
      <c r="C2564" s="104">
        <f t="shared" si="80"/>
        <v>2022</v>
      </c>
      <c r="D2564" s="19">
        <v>667</v>
      </c>
      <c r="E2564" s="25">
        <v>633.79999999999995</v>
      </c>
      <c r="F2564" s="19">
        <v>445.87</v>
      </c>
      <c r="G2564" s="24" t="str">
        <f t="shared" si="79"/>
        <v>04/07/2022</v>
      </c>
    </row>
    <row r="2565" spans="1:7" x14ac:dyDescent="0.3">
      <c r="A2565" s="23">
        <v>2</v>
      </c>
      <c r="B2565" s="18">
        <v>44747</v>
      </c>
      <c r="C2565" s="104">
        <f t="shared" si="80"/>
        <v>2022</v>
      </c>
      <c r="D2565" s="19">
        <v>663.75</v>
      </c>
      <c r="E2565" s="25">
        <v>633.79999999999995</v>
      </c>
      <c r="F2565" s="19">
        <v>445.87</v>
      </c>
      <c r="G2565" s="24" t="str">
        <f t="shared" si="79"/>
        <v>05/07/2022</v>
      </c>
    </row>
    <row r="2566" spans="1:7" x14ac:dyDescent="0.3">
      <c r="A2566" s="23">
        <v>2</v>
      </c>
      <c r="B2566" s="18">
        <v>44748</v>
      </c>
      <c r="C2566" s="104">
        <f t="shared" si="80"/>
        <v>2022</v>
      </c>
      <c r="D2566" s="19">
        <v>683</v>
      </c>
      <c r="E2566" s="25">
        <v>633.79999999999995</v>
      </c>
      <c r="F2566" s="19">
        <v>445.87</v>
      </c>
      <c r="G2566" s="24" t="str">
        <f t="shared" si="79"/>
        <v>06/07/2022</v>
      </c>
    </row>
    <row r="2567" spans="1:7" x14ac:dyDescent="0.3">
      <c r="A2567" s="23">
        <v>2</v>
      </c>
      <c r="B2567" s="18">
        <v>44749</v>
      </c>
      <c r="C2567" s="104">
        <f t="shared" si="80"/>
        <v>2022</v>
      </c>
      <c r="D2567" s="19">
        <v>692</v>
      </c>
      <c r="E2567" s="25">
        <v>633.79999999999995</v>
      </c>
      <c r="F2567" s="19">
        <v>445.87</v>
      </c>
      <c r="G2567" s="24" t="str">
        <f t="shared" si="79"/>
        <v>07/07/2022</v>
      </c>
    </row>
    <row r="2568" spans="1:7" x14ac:dyDescent="0.3">
      <c r="A2568" s="23">
        <v>2</v>
      </c>
      <c r="B2568" s="18">
        <v>44750</v>
      </c>
      <c r="C2568" s="104">
        <f t="shared" si="80"/>
        <v>2022</v>
      </c>
      <c r="D2568" s="19">
        <v>695.5</v>
      </c>
      <c r="E2568" s="25">
        <v>633.79999999999995</v>
      </c>
      <c r="F2568" s="19">
        <v>445.87</v>
      </c>
      <c r="G2568" s="24" t="str">
        <f t="shared" si="79"/>
        <v>08/07/2022</v>
      </c>
    </row>
    <row r="2569" spans="1:7" x14ac:dyDescent="0.3">
      <c r="A2569" s="23">
        <v>2</v>
      </c>
      <c r="B2569" s="18">
        <v>44753</v>
      </c>
      <c r="C2569" s="104">
        <f t="shared" si="80"/>
        <v>2022</v>
      </c>
      <c r="D2569" s="19">
        <v>700</v>
      </c>
      <c r="E2569" s="25">
        <v>633.79999999999995</v>
      </c>
      <c r="F2569" s="19">
        <v>445.87</v>
      </c>
      <c r="G2569" s="24" t="str">
        <f t="shared" si="79"/>
        <v>11/07/2022</v>
      </c>
    </row>
    <row r="2570" spans="1:7" x14ac:dyDescent="0.3">
      <c r="A2570" s="23">
        <v>2</v>
      </c>
      <c r="B2570" s="18">
        <v>44754</v>
      </c>
      <c r="C2570" s="104">
        <f t="shared" si="80"/>
        <v>2022</v>
      </c>
      <c r="D2570" s="19">
        <v>678.75</v>
      </c>
      <c r="E2570" s="25">
        <v>633.79999999999995</v>
      </c>
      <c r="F2570" s="19">
        <v>445.87</v>
      </c>
      <c r="G2570" s="24" t="str">
        <f t="shared" ref="G2570:G2633" si="81">TEXT(B2570,"jj/MM/aaaa")</f>
        <v>12/07/2022</v>
      </c>
    </row>
    <row r="2571" spans="1:7" x14ac:dyDescent="0.3">
      <c r="A2571" s="23">
        <v>2</v>
      </c>
      <c r="B2571" s="18">
        <v>44755</v>
      </c>
      <c r="C2571" s="104">
        <f t="shared" si="80"/>
        <v>2022</v>
      </c>
      <c r="D2571" s="19">
        <v>672.25</v>
      </c>
      <c r="E2571" s="25">
        <v>633.79999999999995</v>
      </c>
      <c r="F2571" s="19">
        <v>445.87</v>
      </c>
      <c r="G2571" s="24" t="str">
        <f t="shared" si="81"/>
        <v>13/07/2022</v>
      </c>
    </row>
    <row r="2572" spans="1:7" x14ac:dyDescent="0.3">
      <c r="A2572" s="23">
        <v>2</v>
      </c>
      <c r="B2572" s="18">
        <v>44756</v>
      </c>
      <c r="C2572" s="104">
        <f t="shared" si="80"/>
        <v>2022</v>
      </c>
      <c r="D2572" s="19">
        <v>673.5</v>
      </c>
      <c r="E2572" s="25">
        <v>633.79999999999995</v>
      </c>
      <c r="F2572" s="19">
        <v>445.87</v>
      </c>
      <c r="G2572" s="24" t="str">
        <f t="shared" si="81"/>
        <v>14/07/2022</v>
      </c>
    </row>
    <row r="2573" spans="1:7" x14ac:dyDescent="0.3">
      <c r="A2573" s="23">
        <v>2</v>
      </c>
      <c r="B2573" s="18">
        <v>44757</v>
      </c>
      <c r="C2573" s="104">
        <f t="shared" si="80"/>
        <v>2022</v>
      </c>
      <c r="D2573" s="19">
        <v>680</v>
      </c>
      <c r="E2573" s="25">
        <v>633.79999999999995</v>
      </c>
      <c r="F2573" s="19">
        <v>445.87</v>
      </c>
      <c r="G2573" s="24" t="str">
        <f t="shared" si="81"/>
        <v>15/07/2022</v>
      </c>
    </row>
    <row r="2574" spans="1:7" x14ac:dyDescent="0.3">
      <c r="A2574" s="23">
        <v>2</v>
      </c>
      <c r="B2574" s="18">
        <v>44760</v>
      </c>
      <c r="C2574" s="104">
        <f t="shared" si="80"/>
        <v>2022</v>
      </c>
      <c r="D2574" s="19">
        <v>681.25</v>
      </c>
      <c r="E2574" s="25">
        <v>633.79999999999995</v>
      </c>
      <c r="F2574" s="19">
        <v>445.87</v>
      </c>
      <c r="G2574" s="24" t="str">
        <f t="shared" si="81"/>
        <v>18/07/2022</v>
      </c>
    </row>
    <row r="2575" spans="1:7" x14ac:dyDescent="0.3">
      <c r="A2575" s="23">
        <v>2</v>
      </c>
      <c r="B2575" s="18">
        <v>44761</v>
      </c>
      <c r="C2575" s="104">
        <f t="shared" si="80"/>
        <v>2022</v>
      </c>
      <c r="D2575" s="19">
        <v>667.25</v>
      </c>
      <c r="E2575" s="25">
        <v>633.79999999999995</v>
      </c>
      <c r="F2575" s="19">
        <v>445.87</v>
      </c>
      <c r="G2575" s="24" t="str">
        <f t="shared" si="81"/>
        <v>19/07/2022</v>
      </c>
    </row>
    <row r="2576" spans="1:7" x14ac:dyDescent="0.3">
      <c r="A2576" s="23">
        <v>2</v>
      </c>
      <c r="B2576" s="18">
        <v>44762</v>
      </c>
      <c r="C2576" s="104">
        <f t="shared" si="80"/>
        <v>2022</v>
      </c>
      <c r="D2576" s="19">
        <v>647.25</v>
      </c>
      <c r="E2576" s="25">
        <v>633.79999999999995</v>
      </c>
      <c r="F2576" s="19">
        <v>445.87</v>
      </c>
      <c r="G2576" s="24" t="str">
        <f t="shared" si="81"/>
        <v>20/07/2022</v>
      </c>
    </row>
    <row r="2577" spans="1:7" x14ac:dyDescent="0.3">
      <c r="A2577" s="23">
        <v>2</v>
      </c>
      <c r="B2577" s="18">
        <v>44763</v>
      </c>
      <c r="C2577" s="104">
        <f t="shared" si="80"/>
        <v>2022</v>
      </c>
      <c r="D2577" s="19">
        <v>630</v>
      </c>
      <c r="E2577" s="25">
        <v>633.79999999999995</v>
      </c>
      <c r="F2577" s="19">
        <v>445.87</v>
      </c>
      <c r="G2577" s="24" t="str">
        <f t="shared" si="81"/>
        <v>21/07/2022</v>
      </c>
    </row>
    <row r="2578" spans="1:7" x14ac:dyDescent="0.3">
      <c r="A2578" s="23">
        <v>2</v>
      </c>
      <c r="B2578" s="18">
        <v>44764</v>
      </c>
      <c r="C2578" s="104">
        <f t="shared" si="80"/>
        <v>2022</v>
      </c>
      <c r="D2578" s="19">
        <v>637.5</v>
      </c>
      <c r="E2578" s="25">
        <v>633.79999999999995</v>
      </c>
      <c r="F2578" s="19">
        <v>445.87</v>
      </c>
      <c r="G2578" s="24" t="str">
        <f t="shared" si="81"/>
        <v>22/07/2022</v>
      </c>
    </row>
    <row r="2579" spans="1:7" x14ac:dyDescent="0.3">
      <c r="A2579" s="23">
        <v>2</v>
      </c>
      <c r="B2579" s="18">
        <v>44767</v>
      </c>
      <c r="C2579" s="104">
        <f t="shared" si="80"/>
        <v>2022</v>
      </c>
      <c r="D2579" s="19">
        <v>631.75</v>
      </c>
      <c r="E2579" s="25">
        <v>633.79999999999995</v>
      </c>
      <c r="F2579" s="19">
        <v>445.87</v>
      </c>
      <c r="G2579" s="24" t="str">
        <f t="shared" si="81"/>
        <v>25/07/2022</v>
      </c>
    </row>
    <row r="2580" spans="1:7" x14ac:dyDescent="0.3">
      <c r="A2580" s="23">
        <v>2</v>
      </c>
      <c r="B2580" s="18">
        <v>44768</v>
      </c>
      <c r="C2580" s="104">
        <f t="shared" si="80"/>
        <v>2022</v>
      </c>
      <c r="D2580" s="19">
        <v>643.5</v>
      </c>
      <c r="E2580" s="25">
        <v>633.79999999999995</v>
      </c>
      <c r="F2580" s="19">
        <v>445.87</v>
      </c>
      <c r="G2580" s="24" t="str">
        <f t="shared" si="81"/>
        <v>26/07/2022</v>
      </c>
    </row>
    <row r="2581" spans="1:7" x14ac:dyDescent="0.3">
      <c r="A2581" s="23">
        <v>2</v>
      </c>
      <c r="B2581" s="18">
        <v>44769</v>
      </c>
      <c r="C2581" s="104">
        <f t="shared" si="80"/>
        <v>2022</v>
      </c>
      <c r="D2581" s="19">
        <v>667.5</v>
      </c>
      <c r="E2581" s="25">
        <v>633.79999999999995</v>
      </c>
      <c r="F2581" s="19">
        <v>445.87</v>
      </c>
      <c r="G2581" s="24" t="str">
        <f t="shared" si="81"/>
        <v>27/07/2022</v>
      </c>
    </row>
    <row r="2582" spans="1:7" x14ac:dyDescent="0.3">
      <c r="A2582" s="23">
        <v>2</v>
      </c>
      <c r="B2582" s="18">
        <v>44770</v>
      </c>
      <c r="C2582" s="104">
        <f t="shared" si="80"/>
        <v>2022</v>
      </c>
      <c r="D2582" s="19">
        <v>679.75</v>
      </c>
      <c r="E2582" s="25">
        <v>633.79999999999995</v>
      </c>
      <c r="F2582" s="19">
        <v>445.87</v>
      </c>
      <c r="G2582" s="24" t="str">
        <f t="shared" si="81"/>
        <v>28/07/2022</v>
      </c>
    </row>
    <row r="2583" spans="1:7" x14ac:dyDescent="0.3">
      <c r="A2583" s="23">
        <v>2</v>
      </c>
      <c r="B2583" s="18">
        <v>44771</v>
      </c>
      <c r="C2583" s="104">
        <f t="shared" si="80"/>
        <v>2022</v>
      </c>
      <c r="D2583" s="19">
        <v>689.75</v>
      </c>
      <c r="E2583" s="25">
        <v>633.79999999999995</v>
      </c>
      <c r="F2583" s="19">
        <v>445.87</v>
      </c>
      <c r="G2583" s="24" t="str">
        <f t="shared" si="81"/>
        <v>29/07/2022</v>
      </c>
    </row>
    <row r="2584" spans="1:7" x14ac:dyDescent="0.3">
      <c r="A2584" s="23">
        <v>2</v>
      </c>
      <c r="B2584" s="18">
        <v>44774</v>
      </c>
      <c r="C2584" s="104">
        <f t="shared" si="80"/>
        <v>2022</v>
      </c>
      <c r="D2584" s="19">
        <v>651.25</v>
      </c>
      <c r="E2584" s="25">
        <v>633.79999999999995</v>
      </c>
      <c r="F2584" s="19">
        <v>445.87</v>
      </c>
      <c r="G2584" s="24" t="str">
        <f t="shared" si="81"/>
        <v>01/08/2022</v>
      </c>
    </row>
    <row r="2585" spans="1:7" x14ac:dyDescent="0.3">
      <c r="A2585" s="23">
        <v>2</v>
      </c>
      <c r="B2585" s="18">
        <v>44775</v>
      </c>
      <c r="C2585" s="104">
        <f t="shared" si="80"/>
        <v>2022</v>
      </c>
      <c r="D2585" s="19">
        <v>656.75</v>
      </c>
      <c r="E2585" s="25">
        <v>633.79999999999995</v>
      </c>
      <c r="F2585" s="19">
        <v>445.87</v>
      </c>
      <c r="G2585" s="24" t="str">
        <f t="shared" si="81"/>
        <v>02/08/2022</v>
      </c>
    </row>
    <row r="2586" spans="1:7" x14ac:dyDescent="0.3">
      <c r="A2586" s="23">
        <v>2</v>
      </c>
      <c r="B2586" s="18">
        <v>44776</v>
      </c>
      <c r="C2586" s="104">
        <f t="shared" si="80"/>
        <v>2022</v>
      </c>
      <c r="D2586" s="19">
        <v>633</v>
      </c>
      <c r="E2586" s="25">
        <v>633.79999999999995</v>
      </c>
      <c r="F2586" s="19">
        <v>445.87</v>
      </c>
      <c r="G2586" s="24" t="str">
        <f t="shared" si="81"/>
        <v>03/08/2022</v>
      </c>
    </row>
    <row r="2587" spans="1:7" x14ac:dyDescent="0.3">
      <c r="A2587" s="23">
        <v>2</v>
      </c>
      <c r="B2587" s="18">
        <v>44777</v>
      </c>
      <c r="C2587" s="104">
        <f t="shared" si="80"/>
        <v>2022</v>
      </c>
      <c r="D2587" s="19">
        <v>648.5</v>
      </c>
      <c r="E2587" s="25">
        <v>633.79999999999995</v>
      </c>
      <c r="F2587" s="19">
        <v>445.87</v>
      </c>
      <c r="G2587" s="24" t="str">
        <f t="shared" si="81"/>
        <v>04/08/2022</v>
      </c>
    </row>
    <row r="2588" spans="1:7" x14ac:dyDescent="0.3">
      <c r="A2588" s="23">
        <v>2</v>
      </c>
      <c r="B2588" s="18">
        <v>44778</v>
      </c>
      <c r="C2588" s="104">
        <f t="shared" si="80"/>
        <v>2022</v>
      </c>
      <c r="D2588" s="19">
        <v>653.25</v>
      </c>
      <c r="E2588" s="25">
        <v>633.79999999999995</v>
      </c>
      <c r="F2588" s="19">
        <v>445.87</v>
      </c>
      <c r="G2588" s="24" t="str">
        <f t="shared" si="81"/>
        <v>05/08/2022</v>
      </c>
    </row>
    <row r="2589" spans="1:7" x14ac:dyDescent="0.3">
      <c r="A2589" s="23">
        <v>2</v>
      </c>
      <c r="B2589" s="18">
        <v>44781</v>
      </c>
      <c r="C2589" s="104">
        <f t="shared" si="80"/>
        <v>2022</v>
      </c>
      <c r="D2589" s="19">
        <v>655.75</v>
      </c>
      <c r="E2589" s="25">
        <v>633.79999999999995</v>
      </c>
      <c r="F2589" s="19">
        <v>445.87</v>
      </c>
      <c r="G2589" s="24" t="str">
        <f t="shared" si="81"/>
        <v>08/08/2022</v>
      </c>
    </row>
    <row r="2590" spans="1:7" x14ac:dyDescent="0.3">
      <c r="A2590" s="23">
        <v>2</v>
      </c>
      <c r="B2590" s="18">
        <v>44782</v>
      </c>
      <c r="C2590" s="104">
        <f t="shared" si="80"/>
        <v>2022</v>
      </c>
      <c r="D2590" s="19">
        <v>660.25</v>
      </c>
      <c r="E2590" s="25">
        <v>633.79999999999995</v>
      </c>
      <c r="F2590" s="19">
        <v>445.87</v>
      </c>
      <c r="G2590" s="24" t="str">
        <f t="shared" si="81"/>
        <v>09/08/2022</v>
      </c>
    </row>
    <row r="2591" spans="1:7" x14ac:dyDescent="0.3">
      <c r="A2591" s="23">
        <v>2</v>
      </c>
      <c r="B2591" s="18">
        <v>44783</v>
      </c>
      <c r="C2591" s="104">
        <f t="shared" si="80"/>
        <v>2022</v>
      </c>
      <c r="D2591" s="19">
        <v>659</v>
      </c>
      <c r="E2591" s="25">
        <v>633.79999999999995</v>
      </c>
      <c r="F2591" s="19">
        <v>445.87</v>
      </c>
      <c r="G2591" s="24" t="str">
        <f t="shared" si="81"/>
        <v>10/08/2022</v>
      </c>
    </row>
    <row r="2592" spans="1:7" x14ac:dyDescent="0.3">
      <c r="A2592" s="23">
        <v>2</v>
      </c>
      <c r="B2592" s="18">
        <v>44784</v>
      </c>
      <c r="C2592" s="104">
        <f t="shared" si="80"/>
        <v>2022</v>
      </c>
      <c r="D2592" s="19">
        <v>660</v>
      </c>
      <c r="E2592" s="25">
        <v>633.79999999999995</v>
      </c>
      <c r="F2592" s="19">
        <v>445.87</v>
      </c>
      <c r="G2592" s="24" t="str">
        <f t="shared" si="81"/>
        <v>11/08/2022</v>
      </c>
    </row>
    <row r="2593" spans="1:7" x14ac:dyDescent="0.3">
      <c r="A2593" s="23">
        <v>2</v>
      </c>
      <c r="B2593" s="18">
        <v>44785</v>
      </c>
      <c r="C2593" s="104">
        <f t="shared" si="80"/>
        <v>2022</v>
      </c>
      <c r="D2593" s="19">
        <v>656.25</v>
      </c>
      <c r="E2593" s="25">
        <v>633.79999999999995</v>
      </c>
      <c r="F2593" s="19">
        <v>445.87</v>
      </c>
      <c r="G2593" s="24" t="str">
        <f t="shared" si="81"/>
        <v>12/08/2022</v>
      </c>
    </row>
    <row r="2594" spans="1:7" x14ac:dyDescent="0.3">
      <c r="A2594" s="23">
        <v>2</v>
      </c>
      <c r="B2594" s="18">
        <v>44788</v>
      </c>
      <c r="C2594" s="104">
        <f t="shared" si="80"/>
        <v>2022</v>
      </c>
      <c r="D2594" s="19">
        <v>632.25</v>
      </c>
      <c r="E2594" s="25">
        <v>633.79999999999995</v>
      </c>
      <c r="F2594" s="19">
        <v>445.87</v>
      </c>
      <c r="G2594" s="24" t="str">
        <f t="shared" si="81"/>
        <v>15/08/2022</v>
      </c>
    </row>
    <row r="2595" spans="1:7" x14ac:dyDescent="0.3">
      <c r="A2595" s="23">
        <v>2</v>
      </c>
      <c r="B2595" s="18">
        <v>44789</v>
      </c>
      <c r="C2595" s="104">
        <f t="shared" si="80"/>
        <v>2022</v>
      </c>
      <c r="D2595" s="19">
        <v>624.5</v>
      </c>
      <c r="E2595" s="25">
        <v>633.79999999999995</v>
      </c>
      <c r="F2595" s="19">
        <v>445.87</v>
      </c>
      <c r="G2595" s="24" t="str">
        <f t="shared" si="81"/>
        <v>16/08/2022</v>
      </c>
    </row>
    <row r="2596" spans="1:7" x14ac:dyDescent="0.3">
      <c r="A2596" s="23">
        <v>2</v>
      </c>
      <c r="B2596" s="18">
        <v>44790</v>
      </c>
      <c r="C2596" s="104">
        <f t="shared" si="80"/>
        <v>2022</v>
      </c>
      <c r="D2596" s="19">
        <v>615</v>
      </c>
      <c r="E2596" s="25">
        <v>633.79999999999995</v>
      </c>
      <c r="F2596" s="19">
        <v>445.87</v>
      </c>
      <c r="G2596" s="24" t="str">
        <f t="shared" si="81"/>
        <v>17/08/2022</v>
      </c>
    </row>
    <row r="2597" spans="1:7" x14ac:dyDescent="0.3">
      <c r="A2597" s="23">
        <v>2</v>
      </c>
      <c r="B2597" s="18">
        <v>44791</v>
      </c>
      <c r="C2597" s="104">
        <f t="shared" si="80"/>
        <v>2022</v>
      </c>
      <c r="D2597" s="19">
        <v>604</v>
      </c>
      <c r="E2597" s="25">
        <v>633.79999999999995</v>
      </c>
      <c r="F2597" s="19">
        <v>445.87</v>
      </c>
      <c r="G2597" s="24" t="str">
        <f t="shared" si="81"/>
        <v>18/08/2022</v>
      </c>
    </row>
    <row r="2598" spans="1:7" x14ac:dyDescent="0.3">
      <c r="A2598" s="23">
        <v>2</v>
      </c>
      <c r="B2598" s="18">
        <v>44792</v>
      </c>
      <c r="C2598" s="104">
        <f t="shared" si="80"/>
        <v>2022</v>
      </c>
      <c r="D2598" s="19">
        <v>601.5</v>
      </c>
      <c r="E2598" s="25">
        <v>633.79999999999995</v>
      </c>
      <c r="F2598" s="19">
        <v>445.87</v>
      </c>
      <c r="G2598" s="24" t="str">
        <f t="shared" si="81"/>
        <v>19/08/2022</v>
      </c>
    </row>
    <row r="2599" spans="1:7" x14ac:dyDescent="0.3">
      <c r="A2599" s="23">
        <v>2</v>
      </c>
      <c r="B2599" s="18">
        <v>44795</v>
      </c>
      <c r="C2599" s="104">
        <f t="shared" si="80"/>
        <v>2022</v>
      </c>
      <c r="D2599" s="19">
        <v>622.75</v>
      </c>
      <c r="E2599" s="25">
        <v>633.79999999999995</v>
      </c>
      <c r="F2599" s="19">
        <v>445.87</v>
      </c>
      <c r="G2599" s="24" t="str">
        <f t="shared" si="81"/>
        <v>22/08/2022</v>
      </c>
    </row>
    <row r="2600" spans="1:7" x14ac:dyDescent="0.3">
      <c r="A2600" s="23">
        <v>2</v>
      </c>
      <c r="B2600" s="18">
        <v>44796</v>
      </c>
      <c r="C2600" s="104">
        <f t="shared" si="80"/>
        <v>2022</v>
      </c>
      <c r="D2600" s="19">
        <v>635.5</v>
      </c>
      <c r="E2600" s="25">
        <v>633.79999999999995</v>
      </c>
      <c r="F2600" s="19">
        <v>445.87</v>
      </c>
      <c r="G2600" s="24" t="str">
        <f t="shared" si="81"/>
        <v>23/08/2022</v>
      </c>
    </row>
    <row r="2601" spans="1:7" x14ac:dyDescent="0.3">
      <c r="A2601" s="23">
        <v>2</v>
      </c>
      <c r="B2601" s="18">
        <v>44797</v>
      </c>
      <c r="C2601" s="104">
        <f t="shared" si="80"/>
        <v>2022</v>
      </c>
      <c r="D2601" s="19">
        <v>633.25</v>
      </c>
      <c r="E2601" s="25">
        <v>633.79999999999995</v>
      </c>
      <c r="F2601" s="19">
        <v>445.87</v>
      </c>
      <c r="G2601" s="24" t="str">
        <f t="shared" si="81"/>
        <v>24/08/2022</v>
      </c>
    </row>
    <row r="2602" spans="1:7" x14ac:dyDescent="0.3">
      <c r="A2602" s="23">
        <v>2</v>
      </c>
      <c r="B2602" s="18">
        <v>44798</v>
      </c>
      <c r="C2602" s="104">
        <f t="shared" si="80"/>
        <v>2022</v>
      </c>
      <c r="D2602" s="19">
        <v>623.75</v>
      </c>
      <c r="E2602" s="25">
        <v>633.79999999999995</v>
      </c>
      <c r="F2602" s="19">
        <v>445.87</v>
      </c>
      <c r="G2602" s="24" t="str">
        <f t="shared" si="81"/>
        <v>25/08/2022</v>
      </c>
    </row>
    <row r="2603" spans="1:7" x14ac:dyDescent="0.3">
      <c r="A2603" s="23">
        <v>2</v>
      </c>
      <c r="B2603" s="18">
        <v>44799</v>
      </c>
      <c r="C2603" s="104">
        <f t="shared" si="80"/>
        <v>2022</v>
      </c>
      <c r="D2603" s="19">
        <v>629.25</v>
      </c>
      <c r="E2603" s="25">
        <v>633.79999999999995</v>
      </c>
      <c r="F2603" s="19">
        <v>445.87</v>
      </c>
      <c r="G2603" s="24" t="str">
        <f t="shared" si="81"/>
        <v>26/08/2022</v>
      </c>
    </row>
    <row r="2604" spans="1:7" x14ac:dyDescent="0.3">
      <c r="A2604" s="23">
        <v>2</v>
      </c>
      <c r="B2604" s="18">
        <v>44802</v>
      </c>
      <c r="C2604" s="104">
        <f t="shared" si="80"/>
        <v>2022</v>
      </c>
      <c r="D2604" s="19">
        <v>621</v>
      </c>
      <c r="E2604" s="25">
        <v>633.79999999999995</v>
      </c>
      <c r="F2604" s="19">
        <v>445.87</v>
      </c>
      <c r="G2604" s="24" t="str">
        <f t="shared" si="81"/>
        <v>29/08/2022</v>
      </c>
    </row>
    <row r="2605" spans="1:7" x14ac:dyDescent="0.3">
      <c r="A2605" s="23">
        <v>2</v>
      </c>
      <c r="B2605" s="18">
        <v>44803</v>
      </c>
      <c r="C2605" s="104">
        <f t="shared" si="80"/>
        <v>2022</v>
      </c>
      <c r="D2605" s="19">
        <v>602.25</v>
      </c>
      <c r="E2605" s="25">
        <v>633.79999999999995</v>
      </c>
      <c r="F2605" s="19">
        <v>445.87</v>
      </c>
      <c r="G2605" s="24" t="str">
        <f t="shared" si="81"/>
        <v>30/08/2022</v>
      </c>
    </row>
    <row r="2606" spans="1:7" x14ac:dyDescent="0.3">
      <c r="A2606" s="23">
        <v>2</v>
      </c>
      <c r="B2606" s="18">
        <v>44804</v>
      </c>
      <c r="C2606" s="104">
        <f t="shared" si="80"/>
        <v>2022</v>
      </c>
      <c r="D2606" s="19">
        <v>616.5</v>
      </c>
      <c r="E2606" s="25">
        <v>633.79999999999995</v>
      </c>
      <c r="F2606" s="19">
        <v>445.87</v>
      </c>
      <c r="G2606" s="24" t="str">
        <f t="shared" si="81"/>
        <v>31/08/2022</v>
      </c>
    </row>
    <row r="2607" spans="1:7" x14ac:dyDescent="0.3">
      <c r="A2607" s="23">
        <v>2</v>
      </c>
      <c r="B2607" s="18">
        <v>44805</v>
      </c>
      <c r="C2607" s="104">
        <f t="shared" si="80"/>
        <v>2022</v>
      </c>
      <c r="D2607" s="19">
        <v>605</v>
      </c>
      <c r="E2607" s="25">
        <v>633.79999999999995</v>
      </c>
      <c r="F2607" s="19">
        <v>445.87</v>
      </c>
      <c r="G2607" s="24" t="str">
        <f t="shared" si="81"/>
        <v>01/09/2022</v>
      </c>
    </row>
    <row r="2608" spans="1:7" x14ac:dyDescent="0.3">
      <c r="A2608" s="23">
        <v>2</v>
      </c>
      <c r="B2608" s="18">
        <v>44806</v>
      </c>
      <c r="C2608" s="104">
        <f t="shared" si="80"/>
        <v>2022</v>
      </c>
      <c r="D2608" s="19">
        <v>612.75</v>
      </c>
      <c r="E2608" s="25">
        <v>633.79999999999995</v>
      </c>
      <c r="F2608" s="19">
        <v>445.87</v>
      </c>
      <c r="G2608" s="24" t="str">
        <f t="shared" si="81"/>
        <v>02/09/2022</v>
      </c>
    </row>
    <row r="2609" spans="1:7" x14ac:dyDescent="0.3">
      <c r="A2609" s="23">
        <v>2</v>
      </c>
      <c r="B2609" s="18">
        <v>44809</v>
      </c>
      <c r="C2609" s="104">
        <f t="shared" si="80"/>
        <v>2022</v>
      </c>
      <c r="D2609" s="19">
        <v>612.5</v>
      </c>
      <c r="E2609" s="25">
        <v>633.79999999999995</v>
      </c>
      <c r="F2609" s="19">
        <v>445.87</v>
      </c>
      <c r="G2609" s="24" t="str">
        <f t="shared" si="81"/>
        <v>05/09/2022</v>
      </c>
    </row>
    <row r="2610" spans="1:7" x14ac:dyDescent="0.3">
      <c r="A2610" s="23">
        <v>2</v>
      </c>
      <c r="B2610" s="18">
        <v>44810</v>
      </c>
      <c r="C2610" s="104">
        <f t="shared" si="80"/>
        <v>2022</v>
      </c>
      <c r="D2610" s="19">
        <v>605.5</v>
      </c>
      <c r="E2610" s="25">
        <v>633.79999999999995</v>
      </c>
      <c r="F2610" s="19">
        <v>445.87</v>
      </c>
      <c r="G2610" s="24" t="str">
        <f t="shared" si="81"/>
        <v>06/09/2022</v>
      </c>
    </row>
    <row r="2611" spans="1:7" x14ac:dyDescent="0.3">
      <c r="A2611" s="23">
        <v>2</v>
      </c>
      <c r="B2611" s="18">
        <v>44811</v>
      </c>
      <c r="C2611" s="104">
        <f t="shared" si="80"/>
        <v>2022</v>
      </c>
      <c r="D2611" s="19">
        <v>609.25</v>
      </c>
      <c r="E2611" s="25">
        <v>633.79999999999995</v>
      </c>
      <c r="F2611" s="19">
        <v>445.87</v>
      </c>
      <c r="G2611" s="24" t="str">
        <f t="shared" si="81"/>
        <v>07/09/2022</v>
      </c>
    </row>
    <row r="2612" spans="1:7" x14ac:dyDescent="0.3">
      <c r="A2612" s="23">
        <v>2</v>
      </c>
      <c r="B2612" s="18">
        <v>44812</v>
      </c>
      <c r="C2612" s="104">
        <f t="shared" si="80"/>
        <v>2022</v>
      </c>
      <c r="D2612" s="19">
        <v>600</v>
      </c>
      <c r="E2612" s="25">
        <v>633.79999999999995</v>
      </c>
      <c r="F2612" s="19">
        <v>445.87</v>
      </c>
      <c r="G2612" s="24" t="str">
        <f t="shared" si="81"/>
        <v>08/09/2022</v>
      </c>
    </row>
    <row r="2613" spans="1:7" x14ac:dyDescent="0.3">
      <c r="A2613" s="23">
        <v>2</v>
      </c>
      <c r="B2613" s="18">
        <v>44813</v>
      </c>
      <c r="C2613" s="104">
        <f t="shared" si="80"/>
        <v>2022</v>
      </c>
      <c r="D2613" s="19">
        <v>597.75</v>
      </c>
      <c r="E2613" s="25">
        <v>633.79999999999995</v>
      </c>
      <c r="F2613" s="19">
        <v>445.87</v>
      </c>
      <c r="G2613" s="24" t="str">
        <f t="shared" si="81"/>
        <v>09/09/2022</v>
      </c>
    </row>
    <row r="2614" spans="1:7" x14ac:dyDescent="0.3">
      <c r="A2614" s="23">
        <v>2</v>
      </c>
      <c r="B2614" s="18">
        <v>44816</v>
      </c>
      <c r="C2614" s="104">
        <f t="shared" si="80"/>
        <v>2022</v>
      </c>
      <c r="D2614" s="19">
        <v>604.75</v>
      </c>
      <c r="E2614" s="25">
        <v>633.79999999999995</v>
      </c>
      <c r="F2614" s="19">
        <v>445.87</v>
      </c>
      <c r="G2614" s="24" t="str">
        <f t="shared" si="81"/>
        <v>12/09/2022</v>
      </c>
    </row>
    <row r="2615" spans="1:7" x14ac:dyDescent="0.3">
      <c r="A2615" s="23">
        <v>2</v>
      </c>
      <c r="B2615" s="18">
        <v>44817</v>
      </c>
      <c r="C2615" s="104">
        <f t="shared" si="80"/>
        <v>2022</v>
      </c>
      <c r="D2615" s="19">
        <v>606.5</v>
      </c>
      <c r="E2615" s="25">
        <v>633.79999999999995</v>
      </c>
      <c r="F2615" s="19">
        <v>445.87</v>
      </c>
      <c r="G2615" s="24" t="str">
        <f t="shared" si="81"/>
        <v>13/09/2022</v>
      </c>
    </row>
    <row r="2616" spans="1:7" x14ac:dyDescent="0.3">
      <c r="A2616" s="23">
        <v>2</v>
      </c>
      <c r="B2616" s="18">
        <v>44818</v>
      </c>
      <c r="C2616" s="104">
        <f t="shared" si="80"/>
        <v>2022</v>
      </c>
      <c r="D2616" s="19">
        <v>592</v>
      </c>
      <c r="E2616" s="25">
        <v>633.79999999999995</v>
      </c>
      <c r="F2616" s="19">
        <v>445.87</v>
      </c>
      <c r="G2616" s="24" t="str">
        <f t="shared" si="81"/>
        <v>14/09/2022</v>
      </c>
    </row>
    <row r="2617" spans="1:7" x14ac:dyDescent="0.3">
      <c r="A2617" s="23">
        <v>2</v>
      </c>
      <c r="B2617" s="18">
        <v>44819</v>
      </c>
      <c r="C2617" s="104">
        <f t="shared" si="80"/>
        <v>2022</v>
      </c>
      <c r="D2617" s="19">
        <v>581.75</v>
      </c>
      <c r="E2617" s="25">
        <v>633.79999999999995</v>
      </c>
      <c r="F2617" s="19">
        <v>445.87</v>
      </c>
      <c r="G2617" s="24" t="str">
        <f t="shared" si="81"/>
        <v>15/09/2022</v>
      </c>
    </row>
    <row r="2618" spans="1:7" x14ac:dyDescent="0.3">
      <c r="A2618" s="23">
        <v>2</v>
      </c>
      <c r="B2618" s="18">
        <v>44820</v>
      </c>
      <c r="C2618" s="104">
        <f t="shared" si="80"/>
        <v>2022</v>
      </c>
      <c r="D2618" s="19">
        <v>577.25</v>
      </c>
      <c r="E2618" s="25">
        <v>633.79999999999995</v>
      </c>
      <c r="F2618" s="19">
        <v>445.87</v>
      </c>
      <c r="G2618" s="24" t="str">
        <f t="shared" si="81"/>
        <v>16/09/2022</v>
      </c>
    </row>
    <row r="2619" spans="1:7" x14ac:dyDescent="0.3">
      <c r="A2619" s="23">
        <v>2</v>
      </c>
      <c r="B2619" s="18">
        <v>44823</v>
      </c>
      <c r="C2619" s="104">
        <f t="shared" si="80"/>
        <v>2022</v>
      </c>
      <c r="D2619" s="19">
        <v>571.5</v>
      </c>
      <c r="E2619" s="25">
        <v>633.79999999999995</v>
      </c>
      <c r="F2619" s="19">
        <v>445.87</v>
      </c>
      <c r="G2619" s="24" t="str">
        <f t="shared" si="81"/>
        <v>19/09/2022</v>
      </c>
    </row>
    <row r="2620" spans="1:7" x14ac:dyDescent="0.3">
      <c r="A2620" s="23">
        <v>2</v>
      </c>
      <c r="B2620" s="18">
        <v>44824</v>
      </c>
      <c r="C2620" s="104">
        <f t="shared" si="80"/>
        <v>2022</v>
      </c>
      <c r="D2620" s="19">
        <v>574.75</v>
      </c>
      <c r="E2620" s="25">
        <v>633.79999999999995</v>
      </c>
      <c r="F2620" s="19">
        <v>445.87</v>
      </c>
      <c r="G2620" s="24" t="str">
        <f t="shared" si="81"/>
        <v>20/09/2022</v>
      </c>
    </row>
    <row r="2621" spans="1:7" x14ac:dyDescent="0.3">
      <c r="A2621" s="23">
        <v>2</v>
      </c>
      <c r="B2621" s="18">
        <v>44825</v>
      </c>
      <c r="C2621" s="104">
        <f t="shared" si="80"/>
        <v>2022</v>
      </c>
      <c r="D2621" s="19">
        <v>580</v>
      </c>
      <c r="E2621" s="25">
        <v>633.79999999999995</v>
      </c>
      <c r="F2621" s="19">
        <v>445.87</v>
      </c>
      <c r="G2621" s="24" t="str">
        <f t="shared" si="81"/>
        <v>21/09/2022</v>
      </c>
    </row>
    <row r="2622" spans="1:7" x14ac:dyDescent="0.3">
      <c r="A2622" s="23">
        <v>2</v>
      </c>
      <c r="B2622" s="18">
        <v>44826</v>
      </c>
      <c r="C2622" s="104">
        <f t="shared" si="80"/>
        <v>2022</v>
      </c>
      <c r="D2622" s="19">
        <v>605.75</v>
      </c>
      <c r="E2622" s="25">
        <v>633.79999999999995</v>
      </c>
      <c r="F2622" s="19">
        <v>445.87</v>
      </c>
      <c r="G2622" s="24" t="str">
        <f t="shared" si="81"/>
        <v>22/09/2022</v>
      </c>
    </row>
    <row r="2623" spans="1:7" x14ac:dyDescent="0.3">
      <c r="A2623" s="23">
        <v>2</v>
      </c>
      <c r="B2623" s="18">
        <v>44827</v>
      </c>
      <c r="C2623" s="104">
        <f t="shared" si="80"/>
        <v>2022</v>
      </c>
      <c r="D2623" s="19">
        <v>606.75</v>
      </c>
      <c r="E2623" s="25">
        <v>633.79999999999995</v>
      </c>
      <c r="F2623" s="19">
        <v>445.87</v>
      </c>
      <c r="G2623" s="24" t="str">
        <f t="shared" si="81"/>
        <v>23/09/2022</v>
      </c>
    </row>
    <row r="2624" spans="1:7" x14ac:dyDescent="0.3">
      <c r="A2624" s="23">
        <v>2</v>
      </c>
      <c r="B2624" s="18">
        <v>44830</v>
      </c>
      <c r="C2624" s="104">
        <f t="shared" si="80"/>
        <v>2022</v>
      </c>
      <c r="D2624" s="19">
        <v>588.5</v>
      </c>
      <c r="E2624" s="25">
        <v>633.79999999999995</v>
      </c>
      <c r="F2624" s="19">
        <v>445.87</v>
      </c>
      <c r="G2624" s="24" t="str">
        <f t="shared" si="81"/>
        <v>26/09/2022</v>
      </c>
    </row>
    <row r="2625" spans="1:7" x14ac:dyDescent="0.3">
      <c r="A2625" s="23">
        <v>2</v>
      </c>
      <c r="B2625" s="18">
        <v>44831</v>
      </c>
      <c r="C2625" s="104">
        <f t="shared" si="80"/>
        <v>2022</v>
      </c>
      <c r="D2625" s="19">
        <v>602.75</v>
      </c>
      <c r="E2625" s="25">
        <v>633.79999999999995</v>
      </c>
      <c r="F2625" s="19">
        <v>445.87</v>
      </c>
      <c r="G2625" s="24" t="str">
        <f t="shared" si="81"/>
        <v>27/09/2022</v>
      </c>
    </row>
    <row r="2626" spans="1:7" x14ac:dyDescent="0.3">
      <c r="A2626" s="23">
        <v>2</v>
      </c>
      <c r="B2626" s="18">
        <v>44832</v>
      </c>
      <c r="C2626" s="104">
        <f t="shared" si="80"/>
        <v>2022</v>
      </c>
      <c r="D2626" s="19">
        <v>607.25</v>
      </c>
      <c r="E2626" s="25">
        <v>633.79999999999995</v>
      </c>
      <c r="F2626" s="19">
        <v>445.87</v>
      </c>
      <c r="G2626" s="24" t="str">
        <f t="shared" si="81"/>
        <v>28/09/2022</v>
      </c>
    </row>
    <row r="2627" spans="1:7" x14ac:dyDescent="0.3">
      <c r="A2627" s="23">
        <v>2</v>
      </c>
      <c r="B2627" s="18">
        <v>44833</v>
      </c>
      <c r="C2627" s="104">
        <f t="shared" ref="C2627:C2690" si="82">YEAR(B2627)</f>
        <v>2022</v>
      </c>
      <c r="D2627" s="19">
        <v>611.75</v>
      </c>
      <c r="E2627" s="25">
        <v>633.79999999999995</v>
      </c>
      <c r="F2627" s="19">
        <v>445.87</v>
      </c>
      <c r="G2627" s="24" t="str">
        <f t="shared" si="81"/>
        <v>29/09/2022</v>
      </c>
    </row>
    <row r="2628" spans="1:7" x14ac:dyDescent="0.3">
      <c r="A2628" s="23">
        <v>2</v>
      </c>
      <c r="B2628" s="18">
        <v>44834</v>
      </c>
      <c r="C2628" s="104">
        <f t="shared" si="82"/>
        <v>2022</v>
      </c>
      <c r="D2628" s="19">
        <v>633</v>
      </c>
      <c r="E2628" s="25">
        <v>633.79999999999995</v>
      </c>
      <c r="F2628" s="19">
        <v>445.87</v>
      </c>
      <c r="G2628" s="24" t="str">
        <f t="shared" si="81"/>
        <v>30/09/2022</v>
      </c>
    </row>
    <row r="2629" spans="1:7" x14ac:dyDescent="0.3">
      <c r="A2629" s="23">
        <v>2</v>
      </c>
      <c r="B2629" s="18">
        <v>44837</v>
      </c>
      <c r="C2629" s="104">
        <f t="shared" si="82"/>
        <v>2022</v>
      </c>
      <c r="D2629" s="19">
        <v>633.25</v>
      </c>
      <c r="E2629" s="25">
        <v>633.79999999999995</v>
      </c>
      <c r="F2629" s="19">
        <v>445.87</v>
      </c>
      <c r="G2629" s="24" t="str">
        <f t="shared" si="81"/>
        <v>03/10/2022</v>
      </c>
    </row>
    <row r="2630" spans="1:7" x14ac:dyDescent="0.3">
      <c r="A2630" s="23">
        <v>2</v>
      </c>
      <c r="B2630" s="18">
        <v>44838</v>
      </c>
      <c r="C2630" s="104">
        <f t="shared" si="82"/>
        <v>2022</v>
      </c>
      <c r="D2630" s="19">
        <v>646.25</v>
      </c>
      <c r="E2630" s="25">
        <v>633.79999999999995</v>
      </c>
      <c r="F2630" s="19">
        <v>445.87</v>
      </c>
      <c r="G2630" s="24" t="str">
        <f t="shared" si="81"/>
        <v>04/10/2022</v>
      </c>
    </row>
    <row r="2631" spans="1:7" x14ac:dyDescent="0.3">
      <c r="A2631" s="23">
        <v>2</v>
      </c>
      <c r="B2631" s="18">
        <v>44839</v>
      </c>
      <c r="C2631" s="104">
        <f t="shared" si="82"/>
        <v>2022</v>
      </c>
      <c r="D2631" s="19">
        <v>632.75</v>
      </c>
      <c r="E2631" s="25">
        <v>633.79999999999995</v>
      </c>
      <c r="F2631" s="19">
        <v>445.87</v>
      </c>
      <c r="G2631" s="24" t="str">
        <f t="shared" si="81"/>
        <v>05/10/2022</v>
      </c>
    </row>
    <row r="2632" spans="1:7" x14ac:dyDescent="0.3">
      <c r="A2632" s="23">
        <v>2</v>
      </c>
      <c r="B2632" s="18">
        <v>44840</v>
      </c>
      <c r="C2632" s="104">
        <f t="shared" si="82"/>
        <v>2022</v>
      </c>
      <c r="D2632" s="19">
        <v>616.75</v>
      </c>
      <c r="E2632" s="25">
        <v>633.79999999999995</v>
      </c>
      <c r="F2632" s="19">
        <v>445.87</v>
      </c>
      <c r="G2632" s="24" t="str">
        <f t="shared" si="81"/>
        <v>06/10/2022</v>
      </c>
    </row>
    <row r="2633" spans="1:7" x14ac:dyDescent="0.3">
      <c r="A2633" s="23">
        <v>2</v>
      </c>
      <c r="B2633" s="18">
        <v>44841</v>
      </c>
      <c r="C2633" s="104">
        <f t="shared" si="82"/>
        <v>2022</v>
      </c>
      <c r="D2633" s="19">
        <v>629.5</v>
      </c>
      <c r="E2633" s="25">
        <v>633.79999999999995</v>
      </c>
      <c r="F2633" s="19">
        <v>445.87</v>
      </c>
      <c r="G2633" s="24" t="str">
        <f t="shared" si="81"/>
        <v>07/10/2022</v>
      </c>
    </row>
    <row r="2634" spans="1:7" x14ac:dyDescent="0.3">
      <c r="A2634" s="23">
        <v>2</v>
      </c>
      <c r="B2634" s="18">
        <v>44844</v>
      </c>
      <c r="C2634" s="104">
        <f t="shared" si="82"/>
        <v>2022</v>
      </c>
      <c r="D2634" s="19">
        <v>642.5</v>
      </c>
      <c r="E2634" s="25">
        <v>633.79999999999995</v>
      </c>
      <c r="F2634" s="19">
        <v>445.87</v>
      </c>
      <c r="G2634" s="24" t="str">
        <f t="shared" ref="G2634:G2687" si="83">TEXT(B2634,"jj/MM/aaaa")</f>
        <v>10/10/2022</v>
      </c>
    </row>
    <row r="2635" spans="1:7" x14ac:dyDescent="0.3">
      <c r="A2635" s="23">
        <v>2</v>
      </c>
      <c r="B2635" s="18">
        <v>44845</v>
      </c>
      <c r="C2635" s="104">
        <f t="shared" si="82"/>
        <v>2022</v>
      </c>
      <c r="D2635" s="19">
        <v>630.25</v>
      </c>
      <c r="E2635" s="25">
        <v>633.79999999999995</v>
      </c>
      <c r="F2635" s="19">
        <v>445.87</v>
      </c>
      <c r="G2635" s="24" t="str">
        <f t="shared" si="83"/>
        <v>11/10/2022</v>
      </c>
    </row>
    <row r="2636" spans="1:7" x14ac:dyDescent="0.3">
      <c r="A2636" s="23">
        <v>2</v>
      </c>
      <c r="B2636" s="18">
        <v>44846</v>
      </c>
      <c r="C2636" s="104">
        <f t="shared" si="82"/>
        <v>2022</v>
      </c>
      <c r="D2636" s="19">
        <v>633</v>
      </c>
      <c r="E2636" s="25">
        <v>633.79999999999995</v>
      </c>
      <c r="F2636" s="19">
        <v>445.87</v>
      </c>
      <c r="G2636" s="24" t="str">
        <f t="shared" si="83"/>
        <v>12/10/2022</v>
      </c>
    </row>
    <row r="2637" spans="1:7" x14ac:dyDescent="0.3">
      <c r="A2637" s="23">
        <v>2</v>
      </c>
      <c r="B2637" s="18">
        <v>44847</v>
      </c>
      <c r="C2637" s="104">
        <f t="shared" si="82"/>
        <v>2022</v>
      </c>
      <c r="D2637" s="19">
        <v>633.75</v>
      </c>
      <c r="E2637" s="25">
        <v>633.79999999999995</v>
      </c>
      <c r="F2637" s="19">
        <v>445.87</v>
      </c>
      <c r="G2637" s="24" t="str">
        <f t="shared" si="83"/>
        <v>13/10/2022</v>
      </c>
    </row>
    <row r="2638" spans="1:7" x14ac:dyDescent="0.3">
      <c r="A2638" s="23">
        <v>2</v>
      </c>
      <c r="B2638" s="18">
        <v>44848</v>
      </c>
      <c r="C2638" s="104">
        <f t="shared" si="82"/>
        <v>2022</v>
      </c>
      <c r="D2638" s="19">
        <v>633.75</v>
      </c>
      <c r="E2638" s="25">
        <v>633.79999999999995</v>
      </c>
      <c r="F2638" s="19">
        <v>445.87</v>
      </c>
      <c r="G2638" s="24" t="str">
        <f t="shared" si="83"/>
        <v>14/10/2022</v>
      </c>
    </row>
    <row r="2639" spans="1:7" x14ac:dyDescent="0.3">
      <c r="A2639" s="23">
        <v>2</v>
      </c>
      <c r="B2639" s="18">
        <v>44851</v>
      </c>
      <c r="C2639" s="104">
        <f t="shared" si="82"/>
        <v>2022</v>
      </c>
      <c r="D2639" s="19">
        <v>620.75</v>
      </c>
      <c r="E2639" s="25">
        <v>633.79999999999995</v>
      </c>
      <c r="F2639" s="19">
        <v>445.87</v>
      </c>
      <c r="G2639" s="24" t="str">
        <f t="shared" si="83"/>
        <v>17/10/2022</v>
      </c>
    </row>
    <row r="2640" spans="1:7" x14ac:dyDescent="0.3">
      <c r="A2640" s="23">
        <v>2</v>
      </c>
      <c r="B2640" s="18">
        <v>44852</v>
      </c>
      <c r="C2640" s="104">
        <f t="shared" si="82"/>
        <v>2022</v>
      </c>
      <c r="D2640" s="19">
        <v>623.25</v>
      </c>
      <c r="E2640" s="25">
        <v>633.79999999999995</v>
      </c>
      <c r="F2640" s="19">
        <v>445.87</v>
      </c>
      <c r="G2640" s="24" t="str">
        <f t="shared" si="83"/>
        <v>18/10/2022</v>
      </c>
    </row>
    <row r="2641" spans="1:7" x14ac:dyDescent="0.3">
      <c r="A2641" s="23">
        <v>2</v>
      </c>
      <c r="B2641" s="18">
        <v>44853</v>
      </c>
      <c r="C2641" s="104">
        <f t="shared" si="82"/>
        <v>2022</v>
      </c>
      <c r="D2641" s="19">
        <v>627.75</v>
      </c>
      <c r="E2641" s="25">
        <v>633.79999999999995</v>
      </c>
      <c r="F2641" s="19">
        <v>445.87</v>
      </c>
      <c r="G2641" s="24" t="str">
        <f t="shared" si="83"/>
        <v>19/10/2022</v>
      </c>
    </row>
    <row r="2642" spans="1:7" x14ac:dyDescent="0.3">
      <c r="A2642" s="23">
        <v>2</v>
      </c>
      <c r="B2642" s="18">
        <v>44854</v>
      </c>
      <c r="C2642" s="104">
        <f t="shared" si="82"/>
        <v>2022</v>
      </c>
      <c r="D2642" s="19">
        <v>632</v>
      </c>
      <c r="E2642" s="25">
        <v>633.79999999999995</v>
      </c>
      <c r="F2642" s="19">
        <v>445.87</v>
      </c>
      <c r="G2642" s="24" t="str">
        <f t="shared" si="83"/>
        <v>20/10/2022</v>
      </c>
    </row>
    <row r="2643" spans="1:7" x14ac:dyDescent="0.3">
      <c r="A2643" s="23">
        <v>2</v>
      </c>
      <c r="B2643" s="18">
        <v>44855</v>
      </c>
      <c r="C2643" s="104">
        <f t="shared" si="82"/>
        <v>2022</v>
      </c>
      <c r="D2643" s="19">
        <v>630</v>
      </c>
      <c r="E2643" s="25">
        <v>633.79999999999995</v>
      </c>
      <c r="F2643" s="19">
        <v>445.87</v>
      </c>
      <c r="G2643" s="24" t="str">
        <f t="shared" si="83"/>
        <v>21/10/2022</v>
      </c>
    </row>
    <row r="2644" spans="1:7" x14ac:dyDescent="0.3">
      <c r="A2644" s="23">
        <v>2</v>
      </c>
      <c r="B2644" s="18">
        <v>44858</v>
      </c>
      <c r="C2644" s="104">
        <f t="shared" si="82"/>
        <v>2022</v>
      </c>
      <c r="D2644" s="19">
        <v>644.75</v>
      </c>
      <c r="E2644" s="25">
        <v>633.79999999999995</v>
      </c>
      <c r="F2644" s="19">
        <v>445.87</v>
      </c>
      <c r="G2644" s="24" t="str">
        <f t="shared" si="83"/>
        <v>24/10/2022</v>
      </c>
    </row>
    <row r="2645" spans="1:7" x14ac:dyDescent="0.3">
      <c r="A2645" s="23">
        <v>2</v>
      </c>
      <c r="B2645" s="18">
        <v>44859</v>
      </c>
      <c r="C2645" s="104">
        <f t="shared" si="82"/>
        <v>2022</v>
      </c>
      <c r="D2645" s="19">
        <v>637</v>
      </c>
      <c r="E2645" s="25">
        <v>633.79999999999995</v>
      </c>
      <c r="F2645" s="19">
        <v>445.87</v>
      </c>
      <c r="G2645" s="24" t="str">
        <f t="shared" si="83"/>
        <v>25/10/2022</v>
      </c>
    </row>
    <row r="2646" spans="1:7" x14ac:dyDescent="0.3">
      <c r="A2646" s="23">
        <v>2</v>
      </c>
      <c r="B2646" s="18">
        <v>44860</v>
      </c>
      <c r="C2646" s="104">
        <f t="shared" si="82"/>
        <v>2022</v>
      </c>
      <c r="D2646" s="19">
        <v>645.75</v>
      </c>
      <c r="E2646" s="25">
        <v>633.79999999999995</v>
      </c>
      <c r="F2646" s="19">
        <v>445.87</v>
      </c>
      <c r="G2646" s="24" t="str">
        <f t="shared" si="83"/>
        <v>26/10/2022</v>
      </c>
    </row>
    <row r="2647" spans="1:7" x14ac:dyDescent="0.3">
      <c r="A2647" s="23">
        <v>2</v>
      </c>
      <c r="B2647" s="18">
        <v>44861</v>
      </c>
      <c r="C2647" s="104">
        <f t="shared" si="82"/>
        <v>2022</v>
      </c>
      <c r="D2647" s="19">
        <v>652</v>
      </c>
      <c r="E2647" s="25">
        <v>633.79999999999995</v>
      </c>
      <c r="F2647" s="19">
        <v>445.87</v>
      </c>
      <c r="G2647" s="24" t="str">
        <f t="shared" si="83"/>
        <v>27/10/2022</v>
      </c>
    </row>
    <row r="2648" spans="1:7" x14ac:dyDescent="0.3">
      <c r="A2648" s="23">
        <v>2</v>
      </c>
      <c r="B2648" s="18">
        <v>44862</v>
      </c>
      <c r="C2648" s="104">
        <f t="shared" si="82"/>
        <v>2022</v>
      </c>
      <c r="D2648" s="19">
        <v>636.5</v>
      </c>
      <c r="E2648" s="25">
        <v>633.79999999999995</v>
      </c>
      <c r="F2648" s="19">
        <v>445.87</v>
      </c>
      <c r="G2648" s="24" t="str">
        <f t="shared" si="83"/>
        <v>28/10/2022</v>
      </c>
    </row>
    <row r="2649" spans="1:7" x14ac:dyDescent="0.3">
      <c r="A2649" s="23">
        <v>2</v>
      </c>
      <c r="B2649" s="18">
        <v>44865</v>
      </c>
      <c r="C2649" s="104">
        <f t="shared" si="82"/>
        <v>2022</v>
      </c>
      <c r="D2649" s="19">
        <v>665</v>
      </c>
      <c r="E2649" s="25">
        <v>633.79999999999995</v>
      </c>
      <c r="F2649" s="19">
        <v>445.87</v>
      </c>
      <c r="G2649" s="24" t="str">
        <f t="shared" si="83"/>
        <v>31/10/2022</v>
      </c>
    </row>
    <row r="2650" spans="1:7" x14ac:dyDescent="0.3">
      <c r="A2650" s="23">
        <v>2</v>
      </c>
      <c r="B2650" s="18">
        <v>44866</v>
      </c>
      <c r="C2650" s="104">
        <f t="shared" si="82"/>
        <v>2022</v>
      </c>
      <c r="D2650" s="19">
        <v>671</v>
      </c>
      <c r="E2650" s="25">
        <v>633.79999999999995</v>
      </c>
      <c r="F2650" s="19">
        <v>445.87</v>
      </c>
      <c r="G2650" s="24" t="str">
        <f t="shared" si="83"/>
        <v>01/11/2022</v>
      </c>
    </row>
    <row r="2651" spans="1:7" x14ac:dyDescent="0.3">
      <c r="A2651" s="23">
        <v>2</v>
      </c>
      <c r="B2651" s="18">
        <v>44867</v>
      </c>
      <c r="C2651" s="104">
        <f t="shared" si="82"/>
        <v>2022</v>
      </c>
      <c r="D2651" s="19">
        <v>662.25</v>
      </c>
      <c r="E2651" s="25">
        <v>633.79999999999995</v>
      </c>
      <c r="F2651" s="19">
        <v>445.87</v>
      </c>
      <c r="G2651" s="24" t="str">
        <f t="shared" si="83"/>
        <v>02/11/2022</v>
      </c>
    </row>
    <row r="2652" spans="1:7" x14ac:dyDescent="0.3">
      <c r="A2652" s="23">
        <v>2</v>
      </c>
      <c r="B2652" s="18">
        <v>44868</v>
      </c>
      <c r="C2652" s="104">
        <f t="shared" si="82"/>
        <v>2022</v>
      </c>
      <c r="D2652" s="19">
        <v>660</v>
      </c>
      <c r="E2652" s="25">
        <v>633.79999999999995</v>
      </c>
      <c r="F2652" s="19">
        <v>445.87</v>
      </c>
      <c r="G2652" s="24" t="str">
        <f t="shared" si="83"/>
        <v>03/11/2022</v>
      </c>
    </row>
    <row r="2653" spans="1:7" x14ac:dyDescent="0.3">
      <c r="A2653" s="23">
        <v>2</v>
      </c>
      <c r="B2653" s="18">
        <v>44869</v>
      </c>
      <c r="C2653" s="104">
        <f t="shared" si="82"/>
        <v>2022</v>
      </c>
      <c r="D2653" s="19">
        <v>664.75</v>
      </c>
      <c r="E2653" s="25">
        <v>633.79999999999995</v>
      </c>
      <c r="F2653" s="19">
        <v>445.87</v>
      </c>
      <c r="G2653" s="24" t="str">
        <f t="shared" si="83"/>
        <v>04/11/2022</v>
      </c>
    </row>
    <row r="2654" spans="1:7" x14ac:dyDescent="0.3">
      <c r="A2654" s="23">
        <v>2</v>
      </c>
      <c r="B2654" s="18">
        <v>44872</v>
      </c>
      <c r="C2654" s="104">
        <f t="shared" si="82"/>
        <v>2022</v>
      </c>
      <c r="D2654" s="19">
        <v>648.75</v>
      </c>
      <c r="E2654" s="25">
        <v>633.79999999999995</v>
      </c>
      <c r="F2654" s="19">
        <v>445.87</v>
      </c>
      <c r="G2654" s="24" t="str">
        <f t="shared" si="83"/>
        <v>07/11/2022</v>
      </c>
    </row>
    <row r="2655" spans="1:7" x14ac:dyDescent="0.3">
      <c r="A2655" s="23">
        <v>2</v>
      </c>
      <c r="B2655" s="18">
        <v>44873</v>
      </c>
      <c r="C2655" s="104">
        <f t="shared" si="82"/>
        <v>2022</v>
      </c>
      <c r="D2655" s="19">
        <v>641.5</v>
      </c>
      <c r="E2655" s="25">
        <v>633.79999999999995</v>
      </c>
      <c r="F2655" s="19">
        <v>445.87</v>
      </c>
      <c r="G2655" s="24" t="str">
        <f t="shared" si="83"/>
        <v>08/11/2022</v>
      </c>
    </row>
    <row r="2656" spans="1:7" x14ac:dyDescent="0.3">
      <c r="A2656" s="23">
        <v>2</v>
      </c>
      <c r="B2656" s="18">
        <v>44874</v>
      </c>
      <c r="C2656" s="104">
        <f t="shared" si="82"/>
        <v>2022</v>
      </c>
      <c r="D2656" s="19">
        <v>644</v>
      </c>
      <c r="E2656" s="25">
        <v>633.79999999999995</v>
      </c>
      <c r="F2656" s="19">
        <v>445.87</v>
      </c>
      <c r="G2656" s="24" t="str">
        <f t="shared" si="83"/>
        <v>09/11/2022</v>
      </c>
    </row>
    <row r="2657" spans="1:7" x14ac:dyDescent="0.3">
      <c r="A2657" s="23">
        <v>2</v>
      </c>
      <c r="B2657" s="18">
        <v>44875</v>
      </c>
      <c r="C2657" s="104">
        <f t="shared" si="82"/>
        <v>2022</v>
      </c>
      <c r="D2657" s="19">
        <v>637</v>
      </c>
      <c r="E2657" s="25">
        <v>633.79999999999995</v>
      </c>
      <c r="F2657" s="19">
        <v>445.87</v>
      </c>
      <c r="G2657" s="24" t="str">
        <f t="shared" si="83"/>
        <v>10/11/2022</v>
      </c>
    </row>
    <row r="2658" spans="1:7" x14ac:dyDescent="0.3">
      <c r="A2658" s="23">
        <v>2</v>
      </c>
      <c r="B2658" s="18">
        <v>44876</v>
      </c>
      <c r="C2658" s="104">
        <f t="shared" si="82"/>
        <v>2022</v>
      </c>
      <c r="D2658" s="19">
        <v>636.25</v>
      </c>
      <c r="E2658" s="25">
        <v>633.79999999999995</v>
      </c>
      <c r="F2658" s="19">
        <v>445.87</v>
      </c>
      <c r="G2658" s="24" t="str">
        <f t="shared" si="83"/>
        <v>11/11/2022</v>
      </c>
    </row>
    <row r="2659" spans="1:7" x14ac:dyDescent="0.3">
      <c r="A2659" s="23">
        <v>2</v>
      </c>
      <c r="B2659" s="18">
        <v>44879</v>
      </c>
      <c r="C2659" s="104">
        <f t="shared" si="82"/>
        <v>2022</v>
      </c>
      <c r="D2659" s="19">
        <v>626</v>
      </c>
      <c r="E2659" s="25">
        <v>633.79999999999995</v>
      </c>
      <c r="F2659" s="19">
        <v>445.87</v>
      </c>
      <c r="G2659" s="24" t="str">
        <f t="shared" si="83"/>
        <v>14/11/2022</v>
      </c>
    </row>
    <row r="2660" spans="1:7" x14ac:dyDescent="0.3">
      <c r="A2660" s="23">
        <v>2</v>
      </c>
      <c r="B2660" s="18">
        <v>44880</v>
      </c>
      <c r="C2660" s="104">
        <f t="shared" si="82"/>
        <v>2022</v>
      </c>
      <c r="D2660" s="19">
        <v>614</v>
      </c>
      <c r="E2660" s="25">
        <v>633.79999999999995</v>
      </c>
      <c r="F2660" s="19">
        <v>445.87</v>
      </c>
      <c r="G2660" s="24" t="str">
        <f t="shared" si="83"/>
        <v>15/11/2022</v>
      </c>
    </row>
    <row r="2661" spans="1:7" x14ac:dyDescent="0.3">
      <c r="A2661" s="23">
        <v>2</v>
      </c>
      <c r="B2661" s="18">
        <v>44881</v>
      </c>
      <c r="C2661" s="104">
        <f t="shared" si="82"/>
        <v>2022</v>
      </c>
      <c r="D2661" s="19">
        <v>616.25</v>
      </c>
      <c r="E2661" s="25">
        <v>633.79999999999995</v>
      </c>
      <c r="F2661" s="19">
        <v>445.87</v>
      </c>
      <c r="G2661" s="24" t="str">
        <f t="shared" si="83"/>
        <v>16/11/2022</v>
      </c>
    </row>
    <row r="2662" spans="1:7" x14ac:dyDescent="0.3">
      <c r="A2662" s="23">
        <v>2</v>
      </c>
      <c r="B2662" s="18">
        <v>44882</v>
      </c>
      <c r="C2662" s="104">
        <f t="shared" si="82"/>
        <v>2022</v>
      </c>
      <c r="D2662" s="19">
        <v>599.5</v>
      </c>
      <c r="E2662" s="25">
        <v>633.79999999999995</v>
      </c>
      <c r="F2662" s="19">
        <v>445.87</v>
      </c>
      <c r="G2662" s="24" t="str">
        <f t="shared" si="83"/>
        <v>17/11/2022</v>
      </c>
    </row>
    <row r="2663" spans="1:7" x14ac:dyDescent="0.3">
      <c r="A2663" s="23">
        <v>2</v>
      </c>
      <c r="B2663" s="18">
        <v>44883</v>
      </c>
      <c r="C2663" s="104">
        <f t="shared" si="82"/>
        <v>2022</v>
      </c>
      <c r="D2663" s="19">
        <v>610.25</v>
      </c>
      <c r="E2663" s="25">
        <v>633.79999999999995</v>
      </c>
      <c r="F2663" s="19">
        <v>445.87</v>
      </c>
      <c r="G2663" s="24" t="str">
        <f t="shared" si="83"/>
        <v>18/11/2022</v>
      </c>
    </row>
    <row r="2664" spans="1:7" x14ac:dyDescent="0.3">
      <c r="A2664" s="23">
        <v>2</v>
      </c>
      <c r="B2664" s="18">
        <v>44886</v>
      </c>
      <c r="C2664" s="104">
        <f t="shared" si="82"/>
        <v>2022</v>
      </c>
      <c r="D2664" s="19">
        <v>603</v>
      </c>
      <c r="E2664" s="25">
        <v>633.79999999999995</v>
      </c>
      <c r="F2664" s="19">
        <v>445.87</v>
      </c>
      <c r="G2664" s="24" t="str">
        <f t="shared" si="83"/>
        <v>21/11/2022</v>
      </c>
    </row>
    <row r="2665" spans="1:7" x14ac:dyDescent="0.3">
      <c r="A2665" s="23">
        <v>2</v>
      </c>
      <c r="B2665" s="18">
        <v>44887</v>
      </c>
      <c r="C2665" s="104">
        <f t="shared" si="82"/>
        <v>2022</v>
      </c>
      <c r="D2665" s="19">
        <v>604.75</v>
      </c>
      <c r="E2665" s="25">
        <v>633.79999999999995</v>
      </c>
      <c r="F2665" s="19">
        <v>445.87</v>
      </c>
      <c r="G2665" s="24" t="str">
        <f t="shared" si="83"/>
        <v>22/11/2022</v>
      </c>
    </row>
    <row r="2666" spans="1:7" x14ac:dyDescent="0.3">
      <c r="A2666" s="23">
        <v>2</v>
      </c>
      <c r="B2666" s="18">
        <v>44888</v>
      </c>
      <c r="C2666" s="104">
        <f t="shared" si="82"/>
        <v>2022</v>
      </c>
      <c r="D2666" s="19">
        <v>585.5</v>
      </c>
      <c r="E2666" s="25">
        <v>633.79999999999995</v>
      </c>
      <c r="F2666" s="19">
        <v>445.87</v>
      </c>
      <c r="G2666" s="24" t="str">
        <f t="shared" si="83"/>
        <v>23/11/2022</v>
      </c>
    </row>
    <row r="2667" spans="1:7" x14ac:dyDescent="0.3">
      <c r="A2667" s="23">
        <v>2</v>
      </c>
      <c r="B2667" s="18">
        <v>44889</v>
      </c>
      <c r="C2667" s="104">
        <f t="shared" si="82"/>
        <v>2022</v>
      </c>
      <c r="D2667" s="19">
        <v>586.5</v>
      </c>
      <c r="E2667" s="25">
        <v>633.79999999999995</v>
      </c>
      <c r="F2667" s="19">
        <v>445.87</v>
      </c>
      <c r="G2667" s="24" t="str">
        <f t="shared" si="83"/>
        <v>24/11/2022</v>
      </c>
    </row>
    <row r="2668" spans="1:7" x14ac:dyDescent="0.3">
      <c r="A2668" s="23">
        <v>2</v>
      </c>
      <c r="B2668" s="18">
        <v>44890</v>
      </c>
      <c r="C2668" s="104">
        <f t="shared" si="82"/>
        <v>2022</v>
      </c>
      <c r="D2668" s="19">
        <v>590</v>
      </c>
      <c r="E2668" s="25">
        <v>633.79999999999995</v>
      </c>
      <c r="F2668" s="19">
        <v>445.87</v>
      </c>
      <c r="G2668" s="24" t="str">
        <f t="shared" si="83"/>
        <v>25/11/2022</v>
      </c>
    </row>
    <row r="2669" spans="1:7" x14ac:dyDescent="0.3">
      <c r="A2669" s="23">
        <v>2</v>
      </c>
      <c r="B2669" s="18">
        <v>44893</v>
      </c>
      <c r="C2669" s="104">
        <f t="shared" si="82"/>
        <v>2022</v>
      </c>
      <c r="D2669" s="19">
        <v>584.25</v>
      </c>
      <c r="E2669" s="25">
        <v>633.79999999999995</v>
      </c>
      <c r="F2669" s="19">
        <v>445.87</v>
      </c>
      <c r="G2669" s="24" t="str">
        <f t="shared" si="83"/>
        <v>28/11/2022</v>
      </c>
    </row>
    <row r="2670" spans="1:7" x14ac:dyDescent="0.3">
      <c r="A2670" s="23">
        <v>2</v>
      </c>
      <c r="B2670" s="18">
        <v>44894</v>
      </c>
      <c r="C2670" s="104">
        <f t="shared" si="82"/>
        <v>2022</v>
      </c>
      <c r="D2670" s="19">
        <v>586</v>
      </c>
      <c r="E2670" s="25">
        <v>633.79999999999995</v>
      </c>
      <c r="F2670" s="19">
        <v>445.87</v>
      </c>
      <c r="G2670" s="24" t="str">
        <f t="shared" si="83"/>
        <v>29/11/2022</v>
      </c>
    </row>
    <row r="2671" spans="1:7" x14ac:dyDescent="0.3">
      <c r="A2671" s="23">
        <v>2</v>
      </c>
      <c r="B2671" s="18">
        <v>44895</v>
      </c>
      <c r="C2671" s="104">
        <f t="shared" si="82"/>
        <v>2022</v>
      </c>
      <c r="D2671" s="19">
        <v>599.75</v>
      </c>
      <c r="E2671" s="25">
        <v>633.79999999999995</v>
      </c>
      <c r="F2671" s="19">
        <v>445.87</v>
      </c>
      <c r="G2671" s="24" t="str">
        <f t="shared" si="83"/>
        <v>30/11/2022</v>
      </c>
    </row>
    <row r="2672" spans="1:7" x14ac:dyDescent="0.3">
      <c r="A2672" s="23">
        <v>2</v>
      </c>
      <c r="B2672" s="18">
        <v>44896</v>
      </c>
      <c r="C2672" s="104">
        <f t="shared" si="82"/>
        <v>2022</v>
      </c>
      <c r="D2672" s="19">
        <v>585.5</v>
      </c>
      <c r="E2672" s="25">
        <v>633.79999999999995</v>
      </c>
      <c r="F2672" s="19">
        <v>445.87</v>
      </c>
      <c r="G2672" s="24" t="str">
        <f t="shared" si="83"/>
        <v>01/12/2022</v>
      </c>
    </row>
    <row r="2673" spans="1:7" x14ac:dyDescent="0.3">
      <c r="A2673" s="23">
        <v>2</v>
      </c>
      <c r="B2673" s="18">
        <v>44897</v>
      </c>
      <c r="C2673" s="104">
        <f t="shared" si="82"/>
        <v>2022</v>
      </c>
      <c r="D2673" s="19">
        <v>566.75</v>
      </c>
      <c r="E2673" s="25">
        <v>633.79999999999995</v>
      </c>
      <c r="F2673" s="19">
        <v>445.87</v>
      </c>
      <c r="G2673" s="24" t="str">
        <f t="shared" si="83"/>
        <v>02/12/2022</v>
      </c>
    </row>
    <row r="2674" spans="1:7" x14ac:dyDescent="0.3">
      <c r="A2674" s="23">
        <v>2</v>
      </c>
      <c r="B2674" s="18">
        <v>44900</v>
      </c>
      <c r="C2674" s="104">
        <f t="shared" si="82"/>
        <v>2022</v>
      </c>
      <c r="D2674" s="20">
        <v>567.75</v>
      </c>
      <c r="E2674" s="25">
        <v>633.79999999999995</v>
      </c>
      <c r="F2674" s="19">
        <v>445.87</v>
      </c>
      <c r="G2674" s="24" t="str">
        <f t="shared" si="83"/>
        <v>05/12/2022</v>
      </c>
    </row>
    <row r="2675" spans="1:7" x14ac:dyDescent="0.3">
      <c r="A2675" s="23">
        <v>2</v>
      </c>
      <c r="B2675" s="18">
        <v>44901</v>
      </c>
      <c r="C2675" s="104">
        <f t="shared" si="82"/>
        <v>2022</v>
      </c>
      <c r="D2675" s="20">
        <v>569.75</v>
      </c>
      <c r="E2675" s="25">
        <v>633.79999999999995</v>
      </c>
      <c r="F2675" s="19">
        <v>445.87</v>
      </c>
      <c r="G2675" s="24" t="str">
        <f t="shared" si="83"/>
        <v>06/12/2022</v>
      </c>
    </row>
    <row r="2676" spans="1:7" x14ac:dyDescent="0.3">
      <c r="A2676" s="23">
        <v>2</v>
      </c>
      <c r="B2676" s="18">
        <v>44902</v>
      </c>
      <c r="C2676" s="104">
        <f t="shared" si="82"/>
        <v>2022</v>
      </c>
      <c r="D2676" s="20">
        <v>569.5</v>
      </c>
      <c r="E2676" s="25">
        <v>633.79999999999995</v>
      </c>
      <c r="F2676" s="19">
        <v>445.87</v>
      </c>
      <c r="G2676" s="24" t="str">
        <f t="shared" si="83"/>
        <v>07/12/2022</v>
      </c>
    </row>
    <row r="2677" spans="1:7" x14ac:dyDescent="0.3">
      <c r="A2677" s="23">
        <v>2</v>
      </c>
      <c r="B2677" s="18">
        <v>44903</v>
      </c>
      <c r="C2677" s="104">
        <f t="shared" si="82"/>
        <v>2022</v>
      </c>
      <c r="D2677" s="20">
        <v>571.25</v>
      </c>
      <c r="E2677" s="25">
        <v>633.79999999999995</v>
      </c>
      <c r="F2677" s="19">
        <v>445.87</v>
      </c>
      <c r="G2677" s="24" t="str">
        <f t="shared" si="83"/>
        <v>08/12/2022</v>
      </c>
    </row>
    <row r="2678" spans="1:7" x14ac:dyDescent="0.3">
      <c r="A2678" s="23">
        <v>2</v>
      </c>
      <c r="B2678" s="18">
        <v>44904</v>
      </c>
      <c r="C2678" s="104">
        <f t="shared" si="82"/>
        <v>2022</v>
      </c>
      <c r="D2678" s="20">
        <v>565.5</v>
      </c>
      <c r="E2678" s="25">
        <v>633.79999999999995</v>
      </c>
      <c r="F2678" s="19">
        <v>445.87</v>
      </c>
      <c r="G2678" s="24" t="str">
        <f t="shared" si="83"/>
        <v>09/12/2022</v>
      </c>
    </row>
    <row r="2679" spans="1:7" x14ac:dyDescent="0.3">
      <c r="A2679" s="23">
        <v>2</v>
      </c>
      <c r="B2679" s="18">
        <v>44907</v>
      </c>
      <c r="C2679" s="104">
        <f t="shared" si="82"/>
        <v>2022</v>
      </c>
      <c r="D2679" s="20">
        <v>555.25</v>
      </c>
      <c r="E2679" s="25">
        <v>633.79999999999995</v>
      </c>
      <c r="F2679" s="19">
        <v>445.87</v>
      </c>
      <c r="G2679" s="24" t="str">
        <f t="shared" si="83"/>
        <v>12/12/2022</v>
      </c>
    </row>
    <row r="2680" spans="1:7" x14ac:dyDescent="0.3">
      <c r="A2680" s="23">
        <v>2</v>
      </c>
      <c r="B2680" s="18">
        <v>44908</v>
      </c>
      <c r="C2680" s="104">
        <f t="shared" si="82"/>
        <v>2022</v>
      </c>
      <c r="D2680" s="20">
        <v>563.25</v>
      </c>
      <c r="E2680" s="25">
        <v>633.79999999999995</v>
      </c>
      <c r="F2680" s="19">
        <v>445.87</v>
      </c>
      <c r="G2680" s="24" t="str">
        <f t="shared" si="83"/>
        <v>13/12/2022</v>
      </c>
    </row>
    <row r="2681" spans="1:7" x14ac:dyDescent="0.3">
      <c r="A2681" s="23">
        <v>2</v>
      </c>
      <c r="B2681" s="18">
        <v>44909</v>
      </c>
      <c r="C2681" s="104">
        <f t="shared" si="82"/>
        <v>2022</v>
      </c>
      <c r="D2681" s="20">
        <v>562</v>
      </c>
      <c r="E2681" s="25">
        <v>633.79999999999995</v>
      </c>
      <c r="F2681" s="19">
        <v>445.87</v>
      </c>
      <c r="G2681" s="24" t="str">
        <f t="shared" si="83"/>
        <v>14/12/2022</v>
      </c>
    </row>
    <row r="2682" spans="1:7" x14ac:dyDescent="0.3">
      <c r="A2682" s="23">
        <v>2</v>
      </c>
      <c r="B2682" s="18">
        <v>44910</v>
      </c>
      <c r="C2682" s="104">
        <f t="shared" si="82"/>
        <v>2022</v>
      </c>
      <c r="D2682" s="20">
        <v>558.5</v>
      </c>
      <c r="E2682" s="25">
        <v>633.79999999999995</v>
      </c>
      <c r="F2682" s="19">
        <v>445.87</v>
      </c>
      <c r="G2682" s="24" t="str">
        <f t="shared" si="83"/>
        <v>15/12/2022</v>
      </c>
    </row>
    <row r="2683" spans="1:7" x14ac:dyDescent="0.3">
      <c r="A2683" s="23">
        <v>2</v>
      </c>
      <c r="B2683" s="18">
        <v>44911</v>
      </c>
      <c r="C2683" s="104">
        <f t="shared" si="82"/>
        <v>2022</v>
      </c>
      <c r="D2683" s="20">
        <v>560</v>
      </c>
      <c r="E2683" s="25">
        <v>633.79999999999995</v>
      </c>
      <c r="F2683" s="19">
        <v>445.87</v>
      </c>
      <c r="G2683" s="24" t="str">
        <f t="shared" si="83"/>
        <v>16/12/2022</v>
      </c>
    </row>
    <row r="2684" spans="1:7" x14ac:dyDescent="0.3">
      <c r="A2684" s="23">
        <v>2</v>
      </c>
      <c r="B2684" s="18">
        <f>B2679+7</f>
        <v>44914</v>
      </c>
      <c r="C2684" s="104">
        <f t="shared" si="82"/>
        <v>2022</v>
      </c>
      <c r="D2684" s="19">
        <v>556.75</v>
      </c>
      <c r="E2684" s="25">
        <v>633.79999999999995</v>
      </c>
      <c r="F2684" s="19">
        <f t="shared" ref="F2684:F2691" si="84">+F2683</f>
        <v>445.87</v>
      </c>
      <c r="G2684" s="24" t="str">
        <f t="shared" si="83"/>
        <v>19/12/2022</v>
      </c>
    </row>
    <row r="2685" spans="1:7" x14ac:dyDescent="0.3">
      <c r="A2685" s="23">
        <v>2</v>
      </c>
      <c r="B2685" s="18">
        <f>B2680+7</f>
        <v>44915</v>
      </c>
      <c r="C2685" s="104">
        <f t="shared" si="82"/>
        <v>2022</v>
      </c>
      <c r="D2685" s="19">
        <v>556.25</v>
      </c>
      <c r="E2685" s="25">
        <v>633.79999999999995</v>
      </c>
      <c r="F2685" s="19">
        <f t="shared" si="84"/>
        <v>445.87</v>
      </c>
      <c r="G2685" s="24" t="str">
        <f t="shared" si="83"/>
        <v>20/12/2022</v>
      </c>
    </row>
    <row r="2686" spans="1:7" x14ac:dyDescent="0.3">
      <c r="A2686" s="23">
        <v>2</v>
      </c>
      <c r="B2686" s="18">
        <f>B2681+7</f>
        <v>44916</v>
      </c>
      <c r="C2686" s="104">
        <f t="shared" si="82"/>
        <v>2022</v>
      </c>
      <c r="D2686" s="19">
        <v>572.75</v>
      </c>
      <c r="E2686" s="25">
        <v>633.79999999999995</v>
      </c>
      <c r="F2686" s="19">
        <f t="shared" si="84"/>
        <v>445.87</v>
      </c>
      <c r="G2686" s="24" t="str">
        <f t="shared" si="83"/>
        <v>21/12/2022</v>
      </c>
    </row>
    <row r="2687" spans="1:7" x14ac:dyDescent="0.3">
      <c r="A2687" s="23">
        <v>2</v>
      </c>
      <c r="B2687" s="18">
        <f>B2682+7</f>
        <v>44917</v>
      </c>
      <c r="C2687" s="104">
        <f t="shared" si="82"/>
        <v>2022</v>
      </c>
      <c r="D2687" s="19">
        <v>573.75</v>
      </c>
      <c r="E2687" s="25">
        <v>633.79999999999995</v>
      </c>
      <c r="F2687" s="19">
        <f t="shared" si="84"/>
        <v>445.87</v>
      </c>
      <c r="G2687" s="24" t="str">
        <f t="shared" si="83"/>
        <v>22/12/2022</v>
      </c>
    </row>
    <row r="2688" spans="1:7" x14ac:dyDescent="0.3">
      <c r="A2688" s="21">
        <v>2</v>
      </c>
      <c r="B2688" s="18">
        <v>44918</v>
      </c>
      <c r="C2688" s="104">
        <f t="shared" si="82"/>
        <v>2022</v>
      </c>
      <c r="D2688" s="19">
        <v>566.75</v>
      </c>
      <c r="E2688" s="25">
        <v>633.79999999999995</v>
      </c>
      <c r="F2688" s="19">
        <f t="shared" si="84"/>
        <v>445.87</v>
      </c>
      <c r="G2688" s="24" t="str">
        <f>TEXT(B2688,"jj/MM/aaaa")</f>
        <v>23/12/2022</v>
      </c>
    </row>
    <row r="2689" spans="1:7" x14ac:dyDescent="0.3">
      <c r="A2689" s="21">
        <v>2</v>
      </c>
      <c r="B2689" s="18">
        <v>44922</v>
      </c>
      <c r="C2689" s="104">
        <f t="shared" si="82"/>
        <v>2022</v>
      </c>
      <c r="D2689" s="19">
        <v>580.5</v>
      </c>
      <c r="E2689" s="25">
        <v>633.79999999999995</v>
      </c>
      <c r="F2689" s="19">
        <f t="shared" si="84"/>
        <v>445.87</v>
      </c>
      <c r="G2689" s="24" t="str">
        <f>TEXT(B2689,"jj/MM/aaaa")</f>
        <v>27/12/2022</v>
      </c>
    </row>
    <row r="2690" spans="1:7" x14ac:dyDescent="0.3">
      <c r="A2690" s="21">
        <v>2</v>
      </c>
      <c r="B2690" s="18">
        <v>44923</v>
      </c>
      <c r="C2690" s="104">
        <f t="shared" si="82"/>
        <v>2022</v>
      </c>
      <c r="D2690" s="19">
        <v>578.5</v>
      </c>
      <c r="E2690" s="25">
        <v>633.79999999999995</v>
      </c>
      <c r="F2690" s="19">
        <f t="shared" si="84"/>
        <v>445.87</v>
      </c>
      <c r="G2690" s="24" t="str">
        <f>TEXT(B2690,"jj/MM/aaaa")</f>
        <v>28/12/2022</v>
      </c>
    </row>
    <row r="2691" spans="1:7" x14ac:dyDescent="0.3">
      <c r="A2691" s="21">
        <v>2</v>
      </c>
      <c r="B2691" s="18">
        <v>44924</v>
      </c>
      <c r="C2691" s="104">
        <f t="shared" ref="C2691:C2754" si="85">YEAR(B2691)</f>
        <v>2022</v>
      </c>
      <c r="D2691" s="19">
        <v>582</v>
      </c>
      <c r="E2691" s="25">
        <v>633.79999999999995</v>
      </c>
      <c r="F2691" s="19">
        <f t="shared" si="84"/>
        <v>445.87</v>
      </c>
      <c r="G2691" s="24" t="str">
        <f>TEXT(B2691,"jj/MM/aaaa")</f>
        <v>29/12/2022</v>
      </c>
    </row>
    <row r="2692" spans="1:7" x14ac:dyDescent="0.3">
      <c r="A2692" s="21">
        <v>2</v>
      </c>
      <c r="B2692" s="18">
        <v>44925</v>
      </c>
      <c r="C2692" s="104">
        <f t="shared" si="85"/>
        <v>2022</v>
      </c>
      <c r="D2692" s="19">
        <v>584.25</v>
      </c>
      <c r="E2692" s="25">
        <v>633.79999999999995</v>
      </c>
      <c r="F2692" s="19">
        <f>+F2691</f>
        <v>445.87</v>
      </c>
      <c r="G2692" s="24" t="str">
        <f>TEXT(B2692,"jj/MM/aaaa")</f>
        <v>30/12/2022</v>
      </c>
    </row>
    <row r="2693" spans="1:7" x14ac:dyDescent="0.3">
      <c r="A2693" s="23">
        <v>2</v>
      </c>
      <c r="B2693" s="18">
        <v>44928</v>
      </c>
      <c r="C2693" s="104">
        <f t="shared" si="85"/>
        <v>2023</v>
      </c>
      <c r="D2693" s="19">
        <v>583.75</v>
      </c>
      <c r="E2693" s="19">
        <v>456.06672000000003</v>
      </c>
      <c r="F2693" s="19">
        <v>471.49223999999998</v>
      </c>
      <c r="G2693" s="24" t="str">
        <f t="shared" ref="G2693:G2756" si="86">TEXT(B2693,"jj/MM/aaaa")</f>
        <v>02/01/2023</v>
      </c>
    </row>
    <row r="2694" spans="1:7" x14ac:dyDescent="0.3">
      <c r="A2694" s="23">
        <v>2</v>
      </c>
      <c r="B2694" s="18">
        <f t="shared" ref="B2694:B2757" si="87">B2689+7</f>
        <v>44929</v>
      </c>
      <c r="C2694" s="104">
        <f t="shared" si="85"/>
        <v>2023</v>
      </c>
      <c r="D2694" s="19">
        <v>594.75</v>
      </c>
      <c r="E2694" s="19">
        <v>456.06672000000003</v>
      </c>
      <c r="F2694" s="19">
        <v>471.49223999999998</v>
      </c>
      <c r="G2694" s="24" t="str">
        <f t="shared" si="86"/>
        <v>03/01/2023</v>
      </c>
    </row>
    <row r="2695" spans="1:7" x14ac:dyDescent="0.3">
      <c r="A2695" s="23">
        <v>2</v>
      </c>
      <c r="B2695" s="18">
        <f t="shared" si="87"/>
        <v>44930</v>
      </c>
      <c r="C2695" s="104">
        <f t="shared" si="85"/>
        <v>2023</v>
      </c>
      <c r="D2695" s="19">
        <v>589.5</v>
      </c>
      <c r="E2695" s="19">
        <v>456.06672000000003</v>
      </c>
      <c r="F2695" s="19">
        <v>471.49223999999998</v>
      </c>
      <c r="G2695" s="24" t="str">
        <f t="shared" si="86"/>
        <v>04/01/2023</v>
      </c>
    </row>
    <row r="2696" spans="1:7" x14ac:dyDescent="0.3">
      <c r="A2696" s="23">
        <v>2</v>
      </c>
      <c r="B2696" s="18">
        <f t="shared" si="87"/>
        <v>44931</v>
      </c>
      <c r="C2696" s="104">
        <f t="shared" si="85"/>
        <v>2023</v>
      </c>
      <c r="D2696" s="19">
        <v>583</v>
      </c>
      <c r="E2696" s="19">
        <v>456.06672000000003</v>
      </c>
      <c r="F2696" s="19">
        <v>471.49223999999998</v>
      </c>
      <c r="G2696" s="24" t="str">
        <f t="shared" si="86"/>
        <v>05/01/2023</v>
      </c>
    </row>
    <row r="2697" spans="1:7" x14ac:dyDescent="0.3">
      <c r="A2697" s="23">
        <v>2</v>
      </c>
      <c r="B2697" s="18">
        <f t="shared" si="87"/>
        <v>44932</v>
      </c>
      <c r="C2697" s="104">
        <f t="shared" si="85"/>
        <v>2023</v>
      </c>
      <c r="D2697" s="19">
        <v>577.75</v>
      </c>
      <c r="E2697" s="19">
        <v>456.06672000000003</v>
      </c>
      <c r="F2697" s="19">
        <v>471.49223999999998</v>
      </c>
      <c r="G2697" s="24" t="str">
        <f t="shared" si="86"/>
        <v>06/01/2023</v>
      </c>
    </row>
    <row r="2698" spans="1:7" x14ac:dyDescent="0.3">
      <c r="A2698" s="23">
        <v>2</v>
      </c>
      <c r="B2698" s="18">
        <f t="shared" si="87"/>
        <v>44935</v>
      </c>
      <c r="C2698" s="104">
        <f t="shared" si="85"/>
        <v>2023</v>
      </c>
      <c r="D2698" s="19">
        <v>564.25</v>
      </c>
      <c r="E2698" s="19">
        <v>456.06672000000003</v>
      </c>
      <c r="F2698" s="19">
        <v>471.49223999999998</v>
      </c>
      <c r="G2698" s="24" t="str">
        <f t="shared" si="86"/>
        <v>09/01/2023</v>
      </c>
    </row>
    <row r="2699" spans="1:7" x14ac:dyDescent="0.3">
      <c r="A2699" s="23">
        <v>2</v>
      </c>
      <c r="B2699" s="18">
        <f t="shared" si="87"/>
        <v>44936</v>
      </c>
      <c r="C2699" s="104">
        <f t="shared" si="85"/>
        <v>2023</v>
      </c>
      <c r="D2699" s="19">
        <v>561</v>
      </c>
      <c r="E2699" s="19">
        <v>456.06672000000003</v>
      </c>
      <c r="F2699" s="19">
        <v>471.49223999999998</v>
      </c>
      <c r="G2699" s="24" t="str">
        <f t="shared" si="86"/>
        <v>10/01/2023</v>
      </c>
    </row>
    <row r="2700" spans="1:7" x14ac:dyDescent="0.3">
      <c r="A2700" s="23">
        <v>2</v>
      </c>
      <c r="B2700" s="18">
        <f t="shared" si="87"/>
        <v>44937</v>
      </c>
      <c r="C2700" s="104">
        <f t="shared" si="85"/>
        <v>2023</v>
      </c>
      <c r="D2700" s="19">
        <v>564.25</v>
      </c>
      <c r="E2700" s="19">
        <v>456.06672000000003</v>
      </c>
      <c r="F2700" s="19">
        <v>471.49223999999998</v>
      </c>
      <c r="G2700" s="24" t="str">
        <f t="shared" si="86"/>
        <v>11/01/2023</v>
      </c>
    </row>
    <row r="2701" spans="1:7" x14ac:dyDescent="0.3">
      <c r="A2701" s="23">
        <v>2</v>
      </c>
      <c r="B2701" s="18">
        <f>B2696+7</f>
        <v>44938</v>
      </c>
      <c r="C2701" s="104">
        <f t="shared" si="85"/>
        <v>2023</v>
      </c>
      <c r="D2701" s="19">
        <v>569</v>
      </c>
      <c r="E2701" s="19">
        <v>456.06672000000003</v>
      </c>
      <c r="F2701" s="19">
        <v>471.49223999999998</v>
      </c>
      <c r="G2701" s="24" t="str">
        <f t="shared" si="86"/>
        <v>12/01/2023</v>
      </c>
    </row>
    <row r="2702" spans="1:7" x14ac:dyDescent="0.3">
      <c r="A2702" s="23">
        <v>2</v>
      </c>
      <c r="B2702" s="18">
        <f t="shared" si="87"/>
        <v>44939</v>
      </c>
      <c r="C2702" s="104">
        <f t="shared" si="85"/>
        <v>2023</v>
      </c>
      <c r="D2702" s="19">
        <v>566.75</v>
      </c>
      <c r="E2702" s="19">
        <v>456.06672000000003</v>
      </c>
      <c r="F2702" s="19">
        <v>471.49223999999998</v>
      </c>
      <c r="G2702" s="24" t="str">
        <f t="shared" si="86"/>
        <v>13/01/2023</v>
      </c>
    </row>
    <row r="2703" spans="1:7" x14ac:dyDescent="0.3">
      <c r="A2703" s="23">
        <v>2</v>
      </c>
      <c r="B2703" s="18">
        <f t="shared" si="87"/>
        <v>44942</v>
      </c>
      <c r="C2703" s="104">
        <f t="shared" si="85"/>
        <v>2023</v>
      </c>
      <c r="D2703" s="19">
        <v>563.75</v>
      </c>
      <c r="E2703" s="19">
        <v>456.06672000000003</v>
      </c>
      <c r="F2703" s="19">
        <v>471.49223999999998</v>
      </c>
      <c r="G2703" s="24" t="str">
        <f t="shared" si="86"/>
        <v>16/01/2023</v>
      </c>
    </row>
    <row r="2704" spans="1:7" x14ac:dyDescent="0.3">
      <c r="A2704" s="23">
        <v>2</v>
      </c>
      <c r="B2704" s="18">
        <f t="shared" si="87"/>
        <v>44943</v>
      </c>
      <c r="C2704" s="104">
        <f t="shared" si="85"/>
        <v>2023</v>
      </c>
      <c r="D2704" s="19">
        <v>556.25</v>
      </c>
      <c r="E2704" s="19">
        <v>456.06672000000003</v>
      </c>
      <c r="F2704" s="19">
        <v>471.49223999999998</v>
      </c>
      <c r="G2704" s="24" t="str">
        <f t="shared" si="86"/>
        <v>17/01/2023</v>
      </c>
    </row>
    <row r="2705" spans="1:7" x14ac:dyDescent="0.3">
      <c r="A2705" s="23">
        <v>2</v>
      </c>
      <c r="B2705" s="18">
        <f t="shared" si="87"/>
        <v>44944</v>
      </c>
      <c r="C2705" s="104">
        <f t="shared" si="85"/>
        <v>2023</v>
      </c>
      <c r="D2705" s="19">
        <v>538.5</v>
      </c>
      <c r="E2705" s="19">
        <v>456.06672000000003</v>
      </c>
      <c r="F2705" s="19">
        <v>471.49223999999998</v>
      </c>
      <c r="G2705" s="24" t="str">
        <f t="shared" si="86"/>
        <v>18/01/2023</v>
      </c>
    </row>
    <row r="2706" spans="1:7" x14ac:dyDescent="0.3">
      <c r="A2706" s="23">
        <v>2</v>
      </c>
      <c r="B2706" s="18">
        <f t="shared" si="87"/>
        <v>44945</v>
      </c>
      <c r="C2706" s="104">
        <f t="shared" si="85"/>
        <v>2023</v>
      </c>
      <c r="D2706" s="19">
        <v>536.75</v>
      </c>
      <c r="E2706" s="19">
        <v>456.06672000000003</v>
      </c>
      <c r="F2706" s="19">
        <v>471.49223999999998</v>
      </c>
      <c r="G2706" s="24" t="str">
        <f t="shared" si="86"/>
        <v>19/01/2023</v>
      </c>
    </row>
    <row r="2707" spans="1:7" x14ac:dyDescent="0.3">
      <c r="A2707" s="23">
        <v>2</v>
      </c>
      <c r="B2707" s="18">
        <f t="shared" si="87"/>
        <v>44946</v>
      </c>
      <c r="C2707" s="104">
        <f t="shared" si="85"/>
        <v>2023</v>
      </c>
      <c r="D2707" s="19">
        <v>536.25</v>
      </c>
      <c r="E2707" s="19">
        <v>456.06672000000003</v>
      </c>
      <c r="F2707" s="19">
        <v>471.49223999999998</v>
      </c>
      <c r="G2707" s="24" t="str">
        <f t="shared" si="86"/>
        <v>20/01/2023</v>
      </c>
    </row>
    <row r="2708" spans="1:7" x14ac:dyDescent="0.3">
      <c r="A2708" s="23">
        <v>2</v>
      </c>
      <c r="B2708" s="18">
        <f t="shared" si="87"/>
        <v>44949</v>
      </c>
      <c r="C2708" s="104">
        <f t="shared" si="85"/>
        <v>2023</v>
      </c>
      <c r="D2708" s="19">
        <v>529.25</v>
      </c>
      <c r="E2708" s="19">
        <v>456.06672000000003</v>
      </c>
      <c r="F2708" s="19">
        <v>471.49223999999998</v>
      </c>
      <c r="G2708" s="24" t="str">
        <f t="shared" si="86"/>
        <v>23/01/2023</v>
      </c>
    </row>
    <row r="2709" spans="1:7" x14ac:dyDescent="0.3">
      <c r="A2709" s="23">
        <v>2</v>
      </c>
      <c r="B2709" s="18">
        <f t="shared" si="87"/>
        <v>44950</v>
      </c>
      <c r="C2709" s="104">
        <f t="shared" si="85"/>
        <v>2023</v>
      </c>
      <c r="D2709" s="19">
        <v>533</v>
      </c>
      <c r="E2709" s="19">
        <v>456.06672000000003</v>
      </c>
      <c r="F2709" s="19">
        <v>471.49223999999998</v>
      </c>
      <c r="G2709" s="24" t="str">
        <f t="shared" si="86"/>
        <v>24/01/2023</v>
      </c>
    </row>
    <row r="2710" spans="1:7" x14ac:dyDescent="0.3">
      <c r="A2710" s="23">
        <v>2</v>
      </c>
      <c r="B2710" s="18">
        <f t="shared" si="87"/>
        <v>44951</v>
      </c>
      <c r="C2710" s="104">
        <f t="shared" si="85"/>
        <v>2023</v>
      </c>
      <c r="D2710" s="19">
        <v>530.5</v>
      </c>
      <c r="E2710" s="19">
        <v>456.06672000000003</v>
      </c>
      <c r="F2710" s="19">
        <v>471.49223999999998</v>
      </c>
      <c r="G2710" s="24" t="str">
        <f t="shared" si="86"/>
        <v>25/01/2023</v>
      </c>
    </row>
    <row r="2711" spans="1:7" x14ac:dyDescent="0.3">
      <c r="A2711" s="23">
        <v>2</v>
      </c>
      <c r="B2711" s="18">
        <f t="shared" si="87"/>
        <v>44952</v>
      </c>
      <c r="C2711" s="104">
        <f t="shared" si="85"/>
        <v>2023</v>
      </c>
      <c r="D2711" s="19">
        <v>546</v>
      </c>
      <c r="E2711" s="19">
        <v>456.06672000000003</v>
      </c>
      <c r="F2711" s="19">
        <v>471.49223999999998</v>
      </c>
      <c r="G2711" s="24" t="str">
        <f t="shared" si="86"/>
        <v>26/01/2023</v>
      </c>
    </row>
    <row r="2712" spans="1:7" x14ac:dyDescent="0.3">
      <c r="A2712" s="23">
        <v>2</v>
      </c>
      <c r="B2712" s="18">
        <f t="shared" si="87"/>
        <v>44953</v>
      </c>
      <c r="C2712" s="104">
        <f t="shared" si="85"/>
        <v>2023</v>
      </c>
      <c r="D2712" s="19">
        <v>544.25</v>
      </c>
      <c r="E2712" s="19">
        <v>456.06672000000003</v>
      </c>
      <c r="F2712" s="19">
        <v>471.49223999999998</v>
      </c>
      <c r="G2712" s="24" t="str">
        <f t="shared" si="86"/>
        <v>27/01/2023</v>
      </c>
    </row>
    <row r="2713" spans="1:7" x14ac:dyDescent="0.3">
      <c r="A2713" s="23">
        <v>2</v>
      </c>
      <c r="B2713" s="18">
        <f t="shared" si="87"/>
        <v>44956</v>
      </c>
      <c r="C2713" s="104">
        <f t="shared" si="85"/>
        <v>2023</v>
      </c>
      <c r="D2713" s="19">
        <v>552.75</v>
      </c>
      <c r="E2713" s="19">
        <v>456.06672000000003</v>
      </c>
      <c r="F2713" s="19">
        <v>471.49223999999998</v>
      </c>
      <c r="G2713" s="24" t="str">
        <f t="shared" si="86"/>
        <v>30/01/2023</v>
      </c>
    </row>
    <row r="2714" spans="1:7" x14ac:dyDescent="0.3">
      <c r="A2714" s="23">
        <v>2</v>
      </c>
      <c r="B2714" s="18">
        <f t="shared" si="87"/>
        <v>44957</v>
      </c>
      <c r="C2714" s="104">
        <f t="shared" si="85"/>
        <v>2023</v>
      </c>
      <c r="D2714" s="19">
        <v>545</v>
      </c>
      <c r="E2714" s="19">
        <v>456.06672000000003</v>
      </c>
      <c r="F2714" s="19">
        <v>471.49223999999998</v>
      </c>
      <c r="G2714" s="24" t="str">
        <f t="shared" si="86"/>
        <v>31/01/2023</v>
      </c>
    </row>
    <row r="2715" spans="1:7" x14ac:dyDescent="0.3">
      <c r="A2715" s="23">
        <v>2</v>
      </c>
      <c r="B2715" s="18">
        <f t="shared" si="87"/>
        <v>44958</v>
      </c>
      <c r="C2715" s="104">
        <f t="shared" si="85"/>
        <v>2023</v>
      </c>
      <c r="D2715" s="19">
        <v>541.5</v>
      </c>
      <c r="E2715" s="19">
        <v>456.06672000000003</v>
      </c>
      <c r="F2715" s="19">
        <v>471.49223999999998</v>
      </c>
      <c r="G2715" s="24" t="str">
        <f t="shared" si="86"/>
        <v>01/02/2023</v>
      </c>
    </row>
    <row r="2716" spans="1:7" x14ac:dyDescent="0.3">
      <c r="A2716" s="23">
        <v>2</v>
      </c>
      <c r="B2716" s="18">
        <f t="shared" si="87"/>
        <v>44959</v>
      </c>
      <c r="C2716" s="104">
        <f t="shared" si="85"/>
        <v>2023</v>
      </c>
      <c r="D2716" s="19">
        <v>541.75</v>
      </c>
      <c r="E2716" s="19">
        <v>456.06672000000003</v>
      </c>
      <c r="F2716" s="19">
        <v>471.49223999999998</v>
      </c>
      <c r="G2716" s="24" t="str">
        <f t="shared" si="86"/>
        <v>02/02/2023</v>
      </c>
    </row>
    <row r="2717" spans="1:7" x14ac:dyDescent="0.3">
      <c r="A2717" s="23">
        <v>2</v>
      </c>
      <c r="B2717" s="18">
        <f t="shared" si="87"/>
        <v>44960</v>
      </c>
      <c r="C2717" s="104">
        <f t="shared" si="85"/>
        <v>2023</v>
      </c>
      <c r="D2717" s="19">
        <v>542.75</v>
      </c>
      <c r="E2717" s="19">
        <v>456.06672000000003</v>
      </c>
      <c r="F2717" s="19">
        <v>471.49223999999998</v>
      </c>
      <c r="G2717" s="24" t="str">
        <f t="shared" si="86"/>
        <v>03/02/2023</v>
      </c>
    </row>
    <row r="2718" spans="1:7" x14ac:dyDescent="0.3">
      <c r="A2718" s="23">
        <v>2</v>
      </c>
      <c r="B2718" s="18">
        <f t="shared" si="87"/>
        <v>44963</v>
      </c>
      <c r="C2718" s="104">
        <f t="shared" si="85"/>
        <v>2023</v>
      </c>
      <c r="D2718" s="19">
        <v>547.5</v>
      </c>
      <c r="E2718" s="19">
        <v>456.06672000000003</v>
      </c>
      <c r="F2718" s="19">
        <v>471.49223999999998</v>
      </c>
      <c r="G2718" s="24" t="str">
        <f t="shared" si="86"/>
        <v>06/02/2023</v>
      </c>
    </row>
    <row r="2719" spans="1:7" x14ac:dyDescent="0.3">
      <c r="A2719" s="23">
        <v>2</v>
      </c>
      <c r="B2719" s="18">
        <f t="shared" si="87"/>
        <v>44964</v>
      </c>
      <c r="C2719" s="104">
        <f t="shared" si="85"/>
        <v>2023</v>
      </c>
      <c r="D2719" s="19">
        <v>552</v>
      </c>
      <c r="E2719" s="19">
        <v>456.06672000000003</v>
      </c>
      <c r="F2719" s="19">
        <v>471.49223999999998</v>
      </c>
      <c r="G2719" s="24" t="str">
        <f t="shared" si="86"/>
        <v>07/02/2023</v>
      </c>
    </row>
    <row r="2720" spans="1:7" x14ac:dyDescent="0.3">
      <c r="A2720" s="23">
        <v>2</v>
      </c>
      <c r="B2720" s="18">
        <f t="shared" si="87"/>
        <v>44965</v>
      </c>
      <c r="C2720" s="104">
        <f t="shared" si="85"/>
        <v>2023</v>
      </c>
      <c r="D2720" s="19">
        <v>552</v>
      </c>
      <c r="E2720" s="19">
        <v>456.06672000000003</v>
      </c>
      <c r="F2720" s="19">
        <v>471.49223999999998</v>
      </c>
      <c r="G2720" s="24" t="str">
        <f t="shared" si="86"/>
        <v>08/02/2023</v>
      </c>
    </row>
    <row r="2721" spans="1:7" x14ac:dyDescent="0.3">
      <c r="A2721" s="23">
        <v>2</v>
      </c>
      <c r="B2721" s="18">
        <f t="shared" si="87"/>
        <v>44966</v>
      </c>
      <c r="C2721" s="104">
        <f t="shared" si="85"/>
        <v>2023</v>
      </c>
      <c r="D2721" s="19">
        <v>547.75</v>
      </c>
      <c r="E2721" s="19">
        <v>456.06672000000003</v>
      </c>
      <c r="F2721" s="19">
        <v>471.49223999999998</v>
      </c>
      <c r="G2721" s="24" t="str">
        <f t="shared" si="86"/>
        <v>09/02/2023</v>
      </c>
    </row>
    <row r="2722" spans="1:7" x14ac:dyDescent="0.3">
      <c r="A2722" s="23">
        <v>2</v>
      </c>
      <c r="B2722" s="18">
        <f t="shared" si="87"/>
        <v>44967</v>
      </c>
      <c r="C2722" s="104">
        <f t="shared" si="85"/>
        <v>2023</v>
      </c>
      <c r="D2722" s="19">
        <v>550.5</v>
      </c>
      <c r="E2722" s="19">
        <v>456.06672000000003</v>
      </c>
      <c r="F2722" s="19">
        <v>471.49223999999998</v>
      </c>
      <c r="G2722" s="24" t="str">
        <f t="shared" si="86"/>
        <v>10/02/2023</v>
      </c>
    </row>
    <row r="2723" spans="1:7" x14ac:dyDescent="0.3">
      <c r="A2723" s="23">
        <v>2</v>
      </c>
      <c r="B2723" s="18">
        <f t="shared" si="87"/>
        <v>44970</v>
      </c>
      <c r="C2723" s="104">
        <f t="shared" si="85"/>
        <v>2023</v>
      </c>
      <c r="D2723" s="19">
        <v>555.25</v>
      </c>
      <c r="E2723" s="19">
        <v>456.06672000000003</v>
      </c>
      <c r="F2723" s="19">
        <v>471.49223999999998</v>
      </c>
      <c r="G2723" s="24" t="str">
        <f t="shared" si="86"/>
        <v>13/02/2023</v>
      </c>
    </row>
    <row r="2724" spans="1:7" x14ac:dyDescent="0.3">
      <c r="A2724" s="23">
        <v>2</v>
      </c>
      <c r="B2724" s="18">
        <f t="shared" si="87"/>
        <v>44971</v>
      </c>
      <c r="C2724" s="104">
        <f t="shared" si="85"/>
        <v>2023</v>
      </c>
      <c r="D2724" s="19">
        <v>553.5</v>
      </c>
      <c r="E2724" s="19">
        <v>456.06672000000003</v>
      </c>
      <c r="F2724" s="19">
        <v>471.49223999999998</v>
      </c>
      <c r="G2724" s="24" t="str">
        <f t="shared" si="86"/>
        <v>14/02/2023</v>
      </c>
    </row>
    <row r="2725" spans="1:7" x14ac:dyDescent="0.3">
      <c r="A2725" s="23">
        <v>2</v>
      </c>
      <c r="B2725" s="18">
        <f t="shared" si="87"/>
        <v>44972</v>
      </c>
      <c r="C2725" s="104">
        <f t="shared" si="85"/>
        <v>2023</v>
      </c>
      <c r="D2725" s="19">
        <v>550.25</v>
      </c>
      <c r="E2725" s="19">
        <v>456.06672000000003</v>
      </c>
      <c r="F2725" s="19">
        <v>471.49223999999998</v>
      </c>
      <c r="G2725" s="24" t="str">
        <f t="shared" si="86"/>
        <v>15/02/2023</v>
      </c>
    </row>
    <row r="2726" spans="1:7" x14ac:dyDescent="0.3">
      <c r="A2726" s="23">
        <v>2</v>
      </c>
      <c r="B2726" s="18">
        <f t="shared" si="87"/>
        <v>44973</v>
      </c>
      <c r="C2726" s="104">
        <f t="shared" si="85"/>
        <v>2023</v>
      </c>
      <c r="D2726" s="19">
        <v>552.25</v>
      </c>
      <c r="E2726" s="19">
        <v>456.06672000000003</v>
      </c>
      <c r="F2726" s="19">
        <v>471.49223999999998</v>
      </c>
      <c r="G2726" s="24" t="str">
        <f t="shared" si="86"/>
        <v>16/02/2023</v>
      </c>
    </row>
    <row r="2727" spans="1:7" x14ac:dyDescent="0.3">
      <c r="A2727" s="23">
        <v>2</v>
      </c>
      <c r="B2727" s="18">
        <f t="shared" si="87"/>
        <v>44974</v>
      </c>
      <c r="C2727" s="104">
        <f t="shared" si="85"/>
        <v>2023</v>
      </c>
      <c r="D2727" s="19">
        <v>563.25</v>
      </c>
      <c r="E2727" s="19">
        <v>456.06672000000003</v>
      </c>
      <c r="F2727" s="19">
        <v>471.49223999999998</v>
      </c>
      <c r="G2727" s="24" t="str">
        <f t="shared" si="86"/>
        <v>17/02/2023</v>
      </c>
    </row>
    <row r="2728" spans="1:7" x14ac:dyDescent="0.3">
      <c r="A2728" s="23">
        <v>2</v>
      </c>
      <c r="B2728" s="18">
        <f t="shared" si="87"/>
        <v>44977</v>
      </c>
      <c r="C2728" s="104">
        <f t="shared" si="85"/>
        <v>2023</v>
      </c>
      <c r="D2728" s="19">
        <v>554.5</v>
      </c>
      <c r="E2728" s="19">
        <v>456.06672000000003</v>
      </c>
      <c r="F2728" s="19">
        <v>471.49223999999998</v>
      </c>
      <c r="G2728" s="24" t="str">
        <f t="shared" si="86"/>
        <v>20/02/2023</v>
      </c>
    </row>
    <row r="2729" spans="1:7" x14ac:dyDescent="0.3">
      <c r="A2729" s="23">
        <v>2</v>
      </c>
      <c r="B2729" s="18">
        <f t="shared" si="87"/>
        <v>44978</v>
      </c>
      <c r="C2729" s="104">
        <f t="shared" si="85"/>
        <v>2023</v>
      </c>
      <c r="D2729" s="19">
        <v>557.5</v>
      </c>
      <c r="E2729" s="19">
        <v>456.06672000000003</v>
      </c>
      <c r="F2729" s="19">
        <v>471.49223999999998</v>
      </c>
      <c r="G2729" s="24" t="str">
        <f t="shared" si="86"/>
        <v>21/02/2023</v>
      </c>
    </row>
    <row r="2730" spans="1:7" x14ac:dyDescent="0.3">
      <c r="A2730" s="23">
        <v>2</v>
      </c>
      <c r="B2730" s="18">
        <f t="shared" si="87"/>
        <v>44979</v>
      </c>
      <c r="C2730" s="104">
        <f t="shared" si="85"/>
        <v>2023</v>
      </c>
      <c r="D2730" s="19">
        <v>557.25</v>
      </c>
      <c r="E2730" s="19">
        <v>456.06672000000003</v>
      </c>
      <c r="F2730" s="19">
        <v>471.49223999999998</v>
      </c>
      <c r="G2730" s="24" t="str">
        <f t="shared" si="86"/>
        <v>22/02/2023</v>
      </c>
    </row>
    <row r="2731" spans="1:7" x14ac:dyDescent="0.3">
      <c r="A2731" s="23">
        <v>2</v>
      </c>
      <c r="B2731" s="18">
        <f t="shared" si="87"/>
        <v>44980</v>
      </c>
      <c r="C2731" s="104">
        <f t="shared" si="85"/>
        <v>2023</v>
      </c>
      <c r="D2731" s="19">
        <v>545.25</v>
      </c>
      <c r="E2731" s="19">
        <v>456.06672000000003</v>
      </c>
      <c r="F2731" s="19">
        <v>471.49223999999998</v>
      </c>
      <c r="G2731" s="24" t="str">
        <f t="shared" si="86"/>
        <v>23/02/2023</v>
      </c>
    </row>
    <row r="2732" spans="1:7" x14ac:dyDescent="0.3">
      <c r="A2732" s="23">
        <v>2</v>
      </c>
      <c r="B2732" s="18">
        <f t="shared" si="87"/>
        <v>44981</v>
      </c>
      <c r="C2732" s="104">
        <f t="shared" si="85"/>
        <v>2023</v>
      </c>
      <c r="D2732" s="19">
        <v>543.5</v>
      </c>
      <c r="E2732" s="19">
        <v>456.06672000000003</v>
      </c>
      <c r="F2732" s="19">
        <v>471.49223999999998</v>
      </c>
      <c r="G2732" s="24" t="str">
        <f t="shared" si="86"/>
        <v>24/02/2023</v>
      </c>
    </row>
    <row r="2733" spans="1:7" x14ac:dyDescent="0.3">
      <c r="A2733" s="23">
        <v>2</v>
      </c>
      <c r="B2733" s="18">
        <f t="shared" si="87"/>
        <v>44984</v>
      </c>
      <c r="C2733" s="104">
        <f t="shared" si="85"/>
        <v>2023</v>
      </c>
      <c r="D2733" s="19">
        <v>545.5</v>
      </c>
      <c r="E2733" s="19">
        <v>456.06672000000003</v>
      </c>
      <c r="F2733" s="19">
        <v>471.49223999999998</v>
      </c>
      <c r="G2733" s="24" t="str">
        <f t="shared" si="86"/>
        <v>27/02/2023</v>
      </c>
    </row>
    <row r="2734" spans="1:7" x14ac:dyDescent="0.3">
      <c r="A2734" s="23">
        <v>2</v>
      </c>
      <c r="B2734" s="18">
        <f t="shared" si="87"/>
        <v>44985</v>
      </c>
      <c r="C2734" s="104">
        <f t="shared" si="85"/>
        <v>2023</v>
      </c>
      <c r="D2734" s="19">
        <v>531.25</v>
      </c>
      <c r="E2734" s="19">
        <v>456.06672000000003</v>
      </c>
      <c r="F2734" s="19">
        <v>471.49223999999998</v>
      </c>
      <c r="G2734" s="24" t="str">
        <f t="shared" si="86"/>
        <v>28/02/2023</v>
      </c>
    </row>
    <row r="2735" spans="1:7" x14ac:dyDescent="0.3">
      <c r="A2735" s="23">
        <v>2</v>
      </c>
      <c r="B2735" s="18">
        <f t="shared" si="87"/>
        <v>44986</v>
      </c>
      <c r="C2735" s="104">
        <f t="shared" si="85"/>
        <v>2023</v>
      </c>
      <c r="D2735" s="19">
        <v>532</v>
      </c>
      <c r="E2735" s="19">
        <v>456.06672000000003</v>
      </c>
      <c r="F2735" s="19">
        <v>471.49223999999998</v>
      </c>
      <c r="G2735" s="24" t="str">
        <f t="shared" si="86"/>
        <v>01/03/2023</v>
      </c>
    </row>
    <row r="2736" spans="1:7" x14ac:dyDescent="0.3">
      <c r="A2736" s="23">
        <v>2</v>
      </c>
      <c r="B2736" s="18">
        <f t="shared" si="87"/>
        <v>44987</v>
      </c>
      <c r="C2736" s="104">
        <f t="shared" si="85"/>
        <v>2023</v>
      </c>
      <c r="D2736" s="19">
        <v>534.25</v>
      </c>
      <c r="E2736" s="19">
        <v>456.06672000000003</v>
      </c>
      <c r="F2736" s="19">
        <v>471.49223999999998</v>
      </c>
      <c r="G2736" s="24" t="str">
        <f t="shared" si="86"/>
        <v>02/03/2023</v>
      </c>
    </row>
    <row r="2737" spans="1:7" x14ac:dyDescent="0.3">
      <c r="A2737" s="23">
        <v>2</v>
      </c>
      <c r="B2737" s="18">
        <f t="shared" si="87"/>
        <v>44988</v>
      </c>
      <c r="C2737" s="104">
        <f t="shared" si="85"/>
        <v>2023</v>
      </c>
      <c r="D2737" s="19">
        <v>541.25</v>
      </c>
      <c r="E2737" s="19">
        <v>456.06672000000003</v>
      </c>
      <c r="F2737" s="19">
        <v>471.49223999999998</v>
      </c>
      <c r="G2737" s="24" t="str">
        <f t="shared" si="86"/>
        <v>03/03/2023</v>
      </c>
    </row>
    <row r="2738" spans="1:7" x14ac:dyDescent="0.3">
      <c r="A2738" s="23">
        <v>2</v>
      </c>
      <c r="B2738" s="18">
        <f t="shared" si="87"/>
        <v>44991</v>
      </c>
      <c r="C2738" s="104">
        <f t="shared" si="85"/>
        <v>2023</v>
      </c>
      <c r="D2738" s="19">
        <v>533.5</v>
      </c>
      <c r="E2738" s="19">
        <v>456.06672000000003</v>
      </c>
      <c r="F2738" s="19">
        <v>471.49223999999998</v>
      </c>
      <c r="G2738" s="24" t="str">
        <f t="shared" si="86"/>
        <v>06/03/2023</v>
      </c>
    </row>
    <row r="2739" spans="1:7" x14ac:dyDescent="0.3">
      <c r="A2739" s="23">
        <v>2</v>
      </c>
      <c r="B2739" s="18">
        <f t="shared" si="87"/>
        <v>44992</v>
      </c>
      <c r="C2739" s="104">
        <f t="shared" si="85"/>
        <v>2023</v>
      </c>
      <c r="D2739" s="19">
        <v>522.5</v>
      </c>
      <c r="E2739" s="19">
        <v>456.06672000000003</v>
      </c>
      <c r="F2739" s="19">
        <v>471.49223999999998</v>
      </c>
      <c r="G2739" s="24" t="str">
        <f t="shared" si="86"/>
        <v>07/03/2023</v>
      </c>
    </row>
    <row r="2740" spans="1:7" x14ac:dyDescent="0.3">
      <c r="A2740" s="23">
        <v>2</v>
      </c>
      <c r="B2740" s="18">
        <f t="shared" si="87"/>
        <v>44993</v>
      </c>
      <c r="C2740" s="104">
        <f t="shared" si="85"/>
        <v>2023</v>
      </c>
      <c r="D2740" s="19">
        <v>516</v>
      </c>
      <c r="E2740" s="19">
        <v>456.06672000000003</v>
      </c>
      <c r="F2740" s="19">
        <v>471.49223999999998</v>
      </c>
      <c r="G2740" s="24" t="str">
        <f t="shared" si="86"/>
        <v>08/03/2023</v>
      </c>
    </row>
    <row r="2741" spans="1:7" x14ac:dyDescent="0.3">
      <c r="A2741" s="23">
        <v>2</v>
      </c>
      <c r="B2741" s="18">
        <f t="shared" si="87"/>
        <v>44994</v>
      </c>
      <c r="C2741" s="104">
        <f t="shared" si="85"/>
        <v>2023</v>
      </c>
      <c r="D2741" s="19">
        <v>502.75</v>
      </c>
      <c r="E2741" s="19">
        <v>456.06672000000003</v>
      </c>
      <c r="F2741" s="19">
        <v>471.49223999999998</v>
      </c>
      <c r="G2741" s="24" t="str">
        <f t="shared" si="86"/>
        <v>09/03/2023</v>
      </c>
    </row>
    <row r="2742" spans="1:7" x14ac:dyDescent="0.3">
      <c r="A2742" s="23">
        <v>2</v>
      </c>
      <c r="B2742" s="18">
        <f t="shared" si="87"/>
        <v>44995</v>
      </c>
      <c r="C2742" s="104">
        <f t="shared" si="85"/>
        <v>2023</v>
      </c>
      <c r="D2742" s="19">
        <v>498.25</v>
      </c>
      <c r="E2742" s="19">
        <v>456.06672000000003</v>
      </c>
      <c r="F2742" s="19">
        <v>471.49223999999998</v>
      </c>
      <c r="G2742" s="24" t="str">
        <f t="shared" si="86"/>
        <v>10/03/2023</v>
      </c>
    </row>
    <row r="2743" spans="1:7" x14ac:dyDescent="0.3">
      <c r="A2743" s="23">
        <v>2</v>
      </c>
      <c r="B2743" s="18">
        <f t="shared" si="87"/>
        <v>44998</v>
      </c>
      <c r="C2743" s="104">
        <f t="shared" si="85"/>
        <v>2023</v>
      </c>
      <c r="D2743" s="19">
        <v>491</v>
      </c>
      <c r="E2743" s="19">
        <v>456.06672000000003</v>
      </c>
      <c r="F2743" s="19">
        <v>471.49223999999998</v>
      </c>
      <c r="G2743" s="24" t="str">
        <f t="shared" si="86"/>
        <v>13/03/2023</v>
      </c>
    </row>
    <row r="2744" spans="1:7" x14ac:dyDescent="0.3">
      <c r="A2744" s="23">
        <v>2</v>
      </c>
      <c r="B2744" s="18">
        <f t="shared" si="87"/>
        <v>44999</v>
      </c>
      <c r="C2744" s="104">
        <f t="shared" si="85"/>
        <v>2023</v>
      </c>
      <c r="D2744" s="19">
        <v>489.75</v>
      </c>
      <c r="E2744" s="19">
        <v>456.06672000000003</v>
      </c>
      <c r="F2744" s="19">
        <v>471.49223999999998</v>
      </c>
      <c r="G2744" s="24" t="str">
        <f t="shared" si="86"/>
        <v>14/03/2023</v>
      </c>
    </row>
    <row r="2745" spans="1:7" x14ac:dyDescent="0.3">
      <c r="A2745" s="23">
        <v>2</v>
      </c>
      <c r="B2745" s="18">
        <f t="shared" si="87"/>
        <v>45000</v>
      </c>
      <c r="C2745" s="104">
        <f t="shared" si="85"/>
        <v>2023</v>
      </c>
      <c r="D2745" s="19">
        <v>488</v>
      </c>
      <c r="E2745" s="19">
        <v>456.06672000000003</v>
      </c>
      <c r="F2745" s="19">
        <v>471.49223999999998</v>
      </c>
      <c r="G2745" s="24" t="str">
        <f t="shared" si="86"/>
        <v>15/03/2023</v>
      </c>
    </row>
    <row r="2746" spans="1:7" x14ac:dyDescent="0.3">
      <c r="A2746" s="23">
        <v>2</v>
      </c>
      <c r="B2746" s="18">
        <f t="shared" si="87"/>
        <v>45001</v>
      </c>
      <c r="C2746" s="104">
        <f t="shared" si="85"/>
        <v>2023</v>
      </c>
      <c r="D2746" s="19">
        <v>479.25</v>
      </c>
      <c r="E2746" s="19">
        <v>456.06672000000003</v>
      </c>
      <c r="F2746" s="19">
        <v>471.49223999999998</v>
      </c>
      <c r="G2746" s="24" t="str">
        <f t="shared" si="86"/>
        <v>16/03/2023</v>
      </c>
    </row>
    <row r="2747" spans="1:7" x14ac:dyDescent="0.3">
      <c r="A2747" s="23">
        <v>2</v>
      </c>
      <c r="B2747" s="18">
        <f t="shared" si="87"/>
        <v>45002</v>
      </c>
      <c r="C2747" s="104">
        <f t="shared" si="85"/>
        <v>2023</v>
      </c>
      <c r="D2747" s="19">
        <v>475.75</v>
      </c>
      <c r="E2747" s="19">
        <v>456.06672000000003</v>
      </c>
      <c r="F2747" s="19">
        <v>471.49223999999998</v>
      </c>
      <c r="G2747" s="24" t="str">
        <f t="shared" si="86"/>
        <v>17/03/2023</v>
      </c>
    </row>
    <row r="2748" spans="1:7" x14ac:dyDescent="0.3">
      <c r="A2748" s="23">
        <v>2</v>
      </c>
      <c r="B2748" s="18">
        <f t="shared" si="87"/>
        <v>45005</v>
      </c>
      <c r="C2748" s="104">
        <f t="shared" si="85"/>
        <v>2023</v>
      </c>
      <c r="D2748" s="19">
        <v>462.5</v>
      </c>
      <c r="E2748" s="19">
        <v>456.06672000000003</v>
      </c>
      <c r="F2748" s="19">
        <v>471.49223999999998</v>
      </c>
      <c r="G2748" s="24" t="str">
        <f t="shared" si="86"/>
        <v>20/03/2023</v>
      </c>
    </row>
    <row r="2749" spans="1:7" x14ac:dyDescent="0.3">
      <c r="A2749" s="23">
        <v>2</v>
      </c>
      <c r="B2749" s="18">
        <f t="shared" si="87"/>
        <v>45006</v>
      </c>
      <c r="C2749" s="104">
        <f t="shared" si="85"/>
        <v>2023</v>
      </c>
      <c r="D2749" s="19">
        <v>449.25</v>
      </c>
      <c r="E2749" s="19">
        <v>456.06672000000003</v>
      </c>
      <c r="F2749" s="19">
        <v>471.49223999999998</v>
      </c>
      <c r="G2749" s="24" t="str">
        <f t="shared" si="86"/>
        <v>21/03/2023</v>
      </c>
    </row>
    <row r="2750" spans="1:7" x14ac:dyDescent="0.3">
      <c r="A2750" s="23">
        <v>2</v>
      </c>
      <c r="B2750" s="18">
        <f t="shared" si="87"/>
        <v>45007</v>
      </c>
      <c r="C2750" s="104">
        <f t="shared" si="85"/>
        <v>2023</v>
      </c>
      <c r="D2750" s="19">
        <v>437.75</v>
      </c>
      <c r="E2750" s="19">
        <v>456.06672000000003</v>
      </c>
      <c r="F2750" s="19">
        <v>471.49223999999998</v>
      </c>
      <c r="G2750" s="24" t="str">
        <f t="shared" si="86"/>
        <v>22/03/2023</v>
      </c>
    </row>
    <row r="2751" spans="1:7" x14ac:dyDescent="0.3">
      <c r="A2751" s="23">
        <v>2</v>
      </c>
      <c r="B2751" s="18">
        <f t="shared" si="87"/>
        <v>45008</v>
      </c>
      <c r="C2751" s="104">
        <f t="shared" si="85"/>
        <v>2023</v>
      </c>
      <c r="D2751" s="19">
        <v>443.25</v>
      </c>
      <c r="E2751" s="19">
        <v>456.06672000000003</v>
      </c>
      <c r="F2751" s="19">
        <v>471.49223999999998</v>
      </c>
      <c r="G2751" s="24" t="str">
        <f t="shared" si="86"/>
        <v>23/03/2023</v>
      </c>
    </row>
    <row r="2752" spans="1:7" x14ac:dyDescent="0.3">
      <c r="A2752" s="23">
        <v>2</v>
      </c>
      <c r="B2752" s="18">
        <f t="shared" si="87"/>
        <v>45009</v>
      </c>
      <c r="C2752" s="104">
        <f t="shared" si="85"/>
        <v>2023</v>
      </c>
      <c r="D2752" s="19">
        <v>463</v>
      </c>
      <c r="E2752" s="19">
        <v>456.06672000000003</v>
      </c>
      <c r="F2752" s="19">
        <v>471.49223999999998</v>
      </c>
      <c r="G2752" s="24" t="str">
        <f t="shared" si="86"/>
        <v>24/03/2023</v>
      </c>
    </row>
    <row r="2753" spans="1:7" x14ac:dyDescent="0.3">
      <c r="A2753" s="23">
        <v>2</v>
      </c>
      <c r="B2753" s="18">
        <f t="shared" si="87"/>
        <v>45012</v>
      </c>
      <c r="C2753" s="104">
        <f t="shared" si="85"/>
        <v>2023</v>
      </c>
      <c r="D2753" s="19">
        <v>472.5</v>
      </c>
      <c r="E2753" s="19">
        <v>456.06672000000003</v>
      </c>
      <c r="F2753" s="19">
        <v>471.49223999999998</v>
      </c>
      <c r="G2753" s="24" t="str">
        <f t="shared" si="86"/>
        <v>27/03/2023</v>
      </c>
    </row>
    <row r="2754" spans="1:7" x14ac:dyDescent="0.3">
      <c r="A2754" s="23">
        <v>2</v>
      </c>
      <c r="B2754" s="18">
        <f t="shared" si="87"/>
        <v>45013</v>
      </c>
      <c r="C2754" s="104">
        <f t="shared" si="85"/>
        <v>2023</v>
      </c>
      <c r="D2754" s="19">
        <v>472.25</v>
      </c>
      <c r="E2754" s="19">
        <v>456.06672000000003</v>
      </c>
      <c r="F2754" s="19">
        <v>471.49223999999998</v>
      </c>
      <c r="G2754" s="24" t="str">
        <f t="shared" si="86"/>
        <v>28/03/2023</v>
      </c>
    </row>
    <row r="2755" spans="1:7" x14ac:dyDescent="0.3">
      <c r="A2755" s="23">
        <v>2</v>
      </c>
      <c r="B2755" s="18">
        <f t="shared" si="87"/>
        <v>45014</v>
      </c>
      <c r="C2755" s="104">
        <f t="shared" ref="C2755:C2818" si="88">YEAR(B2755)</f>
        <v>2023</v>
      </c>
      <c r="D2755" s="19">
        <v>477.75</v>
      </c>
      <c r="E2755" s="19">
        <v>456.06672000000003</v>
      </c>
      <c r="F2755" s="19">
        <v>471.49223999999998</v>
      </c>
      <c r="G2755" s="24" t="str">
        <f t="shared" si="86"/>
        <v>29/03/2023</v>
      </c>
    </row>
    <row r="2756" spans="1:7" x14ac:dyDescent="0.3">
      <c r="A2756" s="23">
        <v>2</v>
      </c>
      <c r="B2756" s="18">
        <f t="shared" si="87"/>
        <v>45015</v>
      </c>
      <c r="C2756" s="104">
        <f t="shared" si="88"/>
        <v>2023</v>
      </c>
      <c r="D2756" s="19">
        <v>465.75</v>
      </c>
      <c r="E2756" s="19">
        <v>456.06672000000003</v>
      </c>
      <c r="F2756" s="19">
        <v>471.49223999999998</v>
      </c>
      <c r="G2756" s="24" t="str">
        <f t="shared" si="86"/>
        <v>30/03/2023</v>
      </c>
    </row>
    <row r="2757" spans="1:7" x14ac:dyDescent="0.3">
      <c r="A2757" s="23">
        <v>2</v>
      </c>
      <c r="B2757" s="18">
        <f t="shared" si="87"/>
        <v>45016</v>
      </c>
      <c r="C2757" s="104">
        <f t="shared" si="88"/>
        <v>2023</v>
      </c>
      <c r="D2757" s="19">
        <v>475.5</v>
      </c>
      <c r="E2757" s="19">
        <v>456.06672000000003</v>
      </c>
      <c r="F2757" s="19">
        <v>471.49223999999998</v>
      </c>
      <c r="G2757" s="24" t="str">
        <f t="shared" ref="G2757:G2820" si="89">TEXT(B2757,"jj/MM/aaaa")</f>
        <v>31/03/2023</v>
      </c>
    </row>
    <row r="2758" spans="1:7" x14ac:dyDescent="0.3">
      <c r="A2758" s="23">
        <v>2</v>
      </c>
      <c r="B2758" s="18">
        <f>B2753+7</f>
        <v>45019</v>
      </c>
      <c r="C2758" s="104">
        <f t="shared" si="88"/>
        <v>2023</v>
      </c>
      <c r="D2758" s="19">
        <v>478.5</v>
      </c>
      <c r="E2758" s="19">
        <v>456.06672000000003</v>
      </c>
      <c r="F2758" s="19">
        <v>471.49223999999998</v>
      </c>
      <c r="G2758" s="24" t="str">
        <f t="shared" si="89"/>
        <v>03/04/2023</v>
      </c>
    </row>
    <row r="2759" spans="1:7" x14ac:dyDescent="0.3">
      <c r="A2759" s="23">
        <v>2</v>
      </c>
      <c r="B2759" s="18">
        <f>B2754+7</f>
        <v>45020</v>
      </c>
      <c r="C2759" s="104">
        <f t="shared" si="88"/>
        <v>2023</v>
      </c>
      <c r="D2759" s="19">
        <v>478.5</v>
      </c>
      <c r="E2759" s="19">
        <v>456.06672000000003</v>
      </c>
      <c r="F2759" s="19">
        <v>471.49223999999998</v>
      </c>
      <c r="G2759" s="24" t="str">
        <f t="shared" si="89"/>
        <v>04/04/2023</v>
      </c>
    </row>
    <row r="2760" spans="1:7" x14ac:dyDescent="0.3">
      <c r="A2760" s="23">
        <v>2</v>
      </c>
      <c r="B2760" s="18">
        <f>B2755+7</f>
        <v>45021</v>
      </c>
      <c r="C2760" s="104">
        <f t="shared" si="88"/>
        <v>2023</v>
      </c>
      <c r="D2760" s="19">
        <v>458</v>
      </c>
      <c r="E2760" s="19">
        <v>456.06672000000003</v>
      </c>
      <c r="F2760" s="19">
        <v>471.49223999999998</v>
      </c>
      <c r="G2760" s="24" t="str">
        <f t="shared" si="89"/>
        <v>05/04/2023</v>
      </c>
    </row>
    <row r="2761" spans="1:7" x14ac:dyDescent="0.3">
      <c r="A2761" s="23">
        <v>2</v>
      </c>
      <c r="B2761" s="18">
        <f>B2756+7</f>
        <v>45022</v>
      </c>
      <c r="C2761" s="104">
        <f t="shared" si="88"/>
        <v>2023</v>
      </c>
      <c r="D2761" s="19">
        <v>465.25</v>
      </c>
      <c r="E2761" s="19">
        <v>456.06672000000003</v>
      </c>
      <c r="F2761" s="19">
        <v>471.49223999999998</v>
      </c>
      <c r="G2761" s="24" t="str">
        <f t="shared" si="89"/>
        <v>06/04/2023</v>
      </c>
    </row>
    <row r="2762" spans="1:7" x14ac:dyDescent="0.3">
      <c r="A2762" s="23">
        <v>2</v>
      </c>
      <c r="B2762" s="18">
        <f>B2759+7</f>
        <v>45027</v>
      </c>
      <c r="C2762" s="104">
        <f t="shared" si="88"/>
        <v>2023</v>
      </c>
      <c r="D2762" s="19">
        <v>464.25</v>
      </c>
      <c r="E2762" s="19">
        <v>456.06672000000003</v>
      </c>
      <c r="F2762" s="19">
        <v>471.49223999999998</v>
      </c>
      <c r="G2762" s="24" t="str">
        <f t="shared" si="89"/>
        <v>11/04/2023</v>
      </c>
    </row>
    <row r="2763" spans="1:7" x14ac:dyDescent="0.3">
      <c r="A2763" s="23">
        <v>2</v>
      </c>
      <c r="B2763" s="18">
        <f>B2760+7</f>
        <v>45028</v>
      </c>
      <c r="C2763" s="104">
        <f t="shared" si="88"/>
        <v>2023</v>
      </c>
      <c r="D2763" s="19">
        <v>454.5</v>
      </c>
      <c r="E2763" s="19">
        <v>456.06672000000003</v>
      </c>
      <c r="F2763" s="19">
        <v>471.49223999999998</v>
      </c>
      <c r="G2763" s="24" t="str">
        <f t="shared" si="89"/>
        <v>12/04/2023</v>
      </c>
    </row>
    <row r="2764" spans="1:7" x14ac:dyDescent="0.3">
      <c r="A2764" s="23">
        <v>2</v>
      </c>
      <c r="B2764" s="18">
        <f>B2761+7</f>
        <v>45029</v>
      </c>
      <c r="C2764" s="104">
        <f t="shared" si="88"/>
        <v>2023</v>
      </c>
      <c r="D2764" s="19">
        <v>451</v>
      </c>
      <c r="E2764" s="19">
        <v>456.06672000000003</v>
      </c>
      <c r="F2764" s="19">
        <v>471.49223999999998</v>
      </c>
      <c r="G2764" s="24" t="str">
        <f t="shared" si="89"/>
        <v>13/04/2023</v>
      </c>
    </row>
    <row r="2765" spans="1:7" x14ac:dyDescent="0.3">
      <c r="A2765" s="23">
        <v>2</v>
      </c>
      <c r="B2765" s="18">
        <v>45030</v>
      </c>
      <c r="C2765" s="104">
        <f t="shared" si="88"/>
        <v>2023</v>
      </c>
      <c r="D2765" s="19">
        <v>448.25</v>
      </c>
      <c r="E2765" s="19">
        <v>456.06672000000003</v>
      </c>
      <c r="F2765" s="19">
        <v>471.49223999999998</v>
      </c>
      <c r="G2765" s="24" t="str">
        <f t="shared" si="89"/>
        <v>14/04/2023</v>
      </c>
    </row>
    <row r="2766" spans="1:7" x14ac:dyDescent="0.3">
      <c r="A2766" s="23">
        <v>2</v>
      </c>
      <c r="B2766" s="18">
        <v>45033</v>
      </c>
      <c r="C2766" s="104">
        <f t="shared" si="88"/>
        <v>2023</v>
      </c>
      <c r="D2766" s="19">
        <v>466.5</v>
      </c>
      <c r="E2766" s="19">
        <v>456.06672000000003</v>
      </c>
      <c r="F2766" s="19">
        <v>471.49223999999998</v>
      </c>
      <c r="G2766" s="24" t="str">
        <f t="shared" si="89"/>
        <v>17/04/2023</v>
      </c>
    </row>
    <row r="2767" spans="1:7" x14ac:dyDescent="0.3">
      <c r="A2767" s="23">
        <v>2</v>
      </c>
      <c r="B2767" s="18">
        <f>B2762+7</f>
        <v>45034</v>
      </c>
      <c r="C2767" s="104">
        <f t="shared" si="88"/>
        <v>2023</v>
      </c>
      <c r="D2767" s="19">
        <v>480</v>
      </c>
      <c r="E2767" s="19">
        <v>456.06672000000003</v>
      </c>
      <c r="F2767" s="19">
        <v>471.49223999999998</v>
      </c>
      <c r="G2767" s="24" t="str">
        <f t="shared" si="89"/>
        <v>18/04/2023</v>
      </c>
    </row>
    <row r="2768" spans="1:7" x14ac:dyDescent="0.3">
      <c r="A2768" s="23">
        <v>2</v>
      </c>
      <c r="B2768" s="18">
        <f t="shared" ref="B2768:B2831" si="90">B2763+7</f>
        <v>45035</v>
      </c>
      <c r="C2768" s="104">
        <f t="shared" si="88"/>
        <v>2023</v>
      </c>
      <c r="D2768" s="19">
        <v>474</v>
      </c>
      <c r="E2768" s="19">
        <v>456.06672000000003</v>
      </c>
      <c r="F2768" s="19">
        <v>471.49223999999998</v>
      </c>
      <c r="G2768" s="24" t="str">
        <f t="shared" si="89"/>
        <v>19/04/2023</v>
      </c>
    </row>
    <row r="2769" spans="1:7" x14ac:dyDescent="0.3">
      <c r="A2769" s="23">
        <v>2</v>
      </c>
      <c r="B2769" s="18">
        <f t="shared" si="90"/>
        <v>45036</v>
      </c>
      <c r="C2769" s="104">
        <f t="shared" si="88"/>
        <v>2023</v>
      </c>
      <c r="D2769" s="19">
        <v>464.25</v>
      </c>
      <c r="E2769" s="19">
        <v>456.06672000000003</v>
      </c>
      <c r="F2769" s="19">
        <v>471.49223999999998</v>
      </c>
      <c r="G2769" s="24" t="str">
        <f t="shared" si="89"/>
        <v>20/04/2023</v>
      </c>
    </row>
    <row r="2770" spans="1:7" x14ac:dyDescent="0.3">
      <c r="A2770" s="23">
        <v>2</v>
      </c>
      <c r="B2770" s="18">
        <f t="shared" si="90"/>
        <v>45037</v>
      </c>
      <c r="C2770" s="104">
        <f t="shared" si="88"/>
        <v>2023</v>
      </c>
      <c r="D2770" s="19">
        <v>461.5</v>
      </c>
      <c r="E2770" s="19">
        <v>456.06672000000003</v>
      </c>
      <c r="F2770" s="19">
        <v>471.49223999999998</v>
      </c>
      <c r="G2770" s="24" t="str">
        <f t="shared" si="89"/>
        <v>21/04/2023</v>
      </c>
    </row>
    <row r="2771" spans="1:7" x14ac:dyDescent="0.3">
      <c r="A2771" s="23">
        <v>2</v>
      </c>
      <c r="B2771" s="18">
        <f t="shared" si="90"/>
        <v>45040</v>
      </c>
      <c r="C2771" s="104">
        <f t="shared" si="88"/>
        <v>2023</v>
      </c>
      <c r="D2771" s="19">
        <v>463.5</v>
      </c>
      <c r="E2771" s="19">
        <v>456.06672000000003</v>
      </c>
      <c r="F2771" s="19">
        <v>471.49223999999998</v>
      </c>
      <c r="G2771" s="24" t="str">
        <f t="shared" si="89"/>
        <v>24/04/2023</v>
      </c>
    </row>
    <row r="2772" spans="1:7" x14ac:dyDescent="0.3">
      <c r="A2772" s="23">
        <v>2</v>
      </c>
      <c r="B2772" s="18">
        <f t="shared" si="90"/>
        <v>45041</v>
      </c>
      <c r="C2772" s="104">
        <f t="shared" si="88"/>
        <v>2023</v>
      </c>
      <c r="D2772" s="19">
        <v>442</v>
      </c>
      <c r="E2772" s="19">
        <v>456.06672000000003</v>
      </c>
      <c r="F2772" s="19">
        <v>471.49223999999998</v>
      </c>
      <c r="G2772" s="24" t="str">
        <f t="shared" si="89"/>
        <v>25/04/2023</v>
      </c>
    </row>
    <row r="2773" spans="1:7" x14ac:dyDescent="0.3">
      <c r="A2773" s="23">
        <v>2</v>
      </c>
      <c r="B2773" s="18">
        <f t="shared" si="90"/>
        <v>45042</v>
      </c>
      <c r="C2773" s="104">
        <f t="shared" si="88"/>
        <v>2023</v>
      </c>
      <c r="D2773" s="19">
        <v>456.5</v>
      </c>
      <c r="E2773" s="19">
        <v>456.06672000000003</v>
      </c>
      <c r="F2773" s="19">
        <v>471.49223999999998</v>
      </c>
      <c r="G2773" s="24" t="str">
        <f t="shared" si="89"/>
        <v>26/04/2023</v>
      </c>
    </row>
    <row r="2774" spans="1:7" x14ac:dyDescent="0.3">
      <c r="A2774" s="23">
        <v>2</v>
      </c>
      <c r="B2774" s="18">
        <f t="shared" si="90"/>
        <v>45043</v>
      </c>
      <c r="C2774" s="104">
        <f t="shared" si="88"/>
        <v>2023</v>
      </c>
      <c r="D2774" s="19">
        <v>444.75299999999999</v>
      </c>
      <c r="E2774" s="19">
        <v>456.06672000000003</v>
      </c>
      <c r="F2774" s="19">
        <v>471.49223999999998</v>
      </c>
      <c r="G2774" s="24" t="str">
        <f t="shared" si="89"/>
        <v>27/04/2023</v>
      </c>
    </row>
    <row r="2775" spans="1:7" x14ac:dyDescent="0.3">
      <c r="A2775" s="23">
        <v>2</v>
      </c>
      <c r="B2775" s="18">
        <f t="shared" si="90"/>
        <v>45044</v>
      </c>
      <c r="C2775" s="104">
        <f t="shared" si="88"/>
        <v>2023</v>
      </c>
      <c r="D2775" s="19">
        <v>443.5</v>
      </c>
      <c r="E2775" s="19">
        <v>456.06672000000003</v>
      </c>
      <c r="F2775" s="19">
        <v>471.49223999999998</v>
      </c>
      <c r="G2775" s="24" t="str">
        <f t="shared" si="89"/>
        <v>28/04/2023</v>
      </c>
    </row>
    <row r="2776" spans="1:7" x14ac:dyDescent="0.3">
      <c r="A2776" s="23">
        <v>2</v>
      </c>
      <c r="B2776" s="18">
        <f>B2772+7</f>
        <v>45048</v>
      </c>
      <c r="C2776" s="104">
        <f t="shared" si="88"/>
        <v>2023</v>
      </c>
      <c r="D2776" s="19">
        <v>446.5</v>
      </c>
      <c r="E2776" s="19">
        <v>456.06672000000003</v>
      </c>
      <c r="F2776" s="19">
        <v>471.49223999999998</v>
      </c>
      <c r="G2776" s="24" t="str">
        <f t="shared" si="89"/>
        <v>02/05/2023</v>
      </c>
    </row>
    <row r="2777" spans="1:7" x14ac:dyDescent="0.3">
      <c r="A2777" s="23">
        <v>2</v>
      </c>
      <c r="B2777" s="18">
        <f>B2773+7</f>
        <v>45049</v>
      </c>
      <c r="C2777" s="104">
        <f t="shared" si="88"/>
        <v>2023</v>
      </c>
      <c r="D2777" s="19">
        <v>441.25</v>
      </c>
      <c r="E2777" s="19">
        <v>456.06672000000003</v>
      </c>
      <c r="F2777" s="19">
        <v>471.49223999999998</v>
      </c>
      <c r="G2777" s="24" t="str">
        <f t="shared" si="89"/>
        <v>03/05/2023</v>
      </c>
    </row>
    <row r="2778" spans="1:7" x14ac:dyDescent="0.3">
      <c r="A2778" s="23">
        <v>2</v>
      </c>
      <c r="B2778" s="18">
        <f>B2774+7</f>
        <v>45050</v>
      </c>
      <c r="C2778" s="104">
        <f t="shared" si="88"/>
        <v>2023</v>
      </c>
      <c r="D2778" s="19">
        <v>443</v>
      </c>
      <c r="E2778" s="19">
        <v>456.06672000000003</v>
      </c>
      <c r="F2778" s="19">
        <v>471.49223999999998</v>
      </c>
      <c r="G2778" s="24" t="str">
        <f t="shared" si="89"/>
        <v>04/05/2023</v>
      </c>
    </row>
    <row r="2779" spans="1:7" x14ac:dyDescent="0.3">
      <c r="A2779" s="23">
        <v>2</v>
      </c>
      <c r="B2779" s="18">
        <f>B2775+7</f>
        <v>45051</v>
      </c>
      <c r="C2779" s="104">
        <f t="shared" si="88"/>
        <v>2023</v>
      </c>
      <c r="D2779" s="19">
        <v>454</v>
      </c>
      <c r="E2779" s="19">
        <v>456.06672000000003</v>
      </c>
      <c r="F2779" s="19">
        <v>471.49223999999998</v>
      </c>
      <c r="G2779" s="24" t="str">
        <f t="shared" si="89"/>
        <v>05/05/2023</v>
      </c>
    </row>
    <row r="2780" spans="1:7" x14ac:dyDescent="0.3">
      <c r="A2780" s="23">
        <v>2</v>
      </c>
      <c r="B2780" s="18">
        <v>45054</v>
      </c>
      <c r="C2780" s="104">
        <f t="shared" si="88"/>
        <v>2023</v>
      </c>
      <c r="D2780" s="19">
        <v>435.5</v>
      </c>
      <c r="E2780" s="19">
        <v>456.06672000000003</v>
      </c>
      <c r="F2780" s="19">
        <v>471.49223999999998</v>
      </c>
      <c r="G2780" s="24" t="str">
        <f t="shared" si="89"/>
        <v>08/05/2023</v>
      </c>
    </row>
    <row r="2781" spans="1:7" x14ac:dyDescent="0.3">
      <c r="A2781" s="23">
        <v>2</v>
      </c>
      <c r="B2781" s="18">
        <f t="shared" si="90"/>
        <v>45055</v>
      </c>
      <c r="C2781" s="104">
        <f t="shared" si="88"/>
        <v>2023</v>
      </c>
      <c r="D2781" s="19">
        <v>440.75</v>
      </c>
      <c r="E2781" s="19">
        <v>456.06672000000003</v>
      </c>
      <c r="F2781" s="19">
        <v>471.49223999999998</v>
      </c>
      <c r="G2781" s="24" t="str">
        <f t="shared" si="89"/>
        <v>09/05/2023</v>
      </c>
    </row>
    <row r="2782" spans="1:7" x14ac:dyDescent="0.3">
      <c r="A2782" s="23">
        <v>2</v>
      </c>
      <c r="B2782" s="18">
        <f t="shared" si="90"/>
        <v>45056</v>
      </c>
      <c r="C2782" s="104">
        <f t="shared" si="88"/>
        <v>2023</v>
      </c>
      <c r="D2782" s="19">
        <v>442.25</v>
      </c>
      <c r="E2782" s="19">
        <v>456.06672000000003</v>
      </c>
      <c r="F2782" s="19">
        <v>471.49223999999998</v>
      </c>
      <c r="G2782" s="24" t="str">
        <f t="shared" si="89"/>
        <v>10/05/2023</v>
      </c>
    </row>
    <row r="2783" spans="1:7" x14ac:dyDescent="0.3">
      <c r="A2783" s="23">
        <v>2</v>
      </c>
      <c r="B2783" s="18">
        <f t="shared" si="90"/>
        <v>45057</v>
      </c>
      <c r="C2783" s="104">
        <f t="shared" si="88"/>
        <v>2023</v>
      </c>
      <c r="D2783" s="19">
        <v>431.5</v>
      </c>
      <c r="E2783" s="19">
        <v>456.06672000000003</v>
      </c>
      <c r="F2783" s="19">
        <v>471.49223999999998</v>
      </c>
      <c r="G2783" s="24" t="str">
        <f t="shared" si="89"/>
        <v>11/05/2023</v>
      </c>
    </row>
    <row r="2784" spans="1:7" x14ac:dyDescent="0.3">
      <c r="A2784" s="23">
        <v>2</v>
      </c>
      <c r="B2784" s="18">
        <f t="shared" si="90"/>
        <v>45058</v>
      </c>
      <c r="C2784" s="104">
        <f t="shared" si="88"/>
        <v>2023</v>
      </c>
      <c r="D2784" s="19">
        <v>423.25</v>
      </c>
      <c r="E2784" s="19">
        <v>456.06672000000003</v>
      </c>
      <c r="F2784" s="19">
        <v>471.49223999999998</v>
      </c>
      <c r="G2784" s="24" t="str">
        <f t="shared" si="89"/>
        <v>12/05/2023</v>
      </c>
    </row>
    <row r="2785" spans="1:7" x14ac:dyDescent="0.3">
      <c r="A2785" s="23">
        <v>2</v>
      </c>
      <c r="B2785" s="18">
        <f t="shared" si="90"/>
        <v>45061</v>
      </c>
      <c r="C2785" s="104">
        <f t="shared" si="88"/>
        <v>2023</v>
      </c>
      <c r="D2785" s="19">
        <v>430.5</v>
      </c>
      <c r="E2785" s="19">
        <v>456.06672000000003</v>
      </c>
      <c r="F2785" s="19">
        <v>471.49223999999998</v>
      </c>
      <c r="G2785" s="24" t="str">
        <f t="shared" si="89"/>
        <v>15/05/2023</v>
      </c>
    </row>
    <row r="2786" spans="1:7" x14ac:dyDescent="0.3">
      <c r="A2786" s="23">
        <v>2</v>
      </c>
      <c r="B2786" s="18">
        <f t="shared" si="90"/>
        <v>45062</v>
      </c>
      <c r="C2786" s="104">
        <f t="shared" si="88"/>
        <v>2023</v>
      </c>
      <c r="D2786" s="19">
        <v>417.25</v>
      </c>
      <c r="E2786" s="19">
        <v>456.06672000000003</v>
      </c>
      <c r="F2786" s="19">
        <v>471.49223999999998</v>
      </c>
      <c r="G2786" s="24" t="str">
        <f t="shared" si="89"/>
        <v>16/05/2023</v>
      </c>
    </row>
    <row r="2787" spans="1:7" x14ac:dyDescent="0.3">
      <c r="A2787" s="23">
        <v>2</v>
      </c>
      <c r="B2787" s="18">
        <f t="shared" si="90"/>
        <v>45063</v>
      </c>
      <c r="C2787" s="104">
        <f t="shared" si="88"/>
        <v>2023</v>
      </c>
      <c r="D2787" s="19">
        <v>404.5</v>
      </c>
      <c r="E2787" s="19">
        <v>456.06672000000003</v>
      </c>
      <c r="F2787" s="19">
        <v>471.49223999999998</v>
      </c>
      <c r="G2787" s="24" t="str">
        <f t="shared" si="89"/>
        <v>17/05/2023</v>
      </c>
    </row>
    <row r="2788" spans="1:7" x14ac:dyDescent="0.3">
      <c r="A2788" s="23">
        <v>2</v>
      </c>
      <c r="B2788" s="18">
        <f t="shared" si="90"/>
        <v>45064</v>
      </c>
      <c r="C2788" s="104">
        <f t="shared" si="88"/>
        <v>2023</v>
      </c>
      <c r="D2788" s="19">
        <v>412.75</v>
      </c>
      <c r="E2788" s="19">
        <v>456.06672000000003</v>
      </c>
      <c r="F2788" s="19">
        <v>471.49223999999998</v>
      </c>
      <c r="G2788" s="24" t="str">
        <f t="shared" si="89"/>
        <v>18/05/2023</v>
      </c>
    </row>
    <row r="2789" spans="1:7" x14ac:dyDescent="0.3">
      <c r="A2789" s="23">
        <v>2</v>
      </c>
      <c r="B2789" s="18">
        <f t="shared" si="90"/>
        <v>45065</v>
      </c>
      <c r="C2789" s="104">
        <f t="shared" si="88"/>
        <v>2023</v>
      </c>
      <c r="D2789" s="19">
        <v>405.5</v>
      </c>
      <c r="E2789" s="19">
        <v>456.06672000000003</v>
      </c>
      <c r="F2789" s="19">
        <v>471.49223999999998</v>
      </c>
      <c r="G2789" s="24" t="str">
        <f t="shared" si="89"/>
        <v>19/05/2023</v>
      </c>
    </row>
    <row r="2790" spans="1:7" x14ac:dyDescent="0.3">
      <c r="A2790" s="23">
        <v>2</v>
      </c>
      <c r="B2790" s="18">
        <f t="shared" si="90"/>
        <v>45068</v>
      </c>
      <c r="C2790" s="104">
        <f t="shared" si="88"/>
        <v>2023</v>
      </c>
      <c r="D2790" s="19">
        <v>402.75</v>
      </c>
      <c r="E2790" s="19">
        <v>456.06672000000003</v>
      </c>
      <c r="F2790" s="19">
        <v>471.49223999999998</v>
      </c>
      <c r="G2790" s="24" t="str">
        <f t="shared" si="89"/>
        <v>22/05/2023</v>
      </c>
    </row>
    <row r="2791" spans="1:7" x14ac:dyDescent="0.3">
      <c r="A2791" s="23">
        <v>2</v>
      </c>
      <c r="B2791" s="18">
        <f t="shared" si="90"/>
        <v>45069</v>
      </c>
      <c r="C2791" s="104">
        <f t="shared" si="88"/>
        <v>2023</v>
      </c>
      <c r="D2791" s="19">
        <v>403.75</v>
      </c>
      <c r="E2791" s="19">
        <v>456.06672000000003</v>
      </c>
      <c r="F2791" s="19">
        <v>471.49223999999998</v>
      </c>
      <c r="G2791" s="24" t="str">
        <f t="shared" si="89"/>
        <v>23/05/2023</v>
      </c>
    </row>
    <row r="2792" spans="1:7" x14ac:dyDescent="0.3">
      <c r="A2792" s="23">
        <v>2</v>
      </c>
      <c r="B2792" s="18">
        <f t="shared" si="90"/>
        <v>45070</v>
      </c>
      <c r="C2792" s="104">
        <f t="shared" si="88"/>
        <v>2023</v>
      </c>
      <c r="D2792" s="19">
        <v>408.25</v>
      </c>
      <c r="E2792" s="19">
        <v>456.06672000000003</v>
      </c>
      <c r="F2792" s="19">
        <v>471.49223999999998</v>
      </c>
      <c r="G2792" s="24" t="str">
        <f t="shared" si="89"/>
        <v>24/05/2023</v>
      </c>
    </row>
    <row r="2793" spans="1:7" x14ac:dyDescent="0.3">
      <c r="A2793" s="23">
        <v>2</v>
      </c>
      <c r="B2793" s="18">
        <f t="shared" si="90"/>
        <v>45071</v>
      </c>
      <c r="C2793" s="104">
        <f t="shared" si="88"/>
        <v>2023</v>
      </c>
      <c r="D2793" s="19">
        <v>413.5</v>
      </c>
      <c r="E2793" s="19">
        <v>456.06672000000003</v>
      </c>
      <c r="F2793" s="19">
        <v>471.49223999999998</v>
      </c>
      <c r="G2793" s="24" t="str">
        <f t="shared" si="89"/>
        <v>25/05/2023</v>
      </c>
    </row>
    <row r="2794" spans="1:7" x14ac:dyDescent="0.3">
      <c r="A2794" s="23">
        <v>2</v>
      </c>
      <c r="B2794" s="18">
        <f t="shared" si="90"/>
        <v>45072</v>
      </c>
      <c r="C2794" s="104">
        <f t="shared" si="88"/>
        <v>2023</v>
      </c>
      <c r="D2794" s="19">
        <v>417.5</v>
      </c>
      <c r="E2794" s="19">
        <v>456.06672000000003</v>
      </c>
      <c r="F2794" s="19">
        <v>471.49223999999998</v>
      </c>
      <c r="G2794" s="24" t="str">
        <f t="shared" si="89"/>
        <v>26/05/2023</v>
      </c>
    </row>
    <row r="2795" spans="1:7" x14ac:dyDescent="0.3">
      <c r="A2795" s="23">
        <v>2</v>
      </c>
      <c r="B2795" s="18">
        <f t="shared" si="90"/>
        <v>45075</v>
      </c>
      <c r="C2795" s="104">
        <f t="shared" si="88"/>
        <v>2023</v>
      </c>
      <c r="D2795" s="19">
        <v>411</v>
      </c>
      <c r="E2795" s="19">
        <v>456.06672000000003</v>
      </c>
      <c r="F2795" s="19">
        <v>471.49223999999998</v>
      </c>
      <c r="G2795" s="24" t="str">
        <f t="shared" si="89"/>
        <v>29/05/2023</v>
      </c>
    </row>
    <row r="2796" spans="1:7" x14ac:dyDescent="0.3">
      <c r="A2796" s="23">
        <v>2</v>
      </c>
      <c r="B2796" s="18">
        <f t="shared" si="90"/>
        <v>45076</v>
      </c>
      <c r="C2796" s="104">
        <f t="shared" si="88"/>
        <v>2023</v>
      </c>
      <c r="D2796" s="19">
        <v>394</v>
      </c>
      <c r="E2796" s="19">
        <v>456.06672000000003</v>
      </c>
      <c r="F2796" s="19">
        <v>471.49223999999998</v>
      </c>
      <c r="G2796" s="24" t="str">
        <f t="shared" si="89"/>
        <v>30/05/2023</v>
      </c>
    </row>
    <row r="2797" spans="1:7" x14ac:dyDescent="0.3">
      <c r="A2797" s="23">
        <v>2</v>
      </c>
      <c r="B2797" s="18">
        <f t="shared" si="90"/>
        <v>45077</v>
      </c>
      <c r="C2797" s="104">
        <f t="shared" si="88"/>
        <v>2023</v>
      </c>
      <c r="D2797" s="19">
        <v>403</v>
      </c>
      <c r="E2797" s="19">
        <v>456.06672000000003</v>
      </c>
      <c r="F2797" s="19">
        <v>471.49223999999998</v>
      </c>
      <c r="G2797" s="24" t="str">
        <f t="shared" si="89"/>
        <v>31/05/2023</v>
      </c>
    </row>
    <row r="2798" spans="1:7" x14ac:dyDescent="0.3">
      <c r="A2798" s="23">
        <v>2</v>
      </c>
      <c r="B2798" s="18">
        <f t="shared" si="90"/>
        <v>45078</v>
      </c>
      <c r="C2798" s="104">
        <f t="shared" si="88"/>
        <v>2023</v>
      </c>
      <c r="D2798" s="19">
        <v>406</v>
      </c>
      <c r="E2798" s="19">
        <v>456.06672000000003</v>
      </c>
      <c r="F2798" s="19">
        <v>471.49223999999998</v>
      </c>
      <c r="G2798" s="24" t="str">
        <f t="shared" si="89"/>
        <v>01/06/2023</v>
      </c>
    </row>
    <row r="2799" spans="1:7" x14ac:dyDescent="0.3">
      <c r="A2799" s="23">
        <v>2</v>
      </c>
      <c r="B2799" s="18">
        <f t="shared" si="90"/>
        <v>45079</v>
      </c>
      <c r="C2799" s="104">
        <f t="shared" si="88"/>
        <v>2023</v>
      </c>
      <c r="D2799" s="19">
        <v>413</v>
      </c>
      <c r="E2799" s="19">
        <v>456.06672000000003</v>
      </c>
      <c r="F2799" s="19">
        <v>471.49223999999998</v>
      </c>
      <c r="G2799" s="24" t="str">
        <f t="shared" si="89"/>
        <v>02/06/2023</v>
      </c>
    </row>
    <row r="2800" spans="1:7" x14ac:dyDescent="0.3">
      <c r="A2800" s="23">
        <v>2</v>
      </c>
      <c r="B2800" s="18">
        <f t="shared" si="90"/>
        <v>45082</v>
      </c>
      <c r="C2800" s="104">
        <f t="shared" si="88"/>
        <v>2023</v>
      </c>
      <c r="D2800" s="19">
        <v>428.5</v>
      </c>
      <c r="E2800" s="19">
        <v>456.06672000000003</v>
      </c>
      <c r="F2800" s="19">
        <v>471.49223999999998</v>
      </c>
      <c r="G2800" s="24" t="str">
        <f t="shared" si="89"/>
        <v>05/06/2023</v>
      </c>
    </row>
    <row r="2801" spans="1:7" x14ac:dyDescent="0.3">
      <c r="A2801" s="23">
        <v>2</v>
      </c>
      <c r="B2801" s="18">
        <f t="shared" si="90"/>
        <v>45083</v>
      </c>
      <c r="C2801" s="104">
        <f t="shared" si="88"/>
        <v>2023</v>
      </c>
      <c r="D2801" s="19">
        <v>433.5</v>
      </c>
      <c r="E2801" s="19">
        <v>456.06672000000003</v>
      </c>
      <c r="F2801" s="19">
        <v>471.49223999999998</v>
      </c>
      <c r="G2801" s="24" t="str">
        <f t="shared" si="89"/>
        <v>06/06/2023</v>
      </c>
    </row>
    <row r="2802" spans="1:7" x14ac:dyDescent="0.3">
      <c r="A2802" s="23">
        <v>2</v>
      </c>
      <c r="B2802" s="18">
        <f t="shared" si="90"/>
        <v>45084</v>
      </c>
      <c r="C2802" s="104">
        <f t="shared" si="88"/>
        <v>2023</v>
      </c>
      <c r="D2802" s="19">
        <v>425.75</v>
      </c>
      <c r="E2802" s="19">
        <v>456.06672000000003</v>
      </c>
      <c r="F2802" s="19">
        <v>471.49223999999998</v>
      </c>
      <c r="G2802" s="24" t="str">
        <f t="shared" si="89"/>
        <v>07/06/2023</v>
      </c>
    </row>
    <row r="2803" spans="1:7" x14ac:dyDescent="0.3">
      <c r="A2803" s="23">
        <v>2</v>
      </c>
      <c r="B2803" s="18">
        <f t="shared" si="90"/>
        <v>45085</v>
      </c>
      <c r="C2803" s="104">
        <f t="shared" si="88"/>
        <v>2023</v>
      </c>
      <c r="D2803" s="19">
        <v>431</v>
      </c>
      <c r="E2803" s="19">
        <v>456.06672000000003</v>
      </c>
      <c r="F2803" s="19">
        <v>471.49223999999998</v>
      </c>
      <c r="G2803" s="24" t="str">
        <f t="shared" si="89"/>
        <v>08/06/2023</v>
      </c>
    </row>
    <row r="2804" spans="1:7" x14ac:dyDescent="0.3">
      <c r="A2804" s="23">
        <v>2</v>
      </c>
      <c r="B2804" s="18">
        <f t="shared" si="90"/>
        <v>45086</v>
      </c>
      <c r="C2804" s="104">
        <f t="shared" si="88"/>
        <v>2023</v>
      </c>
      <c r="D2804" s="19">
        <v>438.5</v>
      </c>
      <c r="E2804" s="19">
        <v>456.06672000000003</v>
      </c>
      <c r="F2804" s="19">
        <v>471.49223999999998</v>
      </c>
      <c r="G2804" s="24" t="str">
        <f t="shared" si="89"/>
        <v>09/06/2023</v>
      </c>
    </row>
    <row r="2805" spans="1:7" x14ac:dyDescent="0.3">
      <c r="A2805" s="23">
        <v>2</v>
      </c>
      <c r="B2805" s="18">
        <f t="shared" si="90"/>
        <v>45089</v>
      </c>
      <c r="C2805" s="104">
        <f t="shared" si="88"/>
        <v>2023</v>
      </c>
      <c r="D2805" s="19">
        <v>444.75</v>
      </c>
      <c r="E2805" s="19">
        <v>456.06672000000003</v>
      </c>
      <c r="F2805" s="19">
        <v>471.49223999999998</v>
      </c>
      <c r="G2805" s="24" t="str">
        <f t="shared" si="89"/>
        <v>12/06/2023</v>
      </c>
    </row>
    <row r="2806" spans="1:7" x14ac:dyDescent="0.3">
      <c r="A2806" s="23">
        <v>2</v>
      </c>
      <c r="B2806" s="18">
        <f t="shared" si="90"/>
        <v>45090</v>
      </c>
      <c r="C2806" s="104">
        <f t="shared" si="88"/>
        <v>2023</v>
      </c>
      <c r="D2806" s="19">
        <v>453</v>
      </c>
      <c r="E2806" s="19">
        <v>456.06672000000003</v>
      </c>
      <c r="F2806" s="19">
        <v>471.49223999999998</v>
      </c>
      <c r="G2806" s="24" t="str">
        <f t="shared" si="89"/>
        <v>13/06/2023</v>
      </c>
    </row>
    <row r="2807" spans="1:7" x14ac:dyDescent="0.3">
      <c r="A2807" s="23">
        <v>2</v>
      </c>
      <c r="B2807" s="18">
        <f t="shared" si="90"/>
        <v>45091</v>
      </c>
      <c r="C2807" s="104">
        <f t="shared" si="88"/>
        <v>2023</v>
      </c>
      <c r="D2807" s="19">
        <v>441.5</v>
      </c>
      <c r="E2807" s="19">
        <v>456.06672000000003</v>
      </c>
      <c r="F2807" s="19">
        <v>471.49223999999998</v>
      </c>
      <c r="G2807" s="24" t="str">
        <f t="shared" si="89"/>
        <v>14/06/2023</v>
      </c>
    </row>
    <row r="2808" spans="1:7" x14ac:dyDescent="0.3">
      <c r="A2808" s="23">
        <v>2</v>
      </c>
      <c r="B2808" s="18">
        <f t="shared" si="90"/>
        <v>45092</v>
      </c>
      <c r="C2808" s="104">
        <f t="shared" si="88"/>
        <v>2023</v>
      </c>
      <c r="D2808" s="19">
        <v>448.5</v>
      </c>
      <c r="E2808" s="19">
        <v>456.06672000000003</v>
      </c>
      <c r="F2808" s="19">
        <v>471.49223999999998</v>
      </c>
      <c r="G2808" s="24" t="str">
        <f t="shared" si="89"/>
        <v>15/06/2023</v>
      </c>
    </row>
    <row r="2809" spans="1:7" x14ac:dyDescent="0.3">
      <c r="A2809" s="23">
        <v>2</v>
      </c>
      <c r="B2809" s="18">
        <f t="shared" si="90"/>
        <v>45093</v>
      </c>
      <c r="C2809" s="104">
        <f t="shared" si="88"/>
        <v>2023</v>
      </c>
      <c r="D2809" s="19">
        <v>477</v>
      </c>
      <c r="E2809" s="19">
        <v>456.06672000000003</v>
      </c>
      <c r="F2809" s="19">
        <v>471.49223999999998</v>
      </c>
      <c r="G2809" s="24" t="str">
        <f t="shared" si="89"/>
        <v>16/06/2023</v>
      </c>
    </row>
    <row r="2810" spans="1:7" x14ac:dyDescent="0.3">
      <c r="A2810" s="23">
        <v>2</v>
      </c>
      <c r="B2810" s="18">
        <f t="shared" si="90"/>
        <v>45096</v>
      </c>
      <c r="C2810" s="104">
        <f t="shared" si="88"/>
        <v>2023</v>
      </c>
      <c r="D2810" s="19">
        <v>474.75</v>
      </c>
      <c r="E2810" s="19">
        <v>456.06672000000003</v>
      </c>
      <c r="F2810" s="19">
        <v>471.49223999999998</v>
      </c>
      <c r="G2810" s="24" t="str">
        <f t="shared" si="89"/>
        <v>19/06/2023</v>
      </c>
    </row>
    <row r="2811" spans="1:7" x14ac:dyDescent="0.3">
      <c r="A2811" s="23">
        <v>2</v>
      </c>
      <c r="B2811" s="18">
        <f t="shared" si="90"/>
        <v>45097</v>
      </c>
      <c r="C2811" s="104">
        <f t="shared" si="88"/>
        <v>2023</v>
      </c>
      <c r="D2811" s="19">
        <v>473</v>
      </c>
      <c r="E2811" s="19">
        <v>456.06672000000003</v>
      </c>
      <c r="F2811" s="19">
        <v>471.49223999999998</v>
      </c>
      <c r="G2811" s="24" t="str">
        <f t="shared" si="89"/>
        <v>20/06/2023</v>
      </c>
    </row>
    <row r="2812" spans="1:7" x14ac:dyDescent="0.3">
      <c r="A2812" s="23">
        <v>2</v>
      </c>
      <c r="B2812" s="18">
        <f t="shared" si="90"/>
        <v>45098</v>
      </c>
      <c r="C2812" s="104">
        <f t="shared" si="88"/>
        <v>2023</v>
      </c>
      <c r="D2812" s="19">
        <v>463.25</v>
      </c>
      <c r="E2812" s="19">
        <v>456.06672000000003</v>
      </c>
      <c r="F2812" s="19">
        <v>471.49223999999998</v>
      </c>
      <c r="G2812" s="24" t="str">
        <f t="shared" si="89"/>
        <v>21/06/2023</v>
      </c>
    </row>
    <row r="2813" spans="1:7" x14ac:dyDescent="0.3">
      <c r="A2813" s="23">
        <v>2</v>
      </c>
      <c r="B2813" s="18">
        <f t="shared" si="90"/>
        <v>45099</v>
      </c>
      <c r="C2813" s="104">
        <f t="shared" si="88"/>
        <v>2023</v>
      </c>
      <c r="D2813" s="19">
        <v>449</v>
      </c>
      <c r="E2813" s="19">
        <v>456.06672000000003</v>
      </c>
      <c r="F2813" s="19">
        <v>471.49223999999998</v>
      </c>
      <c r="G2813" s="24" t="str">
        <f t="shared" si="89"/>
        <v>22/06/2023</v>
      </c>
    </row>
    <row r="2814" spans="1:7" x14ac:dyDescent="0.3">
      <c r="A2814" s="23">
        <v>2</v>
      </c>
      <c r="B2814" s="18">
        <f t="shared" si="90"/>
        <v>45100</v>
      </c>
      <c r="C2814" s="104">
        <f t="shared" si="88"/>
        <v>2023</v>
      </c>
      <c r="D2814" s="19">
        <v>438.75</v>
      </c>
      <c r="E2814" s="19">
        <v>456.06672000000003</v>
      </c>
      <c r="F2814" s="19">
        <v>471.49223999999998</v>
      </c>
      <c r="G2814" s="24" t="str">
        <f t="shared" si="89"/>
        <v>23/06/2023</v>
      </c>
    </row>
    <row r="2815" spans="1:7" x14ac:dyDescent="0.3">
      <c r="A2815" s="23">
        <v>2</v>
      </c>
      <c r="B2815" s="18">
        <f t="shared" si="90"/>
        <v>45103</v>
      </c>
      <c r="C2815" s="104">
        <f t="shared" si="88"/>
        <v>2023</v>
      </c>
      <c r="D2815" s="19">
        <v>448.75</v>
      </c>
      <c r="E2815" s="19">
        <v>456.06672000000003</v>
      </c>
      <c r="F2815" s="19">
        <v>471.49223999999998</v>
      </c>
      <c r="G2815" s="24" t="str">
        <f t="shared" si="89"/>
        <v>26/06/2023</v>
      </c>
    </row>
    <row r="2816" spans="1:7" x14ac:dyDescent="0.3">
      <c r="A2816" s="23">
        <v>2</v>
      </c>
      <c r="B2816" s="18">
        <f t="shared" si="90"/>
        <v>45104</v>
      </c>
      <c r="C2816" s="104">
        <f t="shared" si="88"/>
        <v>2023</v>
      </c>
      <c r="D2816" s="19">
        <v>441</v>
      </c>
      <c r="E2816" s="19">
        <v>456.06672000000003</v>
      </c>
      <c r="F2816" s="19">
        <v>471.49223999999998</v>
      </c>
      <c r="G2816" s="24" t="str">
        <f t="shared" si="89"/>
        <v>27/06/2023</v>
      </c>
    </row>
    <row r="2817" spans="1:7" x14ac:dyDescent="0.3">
      <c r="A2817" s="23">
        <v>2</v>
      </c>
      <c r="B2817" s="18">
        <f t="shared" si="90"/>
        <v>45105</v>
      </c>
      <c r="C2817" s="104">
        <f t="shared" si="88"/>
        <v>2023</v>
      </c>
      <c r="D2817" s="19">
        <v>438</v>
      </c>
      <c r="E2817" s="19">
        <v>456.06672000000003</v>
      </c>
      <c r="F2817" s="19">
        <v>471.49223999999998</v>
      </c>
      <c r="G2817" s="24" t="str">
        <f t="shared" si="89"/>
        <v>28/06/2023</v>
      </c>
    </row>
    <row r="2818" spans="1:7" x14ac:dyDescent="0.3">
      <c r="A2818" s="23">
        <v>2</v>
      </c>
      <c r="B2818" s="18">
        <f t="shared" si="90"/>
        <v>45106</v>
      </c>
      <c r="C2818" s="104">
        <f t="shared" si="88"/>
        <v>2023</v>
      </c>
      <c r="D2818" s="19">
        <v>442</v>
      </c>
      <c r="E2818" s="19">
        <v>456.06672000000003</v>
      </c>
      <c r="F2818" s="19">
        <v>471.49223999999998</v>
      </c>
      <c r="G2818" s="24" t="str">
        <f t="shared" si="89"/>
        <v>29/06/2023</v>
      </c>
    </row>
    <row r="2819" spans="1:7" x14ac:dyDescent="0.3">
      <c r="A2819" s="23">
        <v>2</v>
      </c>
      <c r="B2819" s="18">
        <f t="shared" si="90"/>
        <v>45107</v>
      </c>
      <c r="C2819" s="104">
        <f t="shared" ref="C2819:C2882" si="91">YEAR(B2819)</f>
        <v>2023</v>
      </c>
      <c r="D2819" s="19">
        <v>456.25</v>
      </c>
      <c r="E2819" s="19">
        <v>456.06672000000003</v>
      </c>
      <c r="F2819" s="19">
        <v>471.49223999999998</v>
      </c>
      <c r="G2819" s="24" t="str">
        <f t="shared" si="89"/>
        <v>30/06/2023</v>
      </c>
    </row>
    <row r="2820" spans="1:7" x14ac:dyDescent="0.3">
      <c r="A2820" s="23">
        <v>2</v>
      </c>
      <c r="B2820" s="18">
        <f t="shared" si="90"/>
        <v>45110</v>
      </c>
      <c r="C2820" s="104">
        <f t="shared" si="91"/>
        <v>2023</v>
      </c>
      <c r="D2820" s="19">
        <v>464.75</v>
      </c>
      <c r="E2820" s="19">
        <v>456.06672000000003</v>
      </c>
      <c r="F2820" s="19">
        <v>471.49223999999998</v>
      </c>
      <c r="G2820" s="24" t="str">
        <f t="shared" si="89"/>
        <v>03/07/2023</v>
      </c>
    </row>
    <row r="2821" spans="1:7" x14ac:dyDescent="0.3">
      <c r="A2821" s="23">
        <v>2</v>
      </c>
      <c r="B2821" s="18">
        <f t="shared" si="90"/>
        <v>45111</v>
      </c>
      <c r="C2821" s="104">
        <f t="shared" si="91"/>
        <v>2023</v>
      </c>
      <c r="D2821" s="19">
        <v>455.75</v>
      </c>
      <c r="E2821" s="19">
        <v>456.06672000000003</v>
      </c>
      <c r="F2821" s="19">
        <v>471.49223999999998</v>
      </c>
      <c r="G2821" s="24" t="str">
        <f t="shared" ref="G2821:G2884" si="92">TEXT(B2821,"jj/MM/aaaa")</f>
        <v>04/07/2023</v>
      </c>
    </row>
    <row r="2822" spans="1:7" x14ac:dyDescent="0.3">
      <c r="A2822" s="23">
        <v>2</v>
      </c>
      <c r="B2822" s="18">
        <f t="shared" si="90"/>
        <v>45112</v>
      </c>
      <c r="C2822" s="104">
        <f t="shared" si="91"/>
        <v>2023</v>
      </c>
      <c r="D2822" s="19">
        <v>456.25</v>
      </c>
      <c r="E2822" s="19">
        <v>456.06672000000003</v>
      </c>
      <c r="F2822" s="19">
        <v>471.49223999999998</v>
      </c>
      <c r="G2822" s="24" t="str">
        <f t="shared" si="92"/>
        <v>05/07/2023</v>
      </c>
    </row>
    <row r="2823" spans="1:7" x14ac:dyDescent="0.3">
      <c r="A2823" s="23">
        <v>2</v>
      </c>
      <c r="B2823" s="18">
        <f t="shared" si="90"/>
        <v>45113</v>
      </c>
      <c r="C2823" s="104">
        <f t="shared" si="91"/>
        <v>2023</v>
      </c>
      <c r="D2823" s="19">
        <v>451.5</v>
      </c>
      <c r="E2823" s="19">
        <v>456.06672000000003</v>
      </c>
      <c r="F2823" s="19">
        <v>471.49223999999998</v>
      </c>
      <c r="G2823" s="24" t="str">
        <f t="shared" si="92"/>
        <v>06/07/2023</v>
      </c>
    </row>
    <row r="2824" spans="1:7" x14ac:dyDescent="0.3">
      <c r="A2824" s="23">
        <v>2</v>
      </c>
      <c r="B2824" s="18">
        <f t="shared" si="90"/>
        <v>45114</v>
      </c>
      <c r="C2824" s="104">
        <f t="shared" si="91"/>
        <v>2023</v>
      </c>
      <c r="D2824" s="19">
        <v>448.25</v>
      </c>
      <c r="E2824" s="19">
        <v>456.06672000000003</v>
      </c>
      <c r="F2824" s="19">
        <v>471.49223999999998</v>
      </c>
      <c r="G2824" s="24" t="str">
        <f t="shared" si="92"/>
        <v>07/07/2023</v>
      </c>
    </row>
    <row r="2825" spans="1:7" x14ac:dyDescent="0.3">
      <c r="A2825" s="23">
        <v>2</v>
      </c>
      <c r="B2825" s="18">
        <f t="shared" si="90"/>
        <v>45117</v>
      </c>
      <c r="C2825" s="104">
        <f t="shared" si="91"/>
        <v>2023</v>
      </c>
      <c r="D2825" s="19">
        <v>459.25</v>
      </c>
      <c r="E2825" s="19">
        <v>456.06672000000003</v>
      </c>
      <c r="F2825" s="19">
        <v>471.49223999999998</v>
      </c>
      <c r="G2825" s="24" t="str">
        <f t="shared" si="92"/>
        <v>10/07/2023</v>
      </c>
    </row>
    <row r="2826" spans="1:7" x14ac:dyDescent="0.3">
      <c r="A2826" s="23">
        <v>2</v>
      </c>
      <c r="B2826" s="18">
        <f t="shared" si="90"/>
        <v>45118</v>
      </c>
      <c r="C2826" s="104">
        <f t="shared" si="91"/>
        <v>2023</v>
      </c>
      <c r="D2826" s="19">
        <v>466.25</v>
      </c>
      <c r="E2826" s="19">
        <v>456.06672000000003</v>
      </c>
      <c r="F2826" s="19">
        <v>471.49223999999998</v>
      </c>
      <c r="G2826" s="24" t="str">
        <f t="shared" si="92"/>
        <v>11/07/2023</v>
      </c>
    </row>
    <row r="2827" spans="1:7" x14ac:dyDescent="0.3">
      <c r="A2827" s="23">
        <v>2</v>
      </c>
      <c r="B2827" s="18">
        <f t="shared" si="90"/>
        <v>45119</v>
      </c>
      <c r="C2827" s="104">
        <f t="shared" si="91"/>
        <v>2023</v>
      </c>
      <c r="D2827" s="19">
        <v>471</v>
      </c>
      <c r="E2827" s="19">
        <v>456.06672000000003</v>
      </c>
      <c r="F2827" s="19">
        <v>471.49223999999998</v>
      </c>
      <c r="G2827" s="24" t="str">
        <f t="shared" si="92"/>
        <v>12/07/2023</v>
      </c>
    </row>
    <row r="2828" spans="1:7" x14ac:dyDescent="0.3">
      <c r="A2828" s="23">
        <v>2</v>
      </c>
      <c r="B2828" s="18">
        <f t="shared" si="90"/>
        <v>45120</v>
      </c>
      <c r="C2828" s="104">
        <f t="shared" si="91"/>
        <v>2023</v>
      </c>
      <c r="D2828" s="19">
        <v>481.25</v>
      </c>
      <c r="E2828" s="19">
        <v>456.06672000000003</v>
      </c>
      <c r="F2828" s="19">
        <v>471.49223999999998</v>
      </c>
      <c r="G2828" s="24" t="str">
        <f t="shared" si="92"/>
        <v>13/07/2023</v>
      </c>
    </row>
    <row r="2829" spans="1:7" x14ac:dyDescent="0.3">
      <c r="A2829" s="23">
        <v>2</v>
      </c>
      <c r="B2829" s="18">
        <f t="shared" si="90"/>
        <v>45121</v>
      </c>
      <c r="C2829" s="104">
        <f t="shared" si="91"/>
        <v>2023</v>
      </c>
      <c r="D2829" s="19">
        <v>471.25</v>
      </c>
      <c r="E2829" s="19">
        <v>456.06672000000003</v>
      </c>
      <c r="F2829" s="19">
        <v>471.49223999999998</v>
      </c>
      <c r="G2829" s="24" t="str">
        <f t="shared" si="92"/>
        <v>14/07/2023</v>
      </c>
    </row>
    <row r="2830" spans="1:7" x14ac:dyDescent="0.3">
      <c r="A2830" s="23">
        <v>2</v>
      </c>
      <c r="B2830" s="18">
        <f t="shared" si="90"/>
        <v>45124</v>
      </c>
      <c r="C2830" s="104">
        <f t="shared" si="91"/>
        <v>2023</v>
      </c>
      <c r="D2830" s="19">
        <v>475.75</v>
      </c>
      <c r="E2830" s="19">
        <v>456.06672000000003</v>
      </c>
      <c r="F2830" s="19">
        <v>471.49223999999998</v>
      </c>
      <c r="G2830" s="24" t="str">
        <f t="shared" si="92"/>
        <v>17/07/2023</v>
      </c>
    </row>
    <row r="2831" spans="1:7" x14ac:dyDescent="0.3">
      <c r="A2831" s="23">
        <v>2</v>
      </c>
      <c r="B2831" s="18">
        <f t="shared" si="90"/>
        <v>45125</v>
      </c>
      <c r="C2831" s="104">
        <f t="shared" si="91"/>
        <v>2023</v>
      </c>
      <c r="D2831" s="19">
        <v>482</v>
      </c>
      <c r="E2831" s="19">
        <v>456.06672000000003</v>
      </c>
      <c r="F2831" s="19">
        <v>471.49223999999998</v>
      </c>
      <c r="G2831" s="24" t="str">
        <f t="shared" si="92"/>
        <v>18/07/2023</v>
      </c>
    </row>
    <row r="2832" spans="1:7" x14ac:dyDescent="0.3">
      <c r="A2832" s="23">
        <v>2</v>
      </c>
      <c r="B2832" s="18">
        <f>B2827+7</f>
        <v>45126</v>
      </c>
      <c r="C2832" s="104">
        <f t="shared" si="91"/>
        <v>2023</v>
      </c>
      <c r="D2832" s="19">
        <v>508.25</v>
      </c>
      <c r="E2832" s="19">
        <v>456.06672000000003</v>
      </c>
      <c r="F2832" s="19">
        <v>471.49223999999998</v>
      </c>
      <c r="G2832" s="24" t="str">
        <f t="shared" si="92"/>
        <v>19/07/2023</v>
      </c>
    </row>
    <row r="2833" spans="1:7" x14ac:dyDescent="0.3">
      <c r="A2833" s="23">
        <v>2</v>
      </c>
      <c r="B2833" s="18">
        <f>B2828+7</f>
        <v>45127</v>
      </c>
      <c r="C2833" s="104">
        <f t="shared" si="91"/>
        <v>2023</v>
      </c>
      <c r="D2833" s="19">
        <v>504.75</v>
      </c>
      <c r="E2833" s="19">
        <v>456.06672000000003</v>
      </c>
      <c r="F2833" s="19">
        <v>471.49223999999998</v>
      </c>
      <c r="G2833" s="24" t="str">
        <f t="shared" si="92"/>
        <v>20/07/2023</v>
      </c>
    </row>
    <row r="2834" spans="1:7" x14ac:dyDescent="0.3">
      <c r="A2834" s="23">
        <v>2</v>
      </c>
      <c r="B2834" s="18">
        <f>B2829+7</f>
        <v>45128</v>
      </c>
      <c r="C2834" s="104">
        <f t="shared" si="91"/>
        <v>2023</v>
      </c>
      <c r="D2834" s="19">
        <v>480.25</v>
      </c>
      <c r="E2834" s="19">
        <v>456.06672000000003</v>
      </c>
      <c r="F2834" s="19">
        <v>471.49223999999998</v>
      </c>
      <c r="G2834" s="24" t="str">
        <f t="shared" si="92"/>
        <v>21/07/2023</v>
      </c>
    </row>
    <row r="2835" spans="1:7" x14ac:dyDescent="0.3">
      <c r="A2835" s="23">
        <v>2</v>
      </c>
      <c r="B2835" s="18">
        <f>B2830+7</f>
        <v>45131</v>
      </c>
      <c r="C2835" s="104">
        <f t="shared" si="91"/>
        <v>2023</v>
      </c>
      <c r="D2835" s="19">
        <v>487</v>
      </c>
      <c r="E2835" s="19">
        <v>456.06672000000003</v>
      </c>
      <c r="F2835" s="19">
        <v>471.49223999999998</v>
      </c>
      <c r="G2835" s="24" t="str">
        <f t="shared" si="92"/>
        <v>24/07/2023</v>
      </c>
    </row>
    <row r="2836" spans="1:7" x14ac:dyDescent="0.3">
      <c r="A2836" s="23">
        <v>2</v>
      </c>
      <c r="B2836" s="18">
        <f>B2831+7</f>
        <v>45132</v>
      </c>
      <c r="C2836" s="104">
        <f t="shared" si="91"/>
        <v>2023</v>
      </c>
      <c r="D2836" s="19">
        <v>478.5</v>
      </c>
      <c r="E2836" s="19">
        <v>456.06672000000003</v>
      </c>
      <c r="F2836" s="19">
        <v>471.49223999999998</v>
      </c>
      <c r="G2836" s="24" t="str">
        <f t="shared" si="92"/>
        <v>25/07/2023</v>
      </c>
    </row>
    <row r="2837" spans="1:7" x14ac:dyDescent="0.3">
      <c r="A2837" s="23">
        <v>2</v>
      </c>
      <c r="B2837" s="18">
        <f t="shared" ref="B2837:B2900" si="93">B2832+7</f>
        <v>45133</v>
      </c>
      <c r="C2837" s="104">
        <f t="shared" si="91"/>
        <v>2023</v>
      </c>
      <c r="D2837" s="19">
        <v>475.5</v>
      </c>
      <c r="E2837" s="19">
        <v>456.06672000000003</v>
      </c>
      <c r="F2837" s="19">
        <v>471.49223999999998</v>
      </c>
      <c r="G2837" s="24" t="str">
        <f t="shared" si="92"/>
        <v>26/07/2023</v>
      </c>
    </row>
    <row r="2838" spans="1:7" x14ac:dyDescent="0.3">
      <c r="A2838" s="23">
        <v>2</v>
      </c>
      <c r="B2838" s="18">
        <f t="shared" si="93"/>
        <v>45134</v>
      </c>
      <c r="C2838" s="104">
        <f t="shared" si="91"/>
        <v>2023</v>
      </c>
      <c r="D2838" s="19">
        <v>470</v>
      </c>
      <c r="E2838" s="19">
        <v>456.06672000000003</v>
      </c>
      <c r="F2838" s="19">
        <v>471.49223999999998</v>
      </c>
      <c r="G2838" s="24" t="str">
        <f t="shared" si="92"/>
        <v>27/07/2023</v>
      </c>
    </row>
    <row r="2839" spans="1:7" x14ac:dyDescent="0.3">
      <c r="A2839" s="23">
        <v>2</v>
      </c>
      <c r="B2839" s="18">
        <f t="shared" si="93"/>
        <v>45135</v>
      </c>
      <c r="C2839" s="104">
        <f t="shared" si="91"/>
        <v>2023</v>
      </c>
      <c r="D2839" s="19">
        <v>458.75</v>
      </c>
      <c r="E2839" s="19">
        <v>456.06672000000003</v>
      </c>
      <c r="F2839" s="19">
        <v>471.49223999999998</v>
      </c>
      <c r="G2839" s="24" t="str">
        <f t="shared" si="92"/>
        <v>28/07/2023</v>
      </c>
    </row>
    <row r="2840" spans="1:7" x14ac:dyDescent="0.3">
      <c r="A2840" s="23">
        <v>2</v>
      </c>
      <c r="B2840" s="18">
        <f t="shared" si="93"/>
        <v>45138</v>
      </c>
      <c r="C2840" s="104">
        <f t="shared" si="91"/>
        <v>2023</v>
      </c>
      <c r="D2840" s="19">
        <v>445</v>
      </c>
      <c r="E2840" s="19">
        <v>456.06672000000003</v>
      </c>
      <c r="F2840" s="19">
        <v>471.49223999999998</v>
      </c>
      <c r="G2840" s="24" t="str">
        <f t="shared" si="92"/>
        <v>31/07/2023</v>
      </c>
    </row>
    <row r="2841" spans="1:7" x14ac:dyDescent="0.3">
      <c r="A2841" s="23">
        <v>2</v>
      </c>
      <c r="B2841" s="18">
        <f t="shared" si="93"/>
        <v>45139</v>
      </c>
      <c r="C2841" s="104">
        <f t="shared" si="91"/>
        <v>2023</v>
      </c>
      <c r="D2841" s="19">
        <v>440.75</v>
      </c>
      <c r="E2841" s="19">
        <v>456.06672000000003</v>
      </c>
      <c r="F2841" s="19">
        <v>471.49223999999998</v>
      </c>
      <c r="G2841" s="24" t="str">
        <f t="shared" si="92"/>
        <v>01/08/2023</v>
      </c>
    </row>
    <row r="2842" spans="1:7" x14ac:dyDescent="0.3">
      <c r="A2842" s="23">
        <v>2</v>
      </c>
      <c r="B2842" s="18">
        <f t="shared" si="93"/>
        <v>45140</v>
      </c>
      <c r="C2842" s="104">
        <f t="shared" si="91"/>
        <v>2023</v>
      </c>
      <c r="D2842" s="19">
        <v>444.5</v>
      </c>
      <c r="E2842" s="19">
        <v>456.06672000000003</v>
      </c>
      <c r="F2842" s="19">
        <v>471.49223999999998</v>
      </c>
      <c r="G2842" s="24" t="str">
        <f t="shared" si="92"/>
        <v>02/08/2023</v>
      </c>
    </row>
    <row r="2843" spans="1:7" x14ac:dyDescent="0.3">
      <c r="A2843" s="23">
        <v>2</v>
      </c>
      <c r="B2843" s="18">
        <f t="shared" si="93"/>
        <v>45141</v>
      </c>
      <c r="C2843" s="104">
        <f t="shared" si="91"/>
        <v>2023</v>
      </c>
      <c r="D2843" s="19">
        <v>459.75</v>
      </c>
      <c r="E2843" s="19">
        <v>456.06672000000003</v>
      </c>
      <c r="F2843" s="19">
        <v>471.49223999999998</v>
      </c>
      <c r="G2843" s="24" t="str">
        <f t="shared" si="92"/>
        <v>03/08/2023</v>
      </c>
    </row>
    <row r="2844" spans="1:7" x14ac:dyDescent="0.3">
      <c r="A2844" s="23">
        <v>2</v>
      </c>
      <c r="B2844" s="18">
        <f t="shared" si="93"/>
        <v>45142</v>
      </c>
      <c r="C2844" s="104">
        <f t="shared" si="91"/>
        <v>2023</v>
      </c>
      <c r="D2844" s="19">
        <v>473.75</v>
      </c>
      <c r="E2844" s="19">
        <v>456.06672000000003</v>
      </c>
      <c r="F2844" s="19">
        <v>471.49223999999998</v>
      </c>
      <c r="G2844" s="24" t="str">
        <f t="shared" si="92"/>
        <v>04/08/2023</v>
      </c>
    </row>
    <row r="2845" spans="1:7" x14ac:dyDescent="0.3">
      <c r="A2845" s="23">
        <v>2</v>
      </c>
      <c r="B2845" s="18">
        <f t="shared" si="93"/>
        <v>45145</v>
      </c>
      <c r="C2845" s="104">
        <f t="shared" si="91"/>
        <v>2023</v>
      </c>
      <c r="D2845" s="19">
        <v>466.25400000000002</v>
      </c>
      <c r="E2845" s="19">
        <v>456.06672000000003</v>
      </c>
      <c r="F2845" s="19">
        <v>471.49223999999998</v>
      </c>
      <c r="G2845" s="24" t="str">
        <f t="shared" si="92"/>
        <v>07/08/2023</v>
      </c>
    </row>
    <row r="2846" spans="1:7" x14ac:dyDescent="0.3">
      <c r="A2846" s="23">
        <v>2</v>
      </c>
      <c r="B2846" s="18">
        <f t="shared" si="93"/>
        <v>45146</v>
      </c>
      <c r="C2846" s="104">
        <f t="shared" si="91"/>
        <v>2023</v>
      </c>
      <c r="D2846" s="19">
        <v>463.75</v>
      </c>
      <c r="E2846" s="19">
        <v>456.06672000000003</v>
      </c>
      <c r="F2846" s="19">
        <v>471.49223999999998</v>
      </c>
      <c r="G2846" s="24" t="str">
        <f t="shared" si="92"/>
        <v>08/08/2023</v>
      </c>
    </row>
    <row r="2847" spans="1:7" x14ac:dyDescent="0.3">
      <c r="A2847" s="23">
        <v>2</v>
      </c>
      <c r="B2847" s="18">
        <f t="shared" si="93"/>
        <v>45147</v>
      </c>
      <c r="C2847" s="104">
        <f t="shared" si="91"/>
        <v>2023</v>
      </c>
      <c r="D2847" s="19">
        <v>458.25</v>
      </c>
      <c r="E2847" s="19">
        <v>456.06672000000003</v>
      </c>
      <c r="F2847" s="19">
        <v>471.49223999999998</v>
      </c>
      <c r="G2847" s="24" t="str">
        <f t="shared" si="92"/>
        <v>09/08/2023</v>
      </c>
    </row>
    <row r="2848" spans="1:7" x14ac:dyDescent="0.3">
      <c r="A2848" s="23">
        <v>2</v>
      </c>
      <c r="B2848" s="18">
        <f t="shared" si="93"/>
        <v>45148</v>
      </c>
      <c r="C2848" s="104">
        <f t="shared" si="91"/>
        <v>2023</v>
      </c>
      <c r="D2848" s="19">
        <v>461</v>
      </c>
      <c r="E2848" s="19">
        <v>456.06672000000003</v>
      </c>
      <c r="F2848" s="19">
        <v>471.49223999999998</v>
      </c>
      <c r="G2848" s="24" t="str">
        <f t="shared" si="92"/>
        <v>10/08/2023</v>
      </c>
    </row>
    <row r="2849" spans="1:7" x14ac:dyDescent="0.3">
      <c r="A2849" s="23">
        <v>2</v>
      </c>
      <c r="B2849" s="18">
        <f t="shared" si="93"/>
        <v>45149</v>
      </c>
      <c r="C2849" s="104">
        <f t="shared" si="91"/>
        <v>2023</v>
      </c>
      <c r="D2849" s="19">
        <v>456.25</v>
      </c>
      <c r="E2849" s="19">
        <v>456.06672000000003</v>
      </c>
      <c r="F2849" s="19">
        <v>471.49223999999998</v>
      </c>
      <c r="G2849" s="24" t="str">
        <f t="shared" si="92"/>
        <v>11/08/2023</v>
      </c>
    </row>
    <row r="2850" spans="1:7" x14ac:dyDescent="0.3">
      <c r="A2850" s="23">
        <v>2</v>
      </c>
      <c r="B2850" s="18">
        <f t="shared" si="93"/>
        <v>45152</v>
      </c>
      <c r="C2850" s="104">
        <f t="shared" si="91"/>
        <v>2023</v>
      </c>
      <c r="D2850" s="19">
        <v>447.25</v>
      </c>
      <c r="E2850" s="19">
        <v>456.06672000000003</v>
      </c>
      <c r="F2850" s="19">
        <v>471.49223999999998</v>
      </c>
      <c r="G2850" s="24" t="str">
        <f t="shared" si="92"/>
        <v>14/08/2023</v>
      </c>
    </row>
    <row r="2851" spans="1:7" x14ac:dyDescent="0.3">
      <c r="A2851" s="23">
        <v>2</v>
      </c>
      <c r="B2851" s="18">
        <f t="shared" si="93"/>
        <v>45153</v>
      </c>
      <c r="C2851" s="104">
        <f t="shared" si="91"/>
        <v>2023</v>
      </c>
      <c r="D2851" s="19">
        <v>453.25</v>
      </c>
      <c r="E2851" s="19">
        <v>456.06672000000003</v>
      </c>
      <c r="F2851" s="19">
        <v>471.49223999999998</v>
      </c>
      <c r="G2851" s="24" t="str">
        <f t="shared" si="92"/>
        <v>15/08/2023</v>
      </c>
    </row>
    <row r="2852" spans="1:7" x14ac:dyDescent="0.3">
      <c r="A2852" s="23">
        <v>2</v>
      </c>
      <c r="B2852" s="18">
        <f t="shared" si="93"/>
        <v>45154</v>
      </c>
      <c r="C2852" s="104">
        <f t="shared" si="91"/>
        <v>2023</v>
      </c>
      <c r="D2852" s="19">
        <v>460.5</v>
      </c>
      <c r="E2852" s="19">
        <v>456.06672000000003</v>
      </c>
      <c r="F2852" s="19">
        <v>471.49223999999998</v>
      </c>
      <c r="G2852" s="24" t="str">
        <f t="shared" si="92"/>
        <v>16/08/2023</v>
      </c>
    </row>
    <row r="2853" spans="1:7" x14ac:dyDescent="0.3">
      <c r="A2853" s="23">
        <v>2</v>
      </c>
      <c r="B2853" s="18">
        <f t="shared" si="93"/>
        <v>45155</v>
      </c>
      <c r="C2853" s="104">
        <f t="shared" si="91"/>
        <v>2023</v>
      </c>
      <c r="D2853" s="19">
        <v>468.25</v>
      </c>
      <c r="E2853" s="19">
        <v>456.06672000000003</v>
      </c>
      <c r="F2853" s="19">
        <v>471.49223999999998</v>
      </c>
      <c r="G2853" s="24" t="str">
        <f t="shared" si="92"/>
        <v>17/08/2023</v>
      </c>
    </row>
    <row r="2854" spans="1:7" x14ac:dyDescent="0.3">
      <c r="A2854" s="23">
        <v>2</v>
      </c>
      <c r="B2854" s="18">
        <f t="shared" si="93"/>
        <v>45156</v>
      </c>
      <c r="C2854" s="104">
        <f t="shared" si="91"/>
        <v>2023</v>
      </c>
      <c r="D2854" s="19">
        <v>474.5</v>
      </c>
      <c r="E2854" s="19">
        <v>456.06672000000003</v>
      </c>
      <c r="F2854" s="19">
        <v>471.49223999999998</v>
      </c>
      <c r="G2854" s="24" t="str">
        <f t="shared" si="92"/>
        <v>18/08/2023</v>
      </c>
    </row>
    <row r="2855" spans="1:7" x14ac:dyDescent="0.3">
      <c r="A2855" s="23">
        <v>2</v>
      </c>
      <c r="B2855" s="18">
        <f t="shared" si="93"/>
        <v>45159</v>
      </c>
      <c r="C2855" s="104">
        <f t="shared" si="91"/>
        <v>2023</v>
      </c>
      <c r="D2855" s="19">
        <v>469</v>
      </c>
      <c r="E2855" s="19">
        <v>456.06672000000003</v>
      </c>
      <c r="F2855" s="19">
        <v>471.49223999999998</v>
      </c>
      <c r="G2855" s="24" t="str">
        <f t="shared" si="92"/>
        <v>21/08/2023</v>
      </c>
    </row>
    <row r="2856" spans="1:7" x14ac:dyDescent="0.3">
      <c r="A2856" s="23">
        <v>2</v>
      </c>
      <c r="B2856" s="18">
        <f t="shared" si="93"/>
        <v>45160</v>
      </c>
      <c r="C2856" s="104">
        <f t="shared" si="91"/>
        <v>2023</v>
      </c>
      <c r="D2856" s="19">
        <v>465.25</v>
      </c>
      <c r="E2856" s="19">
        <v>456.06672000000003</v>
      </c>
      <c r="F2856" s="19">
        <v>471.49223999999998</v>
      </c>
      <c r="G2856" s="24" t="str">
        <f t="shared" si="92"/>
        <v>22/08/2023</v>
      </c>
    </row>
    <row r="2857" spans="1:7" x14ac:dyDescent="0.3">
      <c r="A2857" s="23">
        <v>2</v>
      </c>
      <c r="B2857" s="18">
        <f t="shared" si="93"/>
        <v>45161</v>
      </c>
      <c r="C2857" s="104">
        <f t="shared" si="91"/>
        <v>2023</v>
      </c>
      <c r="D2857" s="19">
        <v>472</v>
      </c>
      <c r="E2857" s="19">
        <v>456.06672000000003</v>
      </c>
      <c r="F2857" s="19">
        <v>471.49223999999998</v>
      </c>
      <c r="G2857" s="24" t="str">
        <f t="shared" si="92"/>
        <v>23/08/2023</v>
      </c>
    </row>
    <row r="2858" spans="1:7" x14ac:dyDescent="0.3">
      <c r="A2858" s="23">
        <v>2</v>
      </c>
      <c r="B2858" s="18">
        <f t="shared" si="93"/>
        <v>45162</v>
      </c>
      <c r="C2858" s="104">
        <f t="shared" si="91"/>
        <v>2023</v>
      </c>
      <c r="D2858" s="19">
        <v>471.5</v>
      </c>
      <c r="E2858" s="19">
        <v>456.06672000000003</v>
      </c>
      <c r="F2858" s="19">
        <v>471.49223999999998</v>
      </c>
      <c r="G2858" s="24" t="str">
        <f t="shared" si="92"/>
        <v>24/08/2023</v>
      </c>
    </row>
    <row r="2859" spans="1:7" x14ac:dyDescent="0.3">
      <c r="A2859" s="23">
        <v>2</v>
      </c>
      <c r="B2859" s="18">
        <f t="shared" si="93"/>
        <v>45163</v>
      </c>
      <c r="C2859" s="104">
        <f t="shared" si="91"/>
        <v>2023</v>
      </c>
      <c r="D2859" s="19">
        <v>473.25</v>
      </c>
      <c r="E2859" s="19">
        <v>456.06672000000003</v>
      </c>
      <c r="F2859" s="19">
        <v>471.49223999999998</v>
      </c>
      <c r="G2859" s="24" t="str">
        <f t="shared" si="92"/>
        <v>25/08/2023</v>
      </c>
    </row>
    <row r="2860" spans="1:7" x14ac:dyDescent="0.3">
      <c r="A2860" s="23">
        <v>2</v>
      </c>
      <c r="B2860" s="18">
        <f t="shared" si="93"/>
        <v>45166</v>
      </c>
      <c r="C2860" s="104">
        <f t="shared" si="91"/>
        <v>2023</v>
      </c>
      <c r="D2860" s="19">
        <v>474.25</v>
      </c>
      <c r="E2860" s="19">
        <v>456.06672000000003</v>
      </c>
      <c r="F2860" s="19">
        <v>471.49223999999998</v>
      </c>
      <c r="G2860" s="24" t="str">
        <f t="shared" si="92"/>
        <v>28/08/2023</v>
      </c>
    </row>
    <row r="2861" spans="1:7" x14ac:dyDescent="0.3">
      <c r="A2861" s="23">
        <v>2</v>
      </c>
      <c r="B2861" s="18">
        <f t="shared" si="93"/>
        <v>45167</v>
      </c>
      <c r="C2861" s="104">
        <f t="shared" si="91"/>
        <v>2023</v>
      </c>
      <c r="D2861" s="19">
        <v>464.75</v>
      </c>
      <c r="E2861" s="19">
        <v>456.06672000000003</v>
      </c>
      <c r="F2861" s="19">
        <v>471.49223999999998</v>
      </c>
      <c r="G2861" s="24" t="str">
        <f t="shared" si="92"/>
        <v>29/08/2023</v>
      </c>
    </row>
    <row r="2862" spans="1:7" x14ac:dyDescent="0.3">
      <c r="A2862" s="23">
        <v>2</v>
      </c>
      <c r="B2862" s="18">
        <f t="shared" si="93"/>
        <v>45168</v>
      </c>
      <c r="C2862" s="104">
        <f t="shared" si="91"/>
        <v>2023</v>
      </c>
      <c r="D2862" s="19">
        <v>465</v>
      </c>
      <c r="E2862" s="19">
        <v>456.06672000000003</v>
      </c>
      <c r="F2862" s="19">
        <v>471.49223999999998</v>
      </c>
      <c r="G2862" s="24" t="str">
        <f t="shared" si="92"/>
        <v>30/08/2023</v>
      </c>
    </row>
    <row r="2863" spans="1:7" x14ac:dyDescent="0.3">
      <c r="A2863" s="23">
        <v>2</v>
      </c>
      <c r="B2863" s="18">
        <f t="shared" si="93"/>
        <v>45169</v>
      </c>
      <c r="C2863" s="104">
        <f t="shared" si="91"/>
        <v>2023</v>
      </c>
      <c r="D2863" s="19">
        <v>468.75</v>
      </c>
      <c r="E2863" s="19">
        <v>456.06672000000003</v>
      </c>
      <c r="F2863" s="19">
        <v>471.49223999999998</v>
      </c>
      <c r="G2863" s="24" t="str">
        <f t="shared" si="92"/>
        <v>31/08/2023</v>
      </c>
    </row>
    <row r="2864" spans="1:7" x14ac:dyDescent="0.3">
      <c r="A2864" s="23">
        <v>2</v>
      </c>
      <c r="B2864" s="18">
        <f t="shared" si="93"/>
        <v>45170</v>
      </c>
      <c r="C2864" s="104">
        <f t="shared" si="91"/>
        <v>2023</v>
      </c>
      <c r="D2864" s="19">
        <v>473.5</v>
      </c>
      <c r="E2864" s="19">
        <v>456.06672000000003</v>
      </c>
      <c r="F2864" s="19">
        <v>471.49223999999998</v>
      </c>
      <c r="G2864" s="24" t="str">
        <f t="shared" si="92"/>
        <v>01/09/2023</v>
      </c>
    </row>
    <row r="2865" spans="1:7" x14ac:dyDescent="0.3">
      <c r="A2865" s="23">
        <v>2</v>
      </c>
      <c r="B2865" s="18">
        <f t="shared" si="93"/>
        <v>45173</v>
      </c>
      <c r="C2865" s="104">
        <f t="shared" si="91"/>
        <v>2023</v>
      </c>
      <c r="D2865" s="19">
        <v>465.25</v>
      </c>
      <c r="E2865" s="19">
        <v>456.06672000000003</v>
      </c>
      <c r="F2865" s="19">
        <v>471.49223999999998</v>
      </c>
      <c r="G2865" s="24" t="str">
        <f t="shared" si="92"/>
        <v>04/09/2023</v>
      </c>
    </row>
    <row r="2866" spans="1:7" x14ac:dyDescent="0.3">
      <c r="A2866" s="23">
        <v>2</v>
      </c>
      <c r="B2866" s="18">
        <f t="shared" si="93"/>
        <v>45174</v>
      </c>
      <c r="C2866" s="104">
        <f t="shared" si="91"/>
        <v>2023</v>
      </c>
      <c r="D2866" s="19">
        <v>455.75</v>
      </c>
      <c r="E2866" s="19">
        <v>456.06672000000003</v>
      </c>
      <c r="F2866" s="19">
        <v>471.49223999999998</v>
      </c>
      <c r="G2866" s="24" t="str">
        <f t="shared" si="92"/>
        <v>05/09/2023</v>
      </c>
    </row>
    <row r="2867" spans="1:7" x14ac:dyDescent="0.3">
      <c r="A2867" s="23">
        <v>2</v>
      </c>
      <c r="B2867" s="18">
        <f t="shared" si="93"/>
        <v>45175</v>
      </c>
      <c r="C2867" s="104">
        <f t="shared" si="91"/>
        <v>2023</v>
      </c>
      <c r="D2867" s="19">
        <v>459.75</v>
      </c>
      <c r="E2867" s="19">
        <v>456.06672000000003</v>
      </c>
      <c r="F2867" s="19">
        <v>471.49223999999998</v>
      </c>
      <c r="G2867" s="24" t="str">
        <f t="shared" si="92"/>
        <v>06/09/2023</v>
      </c>
    </row>
    <row r="2868" spans="1:7" x14ac:dyDescent="0.3">
      <c r="A2868" s="23">
        <v>2</v>
      </c>
      <c r="B2868" s="18">
        <f t="shared" si="93"/>
        <v>45176</v>
      </c>
      <c r="C2868" s="104">
        <f t="shared" si="91"/>
        <v>2023</v>
      </c>
      <c r="D2868" s="19">
        <v>454.5</v>
      </c>
      <c r="E2868" s="19">
        <v>456.06672000000003</v>
      </c>
      <c r="F2868" s="19">
        <v>471.49223999999998</v>
      </c>
      <c r="G2868" s="24" t="str">
        <f t="shared" si="92"/>
        <v>07/09/2023</v>
      </c>
    </row>
    <row r="2869" spans="1:7" x14ac:dyDescent="0.3">
      <c r="A2869" s="23">
        <v>2</v>
      </c>
      <c r="B2869" s="18">
        <f t="shared" si="93"/>
        <v>45177</v>
      </c>
      <c r="C2869" s="104">
        <f t="shared" si="91"/>
        <v>2023</v>
      </c>
      <c r="D2869" s="19">
        <v>449</v>
      </c>
      <c r="E2869" s="19">
        <v>456.06672000000003</v>
      </c>
      <c r="F2869" s="19">
        <v>471.49223999999998</v>
      </c>
      <c r="G2869" s="24" t="str">
        <f t="shared" si="92"/>
        <v>08/09/2023</v>
      </c>
    </row>
    <row r="2870" spans="1:7" x14ac:dyDescent="0.3">
      <c r="A2870" s="23">
        <v>2</v>
      </c>
      <c r="B2870" s="18">
        <f t="shared" si="93"/>
        <v>45180</v>
      </c>
      <c r="C2870" s="104">
        <f t="shared" si="91"/>
        <v>2023</v>
      </c>
      <c r="D2870" s="19">
        <v>444.5</v>
      </c>
      <c r="E2870" s="19">
        <v>456.06672000000003</v>
      </c>
      <c r="F2870" s="19">
        <v>471.49223999999998</v>
      </c>
      <c r="G2870" s="24" t="str">
        <f t="shared" si="92"/>
        <v>11/09/2023</v>
      </c>
    </row>
    <row r="2871" spans="1:7" x14ac:dyDescent="0.3">
      <c r="A2871" s="23">
        <v>2</v>
      </c>
      <c r="B2871" s="18">
        <f t="shared" si="93"/>
        <v>45181</v>
      </c>
      <c r="C2871" s="104">
        <f t="shared" si="91"/>
        <v>2023</v>
      </c>
      <c r="D2871" s="19">
        <v>430.5</v>
      </c>
      <c r="E2871" s="19">
        <v>456.06672000000003</v>
      </c>
      <c r="F2871" s="19">
        <v>471.49223999999998</v>
      </c>
      <c r="G2871" s="24" t="str">
        <f t="shared" si="92"/>
        <v>12/09/2023</v>
      </c>
    </row>
    <row r="2872" spans="1:7" x14ac:dyDescent="0.3">
      <c r="A2872" s="23">
        <v>2</v>
      </c>
      <c r="B2872" s="18">
        <f t="shared" si="93"/>
        <v>45182</v>
      </c>
      <c r="C2872" s="104">
        <f t="shared" si="91"/>
        <v>2023</v>
      </c>
      <c r="D2872" s="19">
        <v>431.25</v>
      </c>
      <c r="E2872" s="19">
        <v>456.06672000000003</v>
      </c>
      <c r="F2872" s="19">
        <v>471.49223999999998</v>
      </c>
      <c r="G2872" s="24" t="str">
        <f t="shared" si="92"/>
        <v>13/09/2023</v>
      </c>
    </row>
    <row r="2873" spans="1:7" x14ac:dyDescent="0.3">
      <c r="A2873" s="23">
        <v>2</v>
      </c>
      <c r="B2873" s="18">
        <f t="shared" si="93"/>
        <v>45183</v>
      </c>
      <c r="C2873" s="104">
        <f t="shared" si="91"/>
        <v>2023</v>
      </c>
      <c r="D2873" s="19">
        <v>446.25</v>
      </c>
      <c r="E2873" s="19">
        <v>456.06672000000003</v>
      </c>
      <c r="F2873" s="19">
        <v>471.49223999999998</v>
      </c>
      <c r="G2873" s="24" t="str">
        <f t="shared" si="92"/>
        <v>14/09/2023</v>
      </c>
    </row>
    <row r="2874" spans="1:7" x14ac:dyDescent="0.3">
      <c r="A2874" s="23">
        <v>2</v>
      </c>
      <c r="B2874" s="18">
        <f t="shared" si="93"/>
        <v>45184</v>
      </c>
      <c r="C2874" s="104">
        <f t="shared" si="91"/>
        <v>2023</v>
      </c>
      <c r="D2874" s="19">
        <v>444.75</v>
      </c>
      <c r="E2874" s="19">
        <v>456.06672000000003</v>
      </c>
      <c r="F2874" s="19">
        <v>471.49223999999998</v>
      </c>
      <c r="G2874" s="24" t="str">
        <f t="shared" si="92"/>
        <v>15/09/2023</v>
      </c>
    </row>
    <row r="2875" spans="1:7" x14ac:dyDescent="0.3">
      <c r="A2875" s="23">
        <v>2</v>
      </c>
      <c r="B2875" s="18">
        <f t="shared" si="93"/>
        <v>45187</v>
      </c>
      <c r="C2875" s="104">
        <f t="shared" si="91"/>
        <v>2023</v>
      </c>
      <c r="D2875" s="19">
        <v>433.25</v>
      </c>
      <c r="E2875" s="19">
        <v>456.06672000000003</v>
      </c>
      <c r="F2875" s="19">
        <v>471.49223999999998</v>
      </c>
      <c r="G2875" s="24" t="str">
        <f t="shared" si="92"/>
        <v>18/09/2023</v>
      </c>
    </row>
    <row r="2876" spans="1:7" x14ac:dyDescent="0.3">
      <c r="A2876" s="23">
        <v>2</v>
      </c>
      <c r="B2876" s="18">
        <f t="shared" si="93"/>
        <v>45188</v>
      </c>
      <c r="C2876" s="104">
        <f t="shared" si="91"/>
        <v>2023</v>
      </c>
      <c r="D2876" s="19">
        <v>440.25</v>
      </c>
      <c r="E2876" s="19">
        <v>456.06672000000003</v>
      </c>
      <c r="F2876" s="19">
        <v>471.49223999999998</v>
      </c>
      <c r="G2876" s="24" t="str">
        <f t="shared" si="92"/>
        <v>19/09/2023</v>
      </c>
    </row>
    <row r="2877" spans="1:7" x14ac:dyDescent="0.3">
      <c r="A2877" s="23">
        <v>2</v>
      </c>
      <c r="B2877" s="18">
        <f t="shared" si="93"/>
        <v>45189</v>
      </c>
      <c r="C2877" s="104">
        <f t="shared" si="91"/>
        <v>2023</v>
      </c>
      <c r="D2877" s="19">
        <v>449</v>
      </c>
      <c r="E2877" s="19">
        <v>456.06672000000003</v>
      </c>
      <c r="F2877" s="19">
        <v>471.49223999999998</v>
      </c>
      <c r="G2877" s="24" t="str">
        <f t="shared" si="92"/>
        <v>20/09/2023</v>
      </c>
    </row>
    <row r="2878" spans="1:7" x14ac:dyDescent="0.3">
      <c r="A2878" s="23">
        <v>2</v>
      </c>
      <c r="B2878" s="18">
        <f t="shared" si="93"/>
        <v>45190</v>
      </c>
      <c r="C2878" s="104">
        <f t="shared" si="91"/>
        <v>2023</v>
      </c>
      <c r="D2878" s="19">
        <v>439.5</v>
      </c>
      <c r="E2878" s="19">
        <v>456.06672000000003</v>
      </c>
      <c r="F2878" s="19">
        <v>471.49223999999998</v>
      </c>
      <c r="G2878" s="24" t="str">
        <f t="shared" si="92"/>
        <v>21/09/2023</v>
      </c>
    </row>
    <row r="2879" spans="1:7" x14ac:dyDescent="0.3">
      <c r="A2879" s="23">
        <v>2</v>
      </c>
      <c r="B2879" s="18">
        <f t="shared" si="93"/>
        <v>45191</v>
      </c>
      <c r="C2879" s="104">
        <f t="shared" si="91"/>
        <v>2023</v>
      </c>
      <c r="D2879" s="19">
        <v>441.25</v>
      </c>
      <c r="E2879" s="19">
        <v>456.06672000000003</v>
      </c>
      <c r="F2879" s="19">
        <v>471.49223999999998</v>
      </c>
      <c r="G2879" s="24" t="str">
        <f t="shared" si="92"/>
        <v>22/09/2023</v>
      </c>
    </row>
    <row r="2880" spans="1:7" x14ac:dyDescent="0.3">
      <c r="A2880" s="23">
        <v>2</v>
      </c>
      <c r="B2880" s="18">
        <f t="shared" si="93"/>
        <v>45194</v>
      </c>
      <c r="C2880" s="104">
        <f t="shared" si="91"/>
        <v>2023</v>
      </c>
      <c r="D2880" s="19">
        <v>440.75</v>
      </c>
      <c r="E2880" s="19">
        <v>456.06672000000003</v>
      </c>
      <c r="F2880" s="19">
        <v>471.49223999999998</v>
      </c>
      <c r="G2880" s="24" t="str">
        <f t="shared" si="92"/>
        <v>25/09/2023</v>
      </c>
    </row>
    <row r="2881" spans="1:7" x14ac:dyDescent="0.3">
      <c r="A2881" s="23">
        <v>2</v>
      </c>
      <c r="B2881" s="18">
        <f t="shared" si="93"/>
        <v>45195</v>
      </c>
      <c r="C2881" s="104">
        <f t="shared" si="91"/>
        <v>2023</v>
      </c>
      <c r="D2881" s="19">
        <v>440.75</v>
      </c>
      <c r="E2881" s="19">
        <v>456.06672000000003</v>
      </c>
      <c r="F2881" s="19">
        <v>471.49223999999998</v>
      </c>
      <c r="G2881" s="24" t="str">
        <f t="shared" si="92"/>
        <v>26/09/2023</v>
      </c>
    </row>
    <row r="2882" spans="1:7" x14ac:dyDescent="0.3">
      <c r="A2882" s="23">
        <v>2</v>
      </c>
      <c r="B2882" s="18">
        <f t="shared" si="93"/>
        <v>45196</v>
      </c>
      <c r="C2882" s="104">
        <f t="shared" si="91"/>
        <v>2023</v>
      </c>
      <c r="D2882" s="19">
        <v>452.25</v>
      </c>
      <c r="E2882" s="19">
        <v>456.06672000000003</v>
      </c>
      <c r="F2882" s="19">
        <v>471.49223999999998</v>
      </c>
      <c r="G2882" s="24" t="str">
        <f t="shared" si="92"/>
        <v>27/09/2023</v>
      </c>
    </row>
    <row r="2883" spans="1:7" x14ac:dyDescent="0.3">
      <c r="A2883" s="23">
        <v>2</v>
      </c>
      <c r="B2883" s="18">
        <f t="shared" si="93"/>
        <v>45197</v>
      </c>
      <c r="C2883" s="104">
        <f t="shared" ref="C2883:C2946" si="94">YEAR(B2883)</f>
        <v>2023</v>
      </c>
      <c r="D2883" s="19">
        <v>445</v>
      </c>
      <c r="E2883" s="19">
        <v>456.06672000000003</v>
      </c>
      <c r="F2883" s="19">
        <v>471.49223999999998</v>
      </c>
      <c r="G2883" s="24" t="str">
        <f t="shared" si="92"/>
        <v>28/09/2023</v>
      </c>
    </row>
    <row r="2884" spans="1:7" x14ac:dyDescent="0.3">
      <c r="A2884" s="23">
        <v>2</v>
      </c>
      <c r="B2884" s="18">
        <f t="shared" si="93"/>
        <v>45198</v>
      </c>
      <c r="C2884" s="104">
        <f t="shared" si="94"/>
        <v>2023</v>
      </c>
      <c r="D2884" s="19">
        <v>442.5</v>
      </c>
      <c r="E2884" s="19">
        <v>456.06672000000003</v>
      </c>
      <c r="F2884" s="19">
        <v>471.49223999999998</v>
      </c>
      <c r="G2884" s="24" t="str">
        <f t="shared" si="92"/>
        <v>29/09/2023</v>
      </c>
    </row>
    <row r="2885" spans="1:7" x14ac:dyDescent="0.3">
      <c r="A2885" s="23">
        <v>2</v>
      </c>
      <c r="B2885" s="18">
        <f t="shared" si="93"/>
        <v>45201</v>
      </c>
      <c r="C2885" s="104">
        <f t="shared" si="94"/>
        <v>2023</v>
      </c>
      <c r="D2885" s="19">
        <v>447.5</v>
      </c>
      <c r="E2885" s="19">
        <v>456.06672000000003</v>
      </c>
      <c r="F2885" s="19">
        <v>471.49223999999998</v>
      </c>
      <c r="G2885" s="24" t="str">
        <f t="shared" ref="G2885:G2943" si="95">TEXT(B2885,"jj/MM/aaaa")</f>
        <v>02/10/2023</v>
      </c>
    </row>
    <row r="2886" spans="1:7" x14ac:dyDescent="0.3">
      <c r="A2886" s="23">
        <v>2</v>
      </c>
      <c r="B2886" s="18">
        <f t="shared" si="93"/>
        <v>45202</v>
      </c>
      <c r="C2886" s="104">
        <f t="shared" si="94"/>
        <v>2023</v>
      </c>
      <c r="D2886" s="19">
        <v>447.25</v>
      </c>
      <c r="E2886" s="19">
        <v>456.06672000000003</v>
      </c>
      <c r="F2886" s="19">
        <v>471.49223999999998</v>
      </c>
      <c r="G2886" s="24" t="str">
        <f t="shared" si="95"/>
        <v>03/10/2023</v>
      </c>
    </row>
    <row r="2887" spans="1:7" x14ac:dyDescent="0.3">
      <c r="A2887" s="23">
        <v>2</v>
      </c>
      <c r="B2887" s="18">
        <f t="shared" si="93"/>
        <v>45203</v>
      </c>
      <c r="C2887" s="104">
        <f t="shared" si="94"/>
        <v>2023</v>
      </c>
      <c r="D2887" s="19">
        <v>439</v>
      </c>
      <c r="E2887" s="19">
        <v>456.06672000000003</v>
      </c>
      <c r="F2887" s="19">
        <v>471.49223999999998</v>
      </c>
      <c r="G2887" s="24" t="str">
        <f t="shared" si="95"/>
        <v>04/10/2023</v>
      </c>
    </row>
    <row r="2888" spans="1:7" x14ac:dyDescent="0.3">
      <c r="A2888" s="23">
        <v>2</v>
      </c>
      <c r="B2888" s="18">
        <f t="shared" si="93"/>
        <v>45204</v>
      </c>
      <c r="C2888" s="104">
        <f t="shared" si="94"/>
        <v>2023</v>
      </c>
      <c r="D2888" s="19">
        <v>424.5</v>
      </c>
      <c r="E2888" s="19">
        <v>456.06672000000003</v>
      </c>
      <c r="F2888" s="19">
        <v>471.49223999999998</v>
      </c>
      <c r="G2888" s="24" t="str">
        <f t="shared" si="95"/>
        <v>05/10/2023</v>
      </c>
    </row>
    <row r="2889" spans="1:7" x14ac:dyDescent="0.3">
      <c r="A2889" s="23">
        <v>2</v>
      </c>
      <c r="B2889" s="18">
        <f t="shared" si="93"/>
        <v>45205</v>
      </c>
      <c r="C2889" s="104">
        <f t="shared" si="94"/>
        <v>2023</v>
      </c>
      <c r="D2889" s="19">
        <v>426.25</v>
      </c>
      <c r="E2889" s="19">
        <v>456.06672000000003</v>
      </c>
      <c r="F2889" s="19">
        <v>471.49223999999998</v>
      </c>
      <c r="G2889" s="24" t="str">
        <f t="shared" si="95"/>
        <v>06/10/2023</v>
      </c>
    </row>
    <row r="2890" spans="1:7" x14ac:dyDescent="0.3">
      <c r="A2890" s="23">
        <v>2</v>
      </c>
      <c r="B2890" s="18">
        <f t="shared" si="93"/>
        <v>45208</v>
      </c>
      <c r="C2890" s="104">
        <f t="shared" si="94"/>
        <v>2023</v>
      </c>
      <c r="D2890" s="19">
        <v>426.25</v>
      </c>
      <c r="E2890" s="19">
        <v>456.06672000000003</v>
      </c>
      <c r="F2890" s="19">
        <v>471.49223999999998</v>
      </c>
      <c r="G2890" s="24" t="str">
        <f t="shared" si="95"/>
        <v>09/10/2023</v>
      </c>
    </row>
    <row r="2891" spans="1:7" x14ac:dyDescent="0.3">
      <c r="A2891" s="23">
        <v>2</v>
      </c>
      <c r="B2891" s="18">
        <f t="shared" si="93"/>
        <v>45209</v>
      </c>
      <c r="C2891" s="104">
        <f t="shared" si="94"/>
        <v>2023</v>
      </c>
      <c r="D2891" s="19">
        <v>419.75</v>
      </c>
      <c r="E2891" s="19">
        <v>456.06672000000003</v>
      </c>
      <c r="F2891" s="19">
        <v>471.49223999999998</v>
      </c>
      <c r="G2891" s="24" t="str">
        <f t="shared" si="95"/>
        <v>10/10/2023</v>
      </c>
    </row>
    <row r="2892" spans="1:7" x14ac:dyDescent="0.3">
      <c r="A2892" s="23">
        <v>2</v>
      </c>
      <c r="B2892" s="18">
        <f t="shared" si="93"/>
        <v>45210</v>
      </c>
      <c r="C2892" s="104">
        <f t="shared" si="94"/>
        <v>2023</v>
      </c>
      <c r="D2892" s="19">
        <v>411.5</v>
      </c>
      <c r="E2892" s="19">
        <v>456.06672000000003</v>
      </c>
      <c r="F2892" s="19">
        <v>471.49223999999998</v>
      </c>
      <c r="G2892" s="24" t="str">
        <f t="shared" si="95"/>
        <v>11/10/2023</v>
      </c>
    </row>
    <row r="2893" spans="1:7" x14ac:dyDescent="0.3">
      <c r="A2893" s="23">
        <v>2</v>
      </c>
      <c r="B2893" s="18">
        <f t="shared" si="93"/>
        <v>45211</v>
      </c>
      <c r="C2893" s="104">
        <f t="shared" si="94"/>
        <v>2023</v>
      </c>
      <c r="D2893" s="19">
        <v>415</v>
      </c>
      <c r="E2893" s="19">
        <v>456.06672000000003</v>
      </c>
      <c r="F2893" s="19">
        <v>471.49223999999998</v>
      </c>
      <c r="G2893" s="24" t="str">
        <f t="shared" si="95"/>
        <v>12/10/2023</v>
      </c>
    </row>
    <row r="2894" spans="1:7" x14ac:dyDescent="0.3">
      <c r="A2894" s="23">
        <v>2</v>
      </c>
      <c r="B2894" s="18">
        <f t="shared" si="93"/>
        <v>45212</v>
      </c>
      <c r="C2894" s="104">
        <f t="shared" si="94"/>
        <v>2023</v>
      </c>
      <c r="D2894" s="19">
        <v>425.5</v>
      </c>
      <c r="E2894" s="19">
        <v>456.06672000000003</v>
      </c>
      <c r="F2894" s="19">
        <v>471.49223999999998</v>
      </c>
      <c r="G2894" s="24" t="str">
        <f t="shared" si="95"/>
        <v>13/10/2023</v>
      </c>
    </row>
    <row r="2895" spans="1:7" x14ac:dyDescent="0.3">
      <c r="A2895" s="23">
        <v>2</v>
      </c>
      <c r="B2895" s="18">
        <f t="shared" si="93"/>
        <v>45215</v>
      </c>
      <c r="C2895" s="104">
        <f t="shared" si="94"/>
        <v>2023</v>
      </c>
      <c r="D2895" s="19">
        <v>424.25</v>
      </c>
      <c r="E2895" s="19">
        <v>456.06672000000003</v>
      </c>
      <c r="F2895" s="19">
        <v>471.49223999999998</v>
      </c>
      <c r="G2895" s="24" t="str">
        <f t="shared" si="95"/>
        <v>16/10/2023</v>
      </c>
    </row>
    <row r="2896" spans="1:7" x14ac:dyDescent="0.3">
      <c r="A2896" s="23">
        <v>2</v>
      </c>
      <c r="B2896" s="18">
        <f t="shared" si="93"/>
        <v>45216</v>
      </c>
      <c r="C2896" s="104">
        <f t="shared" si="94"/>
        <v>2023</v>
      </c>
      <c r="D2896" s="19">
        <v>420</v>
      </c>
      <c r="E2896" s="19">
        <v>456.06672000000003</v>
      </c>
      <c r="F2896" s="19">
        <v>471.49223999999998</v>
      </c>
      <c r="G2896" s="24" t="str">
        <f t="shared" si="95"/>
        <v>17/10/2023</v>
      </c>
    </row>
    <row r="2897" spans="1:7" x14ac:dyDescent="0.3">
      <c r="A2897" s="23">
        <v>2</v>
      </c>
      <c r="B2897" s="18">
        <f t="shared" si="93"/>
        <v>45217</v>
      </c>
      <c r="C2897" s="104">
        <f t="shared" si="94"/>
        <v>2023</v>
      </c>
      <c r="D2897" s="19">
        <v>419</v>
      </c>
      <c r="E2897" s="19">
        <v>456.06672000000003</v>
      </c>
      <c r="F2897" s="19">
        <v>471.49223999999998</v>
      </c>
      <c r="G2897" s="24" t="str">
        <f t="shared" si="95"/>
        <v>18/10/2023</v>
      </c>
    </row>
    <row r="2898" spans="1:7" x14ac:dyDescent="0.3">
      <c r="A2898" s="23">
        <v>2</v>
      </c>
      <c r="B2898" s="18">
        <f t="shared" si="93"/>
        <v>45218</v>
      </c>
      <c r="C2898" s="104">
        <f t="shared" si="94"/>
        <v>2023</v>
      </c>
      <c r="D2898" s="19">
        <v>407.25</v>
      </c>
      <c r="E2898" s="19">
        <v>456.06672000000003</v>
      </c>
      <c r="F2898" s="19">
        <v>471.49223999999998</v>
      </c>
      <c r="G2898" s="24" t="str">
        <f t="shared" si="95"/>
        <v>19/10/2023</v>
      </c>
    </row>
    <row r="2899" spans="1:7" x14ac:dyDescent="0.3">
      <c r="A2899" s="23">
        <v>2</v>
      </c>
      <c r="B2899" s="18">
        <f t="shared" si="93"/>
        <v>45219</v>
      </c>
      <c r="C2899" s="104">
        <f t="shared" si="94"/>
        <v>2023</v>
      </c>
      <c r="D2899" s="19">
        <v>394</v>
      </c>
      <c r="E2899" s="19">
        <v>456.06672000000003</v>
      </c>
      <c r="F2899" s="19">
        <v>471.49223999999998</v>
      </c>
      <c r="G2899" s="24" t="str">
        <f t="shared" si="95"/>
        <v>20/10/2023</v>
      </c>
    </row>
    <row r="2900" spans="1:7" x14ac:dyDescent="0.3">
      <c r="A2900" s="23">
        <v>2</v>
      </c>
      <c r="B2900" s="18">
        <f t="shared" si="93"/>
        <v>45222</v>
      </c>
      <c r="C2900" s="104">
        <f t="shared" si="94"/>
        <v>2023</v>
      </c>
      <c r="D2900" s="19">
        <v>427.75</v>
      </c>
      <c r="E2900" s="19">
        <v>456.06672000000003</v>
      </c>
      <c r="F2900" s="19">
        <v>471.49223999999998</v>
      </c>
      <c r="G2900" s="24" t="str">
        <f t="shared" si="95"/>
        <v>23/10/2023</v>
      </c>
    </row>
    <row r="2901" spans="1:7" x14ac:dyDescent="0.3">
      <c r="A2901" s="23">
        <v>2</v>
      </c>
      <c r="B2901" s="18">
        <f t="shared" ref="B2901:B2943" si="96">B2896+7</f>
        <v>45223</v>
      </c>
      <c r="C2901" s="104">
        <f t="shared" si="94"/>
        <v>2023</v>
      </c>
      <c r="D2901" s="19">
        <v>421.25</v>
      </c>
      <c r="E2901" s="19">
        <v>456.06672000000003</v>
      </c>
      <c r="F2901" s="19">
        <v>471.49223999999998</v>
      </c>
      <c r="G2901" s="24" t="str">
        <f t="shared" si="95"/>
        <v>24/10/2023</v>
      </c>
    </row>
    <row r="2902" spans="1:7" x14ac:dyDescent="0.3">
      <c r="A2902" s="23">
        <v>2</v>
      </c>
      <c r="B2902" s="18">
        <f t="shared" si="96"/>
        <v>45224</v>
      </c>
      <c r="C2902" s="104">
        <f t="shared" si="94"/>
        <v>2023</v>
      </c>
      <c r="D2902" s="19">
        <v>431.5</v>
      </c>
      <c r="E2902" s="19">
        <v>456.06672000000003</v>
      </c>
      <c r="F2902" s="19">
        <v>471.49223999999998</v>
      </c>
      <c r="G2902" s="24" t="str">
        <f t="shared" si="95"/>
        <v>25/10/2023</v>
      </c>
    </row>
    <row r="2903" spans="1:7" x14ac:dyDescent="0.3">
      <c r="A2903" s="23">
        <v>2</v>
      </c>
      <c r="B2903" s="18">
        <f t="shared" si="96"/>
        <v>45225</v>
      </c>
      <c r="C2903" s="104">
        <f t="shared" si="94"/>
        <v>2023</v>
      </c>
      <c r="D2903" s="19">
        <v>431.25</v>
      </c>
      <c r="E2903" s="19">
        <v>456.06672000000003</v>
      </c>
      <c r="F2903" s="19">
        <v>471.49223999999998</v>
      </c>
      <c r="G2903" s="24" t="str">
        <f t="shared" si="95"/>
        <v>26/10/2023</v>
      </c>
    </row>
    <row r="2904" spans="1:7" x14ac:dyDescent="0.3">
      <c r="A2904" s="23">
        <v>2</v>
      </c>
      <c r="B2904" s="18">
        <f t="shared" si="96"/>
        <v>45226</v>
      </c>
      <c r="C2904" s="104">
        <f t="shared" si="94"/>
        <v>2023</v>
      </c>
      <c r="D2904" s="19">
        <v>438.75</v>
      </c>
      <c r="E2904" s="19">
        <v>456.06672000000003</v>
      </c>
      <c r="F2904" s="19">
        <v>471.49223999999998</v>
      </c>
      <c r="G2904" s="24" t="str">
        <f t="shared" si="95"/>
        <v>27/10/2023</v>
      </c>
    </row>
    <row r="2905" spans="1:7" x14ac:dyDescent="0.3">
      <c r="A2905" s="23">
        <v>2</v>
      </c>
      <c r="B2905" s="18">
        <f t="shared" si="96"/>
        <v>45229</v>
      </c>
      <c r="C2905" s="104">
        <f t="shared" si="94"/>
        <v>2023</v>
      </c>
      <c r="D2905" s="19">
        <v>432.75</v>
      </c>
      <c r="E2905" s="19">
        <v>456.06672000000003</v>
      </c>
      <c r="F2905" s="19">
        <v>471.49223999999998</v>
      </c>
      <c r="G2905" s="24" t="str">
        <f t="shared" si="95"/>
        <v>30/10/2023</v>
      </c>
    </row>
    <row r="2906" spans="1:7" x14ac:dyDescent="0.3">
      <c r="A2906" s="23">
        <v>2</v>
      </c>
      <c r="B2906" s="18">
        <f t="shared" si="96"/>
        <v>45230</v>
      </c>
      <c r="C2906" s="104">
        <f t="shared" si="94"/>
        <v>2023</v>
      </c>
      <c r="D2906" s="19">
        <v>430.75</v>
      </c>
      <c r="E2906" s="19">
        <v>456.06672000000003</v>
      </c>
      <c r="F2906" s="19">
        <v>471.49223999999998</v>
      </c>
      <c r="G2906" s="24" t="str">
        <f t="shared" si="95"/>
        <v>31/10/2023</v>
      </c>
    </row>
    <row r="2907" spans="1:7" x14ac:dyDescent="0.3">
      <c r="A2907" s="23">
        <v>2</v>
      </c>
      <c r="B2907" s="18">
        <f t="shared" si="96"/>
        <v>45231</v>
      </c>
      <c r="C2907" s="104">
        <f t="shared" si="94"/>
        <v>2023</v>
      </c>
      <c r="D2907" s="19">
        <v>430</v>
      </c>
      <c r="E2907" s="19">
        <v>456.06672000000003</v>
      </c>
      <c r="F2907" s="19">
        <v>471.49223999999998</v>
      </c>
      <c r="G2907" s="24" t="str">
        <f t="shared" si="95"/>
        <v>01/11/2023</v>
      </c>
    </row>
    <row r="2908" spans="1:7" x14ac:dyDescent="0.3">
      <c r="A2908" s="23">
        <v>2</v>
      </c>
      <c r="B2908" s="18">
        <f t="shared" si="96"/>
        <v>45232</v>
      </c>
      <c r="C2908" s="104">
        <f t="shared" si="94"/>
        <v>2023</v>
      </c>
      <c r="D2908" s="19">
        <v>435.75</v>
      </c>
      <c r="E2908" s="19">
        <v>456.06672000000003</v>
      </c>
      <c r="F2908" s="19">
        <v>471.49223999999998</v>
      </c>
      <c r="G2908" s="24" t="str">
        <f t="shared" si="95"/>
        <v>02/11/2023</v>
      </c>
    </row>
    <row r="2909" spans="1:7" x14ac:dyDescent="0.3">
      <c r="A2909" s="23">
        <v>2</v>
      </c>
      <c r="B2909" s="18">
        <f t="shared" si="96"/>
        <v>45233</v>
      </c>
      <c r="C2909" s="104">
        <f t="shared" si="94"/>
        <v>2023</v>
      </c>
      <c r="D2909" s="19">
        <v>445</v>
      </c>
      <c r="E2909" s="19">
        <v>456.06672000000003</v>
      </c>
      <c r="F2909" s="19">
        <v>471.49223999999998</v>
      </c>
      <c r="G2909" s="24" t="str">
        <f t="shared" si="95"/>
        <v>03/11/2023</v>
      </c>
    </row>
    <row r="2910" spans="1:7" x14ac:dyDescent="0.3">
      <c r="A2910" s="23">
        <v>2</v>
      </c>
      <c r="B2910" s="18">
        <f t="shared" si="96"/>
        <v>45236</v>
      </c>
      <c r="C2910" s="104">
        <f t="shared" si="94"/>
        <v>2023</v>
      </c>
      <c r="D2910" s="19">
        <v>445</v>
      </c>
      <c r="E2910" s="19">
        <v>456.06672000000003</v>
      </c>
      <c r="F2910" s="19">
        <v>471.49223999999998</v>
      </c>
      <c r="G2910" s="24" t="str">
        <f t="shared" si="95"/>
        <v>06/11/2023</v>
      </c>
    </row>
    <row r="2911" spans="1:7" x14ac:dyDescent="0.3">
      <c r="A2911" s="23">
        <v>2</v>
      </c>
      <c r="B2911" s="18">
        <f t="shared" si="96"/>
        <v>45237</v>
      </c>
      <c r="C2911" s="104">
        <f t="shared" si="94"/>
        <v>2023</v>
      </c>
      <c r="D2911" s="19">
        <v>439</v>
      </c>
      <c r="E2911" s="19">
        <v>456.06672000000003</v>
      </c>
      <c r="F2911" s="19">
        <v>471.49223999999998</v>
      </c>
      <c r="G2911" s="24" t="str">
        <f t="shared" si="95"/>
        <v>07/11/2023</v>
      </c>
    </row>
    <row r="2912" spans="1:7" x14ac:dyDescent="0.3">
      <c r="A2912" s="23">
        <v>2</v>
      </c>
      <c r="B2912" s="18">
        <f t="shared" si="96"/>
        <v>45238</v>
      </c>
      <c r="C2912" s="104">
        <f t="shared" si="94"/>
        <v>2023</v>
      </c>
      <c r="D2912" s="19">
        <v>441.25</v>
      </c>
      <c r="E2912" s="19">
        <v>456.06672000000003</v>
      </c>
      <c r="F2912" s="19">
        <v>471.49223999999998</v>
      </c>
      <c r="G2912" s="24" t="str">
        <f t="shared" si="95"/>
        <v>08/11/2023</v>
      </c>
    </row>
    <row r="2913" spans="1:7" x14ac:dyDescent="0.3">
      <c r="A2913" s="23">
        <v>2</v>
      </c>
      <c r="B2913" s="18">
        <f t="shared" si="96"/>
        <v>45239</v>
      </c>
      <c r="C2913" s="104">
        <f t="shared" si="94"/>
        <v>2023</v>
      </c>
      <c r="D2913" s="19">
        <v>432.5</v>
      </c>
      <c r="E2913" s="19">
        <v>456.06672000000003</v>
      </c>
      <c r="F2913" s="19">
        <v>471.49223999999998</v>
      </c>
      <c r="G2913" s="24" t="str">
        <f t="shared" si="95"/>
        <v>09/11/2023</v>
      </c>
    </row>
    <row r="2914" spans="1:7" x14ac:dyDescent="0.3">
      <c r="A2914" s="23">
        <v>2</v>
      </c>
      <c r="B2914" s="18">
        <f t="shared" si="96"/>
        <v>45240</v>
      </c>
      <c r="C2914" s="104">
        <f t="shared" si="94"/>
        <v>2023</v>
      </c>
      <c r="D2914" s="19">
        <v>429.5</v>
      </c>
      <c r="E2914" s="19">
        <v>456.06672000000003</v>
      </c>
      <c r="F2914" s="19">
        <v>471.49223999999998</v>
      </c>
      <c r="G2914" s="24" t="str">
        <f t="shared" si="95"/>
        <v>10/11/2023</v>
      </c>
    </row>
    <row r="2915" spans="1:7" x14ac:dyDescent="0.3">
      <c r="A2915" s="23">
        <v>2</v>
      </c>
      <c r="B2915" s="18">
        <f t="shared" si="96"/>
        <v>45243</v>
      </c>
      <c r="C2915" s="104">
        <f t="shared" si="94"/>
        <v>2023</v>
      </c>
      <c r="D2915" s="19">
        <v>443</v>
      </c>
      <c r="E2915" s="19">
        <v>456.06672000000003</v>
      </c>
      <c r="F2915" s="19">
        <v>471.49223999999998</v>
      </c>
      <c r="G2915" s="24" t="str">
        <f t="shared" si="95"/>
        <v>13/11/2023</v>
      </c>
    </row>
    <row r="2916" spans="1:7" x14ac:dyDescent="0.3">
      <c r="A2916" s="23">
        <v>2</v>
      </c>
      <c r="B2916" s="18">
        <f t="shared" si="96"/>
        <v>45244</v>
      </c>
      <c r="C2916" s="104">
        <f t="shared" si="94"/>
        <v>2023</v>
      </c>
      <c r="D2916" s="19">
        <v>446</v>
      </c>
      <c r="E2916" s="19">
        <v>456.06672000000003</v>
      </c>
      <c r="F2916" s="19">
        <v>471.49223999999998</v>
      </c>
      <c r="G2916" s="24" t="str">
        <f t="shared" si="95"/>
        <v>14/11/2023</v>
      </c>
    </row>
    <row r="2917" spans="1:7" x14ac:dyDescent="0.3">
      <c r="A2917" s="23">
        <v>2</v>
      </c>
      <c r="B2917" s="18">
        <f t="shared" si="96"/>
        <v>45245</v>
      </c>
      <c r="C2917" s="104">
        <f t="shared" si="94"/>
        <v>2023</v>
      </c>
      <c r="D2917" s="19">
        <v>442.25</v>
      </c>
      <c r="E2917" s="19">
        <v>456.06672000000003</v>
      </c>
      <c r="F2917" s="19">
        <v>471.49223999999998</v>
      </c>
      <c r="G2917" s="24" t="str">
        <f t="shared" si="95"/>
        <v>15/11/2023</v>
      </c>
    </row>
    <row r="2918" spans="1:7" x14ac:dyDescent="0.3">
      <c r="A2918" s="23">
        <v>2</v>
      </c>
      <c r="B2918" s="18">
        <f t="shared" si="96"/>
        <v>45246</v>
      </c>
      <c r="C2918" s="104">
        <f t="shared" si="94"/>
        <v>2023</v>
      </c>
      <c r="D2918" s="19">
        <v>438.5</v>
      </c>
      <c r="E2918" s="19">
        <v>456.06672000000003</v>
      </c>
      <c r="F2918" s="19">
        <v>471.49223999999998</v>
      </c>
      <c r="G2918" s="24" t="str">
        <f t="shared" si="95"/>
        <v>16/11/2023</v>
      </c>
    </row>
    <row r="2919" spans="1:7" x14ac:dyDescent="0.3">
      <c r="A2919" s="23">
        <v>2</v>
      </c>
      <c r="B2919" s="18">
        <f t="shared" si="96"/>
        <v>45247</v>
      </c>
      <c r="C2919" s="104">
        <f t="shared" si="94"/>
        <v>2023</v>
      </c>
      <c r="D2919" s="19">
        <v>435</v>
      </c>
      <c r="E2919" s="19">
        <v>456.06672000000003</v>
      </c>
      <c r="F2919" s="19">
        <v>471.49223999999998</v>
      </c>
      <c r="G2919" s="24" t="str">
        <f t="shared" si="95"/>
        <v>17/11/2023</v>
      </c>
    </row>
    <row r="2920" spans="1:7" x14ac:dyDescent="0.3">
      <c r="A2920" s="23">
        <v>2</v>
      </c>
      <c r="B2920" s="18">
        <f t="shared" si="96"/>
        <v>45250</v>
      </c>
      <c r="C2920" s="104">
        <f t="shared" si="94"/>
        <v>2023</v>
      </c>
      <c r="D2920" s="19">
        <v>431.5</v>
      </c>
      <c r="E2920" s="19">
        <v>456.06672000000003</v>
      </c>
      <c r="F2920" s="19">
        <v>471.49223999999998</v>
      </c>
      <c r="G2920" s="24" t="str">
        <f t="shared" si="95"/>
        <v>20/11/2023</v>
      </c>
    </row>
    <row r="2921" spans="1:7" x14ac:dyDescent="0.3">
      <c r="A2921" s="23">
        <v>2</v>
      </c>
      <c r="B2921" s="18">
        <f t="shared" si="96"/>
        <v>45251</v>
      </c>
      <c r="C2921" s="104">
        <f t="shared" si="94"/>
        <v>2023</v>
      </c>
      <c r="D2921" s="19">
        <v>440.25</v>
      </c>
      <c r="E2921" s="19">
        <v>456.06672000000003</v>
      </c>
      <c r="F2921" s="19">
        <v>471.49223999999998</v>
      </c>
      <c r="G2921" s="24" t="str">
        <f t="shared" si="95"/>
        <v>21/11/2023</v>
      </c>
    </row>
    <row r="2922" spans="1:7" x14ac:dyDescent="0.3">
      <c r="A2922" s="23">
        <v>2</v>
      </c>
      <c r="B2922" s="18">
        <f t="shared" si="96"/>
        <v>45252</v>
      </c>
      <c r="C2922" s="104">
        <f t="shared" si="94"/>
        <v>2023</v>
      </c>
      <c r="D2922" s="19">
        <v>440</v>
      </c>
      <c r="E2922" s="19">
        <v>456.06672000000003</v>
      </c>
      <c r="F2922" s="19">
        <v>471.49223999999998</v>
      </c>
      <c r="G2922" s="24" t="str">
        <f t="shared" si="95"/>
        <v>22/11/2023</v>
      </c>
    </row>
    <row r="2923" spans="1:7" x14ac:dyDescent="0.3">
      <c r="A2923" s="23">
        <v>2</v>
      </c>
      <c r="B2923" s="18">
        <f t="shared" si="96"/>
        <v>45253</v>
      </c>
      <c r="C2923" s="104">
        <f t="shared" si="94"/>
        <v>2023</v>
      </c>
      <c r="D2923" s="19">
        <v>436.75</v>
      </c>
      <c r="E2923" s="19">
        <v>456.06672000000003</v>
      </c>
      <c r="F2923" s="19">
        <v>471.49223999999998</v>
      </c>
      <c r="G2923" s="24" t="str">
        <f t="shared" si="95"/>
        <v>23/11/2023</v>
      </c>
    </row>
    <row r="2924" spans="1:7" x14ac:dyDescent="0.3">
      <c r="A2924" s="23">
        <v>2</v>
      </c>
      <c r="B2924" s="18">
        <f t="shared" si="96"/>
        <v>45254</v>
      </c>
      <c r="C2924" s="104">
        <f t="shared" si="94"/>
        <v>2023</v>
      </c>
      <c r="D2924" s="19">
        <v>438</v>
      </c>
      <c r="E2924" s="19">
        <v>456.06672000000003</v>
      </c>
      <c r="F2924" s="19">
        <v>471.49223999999998</v>
      </c>
      <c r="G2924" s="24" t="str">
        <f t="shared" si="95"/>
        <v>24/11/2023</v>
      </c>
    </row>
    <row r="2925" spans="1:7" x14ac:dyDescent="0.3">
      <c r="A2925" s="23">
        <v>2</v>
      </c>
      <c r="B2925" s="18">
        <f t="shared" si="96"/>
        <v>45257</v>
      </c>
      <c r="C2925" s="104">
        <f t="shared" si="94"/>
        <v>2023</v>
      </c>
      <c r="D2925" s="19">
        <v>441.75</v>
      </c>
      <c r="E2925" s="19">
        <v>456.06672000000003</v>
      </c>
      <c r="F2925" s="19">
        <v>471.49223999999998</v>
      </c>
      <c r="G2925" s="24" t="str">
        <f t="shared" si="95"/>
        <v>27/11/2023</v>
      </c>
    </row>
    <row r="2926" spans="1:7" x14ac:dyDescent="0.3">
      <c r="A2926" s="23">
        <v>2</v>
      </c>
      <c r="B2926" s="18">
        <f t="shared" si="96"/>
        <v>45258</v>
      </c>
      <c r="C2926" s="104">
        <f t="shared" si="94"/>
        <v>2023</v>
      </c>
      <c r="D2926" s="19">
        <v>445.5</v>
      </c>
      <c r="E2926" s="19">
        <v>456.06672000000003</v>
      </c>
      <c r="F2926" s="19">
        <v>471.49223999999998</v>
      </c>
      <c r="G2926" s="24" t="str">
        <f t="shared" si="95"/>
        <v>28/11/2023</v>
      </c>
    </row>
    <row r="2927" spans="1:7" x14ac:dyDescent="0.3">
      <c r="A2927" s="23">
        <v>2</v>
      </c>
      <c r="B2927" s="18">
        <f t="shared" si="96"/>
        <v>45259</v>
      </c>
      <c r="C2927" s="104">
        <f t="shared" si="94"/>
        <v>2023</v>
      </c>
      <c r="D2927" s="19">
        <v>452.25</v>
      </c>
      <c r="E2927" s="19">
        <v>456.06672000000003</v>
      </c>
      <c r="F2927" s="19">
        <v>471.49223999999998</v>
      </c>
      <c r="G2927" s="24" t="str">
        <f t="shared" si="95"/>
        <v>29/11/2023</v>
      </c>
    </row>
    <row r="2928" spans="1:7" x14ac:dyDescent="0.3">
      <c r="A2928" s="23">
        <v>2</v>
      </c>
      <c r="B2928" s="18">
        <f t="shared" si="96"/>
        <v>45260</v>
      </c>
      <c r="C2928" s="104">
        <f t="shared" si="94"/>
        <v>2023</v>
      </c>
      <c r="D2928" s="19">
        <v>450.75</v>
      </c>
      <c r="E2928" s="19">
        <v>456.06672000000003</v>
      </c>
      <c r="F2928" s="19">
        <v>471.49223999999998</v>
      </c>
      <c r="G2928" s="24" t="str">
        <f t="shared" si="95"/>
        <v>30/11/2023</v>
      </c>
    </row>
    <row r="2929" spans="1:7" x14ac:dyDescent="0.3">
      <c r="A2929" s="23">
        <v>2</v>
      </c>
      <c r="B2929" s="18">
        <f t="shared" si="96"/>
        <v>45261</v>
      </c>
      <c r="C2929" s="104">
        <f t="shared" si="94"/>
        <v>2023</v>
      </c>
      <c r="D2929" s="19">
        <v>441.25</v>
      </c>
      <c r="E2929" s="19">
        <v>456.06672000000003</v>
      </c>
      <c r="F2929" s="19">
        <v>471.49223999999998</v>
      </c>
      <c r="G2929" s="24" t="str">
        <f t="shared" si="95"/>
        <v>01/12/2023</v>
      </c>
    </row>
    <row r="2930" spans="1:7" x14ac:dyDescent="0.3">
      <c r="A2930" s="23">
        <v>2</v>
      </c>
      <c r="B2930" s="18">
        <f t="shared" si="96"/>
        <v>45264</v>
      </c>
      <c r="C2930" s="104">
        <f t="shared" si="94"/>
        <v>2023</v>
      </c>
      <c r="D2930" s="19">
        <v>444.75</v>
      </c>
      <c r="E2930" s="19">
        <v>456.06672000000003</v>
      </c>
      <c r="F2930" s="19">
        <v>471.49223999999998</v>
      </c>
      <c r="G2930" s="24" t="str">
        <f t="shared" si="95"/>
        <v>04/12/2023</v>
      </c>
    </row>
    <row r="2931" spans="1:7" x14ac:dyDescent="0.3">
      <c r="A2931" s="23">
        <v>2</v>
      </c>
      <c r="B2931" s="18">
        <f t="shared" si="96"/>
        <v>45265</v>
      </c>
      <c r="C2931" s="104">
        <f t="shared" si="94"/>
        <v>2023</v>
      </c>
      <c r="D2931" s="19">
        <v>444.25</v>
      </c>
      <c r="E2931" s="19">
        <v>456.06672000000003</v>
      </c>
      <c r="F2931" s="19">
        <v>471.49223999999998</v>
      </c>
      <c r="G2931" s="24" t="str">
        <f t="shared" si="95"/>
        <v>05/12/2023</v>
      </c>
    </row>
    <row r="2932" spans="1:7" x14ac:dyDescent="0.3">
      <c r="A2932" s="23">
        <v>2</v>
      </c>
      <c r="B2932" s="18">
        <f t="shared" si="96"/>
        <v>45266</v>
      </c>
      <c r="C2932" s="104">
        <f t="shared" si="94"/>
        <v>2023</v>
      </c>
      <c r="D2932" s="19">
        <v>435.5</v>
      </c>
      <c r="E2932" s="19">
        <v>456.06672000000003</v>
      </c>
      <c r="F2932" s="19">
        <v>471.49223999999998</v>
      </c>
      <c r="G2932" s="24" t="str">
        <f t="shared" si="95"/>
        <v>06/12/2023</v>
      </c>
    </row>
    <row r="2933" spans="1:7" x14ac:dyDescent="0.3">
      <c r="A2933" s="23">
        <v>2</v>
      </c>
      <c r="B2933" s="18">
        <f t="shared" si="96"/>
        <v>45267</v>
      </c>
      <c r="C2933" s="104">
        <f t="shared" si="94"/>
        <v>2023</v>
      </c>
      <c r="D2933" s="19">
        <v>439</v>
      </c>
      <c r="E2933" s="19">
        <v>456.06672000000003</v>
      </c>
      <c r="F2933" s="19">
        <v>471.49223999999998</v>
      </c>
      <c r="G2933" s="24" t="str">
        <f t="shared" si="95"/>
        <v>07/12/2023</v>
      </c>
    </row>
    <row r="2934" spans="1:7" x14ac:dyDescent="0.3">
      <c r="A2934" s="23">
        <v>2</v>
      </c>
      <c r="B2934" s="18">
        <f t="shared" si="96"/>
        <v>45268</v>
      </c>
      <c r="C2934" s="104">
        <f t="shared" si="94"/>
        <v>2023</v>
      </c>
      <c r="D2934" s="19">
        <v>441.5</v>
      </c>
      <c r="E2934" s="19">
        <v>456.06672000000003</v>
      </c>
      <c r="F2934" s="19">
        <v>471.49223999999998</v>
      </c>
      <c r="G2934" s="24" t="str">
        <f t="shared" si="95"/>
        <v>08/12/2023</v>
      </c>
    </row>
    <row r="2935" spans="1:7" x14ac:dyDescent="0.3">
      <c r="A2935" s="23">
        <v>2</v>
      </c>
      <c r="B2935" s="18">
        <f t="shared" si="96"/>
        <v>45271</v>
      </c>
      <c r="C2935" s="104">
        <f t="shared" si="94"/>
        <v>2023</v>
      </c>
      <c r="D2935" s="19">
        <v>445.75</v>
      </c>
      <c r="E2935" s="19">
        <v>456.06672000000003</v>
      </c>
      <c r="F2935" s="19">
        <v>471.49223999999998</v>
      </c>
      <c r="G2935" s="24" t="str">
        <f t="shared" si="95"/>
        <v>11/12/2023</v>
      </c>
    </row>
    <row r="2936" spans="1:7" x14ac:dyDescent="0.3">
      <c r="A2936" s="23">
        <v>2</v>
      </c>
      <c r="B2936" s="18">
        <f t="shared" si="96"/>
        <v>45272</v>
      </c>
      <c r="C2936" s="104">
        <f t="shared" si="94"/>
        <v>2023</v>
      </c>
      <c r="D2936" s="19">
        <v>439</v>
      </c>
      <c r="E2936" s="19">
        <v>456.06672000000003</v>
      </c>
      <c r="F2936" s="19">
        <v>471.49223999999998</v>
      </c>
      <c r="G2936" s="24" t="str">
        <f t="shared" si="95"/>
        <v>12/12/2023</v>
      </c>
    </row>
    <row r="2937" spans="1:7" x14ac:dyDescent="0.3">
      <c r="A2937" s="23">
        <v>2</v>
      </c>
      <c r="B2937" s="18">
        <f t="shared" si="96"/>
        <v>45273</v>
      </c>
      <c r="C2937" s="104">
        <f t="shared" si="94"/>
        <v>2023</v>
      </c>
      <c r="D2937" s="19">
        <v>434.5</v>
      </c>
      <c r="E2937" s="19">
        <v>456.06672000000003</v>
      </c>
      <c r="F2937" s="19">
        <v>471.49223999999998</v>
      </c>
      <c r="G2937" s="24" t="str">
        <f t="shared" si="95"/>
        <v>13/12/2023</v>
      </c>
    </row>
    <row r="2938" spans="1:7" x14ac:dyDescent="0.3">
      <c r="A2938" s="23">
        <v>2</v>
      </c>
      <c r="B2938" s="18">
        <f t="shared" si="96"/>
        <v>45274</v>
      </c>
      <c r="C2938" s="104">
        <f t="shared" si="94"/>
        <v>2023</v>
      </c>
      <c r="D2938" s="19">
        <v>429.5</v>
      </c>
      <c r="E2938" s="19">
        <v>456.06672000000003</v>
      </c>
      <c r="F2938" s="19">
        <v>471.49223999999998</v>
      </c>
      <c r="G2938" s="24" t="str">
        <f t="shared" si="95"/>
        <v>14/12/2023</v>
      </c>
    </row>
    <row r="2939" spans="1:7" x14ac:dyDescent="0.3">
      <c r="A2939" s="23">
        <v>2</v>
      </c>
      <c r="B2939" s="18">
        <f t="shared" si="96"/>
        <v>45275</v>
      </c>
      <c r="C2939" s="104">
        <f t="shared" si="94"/>
        <v>2023</v>
      </c>
      <c r="D2939" s="19">
        <v>431</v>
      </c>
      <c r="E2939" s="19">
        <v>456.06672000000003</v>
      </c>
      <c r="F2939" s="19">
        <v>471.49223999999998</v>
      </c>
      <c r="G2939" s="24" t="str">
        <f t="shared" si="95"/>
        <v>15/12/2023</v>
      </c>
    </row>
    <row r="2940" spans="1:7" x14ac:dyDescent="0.3">
      <c r="A2940" s="23">
        <v>2</v>
      </c>
      <c r="B2940" s="18">
        <f t="shared" si="96"/>
        <v>45278</v>
      </c>
      <c r="C2940" s="104">
        <f t="shared" si="94"/>
        <v>2023</v>
      </c>
      <c r="D2940" s="19">
        <v>432.75</v>
      </c>
      <c r="E2940" s="19">
        <v>456.06672000000003</v>
      </c>
      <c r="F2940" s="19">
        <v>471.49223999999998</v>
      </c>
      <c r="G2940" s="24" t="str">
        <f t="shared" si="95"/>
        <v>18/12/2023</v>
      </c>
    </row>
    <row r="2941" spans="1:7" x14ac:dyDescent="0.3">
      <c r="A2941" s="23">
        <v>2</v>
      </c>
      <c r="B2941" s="18">
        <f t="shared" si="96"/>
        <v>45279</v>
      </c>
      <c r="C2941" s="104">
        <f t="shared" si="94"/>
        <v>2023</v>
      </c>
      <c r="D2941" s="19">
        <v>426</v>
      </c>
      <c r="E2941" s="19">
        <v>456.06672000000003</v>
      </c>
      <c r="F2941" s="19">
        <v>471.49223999999998</v>
      </c>
      <c r="G2941" s="24" t="str">
        <f t="shared" si="95"/>
        <v>19/12/2023</v>
      </c>
    </row>
    <row r="2942" spans="1:7" x14ac:dyDescent="0.3">
      <c r="A2942" s="23">
        <v>2</v>
      </c>
      <c r="B2942" s="18">
        <f t="shared" si="96"/>
        <v>45280</v>
      </c>
      <c r="C2942" s="104">
        <f t="shared" si="94"/>
        <v>2023</v>
      </c>
      <c r="D2942" s="19">
        <v>428.5</v>
      </c>
      <c r="E2942" s="19">
        <v>456.06672000000003</v>
      </c>
      <c r="F2942" s="19">
        <v>471.49223999999998</v>
      </c>
      <c r="G2942" s="24" t="str">
        <f t="shared" si="95"/>
        <v>20/12/2023</v>
      </c>
    </row>
    <row r="2943" spans="1:7" x14ac:dyDescent="0.3">
      <c r="A2943" s="23">
        <v>2</v>
      </c>
      <c r="B2943" s="18">
        <f t="shared" si="96"/>
        <v>45281</v>
      </c>
      <c r="C2943" s="104">
        <f t="shared" si="94"/>
        <v>2023</v>
      </c>
      <c r="D2943" s="19">
        <v>429.75</v>
      </c>
      <c r="E2943" s="19">
        <v>456.06672000000003</v>
      </c>
      <c r="F2943" s="19">
        <v>471.49223999999998</v>
      </c>
      <c r="G2943" s="24" t="str">
        <f t="shared" si="95"/>
        <v>21/12/2023</v>
      </c>
    </row>
    <row r="2944" spans="1:7" x14ac:dyDescent="0.3">
      <c r="A2944" s="23">
        <v>2</v>
      </c>
      <c r="B2944" s="18">
        <v>45282</v>
      </c>
      <c r="C2944" s="104">
        <f t="shared" si="94"/>
        <v>2023</v>
      </c>
      <c r="D2944" s="19">
        <v>430.25</v>
      </c>
      <c r="E2944" s="19">
        <v>456.06672000000003</v>
      </c>
      <c r="F2944" s="19">
        <v>471.49223999999998</v>
      </c>
      <c r="G2944" s="24" t="str">
        <f>TEXT(B2944,"jj/MM/aaaa")</f>
        <v>22/12/2023</v>
      </c>
    </row>
    <row r="2945" spans="1:7" x14ac:dyDescent="0.3">
      <c r="A2945" s="23">
        <v>2</v>
      </c>
      <c r="B2945" s="18">
        <v>45287</v>
      </c>
      <c r="C2945" s="104">
        <f t="shared" si="94"/>
        <v>2023</v>
      </c>
      <c r="D2945" s="19">
        <v>437</v>
      </c>
      <c r="E2945" s="19">
        <v>456.06672000000003</v>
      </c>
      <c r="F2945" s="19">
        <v>471.49223999999998</v>
      </c>
      <c r="G2945" s="24" t="str">
        <f>TEXT(B2945,"jj/MM/aaaa")</f>
        <v>27/12/2023</v>
      </c>
    </row>
    <row r="2946" spans="1:7" x14ac:dyDescent="0.3">
      <c r="A2946" s="23">
        <v>2</v>
      </c>
      <c r="B2946" s="18">
        <v>45288</v>
      </c>
      <c r="C2946" s="104">
        <f t="shared" si="94"/>
        <v>2023</v>
      </c>
      <c r="D2946" s="19">
        <v>440.75</v>
      </c>
      <c r="E2946" s="19">
        <v>456.06672000000003</v>
      </c>
      <c r="F2946" s="19">
        <v>471.49223999999998</v>
      </c>
      <c r="G2946" s="24" t="str">
        <f>TEXT(B2946,"jj/MM/aaaa")</f>
        <v>28/12/2023</v>
      </c>
    </row>
    <row r="2947" spans="1:7" x14ac:dyDescent="0.3">
      <c r="A2947" s="23">
        <v>2</v>
      </c>
      <c r="B2947" s="18">
        <v>45289</v>
      </c>
      <c r="C2947" s="104">
        <f t="shared" ref="C2947" si="97">YEAR(B2947)</f>
        <v>2023</v>
      </c>
      <c r="D2947" s="19">
        <v>438</v>
      </c>
      <c r="E2947" s="19">
        <v>456.06672000000003</v>
      </c>
      <c r="F2947" s="19">
        <v>471.49223999999998</v>
      </c>
      <c r="G2947" s="24" t="str">
        <f>TEXT(B2947,"jj/MM/aaaa")</f>
        <v>29/12/2023</v>
      </c>
    </row>
  </sheetData>
  <sheetProtection selectLockedCells="1" selectUnlockedCells="1"/>
  <autoFilter ref="A1:G1" xr:uid="{00000000-0009-0000-0000-000002000000}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F4BEF-60C3-41DB-9C37-BDAD711A38DA}">
  <sheetPr>
    <tabColor theme="9"/>
  </sheetPr>
  <dimension ref="A1:G2947"/>
  <sheetViews>
    <sheetView workbookViewId="0">
      <selection activeCell="G18" sqref="G18"/>
    </sheetView>
  </sheetViews>
  <sheetFormatPr baseColWidth="10" defaultRowHeight="14.4" x14ac:dyDescent="0.3"/>
  <cols>
    <col min="1" max="1" width="12.21875" style="61" customWidth="1"/>
    <col min="2" max="3" width="31.44140625" style="4" customWidth="1"/>
  </cols>
  <sheetData>
    <row r="1" spans="1:7" x14ac:dyDescent="0.3">
      <c r="A1" s="139" t="s">
        <v>279</v>
      </c>
      <c r="B1" s="5" t="s">
        <v>80</v>
      </c>
      <c r="C1" s="5" t="s">
        <v>81</v>
      </c>
      <c r="E1" t="str" cm="1">
        <f t="array" ref="E1:G21">_xlfn.UNIQUE(A:C)</f>
        <v>Année</v>
      </c>
      <c r="F1" t="str">
        <v>Moyenne annuelle</v>
      </c>
      <c r="G1" t="str">
        <v>Moyenne Protélis</v>
      </c>
    </row>
    <row r="2" spans="1:7" x14ac:dyDescent="0.3">
      <c r="A2" s="104">
        <f>'Prix - Colza 2'!C2</f>
        <v>2012</v>
      </c>
      <c r="B2" s="79">
        <f>'Prix - Colza 2'!E2</f>
        <v>503.54605263157896</v>
      </c>
      <c r="C2" s="71">
        <f>'Prix - Colza 2'!F2</f>
        <v>397.46</v>
      </c>
      <c r="E2">
        <v>2012</v>
      </c>
      <c r="F2">
        <v>503.54605263157896</v>
      </c>
      <c r="G2">
        <v>397.46</v>
      </c>
    </row>
    <row r="3" spans="1:7" x14ac:dyDescent="0.3">
      <c r="A3" s="104">
        <f>'Prix - Colza 2'!C3</f>
        <v>2012</v>
      </c>
      <c r="B3" s="79">
        <f>'Prix - Colza 2'!E3</f>
        <v>503.54605263157896</v>
      </c>
      <c r="C3" s="71">
        <f>'Prix - Colza 2'!F3</f>
        <v>397.46</v>
      </c>
      <c r="E3">
        <v>2012</v>
      </c>
      <c r="F3">
        <v>503.54605263157902</v>
      </c>
      <c r="G3">
        <v>397.46</v>
      </c>
    </row>
    <row r="4" spans="1:7" x14ac:dyDescent="0.3">
      <c r="A4" s="104">
        <f>'Prix - Colza 2'!C4</f>
        <v>2012</v>
      </c>
      <c r="B4" s="79">
        <f>'Prix - Colza 2'!E4</f>
        <v>503.54605263157896</v>
      </c>
      <c r="C4" s="71">
        <f>'Prix - Colza 2'!F4</f>
        <v>397.46</v>
      </c>
      <c r="E4">
        <v>2013</v>
      </c>
      <c r="F4">
        <v>375.40909090909099</v>
      </c>
      <c r="G4">
        <v>392.84</v>
      </c>
    </row>
    <row r="5" spans="1:7" x14ac:dyDescent="0.3">
      <c r="A5" s="104">
        <f>'Prix - Colza 2'!C5</f>
        <v>2012</v>
      </c>
      <c r="B5" s="79">
        <f>'Prix - Colza 2'!E5</f>
        <v>503.54605263157896</v>
      </c>
      <c r="C5" s="71">
        <f>'Prix - Colza 2'!F5</f>
        <v>397.46</v>
      </c>
      <c r="E5">
        <v>2013</v>
      </c>
      <c r="F5">
        <v>375.40909090909093</v>
      </c>
      <c r="G5">
        <v>392.84</v>
      </c>
    </row>
    <row r="6" spans="1:7" x14ac:dyDescent="0.3">
      <c r="A6" s="104">
        <f>'Prix - Colza 2'!C6</f>
        <v>2012</v>
      </c>
      <c r="B6" s="79">
        <f>'Prix - Colza 2'!E6</f>
        <v>503.54605263157896</v>
      </c>
      <c r="C6" s="71">
        <f>'Prix - Colza 2'!F6</f>
        <v>397.46</v>
      </c>
      <c r="E6">
        <v>2014</v>
      </c>
      <c r="F6">
        <v>375.40909090909099</v>
      </c>
      <c r="G6">
        <v>392.84</v>
      </c>
    </row>
    <row r="7" spans="1:7" x14ac:dyDescent="0.3">
      <c r="A7" s="104">
        <f>'Prix - Colza 2'!C7</f>
        <v>2012</v>
      </c>
      <c r="B7" s="79">
        <f>'Prix - Colza 2'!E7</f>
        <v>503.54605263157896</v>
      </c>
      <c r="C7" s="71">
        <f>'Prix - Colza 2'!F7</f>
        <v>397.46</v>
      </c>
      <c r="E7">
        <v>2014</v>
      </c>
      <c r="F7">
        <v>325.72402597402595</v>
      </c>
      <c r="G7">
        <v>392.84</v>
      </c>
    </row>
    <row r="8" spans="1:7" x14ac:dyDescent="0.3">
      <c r="A8" s="104">
        <f>'Prix - Colza 2'!C8</f>
        <v>2012</v>
      </c>
      <c r="B8" s="79">
        <f>'Prix - Colza 2'!E8</f>
        <v>503.54605263157896</v>
      </c>
      <c r="C8" s="71">
        <f>'Prix - Colza 2'!F8</f>
        <v>397.46</v>
      </c>
      <c r="E8">
        <v>2014</v>
      </c>
      <c r="F8">
        <v>325.72402597402601</v>
      </c>
      <c r="G8">
        <v>392.84</v>
      </c>
    </row>
    <row r="9" spans="1:7" x14ac:dyDescent="0.3">
      <c r="A9" s="104">
        <f>'Prix - Colza 2'!C9</f>
        <v>2012</v>
      </c>
      <c r="B9" s="79">
        <f>'Prix - Colza 2'!E9</f>
        <v>503.54605263157896</v>
      </c>
      <c r="C9" s="71">
        <f>'Prix - Colza 2'!F9</f>
        <v>397.46</v>
      </c>
      <c r="E9">
        <v>2015</v>
      </c>
      <c r="F9">
        <v>374.50649350649297</v>
      </c>
      <c r="G9">
        <v>394.16</v>
      </c>
    </row>
    <row r="10" spans="1:7" x14ac:dyDescent="0.3">
      <c r="A10" s="104">
        <f>'Prix - Colza 2'!C10</f>
        <v>2012</v>
      </c>
      <c r="B10" s="79">
        <f>'Prix - Colza 2'!E10</f>
        <v>503.54605263157896</v>
      </c>
      <c r="C10" s="71">
        <f>'Prix - Colza 2'!F10</f>
        <v>397.46</v>
      </c>
      <c r="E10">
        <v>2015</v>
      </c>
      <c r="F10">
        <v>374.50649350649348</v>
      </c>
      <c r="G10">
        <v>394.16</v>
      </c>
    </row>
    <row r="11" spans="1:7" x14ac:dyDescent="0.3">
      <c r="A11" s="104">
        <f>'Prix - Colza 2'!C11</f>
        <v>2012</v>
      </c>
      <c r="B11" s="79">
        <f>'Prix - Colza 2'!E11</f>
        <v>503.54605263157896</v>
      </c>
      <c r="C11" s="71">
        <f>'Prix - Colza 2'!F11</f>
        <v>397.46</v>
      </c>
      <c r="E11">
        <v>2016</v>
      </c>
      <c r="F11">
        <v>370.97039473684202</v>
      </c>
      <c r="G11">
        <v>373.63</v>
      </c>
    </row>
    <row r="12" spans="1:7" x14ac:dyDescent="0.3">
      <c r="A12" s="104">
        <f>'Prix - Colza 2'!C12</f>
        <v>2012</v>
      </c>
      <c r="B12" s="79">
        <f>'Prix - Colza 2'!E12</f>
        <v>503.54605263157896</v>
      </c>
      <c r="C12" s="71">
        <f>'Prix - Colza 2'!F12</f>
        <v>397.46</v>
      </c>
      <c r="E12">
        <v>2016</v>
      </c>
      <c r="F12">
        <v>370.97039473684208</v>
      </c>
      <c r="G12">
        <v>373.63</v>
      </c>
    </row>
    <row r="13" spans="1:7" x14ac:dyDescent="0.3">
      <c r="A13" s="104">
        <f>'Prix - Colza 2'!C13</f>
        <v>2012</v>
      </c>
      <c r="B13" s="79">
        <f>'Prix - Colza 2'!E13</f>
        <v>503.54605263157896</v>
      </c>
      <c r="C13" s="71">
        <f>'Prix - Colza 2'!F13</f>
        <v>397.46</v>
      </c>
      <c r="E13">
        <v>2017</v>
      </c>
      <c r="F13">
        <v>369.12333333333299</v>
      </c>
      <c r="G13">
        <v>371.53</v>
      </c>
    </row>
    <row r="14" spans="1:7" x14ac:dyDescent="0.3">
      <c r="A14" s="104">
        <f>'Prix - Colza 2'!C14</f>
        <v>2012</v>
      </c>
      <c r="B14" s="79">
        <f>'Prix - Colza 2'!E14</f>
        <v>503.54605263157896</v>
      </c>
      <c r="C14" s="71">
        <f>'Prix - Colza 2'!F14</f>
        <v>397.46</v>
      </c>
      <c r="E14">
        <v>2017</v>
      </c>
      <c r="F14">
        <v>369.12333333333333</v>
      </c>
      <c r="G14">
        <v>371.53</v>
      </c>
    </row>
    <row r="15" spans="1:7" x14ac:dyDescent="0.3">
      <c r="A15" s="104">
        <f>'Prix - Colza 2'!C15</f>
        <v>2012</v>
      </c>
      <c r="B15" s="79">
        <f>'Prix - Colza 2'!E15</f>
        <v>503.54605263157896</v>
      </c>
      <c r="C15" s="71">
        <f>'Prix - Colza 2'!F15</f>
        <v>397.46</v>
      </c>
      <c r="E15">
        <v>2018</v>
      </c>
      <c r="F15">
        <v>372.48</v>
      </c>
      <c r="G15">
        <v>370.86</v>
      </c>
    </row>
    <row r="16" spans="1:7" x14ac:dyDescent="0.3">
      <c r="A16" s="104">
        <f>'Prix - Colza 2'!C16</f>
        <v>2012</v>
      </c>
      <c r="B16" s="79">
        <f>'Prix - Colza 2'!E16</f>
        <v>503.54605263157896</v>
      </c>
      <c r="C16" s="71">
        <f>'Prix - Colza 2'!F16</f>
        <v>397.46</v>
      </c>
      <c r="E16">
        <v>2019</v>
      </c>
      <c r="F16">
        <v>379.2</v>
      </c>
      <c r="G16">
        <v>372.52</v>
      </c>
    </row>
    <row r="17" spans="1:7" x14ac:dyDescent="0.3">
      <c r="A17" s="104">
        <f>'Prix - Colza 2'!C17</f>
        <v>2012</v>
      </c>
      <c r="B17" s="79">
        <f>'Prix - Colza 2'!E17</f>
        <v>503.54605263157896</v>
      </c>
      <c r="C17" s="71">
        <f>'Prix - Colza 2'!F17</f>
        <v>397.46</v>
      </c>
      <c r="E17">
        <v>2020</v>
      </c>
      <c r="F17">
        <v>383.4</v>
      </c>
      <c r="G17">
        <v>374.22</v>
      </c>
    </row>
    <row r="18" spans="1:7" x14ac:dyDescent="0.3">
      <c r="A18" s="104">
        <f>'Prix - Colza 2'!C18</f>
        <v>2012</v>
      </c>
      <c r="B18" s="79">
        <f>'Prix - Colza 2'!E18</f>
        <v>503.54605263157896</v>
      </c>
      <c r="C18" s="71">
        <f>'Prix - Colza 2'!F18</f>
        <v>397.46</v>
      </c>
      <c r="E18">
        <v>2021</v>
      </c>
      <c r="F18">
        <v>575.01</v>
      </c>
      <c r="G18">
        <v>378.36</v>
      </c>
    </row>
    <row r="19" spans="1:7" x14ac:dyDescent="0.3">
      <c r="A19" s="104">
        <f>'Prix - Colza 2'!C19</f>
        <v>2012</v>
      </c>
      <c r="B19" s="79">
        <f>'Prix - Colza 2'!E19</f>
        <v>503.54605263157896</v>
      </c>
      <c r="C19" s="71">
        <f>'Prix - Colza 2'!F19</f>
        <v>397.46</v>
      </c>
      <c r="E19">
        <v>2022</v>
      </c>
      <c r="F19">
        <v>633.79999999999995</v>
      </c>
      <c r="G19">
        <v>445.87</v>
      </c>
    </row>
    <row r="20" spans="1:7" x14ac:dyDescent="0.3">
      <c r="A20" s="104">
        <f>'Prix - Colza 2'!C20</f>
        <v>2012</v>
      </c>
      <c r="B20" s="79">
        <f>'Prix - Colza 2'!E20</f>
        <v>503.54605263157896</v>
      </c>
      <c r="C20" s="71">
        <f>'Prix - Colza 2'!F20</f>
        <v>397.46</v>
      </c>
      <c r="E20">
        <v>2023</v>
      </c>
      <c r="F20">
        <v>456.06672000000003</v>
      </c>
      <c r="G20">
        <v>471.49223999999998</v>
      </c>
    </row>
    <row r="21" spans="1:7" x14ac:dyDescent="0.3">
      <c r="A21" s="104">
        <f>'Prix - Colza 2'!C21</f>
        <v>2012</v>
      </c>
      <c r="B21" s="79">
        <f>'Prix - Colza 2'!E21</f>
        <v>503.54605263157896</v>
      </c>
      <c r="C21" s="71">
        <f>'Prix - Colza 2'!F21</f>
        <v>397.46</v>
      </c>
      <c r="E21">
        <v>0</v>
      </c>
      <c r="F21">
        <v>0</v>
      </c>
      <c r="G21">
        <v>0</v>
      </c>
    </row>
    <row r="22" spans="1:7" x14ac:dyDescent="0.3">
      <c r="A22" s="104">
        <f>'Prix - Colza 2'!C22</f>
        <v>2012</v>
      </c>
      <c r="B22" s="79">
        <f>'Prix - Colza 2'!E22</f>
        <v>503.54605263157896</v>
      </c>
      <c r="C22" s="71">
        <f>'Prix - Colza 2'!F22</f>
        <v>397.46</v>
      </c>
    </row>
    <row r="23" spans="1:7" x14ac:dyDescent="0.3">
      <c r="A23" s="104">
        <f>'Prix - Colza 2'!C23</f>
        <v>2012</v>
      </c>
      <c r="B23" s="79">
        <f>'Prix - Colza 2'!E23</f>
        <v>503.54605263157896</v>
      </c>
      <c r="C23" s="71">
        <f>'Prix - Colza 2'!F23</f>
        <v>397.46</v>
      </c>
    </row>
    <row r="24" spans="1:7" x14ac:dyDescent="0.3">
      <c r="A24" s="104">
        <f>'Prix - Colza 2'!C24</f>
        <v>2012</v>
      </c>
      <c r="B24" s="79">
        <f>'Prix - Colza 2'!E24</f>
        <v>503.54605263157896</v>
      </c>
      <c r="C24" s="71">
        <f>'Prix - Colza 2'!F24</f>
        <v>397.46</v>
      </c>
    </row>
    <row r="25" spans="1:7" x14ac:dyDescent="0.3">
      <c r="A25" s="104">
        <f>'Prix - Colza 2'!C25</f>
        <v>2012</v>
      </c>
      <c r="B25" s="79">
        <f>'Prix - Colza 2'!E25</f>
        <v>503.54605263157896</v>
      </c>
      <c r="C25" s="71">
        <f>'Prix - Colza 2'!F25</f>
        <v>397.46</v>
      </c>
    </row>
    <row r="26" spans="1:7" x14ac:dyDescent="0.3">
      <c r="A26" s="104">
        <f>'Prix - Colza 2'!C26</f>
        <v>2012</v>
      </c>
      <c r="B26" s="79">
        <f>'Prix - Colza 2'!E26</f>
        <v>503.54605263157896</v>
      </c>
      <c r="C26" s="71">
        <f>'Prix - Colza 2'!F26</f>
        <v>397.46</v>
      </c>
    </row>
    <row r="27" spans="1:7" x14ac:dyDescent="0.3">
      <c r="A27" s="104">
        <f>'Prix - Colza 2'!C27</f>
        <v>2012</v>
      </c>
      <c r="B27" s="79">
        <f>'Prix - Colza 2'!E27</f>
        <v>503.54605263157896</v>
      </c>
      <c r="C27" s="71">
        <f>'Prix - Colza 2'!F27</f>
        <v>397.46</v>
      </c>
    </row>
    <row r="28" spans="1:7" x14ac:dyDescent="0.3">
      <c r="A28" s="104">
        <f>'Prix - Colza 2'!C28</f>
        <v>2012</v>
      </c>
      <c r="B28" s="79">
        <f>'Prix - Colza 2'!E28</f>
        <v>503.54605263157896</v>
      </c>
      <c r="C28" s="71">
        <f>'Prix - Colza 2'!F28</f>
        <v>397.46</v>
      </c>
    </row>
    <row r="29" spans="1:7" x14ac:dyDescent="0.3">
      <c r="A29" s="104">
        <f>'Prix - Colza 2'!C29</f>
        <v>2012</v>
      </c>
      <c r="B29" s="79">
        <f>'Prix - Colza 2'!E29</f>
        <v>503.54605263157896</v>
      </c>
      <c r="C29" s="71">
        <f>'Prix - Colza 2'!F29</f>
        <v>397.46</v>
      </c>
    </row>
    <row r="30" spans="1:7" x14ac:dyDescent="0.3">
      <c r="A30" s="104">
        <f>'Prix - Colza 2'!C30</f>
        <v>2012</v>
      </c>
      <c r="B30" s="79">
        <f>'Prix - Colza 2'!E30</f>
        <v>503.54605263157896</v>
      </c>
      <c r="C30" s="71">
        <f>'Prix - Colza 2'!F30</f>
        <v>397.46</v>
      </c>
    </row>
    <row r="31" spans="1:7" x14ac:dyDescent="0.3">
      <c r="A31" s="104">
        <f>'Prix - Colza 2'!C31</f>
        <v>2012</v>
      </c>
      <c r="B31" s="79">
        <f>'Prix - Colza 2'!E31</f>
        <v>503.54605263157896</v>
      </c>
      <c r="C31" s="71">
        <f>'Prix - Colza 2'!F31</f>
        <v>397.46</v>
      </c>
    </row>
    <row r="32" spans="1:7" x14ac:dyDescent="0.3">
      <c r="A32" s="104">
        <f>'Prix - Colza 2'!C32</f>
        <v>2012</v>
      </c>
      <c r="B32" s="79">
        <f>'Prix - Colza 2'!E32</f>
        <v>503.54605263157896</v>
      </c>
      <c r="C32" s="71">
        <f>'Prix - Colza 2'!F32</f>
        <v>397.46</v>
      </c>
    </row>
    <row r="33" spans="1:3" x14ac:dyDescent="0.3">
      <c r="A33" s="104">
        <f>'Prix - Colza 2'!C33</f>
        <v>2012</v>
      </c>
      <c r="B33" s="79">
        <f>'Prix - Colza 2'!E33</f>
        <v>503.54605263157896</v>
      </c>
      <c r="C33" s="71">
        <f>'Prix - Colza 2'!F33</f>
        <v>397.46</v>
      </c>
    </row>
    <row r="34" spans="1:3" x14ac:dyDescent="0.3">
      <c r="A34" s="104">
        <f>'Prix - Colza 2'!C34</f>
        <v>2012</v>
      </c>
      <c r="B34" s="79">
        <f>'Prix - Colza 2'!E34</f>
        <v>503.54605263157896</v>
      </c>
      <c r="C34" s="71">
        <f>'Prix - Colza 2'!F34</f>
        <v>397.46</v>
      </c>
    </row>
    <row r="35" spans="1:3" x14ac:dyDescent="0.3">
      <c r="A35" s="104">
        <f>'Prix - Colza 2'!C35</f>
        <v>2012</v>
      </c>
      <c r="B35" s="79">
        <f>'Prix - Colza 2'!E35</f>
        <v>503.54605263157896</v>
      </c>
      <c r="C35" s="71">
        <f>'Prix - Colza 2'!F35</f>
        <v>397.46</v>
      </c>
    </row>
    <row r="36" spans="1:3" x14ac:dyDescent="0.3">
      <c r="A36" s="104">
        <f>'Prix - Colza 2'!C36</f>
        <v>2012</v>
      </c>
      <c r="B36" s="79">
        <f>'Prix - Colza 2'!E36</f>
        <v>503.54605263157896</v>
      </c>
      <c r="C36" s="71">
        <f>'Prix - Colza 2'!F36</f>
        <v>397.46</v>
      </c>
    </row>
    <row r="37" spans="1:3" x14ac:dyDescent="0.3">
      <c r="A37" s="104">
        <f>'Prix - Colza 2'!C37</f>
        <v>2012</v>
      </c>
      <c r="B37" s="79">
        <f>'Prix - Colza 2'!E37</f>
        <v>503.54605263157896</v>
      </c>
      <c r="C37" s="71">
        <f>'Prix - Colza 2'!F37</f>
        <v>397.46</v>
      </c>
    </row>
    <row r="38" spans="1:3" x14ac:dyDescent="0.3">
      <c r="A38" s="104">
        <f>'Prix - Colza 2'!C38</f>
        <v>2012</v>
      </c>
      <c r="B38" s="79">
        <f>'Prix - Colza 2'!E38</f>
        <v>503.54605263157896</v>
      </c>
      <c r="C38" s="71">
        <f>'Prix - Colza 2'!F38</f>
        <v>397.46</v>
      </c>
    </row>
    <row r="39" spans="1:3" x14ac:dyDescent="0.3">
      <c r="A39" s="104">
        <f>'Prix - Colza 2'!C39</f>
        <v>2012</v>
      </c>
      <c r="B39" s="79">
        <f>'Prix - Colza 2'!E39</f>
        <v>503.54605263157896</v>
      </c>
      <c r="C39" s="71">
        <f>'Prix - Colza 2'!F39</f>
        <v>397.46</v>
      </c>
    </row>
    <row r="40" spans="1:3" x14ac:dyDescent="0.3">
      <c r="A40" s="104">
        <f>'Prix - Colza 2'!C40</f>
        <v>2012</v>
      </c>
      <c r="B40" s="79">
        <f>'Prix - Colza 2'!E40</f>
        <v>503.54605263157896</v>
      </c>
      <c r="C40" s="71">
        <f>'Prix - Colza 2'!F40</f>
        <v>397.46</v>
      </c>
    </row>
    <row r="41" spans="1:3" x14ac:dyDescent="0.3">
      <c r="A41" s="104">
        <f>'Prix - Colza 2'!C41</f>
        <v>2012</v>
      </c>
      <c r="B41" s="79">
        <f>'Prix - Colza 2'!E41</f>
        <v>503.54605263157896</v>
      </c>
      <c r="C41" s="71">
        <f>'Prix - Colza 2'!F41</f>
        <v>397.46</v>
      </c>
    </row>
    <row r="42" spans="1:3" x14ac:dyDescent="0.3">
      <c r="A42" s="104">
        <f>'Prix - Colza 2'!C42</f>
        <v>2012</v>
      </c>
      <c r="B42" s="79">
        <f>'Prix - Colza 2'!E42</f>
        <v>503.54605263157896</v>
      </c>
      <c r="C42" s="71">
        <f>'Prix - Colza 2'!F42</f>
        <v>397.46</v>
      </c>
    </row>
    <row r="43" spans="1:3" x14ac:dyDescent="0.3">
      <c r="A43" s="104">
        <f>'Prix - Colza 2'!C43</f>
        <v>2012</v>
      </c>
      <c r="B43" s="79">
        <f>'Prix - Colza 2'!E43</f>
        <v>503.54605263157896</v>
      </c>
      <c r="C43" s="71">
        <f>'Prix - Colza 2'!F43</f>
        <v>397.46</v>
      </c>
    </row>
    <row r="44" spans="1:3" x14ac:dyDescent="0.3">
      <c r="A44" s="104">
        <f>'Prix - Colza 2'!C44</f>
        <v>2012</v>
      </c>
      <c r="B44" s="79">
        <f>'Prix - Colza 2'!E44</f>
        <v>503.54605263157896</v>
      </c>
      <c r="C44" s="71">
        <f>'Prix - Colza 2'!F44</f>
        <v>397.46</v>
      </c>
    </row>
    <row r="45" spans="1:3" x14ac:dyDescent="0.3">
      <c r="A45" s="104">
        <f>'Prix - Colza 2'!C45</f>
        <v>2012</v>
      </c>
      <c r="B45" s="79">
        <f>'Prix - Colza 2'!E45</f>
        <v>503.54605263157896</v>
      </c>
      <c r="C45" s="71">
        <f>'Prix - Colza 2'!F45</f>
        <v>397.46</v>
      </c>
    </row>
    <row r="46" spans="1:3" x14ac:dyDescent="0.3">
      <c r="A46" s="104">
        <f>'Prix - Colza 2'!C46</f>
        <v>2012</v>
      </c>
      <c r="B46" s="79">
        <f>'Prix - Colza 2'!E46</f>
        <v>503.54605263157896</v>
      </c>
      <c r="C46" s="71">
        <f>'Prix - Colza 2'!F46</f>
        <v>397.46</v>
      </c>
    </row>
    <row r="47" spans="1:3" x14ac:dyDescent="0.3">
      <c r="A47" s="104">
        <f>'Prix - Colza 2'!C47</f>
        <v>2012</v>
      </c>
      <c r="B47" s="79">
        <f>'Prix - Colza 2'!E47</f>
        <v>503.54605263157896</v>
      </c>
      <c r="C47" s="71">
        <f>'Prix - Colza 2'!F47</f>
        <v>397.46</v>
      </c>
    </row>
    <row r="48" spans="1:3" x14ac:dyDescent="0.3">
      <c r="A48" s="104">
        <f>'Prix - Colza 2'!C48</f>
        <v>2012</v>
      </c>
      <c r="B48" s="79">
        <f>'Prix - Colza 2'!E48</f>
        <v>503.54605263157896</v>
      </c>
      <c r="C48" s="71">
        <f>'Prix - Colza 2'!F48</f>
        <v>397.46</v>
      </c>
    </row>
    <row r="49" spans="1:3" x14ac:dyDescent="0.3">
      <c r="A49" s="104">
        <f>'Prix - Colza 2'!C49</f>
        <v>2012</v>
      </c>
      <c r="B49" s="79">
        <f>'Prix - Colza 2'!E49</f>
        <v>503.54605263157896</v>
      </c>
      <c r="C49" s="71">
        <f>'Prix - Colza 2'!F49</f>
        <v>397.46</v>
      </c>
    </row>
    <row r="50" spans="1:3" x14ac:dyDescent="0.3">
      <c r="A50" s="104">
        <f>'Prix - Colza 2'!C50</f>
        <v>2012</v>
      </c>
      <c r="B50" s="79">
        <f>'Prix - Colza 2'!E50</f>
        <v>503.54605263157896</v>
      </c>
      <c r="C50" s="71">
        <f>'Prix - Colza 2'!F50</f>
        <v>397.46</v>
      </c>
    </row>
    <row r="51" spans="1:3" x14ac:dyDescent="0.3">
      <c r="A51" s="104">
        <f>'Prix - Colza 2'!C51</f>
        <v>2012</v>
      </c>
      <c r="B51" s="79">
        <f>'Prix - Colza 2'!E51</f>
        <v>503.54605263157896</v>
      </c>
      <c r="C51" s="71">
        <f>'Prix - Colza 2'!F51</f>
        <v>397.46</v>
      </c>
    </row>
    <row r="52" spans="1:3" x14ac:dyDescent="0.3">
      <c r="A52" s="104">
        <f>'Prix - Colza 2'!C52</f>
        <v>2012</v>
      </c>
      <c r="B52" s="79">
        <f>'Prix - Colza 2'!E52</f>
        <v>503.54605263157896</v>
      </c>
      <c r="C52" s="71">
        <f>'Prix - Colza 2'!F52</f>
        <v>397.46</v>
      </c>
    </row>
    <row r="53" spans="1:3" x14ac:dyDescent="0.3">
      <c r="A53" s="104">
        <f>'Prix - Colza 2'!C53</f>
        <v>2012</v>
      </c>
      <c r="B53" s="79">
        <f>'Prix - Colza 2'!E53</f>
        <v>503.54605263157896</v>
      </c>
      <c r="C53" s="71">
        <f>'Prix - Colza 2'!F53</f>
        <v>397.46</v>
      </c>
    </row>
    <row r="54" spans="1:3" x14ac:dyDescent="0.3">
      <c r="A54" s="104">
        <f>'Prix - Colza 2'!C54</f>
        <v>2012</v>
      </c>
      <c r="B54" s="79">
        <f>'Prix - Colza 2'!E54</f>
        <v>503.54605263157896</v>
      </c>
      <c r="C54" s="71">
        <f>'Prix - Colza 2'!F54</f>
        <v>397.46</v>
      </c>
    </row>
    <row r="55" spans="1:3" x14ac:dyDescent="0.3">
      <c r="A55" s="104">
        <f>'Prix - Colza 2'!C55</f>
        <v>2012</v>
      </c>
      <c r="B55" s="79">
        <f>'Prix - Colza 2'!E55</f>
        <v>503.54605263157896</v>
      </c>
      <c r="C55" s="71">
        <f>'Prix - Colza 2'!F55</f>
        <v>397.46</v>
      </c>
    </row>
    <row r="56" spans="1:3" x14ac:dyDescent="0.3">
      <c r="A56" s="104">
        <f>'Prix - Colza 2'!C56</f>
        <v>2012</v>
      </c>
      <c r="B56" s="79">
        <f>'Prix - Colza 2'!E56</f>
        <v>503.54605263157896</v>
      </c>
      <c r="C56" s="71">
        <f>'Prix - Colza 2'!F56</f>
        <v>397.46</v>
      </c>
    </row>
    <row r="57" spans="1:3" x14ac:dyDescent="0.3">
      <c r="A57" s="104">
        <f>'Prix - Colza 2'!C57</f>
        <v>2012</v>
      </c>
      <c r="B57" s="79">
        <f>'Prix - Colza 2'!E57</f>
        <v>503.54605263157896</v>
      </c>
      <c r="C57" s="71">
        <f>'Prix - Colza 2'!F57</f>
        <v>397.46</v>
      </c>
    </row>
    <row r="58" spans="1:3" x14ac:dyDescent="0.3">
      <c r="A58" s="104">
        <f>'Prix - Colza 2'!C58</f>
        <v>2012</v>
      </c>
      <c r="B58" s="79">
        <f>'Prix - Colza 2'!E58</f>
        <v>503.54605263157896</v>
      </c>
      <c r="C58" s="71">
        <f>'Prix - Colza 2'!F58</f>
        <v>397.46</v>
      </c>
    </row>
    <row r="59" spans="1:3" x14ac:dyDescent="0.3">
      <c r="A59" s="104">
        <f>'Prix - Colza 2'!C59</f>
        <v>2012</v>
      </c>
      <c r="B59" s="79">
        <f>'Prix - Colza 2'!E59</f>
        <v>503.54605263157896</v>
      </c>
      <c r="C59" s="71">
        <f>'Prix - Colza 2'!F59</f>
        <v>397.46</v>
      </c>
    </row>
    <row r="60" spans="1:3" x14ac:dyDescent="0.3">
      <c r="A60" s="104">
        <f>'Prix - Colza 2'!C60</f>
        <v>2012</v>
      </c>
      <c r="B60" s="79">
        <f>'Prix - Colza 2'!E60</f>
        <v>503.54605263157896</v>
      </c>
      <c r="C60" s="71">
        <f>'Prix - Colza 2'!F60</f>
        <v>397.46</v>
      </c>
    </row>
    <row r="61" spans="1:3" x14ac:dyDescent="0.3">
      <c r="A61" s="104">
        <f>'Prix - Colza 2'!C61</f>
        <v>2012</v>
      </c>
      <c r="B61" s="79">
        <f>'Prix - Colza 2'!E61</f>
        <v>503.54605263157896</v>
      </c>
      <c r="C61" s="71">
        <f>'Prix - Colza 2'!F61</f>
        <v>397.46</v>
      </c>
    </row>
    <row r="62" spans="1:3" x14ac:dyDescent="0.3">
      <c r="A62" s="104">
        <f>'Prix - Colza 2'!C62</f>
        <v>2012</v>
      </c>
      <c r="B62" s="79">
        <f>'Prix - Colza 2'!E62</f>
        <v>503.54605263157896</v>
      </c>
      <c r="C62" s="71">
        <f>'Prix - Colza 2'!F62</f>
        <v>397.46</v>
      </c>
    </row>
    <row r="63" spans="1:3" x14ac:dyDescent="0.3">
      <c r="A63" s="104">
        <f>'Prix - Colza 2'!C63</f>
        <v>2012</v>
      </c>
      <c r="B63" s="79">
        <f>'Prix - Colza 2'!E63</f>
        <v>503.54605263157896</v>
      </c>
      <c r="C63" s="71">
        <f>'Prix - Colza 2'!F63</f>
        <v>397.46</v>
      </c>
    </row>
    <row r="64" spans="1:3" x14ac:dyDescent="0.3">
      <c r="A64" s="104">
        <f>'Prix - Colza 2'!C64</f>
        <v>2012</v>
      </c>
      <c r="B64" s="79">
        <f>'Prix - Colza 2'!E64</f>
        <v>503.54605263157896</v>
      </c>
      <c r="C64" s="71">
        <f>'Prix - Colza 2'!F64</f>
        <v>397.46</v>
      </c>
    </row>
    <row r="65" spans="1:3" x14ac:dyDescent="0.3">
      <c r="A65" s="104">
        <f>'Prix - Colza 2'!C65</f>
        <v>2012</v>
      </c>
      <c r="B65" s="79">
        <f>'Prix - Colza 2'!E65</f>
        <v>503.54605263157896</v>
      </c>
      <c r="C65" s="71">
        <f>'Prix - Colza 2'!F65</f>
        <v>397.46</v>
      </c>
    </row>
    <row r="66" spans="1:3" x14ac:dyDescent="0.3">
      <c r="A66" s="104">
        <f>'Prix - Colza 2'!C66</f>
        <v>2012</v>
      </c>
      <c r="B66" s="79">
        <f>'Prix - Colza 2'!E66</f>
        <v>503.54605263157896</v>
      </c>
      <c r="C66" s="71">
        <f>'Prix - Colza 2'!F66</f>
        <v>397.46</v>
      </c>
    </row>
    <row r="67" spans="1:3" x14ac:dyDescent="0.3">
      <c r="A67" s="104">
        <f>'Prix - Colza 2'!C67</f>
        <v>2012</v>
      </c>
      <c r="B67" s="79">
        <f>'Prix - Colza 2'!E67</f>
        <v>503.54605263157896</v>
      </c>
      <c r="C67" s="71">
        <f>'Prix - Colza 2'!F67</f>
        <v>397.46</v>
      </c>
    </row>
    <row r="68" spans="1:3" x14ac:dyDescent="0.3">
      <c r="A68" s="104">
        <f>'Prix - Colza 2'!C68</f>
        <v>2012</v>
      </c>
      <c r="B68" s="79">
        <f>'Prix - Colza 2'!E68</f>
        <v>503.54605263157896</v>
      </c>
      <c r="C68" s="71">
        <f>'Prix - Colza 2'!F68</f>
        <v>397.46</v>
      </c>
    </row>
    <row r="69" spans="1:3" x14ac:dyDescent="0.3">
      <c r="A69" s="104">
        <f>'Prix - Colza 2'!C69</f>
        <v>2012</v>
      </c>
      <c r="B69" s="79">
        <f>'Prix - Colza 2'!E69</f>
        <v>503.54605263157896</v>
      </c>
      <c r="C69" s="71">
        <f>'Prix - Colza 2'!F69</f>
        <v>397.46</v>
      </c>
    </row>
    <row r="70" spans="1:3" x14ac:dyDescent="0.3">
      <c r="A70" s="104">
        <f>'Prix - Colza 2'!C70</f>
        <v>2012</v>
      </c>
      <c r="B70" s="79">
        <f>'Prix - Colza 2'!E70</f>
        <v>503.54605263157896</v>
      </c>
      <c r="C70" s="71">
        <f>'Prix - Colza 2'!F70</f>
        <v>397.46</v>
      </c>
    </row>
    <row r="71" spans="1:3" x14ac:dyDescent="0.3">
      <c r="A71" s="104">
        <f>'Prix - Colza 2'!C71</f>
        <v>2012</v>
      </c>
      <c r="B71" s="79">
        <f>'Prix - Colza 2'!E71</f>
        <v>503.54605263157896</v>
      </c>
      <c r="C71" s="71">
        <f>'Prix - Colza 2'!F71</f>
        <v>397.46</v>
      </c>
    </row>
    <row r="72" spans="1:3" x14ac:dyDescent="0.3">
      <c r="A72" s="104">
        <f>'Prix - Colza 2'!C72</f>
        <v>2012</v>
      </c>
      <c r="B72" s="79">
        <f>'Prix - Colza 2'!E72</f>
        <v>503.54605263157896</v>
      </c>
      <c r="C72" s="71">
        <f>'Prix - Colza 2'!F72</f>
        <v>397.46</v>
      </c>
    </row>
    <row r="73" spans="1:3" x14ac:dyDescent="0.3">
      <c r="A73" s="104">
        <f>'Prix - Colza 2'!C73</f>
        <v>2012</v>
      </c>
      <c r="B73" s="79">
        <f>'Prix - Colza 2'!E73</f>
        <v>503.54605263157896</v>
      </c>
      <c r="C73" s="71">
        <f>'Prix - Colza 2'!F73</f>
        <v>397.46</v>
      </c>
    </row>
    <row r="74" spans="1:3" x14ac:dyDescent="0.3">
      <c r="A74" s="104">
        <f>'Prix - Colza 2'!C74</f>
        <v>2012</v>
      </c>
      <c r="B74" s="79">
        <f>'Prix - Colza 2'!E74</f>
        <v>503.54605263157896</v>
      </c>
      <c r="C74" s="71">
        <f>'Prix - Colza 2'!F74</f>
        <v>397.46</v>
      </c>
    </row>
    <row r="75" spans="1:3" x14ac:dyDescent="0.3">
      <c r="A75" s="104">
        <f>'Prix - Colza 2'!C75</f>
        <v>2012</v>
      </c>
      <c r="B75" s="79">
        <f>'Prix - Colza 2'!E75</f>
        <v>503.54605263157896</v>
      </c>
      <c r="C75" s="71">
        <f>'Prix - Colza 2'!F75</f>
        <v>397.46</v>
      </c>
    </row>
    <row r="76" spans="1:3" x14ac:dyDescent="0.3">
      <c r="A76" s="104">
        <f>'Prix - Colza 2'!C76</f>
        <v>2012</v>
      </c>
      <c r="B76" s="79">
        <f>'Prix - Colza 2'!E76</f>
        <v>503.54605263157896</v>
      </c>
      <c r="C76" s="71">
        <f>'Prix - Colza 2'!F76</f>
        <v>397.46</v>
      </c>
    </row>
    <row r="77" spans="1:3" x14ac:dyDescent="0.3">
      <c r="A77" s="104">
        <f>'Prix - Colza 2'!C77</f>
        <v>2012</v>
      </c>
      <c r="B77" s="79">
        <f>'Prix - Colza 2'!E77</f>
        <v>503.54605263157896</v>
      </c>
      <c r="C77" s="71">
        <f>'Prix - Colza 2'!F77</f>
        <v>397.46</v>
      </c>
    </row>
    <row r="78" spans="1:3" x14ac:dyDescent="0.3">
      <c r="A78" s="104">
        <f>'Prix - Colza 2'!C78</f>
        <v>2012</v>
      </c>
      <c r="B78" s="79">
        <f>'Prix - Colza 2'!E78</f>
        <v>503.54605263157902</v>
      </c>
      <c r="C78" s="71">
        <f>'Prix - Colza 2'!F78</f>
        <v>397.46</v>
      </c>
    </row>
    <row r="79" spans="1:3" x14ac:dyDescent="0.3">
      <c r="A79" s="104">
        <f>'Prix - Colza 2'!C79</f>
        <v>2012</v>
      </c>
      <c r="B79" s="79">
        <f>'Prix - Colza 2'!E79</f>
        <v>503.54605263157902</v>
      </c>
      <c r="C79" s="71">
        <f>'Prix - Colza 2'!F79</f>
        <v>397.46</v>
      </c>
    </row>
    <row r="80" spans="1:3" x14ac:dyDescent="0.3">
      <c r="A80" s="104">
        <f>'Prix - Colza 2'!C80</f>
        <v>2012</v>
      </c>
      <c r="B80" s="79">
        <f>'Prix - Colza 2'!E80</f>
        <v>503.54605263157902</v>
      </c>
      <c r="C80" s="71">
        <f>'Prix - Colza 2'!F80</f>
        <v>397.46</v>
      </c>
    </row>
    <row r="81" spans="1:3" x14ac:dyDescent="0.3">
      <c r="A81" s="104">
        <f>'Prix - Colza 2'!C81</f>
        <v>2012</v>
      </c>
      <c r="B81" s="79">
        <f>'Prix - Colza 2'!E81</f>
        <v>503.54605263157902</v>
      </c>
      <c r="C81" s="71">
        <f>'Prix - Colza 2'!F81</f>
        <v>397.46</v>
      </c>
    </row>
    <row r="82" spans="1:3" x14ac:dyDescent="0.3">
      <c r="A82" s="104">
        <f>'Prix - Colza 2'!C82</f>
        <v>2012</v>
      </c>
      <c r="B82" s="79">
        <f>'Prix - Colza 2'!E82</f>
        <v>503.54605263157902</v>
      </c>
      <c r="C82" s="71">
        <f>'Prix - Colza 2'!F82</f>
        <v>397.46</v>
      </c>
    </row>
    <row r="83" spans="1:3" x14ac:dyDescent="0.3">
      <c r="A83" s="104">
        <f>'Prix - Colza 2'!C83</f>
        <v>2012</v>
      </c>
      <c r="B83" s="79">
        <f>'Prix - Colza 2'!E83</f>
        <v>503.54605263157902</v>
      </c>
      <c r="C83" s="71">
        <f>'Prix - Colza 2'!F83</f>
        <v>397.46</v>
      </c>
    </row>
    <row r="84" spans="1:3" x14ac:dyDescent="0.3">
      <c r="A84" s="104">
        <f>'Prix - Colza 2'!C84</f>
        <v>2012</v>
      </c>
      <c r="B84" s="79">
        <f>'Prix - Colza 2'!E84</f>
        <v>503.54605263157902</v>
      </c>
      <c r="C84" s="71">
        <f>'Prix - Colza 2'!F84</f>
        <v>397.46</v>
      </c>
    </row>
    <row r="85" spans="1:3" x14ac:dyDescent="0.3">
      <c r="A85" s="104">
        <f>'Prix - Colza 2'!C85</f>
        <v>2012</v>
      </c>
      <c r="B85" s="79">
        <f>'Prix - Colza 2'!E85</f>
        <v>503.54605263157902</v>
      </c>
      <c r="C85" s="71">
        <f>'Prix - Colza 2'!F85</f>
        <v>397.46</v>
      </c>
    </row>
    <row r="86" spans="1:3" x14ac:dyDescent="0.3">
      <c r="A86" s="104">
        <f>'Prix - Colza 2'!C86</f>
        <v>2012</v>
      </c>
      <c r="B86" s="79">
        <f>'Prix - Colza 2'!E86</f>
        <v>503.54605263157902</v>
      </c>
      <c r="C86" s="71">
        <f>'Prix - Colza 2'!F86</f>
        <v>397.46</v>
      </c>
    </row>
    <row r="87" spans="1:3" x14ac:dyDescent="0.3">
      <c r="A87" s="104">
        <f>'Prix - Colza 2'!C87</f>
        <v>2012</v>
      </c>
      <c r="B87" s="79">
        <f>'Prix - Colza 2'!E87</f>
        <v>503.54605263157902</v>
      </c>
      <c r="C87" s="71">
        <f>'Prix - Colza 2'!F87</f>
        <v>397.46</v>
      </c>
    </row>
    <row r="88" spans="1:3" x14ac:dyDescent="0.3">
      <c r="A88" s="104">
        <f>'Prix - Colza 2'!C88</f>
        <v>2012</v>
      </c>
      <c r="B88" s="79">
        <f>'Prix - Colza 2'!E88</f>
        <v>503.54605263157902</v>
      </c>
      <c r="C88" s="71">
        <f>'Prix - Colza 2'!F88</f>
        <v>397.46</v>
      </c>
    </row>
    <row r="89" spans="1:3" x14ac:dyDescent="0.3">
      <c r="A89" s="104">
        <f>'Prix - Colza 2'!C89</f>
        <v>2012</v>
      </c>
      <c r="B89" s="79">
        <f>'Prix - Colza 2'!E89</f>
        <v>503.54605263157902</v>
      </c>
      <c r="C89" s="71">
        <f>'Prix - Colza 2'!F89</f>
        <v>397.46</v>
      </c>
    </row>
    <row r="90" spans="1:3" x14ac:dyDescent="0.3">
      <c r="A90" s="104">
        <f>'Prix - Colza 2'!C90</f>
        <v>2012</v>
      </c>
      <c r="B90" s="79">
        <f>'Prix - Colza 2'!E90</f>
        <v>503.54605263157902</v>
      </c>
      <c r="C90" s="71">
        <f>'Prix - Colza 2'!F90</f>
        <v>397.46</v>
      </c>
    </row>
    <row r="91" spans="1:3" x14ac:dyDescent="0.3">
      <c r="A91" s="104">
        <f>'Prix - Colza 2'!C91</f>
        <v>2012</v>
      </c>
      <c r="B91" s="79">
        <f>'Prix - Colza 2'!E91</f>
        <v>503.54605263157902</v>
      </c>
      <c r="C91" s="71">
        <f>'Prix - Colza 2'!F91</f>
        <v>397.46</v>
      </c>
    </row>
    <row r="92" spans="1:3" x14ac:dyDescent="0.3">
      <c r="A92" s="104">
        <f>'Prix - Colza 2'!C92</f>
        <v>2012</v>
      </c>
      <c r="B92" s="79">
        <f>'Prix - Colza 2'!E92</f>
        <v>503.54605263157902</v>
      </c>
      <c r="C92" s="71">
        <f>'Prix - Colza 2'!F92</f>
        <v>397.46</v>
      </c>
    </row>
    <row r="93" spans="1:3" x14ac:dyDescent="0.3">
      <c r="A93" s="104">
        <f>'Prix - Colza 2'!C93</f>
        <v>2012</v>
      </c>
      <c r="B93" s="79">
        <f>'Prix - Colza 2'!E93</f>
        <v>503.54605263157902</v>
      </c>
      <c r="C93" s="71">
        <f>'Prix - Colza 2'!F93</f>
        <v>397.46</v>
      </c>
    </row>
    <row r="94" spans="1:3" x14ac:dyDescent="0.3">
      <c r="A94" s="104">
        <f>'Prix - Colza 2'!C94</f>
        <v>2012</v>
      </c>
      <c r="B94" s="79">
        <f>'Prix - Colza 2'!E94</f>
        <v>503.54605263157902</v>
      </c>
      <c r="C94" s="71">
        <f>'Prix - Colza 2'!F94</f>
        <v>397.46</v>
      </c>
    </row>
    <row r="95" spans="1:3" x14ac:dyDescent="0.3">
      <c r="A95" s="104">
        <f>'Prix - Colza 2'!C95</f>
        <v>2012</v>
      </c>
      <c r="B95" s="79">
        <f>'Prix - Colza 2'!E95</f>
        <v>503.54605263157902</v>
      </c>
      <c r="C95" s="71">
        <f>'Prix - Colza 2'!F95</f>
        <v>397.46</v>
      </c>
    </row>
    <row r="96" spans="1:3" x14ac:dyDescent="0.3">
      <c r="A96" s="104">
        <f>'Prix - Colza 2'!C96</f>
        <v>2012</v>
      </c>
      <c r="B96" s="79">
        <f>'Prix - Colza 2'!E96</f>
        <v>503.54605263157902</v>
      </c>
      <c r="C96" s="71">
        <f>'Prix - Colza 2'!F96</f>
        <v>397.46</v>
      </c>
    </row>
    <row r="97" spans="1:3" x14ac:dyDescent="0.3">
      <c r="A97" s="104">
        <f>'Prix - Colza 2'!C97</f>
        <v>2012</v>
      </c>
      <c r="B97" s="79">
        <f>'Prix - Colza 2'!E97</f>
        <v>503.54605263157902</v>
      </c>
      <c r="C97" s="71">
        <f>'Prix - Colza 2'!F97</f>
        <v>397.46</v>
      </c>
    </row>
    <row r="98" spans="1:3" x14ac:dyDescent="0.3">
      <c r="A98" s="104">
        <f>'Prix - Colza 2'!C98</f>
        <v>2012</v>
      </c>
      <c r="B98" s="79">
        <f>'Prix - Colza 2'!E98</f>
        <v>503.54605263157902</v>
      </c>
      <c r="C98" s="71">
        <f>'Prix - Colza 2'!F98</f>
        <v>397.46</v>
      </c>
    </row>
    <row r="99" spans="1:3" x14ac:dyDescent="0.3">
      <c r="A99" s="104">
        <f>'Prix - Colza 2'!C99</f>
        <v>2012</v>
      </c>
      <c r="B99" s="79">
        <f>'Prix - Colza 2'!E99</f>
        <v>503.54605263157902</v>
      </c>
      <c r="C99" s="71">
        <f>'Prix - Colza 2'!F99</f>
        <v>397.46</v>
      </c>
    </row>
    <row r="100" spans="1:3" x14ac:dyDescent="0.3">
      <c r="A100" s="104">
        <f>'Prix - Colza 2'!C100</f>
        <v>2012</v>
      </c>
      <c r="B100" s="79">
        <f>'Prix - Colza 2'!E100</f>
        <v>503.54605263157902</v>
      </c>
      <c r="C100" s="71">
        <f>'Prix - Colza 2'!F100</f>
        <v>397.46</v>
      </c>
    </row>
    <row r="101" spans="1:3" x14ac:dyDescent="0.3">
      <c r="A101" s="104">
        <f>'Prix - Colza 2'!C101</f>
        <v>2012</v>
      </c>
      <c r="B101" s="79">
        <f>'Prix - Colza 2'!E101</f>
        <v>503.54605263157902</v>
      </c>
      <c r="C101" s="71">
        <f>'Prix - Colza 2'!F101</f>
        <v>397.46</v>
      </c>
    </row>
    <row r="102" spans="1:3" x14ac:dyDescent="0.3">
      <c r="A102" s="104">
        <f>'Prix - Colza 2'!C102</f>
        <v>2012</v>
      </c>
      <c r="B102" s="79">
        <f>'Prix - Colza 2'!E102</f>
        <v>503.54605263157902</v>
      </c>
      <c r="C102" s="71">
        <f>'Prix - Colza 2'!F102</f>
        <v>397.46</v>
      </c>
    </row>
    <row r="103" spans="1:3" x14ac:dyDescent="0.3">
      <c r="A103" s="104">
        <f>'Prix - Colza 2'!C103</f>
        <v>2012</v>
      </c>
      <c r="B103" s="79">
        <f>'Prix - Colza 2'!E103</f>
        <v>503.54605263157902</v>
      </c>
      <c r="C103" s="71">
        <f>'Prix - Colza 2'!F103</f>
        <v>397.46</v>
      </c>
    </row>
    <row r="104" spans="1:3" x14ac:dyDescent="0.3">
      <c r="A104" s="104">
        <f>'Prix - Colza 2'!C104</f>
        <v>2012</v>
      </c>
      <c r="B104" s="79">
        <f>'Prix - Colza 2'!E104</f>
        <v>503.54605263157902</v>
      </c>
      <c r="C104" s="71">
        <f>'Prix - Colza 2'!F104</f>
        <v>397.46</v>
      </c>
    </row>
    <row r="105" spans="1:3" x14ac:dyDescent="0.3">
      <c r="A105" s="104">
        <f>'Prix - Colza 2'!C105</f>
        <v>2012</v>
      </c>
      <c r="B105" s="79">
        <f>'Prix - Colza 2'!E105</f>
        <v>503.54605263157902</v>
      </c>
      <c r="C105" s="71">
        <f>'Prix - Colza 2'!F105</f>
        <v>397.46</v>
      </c>
    </row>
    <row r="106" spans="1:3" x14ac:dyDescent="0.3">
      <c r="A106" s="104">
        <f>'Prix - Colza 2'!C106</f>
        <v>2012</v>
      </c>
      <c r="B106" s="79">
        <f>'Prix - Colza 2'!E106</f>
        <v>503.54605263157902</v>
      </c>
      <c r="C106" s="71">
        <f>'Prix - Colza 2'!F106</f>
        <v>397.46</v>
      </c>
    </row>
    <row r="107" spans="1:3" x14ac:dyDescent="0.3">
      <c r="A107" s="104">
        <f>'Prix - Colza 2'!C107</f>
        <v>2012</v>
      </c>
      <c r="B107" s="79">
        <f>'Prix - Colza 2'!E107</f>
        <v>503.54605263157902</v>
      </c>
      <c r="C107" s="71">
        <f>'Prix - Colza 2'!F107</f>
        <v>397.46</v>
      </c>
    </row>
    <row r="108" spans="1:3" x14ac:dyDescent="0.3">
      <c r="A108" s="104">
        <f>'Prix - Colza 2'!C108</f>
        <v>2012</v>
      </c>
      <c r="B108" s="79">
        <f>'Prix - Colza 2'!E108</f>
        <v>503.54605263157902</v>
      </c>
      <c r="C108" s="71">
        <f>'Prix - Colza 2'!F108</f>
        <v>397.46</v>
      </c>
    </row>
    <row r="109" spans="1:3" x14ac:dyDescent="0.3">
      <c r="A109" s="104">
        <f>'Prix - Colza 2'!C109</f>
        <v>2012</v>
      </c>
      <c r="B109" s="79">
        <f>'Prix - Colza 2'!E109</f>
        <v>503.54605263157902</v>
      </c>
      <c r="C109" s="71">
        <f>'Prix - Colza 2'!F109</f>
        <v>397.46</v>
      </c>
    </row>
    <row r="110" spans="1:3" x14ac:dyDescent="0.3">
      <c r="A110" s="104">
        <f>'Prix - Colza 2'!C110</f>
        <v>2012</v>
      </c>
      <c r="B110" s="79">
        <f>'Prix - Colza 2'!E110</f>
        <v>503.54605263157902</v>
      </c>
      <c r="C110" s="71">
        <f>'Prix - Colza 2'!F110</f>
        <v>397.46</v>
      </c>
    </row>
    <row r="111" spans="1:3" x14ac:dyDescent="0.3">
      <c r="A111" s="104">
        <f>'Prix - Colza 2'!C111</f>
        <v>2012</v>
      </c>
      <c r="B111" s="79">
        <f>'Prix - Colza 2'!E111</f>
        <v>503.54605263157902</v>
      </c>
      <c r="C111" s="71">
        <f>'Prix - Colza 2'!F111</f>
        <v>397.46</v>
      </c>
    </row>
    <row r="112" spans="1:3" x14ac:dyDescent="0.3">
      <c r="A112" s="104">
        <f>'Prix - Colza 2'!C112</f>
        <v>2012</v>
      </c>
      <c r="B112" s="79">
        <f>'Prix - Colza 2'!E112</f>
        <v>503.54605263157902</v>
      </c>
      <c r="C112" s="71">
        <f>'Prix - Colza 2'!F112</f>
        <v>397.46</v>
      </c>
    </row>
    <row r="113" spans="1:3" x14ac:dyDescent="0.3">
      <c r="A113" s="104">
        <f>'Prix - Colza 2'!C113</f>
        <v>2012</v>
      </c>
      <c r="B113" s="79">
        <f>'Prix - Colza 2'!E113</f>
        <v>503.54605263157902</v>
      </c>
      <c r="C113" s="71">
        <f>'Prix - Colza 2'!F113</f>
        <v>397.46</v>
      </c>
    </row>
    <row r="114" spans="1:3" x14ac:dyDescent="0.3">
      <c r="A114" s="104">
        <f>'Prix - Colza 2'!C114</f>
        <v>2012</v>
      </c>
      <c r="B114" s="79">
        <f>'Prix - Colza 2'!E114</f>
        <v>503.54605263157902</v>
      </c>
      <c r="C114" s="71">
        <f>'Prix - Colza 2'!F114</f>
        <v>397.46</v>
      </c>
    </row>
    <row r="115" spans="1:3" x14ac:dyDescent="0.3">
      <c r="A115" s="104">
        <f>'Prix - Colza 2'!C115</f>
        <v>2012</v>
      </c>
      <c r="B115" s="79">
        <f>'Prix - Colza 2'!E115</f>
        <v>503.54605263157902</v>
      </c>
      <c r="C115" s="71">
        <f>'Prix - Colza 2'!F115</f>
        <v>397.46</v>
      </c>
    </row>
    <row r="116" spans="1:3" x14ac:dyDescent="0.3">
      <c r="A116" s="104">
        <f>'Prix - Colza 2'!C116</f>
        <v>2012</v>
      </c>
      <c r="B116" s="79">
        <f>'Prix - Colza 2'!E116</f>
        <v>503.54605263157902</v>
      </c>
      <c r="C116" s="71">
        <f>'Prix - Colza 2'!F116</f>
        <v>397.46</v>
      </c>
    </row>
    <row r="117" spans="1:3" x14ac:dyDescent="0.3">
      <c r="A117" s="104">
        <f>'Prix - Colza 2'!C117</f>
        <v>2012</v>
      </c>
      <c r="B117" s="79">
        <f>'Prix - Colza 2'!E117</f>
        <v>503.54605263157902</v>
      </c>
      <c r="C117" s="71">
        <f>'Prix - Colza 2'!F117</f>
        <v>397.46</v>
      </c>
    </row>
    <row r="118" spans="1:3" x14ac:dyDescent="0.3">
      <c r="A118" s="104">
        <f>'Prix - Colza 2'!C118</f>
        <v>2012</v>
      </c>
      <c r="B118" s="79">
        <f>'Prix - Colza 2'!E118</f>
        <v>503.54605263157902</v>
      </c>
      <c r="C118" s="71">
        <f>'Prix - Colza 2'!F118</f>
        <v>397.46</v>
      </c>
    </row>
    <row r="119" spans="1:3" x14ac:dyDescent="0.3">
      <c r="A119" s="104">
        <f>'Prix - Colza 2'!C119</f>
        <v>2012</v>
      </c>
      <c r="B119" s="79">
        <f>'Prix - Colza 2'!E119</f>
        <v>503.54605263157902</v>
      </c>
      <c r="C119" s="71">
        <f>'Prix - Colza 2'!F119</f>
        <v>397.46</v>
      </c>
    </row>
    <row r="120" spans="1:3" x14ac:dyDescent="0.3">
      <c r="A120" s="104">
        <f>'Prix - Colza 2'!C120</f>
        <v>2012</v>
      </c>
      <c r="B120" s="79">
        <f>'Prix - Colza 2'!E120</f>
        <v>503.54605263157902</v>
      </c>
      <c r="C120" s="71">
        <f>'Prix - Colza 2'!F120</f>
        <v>397.46</v>
      </c>
    </row>
    <row r="121" spans="1:3" x14ac:dyDescent="0.3">
      <c r="A121" s="104">
        <f>'Prix - Colza 2'!C121</f>
        <v>2012</v>
      </c>
      <c r="B121" s="79">
        <f>'Prix - Colza 2'!E121</f>
        <v>503.54605263157902</v>
      </c>
      <c r="C121" s="71">
        <f>'Prix - Colza 2'!F121</f>
        <v>397.46</v>
      </c>
    </row>
    <row r="122" spans="1:3" x14ac:dyDescent="0.3">
      <c r="A122" s="104">
        <f>'Prix - Colza 2'!C122</f>
        <v>2012</v>
      </c>
      <c r="B122" s="79">
        <f>'Prix - Colza 2'!E122</f>
        <v>503.54605263157902</v>
      </c>
      <c r="C122" s="71">
        <f>'Prix - Colza 2'!F122</f>
        <v>397.46</v>
      </c>
    </row>
    <row r="123" spans="1:3" x14ac:dyDescent="0.3">
      <c r="A123" s="104">
        <f>'Prix - Colza 2'!C123</f>
        <v>2012</v>
      </c>
      <c r="B123" s="79">
        <f>'Prix - Colza 2'!E123</f>
        <v>503.54605263157902</v>
      </c>
      <c r="C123" s="71">
        <f>'Prix - Colza 2'!F123</f>
        <v>397.46</v>
      </c>
    </row>
    <row r="124" spans="1:3" x14ac:dyDescent="0.3">
      <c r="A124" s="104">
        <f>'Prix - Colza 2'!C124</f>
        <v>2012</v>
      </c>
      <c r="B124" s="79">
        <f>'Prix - Colza 2'!E124</f>
        <v>503.54605263157902</v>
      </c>
      <c r="C124" s="71">
        <f>'Prix - Colza 2'!F124</f>
        <v>397.46</v>
      </c>
    </row>
    <row r="125" spans="1:3" x14ac:dyDescent="0.3">
      <c r="A125" s="104">
        <f>'Prix - Colza 2'!C125</f>
        <v>2012</v>
      </c>
      <c r="B125" s="79">
        <f>'Prix - Colza 2'!E125</f>
        <v>503.54605263157902</v>
      </c>
      <c r="C125" s="71">
        <f>'Prix - Colza 2'!F125</f>
        <v>397.46</v>
      </c>
    </row>
    <row r="126" spans="1:3" x14ac:dyDescent="0.3">
      <c r="A126" s="104">
        <f>'Prix - Colza 2'!C126</f>
        <v>2012</v>
      </c>
      <c r="B126" s="79">
        <f>'Prix - Colza 2'!E126</f>
        <v>503.54605263157902</v>
      </c>
      <c r="C126" s="71">
        <f>'Prix - Colza 2'!F126</f>
        <v>397.46</v>
      </c>
    </row>
    <row r="127" spans="1:3" x14ac:dyDescent="0.3">
      <c r="A127" s="104">
        <f>'Prix - Colza 2'!C127</f>
        <v>2012</v>
      </c>
      <c r="B127" s="79">
        <f>'Prix - Colza 2'!E127</f>
        <v>503.54605263157902</v>
      </c>
      <c r="C127" s="71">
        <f>'Prix - Colza 2'!F127</f>
        <v>397.46</v>
      </c>
    </row>
    <row r="128" spans="1:3" x14ac:dyDescent="0.3">
      <c r="A128" s="104">
        <f>'Prix - Colza 2'!C128</f>
        <v>2012</v>
      </c>
      <c r="B128" s="79">
        <f>'Prix - Colza 2'!E128</f>
        <v>503.54605263157902</v>
      </c>
      <c r="C128" s="71">
        <f>'Prix - Colza 2'!F128</f>
        <v>397.46</v>
      </c>
    </row>
    <row r="129" spans="1:3" x14ac:dyDescent="0.3">
      <c r="A129" s="104">
        <f>'Prix - Colza 2'!C129</f>
        <v>2012</v>
      </c>
      <c r="B129" s="79">
        <f>'Prix - Colza 2'!E129</f>
        <v>503.54605263157902</v>
      </c>
      <c r="C129" s="71">
        <f>'Prix - Colza 2'!F129</f>
        <v>397.46</v>
      </c>
    </row>
    <row r="130" spans="1:3" x14ac:dyDescent="0.3">
      <c r="A130" s="104">
        <f>'Prix - Colza 2'!C130</f>
        <v>2012</v>
      </c>
      <c r="B130" s="79">
        <f>'Prix - Colza 2'!E130</f>
        <v>503.54605263157902</v>
      </c>
      <c r="C130" s="71">
        <f>'Prix - Colza 2'!F130</f>
        <v>397.46</v>
      </c>
    </row>
    <row r="131" spans="1:3" x14ac:dyDescent="0.3">
      <c r="A131" s="104">
        <f>'Prix - Colza 2'!C131</f>
        <v>2013</v>
      </c>
      <c r="B131" s="79">
        <f>'Prix - Colza 2'!E131</f>
        <v>375.40909090909099</v>
      </c>
      <c r="C131" s="71">
        <f>'Prix - Colza 2'!F131</f>
        <v>392.84</v>
      </c>
    </row>
    <row r="132" spans="1:3" x14ac:dyDescent="0.3">
      <c r="A132" s="104">
        <f>'Prix - Colza 2'!C132</f>
        <v>2013</v>
      </c>
      <c r="B132" s="79">
        <f>'Prix - Colza 2'!E132</f>
        <v>375.40909090909099</v>
      </c>
      <c r="C132" s="71">
        <f>'Prix - Colza 2'!F132</f>
        <v>392.84</v>
      </c>
    </row>
    <row r="133" spans="1:3" x14ac:dyDescent="0.3">
      <c r="A133" s="104">
        <f>'Prix - Colza 2'!C133</f>
        <v>2013</v>
      </c>
      <c r="B133" s="79">
        <f>'Prix - Colza 2'!E133</f>
        <v>375.40909090909099</v>
      </c>
      <c r="C133" s="71">
        <f>'Prix - Colza 2'!F133</f>
        <v>392.84</v>
      </c>
    </row>
    <row r="134" spans="1:3" x14ac:dyDescent="0.3">
      <c r="A134" s="104">
        <f>'Prix - Colza 2'!C134</f>
        <v>2013</v>
      </c>
      <c r="B134" s="79">
        <f>'Prix - Colza 2'!E134</f>
        <v>375.40909090909099</v>
      </c>
      <c r="C134" s="71">
        <f>'Prix - Colza 2'!F134</f>
        <v>392.84</v>
      </c>
    </row>
    <row r="135" spans="1:3" x14ac:dyDescent="0.3">
      <c r="A135" s="104">
        <f>'Prix - Colza 2'!C135</f>
        <v>2013</v>
      </c>
      <c r="B135" s="79">
        <f>'Prix - Colza 2'!E135</f>
        <v>375.40909090909099</v>
      </c>
      <c r="C135" s="71">
        <f>'Prix - Colza 2'!F135</f>
        <v>392.84</v>
      </c>
    </row>
    <row r="136" spans="1:3" x14ac:dyDescent="0.3">
      <c r="A136" s="104">
        <f>'Prix - Colza 2'!C136</f>
        <v>2013</v>
      </c>
      <c r="B136" s="79">
        <f>'Prix - Colza 2'!E136</f>
        <v>375.40909090909099</v>
      </c>
      <c r="C136" s="71">
        <f>'Prix - Colza 2'!F136</f>
        <v>392.84</v>
      </c>
    </row>
    <row r="137" spans="1:3" x14ac:dyDescent="0.3">
      <c r="A137" s="104">
        <f>'Prix - Colza 2'!C137</f>
        <v>2013</v>
      </c>
      <c r="B137" s="79">
        <f>'Prix - Colza 2'!E137</f>
        <v>375.40909090909099</v>
      </c>
      <c r="C137" s="71">
        <f>'Prix - Colza 2'!F137</f>
        <v>392.84</v>
      </c>
    </row>
    <row r="138" spans="1:3" x14ac:dyDescent="0.3">
      <c r="A138" s="104">
        <f>'Prix - Colza 2'!C138</f>
        <v>2013</v>
      </c>
      <c r="B138" s="79">
        <f>'Prix - Colza 2'!E138</f>
        <v>375.40909090909099</v>
      </c>
      <c r="C138" s="71">
        <f>'Prix - Colza 2'!F138</f>
        <v>392.84</v>
      </c>
    </row>
    <row r="139" spans="1:3" x14ac:dyDescent="0.3">
      <c r="A139" s="104">
        <f>'Prix - Colza 2'!C139</f>
        <v>2013</v>
      </c>
      <c r="B139" s="79">
        <f>'Prix - Colza 2'!E139</f>
        <v>375.40909090909099</v>
      </c>
      <c r="C139" s="71">
        <f>'Prix - Colza 2'!F139</f>
        <v>392.84</v>
      </c>
    </row>
    <row r="140" spans="1:3" x14ac:dyDescent="0.3">
      <c r="A140" s="104">
        <f>'Prix - Colza 2'!C140</f>
        <v>2013</v>
      </c>
      <c r="B140" s="79">
        <f>'Prix - Colza 2'!E140</f>
        <v>375.40909090909099</v>
      </c>
      <c r="C140" s="71">
        <f>'Prix - Colza 2'!F140</f>
        <v>392.84</v>
      </c>
    </row>
    <row r="141" spans="1:3" x14ac:dyDescent="0.3">
      <c r="A141" s="104">
        <f>'Prix - Colza 2'!C141</f>
        <v>2013</v>
      </c>
      <c r="B141" s="79">
        <f>'Prix - Colza 2'!E141</f>
        <v>375.40909090909099</v>
      </c>
      <c r="C141" s="71">
        <f>'Prix - Colza 2'!F141</f>
        <v>392.84</v>
      </c>
    </row>
    <row r="142" spans="1:3" x14ac:dyDescent="0.3">
      <c r="A142" s="104">
        <f>'Prix - Colza 2'!C142</f>
        <v>2013</v>
      </c>
      <c r="B142" s="79">
        <f>'Prix - Colza 2'!E142</f>
        <v>375.40909090909099</v>
      </c>
      <c r="C142" s="71">
        <f>'Prix - Colza 2'!F142</f>
        <v>392.84</v>
      </c>
    </row>
    <row r="143" spans="1:3" x14ac:dyDescent="0.3">
      <c r="A143" s="104">
        <f>'Prix - Colza 2'!C143</f>
        <v>2013</v>
      </c>
      <c r="B143" s="79">
        <f>'Prix - Colza 2'!E143</f>
        <v>375.40909090909099</v>
      </c>
      <c r="C143" s="71">
        <f>'Prix - Colza 2'!F143</f>
        <v>392.84</v>
      </c>
    </row>
    <row r="144" spans="1:3" x14ac:dyDescent="0.3">
      <c r="A144" s="104">
        <f>'Prix - Colza 2'!C144</f>
        <v>2013</v>
      </c>
      <c r="B144" s="79">
        <f>'Prix - Colza 2'!E144</f>
        <v>375.40909090909099</v>
      </c>
      <c r="C144" s="71">
        <f>'Prix - Colza 2'!F144</f>
        <v>392.84</v>
      </c>
    </row>
    <row r="145" spans="1:3" x14ac:dyDescent="0.3">
      <c r="A145" s="104">
        <f>'Prix - Colza 2'!C145</f>
        <v>2013</v>
      </c>
      <c r="B145" s="79">
        <f>'Prix - Colza 2'!E145</f>
        <v>375.40909090909099</v>
      </c>
      <c r="C145" s="71">
        <f>'Prix - Colza 2'!F145</f>
        <v>392.84</v>
      </c>
    </row>
    <row r="146" spans="1:3" x14ac:dyDescent="0.3">
      <c r="A146" s="104">
        <f>'Prix - Colza 2'!C146</f>
        <v>2013</v>
      </c>
      <c r="B146" s="79">
        <f>'Prix - Colza 2'!E146</f>
        <v>375.40909090909099</v>
      </c>
      <c r="C146" s="71">
        <f>'Prix - Colza 2'!F146</f>
        <v>392.84</v>
      </c>
    </row>
    <row r="147" spans="1:3" x14ac:dyDescent="0.3">
      <c r="A147" s="104">
        <f>'Prix - Colza 2'!C147</f>
        <v>2013</v>
      </c>
      <c r="B147" s="79">
        <f>'Prix - Colza 2'!E147</f>
        <v>375.40909090909099</v>
      </c>
      <c r="C147" s="71">
        <f>'Prix - Colza 2'!F147</f>
        <v>392.84</v>
      </c>
    </row>
    <row r="148" spans="1:3" x14ac:dyDescent="0.3">
      <c r="A148" s="104">
        <f>'Prix - Colza 2'!C148</f>
        <v>2013</v>
      </c>
      <c r="B148" s="79">
        <f>'Prix - Colza 2'!E148</f>
        <v>375.40909090909099</v>
      </c>
      <c r="C148" s="71">
        <f>'Prix - Colza 2'!F148</f>
        <v>392.84</v>
      </c>
    </row>
    <row r="149" spans="1:3" x14ac:dyDescent="0.3">
      <c r="A149" s="104">
        <f>'Prix - Colza 2'!C149</f>
        <v>2013</v>
      </c>
      <c r="B149" s="79">
        <f>'Prix - Colza 2'!E149</f>
        <v>375.40909090909099</v>
      </c>
      <c r="C149" s="71">
        <f>'Prix - Colza 2'!F149</f>
        <v>392.84</v>
      </c>
    </row>
    <row r="150" spans="1:3" x14ac:dyDescent="0.3">
      <c r="A150" s="104">
        <f>'Prix - Colza 2'!C150</f>
        <v>2013</v>
      </c>
      <c r="B150" s="79">
        <f>'Prix - Colza 2'!E150</f>
        <v>375.40909090909099</v>
      </c>
      <c r="C150" s="71">
        <f>'Prix - Colza 2'!F150</f>
        <v>392.84</v>
      </c>
    </row>
    <row r="151" spans="1:3" x14ac:dyDescent="0.3">
      <c r="A151" s="104">
        <f>'Prix - Colza 2'!C151</f>
        <v>2013</v>
      </c>
      <c r="B151" s="79">
        <f>'Prix - Colza 2'!E151</f>
        <v>375.40909090909099</v>
      </c>
      <c r="C151" s="71">
        <f>'Prix - Colza 2'!F151</f>
        <v>392.84</v>
      </c>
    </row>
    <row r="152" spans="1:3" x14ac:dyDescent="0.3">
      <c r="A152" s="104">
        <f>'Prix - Colza 2'!C152</f>
        <v>2013</v>
      </c>
      <c r="B152" s="79">
        <f>'Prix - Colza 2'!E152</f>
        <v>375.40909090909099</v>
      </c>
      <c r="C152" s="71">
        <f>'Prix - Colza 2'!F152</f>
        <v>392.84</v>
      </c>
    </row>
    <row r="153" spans="1:3" x14ac:dyDescent="0.3">
      <c r="A153" s="104">
        <f>'Prix - Colza 2'!C153</f>
        <v>2013</v>
      </c>
      <c r="B153" s="79">
        <f>'Prix - Colza 2'!E153</f>
        <v>375.40909090909099</v>
      </c>
      <c r="C153" s="71">
        <f>'Prix - Colza 2'!F153</f>
        <v>392.84</v>
      </c>
    </row>
    <row r="154" spans="1:3" x14ac:dyDescent="0.3">
      <c r="A154" s="104">
        <f>'Prix - Colza 2'!C154</f>
        <v>2013</v>
      </c>
      <c r="B154" s="79">
        <f>'Prix - Colza 2'!E154</f>
        <v>375.40909090909099</v>
      </c>
      <c r="C154" s="71">
        <f>'Prix - Colza 2'!F154</f>
        <v>392.84</v>
      </c>
    </row>
    <row r="155" spans="1:3" x14ac:dyDescent="0.3">
      <c r="A155" s="104">
        <f>'Prix - Colza 2'!C155</f>
        <v>2013</v>
      </c>
      <c r="B155" s="79">
        <f>'Prix - Colza 2'!E155</f>
        <v>375.40909090909099</v>
      </c>
      <c r="C155" s="71">
        <f>'Prix - Colza 2'!F155</f>
        <v>392.84</v>
      </c>
    </row>
    <row r="156" spans="1:3" x14ac:dyDescent="0.3">
      <c r="A156" s="104">
        <f>'Prix - Colza 2'!C156</f>
        <v>2013</v>
      </c>
      <c r="B156" s="79">
        <f>'Prix - Colza 2'!E156</f>
        <v>375.40909090909099</v>
      </c>
      <c r="C156" s="71">
        <f>'Prix - Colza 2'!F156</f>
        <v>392.84</v>
      </c>
    </row>
    <row r="157" spans="1:3" x14ac:dyDescent="0.3">
      <c r="A157" s="104">
        <f>'Prix - Colza 2'!C157</f>
        <v>2013</v>
      </c>
      <c r="B157" s="79">
        <f>'Prix - Colza 2'!E157</f>
        <v>375.40909090909099</v>
      </c>
      <c r="C157" s="71">
        <f>'Prix - Colza 2'!F157</f>
        <v>392.84</v>
      </c>
    </row>
    <row r="158" spans="1:3" x14ac:dyDescent="0.3">
      <c r="A158" s="104">
        <f>'Prix - Colza 2'!C158</f>
        <v>2013</v>
      </c>
      <c r="B158" s="79">
        <f>'Prix - Colza 2'!E158</f>
        <v>375.40909090909099</v>
      </c>
      <c r="C158" s="71">
        <f>'Prix - Colza 2'!F158</f>
        <v>392.84</v>
      </c>
    </row>
    <row r="159" spans="1:3" x14ac:dyDescent="0.3">
      <c r="A159" s="104">
        <f>'Prix - Colza 2'!C159</f>
        <v>2013</v>
      </c>
      <c r="B159" s="79">
        <f>'Prix - Colza 2'!E159</f>
        <v>375.40909090909099</v>
      </c>
      <c r="C159" s="71">
        <f>'Prix - Colza 2'!F159</f>
        <v>392.84</v>
      </c>
    </row>
    <row r="160" spans="1:3" x14ac:dyDescent="0.3">
      <c r="A160" s="104">
        <f>'Prix - Colza 2'!C160</f>
        <v>2013</v>
      </c>
      <c r="B160" s="79">
        <f>'Prix - Colza 2'!E160</f>
        <v>375.40909090909099</v>
      </c>
      <c r="C160" s="71">
        <f>'Prix - Colza 2'!F160</f>
        <v>392.84</v>
      </c>
    </row>
    <row r="161" spans="1:3" x14ac:dyDescent="0.3">
      <c r="A161" s="104">
        <f>'Prix - Colza 2'!C161</f>
        <v>2013</v>
      </c>
      <c r="B161" s="79">
        <f>'Prix - Colza 2'!E161</f>
        <v>375.40909090909099</v>
      </c>
      <c r="C161" s="71">
        <f>'Prix - Colza 2'!F161</f>
        <v>392.84</v>
      </c>
    </row>
    <row r="162" spans="1:3" x14ac:dyDescent="0.3">
      <c r="A162" s="104">
        <f>'Prix - Colza 2'!C162</f>
        <v>2013</v>
      </c>
      <c r="B162" s="79">
        <f>'Prix - Colza 2'!E162</f>
        <v>375.40909090909099</v>
      </c>
      <c r="C162" s="71">
        <f>'Prix - Colza 2'!F162</f>
        <v>392.84</v>
      </c>
    </row>
    <row r="163" spans="1:3" x14ac:dyDescent="0.3">
      <c r="A163" s="104">
        <f>'Prix - Colza 2'!C163</f>
        <v>2013</v>
      </c>
      <c r="B163" s="79">
        <f>'Prix - Colza 2'!E163</f>
        <v>375.40909090909099</v>
      </c>
      <c r="C163" s="71">
        <f>'Prix - Colza 2'!F163</f>
        <v>392.84</v>
      </c>
    </row>
    <row r="164" spans="1:3" x14ac:dyDescent="0.3">
      <c r="A164" s="104">
        <f>'Prix - Colza 2'!C164</f>
        <v>2013</v>
      </c>
      <c r="B164" s="79">
        <f>'Prix - Colza 2'!E164</f>
        <v>375.40909090909099</v>
      </c>
      <c r="C164" s="71">
        <f>'Prix - Colza 2'!F164</f>
        <v>392.84</v>
      </c>
    </row>
    <row r="165" spans="1:3" x14ac:dyDescent="0.3">
      <c r="A165" s="104">
        <f>'Prix - Colza 2'!C165</f>
        <v>2013</v>
      </c>
      <c r="B165" s="79">
        <f>'Prix - Colza 2'!E165</f>
        <v>375.40909090909099</v>
      </c>
      <c r="C165" s="71">
        <f>'Prix - Colza 2'!F165</f>
        <v>392.84</v>
      </c>
    </row>
    <row r="166" spans="1:3" x14ac:dyDescent="0.3">
      <c r="A166" s="104">
        <f>'Prix - Colza 2'!C166</f>
        <v>2013</v>
      </c>
      <c r="B166" s="79">
        <f>'Prix - Colza 2'!E166</f>
        <v>375.40909090909099</v>
      </c>
      <c r="C166" s="71">
        <f>'Prix - Colza 2'!F166</f>
        <v>392.84</v>
      </c>
    </row>
    <row r="167" spans="1:3" x14ac:dyDescent="0.3">
      <c r="A167" s="104">
        <f>'Prix - Colza 2'!C167</f>
        <v>2013</v>
      </c>
      <c r="B167" s="79">
        <f>'Prix - Colza 2'!E167</f>
        <v>375.40909090909099</v>
      </c>
      <c r="C167" s="71">
        <f>'Prix - Colza 2'!F167</f>
        <v>392.84</v>
      </c>
    </row>
    <row r="168" spans="1:3" x14ac:dyDescent="0.3">
      <c r="A168" s="104">
        <f>'Prix - Colza 2'!C168</f>
        <v>2013</v>
      </c>
      <c r="B168" s="79">
        <f>'Prix - Colza 2'!E168</f>
        <v>375.40909090909099</v>
      </c>
      <c r="C168" s="71">
        <f>'Prix - Colza 2'!F168</f>
        <v>392.84</v>
      </c>
    </row>
    <row r="169" spans="1:3" x14ac:dyDescent="0.3">
      <c r="A169" s="104">
        <f>'Prix - Colza 2'!C169</f>
        <v>2013</v>
      </c>
      <c r="B169" s="79">
        <f>'Prix - Colza 2'!E169</f>
        <v>375.40909090909099</v>
      </c>
      <c r="C169" s="71">
        <f>'Prix - Colza 2'!F169</f>
        <v>392.84</v>
      </c>
    </row>
    <row r="170" spans="1:3" x14ac:dyDescent="0.3">
      <c r="A170" s="104">
        <f>'Prix - Colza 2'!C170</f>
        <v>2013</v>
      </c>
      <c r="B170" s="79">
        <f>'Prix - Colza 2'!E170</f>
        <v>375.40909090909099</v>
      </c>
      <c r="C170" s="71">
        <f>'Prix - Colza 2'!F170</f>
        <v>392.84</v>
      </c>
    </row>
    <row r="171" spans="1:3" x14ac:dyDescent="0.3">
      <c r="A171" s="104">
        <f>'Prix - Colza 2'!C171</f>
        <v>2013</v>
      </c>
      <c r="B171" s="79">
        <f>'Prix - Colza 2'!E171</f>
        <v>375.40909090909099</v>
      </c>
      <c r="C171" s="71">
        <f>'Prix - Colza 2'!F171</f>
        <v>392.84</v>
      </c>
    </row>
    <row r="172" spans="1:3" x14ac:dyDescent="0.3">
      <c r="A172" s="104">
        <f>'Prix - Colza 2'!C172</f>
        <v>2013</v>
      </c>
      <c r="B172" s="79">
        <f>'Prix - Colza 2'!E172</f>
        <v>375.40909090909099</v>
      </c>
      <c r="C172" s="71">
        <f>'Prix - Colza 2'!F172</f>
        <v>392.84</v>
      </c>
    </row>
    <row r="173" spans="1:3" x14ac:dyDescent="0.3">
      <c r="A173" s="104">
        <f>'Prix - Colza 2'!C173</f>
        <v>2013</v>
      </c>
      <c r="B173" s="79">
        <f>'Prix - Colza 2'!E173</f>
        <v>375.40909090909099</v>
      </c>
      <c r="C173" s="71">
        <f>'Prix - Colza 2'!F173</f>
        <v>392.84</v>
      </c>
    </row>
    <row r="174" spans="1:3" x14ac:dyDescent="0.3">
      <c r="A174" s="104">
        <f>'Prix - Colza 2'!C174</f>
        <v>2013</v>
      </c>
      <c r="B174" s="79">
        <f>'Prix - Colza 2'!E174</f>
        <v>375.40909090909099</v>
      </c>
      <c r="C174" s="71">
        <f>'Prix - Colza 2'!F174</f>
        <v>392.84</v>
      </c>
    </row>
    <row r="175" spans="1:3" x14ac:dyDescent="0.3">
      <c r="A175" s="104">
        <f>'Prix - Colza 2'!C175</f>
        <v>2013</v>
      </c>
      <c r="B175" s="79">
        <f>'Prix - Colza 2'!E175</f>
        <v>375.40909090909099</v>
      </c>
      <c r="C175" s="71">
        <f>'Prix - Colza 2'!F175</f>
        <v>392.84</v>
      </c>
    </row>
    <row r="176" spans="1:3" x14ac:dyDescent="0.3">
      <c r="A176" s="104">
        <f>'Prix - Colza 2'!C176</f>
        <v>2013</v>
      </c>
      <c r="B176" s="79">
        <f>'Prix - Colza 2'!E176</f>
        <v>375.40909090909099</v>
      </c>
      <c r="C176" s="71">
        <f>'Prix - Colza 2'!F176</f>
        <v>392.84</v>
      </c>
    </row>
    <row r="177" spans="1:3" x14ac:dyDescent="0.3">
      <c r="A177" s="104">
        <f>'Prix - Colza 2'!C177</f>
        <v>2013</v>
      </c>
      <c r="B177" s="79">
        <f>'Prix - Colza 2'!E177</f>
        <v>375.40909090909099</v>
      </c>
      <c r="C177" s="71">
        <f>'Prix - Colza 2'!F177</f>
        <v>392.84</v>
      </c>
    </row>
    <row r="178" spans="1:3" x14ac:dyDescent="0.3">
      <c r="A178" s="104">
        <f>'Prix - Colza 2'!C178</f>
        <v>2013</v>
      </c>
      <c r="B178" s="79">
        <f>'Prix - Colza 2'!E178</f>
        <v>375.40909090909099</v>
      </c>
      <c r="C178" s="71">
        <f>'Prix - Colza 2'!F178</f>
        <v>392.84</v>
      </c>
    </row>
    <row r="179" spans="1:3" x14ac:dyDescent="0.3">
      <c r="A179" s="104">
        <f>'Prix - Colza 2'!C179</f>
        <v>2013</v>
      </c>
      <c r="B179" s="79">
        <f>'Prix - Colza 2'!E179</f>
        <v>375.40909090909099</v>
      </c>
      <c r="C179" s="71">
        <f>'Prix - Colza 2'!F179</f>
        <v>392.84</v>
      </c>
    </row>
    <row r="180" spans="1:3" x14ac:dyDescent="0.3">
      <c r="A180" s="104">
        <f>'Prix - Colza 2'!C180</f>
        <v>2013</v>
      </c>
      <c r="B180" s="79">
        <f>'Prix - Colza 2'!E180</f>
        <v>375.40909090909099</v>
      </c>
      <c r="C180" s="71">
        <f>'Prix - Colza 2'!F180</f>
        <v>392.84</v>
      </c>
    </row>
    <row r="181" spans="1:3" x14ac:dyDescent="0.3">
      <c r="A181" s="104">
        <f>'Prix - Colza 2'!C181</f>
        <v>2013</v>
      </c>
      <c r="B181" s="79">
        <f>'Prix - Colza 2'!E181</f>
        <v>375.40909090909099</v>
      </c>
      <c r="C181" s="71">
        <f>'Prix - Colza 2'!F181</f>
        <v>392.84</v>
      </c>
    </row>
    <row r="182" spans="1:3" x14ac:dyDescent="0.3">
      <c r="A182" s="104">
        <f>'Prix - Colza 2'!C182</f>
        <v>2013</v>
      </c>
      <c r="B182" s="79">
        <f>'Prix - Colza 2'!E182</f>
        <v>375.40909090909099</v>
      </c>
      <c r="C182" s="71">
        <f>'Prix - Colza 2'!F182</f>
        <v>392.84</v>
      </c>
    </row>
    <row r="183" spans="1:3" x14ac:dyDescent="0.3">
      <c r="A183" s="104">
        <f>'Prix - Colza 2'!C183</f>
        <v>2013</v>
      </c>
      <c r="B183" s="79">
        <f>'Prix - Colza 2'!E183</f>
        <v>375.40909090909099</v>
      </c>
      <c r="C183" s="71">
        <f>'Prix - Colza 2'!F183</f>
        <v>392.84</v>
      </c>
    </row>
    <row r="184" spans="1:3" x14ac:dyDescent="0.3">
      <c r="A184" s="104">
        <f>'Prix - Colza 2'!C184</f>
        <v>2013</v>
      </c>
      <c r="B184" s="79">
        <f>'Prix - Colza 2'!E184</f>
        <v>375.40909090909099</v>
      </c>
      <c r="C184" s="71">
        <f>'Prix - Colza 2'!F184</f>
        <v>392.84</v>
      </c>
    </row>
    <row r="185" spans="1:3" x14ac:dyDescent="0.3">
      <c r="A185" s="104">
        <f>'Prix - Colza 2'!C185</f>
        <v>2013</v>
      </c>
      <c r="B185" s="79">
        <f>'Prix - Colza 2'!E185</f>
        <v>375.40909090909099</v>
      </c>
      <c r="C185" s="71">
        <f>'Prix - Colza 2'!F185</f>
        <v>392.84</v>
      </c>
    </row>
    <row r="186" spans="1:3" x14ac:dyDescent="0.3">
      <c r="A186" s="104">
        <f>'Prix - Colza 2'!C186</f>
        <v>2013</v>
      </c>
      <c r="B186" s="79">
        <f>'Prix - Colza 2'!E186</f>
        <v>375.40909090909099</v>
      </c>
      <c r="C186" s="71">
        <f>'Prix - Colza 2'!F186</f>
        <v>392.84</v>
      </c>
    </row>
    <row r="187" spans="1:3" x14ac:dyDescent="0.3">
      <c r="A187" s="104">
        <f>'Prix - Colza 2'!C187</f>
        <v>2013</v>
      </c>
      <c r="B187" s="79">
        <f>'Prix - Colza 2'!E187</f>
        <v>375.40909090909099</v>
      </c>
      <c r="C187" s="71">
        <f>'Prix - Colza 2'!F187</f>
        <v>392.84</v>
      </c>
    </row>
    <row r="188" spans="1:3" x14ac:dyDescent="0.3">
      <c r="A188" s="104">
        <f>'Prix - Colza 2'!C188</f>
        <v>2013</v>
      </c>
      <c r="B188" s="79">
        <f>'Prix - Colza 2'!E188</f>
        <v>375.40909090909099</v>
      </c>
      <c r="C188" s="71">
        <f>'Prix - Colza 2'!F188</f>
        <v>392.84</v>
      </c>
    </row>
    <row r="189" spans="1:3" x14ac:dyDescent="0.3">
      <c r="A189" s="104">
        <f>'Prix - Colza 2'!C189</f>
        <v>2013</v>
      </c>
      <c r="B189" s="79">
        <f>'Prix - Colza 2'!E189</f>
        <v>375.40909090909099</v>
      </c>
      <c r="C189" s="71">
        <f>'Prix - Colza 2'!F189</f>
        <v>392.84</v>
      </c>
    </row>
    <row r="190" spans="1:3" x14ac:dyDescent="0.3">
      <c r="A190" s="104">
        <f>'Prix - Colza 2'!C190</f>
        <v>2013</v>
      </c>
      <c r="B190" s="79">
        <f>'Prix - Colza 2'!E190</f>
        <v>375.40909090909099</v>
      </c>
      <c r="C190" s="71">
        <f>'Prix - Colza 2'!F190</f>
        <v>392.84</v>
      </c>
    </row>
    <row r="191" spans="1:3" x14ac:dyDescent="0.3">
      <c r="A191" s="104">
        <f>'Prix - Colza 2'!C191</f>
        <v>2013</v>
      </c>
      <c r="B191" s="79">
        <f>'Prix - Colza 2'!E191</f>
        <v>375.40909090909099</v>
      </c>
      <c r="C191" s="71">
        <f>'Prix - Colza 2'!F191</f>
        <v>392.84</v>
      </c>
    </row>
    <row r="192" spans="1:3" x14ac:dyDescent="0.3">
      <c r="A192" s="104">
        <f>'Prix - Colza 2'!C192</f>
        <v>2013</v>
      </c>
      <c r="B192" s="79">
        <f>'Prix - Colza 2'!E192</f>
        <v>375.40909090909099</v>
      </c>
      <c r="C192" s="71">
        <f>'Prix - Colza 2'!F192</f>
        <v>392.84</v>
      </c>
    </row>
    <row r="193" spans="1:3" x14ac:dyDescent="0.3">
      <c r="A193" s="104">
        <f>'Prix - Colza 2'!C193</f>
        <v>2013</v>
      </c>
      <c r="B193" s="79">
        <f>'Prix - Colza 2'!E193</f>
        <v>375.40909090909099</v>
      </c>
      <c r="C193" s="71">
        <f>'Prix - Colza 2'!F193</f>
        <v>392.84</v>
      </c>
    </row>
    <row r="194" spans="1:3" x14ac:dyDescent="0.3">
      <c r="A194" s="104">
        <f>'Prix - Colza 2'!C194</f>
        <v>2013</v>
      </c>
      <c r="B194" s="79">
        <f>'Prix - Colza 2'!E194</f>
        <v>375.40909090909099</v>
      </c>
      <c r="C194" s="71">
        <f>'Prix - Colza 2'!F194</f>
        <v>392.84</v>
      </c>
    </row>
    <row r="195" spans="1:3" x14ac:dyDescent="0.3">
      <c r="A195" s="104">
        <f>'Prix - Colza 2'!C195</f>
        <v>2013</v>
      </c>
      <c r="B195" s="79">
        <f>'Prix - Colza 2'!E195</f>
        <v>375.40909090909099</v>
      </c>
      <c r="C195" s="71">
        <f>'Prix - Colza 2'!F195</f>
        <v>392.84</v>
      </c>
    </row>
    <row r="196" spans="1:3" x14ac:dyDescent="0.3">
      <c r="A196" s="104">
        <f>'Prix - Colza 2'!C196</f>
        <v>2013</v>
      </c>
      <c r="B196" s="79">
        <f>'Prix - Colza 2'!E196</f>
        <v>375.40909090909099</v>
      </c>
      <c r="C196" s="71">
        <f>'Prix - Colza 2'!F196</f>
        <v>392.84</v>
      </c>
    </row>
    <row r="197" spans="1:3" x14ac:dyDescent="0.3">
      <c r="A197" s="104">
        <f>'Prix - Colza 2'!C197</f>
        <v>2013</v>
      </c>
      <c r="B197" s="79">
        <f>'Prix - Colza 2'!E197</f>
        <v>375.40909090909099</v>
      </c>
      <c r="C197" s="71">
        <f>'Prix - Colza 2'!F197</f>
        <v>392.84</v>
      </c>
    </row>
    <row r="198" spans="1:3" x14ac:dyDescent="0.3">
      <c r="A198" s="104">
        <f>'Prix - Colza 2'!C198</f>
        <v>2013</v>
      </c>
      <c r="B198" s="79">
        <f>'Prix - Colza 2'!E198</f>
        <v>375.40909090909099</v>
      </c>
      <c r="C198" s="71">
        <f>'Prix - Colza 2'!F198</f>
        <v>392.84</v>
      </c>
    </row>
    <row r="199" spans="1:3" x14ac:dyDescent="0.3">
      <c r="A199" s="104">
        <f>'Prix - Colza 2'!C199</f>
        <v>2013</v>
      </c>
      <c r="B199" s="79">
        <f>'Prix - Colza 2'!E199</f>
        <v>375.40909090909099</v>
      </c>
      <c r="C199" s="71">
        <f>'Prix - Colza 2'!F199</f>
        <v>392.84</v>
      </c>
    </row>
    <row r="200" spans="1:3" x14ac:dyDescent="0.3">
      <c r="A200" s="104">
        <f>'Prix - Colza 2'!C200</f>
        <v>2013</v>
      </c>
      <c r="B200" s="79">
        <f>'Prix - Colza 2'!E200</f>
        <v>375.40909090909099</v>
      </c>
      <c r="C200" s="71">
        <f>'Prix - Colza 2'!F200</f>
        <v>392.84</v>
      </c>
    </row>
    <row r="201" spans="1:3" x14ac:dyDescent="0.3">
      <c r="A201" s="104">
        <f>'Prix - Colza 2'!C201</f>
        <v>2013</v>
      </c>
      <c r="B201" s="79">
        <f>'Prix - Colza 2'!E201</f>
        <v>375.40909090909099</v>
      </c>
      <c r="C201" s="71">
        <f>'Prix - Colza 2'!F201</f>
        <v>392.84</v>
      </c>
    </row>
    <row r="202" spans="1:3" x14ac:dyDescent="0.3">
      <c r="A202" s="104">
        <f>'Prix - Colza 2'!C202</f>
        <v>2013</v>
      </c>
      <c r="B202" s="79">
        <f>'Prix - Colza 2'!E202</f>
        <v>375.40909090909099</v>
      </c>
      <c r="C202" s="71">
        <f>'Prix - Colza 2'!F202</f>
        <v>392.84</v>
      </c>
    </row>
    <row r="203" spans="1:3" x14ac:dyDescent="0.3">
      <c r="A203" s="104">
        <f>'Prix - Colza 2'!C203</f>
        <v>2013</v>
      </c>
      <c r="B203" s="79">
        <f>'Prix - Colza 2'!E203</f>
        <v>375.40909090909099</v>
      </c>
      <c r="C203" s="71">
        <f>'Prix - Colza 2'!F203</f>
        <v>392.84</v>
      </c>
    </row>
    <row r="204" spans="1:3" x14ac:dyDescent="0.3">
      <c r="A204" s="104">
        <f>'Prix - Colza 2'!C204</f>
        <v>2013</v>
      </c>
      <c r="B204" s="79">
        <f>'Prix - Colza 2'!E204</f>
        <v>375.40909090909099</v>
      </c>
      <c r="C204" s="71">
        <f>'Prix - Colza 2'!F204</f>
        <v>392.84</v>
      </c>
    </row>
    <row r="205" spans="1:3" x14ac:dyDescent="0.3">
      <c r="A205" s="104">
        <f>'Prix - Colza 2'!C205</f>
        <v>2013</v>
      </c>
      <c r="B205" s="79">
        <f>'Prix - Colza 2'!E205</f>
        <v>375.40909090909099</v>
      </c>
      <c r="C205" s="71">
        <f>'Prix - Colza 2'!F205</f>
        <v>392.84</v>
      </c>
    </row>
    <row r="206" spans="1:3" x14ac:dyDescent="0.3">
      <c r="A206" s="104">
        <f>'Prix - Colza 2'!C206</f>
        <v>2013</v>
      </c>
      <c r="B206" s="79">
        <f>'Prix - Colza 2'!E206</f>
        <v>375.40909090909099</v>
      </c>
      <c r="C206" s="71">
        <f>'Prix - Colza 2'!F206</f>
        <v>392.84</v>
      </c>
    </row>
    <row r="207" spans="1:3" x14ac:dyDescent="0.3">
      <c r="A207" s="104">
        <f>'Prix - Colza 2'!C207</f>
        <v>2013</v>
      </c>
      <c r="B207" s="79">
        <f>'Prix - Colza 2'!E207</f>
        <v>375.40909090909099</v>
      </c>
      <c r="C207" s="71">
        <f>'Prix - Colza 2'!F207</f>
        <v>392.84</v>
      </c>
    </row>
    <row r="208" spans="1:3" x14ac:dyDescent="0.3">
      <c r="A208" s="104">
        <f>'Prix - Colza 2'!C208</f>
        <v>2013</v>
      </c>
      <c r="B208" s="79">
        <f>'Prix - Colza 2'!E208</f>
        <v>375.40909090909099</v>
      </c>
      <c r="C208" s="71">
        <f>'Prix - Colza 2'!F208</f>
        <v>392.84</v>
      </c>
    </row>
    <row r="209" spans="1:3" x14ac:dyDescent="0.3">
      <c r="A209" s="104">
        <f>'Prix - Colza 2'!C209</f>
        <v>2013</v>
      </c>
      <c r="B209" s="79">
        <f>'Prix - Colza 2'!E209</f>
        <v>375.40909090909099</v>
      </c>
      <c r="C209" s="71">
        <f>'Prix - Colza 2'!F209</f>
        <v>392.84</v>
      </c>
    </row>
    <row r="210" spans="1:3" x14ac:dyDescent="0.3">
      <c r="A210" s="104">
        <f>'Prix - Colza 2'!C210</f>
        <v>2013</v>
      </c>
      <c r="B210" s="79">
        <f>'Prix - Colza 2'!E210</f>
        <v>375.40909090909099</v>
      </c>
      <c r="C210" s="71">
        <f>'Prix - Colza 2'!F210</f>
        <v>392.84</v>
      </c>
    </row>
    <row r="211" spans="1:3" x14ac:dyDescent="0.3">
      <c r="A211" s="104">
        <f>'Prix - Colza 2'!C211</f>
        <v>2013</v>
      </c>
      <c r="B211" s="79">
        <f>'Prix - Colza 2'!E211</f>
        <v>375.40909090909099</v>
      </c>
      <c r="C211" s="71">
        <f>'Prix - Colza 2'!F211</f>
        <v>392.84</v>
      </c>
    </row>
    <row r="212" spans="1:3" x14ac:dyDescent="0.3">
      <c r="A212" s="104">
        <f>'Prix - Colza 2'!C212</f>
        <v>2013</v>
      </c>
      <c r="B212" s="79">
        <f>'Prix - Colza 2'!E212</f>
        <v>375.40909090909099</v>
      </c>
      <c r="C212" s="71">
        <f>'Prix - Colza 2'!F212</f>
        <v>392.84</v>
      </c>
    </row>
    <row r="213" spans="1:3" x14ac:dyDescent="0.3">
      <c r="A213" s="104">
        <f>'Prix - Colza 2'!C213</f>
        <v>2013</v>
      </c>
      <c r="B213" s="79">
        <f>'Prix - Colza 2'!E213</f>
        <v>375.40909090909099</v>
      </c>
      <c r="C213" s="71">
        <f>'Prix - Colza 2'!F213</f>
        <v>392.84</v>
      </c>
    </row>
    <row r="214" spans="1:3" x14ac:dyDescent="0.3">
      <c r="A214" s="104">
        <f>'Prix - Colza 2'!C214</f>
        <v>2013</v>
      </c>
      <c r="B214" s="79">
        <f>'Prix - Colza 2'!E214</f>
        <v>375.40909090909099</v>
      </c>
      <c r="C214" s="71">
        <f>'Prix - Colza 2'!F214</f>
        <v>392.84</v>
      </c>
    </row>
    <row r="215" spans="1:3" x14ac:dyDescent="0.3">
      <c r="A215" s="104">
        <f>'Prix - Colza 2'!C215</f>
        <v>2013</v>
      </c>
      <c r="B215" s="79">
        <f>'Prix - Colza 2'!E215</f>
        <v>375.40909090909099</v>
      </c>
      <c r="C215" s="71">
        <f>'Prix - Colza 2'!F215</f>
        <v>392.84</v>
      </c>
    </row>
    <row r="216" spans="1:3" x14ac:dyDescent="0.3">
      <c r="A216" s="104">
        <f>'Prix - Colza 2'!C216</f>
        <v>2013</v>
      </c>
      <c r="B216" s="79">
        <f>'Prix - Colza 2'!E216</f>
        <v>375.40909090909099</v>
      </c>
      <c r="C216" s="71">
        <f>'Prix - Colza 2'!F216</f>
        <v>392.84</v>
      </c>
    </row>
    <row r="217" spans="1:3" x14ac:dyDescent="0.3">
      <c r="A217" s="104">
        <f>'Prix - Colza 2'!C217</f>
        <v>2013</v>
      </c>
      <c r="B217" s="79">
        <f>'Prix - Colza 2'!E217</f>
        <v>375.40909090909099</v>
      </c>
      <c r="C217" s="71">
        <f>'Prix - Colza 2'!F217</f>
        <v>392.84</v>
      </c>
    </row>
    <row r="218" spans="1:3" x14ac:dyDescent="0.3">
      <c r="A218" s="104">
        <f>'Prix - Colza 2'!C218</f>
        <v>2013</v>
      </c>
      <c r="B218" s="79">
        <f>'Prix - Colza 2'!E218</f>
        <v>375.40909090909099</v>
      </c>
      <c r="C218" s="71">
        <f>'Prix - Colza 2'!F218</f>
        <v>392.84</v>
      </c>
    </row>
    <row r="219" spans="1:3" x14ac:dyDescent="0.3">
      <c r="A219" s="104">
        <f>'Prix - Colza 2'!C219</f>
        <v>2013</v>
      </c>
      <c r="B219" s="79">
        <f>'Prix - Colza 2'!E219</f>
        <v>375.40909090909099</v>
      </c>
      <c r="C219" s="71">
        <f>'Prix - Colza 2'!F219</f>
        <v>392.84</v>
      </c>
    </row>
    <row r="220" spans="1:3" x14ac:dyDescent="0.3">
      <c r="A220" s="104">
        <f>'Prix - Colza 2'!C220</f>
        <v>2013</v>
      </c>
      <c r="B220" s="79">
        <f>'Prix - Colza 2'!E220</f>
        <v>375.40909090909099</v>
      </c>
      <c r="C220" s="71">
        <f>'Prix - Colza 2'!F220</f>
        <v>392.84</v>
      </c>
    </row>
    <row r="221" spans="1:3" x14ac:dyDescent="0.3">
      <c r="A221" s="104">
        <f>'Prix - Colza 2'!C221</f>
        <v>2013</v>
      </c>
      <c r="B221" s="79">
        <f>'Prix - Colza 2'!E221</f>
        <v>375.40909090909099</v>
      </c>
      <c r="C221" s="71">
        <f>'Prix - Colza 2'!F221</f>
        <v>392.84</v>
      </c>
    </row>
    <row r="222" spans="1:3" x14ac:dyDescent="0.3">
      <c r="A222" s="104">
        <f>'Prix - Colza 2'!C222</f>
        <v>2013</v>
      </c>
      <c r="B222" s="79">
        <f>'Prix - Colza 2'!E222</f>
        <v>375.40909090909099</v>
      </c>
      <c r="C222" s="71">
        <f>'Prix - Colza 2'!F222</f>
        <v>392.84</v>
      </c>
    </row>
    <row r="223" spans="1:3" x14ac:dyDescent="0.3">
      <c r="A223" s="104">
        <f>'Prix - Colza 2'!C223</f>
        <v>2013</v>
      </c>
      <c r="B223" s="79">
        <f>'Prix - Colza 2'!E223</f>
        <v>375.40909090909099</v>
      </c>
      <c r="C223" s="71">
        <f>'Prix - Colza 2'!F223</f>
        <v>392.84</v>
      </c>
    </row>
    <row r="224" spans="1:3" x14ac:dyDescent="0.3">
      <c r="A224" s="104">
        <f>'Prix - Colza 2'!C224</f>
        <v>2013</v>
      </c>
      <c r="B224" s="79">
        <f>'Prix - Colza 2'!E224</f>
        <v>375.40909090909099</v>
      </c>
      <c r="C224" s="71">
        <f>'Prix - Colza 2'!F224</f>
        <v>392.84</v>
      </c>
    </row>
    <row r="225" spans="1:3" x14ac:dyDescent="0.3">
      <c r="A225" s="104">
        <f>'Prix - Colza 2'!C225</f>
        <v>2013</v>
      </c>
      <c r="B225" s="79">
        <f>'Prix - Colza 2'!E225</f>
        <v>375.40909090909099</v>
      </c>
      <c r="C225" s="71">
        <f>'Prix - Colza 2'!F225</f>
        <v>392.84</v>
      </c>
    </row>
    <row r="226" spans="1:3" x14ac:dyDescent="0.3">
      <c r="A226" s="104">
        <f>'Prix - Colza 2'!C226</f>
        <v>2013</v>
      </c>
      <c r="B226" s="79">
        <f>'Prix - Colza 2'!E226</f>
        <v>375.40909090909099</v>
      </c>
      <c r="C226" s="71">
        <f>'Prix - Colza 2'!F226</f>
        <v>392.84</v>
      </c>
    </row>
    <row r="227" spans="1:3" x14ac:dyDescent="0.3">
      <c r="A227" s="104">
        <f>'Prix - Colza 2'!C227</f>
        <v>2013</v>
      </c>
      <c r="B227" s="79">
        <f>'Prix - Colza 2'!E227</f>
        <v>375.40909090909099</v>
      </c>
      <c r="C227" s="71">
        <f>'Prix - Colza 2'!F227</f>
        <v>392.84</v>
      </c>
    </row>
    <row r="228" spans="1:3" x14ac:dyDescent="0.3">
      <c r="A228" s="104">
        <f>'Prix - Colza 2'!C228</f>
        <v>2013</v>
      </c>
      <c r="B228" s="79">
        <f>'Prix - Colza 2'!E228</f>
        <v>375.40909090909099</v>
      </c>
      <c r="C228" s="71">
        <f>'Prix - Colza 2'!F228</f>
        <v>392.84</v>
      </c>
    </row>
    <row r="229" spans="1:3" x14ac:dyDescent="0.3">
      <c r="A229" s="104">
        <f>'Prix - Colza 2'!C229</f>
        <v>2013</v>
      </c>
      <c r="B229" s="79">
        <f>'Prix - Colza 2'!E229</f>
        <v>375.40909090909099</v>
      </c>
      <c r="C229" s="71">
        <f>'Prix - Colza 2'!F229</f>
        <v>392.84</v>
      </c>
    </row>
    <row r="230" spans="1:3" x14ac:dyDescent="0.3">
      <c r="A230" s="104">
        <f>'Prix - Colza 2'!C230</f>
        <v>2013</v>
      </c>
      <c r="B230" s="79">
        <f>'Prix - Colza 2'!E230</f>
        <v>375.40909090909099</v>
      </c>
      <c r="C230" s="71">
        <f>'Prix - Colza 2'!F230</f>
        <v>392.84</v>
      </c>
    </row>
    <row r="231" spans="1:3" x14ac:dyDescent="0.3">
      <c r="A231" s="104">
        <f>'Prix - Colza 2'!C231</f>
        <v>2013</v>
      </c>
      <c r="B231" s="79">
        <f>'Prix - Colza 2'!E231</f>
        <v>375.40909090909099</v>
      </c>
      <c r="C231" s="71">
        <f>'Prix - Colza 2'!F231</f>
        <v>392.84</v>
      </c>
    </row>
    <row r="232" spans="1:3" x14ac:dyDescent="0.3">
      <c r="A232" s="104">
        <f>'Prix - Colza 2'!C232</f>
        <v>2013</v>
      </c>
      <c r="B232" s="79">
        <f>'Prix - Colza 2'!E232</f>
        <v>375.40909090909099</v>
      </c>
      <c r="C232" s="71">
        <f>'Prix - Colza 2'!F232</f>
        <v>392.84</v>
      </c>
    </row>
    <row r="233" spans="1:3" x14ac:dyDescent="0.3">
      <c r="A233" s="104">
        <f>'Prix - Colza 2'!C233</f>
        <v>2013</v>
      </c>
      <c r="B233" s="79">
        <f>'Prix - Colza 2'!E233</f>
        <v>375.40909090909099</v>
      </c>
      <c r="C233" s="71">
        <f>'Prix - Colza 2'!F233</f>
        <v>392.84</v>
      </c>
    </row>
    <row r="234" spans="1:3" x14ac:dyDescent="0.3">
      <c r="A234" s="104">
        <f>'Prix - Colza 2'!C234</f>
        <v>2013</v>
      </c>
      <c r="B234" s="79">
        <f>'Prix - Colza 2'!E234</f>
        <v>375.40909090909099</v>
      </c>
      <c r="C234" s="71">
        <f>'Prix - Colza 2'!F234</f>
        <v>392.84</v>
      </c>
    </row>
    <row r="235" spans="1:3" x14ac:dyDescent="0.3">
      <c r="A235" s="104">
        <f>'Prix - Colza 2'!C235</f>
        <v>2013</v>
      </c>
      <c r="B235" s="79">
        <f>'Prix - Colza 2'!E235</f>
        <v>375.40909090909099</v>
      </c>
      <c r="C235" s="71">
        <f>'Prix - Colza 2'!F235</f>
        <v>392.84</v>
      </c>
    </row>
    <row r="236" spans="1:3" x14ac:dyDescent="0.3">
      <c r="A236" s="104">
        <f>'Prix - Colza 2'!C236</f>
        <v>2013</v>
      </c>
      <c r="B236" s="79">
        <f>'Prix - Colza 2'!E236</f>
        <v>375.40909090909099</v>
      </c>
      <c r="C236" s="71">
        <f>'Prix - Colza 2'!F236</f>
        <v>392.84</v>
      </c>
    </row>
    <row r="237" spans="1:3" x14ac:dyDescent="0.3">
      <c r="A237" s="104">
        <f>'Prix - Colza 2'!C237</f>
        <v>2013</v>
      </c>
      <c r="B237" s="79">
        <f>'Prix - Colza 2'!E237</f>
        <v>375.40909090909099</v>
      </c>
      <c r="C237" s="71">
        <f>'Prix - Colza 2'!F237</f>
        <v>392.84</v>
      </c>
    </row>
    <row r="238" spans="1:3" x14ac:dyDescent="0.3">
      <c r="A238" s="104">
        <f>'Prix - Colza 2'!C238</f>
        <v>2013</v>
      </c>
      <c r="B238" s="79">
        <f>'Prix - Colza 2'!E238</f>
        <v>375.40909090909099</v>
      </c>
      <c r="C238" s="71">
        <f>'Prix - Colza 2'!F238</f>
        <v>392.84</v>
      </c>
    </row>
    <row r="239" spans="1:3" x14ac:dyDescent="0.3">
      <c r="A239" s="104">
        <f>'Prix - Colza 2'!C239</f>
        <v>2013</v>
      </c>
      <c r="B239" s="79">
        <f>'Prix - Colza 2'!E239</f>
        <v>375.40909090909099</v>
      </c>
      <c r="C239" s="71">
        <f>'Prix - Colza 2'!F239</f>
        <v>392.84</v>
      </c>
    </row>
    <row r="240" spans="1:3" x14ac:dyDescent="0.3">
      <c r="A240" s="104">
        <f>'Prix - Colza 2'!C240</f>
        <v>2013</v>
      </c>
      <c r="B240" s="79">
        <f>'Prix - Colza 2'!E240</f>
        <v>375.40909090909099</v>
      </c>
      <c r="C240" s="71">
        <f>'Prix - Colza 2'!F240</f>
        <v>392.84</v>
      </c>
    </row>
    <row r="241" spans="1:3" x14ac:dyDescent="0.3">
      <c r="A241" s="104">
        <f>'Prix - Colza 2'!C241</f>
        <v>2013</v>
      </c>
      <c r="B241" s="79">
        <f>'Prix - Colza 2'!E241</f>
        <v>375.40909090909099</v>
      </c>
      <c r="C241" s="71">
        <f>'Prix - Colza 2'!F241</f>
        <v>392.84</v>
      </c>
    </row>
    <row r="242" spans="1:3" x14ac:dyDescent="0.3">
      <c r="A242" s="104">
        <f>'Prix - Colza 2'!C242</f>
        <v>2013</v>
      </c>
      <c r="B242" s="79">
        <f>'Prix - Colza 2'!E242</f>
        <v>375.40909090909099</v>
      </c>
      <c r="C242" s="71">
        <f>'Prix - Colza 2'!F242</f>
        <v>392.84</v>
      </c>
    </row>
    <row r="243" spans="1:3" x14ac:dyDescent="0.3">
      <c r="A243" s="104">
        <f>'Prix - Colza 2'!C243</f>
        <v>2013</v>
      </c>
      <c r="B243" s="79">
        <f>'Prix - Colza 2'!E243</f>
        <v>375.40909090909099</v>
      </c>
      <c r="C243" s="71">
        <f>'Prix - Colza 2'!F243</f>
        <v>392.84</v>
      </c>
    </row>
    <row r="244" spans="1:3" x14ac:dyDescent="0.3">
      <c r="A244" s="104">
        <f>'Prix - Colza 2'!C244</f>
        <v>2013</v>
      </c>
      <c r="B244" s="79">
        <f>'Prix - Colza 2'!E244</f>
        <v>375.40909090909099</v>
      </c>
      <c r="C244" s="71">
        <f>'Prix - Colza 2'!F244</f>
        <v>392.84</v>
      </c>
    </row>
    <row r="245" spans="1:3" x14ac:dyDescent="0.3">
      <c r="A245" s="104">
        <f>'Prix - Colza 2'!C245</f>
        <v>2013</v>
      </c>
      <c r="B245" s="79">
        <f>'Prix - Colza 2'!E245</f>
        <v>375.40909090909099</v>
      </c>
      <c r="C245" s="71">
        <f>'Prix - Colza 2'!F245</f>
        <v>392.84</v>
      </c>
    </row>
    <row r="246" spans="1:3" x14ac:dyDescent="0.3">
      <c r="A246" s="104">
        <f>'Prix - Colza 2'!C246</f>
        <v>2013</v>
      </c>
      <c r="B246" s="79">
        <f>'Prix - Colza 2'!E246</f>
        <v>375.40909090909099</v>
      </c>
      <c r="C246" s="71">
        <f>'Prix - Colza 2'!F246</f>
        <v>392.84</v>
      </c>
    </row>
    <row r="247" spans="1:3" x14ac:dyDescent="0.3">
      <c r="A247" s="104">
        <f>'Prix - Colza 2'!C247</f>
        <v>2013</v>
      </c>
      <c r="B247" s="79">
        <f>'Prix - Colza 2'!E247</f>
        <v>375.40909090909099</v>
      </c>
      <c r="C247" s="71">
        <f>'Prix - Colza 2'!F247</f>
        <v>392.84</v>
      </c>
    </row>
    <row r="248" spans="1:3" x14ac:dyDescent="0.3">
      <c r="A248" s="104">
        <f>'Prix - Colza 2'!C248</f>
        <v>2013</v>
      </c>
      <c r="B248" s="79">
        <f>'Prix - Colza 2'!E248</f>
        <v>375.40909090909099</v>
      </c>
      <c r="C248" s="71">
        <f>'Prix - Colza 2'!F248</f>
        <v>392.84</v>
      </c>
    </row>
    <row r="249" spans="1:3" x14ac:dyDescent="0.3">
      <c r="A249" s="104">
        <f>'Prix - Colza 2'!C249</f>
        <v>2013</v>
      </c>
      <c r="B249" s="79">
        <f>'Prix - Colza 2'!E249</f>
        <v>375.40909090909099</v>
      </c>
      <c r="C249" s="71">
        <f>'Prix - Colza 2'!F249</f>
        <v>392.84</v>
      </c>
    </row>
    <row r="250" spans="1:3" x14ac:dyDescent="0.3">
      <c r="A250" s="104">
        <f>'Prix - Colza 2'!C250</f>
        <v>2013</v>
      </c>
      <c r="B250" s="79">
        <f>'Prix - Colza 2'!E250</f>
        <v>375.40909090909099</v>
      </c>
      <c r="C250" s="71">
        <f>'Prix - Colza 2'!F250</f>
        <v>392.84</v>
      </c>
    </row>
    <row r="251" spans="1:3" x14ac:dyDescent="0.3">
      <c r="A251" s="104">
        <f>'Prix - Colza 2'!C251</f>
        <v>2013</v>
      </c>
      <c r="B251" s="79">
        <f>'Prix - Colza 2'!E251</f>
        <v>375.40909090909099</v>
      </c>
      <c r="C251" s="71">
        <f>'Prix - Colza 2'!F251</f>
        <v>392.84</v>
      </c>
    </row>
    <row r="252" spans="1:3" x14ac:dyDescent="0.3">
      <c r="A252" s="104">
        <f>'Prix - Colza 2'!C252</f>
        <v>2013</v>
      </c>
      <c r="B252" s="79">
        <f>'Prix - Colza 2'!E252</f>
        <v>375.40909090909099</v>
      </c>
      <c r="C252" s="71">
        <f>'Prix - Colza 2'!F252</f>
        <v>392.84</v>
      </c>
    </row>
    <row r="253" spans="1:3" x14ac:dyDescent="0.3">
      <c r="A253" s="104">
        <f>'Prix - Colza 2'!C253</f>
        <v>2013</v>
      </c>
      <c r="B253" s="79">
        <f>'Prix - Colza 2'!E253</f>
        <v>375.40909090909099</v>
      </c>
      <c r="C253" s="71">
        <f>'Prix - Colza 2'!F253</f>
        <v>392.84</v>
      </c>
    </row>
    <row r="254" spans="1:3" x14ac:dyDescent="0.3">
      <c r="A254" s="104">
        <f>'Prix - Colza 2'!C254</f>
        <v>2013</v>
      </c>
      <c r="B254" s="79">
        <f>'Prix - Colza 2'!E254</f>
        <v>375.40909090909099</v>
      </c>
      <c r="C254" s="71">
        <f>'Prix - Colza 2'!F254</f>
        <v>392.84</v>
      </c>
    </row>
    <row r="255" spans="1:3" x14ac:dyDescent="0.3">
      <c r="A255" s="104">
        <f>'Prix - Colza 2'!C255</f>
        <v>2013</v>
      </c>
      <c r="B255" s="79">
        <f>'Prix - Colza 2'!E255</f>
        <v>375.40909090909099</v>
      </c>
      <c r="C255" s="71">
        <f>'Prix - Colza 2'!F255</f>
        <v>392.84</v>
      </c>
    </row>
    <row r="256" spans="1:3" x14ac:dyDescent="0.3">
      <c r="A256" s="104">
        <f>'Prix - Colza 2'!C256</f>
        <v>2013</v>
      </c>
      <c r="B256" s="79">
        <f>'Prix - Colza 2'!E256</f>
        <v>375.40909090909099</v>
      </c>
      <c r="C256" s="71">
        <f>'Prix - Colza 2'!F256</f>
        <v>392.84</v>
      </c>
    </row>
    <row r="257" spans="1:3" x14ac:dyDescent="0.3">
      <c r="A257" s="104">
        <f>'Prix - Colza 2'!C257</f>
        <v>2013</v>
      </c>
      <c r="B257" s="79">
        <f>'Prix - Colza 2'!E257</f>
        <v>375.40909090909093</v>
      </c>
      <c r="C257" s="71">
        <f>'Prix - Colza 2'!F257</f>
        <v>392.84</v>
      </c>
    </row>
    <row r="258" spans="1:3" x14ac:dyDescent="0.3">
      <c r="A258" s="104">
        <f>'Prix - Colza 2'!C258</f>
        <v>2013</v>
      </c>
      <c r="B258" s="79">
        <f>'Prix - Colza 2'!E258</f>
        <v>375.40909090909093</v>
      </c>
      <c r="C258" s="71">
        <f>'Prix - Colza 2'!F258</f>
        <v>392.84</v>
      </c>
    </row>
    <row r="259" spans="1:3" x14ac:dyDescent="0.3">
      <c r="A259" s="104">
        <f>'Prix - Colza 2'!C259</f>
        <v>2013</v>
      </c>
      <c r="B259" s="79">
        <f>'Prix - Colza 2'!E259</f>
        <v>375.40909090909093</v>
      </c>
      <c r="C259" s="71">
        <f>'Prix - Colza 2'!F259</f>
        <v>392.84</v>
      </c>
    </row>
    <row r="260" spans="1:3" x14ac:dyDescent="0.3">
      <c r="A260" s="104">
        <f>'Prix - Colza 2'!C260</f>
        <v>2013</v>
      </c>
      <c r="B260" s="79">
        <f>'Prix - Colza 2'!E260</f>
        <v>375.40909090909093</v>
      </c>
      <c r="C260" s="71">
        <f>'Prix - Colza 2'!F260</f>
        <v>392.84</v>
      </c>
    </row>
    <row r="261" spans="1:3" x14ac:dyDescent="0.3">
      <c r="A261" s="104">
        <f>'Prix - Colza 2'!C261</f>
        <v>2013</v>
      </c>
      <c r="B261" s="79">
        <f>'Prix - Colza 2'!E261</f>
        <v>375.40909090909093</v>
      </c>
      <c r="C261" s="71">
        <f>'Prix - Colza 2'!F261</f>
        <v>392.84</v>
      </c>
    </row>
    <row r="262" spans="1:3" x14ac:dyDescent="0.3">
      <c r="A262" s="104">
        <f>'Prix - Colza 2'!C262</f>
        <v>2013</v>
      </c>
      <c r="B262" s="79">
        <f>'Prix - Colza 2'!E262</f>
        <v>375.40909090909093</v>
      </c>
      <c r="C262" s="71">
        <f>'Prix - Colza 2'!F262</f>
        <v>392.84</v>
      </c>
    </row>
    <row r="263" spans="1:3" x14ac:dyDescent="0.3">
      <c r="A263" s="104">
        <f>'Prix - Colza 2'!C263</f>
        <v>2013</v>
      </c>
      <c r="B263" s="79">
        <f>'Prix - Colza 2'!E263</f>
        <v>375.40909090909093</v>
      </c>
      <c r="C263" s="71">
        <f>'Prix - Colza 2'!F263</f>
        <v>392.84</v>
      </c>
    </row>
    <row r="264" spans="1:3" x14ac:dyDescent="0.3">
      <c r="A264" s="104">
        <f>'Prix - Colza 2'!C264</f>
        <v>2013</v>
      </c>
      <c r="B264" s="79">
        <f>'Prix - Colza 2'!E264</f>
        <v>375.40909090909093</v>
      </c>
      <c r="C264" s="71">
        <f>'Prix - Colza 2'!F264</f>
        <v>392.84</v>
      </c>
    </row>
    <row r="265" spans="1:3" x14ac:dyDescent="0.3">
      <c r="A265" s="104">
        <f>'Prix - Colza 2'!C265</f>
        <v>2013</v>
      </c>
      <c r="B265" s="79">
        <f>'Prix - Colza 2'!E265</f>
        <v>375.40909090909093</v>
      </c>
      <c r="C265" s="71">
        <f>'Prix - Colza 2'!F265</f>
        <v>392.84</v>
      </c>
    </row>
    <row r="266" spans="1:3" x14ac:dyDescent="0.3">
      <c r="A266" s="104">
        <f>'Prix - Colza 2'!C266</f>
        <v>2013</v>
      </c>
      <c r="B266" s="79">
        <f>'Prix - Colza 2'!E266</f>
        <v>375.40909090909093</v>
      </c>
      <c r="C266" s="71">
        <f>'Prix - Colza 2'!F266</f>
        <v>392.84</v>
      </c>
    </row>
    <row r="267" spans="1:3" x14ac:dyDescent="0.3">
      <c r="A267" s="104">
        <f>'Prix - Colza 2'!C267</f>
        <v>2013</v>
      </c>
      <c r="B267" s="79">
        <f>'Prix - Colza 2'!E267</f>
        <v>375.40909090909093</v>
      </c>
      <c r="C267" s="71">
        <f>'Prix - Colza 2'!F267</f>
        <v>392.84</v>
      </c>
    </row>
    <row r="268" spans="1:3" x14ac:dyDescent="0.3">
      <c r="A268" s="104">
        <f>'Prix - Colza 2'!C268</f>
        <v>2013</v>
      </c>
      <c r="B268" s="79">
        <f>'Prix - Colza 2'!E268</f>
        <v>375.40909090909093</v>
      </c>
      <c r="C268" s="71">
        <f>'Prix - Colza 2'!F268</f>
        <v>392.84</v>
      </c>
    </row>
    <row r="269" spans="1:3" x14ac:dyDescent="0.3">
      <c r="A269" s="104">
        <f>'Prix - Colza 2'!C269</f>
        <v>2013</v>
      </c>
      <c r="B269" s="79">
        <f>'Prix - Colza 2'!E269</f>
        <v>375.40909090909093</v>
      </c>
      <c r="C269" s="71">
        <f>'Prix - Colza 2'!F269</f>
        <v>392.84</v>
      </c>
    </row>
    <row r="270" spans="1:3" x14ac:dyDescent="0.3">
      <c r="A270" s="104">
        <f>'Prix - Colza 2'!C270</f>
        <v>2013</v>
      </c>
      <c r="B270" s="79">
        <f>'Prix - Colza 2'!E270</f>
        <v>375.40909090909093</v>
      </c>
      <c r="C270" s="71">
        <f>'Prix - Colza 2'!F270</f>
        <v>392.84</v>
      </c>
    </row>
    <row r="271" spans="1:3" x14ac:dyDescent="0.3">
      <c r="A271" s="104">
        <f>'Prix - Colza 2'!C271</f>
        <v>2013</v>
      </c>
      <c r="B271" s="79">
        <f>'Prix - Colza 2'!E271</f>
        <v>375.40909090909093</v>
      </c>
      <c r="C271" s="71">
        <f>'Prix - Colza 2'!F271</f>
        <v>392.84</v>
      </c>
    </row>
    <row r="272" spans="1:3" x14ac:dyDescent="0.3">
      <c r="A272" s="104">
        <f>'Prix - Colza 2'!C272</f>
        <v>2013</v>
      </c>
      <c r="B272" s="79">
        <f>'Prix - Colza 2'!E272</f>
        <v>375.40909090909093</v>
      </c>
      <c r="C272" s="71">
        <f>'Prix - Colza 2'!F272</f>
        <v>392.84</v>
      </c>
    </row>
    <row r="273" spans="1:3" x14ac:dyDescent="0.3">
      <c r="A273" s="104">
        <f>'Prix - Colza 2'!C273</f>
        <v>2013</v>
      </c>
      <c r="B273" s="79">
        <f>'Prix - Colza 2'!E273</f>
        <v>375.40909090909093</v>
      </c>
      <c r="C273" s="71">
        <f>'Prix - Colza 2'!F273</f>
        <v>392.84</v>
      </c>
    </row>
    <row r="274" spans="1:3" x14ac:dyDescent="0.3">
      <c r="A274" s="104">
        <f>'Prix - Colza 2'!C274</f>
        <v>2013</v>
      </c>
      <c r="B274" s="79">
        <f>'Prix - Colza 2'!E274</f>
        <v>375.40909090909093</v>
      </c>
      <c r="C274" s="71">
        <f>'Prix - Colza 2'!F274</f>
        <v>392.84</v>
      </c>
    </row>
    <row r="275" spans="1:3" x14ac:dyDescent="0.3">
      <c r="A275" s="104">
        <f>'Prix - Colza 2'!C275</f>
        <v>2013</v>
      </c>
      <c r="B275" s="79">
        <f>'Prix - Colza 2'!E275</f>
        <v>375.40909090909093</v>
      </c>
      <c r="C275" s="71">
        <f>'Prix - Colza 2'!F275</f>
        <v>392.84</v>
      </c>
    </row>
    <row r="276" spans="1:3" x14ac:dyDescent="0.3">
      <c r="A276" s="104">
        <f>'Prix - Colza 2'!C276</f>
        <v>2013</v>
      </c>
      <c r="B276" s="79">
        <f>'Prix - Colza 2'!E276</f>
        <v>375.40909090909093</v>
      </c>
      <c r="C276" s="71">
        <f>'Prix - Colza 2'!F276</f>
        <v>392.84</v>
      </c>
    </row>
    <row r="277" spans="1:3" x14ac:dyDescent="0.3">
      <c r="A277" s="104">
        <f>'Prix - Colza 2'!C277</f>
        <v>2013</v>
      </c>
      <c r="B277" s="79">
        <f>'Prix - Colza 2'!E277</f>
        <v>375.40909090909093</v>
      </c>
      <c r="C277" s="71">
        <f>'Prix - Colza 2'!F277</f>
        <v>392.84</v>
      </c>
    </row>
    <row r="278" spans="1:3" x14ac:dyDescent="0.3">
      <c r="A278" s="104">
        <f>'Prix - Colza 2'!C278</f>
        <v>2013</v>
      </c>
      <c r="B278" s="79">
        <f>'Prix - Colza 2'!E278</f>
        <v>375.40909090909093</v>
      </c>
      <c r="C278" s="71">
        <f>'Prix - Colza 2'!F278</f>
        <v>392.84</v>
      </c>
    </row>
    <row r="279" spans="1:3" x14ac:dyDescent="0.3">
      <c r="A279" s="104">
        <f>'Prix - Colza 2'!C279</f>
        <v>2013</v>
      </c>
      <c r="B279" s="79">
        <f>'Prix - Colza 2'!E279</f>
        <v>375.40909090909093</v>
      </c>
      <c r="C279" s="71">
        <f>'Prix - Colza 2'!F279</f>
        <v>392.84</v>
      </c>
    </row>
    <row r="280" spans="1:3" x14ac:dyDescent="0.3">
      <c r="A280" s="104">
        <f>'Prix - Colza 2'!C280</f>
        <v>2013</v>
      </c>
      <c r="B280" s="79">
        <f>'Prix - Colza 2'!E280</f>
        <v>375.40909090909093</v>
      </c>
      <c r="C280" s="71">
        <f>'Prix - Colza 2'!F280</f>
        <v>392.84</v>
      </c>
    </row>
    <row r="281" spans="1:3" x14ac:dyDescent="0.3">
      <c r="A281" s="104">
        <f>'Prix - Colza 2'!C281</f>
        <v>2013</v>
      </c>
      <c r="B281" s="79">
        <f>'Prix - Colza 2'!E281</f>
        <v>375.40909090909093</v>
      </c>
      <c r="C281" s="71">
        <f>'Prix - Colza 2'!F281</f>
        <v>392.84</v>
      </c>
    </row>
    <row r="282" spans="1:3" x14ac:dyDescent="0.3">
      <c r="A282" s="104">
        <f>'Prix - Colza 2'!C282</f>
        <v>2013</v>
      </c>
      <c r="B282" s="79">
        <f>'Prix - Colza 2'!E282</f>
        <v>375.40909090909093</v>
      </c>
      <c r="C282" s="71">
        <f>'Prix - Colza 2'!F282</f>
        <v>392.84</v>
      </c>
    </row>
    <row r="283" spans="1:3" x14ac:dyDescent="0.3">
      <c r="A283" s="104">
        <f>'Prix - Colza 2'!C283</f>
        <v>2013</v>
      </c>
      <c r="B283" s="79">
        <f>'Prix - Colza 2'!E283</f>
        <v>375.40909090909093</v>
      </c>
      <c r="C283" s="71">
        <f>'Prix - Colza 2'!F283</f>
        <v>392.84</v>
      </c>
    </row>
    <row r="284" spans="1:3" x14ac:dyDescent="0.3">
      <c r="A284" s="104">
        <f>'Prix - Colza 2'!C284</f>
        <v>2013</v>
      </c>
      <c r="B284" s="79">
        <f>'Prix - Colza 2'!E284</f>
        <v>375.40909090909093</v>
      </c>
      <c r="C284" s="71">
        <f>'Prix - Colza 2'!F284</f>
        <v>392.84</v>
      </c>
    </row>
    <row r="285" spans="1:3" x14ac:dyDescent="0.3">
      <c r="A285" s="104">
        <f>'Prix - Colza 2'!C285</f>
        <v>2013</v>
      </c>
      <c r="B285" s="79">
        <f>'Prix - Colza 2'!E285</f>
        <v>375.40909090909093</v>
      </c>
      <c r="C285" s="71">
        <f>'Prix - Colza 2'!F285</f>
        <v>392.84</v>
      </c>
    </row>
    <row r="286" spans="1:3" x14ac:dyDescent="0.3">
      <c r="A286" s="104">
        <f>'Prix - Colza 2'!C286</f>
        <v>2013</v>
      </c>
      <c r="B286" s="79">
        <f>'Prix - Colza 2'!E286</f>
        <v>375.40909090909093</v>
      </c>
      <c r="C286" s="71">
        <f>'Prix - Colza 2'!F286</f>
        <v>392.84</v>
      </c>
    </row>
    <row r="287" spans="1:3" x14ac:dyDescent="0.3">
      <c r="A287" s="104">
        <f>'Prix - Colza 2'!C287</f>
        <v>2013</v>
      </c>
      <c r="B287" s="79">
        <f>'Prix - Colza 2'!E287</f>
        <v>375.40909090909093</v>
      </c>
      <c r="C287" s="71">
        <f>'Prix - Colza 2'!F287</f>
        <v>392.84</v>
      </c>
    </row>
    <row r="288" spans="1:3" x14ac:dyDescent="0.3">
      <c r="A288" s="104">
        <f>'Prix - Colza 2'!C288</f>
        <v>2013</v>
      </c>
      <c r="B288" s="79">
        <f>'Prix - Colza 2'!E288</f>
        <v>375.40909090909093</v>
      </c>
      <c r="C288" s="71">
        <f>'Prix - Colza 2'!F288</f>
        <v>392.84</v>
      </c>
    </row>
    <row r="289" spans="1:3" x14ac:dyDescent="0.3">
      <c r="A289" s="104">
        <f>'Prix - Colza 2'!C289</f>
        <v>2013</v>
      </c>
      <c r="B289" s="79">
        <f>'Prix - Colza 2'!E289</f>
        <v>375.40909090909093</v>
      </c>
      <c r="C289" s="71">
        <f>'Prix - Colza 2'!F289</f>
        <v>392.84</v>
      </c>
    </row>
    <row r="290" spans="1:3" x14ac:dyDescent="0.3">
      <c r="A290" s="104">
        <f>'Prix - Colza 2'!C290</f>
        <v>2013</v>
      </c>
      <c r="B290" s="79">
        <f>'Prix - Colza 2'!E290</f>
        <v>375.40909090909093</v>
      </c>
      <c r="C290" s="71">
        <f>'Prix - Colza 2'!F290</f>
        <v>392.84</v>
      </c>
    </row>
    <row r="291" spans="1:3" x14ac:dyDescent="0.3">
      <c r="A291" s="104">
        <f>'Prix - Colza 2'!C291</f>
        <v>2013</v>
      </c>
      <c r="B291" s="79">
        <f>'Prix - Colza 2'!E291</f>
        <v>375.40909090909093</v>
      </c>
      <c r="C291" s="71">
        <f>'Prix - Colza 2'!F291</f>
        <v>392.84</v>
      </c>
    </row>
    <row r="292" spans="1:3" x14ac:dyDescent="0.3">
      <c r="A292" s="104">
        <f>'Prix - Colza 2'!C292</f>
        <v>2013</v>
      </c>
      <c r="B292" s="79">
        <f>'Prix - Colza 2'!E292</f>
        <v>375.40909090909093</v>
      </c>
      <c r="C292" s="71">
        <f>'Prix - Colza 2'!F292</f>
        <v>392.84</v>
      </c>
    </row>
    <row r="293" spans="1:3" x14ac:dyDescent="0.3">
      <c r="A293" s="104">
        <f>'Prix - Colza 2'!C293</f>
        <v>2013</v>
      </c>
      <c r="B293" s="79">
        <f>'Prix - Colza 2'!E293</f>
        <v>375.40909090909093</v>
      </c>
      <c r="C293" s="71">
        <f>'Prix - Colza 2'!F293</f>
        <v>392.84</v>
      </c>
    </row>
    <row r="294" spans="1:3" x14ac:dyDescent="0.3">
      <c r="A294" s="104">
        <f>'Prix - Colza 2'!C294</f>
        <v>2013</v>
      </c>
      <c r="B294" s="79">
        <f>'Prix - Colza 2'!E294</f>
        <v>375.40909090909093</v>
      </c>
      <c r="C294" s="71">
        <f>'Prix - Colza 2'!F294</f>
        <v>392.84</v>
      </c>
    </row>
    <row r="295" spans="1:3" x14ac:dyDescent="0.3">
      <c r="A295" s="104">
        <f>'Prix - Colza 2'!C295</f>
        <v>2013</v>
      </c>
      <c r="B295" s="79">
        <f>'Prix - Colza 2'!E295</f>
        <v>375.40909090909093</v>
      </c>
      <c r="C295" s="71">
        <f>'Prix - Colza 2'!F295</f>
        <v>392.84</v>
      </c>
    </row>
    <row r="296" spans="1:3" x14ac:dyDescent="0.3">
      <c r="A296" s="104">
        <f>'Prix - Colza 2'!C296</f>
        <v>2013</v>
      </c>
      <c r="B296" s="79">
        <f>'Prix - Colza 2'!E296</f>
        <v>375.40909090909093</v>
      </c>
      <c r="C296" s="71">
        <f>'Prix - Colza 2'!F296</f>
        <v>392.84</v>
      </c>
    </row>
    <row r="297" spans="1:3" x14ac:dyDescent="0.3">
      <c r="A297" s="104">
        <f>'Prix - Colza 2'!C297</f>
        <v>2013</v>
      </c>
      <c r="B297" s="79">
        <f>'Prix - Colza 2'!E297</f>
        <v>375.40909090909093</v>
      </c>
      <c r="C297" s="71">
        <f>'Prix - Colza 2'!F297</f>
        <v>392.84</v>
      </c>
    </row>
    <row r="298" spans="1:3" x14ac:dyDescent="0.3">
      <c r="A298" s="104">
        <f>'Prix - Colza 2'!C298</f>
        <v>2013</v>
      </c>
      <c r="B298" s="79">
        <f>'Prix - Colza 2'!E298</f>
        <v>375.40909090909093</v>
      </c>
      <c r="C298" s="71">
        <f>'Prix - Colza 2'!F298</f>
        <v>392.84</v>
      </c>
    </row>
    <row r="299" spans="1:3" x14ac:dyDescent="0.3">
      <c r="A299" s="104">
        <f>'Prix - Colza 2'!C299</f>
        <v>2013</v>
      </c>
      <c r="B299" s="79">
        <f>'Prix - Colza 2'!E299</f>
        <v>375.40909090909093</v>
      </c>
      <c r="C299" s="71">
        <f>'Prix - Colza 2'!F299</f>
        <v>392.84</v>
      </c>
    </row>
    <row r="300" spans="1:3" x14ac:dyDescent="0.3">
      <c r="A300" s="104">
        <f>'Prix - Colza 2'!C300</f>
        <v>2013</v>
      </c>
      <c r="B300" s="79">
        <f>'Prix - Colza 2'!E300</f>
        <v>375.40909090909093</v>
      </c>
      <c r="C300" s="71">
        <f>'Prix - Colza 2'!F300</f>
        <v>392.84</v>
      </c>
    </row>
    <row r="301" spans="1:3" x14ac:dyDescent="0.3">
      <c r="A301" s="104">
        <f>'Prix - Colza 2'!C301</f>
        <v>2013</v>
      </c>
      <c r="B301" s="79">
        <f>'Prix - Colza 2'!E301</f>
        <v>375.40909090909093</v>
      </c>
      <c r="C301" s="71">
        <f>'Prix - Colza 2'!F301</f>
        <v>392.84</v>
      </c>
    </row>
    <row r="302" spans="1:3" x14ac:dyDescent="0.3">
      <c r="A302" s="104">
        <f>'Prix - Colza 2'!C302</f>
        <v>2013</v>
      </c>
      <c r="B302" s="79">
        <f>'Prix - Colza 2'!E302</f>
        <v>375.40909090909093</v>
      </c>
      <c r="C302" s="71">
        <f>'Prix - Colza 2'!F302</f>
        <v>392.84</v>
      </c>
    </row>
    <row r="303" spans="1:3" x14ac:dyDescent="0.3">
      <c r="A303" s="104">
        <f>'Prix - Colza 2'!C303</f>
        <v>2013</v>
      </c>
      <c r="B303" s="79">
        <f>'Prix - Colza 2'!E303</f>
        <v>375.40909090909093</v>
      </c>
      <c r="C303" s="71">
        <f>'Prix - Colza 2'!F303</f>
        <v>392.84</v>
      </c>
    </row>
    <row r="304" spans="1:3" x14ac:dyDescent="0.3">
      <c r="A304" s="104">
        <f>'Prix - Colza 2'!C304</f>
        <v>2013</v>
      </c>
      <c r="B304" s="79">
        <f>'Prix - Colza 2'!E304</f>
        <v>375.40909090909093</v>
      </c>
      <c r="C304" s="71">
        <f>'Prix - Colza 2'!F304</f>
        <v>392.84</v>
      </c>
    </row>
    <row r="305" spans="1:3" x14ac:dyDescent="0.3">
      <c r="A305" s="104">
        <f>'Prix - Colza 2'!C305</f>
        <v>2013</v>
      </c>
      <c r="B305" s="79">
        <f>'Prix - Colza 2'!E305</f>
        <v>375.40909090909093</v>
      </c>
      <c r="C305" s="71">
        <f>'Prix - Colza 2'!F305</f>
        <v>392.84</v>
      </c>
    </row>
    <row r="306" spans="1:3" x14ac:dyDescent="0.3">
      <c r="A306" s="104">
        <f>'Prix - Colza 2'!C306</f>
        <v>2013</v>
      </c>
      <c r="B306" s="79">
        <f>'Prix - Colza 2'!E306</f>
        <v>375.40909090909093</v>
      </c>
      <c r="C306" s="71">
        <f>'Prix - Colza 2'!F306</f>
        <v>392.84</v>
      </c>
    </row>
    <row r="307" spans="1:3" x14ac:dyDescent="0.3">
      <c r="A307" s="104">
        <f>'Prix - Colza 2'!C307</f>
        <v>2013</v>
      </c>
      <c r="B307" s="79">
        <f>'Prix - Colza 2'!E307</f>
        <v>375.40909090909093</v>
      </c>
      <c r="C307" s="71">
        <f>'Prix - Colza 2'!F307</f>
        <v>392.84</v>
      </c>
    </row>
    <row r="308" spans="1:3" x14ac:dyDescent="0.3">
      <c r="A308" s="104">
        <f>'Prix - Colza 2'!C308</f>
        <v>2013</v>
      </c>
      <c r="B308" s="79">
        <f>'Prix - Colza 2'!E308</f>
        <v>375.40909090909093</v>
      </c>
      <c r="C308" s="71">
        <f>'Prix - Colza 2'!F308</f>
        <v>392.84</v>
      </c>
    </row>
    <row r="309" spans="1:3" x14ac:dyDescent="0.3">
      <c r="A309" s="104">
        <f>'Prix - Colza 2'!C309</f>
        <v>2013</v>
      </c>
      <c r="B309" s="79">
        <f>'Prix - Colza 2'!E309</f>
        <v>375.40909090909093</v>
      </c>
      <c r="C309" s="71">
        <f>'Prix - Colza 2'!F309</f>
        <v>392.84</v>
      </c>
    </row>
    <row r="310" spans="1:3" x14ac:dyDescent="0.3">
      <c r="A310" s="104">
        <f>'Prix - Colza 2'!C310</f>
        <v>2013</v>
      </c>
      <c r="B310" s="79">
        <f>'Prix - Colza 2'!E310</f>
        <v>375.40909090909093</v>
      </c>
      <c r="C310" s="71">
        <f>'Prix - Colza 2'!F310</f>
        <v>392.84</v>
      </c>
    </row>
    <row r="311" spans="1:3" x14ac:dyDescent="0.3">
      <c r="A311" s="104">
        <f>'Prix - Colza 2'!C311</f>
        <v>2013</v>
      </c>
      <c r="B311" s="79">
        <f>'Prix - Colza 2'!E311</f>
        <v>375.40909090909093</v>
      </c>
      <c r="C311" s="71">
        <f>'Prix - Colza 2'!F311</f>
        <v>392.84</v>
      </c>
    </row>
    <row r="312" spans="1:3" x14ac:dyDescent="0.3">
      <c r="A312" s="104">
        <f>'Prix - Colza 2'!C312</f>
        <v>2013</v>
      </c>
      <c r="B312" s="79">
        <f>'Prix - Colza 2'!E312</f>
        <v>375.40909090909093</v>
      </c>
      <c r="C312" s="71">
        <f>'Prix - Colza 2'!F312</f>
        <v>392.84</v>
      </c>
    </row>
    <row r="313" spans="1:3" x14ac:dyDescent="0.3">
      <c r="A313" s="104">
        <f>'Prix - Colza 2'!C313</f>
        <v>2013</v>
      </c>
      <c r="B313" s="79">
        <f>'Prix - Colza 2'!E313</f>
        <v>375.40909090909093</v>
      </c>
      <c r="C313" s="71">
        <f>'Prix - Colza 2'!F313</f>
        <v>392.84</v>
      </c>
    </row>
    <row r="314" spans="1:3" x14ac:dyDescent="0.3">
      <c r="A314" s="104">
        <f>'Prix - Colza 2'!C314</f>
        <v>2013</v>
      </c>
      <c r="B314" s="79">
        <f>'Prix - Colza 2'!E314</f>
        <v>375.40909090909093</v>
      </c>
      <c r="C314" s="71">
        <f>'Prix - Colza 2'!F314</f>
        <v>392.84</v>
      </c>
    </row>
    <row r="315" spans="1:3" x14ac:dyDescent="0.3">
      <c r="A315" s="104">
        <f>'Prix - Colza 2'!C315</f>
        <v>2013</v>
      </c>
      <c r="B315" s="79">
        <f>'Prix - Colza 2'!E315</f>
        <v>375.40909090909093</v>
      </c>
      <c r="C315" s="71">
        <f>'Prix - Colza 2'!F315</f>
        <v>392.84</v>
      </c>
    </row>
    <row r="316" spans="1:3" x14ac:dyDescent="0.3">
      <c r="A316" s="104">
        <f>'Prix - Colza 2'!C316</f>
        <v>2013</v>
      </c>
      <c r="B316" s="79">
        <f>'Prix - Colza 2'!E316</f>
        <v>375.40909090909093</v>
      </c>
      <c r="C316" s="71">
        <f>'Prix - Colza 2'!F316</f>
        <v>392.84</v>
      </c>
    </row>
    <row r="317" spans="1:3" x14ac:dyDescent="0.3">
      <c r="A317" s="104">
        <f>'Prix - Colza 2'!C317</f>
        <v>2013</v>
      </c>
      <c r="B317" s="79">
        <f>'Prix - Colza 2'!E317</f>
        <v>375.40909090909093</v>
      </c>
      <c r="C317" s="71">
        <f>'Prix - Colza 2'!F317</f>
        <v>392.84</v>
      </c>
    </row>
    <row r="318" spans="1:3" x14ac:dyDescent="0.3">
      <c r="A318" s="104">
        <f>'Prix - Colza 2'!C318</f>
        <v>2013</v>
      </c>
      <c r="B318" s="79">
        <f>'Prix - Colza 2'!E318</f>
        <v>375.40909090909093</v>
      </c>
      <c r="C318" s="71">
        <f>'Prix - Colza 2'!F318</f>
        <v>392.84</v>
      </c>
    </row>
    <row r="319" spans="1:3" x14ac:dyDescent="0.3">
      <c r="A319" s="104">
        <f>'Prix - Colza 2'!C319</f>
        <v>2013</v>
      </c>
      <c r="B319" s="79">
        <f>'Prix - Colza 2'!E319</f>
        <v>375.40909090909093</v>
      </c>
      <c r="C319" s="71">
        <f>'Prix - Colza 2'!F319</f>
        <v>392.84</v>
      </c>
    </row>
    <row r="320" spans="1:3" x14ac:dyDescent="0.3">
      <c r="A320" s="104">
        <f>'Prix - Colza 2'!C320</f>
        <v>2013</v>
      </c>
      <c r="B320" s="79">
        <f>'Prix - Colza 2'!E320</f>
        <v>375.40909090909093</v>
      </c>
      <c r="C320" s="71">
        <f>'Prix - Colza 2'!F320</f>
        <v>392.84</v>
      </c>
    </row>
    <row r="321" spans="1:3" x14ac:dyDescent="0.3">
      <c r="A321" s="104">
        <f>'Prix - Colza 2'!C321</f>
        <v>2013</v>
      </c>
      <c r="B321" s="79">
        <f>'Prix - Colza 2'!E321</f>
        <v>375.40909090909093</v>
      </c>
      <c r="C321" s="71">
        <f>'Prix - Colza 2'!F321</f>
        <v>392.84</v>
      </c>
    </row>
    <row r="322" spans="1:3" x14ac:dyDescent="0.3">
      <c r="A322" s="104">
        <f>'Prix - Colza 2'!C322</f>
        <v>2013</v>
      </c>
      <c r="B322" s="79">
        <f>'Prix - Colza 2'!E322</f>
        <v>375.40909090909093</v>
      </c>
      <c r="C322" s="71">
        <f>'Prix - Colza 2'!F322</f>
        <v>392.84</v>
      </c>
    </row>
    <row r="323" spans="1:3" x14ac:dyDescent="0.3">
      <c r="A323" s="104">
        <f>'Prix - Colza 2'!C323</f>
        <v>2013</v>
      </c>
      <c r="B323" s="79">
        <f>'Prix - Colza 2'!E323</f>
        <v>375.40909090909093</v>
      </c>
      <c r="C323" s="71">
        <f>'Prix - Colza 2'!F323</f>
        <v>392.84</v>
      </c>
    </row>
    <row r="324" spans="1:3" x14ac:dyDescent="0.3">
      <c r="A324" s="104">
        <f>'Prix - Colza 2'!C324</f>
        <v>2013</v>
      </c>
      <c r="B324" s="79">
        <f>'Prix - Colza 2'!E324</f>
        <v>375.40909090909093</v>
      </c>
      <c r="C324" s="71">
        <f>'Prix - Colza 2'!F324</f>
        <v>392.84</v>
      </c>
    </row>
    <row r="325" spans="1:3" x14ac:dyDescent="0.3">
      <c r="A325" s="104">
        <f>'Prix - Colza 2'!C325</f>
        <v>2013</v>
      </c>
      <c r="B325" s="79">
        <f>'Prix - Colza 2'!E325</f>
        <v>375.40909090909093</v>
      </c>
      <c r="C325" s="71">
        <f>'Prix - Colza 2'!F325</f>
        <v>392.84</v>
      </c>
    </row>
    <row r="326" spans="1:3" x14ac:dyDescent="0.3">
      <c r="A326" s="104">
        <f>'Prix - Colza 2'!C326</f>
        <v>2013</v>
      </c>
      <c r="B326" s="79">
        <f>'Prix - Colza 2'!E326</f>
        <v>375.40909090909093</v>
      </c>
      <c r="C326" s="71">
        <f>'Prix - Colza 2'!F326</f>
        <v>392.84</v>
      </c>
    </row>
    <row r="327" spans="1:3" x14ac:dyDescent="0.3">
      <c r="A327" s="104">
        <f>'Prix - Colza 2'!C327</f>
        <v>2013</v>
      </c>
      <c r="B327" s="79">
        <f>'Prix - Colza 2'!E327</f>
        <v>375.40909090909093</v>
      </c>
      <c r="C327" s="71">
        <f>'Prix - Colza 2'!F327</f>
        <v>392.84</v>
      </c>
    </row>
    <row r="328" spans="1:3" x14ac:dyDescent="0.3">
      <c r="A328" s="104">
        <f>'Prix - Colza 2'!C328</f>
        <v>2013</v>
      </c>
      <c r="B328" s="79">
        <f>'Prix - Colza 2'!E328</f>
        <v>375.40909090909093</v>
      </c>
      <c r="C328" s="71">
        <f>'Prix - Colza 2'!F328</f>
        <v>392.84</v>
      </c>
    </row>
    <row r="329" spans="1:3" x14ac:dyDescent="0.3">
      <c r="A329" s="104">
        <f>'Prix - Colza 2'!C329</f>
        <v>2013</v>
      </c>
      <c r="B329" s="79">
        <f>'Prix - Colza 2'!E329</f>
        <v>375.40909090909093</v>
      </c>
      <c r="C329" s="71">
        <f>'Prix - Colza 2'!F329</f>
        <v>392.84</v>
      </c>
    </row>
    <row r="330" spans="1:3" x14ac:dyDescent="0.3">
      <c r="A330" s="104">
        <f>'Prix - Colza 2'!C330</f>
        <v>2013</v>
      </c>
      <c r="B330" s="79">
        <f>'Prix - Colza 2'!E330</f>
        <v>375.40909090909093</v>
      </c>
      <c r="C330" s="71">
        <f>'Prix - Colza 2'!F330</f>
        <v>392.84</v>
      </c>
    </row>
    <row r="331" spans="1:3" x14ac:dyDescent="0.3">
      <c r="A331" s="104">
        <f>'Prix - Colza 2'!C331</f>
        <v>2013</v>
      </c>
      <c r="B331" s="79">
        <f>'Prix - Colza 2'!E331</f>
        <v>375.40909090909093</v>
      </c>
      <c r="C331" s="71">
        <f>'Prix - Colza 2'!F331</f>
        <v>392.84</v>
      </c>
    </row>
    <row r="332" spans="1:3" x14ac:dyDescent="0.3">
      <c r="A332" s="104">
        <f>'Prix - Colza 2'!C332</f>
        <v>2013</v>
      </c>
      <c r="B332" s="79">
        <f>'Prix - Colza 2'!E332</f>
        <v>375.40909090909093</v>
      </c>
      <c r="C332" s="71">
        <f>'Prix - Colza 2'!F332</f>
        <v>392.84</v>
      </c>
    </row>
    <row r="333" spans="1:3" x14ac:dyDescent="0.3">
      <c r="A333" s="104">
        <f>'Prix - Colza 2'!C333</f>
        <v>2013</v>
      </c>
      <c r="B333" s="79">
        <f>'Prix - Colza 2'!E333</f>
        <v>375.40909090909093</v>
      </c>
      <c r="C333" s="71">
        <f>'Prix - Colza 2'!F333</f>
        <v>392.84</v>
      </c>
    </row>
    <row r="334" spans="1:3" x14ac:dyDescent="0.3">
      <c r="A334" s="104">
        <f>'Prix - Colza 2'!C334</f>
        <v>2013</v>
      </c>
      <c r="B334" s="79">
        <f>'Prix - Colza 2'!E334</f>
        <v>375.40909090909099</v>
      </c>
      <c r="C334" s="71">
        <f>'Prix - Colza 2'!F334</f>
        <v>392.84</v>
      </c>
    </row>
    <row r="335" spans="1:3" x14ac:dyDescent="0.3">
      <c r="A335" s="104">
        <f>'Prix - Colza 2'!C335</f>
        <v>2013</v>
      </c>
      <c r="B335" s="79">
        <f>'Prix - Colza 2'!E335</f>
        <v>375.40909090909099</v>
      </c>
      <c r="C335" s="71">
        <f>'Prix - Colza 2'!F335</f>
        <v>392.84</v>
      </c>
    </row>
    <row r="336" spans="1:3" x14ac:dyDescent="0.3">
      <c r="A336" s="104">
        <f>'Prix - Colza 2'!C336</f>
        <v>2013</v>
      </c>
      <c r="B336" s="79">
        <f>'Prix - Colza 2'!E336</f>
        <v>375.40909090909099</v>
      </c>
      <c r="C336" s="71">
        <f>'Prix - Colza 2'!F336</f>
        <v>392.84</v>
      </c>
    </row>
    <row r="337" spans="1:3" x14ac:dyDescent="0.3">
      <c r="A337" s="104">
        <f>'Prix - Colza 2'!C337</f>
        <v>2013</v>
      </c>
      <c r="B337" s="79">
        <f>'Prix - Colza 2'!E337</f>
        <v>375.40909090909099</v>
      </c>
      <c r="C337" s="71">
        <f>'Prix - Colza 2'!F337</f>
        <v>392.84</v>
      </c>
    </row>
    <row r="338" spans="1:3" x14ac:dyDescent="0.3">
      <c r="A338" s="104">
        <f>'Prix - Colza 2'!C338</f>
        <v>2013</v>
      </c>
      <c r="B338" s="79">
        <f>'Prix - Colza 2'!E338</f>
        <v>375.40909090909099</v>
      </c>
      <c r="C338" s="71">
        <f>'Prix - Colza 2'!F338</f>
        <v>392.84</v>
      </c>
    </row>
    <row r="339" spans="1:3" x14ac:dyDescent="0.3">
      <c r="A339" s="104">
        <f>'Prix - Colza 2'!C339</f>
        <v>2013</v>
      </c>
      <c r="B339" s="79">
        <f>'Prix - Colza 2'!E339</f>
        <v>375.40909090909099</v>
      </c>
      <c r="C339" s="71">
        <f>'Prix - Colza 2'!F339</f>
        <v>392.84</v>
      </c>
    </row>
    <row r="340" spans="1:3" x14ac:dyDescent="0.3">
      <c r="A340" s="104">
        <f>'Prix - Colza 2'!C340</f>
        <v>2013</v>
      </c>
      <c r="B340" s="79">
        <f>'Prix - Colza 2'!E340</f>
        <v>375.40909090909099</v>
      </c>
      <c r="C340" s="71">
        <f>'Prix - Colza 2'!F340</f>
        <v>392.84</v>
      </c>
    </row>
    <row r="341" spans="1:3" x14ac:dyDescent="0.3">
      <c r="A341" s="104">
        <f>'Prix - Colza 2'!C341</f>
        <v>2013</v>
      </c>
      <c r="B341" s="79">
        <f>'Prix - Colza 2'!E341</f>
        <v>375.40909090909099</v>
      </c>
      <c r="C341" s="71">
        <f>'Prix - Colza 2'!F341</f>
        <v>392.84</v>
      </c>
    </row>
    <row r="342" spans="1:3" x14ac:dyDescent="0.3">
      <c r="A342" s="104">
        <f>'Prix - Colza 2'!C342</f>
        <v>2013</v>
      </c>
      <c r="B342" s="79">
        <f>'Prix - Colza 2'!E342</f>
        <v>375.40909090909099</v>
      </c>
      <c r="C342" s="71">
        <f>'Prix - Colza 2'!F342</f>
        <v>392.84</v>
      </c>
    </row>
    <row r="343" spans="1:3" x14ac:dyDescent="0.3">
      <c r="A343" s="104">
        <f>'Prix - Colza 2'!C343</f>
        <v>2013</v>
      </c>
      <c r="B343" s="79">
        <f>'Prix - Colza 2'!E343</f>
        <v>375.40909090909099</v>
      </c>
      <c r="C343" s="71">
        <f>'Prix - Colza 2'!F343</f>
        <v>392.84</v>
      </c>
    </row>
    <row r="344" spans="1:3" x14ac:dyDescent="0.3">
      <c r="A344" s="104">
        <f>'Prix - Colza 2'!C344</f>
        <v>2013</v>
      </c>
      <c r="B344" s="79">
        <f>'Prix - Colza 2'!E344</f>
        <v>375.40909090909099</v>
      </c>
      <c r="C344" s="71">
        <f>'Prix - Colza 2'!F344</f>
        <v>392.84</v>
      </c>
    </row>
    <row r="345" spans="1:3" x14ac:dyDescent="0.3">
      <c r="A345" s="104">
        <f>'Prix - Colza 2'!C345</f>
        <v>2013</v>
      </c>
      <c r="B345" s="79">
        <f>'Prix - Colza 2'!E345</f>
        <v>375.40909090909099</v>
      </c>
      <c r="C345" s="71">
        <f>'Prix - Colza 2'!F345</f>
        <v>392.84</v>
      </c>
    </row>
    <row r="346" spans="1:3" x14ac:dyDescent="0.3">
      <c r="A346" s="104">
        <f>'Prix - Colza 2'!C346</f>
        <v>2013</v>
      </c>
      <c r="B346" s="79">
        <f>'Prix - Colza 2'!E346</f>
        <v>375.40909090909099</v>
      </c>
      <c r="C346" s="71">
        <f>'Prix - Colza 2'!F346</f>
        <v>392.84</v>
      </c>
    </row>
    <row r="347" spans="1:3" x14ac:dyDescent="0.3">
      <c r="A347" s="104">
        <f>'Prix - Colza 2'!C347</f>
        <v>2013</v>
      </c>
      <c r="B347" s="79">
        <f>'Prix - Colza 2'!E347</f>
        <v>375.40909090909099</v>
      </c>
      <c r="C347" s="71">
        <f>'Prix - Colza 2'!F347</f>
        <v>392.84</v>
      </c>
    </row>
    <row r="348" spans="1:3" x14ac:dyDescent="0.3">
      <c r="A348" s="104">
        <f>'Prix - Colza 2'!C348</f>
        <v>2013</v>
      </c>
      <c r="B348" s="79">
        <f>'Prix - Colza 2'!E348</f>
        <v>375.40909090909099</v>
      </c>
      <c r="C348" s="71">
        <f>'Prix - Colza 2'!F348</f>
        <v>392.84</v>
      </c>
    </row>
    <row r="349" spans="1:3" x14ac:dyDescent="0.3">
      <c r="A349" s="104">
        <f>'Prix - Colza 2'!C349</f>
        <v>2013</v>
      </c>
      <c r="B349" s="79">
        <f>'Prix - Colza 2'!E349</f>
        <v>375.40909090909099</v>
      </c>
      <c r="C349" s="71">
        <f>'Prix - Colza 2'!F349</f>
        <v>392.84</v>
      </c>
    </row>
    <row r="350" spans="1:3" x14ac:dyDescent="0.3">
      <c r="A350" s="104">
        <f>'Prix - Colza 2'!C350</f>
        <v>2013</v>
      </c>
      <c r="B350" s="79">
        <f>'Prix - Colza 2'!E350</f>
        <v>375.40909090909099</v>
      </c>
      <c r="C350" s="71">
        <f>'Prix - Colza 2'!F350</f>
        <v>392.84</v>
      </c>
    </row>
    <row r="351" spans="1:3" x14ac:dyDescent="0.3">
      <c r="A351" s="104">
        <f>'Prix - Colza 2'!C351</f>
        <v>2013</v>
      </c>
      <c r="B351" s="79">
        <f>'Prix - Colza 2'!E351</f>
        <v>375.40909090909099</v>
      </c>
      <c r="C351" s="71">
        <f>'Prix - Colza 2'!F351</f>
        <v>392.84</v>
      </c>
    </row>
    <row r="352" spans="1:3" x14ac:dyDescent="0.3">
      <c r="A352" s="104">
        <f>'Prix - Colza 2'!C352</f>
        <v>2013</v>
      </c>
      <c r="B352" s="79">
        <f>'Prix - Colza 2'!E352</f>
        <v>375.40909090909099</v>
      </c>
      <c r="C352" s="71">
        <f>'Prix - Colza 2'!F352</f>
        <v>392.84</v>
      </c>
    </row>
    <row r="353" spans="1:3" x14ac:dyDescent="0.3">
      <c r="A353" s="104">
        <f>'Prix - Colza 2'!C353</f>
        <v>2013</v>
      </c>
      <c r="B353" s="79">
        <f>'Prix - Colza 2'!E353</f>
        <v>375.40909090909099</v>
      </c>
      <c r="C353" s="71">
        <f>'Prix - Colza 2'!F353</f>
        <v>392.84</v>
      </c>
    </row>
    <row r="354" spans="1:3" x14ac:dyDescent="0.3">
      <c r="A354" s="104">
        <f>'Prix - Colza 2'!C354</f>
        <v>2013</v>
      </c>
      <c r="B354" s="79">
        <f>'Prix - Colza 2'!E354</f>
        <v>375.40909090909099</v>
      </c>
      <c r="C354" s="71">
        <f>'Prix - Colza 2'!F354</f>
        <v>392.84</v>
      </c>
    </row>
    <row r="355" spans="1:3" x14ac:dyDescent="0.3">
      <c r="A355" s="104">
        <f>'Prix - Colza 2'!C355</f>
        <v>2013</v>
      </c>
      <c r="B355" s="79">
        <f>'Prix - Colza 2'!E355</f>
        <v>375.40909090909099</v>
      </c>
      <c r="C355" s="71">
        <f>'Prix - Colza 2'!F355</f>
        <v>392.84</v>
      </c>
    </row>
    <row r="356" spans="1:3" x14ac:dyDescent="0.3">
      <c r="A356" s="104">
        <f>'Prix - Colza 2'!C356</f>
        <v>2013</v>
      </c>
      <c r="B356" s="79">
        <f>'Prix - Colza 2'!E356</f>
        <v>375.40909090909099</v>
      </c>
      <c r="C356" s="71">
        <f>'Prix - Colza 2'!F356</f>
        <v>392.84</v>
      </c>
    </row>
    <row r="357" spans="1:3" x14ac:dyDescent="0.3">
      <c r="A357" s="104">
        <f>'Prix - Colza 2'!C357</f>
        <v>2013</v>
      </c>
      <c r="B357" s="79">
        <f>'Prix - Colza 2'!E357</f>
        <v>375.40909090909099</v>
      </c>
      <c r="C357" s="71">
        <f>'Prix - Colza 2'!F357</f>
        <v>392.84</v>
      </c>
    </row>
    <row r="358" spans="1:3" x14ac:dyDescent="0.3">
      <c r="A358" s="104">
        <f>'Prix - Colza 2'!C358</f>
        <v>2013</v>
      </c>
      <c r="B358" s="79">
        <f>'Prix - Colza 2'!E358</f>
        <v>375.40909090909099</v>
      </c>
      <c r="C358" s="71">
        <f>'Prix - Colza 2'!F358</f>
        <v>392.84</v>
      </c>
    </row>
    <row r="359" spans="1:3" x14ac:dyDescent="0.3">
      <c r="A359" s="104">
        <f>'Prix - Colza 2'!C359</f>
        <v>2013</v>
      </c>
      <c r="B359" s="79">
        <f>'Prix - Colza 2'!E359</f>
        <v>375.40909090909099</v>
      </c>
      <c r="C359" s="71">
        <f>'Prix - Colza 2'!F359</f>
        <v>392.84</v>
      </c>
    </row>
    <row r="360" spans="1:3" x14ac:dyDescent="0.3">
      <c r="A360" s="104">
        <f>'Prix - Colza 2'!C360</f>
        <v>2013</v>
      </c>
      <c r="B360" s="79">
        <f>'Prix - Colza 2'!E360</f>
        <v>375.40909090909099</v>
      </c>
      <c r="C360" s="71">
        <f>'Prix - Colza 2'!F360</f>
        <v>392.84</v>
      </c>
    </row>
    <row r="361" spans="1:3" x14ac:dyDescent="0.3">
      <c r="A361" s="104">
        <f>'Prix - Colza 2'!C361</f>
        <v>2013</v>
      </c>
      <c r="B361" s="79">
        <f>'Prix - Colza 2'!E361</f>
        <v>375.40909090909099</v>
      </c>
      <c r="C361" s="71">
        <f>'Prix - Colza 2'!F361</f>
        <v>392.84</v>
      </c>
    </row>
    <row r="362" spans="1:3" x14ac:dyDescent="0.3">
      <c r="A362" s="104">
        <f>'Prix - Colza 2'!C362</f>
        <v>2013</v>
      </c>
      <c r="B362" s="79">
        <f>'Prix - Colza 2'!E362</f>
        <v>375.40909090909099</v>
      </c>
      <c r="C362" s="71">
        <f>'Prix - Colza 2'!F362</f>
        <v>392.84</v>
      </c>
    </row>
    <row r="363" spans="1:3" x14ac:dyDescent="0.3">
      <c r="A363" s="104">
        <f>'Prix - Colza 2'!C363</f>
        <v>2013</v>
      </c>
      <c r="B363" s="79">
        <f>'Prix - Colza 2'!E363</f>
        <v>375.40909090909099</v>
      </c>
      <c r="C363" s="71">
        <f>'Prix - Colza 2'!F363</f>
        <v>392.84</v>
      </c>
    </row>
    <row r="364" spans="1:3" x14ac:dyDescent="0.3">
      <c r="A364" s="104">
        <f>'Prix - Colza 2'!C364</f>
        <v>2013</v>
      </c>
      <c r="B364" s="79">
        <f>'Prix - Colza 2'!E364</f>
        <v>375.40909090909099</v>
      </c>
      <c r="C364" s="71">
        <f>'Prix - Colza 2'!F364</f>
        <v>392.84</v>
      </c>
    </row>
    <row r="365" spans="1:3" x14ac:dyDescent="0.3">
      <c r="A365" s="104">
        <f>'Prix - Colza 2'!C365</f>
        <v>2013</v>
      </c>
      <c r="B365" s="79">
        <f>'Prix - Colza 2'!E365</f>
        <v>375.40909090909099</v>
      </c>
      <c r="C365" s="71">
        <f>'Prix - Colza 2'!F365</f>
        <v>392.84</v>
      </c>
    </row>
    <row r="366" spans="1:3" x14ac:dyDescent="0.3">
      <c r="A366" s="104">
        <f>'Prix - Colza 2'!C366</f>
        <v>2013</v>
      </c>
      <c r="B366" s="79">
        <f>'Prix - Colza 2'!E366</f>
        <v>375.40909090909099</v>
      </c>
      <c r="C366" s="71">
        <f>'Prix - Colza 2'!F366</f>
        <v>392.84</v>
      </c>
    </row>
    <row r="367" spans="1:3" x14ac:dyDescent="0.3">
      <c r="A367" s="104">
        <f>'Prix - Colza 2'!C367</f>
        <v>2013</v>
      </c>
      <c r="B367" s="79">
        <f>'Prix - Colza 2'!E367</f>
        <v>375.40909090909099</v>
      </c>
      <c r="C367" s="71">
        <f>'Prix - Colza 2'!F367</f>
        <v>392.84</v>
      </c>
    </row>
    <row r="368" spans="1:3" x14ac:dyDescent="0.3">
      <c r="A368" s="104">
        <f>'Prix - Colza 2'!C368</f>
        <v>2013</v>
      </c>
      <c r="B368" s="79">
        <f>'Prix - Colza 2'!E368</f>
        <v>375.40909090909099</v>
      </c>
      <c r="C368" s="71">
        <f>'Prix - Colza 2'!F368</f>
        <v>392.84</v>
      </c>
    </row>
    <row r="369" spans="1:3" x14ac:dyDescent="0.3">
      <c r="A369" s="104">
        <f>'Prix - Colza 2'!C369</f>
        <v>2013</v>
      </c>
      <c r="B369" s="79">
        <f>'Prix - Colza 2'!E369</f>
        <v>375.40909090909099</v>
      </c>
      <c r="C369" s="71">
        <f>'Prix - Colza 2'!F369</f>
        <v>392.84</v>
      </c>
    </row>
    <row r="370" spans="1:3" x14ac:dyDescent="0.3">
      <c r="A370" s="104">
        <f>'Prix - Colza 2'!C370</f>
        <v>2013</v>
      </c>
      <c r="B370" s="79">
        <f>'Prix - Colza 2'!E370</f>
        <v>375.40909090909099</v>
      </c>
      <c r="C370" s="71">
        <f>'Prix - Colza 2'!F370</f>
        <v>392.84</v>
      </c>
    </row>
    <row r="371" spans="1:3" x14ac:dyDescent="0.3">
      <c r="A371" s="104">
        <f>'Prix - Colza 2'!C371</f>
        <v>2013</v>
      </c>
      <c r="B371" s="79">
        <f>'Prix - Colza 2'!E371</f>
        <v>375.40909090909099</v>
      </c>
      <c r="C371" s="71">
        <f>'Prix - Colza 2'!F371</f>
        <v>392.84</v>
      </c>
    </row>
    <row r="372" spans="1:3" x14ac:dyDescent="0.3">
      <c r="A372" s="104">
        <f>'Prix - Colza 2'!C372</f>
        <v>2013</v>
      </c>
      <c r="B372" s="79">
        <f>'Prix - Colza 2'!E372</f>
        <v>375.40909090909099</v>
      </c>
      <c r="C372" s="71">
        <f>'Prix - Colza 2'!F372</f>
        <v>392.84</v>
      </c>
    </row>
    <row r="373" spans="1:3" x14ac:dyDescent="0.3">
      <c r="A373" s="104">
        <f>'Prix - Colza 2'!C373</f>
        <v>2013</v>
      </c>
      <c r="B373" s="79">
        <f>'Prix - Colza 2'!E373</f>
        <v>375.40909090909099</v>
      </c>
      <c r="C373" s="71">
        <f>'Prix - Colza 2'!F373</f>
        <v>392.84</v>
      </c>
    </row>
    <row r="374" spans="1:3" x14ac:dyDescent="0.3">
      <c r="A374" s="104">
        <f>'Prix - Colza 2'!C374</f>
        <v>2013</v>
      </c>
      <c r="B374" s="79">
        <f>'Prix - Colza 2'!E374</f>
        <v>375.40909090909099</v>
      </c>
      <c r="C374" s="71">
        <f>'Prix - Colza 2'!F374</f>
        <v>392.84</v>
      </c>
    </row>
    <row r="375" spans="1:3" x14ac:dyDescent="0.3">
      <c r="A375" s="104">
        <f>'Prix - Colza 2'!C375</f>
        <v>2013</v>
      </c>
      <c r="B375" s="79">
        <f>'Prix - Colza 2'!E375</f>
        <v>375.40909090909099</v>
      </c>
      <c r="C375" s="71">
        <f>'Prix - Colza 2'!F375</f>
        <v>392.84</v>
      </c>
    </row>
    <row r="376" spans="1:3" x14ac:dyDescent="0.3">
      <c r="A376" s="104">
        <f>'Prix - Colza 2'!C376</f>
        <v>2013</v>
      </c>
      <c r="B376" s="79">
        <f>'Prix - Colza 2'!E376</f>
        <v>375.40909090909099</v>
      </c>
      <c r="C376" s="71">
        <f>'Prix - Colza 2'!F376</f>
        <v>392.84</v>
      </c>
    </row>
    <row r="377" spans="1:3" x14ac:dyDescent="0.3">
      <c r="A377" s="104">
        <f>'Prix - Colza 2'!C377</f>
        <v>2013</v>
      </c>
      <c r="B377" s="79">
        <f>'Prix - Colza 2'!E377</f>
        <v>375.40909090909099</v>
      </c>
      <c r="C377" s="71">
        <f>'Prix - Colza 2'!F377</f>
        <v>392.84</v>
      </c>
    </row>
    <row r="378" spans="1:3" x14ac:dyDescent="0.3">
      <c r="A378" s="104">
        <f>'Prix - Colza 2'!C378</f>
        <v>2013</v>
      </c>
      <c r="B378" s="79">
        <f>'Prix - Colza 2'!E378</f>
        <v>375.40909090909099</v>
      </c>
      <c r="C378" s="71">
        <f>'Prix - Colza 2'!F378</f>
        <v>392.84</v>
      </c>
    </row>
    <row r="379" spans="1:3" x14ac:dyDescent="0.3">
      <c r="A379" s="104">
        <f>'Prix - Colza 2'!C379</f>
        <v>2013</v>
      </c>
      <c r="B379" s="79">
        <f>'Prix - Colza 2'!E379</f>
        <v>375.40909090909099</v>
      </c>
      <c r="C379" s="71">
        <f>'Prix - Colza 2'!F379</f>
        <v>392.84</v>
      </c>
    </row>
    <row r="380" spans="1:3" x14ac:dyDescent="0.3">
      <c r="A380" s="104">
        <f>'Prix - Colza 2'!C380</f>
        <v>2013</v>
      </c>
      <c r="B380" s="79">
        <f>'Prix - Colza 2'!E380</f>
        <v>375.40909090909099</v>
      </c>
      <c r="C380" s="71">
        <f>'Prix - Colza 2'!F380</f>
        <v>392.84</v>
      </c>
    </row>
    <row r="381" spans="1:3" x14ac:dyDescent="0.3">
      <c r="A381" s="104">
        <f>'Prix - Colza 2'!C381</f>
        <v>2013</v>
      </c>
      <c r="B381" s="79">
        <f>'Prix - Colza 2'!E381</f>
        <v>375.40909090909099</v>
      </c>
      <c r="C381" s="71">
        <f>'Prix - Colza 2'!F381</f>
        <v>392.84</v>
      </c>
    </row>
    <row r="382" spans="1:3" x14ac:dyDescent="0.3">
      <c r="A382" s="104">
        <f>'Prix - Colza 2'!C382</f>
        <v>2013</v>
      </c>
      <c r="B382" s="79">
        <f>'Prix - Colza 2'!E382</f>
        <v>375.40909090909099</v>
      </c>
      <c r="C382" s="71">
        <f>'Prix - Colza 2'!F382</f>
        <v>392.84</v>
      </c>
    </row>
    <row r="383" spans="1:3" x14ac:dyDescent="0.3">
      <c r="A383" s="104">
        <f>'Prix - Colza 2'!C383</f>
        <v>2013</v>
      </c>
      <c r="B383" s="79">
        <f>'Prix - Colza 2'!E383</f>
        <v>375.40909090909099</v>
      </c>
      <c r="C383" s="71">
        <f>'Prix - Colza 2'!F383</f>
        <v>392.84</v>
      </c>
    </row>
    <row r="384" spans="1:3" x14ac:dyDescent="0.3">
      <c r="A384" s="104">
        <f>'Prix - Colza 2'!C384</f>
        <v>2013</v>
      </c>
      <c r="B384" s="79">
        <f>'Prix - Colza 2'!E384</f>
        <v>375.40909090909099</v>
      </c>
      <c r="C384" s="71">
        <f>'Prix - Colza 2'!F384</f>
        <v>392.84</v>
      </c>
    </row>
    <row r="385" spans="1:3" x14ac:dyDescent="0.3">
      <c r="A385" s="104">
        <f>'Prix - Colza 2'!C385</f>
        <v>2013</v>
      </c>
      <c r="B385" s="79">
        <f>'Prix - Colza 2'!E385</f>
        <v>375.40909090909099</v>
      </c>
      <c r="C385" s="71">
        <f>'Prix - Colza 2'!F385</f>
        <v>392.84</v>
      </c>
    </row>
    <row r="386" spans="1:3" x14ac:dyDescent="0.3">
      <c r="A386" s="104">
        <f>'Prix - Colza 2'!C386</f>
        <v>2013</v>
      </c>
      <c r="B386" s="79">
        <f>'Prix - Colza 2'!E386</f>
        <v>375.40909090909099</v>
      </c>
      <c r="C386" s="71">
        <f>'Prix - Colza 2'!F386</f>
        <v>392.84</v>
      </c>
    </row>
    <row r="387" spans="1:3" x14ac:dyDescent="0.3">
      <c r="A387" s="104">
        <f>'Prix - Colza 2'!C387</f>
        <v>2014</v>
      </c>
      <c r="B387" s="79">
        <f>'Prix - Colza 2'!E387</f>
        <v>375.40909090909099</v>
      </c>
      <c r="C387" s="71">
        <f>'Prix - Colza 2'!F387</f>
        <v>392.84</v>
      </c>
    </row>
    <row r="388" spans="1:3" x14ac:dyDescent="0.3">
      <c r="A388" s="104">
        <f>'Prix - Colza 2'!C388</f>
        <v>2014</v>
      </c>
      <c r="B388" s="79">
        <f>'Prix - Colza 2'!E388</f>
        <v>375.40909090909099</v>
      </c>
      <c r="C388" s="71">
        <f>'Prix - Colza 2'!F388</f>
        <v>392.84</v>
      </c>
    </row>
    <row r="389" spans="1:3" x14ac:dyDescent="0.3">
      <c r="A389" s="104">
        <f>'Prix - Colza 2'!C389</f>
        <v>2014</v>
      </c>
      <c r="B389" s="79">
        <f>'Prix - Colza 2'!E389</f>
        <v>375.40909090909099</v>
      </c>
      <c r="C389" s="71">
        <f>'Prix - Colza 2'!F389</f>
        <v>392.84</v>
      </c>
    </row>
    <row r="390" spans="1:3" x14ac:dyDescent="0.3">
      <c r="A390" s="104">
        <f>'Prix - Colza 2'!C390</f>
        <v>2014</v>
      </c>
      <c r="B390" s="79">
        <f>'Prix - Colza 2'!E390</f>
        <v>375.40909090909099</v>
      </c>
      <c r="C390" s="71">
        <f>'Prix - Colza 2'!F390</f>
        <v>392.84</v>
      </c>
    </row>
    <row r="391" spans="1:3" x14ac:dyDescent="0.3">
      <c r="A391" s="104">
        <f>'Prix - Colza 2'!C391</f>
        <v>2014</v>
      </c>
      <c r="B391" s="79">
        <f>'Prix - Colza 2'!E391</f>
        <v>375.40909090909099</v>
      </c>
      <c r="C391" s="71">
        <f>'Prix - Colza 2'!F391</f>
        <v>392.84</v>
      </c>
    </row>
    <row r="392" spans="1:3" x14ac:dyDescent="0.3">
      <c r="A392" s="104">
        <f>'Prix - Colza 2'!C392</f>
        <v>2014</v>
      </c>
      <c r="B392" s="79">
        <f>'Prix - Colza 2'!E392</f>
        <v>375.40909090909099</v>
      </c>
      <c r="C392" s="71">
        <f>'Prix - Colza 2'!F392</f>
        <v>392.84</v>
      </c>
    </row>
    <row r="393" spans="1:3" x14ac:dyDescent="0.3">
      <c r="A393" s="104">
        <f>'Prix - Colza 2'!C393</f>
        <v>2014</v>
      </c>
      <c r="B393" s="79">
        <f>'Prix - Colza 2'!E393</f>
        <v>375.40909090909099</v>
      </c>
      <c r="C393" s="71">
        <f>'Prix - Colza 2'!F393</f>
        <v>392.84</v>
      </c>
    </row>
    <row r="394" spans="1:3" x14ac:dyDescent="0.3">
      <c r="A394" s="104">
        <f>'Prix - Colza 2'!C394</f>
        <v>2014</v>
      </c>
      <c r="B394" s="79">
        <f>'Prix - Colza 2'!E394</f>
        <v>375.40909090909099</v>
      </c>
      <c r="C394" s="71">
        <f>'Prix - Colza 2'!F394</f>
        <v>392.84</v>
      </c>
    </row>
    <row r="395" spans="1:3" x14ac:dyDescent="0.3">
      <c r="A395" s="104">
        <f>'Prix - Colza 2'!C395</f>
        <v>2014</v>
      </c>
      <c r="B395" s="79">
        <f>'Prix - Colza 2'!E395</f>
        <v>375.40909090909099</v>
      </c>
      <c r="C395" s="71">
        <f>'Prix - Colza 2'!F395</f>
        <v>392.84</v>
      </c>
    </row>
    <row r="396" spans="1:3" x14ac:dyDescent="0.3">
      <c r="A396" s="104">
        <f>'Prix - Colza 2'!C396</f>
        <v>2014</v>
      </c>
      <c r="B396" s="79">
        <f>'Prix - Colza 2'!E396</f>
        <v>375.40909090909099</v>
      </c>
      <c r="C396" s="71">
        <f>'Prix - Colza 2'!F396</f>
        <v>392.84</v>
      </c>
    </row>
    <row r="397" spans="1:3" x14ac:dyDescent="0.3">
      <c r="A397" s="104">
        <f>'Prix - Colza 2'!C397</f>
        <v>2014</v>
      </c>
      <c r="B397" s="79">
        <f>'Prix - Colza 2'!E397</f>
        <v>375.40909090909099</v>
      </c>
      <c r="C397" s="71">
        <f>'Prix - Colza 2'!F397</f>
        <v>392.84</v>
      </c>
    </row>
    <row r="398" spans="1:3" x14ac:dyDescent="0.3">
      <c r="A398" s="104">
        <f>'Prix - Colza 2'!C398</f>
        <v>2014</v>
      </c>
      <c r="B398" s="79">
        <f>'Prix - Colza 2'!E398</f>
        <v>375.40909090909099</v>
      </c>
      <c r="C398" s="71">
        <f>'Prix - Colza 2'!F398</f>
        <v>392.84</v>
      </c>
    </row>
    <row r="399" spans="1:3" x14ac:dyDescent="0.3">
      <c r="A399" s="104">
        <f>'Prix - Colza 2'!C399</f>
        <v>2014</v>
      </c>
      <c r="B399" s="79">
        <f>'Prix - Colza 2'!E399</f>
        <v>375.40909090909099</v>
      </c>
      <c r="C399" s="71">
        <f>'Prix - Colza 2'!F399</f>
        <v>392.84</v>
      </c>
    </row>
    <row r="400" spans="1:3" x14ac:dyDescent="0.3">
      <c r="A400" s="104">
        <f>'Prix - Colza 2'!C400</f>
        <v>2014</v>
      </c>
      <c r="B400" s="79">
        <f>'Prix - Colza 2'!E400</f>
        <v>375.40909090909099</v>
      </c>
      <c r="C400" s="71">
        <f>'Prix - Colza 2'!F400</f>
        <v>392.84</v>
      </c>
    </row>
    <row r="401" spans="1:3" x14ac:dyDescent="0.3">
      <c r="A401" s="104">
        <f>'Prix - Colza 2'!C401</f>
        <v>2014</v>
      </c>
      <c r="B401" s="79">
        <f>'Prix - Colza 2'!E401</f>
        <v>375.40909090909099</v>
      </c>
      <c r="C401" s="71">
        <f>'Prix - Colza 2'!F401</f>
        <v>392.84</v>
      </c>
    </row>
    <row r="402" spans="1:3" x14ac:dyDescent="0.3">
      <c r="A402" s="104">
        <f>'Prix - Colza 2'!C402</f>
        <v>2014</v>
      </c>
      <c r="B402" s="79">
        <f>'Prix - Colza 2'!E402</f>
        <v>375.40909090909099</v>
      </c>
      <c r="C402" s="71">
        <f>'Prix - Colza 2'!F402</f>
        <v>392.84</v>
      </c>
    </row>
    <row r="403" spans="1:3" x14ac:dyDescent="0.3">
      <c r="A403" s="104">
        <f>'Prix - Colza 2'!C403</f>
        <v>2014</v>
      </c>
      <c r="B403" s="79">
        <f>'Prix - Colza 2'!E403</f>
        <v>375.40909090909099</v>
      </c>
      <c r="C403" s="71">
        <f>'Prix - Colza 2'!F403</f>
        <v>392.84</v>
      </c>
    </row>
    <row r="404" spans="1:3" x14ac:dyDescent="0.3">
      <c r="A404" s="104">
        <f>'Prix - Colza 2'!C404</f>
        <v>2014</v>
      </c>
      <c r="B404" s="79">
        <f>'Prix - Colza 2'!E404</f>
        <v>375.40909090909099</v>
      </c>
      <c r="C404" s="71">
        <f>'Prix - Colza 2'!F404</f>
        <v>392.84</v>
      </c>
    </row>
    <row r="405" spans="1:3" x14ac:dyDescent="0.3">
      <c r="A405" s="104">
        <f>'Prix - Colza 2'!C405</f>
        <v>2014</v>
      </c>
      <c r="B405" s="79">
        <f>'Prix - Colza 2'!E405</f>
        <v>375.40909090909099</v>
      </c>
      <c r="C405" s="71">
        <f>'Prix - Colza 2'!F405</f>
        <v>392.84</v>
      </c>
    </row>
    <row r="406" spans="1:3" x14ac:dyDescent="0.3">
      <c r="A406" s="104">
        <f>'Prix - Colza 2'!C406</f>
        <v>2014</v>
      </c>
      <c r="B406" s="79">
        <f>'Prix - Colza 2'!E406</f>
        <v>375.40909090909099</v>
      </c>
      <c r="C406" s="71">
        <f>'Prix - Colza 2'!F406</f>
        <v>392.84</v>
      </c>
    </row>
    <row r="407" spans="1:3" x14ac:dyDescent="0.3">
      <c r="A407" s="104">
        <f>'Prix - Colza 2'!C407</f>
        <v>2014</v>
      </c>
      <c r="B407" s="79">
        <f>'Prix - Colza 2'!E407</f>
        <v>375.40909090909099</v>
      </c>
      <c r="C407" s="71">
        <f>'Prix - Colza 2'!F407</f>
        <v>392.84</v>
      </c>
    </row>
    <row r="408" spans="1:3" x14ac:dyDescent="0.3">
      <c r="A408" s="104">
        <f>'Prix - Colza 2'!C408</f>
        <v>2014</v>
      </c>
      <c r="B408" s="79">
        <f>'Prix - Colza 2'!E408</f>
        <v>375.40909090909099</v>
      </c>
      <c r="C408" s="71">
        <f>'Prix - Colza 2'!F408</f>
        <v>392.84</v>
      </c>
    </row>
    <row r="409" spans="1:3" x14ac:dyDescent="0.3">
      <c r="A409" s="104">
        <f>'Prix - Colza 2'!C409</f>
        <v>2014</v>
      </c>
      <c r="B409" s="79">
        <f>'Prix - Colza 2'!E409</f>
        <v>375.40909090909099</v>
      </c>
      <c r="C409" s="71">
        <f>'Prix - Colza 2'!F409</f>
        <v>392.84</v>
      </c>
    </row>
    <row r="410" spans="1:3" x14ac:dyDescent="0.3">
      <c r="A410" s="104">
        <f>'Prix - Colza 2'!C410</f>
        <v>2014</v>
      </c>
      <c r="B410" s="79">
        <f>'Prix - Colza 2'!E410</f>
        <v>375.40909090909099</v>
      </c>
      <c r="C410" s="71">
        <f>'Prix - Colza 2'!F410</f>
        <v>392.84</v>
      </c>
    </row>
    <row r="411" spans="1:3" x14ac:dyDescent="0.3">
      <c r="A411" s="104">
        <f>'Prix - Colza 2'!C411</f>
        <v>2014</v>
      </c>
      <c r="B411" s="79">
        <f>'Prix - Colza 2'!E411</f>
        <v>375.40909090909099</v>
      </c>
      <c r="C411" s="71">
        <f>'Prix - Colza 2'!F411</f>
        <v>392.84</v>
      </c>
    </row>
    <row r="412" spans="1:3" x14ac:dyDescent="0.3">
      <c r="A412" s="104">
        <f>'Prix - Colza 2'!C412</f>
        <v>2014</v>
      </c>
      <c r="B412" s="79">
        <f>'Prix - Colza 2'!E412</f>
        <v>375.40909090909099</v>
      </c>
      <c r="C412" s="71">
        <f>'Prix - Colza 2'!F412</f>
        <v>392.84</v>
      </c>
    </row>
    <row r="413" spans="1:3" x14ac:dyDescent="0.3">
      <c r="A413" s="104">
        <f>'Prix - Colza 2'!C413</f>
        <v>2014</v>
      </c>
      <c r="B413" s="79">
        <f>'Prix - Colza 2'!E413</f>
        <v>375.40909090909099</v>
      </c>
      <c r="C413" s="71">
        <f>'Prix - Colza 2'!F413</f>
        <v>392.84</v>
      </c>
    </row>
    <row r="414" spans="1:3" x14ac:dyDescent="0.3">
      <c r="A414" s="104">
        <f>'Prix - Colza 2'!C414</f>
        <v>2014</v>
      </c>
      <c r="B414" s="79">
        <f>'Prix - Colza 2'!E414</f>
        <v>375.40909090909099</v>
      </c>
      <c r="C414" s="71">
        <f>'Prix - Colza 2'!F414</f>
        <v>392.84</v>
      </c>
    </row>
    <row r="415" spans="1:3" x14ac:dyDescent="0.3">
      <c r="A415" s="104">
        <f>'Prix - Colza 2'!C415</f>
        <v>2014</v>
      </c>
      <c r="B415" s="79">
        <f>'Prix - Colza 2'!E415</f>
        <v>375.40909090909099</v>
      </c>
      <c r="C415" s="71">
        <f>'Prix - Colza 2'!F415</f>
        <v>392.84</v>
      </c>
    </row>
    <row r="416" spans="1:3" x14ac:dyDescent="0.3">
      <c r="A416" s="104">
        <f>'Prix - Colza 2'!C416</f>
        <v>2014</v>
      </c>
      <c r="B416" s="79">
        <f>'Prix - Colza 2'!E416</f>
        <v>375.40909090909099</v>
      </c>
      <c r="C416" s="71">
        <f>'Prix - Colza 2'!F416</f>
        <v>392.84</v>
      </c>
    </row>
    <row r="417" spans="1:3" x14ac:dyDescent="0.3">
      <c r="A417" s="104">
        <f>'Prix - Colza 2'!C417</f>
        <v>2014</v>
      </c>
      <c r="B417" s="79">
        <f>'Prix - Colza 2'!E417</f>
        <v>375.40909090909099</v>
      </c>
      <c r="C417" s="71">
        <f>'Prix - Colza 2'!F417</f>
        <v>392.84</v>
      </c>
    </row>
    <row r="418" spans="1:3" x14ac:dyDescent="0.3">
      <c r="A418" s="104">
        <f>'Prix - Colza 2'!C418</f>
        <v>2014</v>
      </c>
      <c r="B418" s="79">
        <f>'Prix - Colza 2'!E418</f>
        <v>375.40909090909099</v>
      </c>
      <c r="C418" s="71">
        <f>'Prix - Colza 2'!F418</f>
        <v>392.84</v>
      </c>
    </row>
    <row r="419" spans="1:3" x14ac:dyDescent="0.3">
      <c r="A419" s="104">
        <f>'Prix - Colza 2'!C419</f>
        <v>2014</v>
      </c>
      <c r="B419" s="79">
        <f>'Prix - Colza 2'!E419</f>
        <v>375.40909090909099</v>
      </c>
      <c r="C419" s="71">
        <f>'Prix - Colza 2'!F419</f>
        <v>392.84</v>
      </c>
    </row>
    <row r="420" spans="1:3" x14ac:dyDescent="0.3">
      <c r="A420" s="104">
        <f>'Prix - Colza 2'!C420</f>
        <v>2014</v>
      </c>
      <c r="B420" s="79">
        <f>'Prix - Colza 2'!E420</f>
        <v>375.40909090909099</v>
      </c>
      <c r="C420" s="71">
        <f>'Prix - Colza 2'!F420</f>
        <v>392.84</v>
      </c>
    </row>
    <row r="421" spans="1:3" x14ac:dyDescent="0.3">
      <c r="A421" s="104">
        <f>'Prix - Colza 2'!C421</f>
        <v>2014</v>
      </c>
      <c r="B421" s="79">
        <f>'Prix - Colza 2'!E421</f>
        <v>375.40909090909099</v>
      </c>
      <c r="C421" s="71">
        <f>'Prix - Colza 2'!F421</f>
        <v>392.84</v>
      </c>
    </row>
    <row r="422" spans="1:3" x14ac:dyDescent="0.3">
      <c r="A422" s="104">
        <f>'Prix - Colza 2'!C422</f>
        <v>2014</v>
      </c>
      <c r="B422" s="79">
        <f>'Prix - Colza 2'!E422</f>
        <v>375.40909090909099</v>
      </c>
      <c r="C422" s="71">
        <f>'Prix - Colza 2'!F422</f>
        <v>392.84</v>
      </c>
    </row>
    <row r="423" spans="1:3" x14ac:dyDescent="0.3">
      <c r="A423" s="104">
        <f>'Prix - Colza 2'!C423</f>
        <v>2014</v>
      </c>
      <c r="B423" s="79">
        <f>'Prix - Colza 2'!E423</f>
        <v>375.40909090909099</v>
      </c>
      <c r="C423" s="71">
        <f>'Prix - Colza 2'!F423</f>
        <v>392.84</v>
      </c>
    </row>
    <row r="424" spans="1:3" x14ac:dyDescent="0.3">
      <c r="A424" s="104">
        <f>'Prix - Colza 2'!C424</f>
        <v>2014</v>
      </c>
      <c r="B424" s="79">
        <f>'Prix - Colza 2'!E424</f>
        <v>375.40909090909099</v>
      </c>
      <c r="C424" s="71">
        <f>'Prix - Colza 2'!F424</f>
        <v>392.84</v>
      </c>
    </row>
    <row r="425" spans="1:3" x14ac:dyDescent="0.3">
      <c r="A425" s="104">
        <f>'Prix - Colza 2'!C425</f>
        <v>2014</v>
      </c>
      <c r="B425" s="79">
        <f>'Prix - Colza 2'!E425</f>
        <v>375.40909090909099</v>
      </c>
      <c r="C425" s="71">
        <f>'Prix - Colza 2'!F425</f>
        <v>392.84</v>
      </c>
    </row>
    <row r="426" spans="1:3" x14ac:dyDescent="0.3">
      <c r="A426" s="104">
        <f>'Prix - Colza 2'!C426</f>
        <v>2014</v>
      </c>
      <c r="B426" s="79">
        <f>'Prix - Colza 2'!E426</f>
        <v>375.40909090909099</v>
      </c>
      <c r="C426" s="71">
        <f>'Prix - Colza 2'!F426</f>
        <v>392.84</v>
      </c>
    </row>
    <row r="427" spans="1:3" x14ac:dyDescent="0.3">
      <c r="A427" s="104">
        <f>'Prix - Colza 2'!C427</f>
        <v>2014</v>
      </c>
      <c r="B427" s="79">
        <f>'Prix - Colza 2'!E427</f>
        <v>375.40909090909099</v>
      </c>
      <c r="C427" s="71">
        <f>'Prix - Colza 2'!F427</f>
        <v>392.84</v>
      </c>
    </row>
    <row r="428" spans="1:3" x14ac:dyDescent="0.3">
      <c r="A428" s="104">
        <f>'Prix - Colza 2'!C428</f>
        <v>2014</v>
      </c>
      <c r="B428" s="79">
        <f>'Prix - Colza 2'!E428</f>
        <v>375.40909090909099</v>
      </c>
      <c r="C428" s="71">
        <f>'Prix - Colza 2'!F428</f>
        <v>392.84</v>
      </c>
    </row>
    <row r="429" spans="1:3" x14ac:dyDescent="0.3">
      <c r="A429" s="104">
        <f>'Prix - Colza 2'!C429</f>
        <v>2014</v>
      </c>
      <c r="B429" s="79">
        <f>'Prix - Colza 2'!E429</f>
        <v>375.40909090909099</v>
      </c>
      <c r="C429" s="71">
        <f>'Prix - Colza 2'!F429</f>
        <v>392.84</v>
      </c>
    </row>
    <row r="430" spans="1:3" x14ac:dyDescent="0.3">
      <c r="A430" s="104">
        <f>'Prix - Colza 2'!C430</f>
        <v>2014</v>
      </c>
      <c r="B430" s="79">
        <f>'Prix - Colza 2'!E430</f>
        <v>375.40909090909099</v>
      </c>
      <c r="C430" s="71">
        <f>'Prix - Colza 2'!F430</f>
        <v>392.84</v>
      </c>
    </row>
    <row r="431" spans="1:3" x14ac:dyDescent="0.3">
      <c r="A431" s="104">
        <f>'Prix - Colza 2'!C431</f>
        <v>2014</v>
      </c>
      <c r="B431" s="79">
        <f>'Prix - Colza 2'!E431</f>
        <v>375.40909090909099</v>
      </c>
      <c r="C431" s="71">
        <f>'Prix - Colza 2'!F431</f>
        <v>392.84</v>
      </c>
    </row>
    <row r="432" spans="1:3" x14ac:dyDescent="0.3">
      <c r="A432" s="104">
        <f>'Prix - Colza 2'!C432</f>
        <v>2014</v>
      </c>
      <c r="B432" s="79">
        <f>'Prix - Colza 2'!E432</f>
        <v>375.40909090909099</v>
      </c>
      <c r="C432" s="71">
        <f>'Prix - Colza 2'!F432</f>
        <v>392.84</v>
      </c>
    </row>
    <row r="433" spans="1:3" x14ac:dyDescent="0.3">
      <c r="A433" s="104">
        <f>'Prix - Colza 2'!C433</f>
        <v>2014</v>
      </c>
      <c r="B433" s="79">
        <f>'Prix - Colza 2'!E433</f>
        <v>375.40909090909099</v>
      </c>
      <c r="C433" s="71">
        <f>'Prix - Colza 2'!F433</f>
        <v>392.84</v>
      </c>
    </row>
    <row r="434" spans="1:3" x14ac:dyDescent="0.3">
      <c r="A434" s="104">
        <f>'Prix - Colza 2'!C434</f>
        <v>2014</v>
      </c>
      <c r="B434" s="79">
        <f>'Prix - Colza 2'!E434</f>
        <v>375.40909090909099</v>
      </c>
      <c r="C434" s="71">
        <f>'Prix - Colza 2'!F434</f>
        <v>392.84</v>
      </c>
    </row>
    <row r="435" spans="1:3" x14ac:dyDescent="0.3">
      <c r="A435" s="104">
        <f>'Prix - Colza 2'!C435</f>
        <v>2014</v>
      </c>
      <c r="B435" s="79">
        <f>'Prix - Colza 2'!E435</f>
        <v>375.40909090909099</v>
      </c>
      <c r="C435" s="71">
        <f>'Prix - Colza 2'!F435</f>
        <v>392.84</v>
      </c>
    </row>
    <row r="436" spans="1:3" x14ac:dyDescent="0.3">
      <c r="A436" s="104">
        <f>'Prix - Colza 2'!C436</f>
        <v>2014</v>
      </c>
      <c r="B436" s="79">
        <f>'Prix - Colza 2'!E436</f>
        <v>375.40909090909099</v>
      </c>
      <c r="C436" s="71">
        <f>'Prix - Colza 2'!F436</f>
        <v>392.84</v>
      </c>
    </row>
    <row r="437" spans="1:3" x14ac:dyDescent="0.3">
      <c r="A437" s="104">
        <f>'Prix - Colza 2'!C437</f>
        <v>2014</v>
      </c>
      <c r="B437" s="79">
        <f>'Prix - Colza 2'!E437</f>
        <v>375.40909090909099</v>
      </c>
      <c r="C437" s="71">
        <f>'Prix - Colza 2'!F437</f>
        <v>392.84</v>
      </c>
    </row>
    <row r="438" spans="1:3" x14ac:dyDescent="0.3">
      <c r="A438" s="104">
        <f>'Prix - Colza 2'!C438</f>
        <v>2014</v>
      </c>
      <c r="B438" s="79">
        <f>'Prix - Colza 2'!E438</f>
        <v>375.40909090909099</v>
      </c>
      <c r="C438" s="71">
        <f>'Prix - Colza 2'!F438</f>
        <v>392.84</v>
      </c>
    </row>
    <row r="439" spans="1:3" x14ac:dyDescent="0.3">
      <c r="A439" s="104">
        <f>'Prix - Colza 2'!C439</f>
        <v>2014</v>
      </c>
      <c r="B439" s="79">
        <f>'Prix - Colza 2'!E439</f>
        <v>375.40909090909099</v>
      </c>
      <c r="C439" s="71">
        <f>'Prix - Colza 2'!F439</f>
        <v>392.84</v>
      </c>
    </row>
    <row r="440" spans="1:3" x14ac:dyDescent="0.3">
      <c r="A440" s="104">
        <f>'Prix - Colza 2'!C440</f>
        <v>2014</v>
      </c>
      <c r="B440" s="79">
        <f>'Prix - Colza 2'!E440</f>
        <v>375.40909090909099</v>
      </c>
      <c r="C440" s="71">
        <f>'Prix - Colza 2'!F440</f>
        <v>392.84</v>
      </c>
    </row>
    <row r="441" spans="1:3" x14ac:dyDescent="0.3">
      <c r="A441" s="104">
        <f>'Prix - Colza 2'!C441</f>
        <v>2014</v>
      </c>
      <c r="B441" s="79">
        <f>'Prix - Colza 2'!E441</f>
        <v>375.40909090909099</v>
      </c>
      <c r="C441" s="71">
        <f>'Prix - Colza 2'!F441</f>
        <v>392.84</v>
      </c>
    </row>
    <row r="442" spans="1:3" x14ac:dyDescent="0.3">
      <c r="A442" s="104">
        <f>'Prix - Colza 2'!C442</f>
        <v>2014</v>
      </c>
      <c r="B442" s="79">
        <f>'Prix - Colza 2'!E442</f>
        <v>375.40909090909099</v>
      </c>
      <c r="C442" s="71">
        <f>'Prix - Colza 2'!F442</f>
        <v>392.84</v>
      </c>
    </row>
    <row r="443" spans="1:3" x14ac:dyDescent="0.3">
      <c r="A443" s="104">
        <f>'Prix - Colza 2'!C443</f>
        <v>2014</v>
      </c>
      <c r="B443" s="79">
        <f>'Prix - Colza 2'!E443</f>
        <v>375.40909090909099</v>
      </c>
      <c r="C443" s="71">
        <f>'Prix - Colza 2'!F443</f>
        <v>392.84</v>
      </c>
    </row>
    <row r="444" spans="1:3" x14ac:dyDescent="0.3">
      <c r="A444" s="104">
        <f>'Prix - Colza 2'!C444</f>
        <v>2014</v>
      </c>
      <c r="B444" s="79">
        <f>'Prix - Colza 2'!E444</f>
        <v>375.40909090909099</v>
      </c>
      <c r="C444" s="71">
        <f>'Prix - Colza 2'!F444</f>
        <v>392.84</v>
      </c>
    </row>
    <row r="445" spans="1:3" x14ac:dyDescent="0.3">
      <c r="A445" s="104">
        <f>'Prix - Colza 2'!C445</f>
        <v>2014</v>
      </c>
      <c r="B445" s="79">
        <f>'Prix - Colza 2'!E445</f>
        <v>375.40909090909099</v>
      </c>
      <c r="C445" s="71">
        <f>'Prix - Colza 2'!F445</f>
        <v>392.84</v>
      </c>
    </row>
    <row r="446" spans="1:3" x14ac:dyDescent="0.3">
      <c r="A446" s="104">
        <f>'Prix - Colza 2'!C446</f>
        <v>2014</v>
      </c>
      <c r="B446" s="79">
        <f>'Prix - Colza 2'!E446</f>
        <v>375.40909090909099</v>
      </c>
      <c r="C446" s="71">
        <f>'Prix - Colza 2'!F446</f>
        <v>392.84</v>
      </c>
    </row>
    <row r="447" spans="1:3" x14ac:dyDescent="0.3">
      <c r="A447" s="104">
        <f>'Prix - Colza 2'!C447</f>
        <v>2014</v>
      </c>
      <c r="B447" s="79">
        <f>'Prix - Colza 2'!E447</f>
        <v>375.40909090909099</v>
      </c>
      <c r="C447" s="71">
        <f>'Prix - Colza 2'!F447</f>
        <v>392.84</v>
      </c>
    </row>
    <row r="448" spans="1:3" x14ac:dyDescent="0.3">
      <c r="A448" s="104">
        <f>'Prix - Colza 2'!C448</f>
        <v>2014</v>
      </c>
      <c r="B448" s="79">
        <f>'Prix - Colza 2'!E448</f>
        <v>375.40909090909099</v>
      </c>
      <c r="C448" s="71">
        <f>'Prix - Colza 2'!F448</f>
        <v>392.84</v>
      </c>
    </row>
    <row r="449" spans="1:3" x14ac:dyDescent="0.3">
      <c r="A449" s="104">
        <f>'Prix - Colza 2'!C449</f>
        <v>2014</v>
      </c>
      <c r="B449" s="79">
        <f>'Prix - Colza 2'!E449</f>
        <v>375.40909090909099</v>
      </c>
      <c r="C449" s="71">
        <f>'Prix - Colza 2'!F449</f>
        <v>392.84</v>
      </c>
    </row>
    <row r="450" spans="1:3" x14ac:dyDescent="0.3">
      <c r="A450" s="104">
        <f>'Prix - Colza 2'!C450</f>
        <v>2014</v>
      </c>
      <c r="B450" s="79">
        <f>'Prix - Colza 2'!E450</f>
        <v>375.40909090909099</v>
      </c>
      <c r="C450" s="71">
        <f>'Prix - Colza 2'!F450</f>
        <v>392.84</v>
      </c>
    </row>
    <row r="451" spans="1:3" x14ac:dyDescent="0.3">
      <c r="A451" s="104">
        <f>'Prix - Colza 2'!C451</f>
        <v>2014</v>
      </c>
      <c r="B451" s="79">
        <f>'Prix - Colza 2'!E451</f>
        <v>375.40909090909099</v>
      </c>
      <c r="C451" s="71">
        <f>'Prix - Colza 2'!F451</f>
        <v>392.84</v>
      </c>
    </row>
    <row r="452" spans="1:3" x14ac:dyDescent="0.3">
      <c r="A452" s="104">
        <f>'Prix - Colza 2'!C452</f>
        <v>2014</v>
      </c>
      <c r="B452" s="79">
        <f>'Prix - Colza 2'!E452</f>
        <v>375.40909090909099</v>
      </c>
      <c r="C452" s="71">
        <f>'Prix - Colza 2'!F452</f>
        <v>392.84</v>
      </c>
    </row>
    <row r="453" spans="1:3" x14ac:dyDescent="0.3">
      <c r="A453" s="104">
        <f>'Prix - Colza 2'!C453</f>
        <v>2014</v>
      </c>
      <c r="B453" s="79">
        <f>'Prix - Colza 2'!E453</f>
        <v>375.40909090909099</v>
      </c>
      <c r="C453" s="71">
        <f>'Prix - Colza 2'!F453</f>
        <v>392.84</v>
      </c>
    </row>
    <row r="454" spans="1:3" x14ac:dyDescent="0.3">
      <c r="A454" s="104">
        <f>'Prix - Colza 2'!C454</f>
        <v>2014</v>
      </c>
      <c r="B454" s="79">
        <f>'Prix - Colza 2'!E454</f>
        <v>375.40909090909099</v>
      </c>
      <c r="C454" s="71">
        <f>'Prix - Colza 2'!F454</f>
        <v>392.84</v>
      </c>
    </row>
    <row r="455" spans="1:3" x14ac:dyDescent="0.3">
      <c r="A455" s="104">
        <f>'Prix - Colza 2'!C455</f>
        <v>2014</v>
      </c>
      <c r="B455" s="79">
        <f>'Prix - Colza 2'!E455</f>
        <v>375.40909090909099</v>
      </c>
      <c r="C455" s="71">
        <f>'Prix - Colza 2'!F455</f>
        <v>392.84</v>
      </c>
    </row>
    <row r="456" spans="1:3" x14ac:dyDescent="0.3">
      <c r="A456" s="104">
        <f>'Prix - Colza 2'!C456</f>
        <v>2014</v>
      </c>
      <c r="B456" s="79">
        <f>'Prix - Colza 2'!E456</f>
        <v>375.40909090909099</v>
      </c>
      <c r="C456" s="71">
        <f>'Prix - Colza 2'!F456</f>
        <v>392.84</v>
      </c>
    </row>
    <row r="457" spans="1:3" x14ac:dyDescent="0.3">
      <c r="A457" s="104">
        <f>'Prix - Colza 2'!C457</f>
        <v>2014</v>
      </c>
      <c r="B457" s="79">
        <f>'Prix - Colza 2'!E457</f>
        <v>375.40909090909099</v>
      </c>
      <c r="C457" s="71">
        <f>'Prix - Colza 2'!F457</f>
        <v>392.84</v>
      </c>
    </row>
    <row r="458" spans="1:3" x14ac:dyDescent="0.3">
      <c r="A458" s="104">
        <f>'Prix - Colza 2'!C458</f>
        <v>2014</v>
      </c>
      <c r="B458" s="79">
        <f>'Prix - Colza 2'!E458</f>
        <v>375.40909090909099</v>
      </c>
      <c r="C458" s="71">
        <f>'Prix - Colza 2'!F458</f>
        <v>392.84</v>
      </c>
    </row>
    <row r="459" spans="1:3" x14ac:dyDescent="0.3">
      <c r="A459" s="104">
        <f>'Prix - Colza 2'!C459</f>
        <v>2014</v>
      </c>
      <c r="B459" s="79">
        <f>'Prix - Colza 2'!E459</f>
        <v>375.40909090909099</v>
      </c>
      <c r="C459" s="71">
        <f>'Prix - Colza 2'!F459</f>
        <v>392.84</v>
      </c>
    </row>
    <row r="460" spans="1:3" x14ac:dyDescent="0.3">
      <c r="A460" s="104">
        <f>'Prix - Colza 2'!C460</f>
        <v>2014</v>
      </c>
      <c r="B460" s="79">
        <f>'Prix - Colza 2'!E460</f>
        <v>375.40909090909099</v>
      </c>
      <c r="C460" s="71">
        <f>'Prix - Colza 2'!F460</f>
        <v>392.84</v>
      </c>
    </row>
    <row r="461" spans="1:3" x14ac:dyDescent="0.3">
      <c r="A461" s="104">
        <f>'Prix - Colza 2'!C461</f>
        <v>2014</v>
      </c>
      <c r="B461" s="79">
        <f>'Prix - Colza 2'!E461</f>
        <v>375.40909090909099</v>
      </c>
      <c r="C461" s="71">
        <f>'Prix - Colza 2'!F461</f>
        <v>392.84</v>
      </c>
    </row>
    <row r="462" spans="1:3" x14ac:dyDescent="0.3">
      <c r="A462" s="104">
        <f>'Prix - Colza 2'!C462</f>
        <v>2014</v>
      </c>
      <c r="B462" s="79">
        <f>'Prix - Colza 2'!E462</f>
        <v>375.40909090909099</v>
      </c>
      <c r="C462" s="71">
        <f>'Prix - Colza 2'!F462</f>
        <v>392.84</v>
      </c>
    </row>
    <row r="463" spans="1:3" x14ac:dyDescent="0.3">
      <c r="A463" s="104">
        <f>'Prix - Colza 2'!C463</f>
        <v>2014</v>
      </c>
      <c r="B463" s="79">
        <f>'Prix - Colza 2'!E463</f>
        <v>375.40909090909099</v>
      </c>
      <c r="C463" s="71">
        <f>'Prix - Colza 2'!F463</f>
        <v>392.84</v>
      </c>
    </row>
    <row r="464" spans="1:3" x14ac:dyDescent="0.3">
      <c r="A464" s="104">
        <f>'Prix - Colza 2'!C464</f>
        <v>2014</v>
      </c>
      <c r="B464" s="79">
        <f>'Prix - Colza 2'!E464</f>
        <v>375.40909090909099</v>
      </c>
      <c r="C464" s="71">
        <f>'Prix - Colza 2'!F464</f>
        <v>392.84</v>
      </c>
    </row>
    <row r="465" spans="1:3" x14ac:dyDescent="0.3">
      <c r="A465" s="104">
        <f>'Prix - Colza 2'!C465</f>
        <v>2014</v>
      </c>
      <c r="B465" s="79">
        <f>'Prix - Colza 2'!E465</f>
        <v>375.40909090909099</v>
      </c>
      <c r="C465" s="71">
        <f>'Prix - Colza 2'!F465</f>
        <v>392.84</v>
      </c>
    </row>
    <row r="466" spans="1:3" x14ac:dyDescent="0.3">
      <c r="A466" s="104">
        <f>'Prix - Colza 2'!C466</f>
        <v>2014</v>
      </c>
      <c r="B466" s="79">
        <f>'Prix - Colza 2'!E466</f>
        <v>375.40909090909099</v>
      </c>
      <c r="C466" s="71">
        <f>'Prix - Colza 2'!F466</f>
        <v>392.84</v>
      </c>
    </row>
    <row r="467" spans="1:3" x14ac:dyDescent="0.3">
      <c r="A467" s="104">
        <f>'Prix - Colza 2'!C467</f>
        <v>2014</v>
      </c>
      <c r="B467" s="79">
        <f>'Prix - Colza 2'!E467</f>
        <v>375.40909090909099</v>
      </c>
      <c r="C467" s="71">
        <f>'Prix - Colza 2'!F467</f>
        <v>392.84</v>
      </c>
    </row>
    <row r="468" spans="1:3" x14ac:dyDescent="0.3">
      <c r="A468" s="104">
        <f>'Prix - Colza 2'!C468</f>
        <v>2014</v>
      </c>
      <c r="B468" s="79">
        <f>'Prix - Colza 2'!E468</f>
        <v>375.40909090909099</v>
      </c>
      <c r="C468" s="71">
        <f>'Prix - Colza 2'!F468</f>
        <v>392.84</v>
      </c>
    </row>
    <row r="469" spans="1:3" x14ac:dyDescent="0.3">
      <c r="A469" s="104">
        <f>'Prix - Colza 2'!C469</f>
        <v>2014</v>
      </c>
      <c r="B469" s="79">
        <f>'Prix - Colza 2'!E469</f>
        <v>375.40909090909099</v>
      </c>
      <c r="C469" s="71">
        <f>'Prix - Colza 2'!F469</f>
        <v>392.84</v>
      </c>
    </row>
    <row r="470" spans="1:3" x14ac:dyDescent="0.3">
      <c r="A470" s="104">
        <f>'Prix - Colza 2'!C470</f>
        <v>2014</v>
      </c>
      <c r="B470" s="79">
        <f>'Prix - Colza 2'!E470</f>
        <v>375.40909090909099</v>
      </c>
      <c r="C470" s="71">
        <f>'Prix - Colza 2'!F470</f>
        <v>392.84</v>
      </c>
    </row>
    <row r="471" spans="1:3" x14ac:dyDescent="0.3">
      <c r="A471" s="104">
        <f>'Prix - Colza 2'!C471</f>
        <v>2014</v>
      </c>
      <c r="B471" s="79">
        <f>'Prix - Colza 2'!E471</f>
        <v>375.40909090909099</v>
      </c>
      <c r="C471" s="71">
        <f>'Prix - Colza 2'!F471</f>
        <v>392.84</v>
      </c>
    </row>
    <row r="472" spans="1:3" x14ac:dyDescent="0.3">
      <c r="A472" s="104">
        <f>'Prix - Colza 2'!C472</f>
        <v>2014</v>
      </c>
      <c r="B472" s="79">
        <f>'Prix - Colza 2'!E472</f>
        <v>375.40909090909099</v>
      </c>
      <c r="C472" s="71">
        <f>'Prix - Colza 2'!F472</f>
        <v>392.84</v>
      </c>
    </row>
    <row r="473" spans="1:3" x14ac:dyDescent="0.3">
      <c r="A473" s="104">
        <f>'Prix - Colza 2'!C473</f>
        <v>2014</v>
      </c>
      <c r="B473" s="79">
        <f>'Prix - Colza 2'!E473</f>
        <v>375.40909090909099</v>
      </c>
      <c r="C473" s="71">
        <f>'Prix - Colza 2'!F473</f>
        <v>392.84</v>
      </c>
    </row>
    <row r="474" spans="1:3" x14ac:dyDescent="0.3">
      <c r="A474" s="104">
        <f>'Prix - Colza 2'!C474</f>
        <v>2014</v>
      </c>
      <c r="B474" s="79">
        <f>'Prix - Colza 2'!E474</f>
        <v>375.40909090909099</v>
      </c>
      <c r="C474" s="71">
        <f>'Prix - Colza 2'!F474</f>
        <v>392.84</v>
      </c>
    </row>
    <row r="475" spans="1:3" x14ac:dyDescent="0.3">
      <c r="A475" s="104">
        <f>'Prix - Colza 2'!C475</f>
        <v>2014</v>
      </c>
      <c r="B475" s="79">
        <f>'Prix - Colza 2'!E475</f>
        <v>375.40909090909099</v>
      </c>
      <c r="C475" s="71">
        <f>'Prix - Colza 2'!F475</f>
        <v>392.84</v>
      </c>
    </row>
    <row r="476" spans="1:3" x14ac:dyDescent="0.3">
      <c r="A476" s="104">
        <f>'Prix - Colza 2'!C476</f>
        <v>2014</v>
      </c>
      <c r="B476" s="79">
        <f>'Prix - Colza 2'!E476</f>
        <v>375.40909090909099</v>
      </c>
      <c r="C476" s="71">
        <f>'Prix - Colza 2'!F476</f>
        <v>392.84</v>
      </c>
    </row>
    <row r="477" spans="1:3" x14ac:dyDescent="0.3">
      <c r="A477" s="104">
        <f>'Prix - Colza 2'!C477</f>
        <v>2014</v>
      </c>
      <c r="B477" s="79">
        <f>'Prix - Colza 2'!E477</f>
        <v>375.40909090909099</v>
      </c>
      <c r="C477" s="71">
        <f>'Prix - Colza 2'!F477</f>
        <v>392.84</v>
      </c>
    </row>
    <row r="478" spans="1:3" x14ac:dyDescent="0.3">
      <c r="A478" s="104">
        <f>'Prix - Colza 2'!C478</f>
        <v>2014</v>
      </c>
      <c r="B478" s="79">
        <f>'Prix - Colza 2'!E478</f>
        <v>375.40909090909099</v>
      </c>
      <c r="C478" s="71">
        <f>'Prix - Colza 2'!F478</f>
        <v>392.84</v>
      </c>
    </row>
    <row r="479" spans="1:3" x14ac:dyDescent="0.3">
      <c r="A479" s="104">
        <f>'Prix - Colza 2'!C479</f>
        <v>2014</v>
      </c>
      <c r="B479" s="79">
        <f>'Prix - Colza 2'!E479</f>
        <v>375.40909090909099</v>
      </c>
      <c r="C479" s="71">
        <f>'Prix - Colza 2'!F479</f>
        <v>392.84</v>
      </c>
    </row>
    <row r="480" spans="1:3" x14ac:dyDescent="0.3">
      <c r="A480" s="104">
        <f>'Prix - Colza 2'!C480</f>
        <v>2014</v>
      </c>
      <c r="B480" s="79">
        <f>'Prix - Colza 2'!E480</f>
        <v>375.40909090909099</v>
      </c>
      <c r="C480" s="71">
        <f>'Prix - Colza 2'!F480</f>
        <v>392.84</v>
      </c>
    </row>
    <row r="481" spans="1:3" x14ac:dyDescent="0.3">
      <c r="A481" s="104">
        <f>'Prix - Colza 2'!C481</f>
        <v>2014</v>
      </c>
      <c r="B481" s="79">
        <f>'Prix - Colza 2'!E481</f>
        <v>375.40909090909099</v>
      </c>
      <c r="C481" s="71">
        <f>'Prix - Colza 2'!F481</f>
        <v>392.84</v>
      </c>
    </row>
    <row r="482" spans="1:3" x14ac:dyDescent="0.3">
      <c r="A482" s="104">
        <f>'Prix - Colza 2'!C482</f>
        <v>2014</v>
      </c>
      <c r="B482" s="79">
        <f>'Prix - Colza 2'!E482</f>
        <v>375.40909090909099</v>
      </c>
      <c r="C482" s="71">
        <f>'Prix - Colza 2'!F482</f>
        <v>392.84</v>
      </c>
    </row>
    <row r="483" spans="1:3" x14ac:dyDescent="0.3">
      <c r="A483" s="104">
        <f>'Prix - Colza 2'!C483</f>
        <v>2014</v>
      </c>
      <c r="B483" s="79">
        <f>'Prix - Colza 2'!E483</f>
        <v>375.40909090909099</v>
      </c>
      <c r="C483" s="71">
        <f>'Prix - Colza 2'!F483</f>
        <v>392.84</v>
      </c>
    </row>
    <row r="484" spans="1:3" x14ac:dyDescent="0.3">
      <c r="A484" s="104">
        <f>'Prix - Colza 2'!C484</f>
        <v>2014</v>
      </c>
      <c r="B484" s="79">
        <f>'Prix - Colza 2'!E484</f>
        <v>375.40909090909099</v>
      </c>
      <c r="C484" s="71">
        <f>'Prix - Colza 2'!F484</f>
        <v>392.84</v>
      </c>
    </row>
    <row r="485" spans="1:3" x14ac:dyDescent="0.3">
      <c r="A485" s="104">
        <f>'Prix - Colza 2'!C485</f>
        <v>2014</v>
      </c>
      <c r="B485" s="79">
        <f>'Prix - Colza 2'!E485</f>
        <v>375.40909090909099</v>
      </c>
      <c r="C485" s="71">
        <f>'Prix - Colza 2'!F485</f>
        <v>392.84</v>
      </c>
    </row>
    <row r="486" spans="1:3" x14ac:dyDescent="0.3">
      <c r="A486" s="104">
        <f>'Prix - Colza 2'!C486</f>
        <v>2014</v>
      </c>
      <c r="B486" s="79">
        <f>'Prix - Colza 2'!E486</f>
        <v>375.40909090909099</v>
      </c>
      <c r="C486" s="71">
        <f>'Prix - Colza 2'!F486</f>
        <v>392.84</v>
      </c>
    </row>
    <row r="487" spans="1:3" x14ac:dyDescent="0.3">
      <c r="A487" s="104">
        <f>'Prix - Colza 2'!C487</f>
        <v>2014</v>
      </c>
      <c r="B487" s="79">
        <f>'Prix - Colza 2'!E487</f>
        <v>375.40909090909099</v>
      </c>
      <c r="C487" s="71">
        <f>'Prix - Colza 2'!F487</f>
        <v>392.84</v>
      </c>
    </row>
    <row r="488" spans="1:3" x14ac:dyDescent="0.3">
      <c r="A488" s="104">
        <f>'Prix - Colza 2'!C488</f>
        <v>2014</v>
      </c>
      <c r="B488" s="79">
        <f>'Prix - Colza 2'!E488</f>
        <v>375.40909090909099</v>
      </c>
      <c r="C488" s="71">
        <f>'Prix - Colza 2'!F488</f>
        <v>392.84</v>
      </c>
    </row>
    <row r="489" spans="1:3" x14ac:dyDescent="0.3">
      <c r="A489" s="104">
        <f>'Prix - Colza 2'!C489</f>
        <v>2014</v>
      </c>
      <c r="B489" s="79">
        <f>'Prix - Colza 2'!E489</f>
        <v>375.40909090909099</v>
      </c>
      <c r="C489" s="71">
        <f>'Prix - Colza 2'!F489</f>
        <v>392.84</v>
      </c>
    </row>
    <row r="490" spans="1:3" x14ac:dyDescent="0.3">
      <c r="A490" s="104">
        <f>'Prix - Colza 2'!C490</f>
        <v>2014</v>
      </c>
      <c r="B490" s="79">
        <f>'Prix - Colza 2'!E490</f>
        <v>375.40909090909099</v>
      </c>
      <c r="C490" s="71">
        <f>'Prix - Colza 2'!F490</f>
        <v>392.84</v>
      </c>
    </row>
    <row r="491" spans="1:3" x14ac:dyDescent="0.3">
      <c r="A491" s="104">
        <f>'Prix - Colza 2'!C491</f>
        <v>2014</v>
      </c>
      <c r="B491" s="79">
        <f>'Prix - Colza 2'!E491</f>
        <v>375.40909090909099</v>
      </c>
      <c r="C491" s="71">
        <f>'Prix - Colza 2'!F491</f>
        <v>392.84</v>
      </c>
    </row>
    <row r="492" spans="1:3" x14ac:dyDescent="0.3">
      <c r="A492" s="104">
        <f>'Prix - Colza 2'!C492</f>
        <v>2014</v>
      </c>
      <c r="B492" s="79">
        <f>'Prix - Colza 2'!E492</f>
        <v>375.40909090909099</v>
      </c>
      <c r="C492" s="71">
        <f>'Prix - Colza 2'!F492</f>
        <v>392.84</v>
      </c>
    </row>
    <row r="493" spans="1:3" x14ac:dyDescent="0.3">
      <c r="A493" s="104">
        <f>'Prix - Colza 2'!C493</f>
        <v>2014</v>
      </c>
      <c r="B493" s="79">
        <f>'Prix - Colza 2'!E493</f>
        <v>375.40909090909099</v>
      </c>
      <c r="C493" s="71">
        <f>'Prix - Colza 2'!F493</f>
        <v>392.84</v>
      </c>
    </row>
    <row r="494" spans="1:3" x14ac:dyDescent="0.3">
      <c r="A494" s="104">
        <f>'Prix - Colza 2'!C494</f>
        <v>2014</v>
      </c>
      <c r="B494" s="79">
        <f>'Prix - Colza 2'!E494</f>
        <v>375.40909090909099</v>
      </c>
      <c r="C494" s="71">
        <f>'Prix - Colza 2'!F494</f>
        <v>392.84</v>
      </c>
    </row>
    <row r="495" spans="1:3" x14ac:dyDescent="0.3">
      <c r="A495" s="104">
        <f>'Prix - Colza 2'!C495</f>
        <v>2014</v>
      </c>
      <c r="B495" s="79">
        <f>'Prix - Colza 2'!E495</f>
        <v>375.40909090909099</v>
      </c>
      <c r="C495" s="71">
        <f>'Prix - Colza 2'!F495</f>
        <v>392.84</v>
      </c>
    </row>
    <row r="496" spans="1:3" x14ac:dyDescent="0.3">
      <c r="A496" s="104">
        <f>'Prix - Colza 2'!C496</f>
        <v>2014</v>
      </c>
      <c r="B496" s="79">
        <f>'Prix - Colza 2'!E496</f>
        <v>375.40909090909099</v>
      </c>
      <c r="C496" s="71">
        <f>'Prix - Colza 2'!F496</f>
        <v>392.84</v>
      </c>
    </row>
    <row r="497" spans="1:3" x14ac:dyDescent="0.3">
      <c r="A497" s="104">
        <f>'Prix - Colza 2'!C497</f>
        <v>2014</v>
      </c>
      <c r="B497" s="79">
        <f>'Prix - Colza 2'!E497</f>
        <v>375.40909090909099</v>
      </c>
      <c r="C497" s="71">
        <f>'Prix - Colza 2'!F497</f>
        <v>392.84</v>
      </c>
    </row>
    <row r="498" spans="1:3" x14ac:dyDescent="0.3">
      <c r="A498" s="104">
        <f>'Prix - Colza 2'!C498</f>
        <v>2014</v>
      </c>
      <c r="B498" s="79">
        <f>'Prix - Colza 2'!E498</f>
        <v>375.40909090909099</v>
      </c>
      <c r="C498" s="71">
        <f>'Prix - Colza 2'!F498</f>
        <v>392.84</v>
      </c>
    </row>
    <row r="499" spans="1:3" x14ac:dyDescent="0.3">
      <c r="A499" s="104">
        <f>'Prix - Colza 2'!C499</f>
        <v>2014</v>
      </c>
      <c r="B499" s="79">
        <f>'Prix - Colza 2'!E499</f>
        <v>375.40909090909099</v>
      </c>
      <c r="C499" s="71">
        <f>'Prix - Colza 2'!F499</f>
        <v>392.84</v>
      </c>
    </row>
    <row r="500" spans="1:3" x14ac:dyDescent="0.3">
      <c r="A500" s="104">
        <f>'Prix - Colza 2'!C500</f>
        <v>2014</v>
      </c>
      <c r="B500" s="79">
        <f>'Prix - Colza 2'!E500</f>
        <v>375.40909090909099</v>
      </c>
      <c r="C500" s="71">
        <f>'Prix - Colza 2'!F500</f>
        <v>392.84</v>
      </c>
    </row>
    <row r="501" spans="1:3" x14ac:dyDescent="0.3">
      <c r="A501" s="104">
        <f>'Prix - Colza 2'!C501</f>
        <v>2014</v>
      </c>
      <c r="B501" s="79">
        <f>'Prix - Colza 2'!E501</f>
        <v>375.40909090909099</v>
      </c>
      <c r="C501" s="71">
        <f>'Prix - Colza 2'!F501</f>
        <v>392.84</v>
      </c>
    </row>
    <row r="502" spans="1:3" x14ac:dyDescent="0.3">
      <c r="A502" s="104">
        <f>'Prix - Colza 2'!C502</f>
        <v>2014</v>
      </c>
      <c r="B502" s="79">
        <f>'Prix - Colza 2'!E502</f>
        <v>375.40909090909099</v>
      </c>
      <c r="C502" s="71">
        <f>'Prix - Colza 2'!F502</f>
        <v>392.84</v>
      </c>
    </row>
    <row r="503" spans="1:3" x14ac:dyDescent="0.3">
      <c r="A503" s="104">
        <f>'Prix - Colza 2'!C503</f>
        <v>2014</v>
      </c>
      <c r="B503" s="79">
        <f>'Prix - Colza 2'!E503</f>
        <v>375.40909090909099</v>
      </c>
      <c r="C503" s="71">
        <f>'Prix - Colza 2'!F503</f>
        <v>392.84</v>
      </c>
    </row>
    <row r="504" spans="1:3" x14ac:dyDescent="0.3">
      <c r="A504" s="104">
        <f>'Prix - Colza 2'!C504</f>
        <v>2014</v>
      </c>
      <c r="B504" s="79">
        <f>'Prix - Colza 2'!E504</f>
        <v>375.40909090909099</v>
      </c>
      <c r="C504" s="71">
        <f>'Prix - Colza 2'!F504</f>
        <v>392.84</v>
      </c>
    </row>
    <row r="505" spans="1:3" x14ac:dyDescent="0.3">
      <c r="A505" s="104">
        <f>'Prix - Colza 2'!C505</f>
        <v>2014</v>
      </c>
      <c r="B505" s="79">
        <f>'Prix - Colza 2'!E505</f>
        <v>375.40909090909099</v>
      </c>
      <c r="C505" s="71">
        <f>'Prix - Colza 2'!F505</f>
        <v>392.84</v>
      </c>
    </row>
    <row r="506" spans="1:3" x14ac:dyDescent="0.3">
      <c r="A506" s="104">
        <f>'Prix - Colza 2'!C506</f>
        <v>2014</v>
      </c>
      <c r="B506" s="79">
        <f>'Prix - Colza 2'!E506</f>
        <v>375.40909090909099</v>
      </c>
      <c r="C506" s="71">
        <f>'Prix - Colza 2'!F506</f>
        <v>392.84</v>
      </c>
    </row>
    <row r="507" spans="1:3" x14ac:dyDescent="0.3">
      <c r="A507" s="104">
        <f>'Prix - Colza 2'!C507</f>
        <v>2014</v>
      </c>
      <c r="B507" s="79">
        <f>'Prix - Colza 2'!E507</f>
        <v>375.40909090909099</v>
      </c>
      <c r="C507" s="71">
        <f>'Prix - Colza 2'!F507</f>
        <v>392.84</v>
      </c>
    </row>
    <row r="508" spans="1:3" x14ac:dyDescent="0.3">
      <c r="A508" s="104">
        <f>'Prix - Colza 2'!C508</f>
        <v>2014</v>
      </c>
      <c r="B508" s="79">
        <f>'Prix - Colza 2'!E508</f>
        <v>375.40909090909099</v>
      </c>
      <c r="C508" s="71">
        <f>'Prix - Colza 2'!F508</f>
        <v>392.84</v>
      </c>
    </row>
    <row r="509" spans="1:3" x14ac:dyDescent="0.3">
      <c r="A509" s="104">
        <f>'Prix - Colza 2'!C509</f>
        <v>2014</v>
      </c>
      <c r="B509" s="79">
        <f>'Prix - Colza 2'!E509</f>
        <v>375.40909090909099</v>
      </c>
      <c r="C509" s="71">
        <f>'Prix - Colza 2'!F509</f>
        <v>392.84</v>
      </c>
    </row>
    <row r="510" spans="1:3" x14ac:dyDescent="0.3">
      <c r="A510" s="104">
        <f>'Prix - Colza 2'!C510</f>
        <v>2014</v>
      </c>
      <c r="B510" s="79">
        <f>'Prix - Colza 2'!E510</f>
        <v>375.40909090909099</v>
      </c>
      <c r="C510" s="71">
        <f>'Prix - Colza 2'!F510</f>
        <v>392.84</v>
      </c>
    </row>
    <row r="511" spans="1:3" x14ac:dyDescent="0.3">
      <c r="A511" s="104">
        <f>'Prix - Colza 2'!C511</f>
        <v>2014</v>
      </c>
      <c r="B511" s="79">
        <f>'Prix - Colza 2'!E511</f>
        <v>375.40909090909099</v>
      </c>
      <c r="C511" s="71">
        <f>'Prix - Colza 2'!F511</f>
        <v>392.84</v>
      </c>
    </row>
    <row r="512" spans="1:3" x14ac:dyDescent="0.3">
      <c r="A512" s="104">
        <f>'Prix - Colza 2'!C512</f>
        <v>2014</v>
      </c>
      <c r="B512" s="79">
        <f>'Prix - Colza 2'!E512</f>
        <v>325.72402597402595</v>
      </c>
      <c r="C512" s="71">
        <f>'Prix - Colza 2'!F512</f>
        <v>392.84</v>
      </c>
    </row>
    <row r="513" spans="1:3" x14ac:dyDescent="0.3">
      <c r="A513" s="104">
        <f>'Prix - Colza 2'!C513</f>
        <v>2014</v>
      </c>
      <c r="B513" s="79">
        <f>'Prix - Colza 2'!E513</f>
        <v>325.72402597402595</v>
      </c>
      <c r="C513" s="71">
        <f>'Prix - Colza 2'!F513</f>
        <v>392.84</v>
      </c>
    </row>
    <row r="514" spans="1:3" x14ac:dyDescent="0.3">
      <c r="A514" s="104">
        <f>'Prix - Colza 2'!C514</f>
        <v>2014</v>
      </c>
      <c r="B514" s="79">
        <f>'Prix - Colza 2'!E514</f>
        <v>325.72402597402595</v>
      </c>
      <c r="C514" s="71">
        <f>'Prix - Colza 2'!F514</f>
        <v>392.84</v>
      </c>
    </row>
    <row r="515" spans="1:3" x14ac:dyDescent="0.3">
      <c r="A515" s="104">
        <f>'Prix - Colza 2'!C515</f>
        <v>2014</v>
      </c>
      <c r="B515" s="79">
        <f>'Prix - Colza 2'!E515</f>
        <v>325.72402597402595</v>
      </c>
      <c r="C515" s="71">
        <f>'Prix - Colza 2'!F515</f>
        <v>392.84</v>
      </c>
    </row>
    <row r="516" spans="1:3" x14ac:dyDescent="0.3">
      <c r="A516" s="104">
        <f>'Prix - Colza 2'!C516</f>
        <v>2014</v>
      </c>
      <c r="B516" s="79">
        <f>'Prix - Colza 2'!E516</f>
        <v>325.72402597402595</v>
      </c>
      <c r="C516" s="71">
        <f>'Prix - Colza 2'!F516</f>
        <v>392.84</v>
      </c>
    </row>
    <row r="517" spans="1:3" x14ac:dyDescent="0.3">
      <c r="A517" s="104">
        <f>'Prix - Colza 2'!C517</f>
        <v>2014</v>
      </c>
      <c r="B517" s="79">
        <f>'Prix - Colza 2'!E517</f>
        <v>325.72402597402595</v>
      </c>
      <c r="C517" s="71">
        <f>'Prix - Colza 2'!F517</f>
        <v>392.84</v>
      </c>
    </row>
    <row r="518" spans="1:3" x14ac:dyDescent="0.3">
      <c r="A518" s="104">
        <f>'Prix - Colza 2'!C518</f>
        <v>2014</v>
      </c>
      <c r="B518" s="79">
        <f>'Prix - Colza 2'!E518</f>
        <v>325.72402597402595</v>
      </c>
      <c r="C518" s="71">
        <f>'Prix - Colza 2'!F518</f>
        <v>392.84</v>
      </c>
    </row>
    <row r="519" spans="1:3" x14ac:dyDescent="0.3">
      <c r="A519" s="104">
        <f>'Prix - Colza 2'!C519</f>
        <v>2014</v>
      </c>
      <c r="B519" s="79">
        <f>'Prix - Colza 2'!E519</f>
        <v>325.72402597402595</v>
      </c>
      <c r="C519" s="71">
        <f>'Prix - Colza 2'!F519</f>
        <v>392.84</v>
      </c>
    </row>
    <row r="520" spans="1:3" x14ac:dyDescent="0.3">
      <c r="A520" s="104">
        <f>'Prix - Colza 2'!C520</f>
        <v>2014</v>
      </c>
      <c r="B520" s="79">
        <f>'Prix - Colza 2'!E520</f>
        <v>325.72402597402595</v>
      </c>
      <c r="C520" s="71">
        <f>'Prix - Colza 2'!F520</f>
        <v>392.84</v>
      </c>
    </row>
    <row r="521" spans="1:3" x14ac:dyDescent="0.3">
      <c r="A521" s="104">
        <f>'Prix - Colza 2'!C521</f>
        <v>2014</v>
      </c>
      <c r="B521" s="79">
        <f>'Prix - Colza 2'!E521</f>
        <v>325.72402597402595</v>
      </c>
      <c r="C521" s="71">
        <f>'Prix - Colza 2'!F521</f>
        <v>392.84</v>
      </c>
    </row>
    <row r="522" spans="1:3" x14ac:dyDescent="0.3">
      <c r="A522" s="104">
        <f>'Prix - Colza 2'!C522</f>
        <v>2014</v>
      </c>
      <c r="B522" s="79">
        <f>'Prix - Colza 2'!E522</f>
        <v>325.72402597402595</v>
      </c>
      <c r="C522" s="71">
        <f>'Prix - Colza 2'!F522</f>
        <v>392.84</v>
      </c>
    </row>
    <row r="523" spans="1:3" x14ac:dyDescent="0.3">
      <c r="A523" s="104">
        <f>'Prix - Colza 2'!C523</f>
        <v>2014</v>
      </c>
      <c r="B523" s="79">
        <f>'Prix - Colza 2'!E523</f>
        <v>325.72402597402595</v>
      </c>
      <c r="C523" s="71">
        <f>'Prix - Colza 2'!F523</f>
        <v>392.84</v>
      </c>
    </row>
    <row r="524" spans="1:3" x14ac:dyDescent="0.3">
      <c r="A524" s="104">
        <f>'Prix - Colza 2'!C524</f>
        <v>2014</v>
      </c>
      <c r="B524" s="79">
        <f>'Prix - Colza 2'!E524</f>
        <v>325.72402597402595</v>
      </c>
      <c r="C524" s="71">
        <f>'Prix - Colza 2'!F524</f>
        <v>392.84</v>
      </c>
    </row>
    <row r="525" spans="1:3" x14ac:dyDescent="0.3">
      <c r="A525" s="104">
        <f>'Prix - Colza 2'!C525</f>
        <v>2014</v>
      </c>
      <c r="B525" s="79">
        <f>'Prix - Colza 2'!E525</f>
        <v>325.72402597402595</v>
      </c>
      <c r="C525" s="71">
        <f>'Prix - Colza 2'!F525</f>
        <v>392.84</v>
      </c>
    </row>
    <row r="526" spans="1:3" x14ac:dyDescent="0.3">
      <c r="A526" s="104">
        <f>'Prix - Colza 2'!C526</f>
        <v>2014</v>
      </c>
      <c r="B526" s="79">
        <f>'Prix - Colza 2'!E526</f>
        <v>325.72402597402595</v>
      </c>
      <c r="C526" s="71">
        <f>'Prix - Colza 2'!F526</f>
        <v>392.84</v>
      </c>
    </row>
    <row r="527" spans="1:3" x14ac:dyDescent="0.3">
      <c r="A527" s="104">
        <f>'Prix - Colza 2'!C527</f>
        <v>2014</v>
      </c>
      <c r="B527" s="79">
        <f>'Prix - Colza 2'!E527</f>
        <v>325.72402597402595</v>
      </c>
      <c r="C527" s="71">
        <f>'Prix - Colza 2'!F527</f>
        <v>392.84</v>
      </c>
    </row>
    <row r="528" spans="1:3" x14ac:dyDescent="0.3">
      <c r="A528" s="104">
        <f>'Prix - Colza 2'!C528</f>
        <v>2014</v>
      </c>
      <c r="B528" s="79">
        <f>'Prix - Colza 2'!E528</f>
        <v>325.72402597402595</v>
      </c>
      <c r="C528" s="71">
        <f>'Prix - Colza 2'!F528</f>
        <v>392.84</v>
      </c>
    </row>
    <row r="529" spans="1:3" x14ac:dyDescent="0.3">
      <c r="A529" s="104">
        <f>'Prix - Colza 2'!C529</f>
        <v>2014</v>
      </c>
      <c r="B529" s="79">
        <f>'Prix - Colza 2'!E529</f>
        <v>325.72402597402595</v>
      </c>
      <c r="C529" s="71">
        <f>'Prix - Colza 2'!F529</f>
        <v>392.84</v>
      </c>
    </row>
    <row r="530" spans="1:3" x14ac:dyDescent="0.3">
      <c r="A530" s="104">
        <f>'Prix - Colza 2'!C530</f>
        <v>2014</v>
      </c>
      <c r="B530" s="79">
        <f>'Prix - Colza 2'!E530</f>
        <v>325.72402597402595</v>
      </c>
      <c r="C530" s="71">
        <f>'Prix - Colza 2'!F530</f>
        <v>392.84</v>
      </c>
    </row>
    <row r="531" spans="1:3" x14ac:dyDescent="0.3">
      <c r="A531" s="104">
        <f>'Prix - Colza 2'!C531</f>
        <v>2014</v>
      </c>
      <c r="B531" s="79">
        <f>'Prix - Colza 2'!E531</f>
        <v>325.72402597402595</v>
      </c>
      <c r="C531" s="71">
        <f>'Prix - Colza 2'!F531</f>
        <v>392.84</v>
      </c>
    </row>
    <row r="532" spans="1:3" x14ac:dyDescent="0.3">
      <c r="A532" s="104">
        <f>'Prix - Colza 2'!C532</f>
        <v>2014</v>
      </c>
      <c r="B532" s="79">
        <f>'Prix - Colza 2'!E532</f>
        <v>325.72402597402595</v>
      </c>
      <c r="C532" s="71">
        <f>'Prix - Colza 2'!F532</f>
        <v>392.84</v>
      </c>
    </row>
    <row r="533" spans="1:3" x14ac:dyDescent="0.3">
      <c r="A533" s="104">
        <f>'Prix - Colza 2'!C533</f>
        <v>2014</v>
      </c>
      <c r="B533" s="79">
        <f>'Prix - Colza 2'!E533</f>
        <v>325.72402597402595</v>
      </c>
      <c r="C533" s="71">
        <f>'Prix - Colza 2'!F533</f>
        <v>392.84</v>
      </c>
    </row>
    <row r="534" spans="1:3" x14ac:dyDescent="0.3">
      <c r="A534" s="104">
        <f>'Prix - Colza 2'!C534</f>
        <v>2014</v>
      </c>
      <c r="B534" s="79">
        <f>'Prix - Colza 2'!E534</f>
        <v>325.72402597402595</v>
      </c>
      <c r="C534" s="71">
        <f>'Prix - Colza 2'!F534</f>
        <v>392.84</v>
      </c>
    </row>
    <row r="535" spans="1:3" x14ac:dyDescent="0.3">
      <c r="A535" s="104">
        <f>'Prix - Colza 2'!C535</f>
        <v>2014</v>
      </c>
      <c r="B535" s="79">
        <f>'Prix - Colza 2'!E535</f>
        <v>325.72402597402595</v>
      </c>
      <c r="C535" s="71">
        <f>'Prix - Colza 2'!F535</f>
        <v>392.84</v>
      </c>
    </row>
    <row r="536" spans="1:3" x14ac:dyDescent="0.3">
      <c r="A536" s="104">
        <f>'Prix - Colza 2'!C536</f>
        <v>2014</v>
      </c>
      <c r="B536" s="79">
        <f>'Prix - Colza 2'!E536</f>
        <v>325.72402597402595</v>
      </c>
      <c r="C536" s="71">
        <f>'Prix - Colza 2'!F536</f>
        <v>392.84</v>
      </c>
    </row>
    <row r="537" spans="1:3" x14ac:dyDescent="0.3">
      <c r="A537" s="104">
        <f>'Prix - Colza 2'!C537</f>
        <v>2014</v>
      </c>
      <c r="B537" s="79">
        <f>'Prix - Colza 2'!E537</f>
        <v>325.72402597402595</v>
      </c>
      <c r="C537" s="71">
        <f>'Prix - Colza 2'!F537</f>
        <v>392.84</v>
      </c>
    </row>
    <row r="538" spans="1:3" x14ac:dyDescent="0.3">
      <c r="A538" s="104">
        <f>'Prix - Colza 2'!C538</f>
        <v>2014</v>
      </c>
      <c r="B538" s="79">
        <f>'Prix - Colza 2'!E538</f>
        <v>325.72402597402595</v>
      </c>
      <c r="C538" s="71">
        <f>'Prix - Colza 2'!F538</f>
        <v>392.84</v>
      </c>
    </row>
    <row r="539" spans="1:3" x14ac:dyDescent="0.3">
      <c r="A539" s="104">
        <f>'Prix - Colza 2'!C539</f>
        <v>2014</v>
      </c>
      <c r="B539" s="79">
        <f>'Prix - Colza 2'!E539</f>
        <v>325.72402597402595</v>
      </c>
      <c r="C539" s="71">
        <f>'Prix - Colza 2'!F539</f>
        <v>392.84</v>
      </c>
    </row>
    <row r="540" spans="1:3" x14ac:dyDescent="0.3">
      <c r="A540" s="104">
        <f>'Prix - Colza 2'!C540</f>
        <v>2014</v>
      </c>
      <c r="B540" s="79">
        <f>'Prix - Colza 2'!E540</f>
        <v>325.72402597402595</v>
      </c>
      <c r="C540" s="71">
        <f>'Prix - Colza 2'!F540</f>
        <v>392.84</v>
      </c>
    </row>
    <row r="541" spans="1:3" x14ac:dyDescent="0.3">
      <c r="A541" s="104">
        <f>'Prix - Colza 2'!C541</f>
        <v>2014</v>
      </c>
      <c r="B541" s="79">
        <f>'Prix - Colza 2'!E541</f>
        <v>325.72402597402595</v>
      </c>
      <c r="C541" s="71">
        <f>'Prix - Colza 2'!F541</f>
        <v>392.84</v>
      </c>
    </row>
    <row r="542" spans="1:3" x14ac:dyDescent="0.3">
      <c r="A542" s="104">
        <f>'Prix - Colza 2'!C542</f>
        <v>2014</v>
      </c>
      <c r="B542" s="79">
        <f>'Prix - Colza 2'!E542</f>
        <v>325.72402597402595</v>
      </c>
      <c r="C542" s="71">
        <f>'Prix - Colza 2'!F542</f>
        <v>392.84</v>
      </c>
    </row>
    <row r="543" spans="1:3" x14ac:dyDescent="0.3">
      <c r="A543" s="104">
        <f>'Prix - Colza 2'!C543</f>
        <v>2014</v>
      </c>
      <c r="B543" s="79">
        <f>'Prix - Colza 2'!E543</f>
        <v>325.72402597402595</v>
      </c>
      <c r="C543" s="71">
        <f>'Prix - Colza 2'!F543</f>
        <v>392.84</v>
      </c>
    </row>
    <row r="544" spans="1:3" x14ac:dyDescent="0.3">
      <c r="A544" s="104">
        <f>'Prix - Colza 2'!C544</f>
        <v>2014</v>
      </c>
      <c r="B544" s="79">
        <f>'Prix - Colza 2'!E544</f>
        <v>325.72402597402595</v>
      </c>
      <c r="C544" s="71">
        <f>'Prix - Colza 2'!F544</f>
        <v>392.84</v>
      </c>
    </row>
    <row r="545" spans="1:3" x14ac:dyDescent="0.3">
      <c r="A545" s="104">
        <f>'Prix - Colza 2'!C545</f>
        <v>2014</v>
      </c>
      <c r="B545" s="79">
        <f>'Prix - Colza 2'!E545</f>
        <v>325.72402597402595</v>
      </c>
      <c r="C545" s="71">
        <f>'Prix - Colza 2'!F545</f>
        <v>392.84</v>
      </c>
    </row>
    <row r="546" spans="1:3" x14ac:dyDescent="0.3">
      <c r="A546" s="104">
        <f>'Prix - Colza 2'!C546</f>
        <v>2014</v>
      </c>
      <c r="B546" s="79">
        <f>'Prix - Colza 2'!E546</f>
        <v>325.72402597402595</v>
      </c>
      <c r="C546" s="71">
        <f>'Prix - Colza 2'!F546</f>
        <v>392.84</v>
      </c>
    </row>
    <row r="547" spans="1:3" x14ac:dyDescent="0.3">
      <c r="A547" s="104">
        <f>'Prix - Colza 2'!C547</f>
        <v>2014</v>
      </c>
      <c r="B547" s="79">
        <f>'Prix - Colza 2'!E547</f>
        <v>325.72402597402595</v>
      </c>
      <c r="C547" s="71">
        <f>'Prix - Colza 2'!F547</f>
        <v>392.84</v>
      </c>
    </row>
    <row r="548" spans="1:3" x14ac:dyDescent="0.3">
      <c r="A548" s="104">
        <f>'Prix - Colza 2'!C548</f>
        <v>2014</v>
      </c>
      <c r="B548" s="79">
        <f>'Prix - Colza 2'!E548</f>
        <v>325.72402597402595</v>
      </c>
      <c r="C548" s="71">
        <f>'Prix - Colza 2'!F548</f>
        <v>392.84</v>
      </c>
    </row>
    <row r="549" spans="1:3" x14ac:dyDescent="0.3">
      <c r="A549" s="104">
        <f>'Prix - Colza 2'!C549</f>
        <v>2014</v>
      </c>
      <c r="B549" s="79">
        <f>'Prix - Colza 2'!E549</f>
        <v>325.72402597402595</v>
      </c>
      <c r="C549" s="71">
        <f>'Prix - Colza 2'!F549</f>
        <v>392.84</v>
      </c>
    </row>
    <row r="550" spans="1:3" x14ac:dyDescent="0.3">
      <c r="A550" s="104">
        <f>'Prix - Colza 2'!C550</f>
        <v>2014</v>
      </c>
      <c r="B550" s="79">
        <f>'Prix - Colza 2'!E550</f>
        <v>325.72402597402595</v>
      </c>
      <c r="C550" s="71">
        <f>'Prix - Colza 2'!F550</f>
        <v>392.84</v>
      </c>
    </row>
    <row r="551" spans="1:3" x14ac:dyDescent="0.3">
      <c r="A551" s="104">
        <f>'Prix - Colza 2'!C551</f>
        <v>2014</v>
      </c>
      <c r="B551" s="79">
        <f>'Prix - Colza 2'!E551</f>
        <v>325.72402597402595</v>
      </c>
      <c r="C551" s="71">
        <f>'Prix - Colza 2'!F551</f>
        <v>392.84</v>
      </c>
    </row>
    <row r="552" spans="1:3" x14ac:dyDescent="0.3">
      <c r="A552" s="104">
        <f>'Prix - Colza 2'!C552</f>
        <v>2014</v>
      </c>
      <c r="B552" s="79">
        <f>'Prix - Colza 2'!E552</f>
        <v>325.72402597402595</v>
      </c>
      <c r="C552" s="71">
        <f>'Prix - Colza 2'!F552</f>
        <v>392.84</v>
      </c>
    </row>
    <row r="553" spans="1:3" x14ac:dyDescent="0.3">
      <c r="A553" s="104">
        <f>'Prix - Colza 2'!C553</f>
        <v>2014</v>
      </c>
      <c r="B553" s="79">
        <f>'Prix - Colza 2'!E553</f>
        <v>325.72402597402595</v>
      </c>
      <c r="C553" s="71">
        <f>'Prix - Colza 2'!F553</f>
        <v>392.84</v>
      </c>
    </row>
    <row r="554" spans="1:3" x14ac:dyDescent="0.3">
      <c r="A554" s="104">
        <f>'Prix - Colza 2'!C554</f>
        <v>2014</v>
      </c>
      <c r="B554" s="79">
        <f>'Prix - Colza 2'!E554</f>
        <v>325.72402597402595</v>
      </c>
      <c r="C554" s="71">
        <f>'Prix - Colza 2'!F554</f>
        <v>392.84</v>
      </c>
    </row>
    <row r="555" spans="1:3" x14ac:dyDescent="0.3">
      <c r="A555" s="104">
        <f>'Prix - Colza 2'!C555</f>
        <v>2014</v>
      </c>
      <c r="B555" s="79">
        <f>'Prix - Colza 2'!E555</f>
        <v>325.72402597402595</v>
      </c>
      <c r="C555" s="71">
        <f>'Prix - Colza 2'!F555</f>
        <v>392.84</v>
      </c>
    </row>
    <row r="556" spans="1:3" x14ac:dyDescent="0.3">
      <c r="A556" s="104">
        <f>'Prix - Colza 2'!C556</f>
        <v>2014</v>
      </c>
      <c r="B556" s="79">
        <f>'Prix - Colza 2'!E556</f>
        <v>325.72402597402595</v>
      </c>
      <c r="C556" s="71">
        <f>'Prix - Colza 2'!F556</f>
        <v>392.84</v>
      </c>
    </row>
    <row r="557" spans="1:3" x14ac:dyDescent="0.3">
      <c r="A557" s="104">
        <f>'Prix - Colza 2'!C557</f>
        <v>2014</v>
      </c>
      <c r="B557" s="79">
        <f>'Prix - Colza 2'!E557</f>
        <v>325.72402597402595</v>
      </c>
      <c r="C557" s="71">
        <f>'Prix - Colza 2'!F557</f>
        <v>392.84</v>
      </c>
    </row>
    <row r="558" spans="1:3" x14ac:dyDescent="0.3">
      <c r="A558" s="104">
        <f>'Prix - Colza 2'!C558</f>
        <v>2014</v>
      </c>
      <c r="B558" s="79">
        <f>'Prix - Colza 2'!E558</f>
        <v>325.72402597402595</v>
      </c>
      <c r="C558" s="71">
        <f>'Prix - Colza 2'!F558</f>
        <v>392.84</v>
      </c>
    </row>
    <row r="559" spans="1:3" x14ac:dyDescent="0.3">
      <c r="A559" s="104">
        <f>'Prix - Colza 2'!C559</f>
        <v>2014</v>
      </c>
      <c r="B559" s="79">
        <f>'Prix - Colza 2'!E559</f>
        <v>325.72402597402595</v>
      </c>
      <c r="C559" s="71">
        <f>'Prix - Colza 2'!F559</f>
        <v>392.84</v>
      </c>
    </row>
    <row r="560" spans="1:3" x14ac:dyDescent="0.3">
      <c r="A560" s="104">
        <f>'Prix - Colza 2'!C560</f>
        <v>2014</v>
      </c>
      <c r="B560" s="79">
        <f>'Prix - Colza 2'!E560</f>
        <v>325.72402597402595</v>
      </c>
      <c r="C560" s="71">
        <f>'Prix - Colza 2'!F560</f>
        <v>392.84</v>
      </c>
    </row>
    <row r="561" spans="1:3" x14ac:dyDescent="0.3">
      <c r="A561" s="104">
        <f>'Prix - Colza 2'!C561</f>
        <v>2014</v>
      </c>
      <c r="B561" s="79">
        <f>'Prix - Colza 2'!E561</f>
        <v>325.72402597402595</v>
      </c>
      <c r="C561" s="71">
        <f>'Prix - Colza 2'!F561</f>
        <v>392.84</v>
      </c>
    </row>
    <row r="562" spans="1:3" x14ac:dyDescent="0.3">
      <c r="A562" s="104">
        <f>'Prix - Colza 2'!C562</f>
        <v>2014</v>
      </c>
      <c r="B562" s="79">
        <f>'Prix - Colza 2'!E562</f>
        <v>325.72402597402595</v>
      </c>
      <c r="C562" s="71">
        <f>'Prix - Colza 2'!F562</f>
        <v>392.84</v>
      </c>
    </row>
    <row r="563" spans="1:3" x14ac:dyDescent="0.3">
      <c r="A563" s="104">
        <f>'Prix - Colza 2'!C563</f>
        <v>2014</v>
      </c>
      <c r="B563" s="79">
        <f>'Prix - Colza 2'!E563</f>
        <v>325.72402597402595</v>
      </c>
      <c r="C563" s="71">
        <f>'Prix - Colza 2'!F563</f>
        <v>392.84</v>
      </c>
    </row>
    <row r="564" spans="1:3" x14ac:dyDescent="0.3">
      <c r="A564" s="104">
        <f>'Prix - Colza 2'!C564</f>
        <v>2014</v>
      </c>
      <c r="B564" s="79">
        <f>'Prix - Colza 2'!E564</f>
        <v>325.72402597402595</v>
      </c>
      <c r="C564" s="71">
        <f>'Prix - Colza 2'!F564</f>
        <v>392.84</v>
      </c>
    </row>
    <row r="565" spans="1:3" x14ac:dyDescent="0.3">
      <c r="A565" s="104">
        <f>'Prix - Colza 2'!C565</f>
        <v>2014</v>
      </c>
      <c r="B565" s="79">
        <f>'Prix - Colza 2'!E565</f>
        <v>325.72402597402595</v>
      </c>
      <c r="C565" s="71">
        <f>'Prix - Colza 2'!F565</f>
        <v>392.84</v>
      </c>
    </row>
    <row r="566" spans="1:3" x14ac:dyDescent="0.3">
      <c r="A566" s="104">
        <f>'Prix - Colza 2'!C566</f>
        <v>2014</v>
      </c>
      <c r="B566" s="79">
        <f>'Prix - Colza 2'!E566</f>
        <v>325.72402597402595</v>
      </c>
      <c r="C566" s="71">
        <f>'Prix - Colza 2'!F566</f>
        <v>392.84</v>
      </c>
    </row>
    <row r="567" spans="1:3" x14ac:dyDescent="0.3">
      <c r="A567" s="104">
        <f>'Prix - Colza 2'!C567</f>
        <v>2014</v>
      </c>
      <c r="B567" s="79">
        <f>'Prix - Colza 2'!E567</f>
        <v>325.72402597402595</v>
      </c>
      <c r="C567" s="71">
        <f>'Prix - Colza 2'!F567</f>
        <v>392.84</v>
      </c>
    </row>
    <row r="568" spans="1:3" x14ac:dyDescent="0.3">
      <c r="A568" s="104">
        <f>'Prix - Colza 2'!C568</f>
        <v>2014</v>
      </c>
      <c r="B568" s="79">
        <f>'Prix - Colza 2'!E568</f>
        <v>325.72402597402595</v>
      </c>
      <c r="C568" s="71">
        <f>'Prix - Colza 2'!F568</f>
        <v>392.84</v>
      </c>
    </row>
    <row r="569" spans="1:3" x14ac:dyDescent="0.3">
      <c r="A569" s="104">
        <f>'Prix - Colza 2'!C569</f>
        <v>2014</v>
      </c>
      <c r="B569" s="79">
        <f>'Prix - Colza 2'!E569</f>
        <v>325.72402597402595</v>
      </c>
      <c r="C569" s="71">
        <f>'Prix - Colza 2'!F569</f>
        <v>392.84</v>
      </c>
    </row>
    <row r="570" spans="1:3" x14ac:dyDescent="0.3">
      <c r="A570" s="104">
        <f>'Prix - Colza 2'!C570</f>
        <v>2014</v>
      </c>
      <c r="B570" s="79">
        <f>'Prix - Colza 2'!E570</f>
        <v>325.72402597402595</v>
      </c>
      <c r="C570" s="71">
        <f>'Prix - Colza 2'!F570</f>
        <v>392.84</v>
      </c>
    </row>
    <row r="571" spans="1:3" x14ac:dyDescent="0.3">
      <c r="A571" s="104">
        <f>'Prix - Colza 2'!C571</f>
        <v>2014</v>
      </c>
      <c r="B571" s="79">
        <f>'Prix - Colza 2'!E571</f>
        <v>325.72402597402595</v>
      </c>
      <c r="C571" s="71">
        <f>'Prix - Colza 2'!F571</f>
        <v>392.84</v>
      </c>
    </row>
    <row r="572" spans="1:3" x14ac:dyDescent="0.3">
      <c r="A572" s="104">
        <f>'Prix - Colza 2'!C572</f>
        <v>2014</v>
      </c>
      <c r="B572" s="79">
        <f>'Prix - Colza 2'!E572</f>
        <v>325.72402597402595</v>
      </c>
      <c r="C572" s="71">
        <f>'Prix - Colza 2'!F572</f>
        <v>392.84</v>
      </c>
    </row>
    <row r="573" spans="1:3" x14ac:dyDescent="0.3">
      <c r="A573" s="104">
        <f>'Prix - Colza 2'!C573</f>
        <v>2014</v>
      </c>
      <c r="B573" s="79">
        <f>'Prix - Colza 2'!E573</f>
        <v>325.72402597402595</v>
      </c>
      <c r="C573" s="71">
        <f>'Prix - Colza 2'!F573</f>
        <v>392.84</v>
      </c>
    </row>
    <row r="574" spans="1:3" x14ac:dyDescent="0.3">
      <c r="A574" s="104">
        <f>'Prix - Colza 2'!C574</f>
        <v>2014</v>
      </c>
      <c r="B574" s="79">
        <f>'Prix - Colza 2'!E574</f>
        <v>325.72402597402595</v>
      </c>
      <c r="C574" s="71">
        <f>'Prix - Colza 2'!F574</f>
        <v>392.84</v>
      </c>
    </row>
    <row r="575" spans="1:3" x14ac:dyDescent="0.3">
      <c r="A575" s="104">
        <f>'Prix - Colza 2'!C575</f>
        <v>2014</v>
      </c>
      <c r="B575" s="79">
        <f>'Prix - Colza 2'!E575</f>
        <v>325.72402597402595</v>
      </c>
      <c r="C575" s="71">
        <f>'Prix - Colza 2'!F575</f>
        <v>392.84</v>
      </c>
    </row>
    <row r="576" spans="1:3" x14ac:dyDescent="0.3">
      <c r="A576" s="104">
        <f>'Prix - Colza 2'!C576</f>
        <v>2014</v>
      </c>
      <c r="B576" s="79">
        <f>'Prix - Colza 2'!E576</f>
        <v>325.72402597402595</v>
      </c>
      <c r="C576" s="71">
        <f>'Prix - Colza 2'!F576</f>
        <v>392.84</v>
      </c>
    </row>
    <row r="577" spans="1:3" x14ac:dyDescent="0.3">
      <c r="A577" s="104">
        <f>'Prix - Colza 2'!C577</f>
        <v>2014</v>
      </c>
      <c r="B577" s="79">
        <f>'Prix - Colza 2'!E577</f>
        <v>325.72402597402595</v>
      </c>
      <c r="C577" s="71">
        <f>'Prix - Colza 2'!F577</f>
        <v>392.84</v>
      </c>
    </row>
    <row r="578" spans="1:3" x14ac:dyDescent="0.3">
      <c r="A578" s="104">
        <f>'Prix - Colza 2'!C578</f>
        <v>2014</v>
      </c>
      <c r="B578" s="79">
        <f>'Prix - Colza 2'!E578</f>
        <v>325.72402597402595</v>
      </c>
      <c r="C578" s="71">
        <f>'Prix - Colza 2'!F578</f>
        <v>392.84</v>
      </c>
    </row>
    <row r="579" spans="1:3" x14ac:dyDescent="0.3">
      <c r="A579" s="104">
        <f>'Prix - Colza 2'!C579</f>
        <v>2014</v>
      </c>
      <c r="B579" s="79">
        <f>'Prix - Colza 2'!E579</f>
        <v>325.72402597402595</v>
      </c>
      <c r="C579" s="71">
        <f>'Prix - Colza 2'!F579</f>
        <v>392.84</v>
      </c>
    </row>
    <row r="580" spans="1:3" x14ac:dyDescent="0.3">
      <c r="A580" s="104">
        <f>'Prix - Colza 2'!C580</f>
        <v>2014</v>
      </c>
      <c r="B580" s="79">
        <f>'Prix - Colza 2'!E580</f>
        <v>325.72402597402595</v>
      </c>
      <c r="C580" s="71">
        <f>'Prix - Colza 2'!F580</f>
        <v>392.84</v>
      </c>
    </row>
    <row r="581" spans="1:3" x14ac:dyDescent="0.3">
      <c r="A581" s="104">
        <f>'Prix - Colza 2'!C581</f>
        <v>2014</v>
      </c>
      <c r="B581" s="79">
        <f>'Prix - Colza 2'!E581</f>
        <v>325.72402597402595</v>
      </c>
      <c r="C581" s="71">
        <f>'Prix - Colza 2'!F581</f>
        <v>392.84</v>
      </c>
    </row>
    <row r="582" spans="1:3" x14ac:dyDescent="0.3">
      <c r="A582" s="104">
        <f>'Prix - Colza 2'!C582</f>
        <v>2014</v>
      </c>
      <c r="B582" s="79">
        <f>'Prix - Colza 2'!E582</f>
        <v>325.72402597402595</v>
      </c>
      <c r="C582" s="71">
        <f>'Prix - Colza 2'!F582</f>
        <v>392.84</v>
      </c>
    </row>
    <row r="583" spans="1:3" x14ac:dyDescent="0.3">
      <c r="A583" s="104">
        <f>'Prix - Colza 2'!C583</f>
        <v>2014</v>
      </c>
      <c r="B583" s="79">
        <f>'Prix - Colza 2'!E583</f>
        <v>325.72402597402595</v>
      </c>
      <c r="C583" s="71">
        <f>'Prix - Colza 2'!F583</f>
        <v>392.84</v>
      </c>
    </row>
    <row r="584" spans="1:3" x14ac:dyDescent="0.3">
      <c r="A584" s="104">
        <f>'Prix - Colza 2'!C584</f>
        <v>2014</v>
      </c>
      <c r="B584" s="79">
        <f>'Prix - Colza 2'!E584</f>
        <v>325.72402597402595</v>
      </c>
      <c r="C584" s="71">
        <f>'Prix - Colza 2'!F584</f>
        <v>392.84</v>
      </c>
    </row>
    <row r="585" spans="1:3" x14ac:dyDescent="0.3">
      <c r="A585" s="104">
        <f>'Prix - Colza 2'!C585</f>
        <v>2014</v>
      </c>
      <c r="B585" s="79">
        <f>'Prix - Colza 2'!E585</f>
        <v>325.72402597402595</v>
      </c>
      <c r="C585" s="71">
        <f>'Prix - Colza 2'!F585</f>
        <v>392.84</v>
      </c>
    </row>
    <row r="586" spans="1:3" x14ac:dyDescent="0.3">
      <c r="A586" s="104">
        <f>'Prix - Colza 2'!C586</f>
        <v>2014</v>
      </c>
      <c r="B586" s="79">
        <f>'Prix - Colza 2'!E586</f>
        <v>325.72402597402595</v>
      </c>
      <c r="C586" s="71">
        <f>'Prix - Colza 2'!F586</f>
        <v>392.84</v>
      </c>
    </row>
    <row r="587" spans="1:3" x14ac:dyDescent="0.3">
      <c r="A587" s="104">
        <f>'Prix - Colza 2'!C587</f>
        <v>2014</v>
      </c>
      <c r="B587" s="79">
        <f>'Prix - Colza 2'!E587</f>
        <v>325.72402597402595</v>
      </c>
      <c r="C587" s="71">
        <f>'Prix - Colza 2'!F587</f>
        <v>392.84</v>
      </c>
    </row>
    <row r="588" spans="1:3" x14ac:dyDescent="0.3">
      <c r="A588" s="104">
        <f>'Prix - Colza 2'!C588</f>
        <v>2014</v>
      </c>
      <c r="B588" s="79">
        <f>'Prix - Colza 2'!E588</f>
        <v>325.72402597402595</v>
      </c>
      <c r="C588" s="71">
        <f>'Prix - Colza 2'!F588</f>
        <v>392.84</v>
      </c>
    </row>
    <row r="589" spans="1:3" x14ac:dyDescent="0.3">
      <c r="A589" s="104">
        <f>'Prix - Colza 2'!C589</f>
        <v>2014</v>
      </c>
      <c r="B589" s="79">
        <f>'Prix - Colza 2'!E589</f>
        <v>325.72402597402601</v>
      </c>
      <c r="C589" s="71">
        <f>'Prix - Colza 2'!F589</f>
        <v>392.84</v>
      </c>
    </row>
    <row r="590" spans="1:3" x14ac:dyDescent="0.3">
      <c r="A590" s="104">
        <f>'Prix - Colza 2'!C590</f>
        <v>2014</v>
      </c>
      <c r="B590" s="79">
        <f>'Prix - Colza 2'!E590</f>
        <v>325.72402597402601</v>
      </c>
      <c r="C590" s="71">
        <f>'Prix - Colza 2'!F590</f>
        <v>392.84</v>
      </c>
    </row>
    <row r="591" spans="1:3" x14ac:dyDescent="0.3">
      <c r="A591" s="104">
        <f>'Prix - Colza 2'!C591</f>
        <v>2014</v>
      </c>
      <c r="B591" s="79">
        <f>'Prix - Colza 2'!E591</f>
        <v>325.72402597402601</v>
      </c>
      <c r="C591" s="71">
        <f>'Prix - Colza 2'!F591</f>
        <v>392.84</v>
      </c>
    </row>
    <row r="592" spans="1:3" x14ac:dyDescent="0.3">
      <c r="A592" s="104">
        <f>'Prix - Colza 2'!C592</f>
        <v>2014</v>
      </c>
      <c r="B592" s="79">
        <f>'Prix - Colza 2'!E592</f>
        <v>325.72402597402601</v>
      </c>
      <c r="C592" s="71">
        <f>'Prix - Colza 2'!F592</f>
        <v>392.84</v>
      </c>
    </row>
    <row r="593" spans="1:3" x14ac:dyDescent="0.3">
      <c r="A593" s="104">
        <f>'Prix - Colza 2'!C593</f>
        <v>2014</v>
      </c>
      <c r="B593" s="79">
        <f>'Prix - Colza 2'!E593</f>
        <v>325.72402597402601</v>
      </c>
      <c r="C593" s="71">
        <f>'Prix - Colza 2'!F593</f>
        <v>392.84</v>
      </c>
    </row>
    <row r="594" spans="1:3" x14ac:dyDescent="0.3">
      <c r="A594" s="104">
        <f>'Prix - Colza 2'!C594</f>
        <v>2014</v>
      </c>
      <c r="B594" s="79">
        <f>'Prix - Colza 2'!E594</f>
        <v>325.72402597402601</v>
      </c>
      <c r="C594" s="71">
        <f>'Prix - Colza 2'!F594</f>
        <v>392.84</v>
      </c>
    </row>
    <row r="595" spans="1:3" x14ac:dyDescent="0.3">
      <c r="A595" s="104">
        <f>'Prix - Colza 2'!C595</f>
        <v>2014</v>
      </c>
      <c r="B595" s="79">
        <f>'Prix - Colza 2'!E595</f>
        <v>325.72402597402601</v>
      </c>
      <c r="C595" s="71">
        <f>'Prix - Colza 2'!F595</f>
        <v>392.84</v>
      </c>
    </row>
    <row r="596" spans="1:3" x14ac:dyDescent="0.3">
      <c r="A596" s="104">
        <f>'Prix - Colza 2'!C596</f>
        <v>2014</v>
      </c>
      <c r="B596" s="79">
        <f>'Prix - Colza 2'!E596</f>
        <v>325.72402597402601</v>
      </c>
      <c r="C596" s="71">
        <f>'Prix - Colza 2'!F596</f>
        <v>392.84</v>
      </c>
    </row>
    <row r="597" spans="1:3" x14ac:dyDescent="0.3">
      <c r="A597" s="104">
        <f>'Prix - Colza 2'!C597</f>
        <v>2014</v>
      </c>
      <c r="B597" s="79">
        <f>'Prix - Colza 2'!E597</f>
        <v>325.72402597402601</v>
      </c>
      <c r="C597" s="71">
        <f>'Prix - Colza 2'!F597</f>
        <v>392.84</v>
      </c>
    </row>
    <row r="598" spans="1:3" x14ac:dyDescent="0.3">
      <c r="A598" s="104">
        <f>'Prix - Colza 2'!C598</f>
        <v>2014</v>
      </c>
      <c r="B598" s="79">
        <f>'Prix - Colza 2'!E598</f>
        <v>325.72402597402601</v>
      </c>
      <c r="C598" s="71">
        <f>'Prix - Colza 2'!F598</f>
        <v>392.84</v>
      </c>
    </row>
    <row r="599" spans="1:3" x14ac:dyDescent="0.3">
      <c r="A599" s="104">
        <f>'Prix - Colza 2'!C599</f>
        <v>2014</v>
      </c>
      <c r="B599" s="79">
        <f>'Prix - Colza 2'!E599</f>
        <v>325.72402597402601</v>
      </c>
      <c r="C599" s="71">
        <f>'Prix - Colza 2'!F599</f>
        <v>392.84</v>
      </c>
    </row>
    <row r="600" spans="1:3" x14ac:dyDescent="0.3">
      <c r="A600" s="104">
        <f>'Prix - Colza 2'!C600</f>
        <v>2014</v>
      </c>
      <c r="B600" s="79">
        <f>'Prix - Colza 2'!E600</f>
        <v>325.72402597402601</v>
      </c>
      <c r="C600" s="71">
        <f>'Prix - Colza 2'!F600</f>
        <v>392.84</v>
      </c>
    </row>
    <row r="601" spans="1:3" x14ac:dyDescent="0.3">
      <c r="A601" s="104">
        <f>'Prix - Colza 2'!C601</f>
        <v>2014</v>
      </c>
      <c r="B601" s="79">
        <f>'Prix - Colza 2'!E601</f>
        <v>325.72402597402601</v>
      </c>
      <c r="C601" s="71">
        <f>'Prix - Colza 2'!F601</f>
        <v>392.84</v>
      </c>
    </row>
    <row r="602" spans="1:3" x14ac:dyDescent="0.3">
      <c r="A602" s="104">
        <f>'Prix - Colza 2'!C602</f>
        <v>2014</v>
      </c>
      <c r="B602" s="79">
        <f>'Prix - Colza 2'!E602</f>
        <v>325.72402597402601</v>
      </c>
      <c r="C602" s="71">
        <f>'Prix - Colza 2'!F602</f>
        <v>392.84</v>
      </c>
    </row>
    <row r="603" spans="1:3" x14ac:dyDescent="0.3">
      <c r="A603" s="104">
        <f>'Prix - Colza 2'!C603</f>
        <v>2014</v>
      </c>
      <c r="B603" s="79">
        <f>'Prix - Colza 2'!E603</f>
        <v>325.72402597402601</v>
      </c>
      <c r="C603" s="71">
        <f>'Prix - Colza 2'!F603</f>
        <v>392.84</v>
      </c>
    </row>
    <row r="604" spans="1:3" x14ac:dyDescent="0.3">
      <c r="A604" s="104">
        <f>'Prix - Colza 2'!C604</f>
        <v>2014</v>
      </c>
      <c r="B604" s="79">
        <f>'Prix - Colza 2'!E604</f>
        <v>325.72402597402601</v>
      </c>
      <c r="C604" s="71">
        <f>'Prix - Colza 2'!F604</f>
        <v>392.84</v>
      </c>
    </row>
    <row r="605" spans="1:3" x14ac:dyDescent="0.3">
      <c r="A605" s="104">
        <f>'Prix - Colza 2'!C605</f>
        <v>2014</v>
      </c>
      <c r="B605" s="79">
        <f>'Prix - Colza 2'!E605</f>
        <v>325.72402597402601</v>
      </c>
      <c r="C605" s="71">
        <f>'Prix - Colza 2'!F605</f>
        <v>392.84</v>
      </c>
    </row>
    <row r="606" spans="1:3" x14ac:dyDescent="0.3">
      <c r="A606" s="104">
        <f>'Prix - Colza 2'!C606</f>
        <v>2014</v>
      </c>
      <c r="B606" s="79">
        <f>'Prix - Colza 2'!E606</f>
        <v>325.72402597402601</v>
      </c>
      <c r="C606" s="71">
        <f>'Prix - Colza 2'!F606</f>
        <v>392.84</v>
      </c>
    </row>
    <row r="607" spans="1:3" x14ac:dyDescent="0.3">
      <c r="A607" s="104">
        <f>'Prix - Colza 2'!C607</f>
        <v>2014</v>
      </c>
      <c r="B607" s="79">
        <f>'Prix - Colza 2'!E607</f>
        <v>325.72402597402601</v>
      </c>
      <c r="C607" s="71">
        <f>'Prix - Colza 2'!F607</f>
        <v>392.84</v>
      </c>
    </row>
    <row r="608" spans="1:3" x14ac:dyDescent="0.3">
      <c r="A608" s="104">
        <f>'Prix - Colza 2'!C608</f>
        <v>2014</v>
      </c>
      <c r="B608" s="79">
        <f>'Prix - Colza 2'!E608</f>
        <v>325.72402597402601</v>
      </c>
      <c r="C608" s="71">
        <f>'Prix - Colza 2'!F608</f>
        <v>392.84</v>
      </c>
    </row>
    <row r="609" spans="1:3" x14ac:dyDescent="0.3">
      <c r="A609" s="104">
        <f>'Prix - Colza 2'!C609</f>
        <v>2014</v>
      </c>
      <c r="B609" s="79">
        <f>'Prix - Colza 2'!E609</f>
        <v>325.72402597402601</v>
      </c>
      <c r="C609" s="71">
        <f>'Prix - Colza 2'!F609</f>
        <v>392.84</v>
      </c>
    </row>
    <row r="610" spans="1:3" x14ac:dyDescent="0.3">
      <c r="A610" s="104">
        <f>'Prix - Colza 2'!C610</f>
        <v>2014</v>
      </c>
      <c r="B610" s="79">
        <f>'Prix - Colza 2'!E610</f>
        <v>325.72402597402601</v>
      </c>
      <c r="C610" s="71">
        <f>'Prix - Colza 2'!F610</f>
        <v>392.84</v>
      </c>
    </row>
    <row r="611" spans="1:3" x14ac:dyDescent="0.3">
      <c r="A611" s="104">
        <f>'Prix - Colza 2'!C611</f>
        <v>2014</v>
      </c>
      <c r="B611" s="79">
        <f>'Prix - Colza 2'!E611</f>
        <v>325.72402597402601</v>
      </c>
      <c r="C611" s="71">
        <f>'Prix - Colza 2'!F611</f>
        <v>392.84</v>
      </c>
    </row>
    <row r="612" spans="1:3" x14ac:dyDescent="0.3">
      <c r="A612" s="104">
        <f>'Prix - Colza 2'!C612</f>
        <v>2014</v>
      </c>
      <c r="B612" s="79">
        <f>'Prix - Colza 2'!E612</f>
        <v>325.72402597402601</v>
      </c>
      <c r="C612" s="71">
        <f>'Prix - Colza 2'!F612</f>
        <v>392.84</v>
      </c>
    </row>
    <row r="613" spans="1:3" x14ac:dyDescent="0.3">
      <c r="A613" s="104">
        <f>'Prix - Colza 2'!C613</f>
        <v>2014</v>
      </c>
      <c r="B613" s="79">
        <f>'Prix - Colza 2'!E613</f>
        <v>325.72402597402601</v>
      </c>
      <c r="C613" s="71">
        <f>'Prix - Colza 2'!F613</f>
        <v>392.84</v>
      </c>
    </row>
    <row r="614" spans="1:3" x14ac:dyDescent="0.3">
      <c r="A614" s="104">
        <f>'Prix - Colza 2'!C614</f>
        <v>2014</v>
      </c>
      <c r="B614" s="79">
        <f>'Prix - Colza 2'!E614</f>
        <v>325.72402597402601</v>
      </c>
      <c r="C614" s="71">
        <f>'Prix - Colza 2'!F614</f>
        <v>392.84</v>
      </c>
    </row>
    <row r="615" spans="1:3" x14ac:dyDescent="0.3">
      <c r="A615" s="104">
        <f>'Prix - Colza 2'!C615</f>
        <v>2014</v>
      </c>
      <c r="B615" s="79">
        <f>'Prix - Colza 2'!E615</f>
        <v>325.72402597402601</v>
      </c>
      <c r="C615" s="71">
        <f>'Prix - Colza 2'!F615</f>
        <v>392.84</v>
      </c>
    </row>
    <row r="616" spans="1:3" x14ac:dyDescent="0.3">
      <c r="A616" s="104">
        <f>'Prix - Colza 2'!C616</f>
        <v>2014</v>
      </c>
      <c r="B616" s="79">
        <f>'Prix - Colza 2'!E616</f>
        <v>325.72402597402601</v>
      </c>
      <c r="C616" s="71">
        <f>'Prix - Colza 2'!F616</f>
        <v>392.84</v>
      </c>
    </row>
    <row r="617" spans="1:3" x14ac:dyDescent="0.3">
      <c r="A617" s="104">
        <f>'Prix - Colza 2'!C617</f>
        <v>2014</v>
      </c>
      <c r="B617" s="79">
        <f>'Prix - Colza 2'!E617</f>
        <v>325.72402597402601</v>
      </c>
      <c r="C617" s="71">
        <f>'Prix - Colza 2'!F617</f>
        <v>392.84</v>
      </c>
    </row>
    <row r="618" spans="1:3" x14ac:dyDescent="0.3">
      <c r="A618" s="104">
        <f>'Prix - Colza 2'!C618</f>
        <v>2014</v>
      </c>
      <c r="B618" s="79">
        <f>'Prix - Colza 2'!E618</f>
        <v>325.72402597402601</v>
      </c>
      <c r="C618" s="71">
        <f>'Prix - Colza 2'!F618</f>
        <v>392.84</v>
      </c>
    </row>
    <row r="619" spans="1:3" x14ac:dyDescent="0.3">
      <c r="A619" s="104">
        <f>'Prix - Colza 2'!C619</f>
        <v>2014</v>
      </c>
      <c r="B619" s="79">
        <f>'Prix - Colza 2'!E619</f>
        <v>325.72402597402601</v>
      </c>
      <c r="C619" s="71">
        <f>'Prix - Colza 2'!F619</f>
        <v>392.84</v>
      </c>
    </row>
    <row r="620" spans="1:3" x14ac:dyDescent="0.3">
      <c r="A620" s="104">
        <f>'Prix - Colza 2'!C620</f>
        <v>2014</v>
      </c>
      <c r="B620" s="79">
        <f>'Prix - Colza 2'!E620</f>
        <v>325.72402597402601</v>
      </c>
      <c r="C620" s="71">
        <f>'Prix - Colza 2'!F620</f>
        <v>392.84</v>
      </c>
    </row>
    <row r="621" spans="1:3" x14ac:dyDescent="0.3">
      <c r="A621" s="104">
        <f>'Prix - Colza 2'!C621</f>
        <v>2014</v>
      </c>
      <c r="B621" s="79">
        <f>'Prix - Colza 2'!E621</f>
        <v>325.72402597402601</v>
      </c>
      <c r="C621" s="71">
        <f>'Prix - Colza 2'!F621</f>
        <v>392.84</v>
      </c>
    </row>
    <row r="622" spans="1:3" x14ac:dyDescent="0.3">
      <c r="A622" s="104">
        <f>'Prix - Colza 2'!C622</f>
        <v>2014</v>
      </c>
      <c r="B622" s="79">
        <f>'Prix - Colza 2'!E622</f>
        <v>325.72402597402601</v>
      </c>
      <c r="C622" s="71">
        <f>'Prix - Colza 2'!F622</f>
        <v>392.84</v>
      </c>
    </row>
    <row r="623" spans="1:3" x14ac:dyDescent="0.3">
      <c r="A623" s="104">
        <f>'Prix - Colza 2'!C623</f>
        <v>2014</v>
      </c>
      <c r="B623" s="79">
        <f>'Prix - Colza 2'!E623</f>
        <v>325.72402597402601</v>
      </c>
      <c r="C623" s="71">
        <f>'Prix - Colza 2'!F623</f>
        <v>392.84</v>
      </c>
    </row>
    <row r="624" spans="1:3" x14ac:dyDescent="0.3">
      <c r="A624" s="104">
        <f>'Prix - Colza 2'!C624</f>
        <v>2014</v>
      </c>
      <c r="B624" s="79">
        <f>'Prix - Colza 2'!E624</f>
        <v>325.72402597402601</v>
      </c>
      <c r="C624" s="71">
        <f>'Prix - Colza 2'!F624</f>
        <v>392.84</v>
      </c>
    </row>
    <row r="625" spans="1:3" x14ac:dyDescent="0.3">
      <c r="A625" s="104">
        <f>'Prix - Colza 2'!C625</f>
        <v>2014</v>
      </c>
      <c r="B625" s="79">
        <f>'Prix - Colza 2'!E625</f>
        <v>325.72402597402601</v>
      </c>
      <c r="C625" s="71">
        <f>'Prix - Colza 2'!F625</f>
        <v>392.84</v>
      </c>
    </row>
    <row r="626" spans="1:3" x14ac:dyDescent="0.3">
      <c r="A626" s="104">
        <f>'Prix - Colza 2'!C626</f>
        <v>2014</v>
      </c>
      <c r="B626" s="79">
        <f>'Prix - Colza 2'!E626</f>
        <v>325.72402597402601</v>
      </c>
      <c r="C626" s="71">
        <f>'Prix - Colza 2'!F626</f>
        <v>392.84</v>
      </c>
    </row>
    <row r="627" spans="1:3" x14ac:dyDescent="0.3">
      <c r="A627" s="104">
        <f>'Prix - Colza 2'!C627</f>
        <v>2014</v>
      </c>
      <c r="B627" s="79">
        <f>'Prix - Colza 2'!E627</f>
        <v>325.72402597402601</v>
      </c>
      <c r="C627" s="71">
        <f>'Prix - Colza 2'!F627</f>
        <v>392.84</v>
      </c>
    </row>
    <row r="628" spans="1:3" x14ac:dyDescent="0.3">
      <c r="A628" s="104">
        <f>'Prix - Colza 2'!C628</f>
        <v>2014</v>
      </c>
      <c r="B628" s="79">
        <f>'Prix - Colza 2'!E628</f>
        <v>325.72402597402601</v>
      </c>
      <c r="C628" s="71">
        <f>'Prix - Colza 2'!F628</f>
        <v>392.84</v>
      </c>
    </row>
    <row r="629" spans="1:3" x14ac:dyDescent="0.3">
      <c r="A629" s="104">
        <f>'Prix - Colza 2'!C629</f>
        <v>2014</v>
      </c>
      <c r="B629" s="79">
        <f>'Prix - Colza 2'!E629</f>
        <v>325.72402597402601</v>
      </c>
      <c r="C629" s="71">
        <f>'Prix - Colza 2'!F629</f>
        <v>392.84</v>
      </c>
    </row>
    <row r="630" spans="1:3" x14ac:dyDescent="0.3">
      <c r="A630" s="104">
        <f>'Prix - Colza 2'!C630</f>
        <v>2014</v>
      </c>
      <c r="B630" s="79">
        <f>'Prix - Colza 2'!E630</f>
        <v>325.72402597402601</v>
      </c>
      <c r="C630" s="71">
        <f>'Prix - Colza 2'!F630</f>
        <v>392.84</v>
      </c>
    </row>
    <row r="631" spans="1:3" x14ac:dyDescent="0.3">
      <c r="A631" s="104">
        <f>'Prix - Colza 2'!C631</f>
        <v>2014</v>
      </c>
      <c r="B631" s="79">
        <f>'Prix - Colza 2'!E631</f>
        <v>325.72402597402601</v>
      </c>
      <c r="C631" s="71">
        <f>'Prix - Colza 2'!F631</f>
        <v>392.84</v>
      </c>
    </row>
    <row r="632" spans="1:3" x14ac:dyDescent="0.3">
      <c r="A632" s="104">
        <f>'Prix - Colza 2'!C632</f>
        <v>2014</v>
      </c>
      <c r="B632" s="79">
        <f>'Prix - Colza 2'!E632</f>
        <v>325.72402597402601</v>
      </c>
      <c r="C632" s="71">
        <f>'Prix - Colza 2'!F632</f>
        <v>392.84</v>
      </c>
    </row>
    <row r="633" spans="1:3" x14ac:dyDescent="0.3">
      <c r="A633" s="104">
        <f>'Prix - Colza 2'!C633</f>
        <v>2014</v>
      </c>
      <c r="B633" s="79">
        <f>'Prix - Colza 2'!E633</f>
        <v>325.72402597402601</v>
      </c>
      <c r="C633" s="71">
        <f>'Prix - Colza 2'!F633</f>
        <v>392.84</v>
      </c>
    </row>
    <row r="634" spans="1:3" x14ac:dyDescent="0.3">
      <c r="A634" s="104">
        <f>'Prix - Colza 2'!C634</f>
        <v>2014</v>
      </c>
      <c r="B634" s="79">
        <f>'Prix - Colza 2'!E634</f>
        <v>325.72402597402601</v>
      </c>
      <c r="C634" s="71">
        <f>'Prix - Colza 2'!F634</f>
        <v>392.84</v>
      </c>
    </row>
    <row r="635" spans="1:3" x14ac:dyDescent="0.3">
      <c r="A635" s="104">
        <f>'Prix - Colza 2'!C635</f>
        <v>2014</v>
      </c>
      <c r="B635" s="79">
        <f>'Prix - Colza 2'!E635</f>
        <v>325.72402597402601</v>
      </c>
      <c r="C635" s="71">
        <f>'Prix - Colza 2'!F635</f>
        <v>392.84</v>
      </c>
    </row>
    <row r="636" spans="1:3" x14ac:dyDescent="0.3">
      <c r="A636" s="104">
        <f>'Prix - Colza 2'!C636</f>
        <v>2014</v>
      </c>
      <c r="B636" s="79">
        <f>'Prix - Colza 2'!E636</f>
        <v>325.72402597402601</v>
      </c>
      <c r="C636" s="71">
        <f>'Prix - Colza 2'!F636</f>
        <v>392.84</v>
      </c>
    </row>
    <row r="637" spans="1:3" x14ac:dyDescent="0.3">
      <c r="A637" s="104">
        <f>'Prix - Colza 2'!C637</f>
        <v>2014</v>
      </c>
      <c r="B637" s="79">
        <f>'Prix - Colza 2'!E637</f>
        <v>325.72402597402601</v>
      </c>
      <c r="C637" s="71">
        <f>'Prix - Colza 2'!F637</f>
        <v>392.84</v>
      </c>
    </row>
    <row r="638" spans="1:3" x14ac:dyDescent="0.3">
      <c r="A638" s="104">
        <f>'Prix - Colza 2'!C638</f>
        <v>2014</v>
      </c>
      <c r="B638" s="79">
        <f>'Prix - Colza 2'!E638</f>
        <v>325.72402597402601</v>
      </c>
      <c r="C638" s="71">
        <f>'Prix - Colza 2'!F638</f>
        <v>392.84</v>
      </c>
    </row>
    <row r="639" spans="1:3" x14ac:dyDescent="0.3">
      <c r="A639" s="104">
        <f>'Prix - Colza 2'!C639</f>
        <v>2014</v>
      </c>
      <c r="B639" s="79">
        <f>'Prix - Colza 2'!E639</f>
        <v>325.72402597402601</v>
      </c>
      <c r="C639" s="71">
        <f>'Prix - Colza 2'!F639</f>
        <v>392.84</v>
      </c>
    </row>
    <row r="640" spans="1:3" x14ac:dyDescent="0.3">
      <c r="A640" s="104">
        <f>'Prix - Colza 2'!C640</f>
        <v>2014</v>
      </c>
      <c r="B640" s="79">
        <f>'Prix - Colza 2'!E640</f>
        <v>325.72402597402601</v>
      </c>
      <c r="C640" s="71">
        <f>'Prix - Colza 2'!F640</f>
        <v>392.84</v>
      </c>
    </row>
    <row r="641" spans="1:3" x14ac:dyDescent="0.3">
      <c r="A641" s="104">
        <f>'Prix - Colza 2'!C641</f>
        <v>2014</v>
      </c>
      <c r="B641" s="79">
        <f>'Prix - Colza 2'!E641</f>
        <v>325.72402597402601</v>
      </c>
      <c r="C641" s="71">
        <f>'Prix - Colza 2'!F641</f>
        <v>392.84</v>
      </c>
    </row>
    <row r="642" spans="1:3" x14ac:dyDescent="0.3">
      <c r="A642" s="104">
        <f>'Prix - Colza 2'!C642</f>
        <v>2015</v>
      </c>
      <c r="B642" s="79">
        <f>'Prix - Colza 2'!E642</f>
        <v>374.50649350649297</v>
      </c>
      <c r="C642" s="71">
        <f>'Prix - Colza 2'!F642</f>
        <v>394.16</v>
      </c>
    </row>
    <row r="643" spans="1:3" x14ac:dyDescent="0.3">
      <c r="A643" s="104">
        <f>'Prix - Colza 2'!C643</f>
        <v>2015</v>
      </c>
      <c r="B643" s="79">
        <f>'Prix - Colza 2'!E643</f>
        <v>374.50649350649297</v>
      </c>
      <c r="C643" s="71">
        <f>'Prix - Colza 2'!F643</f>
        <v>394.16</v>
      </c>
    </row>
    <row r="644" spans="1:3" x14ac:dyDescent="0.3">
      <c r="A644" s="104">
        <f>'Prix - Colza 2'!C644</f>
        <v>2015</v>
      </c>
      <c r="B644" s="79">
        <f>'Prix - Colza 2'!E644</f>
        <v>374.50649350649297</v>
      </c>
      <c r="C644" s="71">
        <f>'Prix - Colza 2'!F644</f>
        <v>394.16</v>
      </c>
    </row>
    <row r="645" spans="1:3" x14ac:dyDescent="0.3">
      <c r="A645" s="104">
        <f>'Prix - Colza 2'!C645</f>
        <v>2015</v>
      </c>
      <c r="B645" s="79">
        <f>'Prix - Colza 2'!E645</f>
        <v>374.50649350649297</v>
      </c>
      <c r="C645" s="71">
        <f>'Prix - Colza 2'!F645</f>
        <v>394.16</v>
      </c>
    </row>
    <row r="646" spans="1:3" x14ac:dyDescent="0.3">
      <c r="A646" s="104">
        <f>'Prix - Colza 2'!C646</f>
        <v>2015</v>
      </c>
      <c r="B646" s="79">
        <f>'Prix - Colza 2'!E646</f>
        <v>374.50649350649297</v>
      </c>
      <c r="C646" s="71">
        <f>'Prix - Colza 2'!F646</f>
        <v>394.16</v>
      </c>
    </row>
    <row r="647" spans="1:3" x14ac:dyDescent="0.3">
      <c r="A647" s="104">
        <f>'Prix - Colza 2'!C647</f>
        <v>2015</v>
      </c>
      <c r="B647" s="79">
        <f>'Prix - Colza 2'!E647</f>
        <v>374.50649350649297</v>
      </c>
      <c r="C647" s="71">
        <f>'Prix - Colza 2'!F647</f>
        <v>394.16</v>
      </c>
    </row>
    <row r="648" spans="1:3" x14ac:dyDescent="0.3">
      <c r="A648" s="104">
        <f>'Prix - Colza 2'!C648</f>
        <v>2015</v>
      </c>
      <c r="B648" s="79">
        <f>'Prix - Colza 2'!E648</f>
        <v>374.50649350649297</v>
      </c>
      <c r="C648" s="71">
        <f>'Prix - Colza 2'!F648</f>
        <v>394.16</v>
      </c>
    </row>
    <row r="649" spans="1:3" x14ac:dyDescent="0.3">
      <c r="A649" s="104">
        <f>'Prix - Colza 2'!C649</f>
        <v>2015</v>
      </c>
      <c r="B649" s="79">
        <f>'Prix - Colza 2'!E649</f>
        <v>374.50649350649297</v>
      </c>
      <c r="C649" s="71">
        <f>'Prix - Colza 2'!F649</f>
        <v>394.16</v>
      </c>
    </row>
    <row r="650" spans="1:3" x14ac:dyDescent="0.3">
      <c r="A650" s="104">
        <f>'Prix - Colza 2'!C650</f>
        <v>2015</v>
      </c>
      <c r="B650" s="79">
        <f>'Prix - Colza 2'!E650</f>
        <v>374.50649350649297</v>
      </c>
      <c r="C650" s="71">
        <f>'Prix - Colza 2'!F650</f>
        <v>394.16</v>
      </c>
    </row>
    <row r="651" spans="1:3" x14ac:dyDescent="0.3">
      <c r="A651" s="104">
        <f>'Prix - Colza 2'!C651</f>
        <v>2015</v>
      </c>
      <c r="B651" s="79">
        <f>'Prix - Colza 2'!E651</f>
        <v>374.50649350649297</v>
      </c>
      <c r="C651" s="71">
        <f>'Prix - Colza 2'!F651</f>
        <v>394.16</v>
      </c>
    </row>
    <row r="652" spans="1:3" x14ac:dyDescent="0.3">
      <c r="A652" s="104">
        <f>'Prix - Colza 2'!C652</f>
        <v>2015</v>
      </c>
      <c r="B652" s="79">
        <f>'Prix - Colza 2'!E652</f>
        <v>374.50649350649297</v>
      </c>
      <c r="C652" s="71">
        <f>'Prix - Colza 2'!F652</f>
        <v>394.16</v>
      </c>
    </row>
    <row r="653" spans="1:3" x14ac:dyDescent="0.3">
      <c r="A653" s="104">
        <f>'Prix - Colza 2'!C653</f>
        <v>2015</v>
      </c>
      <c r="B653" s="79">
        <f>'Prix - Colza 2'!E653</f>
        <v>374.50649350649297</v>
      </c>
      <c r="C653" s="71">
        <f>'Prix - Colza 2'!F653</f>
        <v>394.16</v>
      </c>
    </row>
    <row r="654" spans="1:3" x14ac:dyDescent="0.3">
      <c r="A654" s="104">
        <f>'Prix - Colza 2'!C654</f>
        <v>2015</v>
      </c>
      <c r="B654" s="79">
        <f>'Prix - Colza 2'!E654</f>
        <v>374.50649350649297</v>
      </c>
      <c r="C654" s="71">
        <f>'Prix - Colza 2'!F654</f>
        <v>394.16</v>
      </c>
    </row>
    <row r="655" spans="1:3" x14ac:dyDescent="0.3">
      <c r="A655" s="104">
        <f>'Prix - Colza 2'!C655</f>
        <v>2015</v>
      </c>
      <c r="B655" s="79">
        <f>'Prix - Colza 2'!E655</f>
        <v>374.50649350649297</v>
      </c>
      <c r="C655" s="71">
        <f>'Prix - Colza 2'!F655</f>
        <v>394.16</v>
      </c>
    </row>
    <row r="656" spans="1:3" x14ac:dyDescent="0.3">
      <c r="A656" s="104">
        <f>'Prix - Colza 2'!C656</f>
        <v>2015</v>
      </c>
      <c r="B656" s="79">
        <f>'Prix - Colza 2'!E656</f>
        <v>374.50649350649297</v>
      </c>
      <c r="C656" s="71">
        <f>'Prix - Colza 2'!F656</f>
        <v>394.16</v>
      </c>
    </row>
    <row r="657" spans="1:3" x14ac:dyDescent="0.3">
      <c r="A657" s="104">
        <f>'Prix - Colza 2'!C657</f>
        <v>2015</v>
      </c>
      <c r="B657" s="79">
        <f>'Prix - Colza 2'!E657</f>
        <v>374.50649350649297</v>
      </c>
      <c r="C657" s="71">
        <f>'Prix - Colza 2'!F657</f>
        <v>394.16</v>
      </c>
    </row>
    <row r="658" spans="1:3" x14ac:dyDescent="0.3">
      <c r="A658" s="104">
        <f>'Prix - Colza 2'!C658</f>
        <v>2015</v>
      </c>
      <c r="B658" s="79">
        <f>'Prix - Colza 2'!E658</f>
        <v>374.50649350649297</v>
      </c>
      <c r="C658" s="71">
        <f>'Prix - Colza 2'!F658</f>
        <v>394.16</v>
      </c>
    </row>
    <row r="659" spans="1:3" x14ac:dyDescent="0.3">
      <c r="A659" s="104">
        <f>'Prix - Colza 2'!C659</f>
        <v>2015</v>
      </c>
      <c r="B659" s="79">
        <f>'Prix - Colza 2'!E659</f>
        <v>374.50649350649297</v>
      </c>
      <c r="C659" s="71">
        <f>'Prix - Colza 2'!F659</f>
        <v>394.16</v>
      </c>
    </row>
    <row r="660" spans="1:3" x14ac:dyDescent="0.3">
      <c r="A660" s="104">
        <f>'Prix - Colza 2'!C660</f>
        <v>2015</v>
      </c>
      <c r="B660" s="79">
        <f>'Prix - Colza 2'!E660</f>
        <v>374.50649350649297</v>
      </c>
      <c r="C660" s="71">
        <f>'Prix - Colza 2'!F660</f>
        <v>394.16</v>
      </c>
    </row>
    <row r="661" spans="1:3" x14ac:dyDescent="0.3">
      <c r="A661" s="104">
        <f>'Prix - Colza 2'!C661</f>
        <v>2015</v>
      </c>
      <c r="B661" s="79">
        <f>'Prix - Colza 2'!E661</f>
        <v>374.50649350649297</v>
      </c>
      <c r="C661" s="71">
        <f>'Prix - Colza 2'!F661</f>
        <v>394.16</v>
      </c>
    </row>
    <row r="662" spans="1:3" x14ac:dyDescent="0.3">
      <c r="A662" s="104">
        <f>'Prix - Colza 2'!C662</f>
        <v>2015</v>
      </c>
      <c r="B662" s="79">
        <f>'Prix - Colza 2'!E662</f>
        <v>374.50649350649297</v>
      </c>
      <c r="C662" s="71">
        <f>'Prix - Colza 2'!F662</f>
        <v>394.16</v>
      </c>
    </row>
    <row r="663" spans="1:3" x14ac:dyDescent="0.3">
      <c r="A663" s="104">
        <f>'Prix - Colza 2'!C663</f>
        <v>2015</v>
      </c>
      <c r="B663" s="79">
        <f>'Prix - Colza 2'!E663</f>
        <v>374.50649350649297</v>
      </c>
      <c r="C663" s="71">
        <f>'Prix - Colza 2'!F663</f>
        <v>394.16</v>
      </c>
    </row>
    <row r="664" spans="1:3" x14ac:dyDescent="0.3">
      <c r="A664" s="104">
        <f>'Prix - Colza 2'!C664</f>
        <v>2015</v>
      </c>
      <c r="B664" s="79">
        <f>'Prix - Colza 2'!E664</f>
        <v>374.50649350649297</v>
      </c>
      <c r="C664" s="71">
        <f>'Prix - Colza 2'!F664</f>
        <v>394.16</v>
      </c>
    </row>
    <row r="665" spans="1:3" x14ac:dyDescent="0.3">
      <c r="A665" s="104">
        <f>'Prix - Colza 2'!C665</f>
        <v>2015</v>
      </c>
      <c r="B665" s="79">
        <f>'Prix - Colza 2'!E665</f>
        <v>374.50649350649297</v>
      </c>
      <c r="C665" s="71">
        <f>'Prix - Colza 2'!F665</f>
        <v>394.16</v>
      </c>
    </row>
    <row r="666" spans="1:3" x14ac:dyDescent="0.3">
      <c r="A666" s="104">
        <f>'Prix - Colza 2'!C666</f>
        <v>2015</v>
      </c>
      <c r="B666" s="79">
        <f>'Prix - Colza 2'!E666</f>
        <v>374.50649350649297</v>
      </c>
      <c r="C666" s="71">
        <f>'Prix - Colza 2'!F666</f>
        <v>394.16</v>
      </c>
    </row>
    <row r="667" spans="1:3" x14ac:dyDescent="0.3">
      <c r="A667" s="104">
        <f>'Prix - Colza 2'!C667</f>
        <v>2015</v>
      </c>
      <c r="B667" s="79">
        <f>'Prix - Colza 2'!E667</f>
        <v>374.50649350649297</v>
      </c>
      <c r="C667" s="71">
        <f>'Prix - Colza 2'!F667</f>
        <v>394.16</v>
      </c>
    </row>
    <row r="668" spans="1:3" x14ac:dyDescent="0.3">
      <c r="A668" s="104">
        <f>'Prix - Colza 2'!C668</f>
        <v>2015</v>
      </c>
      <c r="B668" s="79">
        <f>'Prix - Colza 2'!E668</f>
        <v>374.50649350649297</v>
      </c>
      <c r="C668" s="71">
        <f>'Prix - Colza 2'!F668</f>
        <v>394.16</v>
      </c>
    </row>
    <row r="669" spans="1:3" x14ac:dyDescent="0.3">
      <c r="A669" s="104">
        <f>'Prix - Colza 2'!C669</f>
        <v>2015</v>
      </c>
      <c r="B669" s="79">
        <f>'Prix - Colza 2'!E669</f>
        <v>374.50649350649297</v>
      </c>
      <c r="C669" s="71">
        <f>'Prix - Colza 2'!F669</f>
        <v>394.16</v>
      </c>
    </row>
    <row r="670" spans="1:3" x14ac:dyDescent="0.3">
      <c r="A670" s="104">
        <f>'Prix - Colza 2'!C670</f>
        <v>2015</v>
      </c>
      <c r="B670" s="79">
        <f>'Prix - Colza 2'!E670</f>
        <v>374.50649350649297</v>
      </c>
      <c r="C670" s="71">
        <f>'Prix - Colza 2'!F670</f>
        <v>394.16</v>
      </c>
    </row>
    <row r="671" spans="1:3" x14ac:dyDescent="0.3">
      <c r="A671" s="104">
        <f>'Prix - Colza 2'!C671</f>
        <v>2015</v>
      </c>
      <c r="B671" s="79">
        <f>'Prix - Colza 2'!E671</f>
        <v>374.50649350649297</v>
      </c>
      <c r="C671" s="71">
        <f>'Prix - Colza 2'!F671</f>
        <v>394.16</v>
      </c>
    </row>
    <row r="672" spans="1:3" x14ac:dyDescent="0.3">
      <c r="A672" s="104">
        <f>'Prix - Colza 2'!C672</f>
        <v>2015</v>
      </c>
      <c r="B672" s="79">
        <f>'Prix - Colza 2'!E672</f>
        <v>374.50649350649297</v>
      </c>
      <c r="C672" s="71">
        <f>'Prix - Colza 2'!F672</f>
        <v>394.16</v>
      </c>
    </row>
    <row r="673" spans="1:3" x14ac:dyDescent="0.3">
      <c r="A673" s="104">
        <f>'Prix - Colza 2'!C673</f>
        <v>2015</v>
      </c>
      <c r="B673" s="79">
        <f>'Prix - Colza 2'!E673</f>
        <v>374.50649350649297</v>
      </c>
      <c r="C673" s="71">
        <f>'Prix - Colza 2'!F673</f>
        <v>394.16</v>
      </c>
    </row>
    <row r="674" spans="1:3" x14ac:dyDescent="0.3">
      <c r="A674" s="104">
        <f>'Prix - Colza 2'!C674</f>
        <v>2015</v>
      </c>
      <c r="B674" s="79">
        <f>'Prix - Colza 2'!E674</f>
        <v>374.50649350649297</v>
      </c>
      <c r="C674" s="71">
        <f>'Prix - Colza 2'!F674</f>
        <v>394.16</v>
      </c>
    </row>
    <row r="675" spans="1:3" x14ac:dyDescent="0.3">
      <c r="A675" s="104">
        <f>'Prix - Colza 2'!C675</f>
        <v>2015</v>
      </c>
      <c r="B675" s="79">
        <f>'Prix - Colza 2'!E675</f>
        <v>374.50649350649297</v>
      </c>
      <c r="C675" s="71">
        <f>'Prix - Colza 2'!F675</f>
        <v>394.16</v>
      </c>
    </row>
    <row r="676" spans="1:3" x14ac:dyDescent="0.3">
      <c r="A676" s="104">
        <f>'Prix - Colza 2'!C676</f>
        <v>2015</v>
      </c>
      <c r="B676" s="79">
        <f>'Prix - Colza 2'!E676</f>
        <v>374.50649350649297</v>
      </c>
      <c r="C676" s="71">
        <f>'Prix - Colza 2'!F676</f>
        <v>394.16</v>
      </c>
    </row>
    <row r="677" spans="1:3" x14ac:dyDescent="0.3">
      <c r="A677" s="104">
        <f>'Prix - Colza 2'!C677</f>
        <v>2015</v>
      </c>
      <c r="B677" s="79">
        <f>'Prix - Colza 2'!E677</f>
        <v>374.50649350649297</v>
      </c>
      <c r="C677" s="71">
        <f>'Prix - Colza 2'!F677</f>
        <v>394.16</v>
      </c>
    </row>
    <row r="678" spans="1:3" x14ac:dyDescent="0.3">
      <c r="A678" s="104">
        <f>'Prix - Colza 2'!C678</f>
        <v>2015</v>
      </c>
      <c r="B678" s="79">
        <f>'Prix - Colza 2'!E678</f>
        <v>374.50649350649297</v>
      </c>
      <c r="C678" s="71">
        <f>'Prix - Colza 2'!F678</f>
        <v>394.16</v>
      </c>
    </row>
    <row r="679" spans="1:3" x14ac:dyDescent="0.3">
      <c r="A679" s="104">
        <f>'Prix - Colza 2'!C679</f>
        <v>2015</v>
      </c>
      <c r="B679" s="79">
        <f>'Prix - Colza 2'!E679</f>
        <v>374.50649350649297</v>
      </c>
      <c r="C679" s="71">
        <f>'Prix - Colza 2'!F679</f>
        <v>394.16</v>
      </c>
    </row>
    <row r="680" spans="1:3" x14ac:dyDescent="0.3">
      <c r="A680" s="104">
        <f>'Prix - Colza 2'!C680</f>
        <v>2015</v>
      </c>
      <c r="B680" s="79">
        <f>'Prix - Colza 2'!E680</f>
        <v>374.50649350649297</v>
      </c>
      <c r="C680" s="71">
        <f>'Prix - Colza 2'!F680</f>
        <v>394.16</v>
      </c>
    </row>
    <row r="681" spans="1:3" x14ac:dyDescent="0.3">
      <c r="A681" s="104">
        <f>'Prix - Colza 2'!C681</f>
        <v>2015</v>
      </c>
      <c r="B681" s="79">
        <f>'Prix - Colza 2'!E681</f>
        <v>374.50649350649297</v>
      </c>
      <c r="C681" s="71">
        <f>'Prix - Colza 2'!F681</f>
        <v>394.16</v>
      </c>
    </row>
    <row r="682" spans="1:3" x14ac:dyDescent="0.3">
      <c r="A682" s="104">
        <f>'Prix - Colza 2'!C682</f>
        <v>2015</v>
      </c>
      <c r="B682" s="79">
        <f>'Prix - Colza 2'!E682</f>
        <v>374.50649350649297</v>
      </c>
      <c r="C682" s="71">
        <f>'Prix - Colza 2'!F682</f>
        <v>394.16</v>
      </c>
    </row>
    <row r="683" spans="1:3" x14ac:dyDescent="0.3">
      <c r="A683" s="104">
        <f>'Prix - Colza 2'!C683</f>
        <v>2015</v>
      </c>
      <c r="B683" s="79">
        <f>'Prix - Colza 2'!E683</f>
        <v>374.50649350649297</v>
      </c>
      <c r="C683" s="71">
        <f>'Prix - Colza 2'!F683</f>
        <v>394.16</v>
      </c>
    </row>
    <row r="684" spans="1:3" x14ac:dyDescent="0.3">
      <c r="A684" s="104">
        <f>'Prix - Colza 2'!C684</f>
        <v>2015</v>
      </c>
      <c r="B684" s="79">
        <f>'Prix - Colza 2'!E684</f>
        <v>374.50649350649297</v>
      </c>
      <c r="C684" s="71">
        <f>'Prix - Colza 2'!F684</f>
        <v>394.16</v>
      </c>
    </row>
    <row r="685" spans="1:3" x14ac:dyDescent="0.3">
      <c r="A685" s="104">
        <f>'Prix - Colza 2'!C685</f>
        <v>2015</v>
      </c>
      <c r="B685" s="79">
        <f>'Prix - Colza 2'!E685</f>
        <v>374.50649350649297</v>
      </c>
      <c r="C685" s="71">
        <f>'Prix - Colza 2'!F685</f>
        <v>394.16</v>
      </c>
    </row>
    <row r="686" spans="1:3" x14ac:dyDescent="0.3">
      <c r="A686" s="104">
        <f>'Prix - Colza 2'!C686</f>
        <v>2015</v>
      </c>
      <c r="B686" s="79">
        <f>'Prix - Colza 2'!E686</f>
        <v>374.50649350649297</v>
      </c>
      <c r="C686" s="71">
        <f>'Prix - Colza 2'!F686</f>
        <v>394.16</v>
      </c>
    </row>
    <row r="687" spans="1:3" x14ac:dyDescent="0.3">
      <c r="A687" s="104">
        <f>'Prix - Colza 2'!C687</f>
        <v>2015</v>
      </c>
      <c r="B687" s="79">
        <f>'Prix - Colza 2'!E687</f>
        <v>374.50649350649297</v>
      </c>
      <c r="C687" s="71">
        <f>'Prix - Colza 2'!F687</f>
        <v>394.16</v>
      </c>
    </row>
    <row r="688" spans="1:3" x14ac:dyDescent="0.3">
      <c r="A688" s="104">
        <f>'Prix - Colza 2'!C688</f>
        <v>2015</v>
      </c>
      <c r="B688" s="79">
        <f>'Prix - Colza 2'!E688</f>
        <v>374.50649350649297</v>
      </c>
      <c r="C688" s="71">
        <f>'Prix - Colza 2'!F688</f>
        <v>394.16</v>
      </c>
    </row>
    <row r="689" spans="1:3" x14ac:dyDescent="0.3">
      <c r="A689" s="104">
        <f>'Prix - Colza 2'!C689</f>
        <v>2015</v>
      </c>
      <c r="B689" s="79">
        <f>'Prix - Colza 2'!E689</f>
        <v>374.50649350649297</v>
      </c>
      <c r="C689" s="71">
        <f>'Prix - Colza 2'!F689</f>
        <v>394.16</v>
      </c>
    </row>
    <row r="690" spans="1:3" x14ac:dyDescent="0.3">
      <c r="A690" s="104">
        <f>'Prix - Colza 2'!C690</f>
        <v>2015</v>
      </c>
      <c r="B690" s="79">
        <f>'Prix - Colza 2'!E690</f>
        <v>374.50649350649297</v>
      </c>
      <c r="C690" s="71">
        <f>'Prix - Colza 2'!F690</f>
        <v>394.16</v>
      </c>
    </row>
    <row r="691" spans="1:3" x14ac:dyDescent="0.3">
      <c r="A691" s="104">
        <f>'Prix - Colza 2'!C691</f>
        <v>2015</v>
      </c>
      <c r="B691" s="79">
        <f>'Prix - Colza 2'!E691</f>
        <v>374.50649350649297</v>
      </c>
      <c r="C691" s="71">
        <f>'Prix - Colza 2'!F691</f>
        <v>394.16</v>
      </c>
    </row>
    <row r="692" spans="1:3" x14ac:dyDescent="0.3">
      <c r="A692" s="104">
        <f>'Prix - Colza 2'!C692</f>
        <v>2015</v>
      </c>
      <c r="B692" s="79">
        <f>'Prix - Colza 2'!E692</f>
        <v>374.50649350649297</v>
      </c>
      <c r="C692" s="71">
        <f>'Prix - Colza 2'!F692</f>
        <v>394.16</v>
      </c>
    </row>
    <row r="693" spans="1:3" x14ac:dyDescent="0.3">
      <c r="A693" s="104">
        <f>'Prix - Colza 2'!C693</f>
        <v>2015</v>
      </c>
      <c r="B693" s="79">
        <f>'Prix - Colza 2'!E693</f>
        <v>374.50649350649297</v>
      </c>
      <c r="C693" s="71">
        <f>'Prix - Colza 2'!F693</f>
        <v>394.16</v>
      </c>
    </row>
    <row r="694" spans="1:3" x14ac:dyDescent="0.3">
      <c r="A694" s="104">
        <f>'Prix - Colza 2'!C694</f>
        <v>2015</v>
      </c>
      <c r="B694" s="79">
        <f>'Prix - Colza 2'!E694</f>
        <v>374.50649350649297</v>
      </c>
      <c r="C694" s="71">
        <f>'Prix - Colza 2'!F694</f>
        <v>394.16</v>
      </c>
    </row>
    <row r="695" spans="1:3" x14ac:dyDescent="0.3">
      <c r="A695" s="104">
        <f>'Prix - Colza 2'!C695</f>
        <v>2015</v>
      </c>
      <c r="B695" s="79">
        <f>'Prix - Colza 2'!E695</f>
        <v>374.50649350649297</v>
      </c>
      <c r="C695" s="71">
        <f>'Prix - Colza 2'!F695</f>
        <v>394.16</v>
      </c>
    </row>
    <row r="696" spans="1:3" x14ac:dyDescent="0.3">
      <c r="A696" s="104">
        <f>'Prix - Colza 2'!C696</f>
        <v>2015</v>
      </c>
      <c r="B696" s="79">
        <f>'Prix - Colza 2'!E696</f>
        <v>374.50649350649297</v>
      </c>
      <c r="C696" s="71">
        <f>'Prix - Colza 2'!F696</f>
        <v>394.16</v>
      </c>
    </row>
    <row r="697" spans="1:3" x14ac:dyDescent="0.3">
      <c r="A697" s="104">
        <f>'Prix - Colza 2'!C697</f>
        <v>2015</v>
      </c>
      <c r="B697" s="79">
        <f>'Prix - Colza 2'!E697</f>
        <v>374.50649350649297</v>
      </c>
      <c r="C697" s="71">
        <f>'Prix - Colza 2'!F697</f>
        <v>394.16</v>
      </c>
    </row>
    <row r="698" spans="1:3" x14ac:dyDescent="0.3">
      <c r="A698" s="104">
        <f>'Prix - Colza 2'!C698</f>
        <v>2015</v>
      </c>
      <c r="B698" s="79">
        <f>'Prix - Colza 2'!E698</f>
        <v>374.50649350649297</v>
      </c>
      <c r="C698" s="71">
        <f>'Prix - Colza 2'!F698</f>
        <v>394.16</v>
      </c>
    </row>
    <row r="699" spans="1:3" x14ac:dyDescent="0.3">
      <c r="A699" s="104">
        <f>'Prix - Colza 2'!C699</f>
        <v>2015</v>
      </c>
      <c r="B699" s="79">
        <f>'Prix - Colza 2'!E699</f>
        <v>374.50649350649297</v>
      </c>
      <c r="C699" s="71">
        <f>'Prix - Colza 2'!F699</f>
        <v>394.16</v>
      </c>
    </row>
    <row r="700" spans="1:3" x14ac:dyDescent="0.3">
      <c r="A700" s="104">
        <f>'Prix - Colza 2'!C700</f>
        <v>2015</v>
      </c>
      <c r="B700" s="79">
        <f>'Prix - Colza 2'!E700</f>
        <v>374.50649350649297</v>
      </c>
      <c r="C700" s="71">
        <f>'Prix - Colza 2'!F700</f>
        <v>394.16</v>
      </c>
    </row>
    <row r="701" spans="1:3" x14ac:dyDescent="0.3">
      <c r="A701" s="104">
        <f>'Prix - Colza 2'!C701</f>
        <v>2015</v>
      </c>
      <c r="B701" s="79">
        <f>'Prix - Colza 2'!E701</f>
        <v>374.50649350649297</v>
      </c>
      <c r="C701" s="71">
        <f>'Prix - Colza 2'!F701</f>
        <v>394.16</v>
      </c>
    </row>
    <row r="702" spans="1:3" x14ac:dyDescent="0.3">
      <c r="A702" s="104">
        <f>'Prix - Colza 2'!C702</f>
        <v>2015</v>
      </c>
      <c r="B702" s="79">
        <f>'Prix - Colza 2'!E702</f>
        <v>374.50649350649297</v>
      </c>
      <c r="C702" s="71">
        <f>'Prix - Colza 2'!F702</f>
        <v>394.16</v>
      </c>
    </row>
    <row r="703" spans="1:3" x14ac:dyDescent="0.3">
      <c r="A703" s="104">
        <f>'Prix - Colza 2'!C703</f>
        <v>2015</v>
      </c>
      <c r="B703" s="79">
        <f>'Prix - Colza 2'!E703</f>
        <v>374.50649350649297</v>
      </c>
      <c r="C703" s="71">
        <f>'Prix - Colza 2'!F703</f>
        <v>394.16</v>
      </c>
    </row>
    <row r="704" spans="1:3" x14ac:dyDescent="0.3">
      <c r="A704" s="104">
        <f>'Prix - Colza 2'!C704</f>
        <v>2015</v>
      </c>
      <c r="B704" s="79">
        <f>'Prix - Colza 2'!E704</f>
        <v>374.50649350649297</v>
      </c>
      <c r="C704" s="71">
        <f>'Prix - Colza 2'!F704</f>
        <v>394.16</v>
      </c>
    </row>
    <row r="705" spans="1:3" x14ac:dyDescent="0.3">
      <c r="A705" s="104">
        <f>'Prix - Colza 2'!C705</f>
        <v>2015</v>
      </c>
      <c r="B705" s="79">
        <f>'Prix - Colza 2'!E705</f>
        <v>374.50649350649297</v>
      </c>
      <c r="C705" s="71">
        <f>'Prix - Colza 2'!F705</f>
        <v>394.16</v>
      </c>
    </row>
    <row r="706" spans="1:3" x14ac:dyDescent="0.3">
      <c r="A706" s="104">
        <f>'Prix - Colza 2'!C706</f>
        <v>2015</v>
      </c>
      <c r="B706" s="79">
        <f>'Prix - Colza 2'!E706</f>
        <v>374.50649350649297</v>
      </c>
      <c r="C706" s="71">
        <f>'Prix - Colza 2'!F706</f>
        <v>394.16</v>
      </c>
    </row>
    <row r="707" spans="1:3" x14ac:dyDescent="0.3">
      <c r="A707" s="104">
        <f>'Prix - Colza 2'!C707</f>
        <v>2015</v>
      </c>
      <c r="B707" s="79">
        <f>'Prix - Colza 2'!E707</f>
        <v>374.50649350649297</v>
      </c>
      <c r="C707" s="71">
        <f>'Prix - Colza 2'!F707</f>
        <v>394.16</v>
      </c>
    </row>
    <row r="708" spans="1:3" x14ac:dyDescent="0.3">
      <c r="A708" s="104">
        <f>'Prix - Colza 2'!C708</f>
        <v>2015</v>
      </c>
      <c r="B708" s="79">
        <f>'Prix - Colza 2'!E708</f>
        <v>374.50649350649297</v>
      </c>
      <c r="C708" s="71">
        <f>'Prix - Colza 2'!F708</f>
        <v>394.16</v>
      </c>
    </row>
    <row r="709" spans="1:3" x14ac:dyDescent="0.3">
      <c r="A709" s="104">
        <f>'Prix - Colza 2'!C709</f>
        <v>2015</v>
      </c>
      <c r="B709" s="79">
        <f>'Prix - Colza 2'!E709</f>
        <v>374.50649350649297</v>
      </c>
      <c r="C709" s="71">
        <f>'Prix - Colza 2'!F709</f>
        <v>394.16</v>
      </c>
    </row>
    <row r="710" spans="1:3" x14ac:dyDescent="0.3">
      <c r="A710" s="104">
        <f>'Prix - Colza 2'!C710</f>
        <v>2015</v>
      </c>
      <c r="B710" s="79">
        <f>'Prix - Colza 2'!E710</f>
        <v>374.50649350649297</v>
      </c>
      <c r="C710" s="71">
        <f>'Prix - Colza 2'!F710</f>
        <v>394.16</v>
      </c>
    </row>
    <row r="711" spans="1:3" x14ac:dyDescent="0.3">
      <c r="A711" s="104">
        <f>'Prix - Colza 2'!C711</f>
        <v>2015</v>
      </c>
      <c r="B711" s="79">
        <f>'Prix - Colza 2'!E711</f>
        <v>374.50649350649297</v>
      </c>
      <c r="C711" s="71">
        <f>'Prix - Colza 2'!F711</f>
        <v>394.16</v>
      </c>
    </row>
    <row r="712" spans="1:3" x14ac:dyDescent="0.3">
      <c r="A712" s="104">
        <f>'Prix - Colza 2'!C712</f>
        <v>2015</v>
      </c>
      <c r="B712" s="79">
        <f>'Prix - Colza 2'!E712</f>
        <v>374.50649350649297</v>
      </c>
      <c r="C712" s="71">
        <f>'Prix - Colza 2'!F712</f>
        <v>394.16</v>
      </c>
    </row>
    <row r="713" spans="1:3" x14ac:dyDescent="0.3">
      <c r="A713" s="104">
        <f>'Prix - Colza 2'!C713</f>
        <v>2015</v>
      </c>
      <c r="B713" s="79">
        <f>'Prix - Colza 2'!E713</f>
        <v>374.50649350649297</v>
      </c>
      <c r="C713" s="71">
        <f>'Prix - Colza 2'!F713</f>
        <v>394.16</v>
      </c>
    </row>
    <row r="714" spans="1:3" x14ac:dyDescent="0.3">
      <c r="A714" s="104">
        <f>'Prix - Colza 2'!C714</f>
        <v>2015</v>
      </c>
      <c r="B714" s="79">
        <f>'Prix - Colza 2'!E714</f>
        <v>374.50649350649297</v>
      </c>
      <c r="C714" s="71">
        <f>'Prix - Colza 2'!F714</f>
        <v>394.16</v>
      </c>
    </row>
    <row r="715" spans="1:3" x14ac:dyDescent="0.3">
      <c r="A715" s="104">
        <f>'Prix - Colza 2'!C715</f>
        <v>2015</v>
      </c>
      <c r="B715" s="79">
        <f>'Prix - Colza 2'!E715</f>
        <v>374.50649350649297</v>
      </c>
      <c r="C715" s="71">
        <f>'Prix - Colza 2'!F715</f>
        <v>394.16</v>
      </c>
    </row>
    <row r="716" spans="1:3" x14ac:dyDescent="0.3">
      <c r="A716" s="104">
        <f>'Prix - Colza 2'!C716</f>
        <v>2015</v>
      </c>
      <c r="B716" s="79">
        <f>'Prix - Colza 2'!E716</f>
        <v>374.50649350649297</v>
      </c>
      <c r="C716" s="71">
        <f>'Prix - Colza 2'!F716</f>
        <v>394.16</v>
      </c>
    </row>
    <row r="717" spans="1:3" x14ac:dyDescent="0.3">
      <c r="A717" s="104">
        <f>'Prix - Colza 2'!C717</f>
        <v>2015</v>
      </c>
      <c r="B717" s="79">
        <f>'Prix - Colza 2'!E717</f>
        <v>374.50649350649297</v>
      </c>
      <c r="C717" s="71">
        <f>'Prix - Colza 2'!F717</f>
        <v>394.16</v>
      </c>
    </row>
    <row r="718" spans="1:3" x14ac:dyDescent="0.3">
      <c r="A718" s="104">
        <f>'Prix - Colza 2'!C718</f>
        <v>2015</v>
      </c>
      <c r="B718" s="79">
        <f>'Prix - Colza 2'!E718</f>
        <v>374.50649350649297</v>
      </c>
      <c r="C718" s="71">
        <f>'Prix - Colza 2'!F718</f>
        <v>394.16</v>
      </c>
    </row>
    <row r="719" spans="1:3" x14ac:dyDescent="0.3">
      <c r="A719" s="104">
        <f>'Prix - Colza 2'!C719</f>
        <v>2015</v>
      </c>
      <c r="B719" s="79">
        <f>'Prix - Colza 2'!E719</f>
        <v>374.50649350649297</v>
      </c>
      <c r="C719" s="71">
        <f>'Prix - Colza 2'!F719</f>
        <v>394.16</v>
      </c>
    </row>
    <row r="720" spans="1:3" x14ac:dyDescent="0.3">
      <c r="A720" s="104">
        <f>'Prix - Colza 2'!C720</f>
        <v>2015</v>
      </c>
      <c r="B720" s="79">
        <f>'Prix - Colza 2'!E720</f>
        <v>374.50649350649297</v>
      </c>
      <c r="C720" s="71">
        <f>'Prix - Colza 2'!F720</f>
        <v>394.16</v>
      </c>
    </row>
    <row r="721" spans="1:3" x14ac:dyDescent="0.3">
      <c r="A721" s="104">
        <f>'Prix - Colza 2'!C721</f>
        <v>2015</v>
      </c>
      <c r="B721" s="79">
        <f>'Prix - Colza 2'!E721</f>
        <v>374.50649350649297</v>
      </c>
      <c r="C721" s="71">
        <f>'Prix - Colza 2'!F721</f>
        <v>394.16</v>
      </c>
    </row>
    <row r="722" spans="1:3" x14ac:dyDescent="0.3">
      <c r="A722" s="104">
        <f>'Prix - Colza 2'!C722</f>
        <v>2015</v>
      </c>
      <c r="B722" s="79">
        <f>'Prix - Colza 2'!E722</f>
        <v>374.50649350649297</v>
      </c>
      <c r="C722" s="71">
        <f>'Prix - Colza 2'!F722</f>
        <v>394.16</v>
      </c>
    </row>
    <row r="723" spans="1:3" x14ac:dyDescent="0.3">
      <c r="A723" s="104">
        <f>'Prix - Colza 2'!C723</f>
        <v>2015</v>
      </c>
      <c r="B723" s="79">
        <f>'Prix - Colza 2'!E723</f>
        <v>374.50649350649297</v>
      </c>
      <c r="C723" s="71">
        <f>'Prix - Colza 2'!F723</f>
        <v>394.16</v>
      </c>
    </row>
    <row r="724" spans="1:3" x14ac:dyDescent="0.3">
      <c r="A724" s="104">
        <f>'Prix - Colza 2'!C724</f>
        <v>2015</v>
      </c>
      <c r="B724" s="79">
        <f>'Prix - Colza 2'!E724</f>
        <v>374.50649350649297</v>
      </c>
      <c r="C724" s="71">
        <f>'Prix - Colza 2'!F724</f>
        <v>394.16</v>
      </c>
    </row>
    <row r="725" spans="1:3" x14ac:dyDescent="0.3">
      <c r="A725" s="104">
        <f>'Prix - Colza 2'!C725</f>
        <v>2015</v>
      </c>
      <c r="B725" s="79">
        <f>'Prix - Colza 2'!E725</f>
        <v>374.50649350649297</v>
      </c>
      <c r="C725" s="71">
        <f>'Prix - Colza 2'!F725</f>
        <v>394.16</v>
      </c>
    </row>
    <row r="726" spans="1:3" x14ac:dyDescent="0.3">
      <c r="A726" s="104">
        <f>'Prix - Colza 2'!C726</f>
        <v>2015</v>
      </c>
      <c r="B726" s="79">
        <f>'Prix - Colza 2'!E726</f>
        <v>374.50649350649297</v>
      </c>
      <c r="C726" s="71">
        <f>'Prix - Colza 2'!F726</f>
        <v>394.16</v>
      </c>
    </row>
    <row r="727" spans="1:3" x14ac:dyDescent="0.3">
      <c r="A727" s="104">
        <f>'Prix - Colza 2'!C727</f>
        <v>2015</v>
      </c>
      <c r="B727" s="79">
        <f>'Prix - Colza 2'!E727</f>
        <v>374.50649350649297</v>
      </c>
      <c r="C727" s="71">
        <f>'Prix - Colza 2'!F727</f>
        <v>394.16</v>
      </c>
    </row>
    <row r="728" spans="1:3" x14ac:dyDescent="0.3">
      <c r="A728" s="104">
        <f>'Prix - Colza 2'!C728</f>
        <v>2015</v>
      </c>
      <c r="B728" s="79">
        <f>'Prix - Colza 2'!E728</f>
        <v>374.50649350649297</v>
      </c>
      <c r="C728" s="71">
        <f>'Prix - Colza 2'!F728</f>
        <v>394.16</v>
      </c>
    </row>
    <row r="729" spans="1:3" x14ac:dyDescent="0.3">
      <c r="A729" s="104">
        <f>'Prix - Colza 2'!C729</f>
        <v>2015</v>
      </c>
      <c r="B729" s="79">
        <f>'Prix - Colza 2'!E729</f>
        <v>374.50649350649297</v>
      </c>
      <c r="C729" s="71">
        <f>'Prix - Colza 2'!F729</f>
        <v>394.16</v>
      </c>
    </row>
    <row r="730" spans="1:3" x14ac:dyDescent="0.3">
      <c r="A730" s="104">
        <f>'Prix - Colza 2'!C730</f>
        <v>2015</v>
      </c>
      <c r="B730" s="79">
        <f>'Prix - Colza 2'!E730</f>
        <v>374.50649350649297</v>
      </c>
      <c r="C730" s="71">
        <f>'Prix - Colza 2'!F730</f>
        <v>394.16</v>
      </c>
    </row>
    <row r="731" spans="1:3" x14ac:dyDescent="0.3">
      <c r="A731" s="104">
        <f>'Prix - Colza 2'!C731</f>
        <v>2015</v>
      </c>
      <c r="B731" s="79">
        <f>'Prix - Colza 2'!E731</f>
        <v>374.50649350649297</v>
      </c>
      <c r="C731" s="71">
        <f>'Prix - Colza 2'!F731</f>
        <v>394.16</v>
      </c>
    </row>
    <row r="732" spans="1:3" x14ac:dyDescent="0.3">
      <c r="A732" s="104">
        <f>'Prix - Colza 2'!C732</f>
        <v>2015</v>
      </c>
      <c r="B732" s="79">
        <f>'Prix - Colza 2'!E732</f>
        <v>374.50649350649297</v>
      </c>
      <c r="C732" s="71">
        <f>'Prix - Colza 2'!F732</f>
        <v>394.16</v>
      </c>
    </row>
    <row r="733" spans="1:3" x14ac:dyDescent="0.3">
      <c r="A733" s="104">
        <f>'Prix - Colza 2'!C733</f>
        <v>2015</v>
      </c>
      <c r="B733" s="79">
        <f>'Prix - Colza 2'!E733</f>
        <v>374.50649350649297</v>
      </c>
      <c r="C733" s="71">
        <f>'Prix - Colza 2'!F733</f>
        <v>394.16</v>
      </c>
    </row>
    <row r="734" spans="1:3" x14ac:dyDescent="0.3">
      <c r="A734" s="104">
        <f>'Prix - Colza 2'!C734</f>
        <v>2015</v>
      </c>
      <c r="B734" s="79">
        <f>'Prix - Colza 2'!E734</f>
        <v>374.50649350649297</v>
      </c>
      <c r="C734" s="71">
        <f>'Prix - Colza 2'!F734</f>
        <v>394.16</v>
      </c>
    </row>
    <row r="735" spans="1:3" x14ac:dyDescent="0.3">
      <c r="A735" s="104">
        <f>'Prix - Colza 2'!C735</f>
        <v>2015</v>
      </c>
      <c r="B735" s="79">
        <f>'Prix - Colza 2'!E735</f>
        <v>374.50649350649297</v>
      </c>
      <c r="C735" s="71">
        <f>'Prix - Colza 2'!F735</f>
        <v>394.16</v>
      </c>
    </row>
    <row r="736" spans="1:3" x14ac:dyDescent="0.3">
      <c r="A736" s="104">
        <f>'Prix - Colza 2'!C736</f>
        <v>2015</v>
      </c>
      <c r="B736" s="79">
        <f>'Prix - Colza 2'!E736</f>
        <v>374.50649350649297</v>
      </c>
      <c r="C736" s="71">
        <f>'Prix - Colza 2'!F736</f>
        <v>394.16</v>
      </c>
    </row>
    <row r="737" spans="1:3" x14ac:dyDescent="0.3">
      <c r="A737" s="104">
        <f>'Prix - Colza 2'!C737</f>
        <v>2015</v>
      </c>
      <c r="B737" s="79">
        <f>'Prix - Colza 2'!E737</f>
        <v>374.50649350649297</v>
      </c>
      <c r="C737" s="71">
        <f>'Prix - Colza 2'!F737</f>
        <v>394.16</v>
      </c>
    </row>
    <row r="738" spans="1:3" x14ac:dyDescent="0.3">
      <c r="A738" s="104">
        <f>'Prix - Colza 2'!C738</f>
        <v>2015</v>
      </c>
      <c r="B738" s="79">
        <f>'Prix - Colza 2'!E738</f>
        <v>374.50649350649297</v>
      </c>
      <c r="C738" s="71">
        <f>'Prix - Colza 2'!F738</f>
        <v>394.16</v>
      </c>
    </row>
    <row r="739" spans="1:3" x14ac:dyDescent="0.3">
      <c r="A739" s="104">
        <f>'Prix - Colza 2'!C739</f>
        <v>2015</v>
      </c>
      <c r="B739" s="79">
        <f>'Prix - Colza 2'!E739</f>
        <v>374.50649350649297</v>
      </c>
      <c r="C739" s="71">
        <f>'Prix - Colza 2'!F739</f>
        <v>394.16</v>
      </c>
    </row>
    <row r="740" spans="1:3" x14ac:dyDescent="0.3">
      <c r="A740" s="104">
        <f>'Prix - Colza 2'!C740</f>
        <v>2015</v>
      </c>
      <c r="B740" s="79">
        <f>'Prix - Colza 2'!E740</f>
        <v>374.50649350649297</v>
      </c>
      <c r="C740" s="71">
        <f>'Prix - Colza 2'!F740</f>
        <v>394.16</v>
      </c>
    </row>
    <row r="741" spans="1:3" x14ac:dyDescent="0.3">
      <c r="A741" s="104">
        <f>'Prix - Colza 2'!C741</f>
        <v>2015</v>
      </c>
      <c r="B741" s="79">
        <f>'Prix - Colza 2'!E741</f>
        <v>374.50649350649297</v>
      </c>
      <c r="C741" s="71">
        <f>'Prix - Colza 2'!F741</f>
        <v>394.16</v>
      </c>
    </row>
    <row r="742" spans="1:3" x14ac:dyDescent="0.3">
      <c r="A742" s="104">
        <f>'Prix - Colza 2'!C742</f>
        <v>2015</v>
      </c>
      <c r="B742" s="79">
        <f>'Prix - Colza 2'!E742</f>
        <v>374.50649350649297</v>
      </c>
      <c r="C742" s="71">
        <f>'Prix - Colza 2'!F742</f>
        <v>394.16</v>
      </c>
    </row>
    <row r="743" spans="1:3" x14ac:dyDescent="0.3">
      <c r="A743" s="104">
        <f>'Prix - Colza 2'!C743</f>
        <v>2015</v>
      </c>
      <c r="B743" s="79">
        <f>'Prix - Colza 2'!E743</f>
        <v>374.50649350649297</v>
      </c>
      <c r="C743" s="71">
        <f>'Prix - Colza 2'!F743</f>
        <v>394.16</v>
      </c>
    </row>
    <row r="744" spans="1:3" x14ac:dyDescent="0.3">
      <c r="A744" s="104">
        <f>'Prix - Colza 2'!C744</f>
        <v>2015</v>
      </c>
      <c r="B744" s="79">
        <f>'Prix - Colza 2'!E744</f>
        <v>374.50649350649297</v>
      </c>
      <c r="C744" s="71">
        <f>'Prix - Colza 2'!F744</f>
        <v>394.16</v>
      </c>
    </row>
    <row r="745" spans="1:3" x14ac:dyDescent="0.3">
      <c r="A745" s="104">
        <f>'Prix - Colza 2'!C745</f>
        <v>2015</v>
      </c>
      <c r="B745" s="79">
        <f>'Prix - Colza 2'!E745</f>
        <v>374.50649350649297</v>
      </c>
      <c r="C745" s="71">
        <f>'Prix - Colza 2'!F745</f>
        <v>394.16</v>
      </c>
    </row>
    <row r="746" spans="1:3" x14ac:dyDescent="0.3">
      <c r="A746" s="104">
        <f>'Prix - Colza 2'!C746</f>
        <v>2015</v>
      </c>
      <c r="B746" s="79">
        <f>'Prix - Colza 2'!E746</f>
        <v>374.50649350649297</v>
      </c>
      <c r="C746" s="71">
        <f>'Prix - Colza 2'!F746</f>
        <v>394.16</v>
      </c>
    </row>
    <row r="747" spans="1:3" x14ac:dyDescent="0.3">
      <c r="A747" s="104">
        <f>'Prix - Colza 2'!C747</f>
        <v>2015</v>
      </c>
      <c r="B747" s="79">
        <f>'Prix - Colza 2'!E747</f>
        <v>374.50649350649297</v>
      </c>
      <c r="C747" s="71">
        <f>'Prix - Colza 2'!F747</f>
        <v>394.16</v>
      </c>
    </row>
    <row r="748" spans="1:3" x14ac:dyDescent="0.3">
      <c r="A748" s="104">
        <f>'Prix - Colza 2'!C748</f>
        <v>2015</v>
      </c>
      <c r="B748" s="79">
        <f>'Prix - Colza 2'!E748</f>
        <v>374.50649350649297</v>
      </c>
      <c r="C748" s="71">
        <f>'Prix - Colza 2'!F748</f>
        <v>394.16</v>
      </c>
    </row>
    <row r="749" spans="1:3" x14ac:dyDescent="0.3">
      <c r="A749" s="104">
        <f>'Prix - Colza 2'!C749</f>
        <v>2015</v>
      </c>
      <c r="B749" s="79">
        <f>'Prix - Colza 2'!E749</f>
        <v>374.50649350649297</v>
      </c>
      <c r="C749" s="71">
        <f>'Prix - Colza 2'!F749</f>
        <v>394.16</v>
      </c>
    </row>
    <row r="750" spans="1:3" x14ac:dyDescent="0.3">
      <c r="A750" s="104">
        <f>'Prix - Colza 2'!C750</f>
        <v>2015</v>
      </c>
      <c r="B750" s="79">
        <f>'Prix - Colza 2'!E750</f>
        <v>374.50649350649297</v>
      </c>
      <c r="C750" s="71">
        <f>'Prix - Colza 2'!F750</f>
        <v>394.16</v>
      </c>
    </row>
    <row r="751" spans="1:3" x14ac:dyDescent="0.3">
      <c r="A751" s="104">
        <f>'Prix - Colza 2'!C751</f>
        <v>2015</v>
      </c>
      <c r="B751" s="79">
        <f>'Prix - Colza 2'!E751</f>
        <v>374.50649350649297</v>
      </c>
      <c r="C751" s="71">
        <f>'Prix - Colza 2'!F751</f>
        <v>394.16</v>
      </c>
    </row>
    <row r="752" spans="1:3" x14ac:dyDescent="0.3">
      <c r="A752" s="104">
        <f>'Prix - Colza 2'!C752</f>
        <v>2015</v>
      </c>
      <c r="B752" s="79">
        <f>'Prix - Colza 2'!E752</f>
        <v>374.50649350649297</v>
      </c>
      <c r="C752" s="71">
        <f>'Prix - Colza 2'!F752</f>
        <v>394.16</v>
      </c>
    </row>
    <row r="753" spans="1:3" x14ac:dyDescent="0.3">
      <c r="A753" s="104">
        <f>'Prix - Colza 2'!C753</f>
        <v>2015</v>
      </c>
      <c r="B753" s="79">
        <f>'Prix - Colza 2'!E753</f>
        <v>374.50649350649297</v>
      </c>
      <c r="C753" s="71">
        <f>'Prix - Colza 2'!F753</f>
        <v>394.16</v>
      </c>
    </row>
    <row r="754" spans="1:3" x14ac:dyDescent="0.3">
      <c r="A754" s="104">
        <f>'Prix - Colza 2'!C754</f>
        <v>2015</v>
      </c>
      <c r="B754" s="79">
        <f>'Prix - Colza 2'!E754</f>
        <v>374.50649350649297</v>
      </c>
      <c r="C754" s="71">
        <f>'Prix - Colza 2'!F754</f>
        <v>394.16</v>
      </c>
    </row>
    <row r="755" spans="1:3" x14ac:dyDescent="0.3">
      <c r="A755" s="104">
        <f>'Prix - Colza 2'!C755</f>
        <v>2015</v>
      </c>
      <c r="B755" s="79">
        <f>'Prix - Colza 2'!E755</f>
        <v>374.50649350649297</v>
      </c>
      <c r="C755" s="71">
        <f>'Prix - Colza 2'!F755</f>
        <v>394.16</v>
      </c>
    </row>
    <row r="756" spans="1:3" x14ac:dyDescent="0.3">
      <c r="A756" s="104">
        <f>'Prix - Colza 2'!C756</f>
        <v>2015</v>
      </c>
      <c r="B756" s="79">
        <f>'Prix - Colza 2'!E756</f>
        <v>374.50649350649297</v>
      </c>
      <c r="C756" s="71">
        <f>'Prix - Colza 2'!F756</f>
        <v>394.16</v>
      </c>
    </row>
    <row r="757" spans="1:3" x14ac:dyDescent="0.3">
      <c r="A757" s="104">
        <f>'Prix - Colza 2'!C757</f>
        <v>2015</v>
      </c>
      <c r="B757" s="79">
        <f>'Prix - Colza 2'!E757</f>
        <v>374.50649350649297</v>
      </c>
      <c r="C757" s="71">
        <f>'Prix - Colza 2'!F757</f>
        <v>394.16</v>
      </c>
    </row>
    <row r="758" spans="1:3" x14ac:dyDescent="0.3">
      <c r="A758" s="104">
        <f>'Prix - Colza 2'!C758</f>
        <v>2015</v>
      </c>
      <c r="B758" s="79">
        <f>'Prix - Colza 2'!E758</f>
        <v>374.50649350649297</v>
      </c>
      <c r="C758" s="71">
        <f>'Prix - Colza 2'!F758</f>
        <v>394.16</v>
      </c>
    </row>
    <row r="759" spans="1:3" x14ac:dyDescent="0.3">
      <c r="A759" s="104">
        <f>'Prix - Colza 2'!C759</f>
        <v>2015</v>
      </c>
      <c r="B759" s="79">
        <f>'Prix - Colza 2'!E759</f>
        <v>374.50649350649297</v>
      </c>
      <c r="C759" s="71">
        <f>'Prix - Colza 2'!F759</f>
        <v>394.16</v>
      </c>
    </row>
    <row r="760" spans="1:3" x14ac:dyDescent="0.3">
      <c r="A760" s="104">
        <f>'Prix - Colza 2'!C760</f>
        <v>2015</v>
      </c>
      <c r="B760" s="79">
        <f>'Prix - Colza 2'!E760</f>
        <v>374.50649350649297</v>
      </c>
      <c r="C760" s="71">
        <f>'Prix - Colza 2'!F760</f>
        <v>394.16</v>
      </c>
    </row>
    <row r="761" spans="1:3" x14ac:dyDescent="0.3">
      <c r="A761" s="104">
        <f>'Prix - Colza 2'!C761</f>
        <v>2015</v>
      </c>
      <c r="B761" s="79">
        <f>'Prix - Colza 2'!E761</f>
        <v>374.50649350649297</v>
      </c>
      <c r="C761" s="71">
        <f>'Prix - Colza 2'!F761</f>
        <v>394.16</v>
      </c>
    </row>
    <row r="762" spans="1:3" x14ac:dyDescent="0.3">
      <c r="A762" s="104">
        <f>'Prix - Colza 2'!C762</f>
        <v>2015</v>
      </c>
      <c r="B762" s="79">
        <f>'Prix - Colza 2'!E762</f>
        <v>374.50649350649297</v>
      </c>
      <c r="C762" s="71">
        <f>'Prix - Colza 2'!F762</f>
        <v>394.16</v>
      </c>
    </row>
    <row r="763" spans="1:3" x14ac:dyDescent="0.3">
      <c r="A763" s="104">
        <f>'Prix - Colza 2'!C763</f>
        <v>2015</v>
      </c>
      <c r="B763" s="79">
        <f>'Prix - Colza 2'!E763</f>
        <v>374.50649350649297</v>
      </c>
      <c r="C763" s="71">
        <f>'Prix - Colza 2'!F763</f>
        <v>394.16</v>
      </c>
    </row>
    <row r="764" spans="1:3" x14ac:dyDescent="0.3">
      <c r="A764" s="104">
        <f>'Prix - Colza 2'!C764</f>
        <v>2015</v>
      </c>
      <c r="B764" s="79">
        <f>'Prix - Colza 2'!E764</f>
        <v>374.50649350649297</v>
      </c>
      <c r="C764" s="71">
        <f>'Prix - Colza 2'!F764</f>
        <v>394.16</v>
      </c>
    </row>
    <row r="765" spans="1:3" x14ac:dyDescent="0.3">
      <c r="A765" s="104">
        <f>'Prix - Colza 2'!C765</f>
        <v>2015</v>
      </c>
      <c r="B765" s="79">
        <f>'Prix - Colza 2'!E765</f>
        <v>374.50649350649297</v>
      </c>
      <c r="C765" s="71">
        <f>'Prix - Colza 2'!F765</f>
        <v>394.16</v>
      </c>
    </row>
    <row r="766" spans="1:3" x14ac:dyDescent="0.3">
      <c r="A766" s="104">
        <f>'Prix - Colza 2'!C766</f>
        <v>2015</v>
      </c>
      <c r="B766" s="79">
        <f>'Prix - Colza 2'!E766</f>
        <v>374.50649350649297</v>
      </c>
      <c r="C766" s="71">
        <f>'Prix - Colza 2'!F766</f>
        <v>394.16</v>
      </c>
    </row>
    <row r="767" spans="1:3" x14ac:dyDescent="0.3">
      <c r="A767" s="104">
        <f>'Prix - Colza 2'!C767</f>
        <v>2015</v>
      </c>
      <c r="B767" s="79">
        <f>'Prix - Colza 2'!E767</f>
        <v>374.50649350649348</v>
      </c>
      <c r="C767" s="71">
        <f>'Prix - Colza 2'!F767</f>
        <v>394.16</v>
      </c>
    </row>
    <row r="768" spans="1:3" x14ac:dyDescent="0.3">
      <c r="A768" s="104">
        <f>'Prix - Colza 2'!C768</f>
        <v>2015</v>
      </c>
      <c r="B768" s="79">
        <f>'Prix - Colza 2'!E768</f>
        <v>374.50649350649348</v>
      </c>
      <c r="C768" s="71">
        <f>'Prix - Colza 2'!F768</f>
        <v>394.16</v>
      </c>
    </row>
    <row r="769" spans="1:3" x14ac:dyDescent="0.3">
      <c r="A769" s="104">
        <f>'Prix - Colza 2'!C769</f>
        <v>2015</v>
      </c>
      <c r="B769" s="79">
        <f>'Prix - Colza 2'!E769</f>
        <v>374.50649350649348</v>
      </c>
      <c r="C769" s="71">
        <f>'Prix - Colza 2'!F769</f>
        <v>394.16</v>
      </c>
    </row>
    <row r="770" spans="1:3" x14ac:dyDescent="0.3">
      <c r="A770" s="104">
        <f>'Prix - Colza 2'!C770</f>
        <v>2015</v>
      </c>
      <c r="B770" s="79">
        <f>'Prix - Colza 2'!E770</f>
        <v>374.50649350649348</v>
      </c>
      <c r="C770" s="71">
        <f>'Prix - Colza 2'!F770</f>
        <v>394.16</v>
      </c>
    </row>
    <row r="771" spans="1:3" x14ac:dyDescent="0.3">
      <c r="A771" s="104">
        <f>'Prix - Colza 2'!C771</f>
        <v>2015</v>
      </c>
      <c r="B771" s="79">
        <f>'Prix - Colza 2'!E771</f>
        <v>374.50649350649348</v>
      </c>
      <c r="C771" s="71">
        <f>'Prix - Colza 2'!F771</f>
        <v>394.16</v>
      </c>
    </row>
    <row r="772" spans="1:3" x14ac:dyDescent="0.3">
      <c r="A772" s="104">
        <f>'Prix - Colza 2'!C772</f>
        <v>2015</v>
      </c>
      <c r="B772" s="79">
        <f>'Prix - Colza 2'!E772</f>
        <v>374.50649350649348</v>
      </c>
      <c r="C772" s="71">
        <f>'Prix - Colza 2'!F772</f>
        <v>394.16</v>
      </c>
    </row>
    <row r="773" spans="1:3" x14ac:dyDescent="0.3">
      <c r="A773" s="104">
        <f>'Prix - Colza 2'!C773</f>
        <v>2015</v>
      </c>
      <c r="B773" s="79">
        <f>'Prix - Colza 2'!E773</f>
        <v>374.50649350649348</v>
      </c>
      <c r="C773" s="71">
        <f>'Prix - Colza 2'!F773</f>
        <v>394.16</v>
      </c>
    </row>
    <row r="774" spans="1:3" x14ac:dyDescent="0.3">
      <c r="A774" s="104">
        <f>'Prix - Colza 2'!C774</f>
        <v>2015</v>
      </c>
      <c r="B774" s="79">
        <f>'Prix - Colza 2'!E774</f>
        <v>374.50649350649348</v>
      </c>
      <c r="C774" s="71">
        <f>'Prix - Colza 2'!F774</f>
        <v>394.16</v>
      </c>
    </row>
    <row r="775" spans="1:3" x14ac:dyDescent="0.3">
      <c r="A775" s="104">
        <f>'Prix - Colza 2'!C775</f>
        <v>2015</v>
      </c>
      <c r="B775" s="79">
        <f>'Prix - Colza 2'!E775</f>
        <v>374.50649350649348</v>
      </c>
      <c r="C775" s="71">
        <f>'Prix - Colza 2'!F775</f>
        <v>394.16</v>
      </c>
    </row>
    <row r="776" spans="1:3" x14ac:dyDescent="0.3">
      <c r="A776" s="104">
        <f>'Prix - Colza 2'!C776</f>
        <v>2015</v>
      </c>
      <c r="B776" s="79">
        <f>'Prix - Colza 2'!E776</f>
        <v>374.50649350649348</v>
      </c>
      <c r="C776" s="71">
        <f>'Prix - Colza 2'!F776</f>
        <v>394.16</v>
      </c>
    </row>
    <row r="777" spans="1:3" x14ac:dyDescent="0.3">
      <c r="A777" s="104">
        <f>'Prix - Colza 2'!C777</f>
        <v>2015</v>
      </c>
      <c r="B777" s="79">
        <f>'Prix - Colza 2'!E777</f>
        <v>374.50649350649348</v>
      </c>
      <c r="C777" s="71">
        <f>'Prix - Colza 2'!F777</f>
        <v>394.16</v>
      </c>
    </row>
    <row r="778" spans="1:3" x14ac:dyDescent="0.3">
      <c r="A778" s="104">
        <f>'Prix - Colza 2'!C778</f>
        <v>2015</v>
      </c>
      <c r="B778" s="79">
        <f>'Prix - Colza 2'!E778</f>
        <v>374.50649350649348</v>
      </c>
      <c r="C778" s="71">
        <f>'Prix - Colza 2'!F778</f>
        <v>394.16</v>
      </c>
    </row>
    <row r="779" spans="1:3" x14ac:dyDescent="0.3">
      <c r="A779" s="104">
        <f>'Prix - Colza 2'!C779</f>
        <v>2015</v>
      </c>
      <c r="B779" s="79">
        <f>'Prix - Colza 2'!E779</f>
        <v>374.50649350649348</v>
      </c>
      <c r="C779" s="71">
        <f>'Prix - Colza 2'!F779</f>
        <v>394.16</v>
      </c>
    </row>
    <row r="780" spans="1:3" x14ac:dyDescent="0.3">
      <c r="A780" s="104">
        <f>'Prix - Colza 2'!C780</f>
        <v>2015</v>
      </c>
      <c r="B780" s="79">
        <f>'Prix - Colza 2'!E780</f>
        <v>374.50649350649348</v>
      </c>
      <c r="C780" s="71">
        <f>'Prix - Colza 2'!F780</f>
        <v>394.16</v>
      </c>
    </row>
    <row r="781" spans="1:3" x14ac:dyDescent="0.3">
      <c r="A781" s="104">
        <f>'Prix - Colza 2'!C781</f>
        <v>2015</v>
      </c>
      <c r="B781" s="79">
        <f>'Prix - Colza 2'!E781</f>
        <v>374.50649350649348</v>
      </c>
      <c r="C781" s="71">
        <f>'Prix - Colza 2'!F781</f>
        <v>394.16</v>
      </c>
    </row>
    <row r="782" spans="1:3" x14ac:dyDescent="0.3">
      <c r="A782" s="104">
        <f>'Prix - Colza 2'!C782</f>
        <v>2015</v>
      </c>
      <c r="B782" s="79">
        <f>'Prix - Colza 2'!E782</f>
        <v>374.50649350649348</v>
      </c>
      <c r="C782" s="71">
        <f>'Prix - Colza 2'!F782</f>
        <v>394.16</v>
      </c>
    </row>
    <row r="783" spans="1:3" x14ac:dyDescent="0.3">
      <c r="A783" s="104">
        <f>'Prix - Colza 2'!C783</f>
        <v>2015</v>
      </c>
      <c r="B783" s="79">
        <f>'Prix - Colza 2'!E783</f>
        <v>374.50649350649348</v>
      </c>
      <c r="C783" s="71">
        <f>'Prix - Colza 2'!F783</f>
        <v>394.16</v>
      </c>
    </row>
    <row r="784" spans="1:3" x14ac:dyDescent="0.3">
      <c r="A784" s="104">
        <f>'Prix - Colza 2'!C784</f>
        <v>2015</v>
      </c>
      <c r="B784" s="79">
        <f>'Prix - Colza 2'!E784</f>
        <v>374.50649350649348</v>
      </c>
      <c r="C784" s="71">
        <f>'Prix - Colza 2'!F784</f>
        <v>394.16</v>
      </c>
    </row>
    <row r="785" spans="1:3" x14ac:dyDescent="0.3">
      <c r="A785" s="104">
        <f>'Prix - Colza 2'!C785</f>
        <v>2015</v>
      </c>
      <c r="B785" s="79">
        <f>'Prix - Colza 2'!E785</f>
        <v>374.50649350649348</v>
      </c>
      <c r="C785" s="71">
        <f>'Prix - Colza 2'!F785</f>
        <v>394.16</v>
      </c>
    </row>
    <row r="786" spans="1:3" x14ac:dyDescent="0.3">
      <c r="A786" s="104">
        <f>'Prix - Colza 2'!C786</f>
        <v>2015</v>
      </c>
      <c r="B786" s="79">
        <f>'Prix - Colza 2'!E786</f>
        <v>374.50649350649348</v>
      </c>
      <c r="C786" s="71">
        <f>'Prix - Colza 2'!F786</f>
        <v>394.16</v>
      </c>
    </row>
    <row r="787" spans="1:3" x14ac:dyDescent="0.3">
      <c r="A787" s="104">
        <f>'Prix - Colza 2'!C787</f>
        <v>2015</v>
      </c>
      <c r="B787" s="79">
        <f>'Prix - Colza 2'!E787</f>
        <v>374.50649350649348</v>
      </c>
      <c r="C787" s="71">
        <f>'Prix - Colza 2'!F787</f>
        <v>394.16</v>
      </c>
    </row>
    <row r="788" spans="1:3" x14ac:dyDescent="0.3">
      <c r="A788" s="104">
        <f>'Prix - Colza 2'!C788</f>
        <v>2015</v>
      </c>
      <c r="B788" s="79">
        <f>'Prix - Colza 2'!E788</f>
        <v>374.50649350649348</v>
      </c>
      <c r="C788" s="71">
        <f>'Prix - Colza 2'!F788</f>
        <v>394.16</v>
      </c>
    </row>
    <row r="789" spans="1:3" x14ac:dyDescent="0.3">
      <c r="A789" s="104">
        <f>'Prix - Colza 2'!C789</f>
        <v>2015</v>
      </c>
      <c r="B789" s="79">
        <f>'Prix - Colza 2'!E789</f>
        <v>374.50649350649348</v>
      </c>
      <c r="C789" s="71">
        <f>'Prix - Colza 2'!F789</f>
        <v>394.16</v>
      </c>
    </row>
    <row r="790" spans="1:3" x14ac:dyDescent="0.3">
      <c r="A790" s="104">
        <f>'Prix - Colza 2'!C790</f>
        <v>2015</v>
      </c>
      <c r="B790" s="79">
        <f>'Prix - Colza 2'!E790</f>
        <v>374.50649350649348</v>
      </c>
      <c r="C790" s="71">
        <f>'Prix - Colza 2'!F790</f>
        <v>394.16</v>
      </c>
    </row>
    <row r="791" spans="1:3" x14ac:dyDescent="0.3">
      <c r="A791" s="104">
        <f>'Prix - Colza 2'!C791</f>
        <v>2015</v>
      </c>
      <c r="B791" s="79">
        <f>'Prix - Colza 2'!E791</f>
        <v>374.50649350649348</v>
      </c>
      <c r="C791" s="71">
        <f>'Prix - Colza 2'!F791</f>
        <v>394.16</v>
      </c>
    </row>
    <row r="792" spans="1:3" x14ac:dyDescent="0.3">
      <c r="A792" s="104">
        <f>'Prix - Colza 2'!C792</f>
        <v>2015</v>
      </c>
      <c r="B792" s="79">
        <f>'Prix - Colza 2'!E792</f>
        <v>374.50649350649348</v>
      </c>
      <c r="C792" s="71">
        <f>'Prix - Colza 2'!F792</f>
        <v>394.16</v>
      </c>
    </row>
    <row r="793" spans="1:3" x14ac:dyDescent="0.3">
      <c r="A793" s="104">
        <f>'Prix - Colza 2'!C793</f>
        <v>2015</v>
      </c>
      <c r="B793" s="79">
        <f>'Prix - Colza 2'!E793</f>
        <v>374.50649350649348</v>
      </c>
      <c r="C793" s="71">
        <f>'Prix - Colza 2'!F793</f>
        <v>394.16</v>
      </c>
    </row>
    <row r="794" spans="1:3" x14ac:dyDescent="0.3">
      <c r="A794" s="104">
        <f>'Prix - Colza 2'!C794</f>
        <v>2015</v>
      </c>
      <c r="B794" s="79">
        <f>'Prix - Colza 2'!E794</f>
        <v>374.50649350649348</v>
      </c>
      <c r="C794" s="71">
        <f>'Prix - Colza 2'!F794</f>
        <v>394.16</v>
      </c>
    </row>
    <row r="795" spans="1:3" x14ac:dyDescent="0.3">
      <c r="A795" s="104">
        <f>'Prix - Colza 2'!C795</f>
        <v>2015</v>
      </c>
      <c r="B795" s="79">
        <f>'Prix - Colza 2'!E795</f>
        <v>374.50649350649348</v>
      </c>
      <c r="C795" s="71">
        <f>'Prix - Colza 2'!F795</f>
        <v>394.16</v>
      </c>
    </row>
    <row r="796" spans="1:3" x14ac:dyDescent="0.3">
      <c r="A796" s="104">
        <f>'Prix - Colza 2'!C796</f>
        <v>2015</v>
      </c>
      <c r="B796" s="79">
        <f>'Prix - Colza 2'!E796</f>
        <v>374.50649350649348</v>
      </c>
      <c r="C796" s="71">
        <f>'Prix - Colza 2'!F796</f>
        <v>394.16</v>
      </c>
    </row>
    <row r="797" spans="1:3" x14ac:dyDescent="0.3">
      <c r="A797" s="104">
        <f>'Prix - Colza 2'!C797</f>
        <v>2015</v>
      </c>
      <c r="B797" s="79">
        <f>'Prix - Colza 2'!E797</f>
        <v>374.50649350649348</v>
      </c>
      <c r="C797" s="71">
        <f>'Prix - Colza 2'!F797</f>
        <v>394.16</v>
      </c>
    </row>
    <row r="798" spans="1:3" x14ac:dyDescent="0.3">
      <c r="A798" s="104">
        <f>'Prix - Colza 2'!C798</f>
        <v>2015</v>
      </c>
      <c r="B798" s="79">
        <f>'Prix - Colza 2'!E798</f>
        <v>374.50649350649348</v>
      </c>
      <c r="C798" s="71">
        <f>'Prix - Colza 2'!F798</f>
        <v>394.16</v>
      </c>
    </row>
    <row r="799" spans="1:3" x14ac:dyDescent="0.3">
      <c r="A799" s="104">
        <f>'Prix - Colza 2'!C799</f>
        <v>2015</v>
      </c>
      <c r="B799" s="79">
        <f>'Prix - Colza 2'!E799</f>
        <v>374.50649350649348</v>
      </c>
      <c r="C799" s="71">
        <f>'Prix - Colza 2'!F799</f>
        <v>394.16</v>
      </c>
    </row>
    <row r="800" spans="1:3" x14ac:dyDescent="0.3">
      <c r="A800" s="104">
        <f>'Prix - Colza 2'!C800</f>
        <v>2015</v>
      </c>
      <c r="B800" s="79">
        <f>'Prix - Colza 2'!E800</f>
        <v>374.50649350649348</v>
      </c>
      <c r="C800" s="71">
        <f>'Prix - Colza 2'!F800</f>
        <v>394.16</v>
      </c>
    </row>
    <row r="801" spans="1:3" x14ac:dyDescent="0.3">
      <c r="A801" s="104">
        <f>'Prix - Colza 2'!C801</f>
        <v>2015</v>
      </c>
      <c r="B801" s="79">
        <f>'Prix - Colza 2'!E801</f>
        <v>374.50649350649348</v>
      </c>
      <c r="C801" s="71">
        <f>'Prix - Colza 2'!F801</f>
        <v>394.16</v>
      </c>
    </row>
    <row r="802" spans="1:3" x14ac:dyDescent="0.3">
      <c r="A802" s="104">
        <f>'Prix - Colza 2'!C802</f>
        <v>2015</v>
      </c>
      <c r="B802" s="79">
        <f>'Prix - Colza 2'!E802</f>
        <v>374.50649350649348</v>
      </c>
      <c r="C802" s="71">
        <f>'Prix - Colza 2'!F802</f>
        <v>394.16</v>
      </c>
    </row>
    <row r="803" spans="1:3" x14ac:dyDescent="0.3">
      <c r="A803" s="104">
        <f>'Prix - Colza 2'!C803</f>
        <v>2015</v>
      </c>
      <c r="B803" s="79">
        <f>'Prix - Colza 2'!E803</f>
        <v>374.50649350649348</v>
      </c>
      <c r="C803" s="71">
        <f>'Prix - Colza 2'!F803</f>
        <v>394.16</v>
      </c>
    </row>
    <row r="804" spans="1:3" x14ac:dyDescent="0.3">
      <c r="A804" s="104">
        <f>'Prix - Colza 2'!C804</f>
        <v>2015</v>
      </c>
      <c r="B804" s="79">
        <f>'Prix - Colza 2'!E804</f>
        <v>374.50649350649348</v>
      </c>
      <c r="C804" s="71">
        <f>'Prix - Colza 2'!F804</f>
        <v>394.16</v>
      </c>
    </row>
    <row r="805" spans="1:3" x14ac:dyDescent="0.3">
      <c r="A805" s="104">
        <f>'Prix - Colza 2'!C805</f>
        <v>2015</v>
      </c>
      <c r="B805" s="79">
        <f>'Prix - Colza 2'!E805</f>
        <v>374.50649350649348</v>
      </c>
      <c r="C805" s="71">
        <f>'Prix - Colza 2'!F805</f>
        <v>394.16</v>
      </c>
    </row>
    <row r="806" spans="1:3" x14ac:dyDescent="0.3">
      <c r="A806" s="104">
        <f>'Prix - Colza 2'!C806</f>
        <v>2015</v>
      </c>
      <c r="B806" s="79">
        <f>'Prix - Colza 2'!E806</f>
        <v>374.50649350649348</v>
      </c>
      <c r="C806" s="71">
        <f>'Prix - Colza 2'!F806</f>
        <v>394.16</v>
      </c>
    </row>
    <row r="807" spans="1:3" x14ac:dyDescent="0.3">
      <c r="A807" s="104">
        <f>'Prix - Colza 2'!C807</f>
        <v>2015</v>
      </c>
      <c r="B807" s="79">
        <f>'Prix - Colza 2'!E807</f>
        <v>374.50649350649348</v>
      </c>
      <c r="C807" s="71">
        <f>'Prix - Colza 2'!F807</f>
        <v>394.16</v>
      </c>
    </row>
    <row r="808" spans="1:3" x14ac:dyDescent="0.3">
      <c r="A808" s="104">
        <f>'Prix - Colza 2'!C808</f>
        <v>2015</v>
      </c>
      <c r="B808" s="79">
        <f>'Prix - Colza 2'!E808</f>
        <v>374.50649350649348</v>
      </c>
      <c r="C808" s="71">
        <f>'Prix - Colza 2'!F808</f>
        <v>394.16</v>
      </c>
    </row>
    <row r="809" spans="1:3" x14ac:dyDescent="0.3">
      <c r="A809" s="104">
        <f>'Prix - Colza 2'!C809</f>
        <v>2015</v>
      </c>
      <c r="B809" s="79">
        <f>'Prix - Colza 2'!E809</f>
        <v>374.50649350649348</v>
      </c>
      <c r="C809" s="71">
        <f>'Prix - Colza 2'!F809</f>
        <v>394.16</v>
      </c>
    </row>
    <row r="810" spans="1:3" x14ac:dyDescent="0.3">
      <c r="A810" s="104">
        <f>'Prix - Colza 2'!C810</f>
        <v>2015</v>
      </c>
      <c r="B810" s="79">
        <f>'Prix - Colza 2'!E810</f>
        <v>374.50649350649348</v>
      </c>
      <c r="C810" s="71">
        <f>'Prix - Colza 2'!F810</f>
        <v>394.16</v>
      </c>
    </row>
    <row r="811" spans="1:3" x14ac:dyDescent="0.3">
      <c r="A811" s="104">
        <f>'Prix - Colza 2'!C811</f>
        <v>2015</v>
      </c>
      <c r="B811" s="79">
        <f>'Prix - Colza 2'!E811</f>
        <v>374.50649350649348</v>
      </c>
      <c r="C811" s="71">
        <f>'Prix - Colza 2'!F811</f>
        <v>394.16</v>
      </c>
    </row>
    <row r="812" spans="1:3" x14ac:dyDescent="0.3">
      <c r="A812" s="104">
        <f>'Prix - Colza 2'!C812</f>
        <v>2015</v>
      </c>
      <c r="B812" s="79">
        <f>'Prix - Colza 2'!E812</f>
        <v>374.50649350649348</v>
      </c>
      <c r="C812" s="71">
        <f>'Prix - Colza 2'!F812</f>
        <v>394.16</v>
      </c>
    </row>
    <row r="813" spans="1:3" x14ac:dyDescent="0.3">
      <c r="A813" s="104">
        <f>'Prix - Colza 2'!C813</f>
        <v>2015</v>
      </c>
      <c r="B813" s="79">
        <f>'Prix - Colza 2'!E813</f>
        <v>374.50649350649348</v>
      </c>
      <c r="C813" s="71">
        <f>'Prix - Colza 2'!F813</f>
        <v>394.16</v>
      </c>
    </row>
    <row r="814" spans="1:3" x14ac:dyDescent="0.3">
      <c r="A814" s="104">
        <f>'Prix - Colza 2'!C814</f>
        <v>2015</v>
      </c>
      <c r="B814" s="79">
        <f>'Prix - Colza 2'!E814</f>
        <v>374.50649350649348</v>
      </c>
      <c r="C814" s="71">
        <f>'Prix - Colza 2'!F814</f>
        <v>394.16</v>
      </c>
    </row>
    <row r="815" spans="1:3" x14ac:dyDescent="0.3">
      <c r="A815" s="104">
        <f>'Prix - Colza 2'!C815</f>
        <v>2015</v>
      </c>
      <c r="B815" s="79">
        <f>'Prix - Colza 2'!E815</f>
        <v>374.50649350649348</v>
      </c>
      <c r="C815" s="71">
        <f>'Prix - Colza 2'!F815</f>
        <v>394.16</v>
      </c>
    </row>
    <row r="816" spans="1:3" x14ac:dyDescent="0.3">
      <c r="A816" s="104">
        <f>'Prix - Colza 2'!C816</f>
        <v>2015</v>
      </c>
      <c r="B816" s="79">
        <f>'Prix - Colza 2'!E816</f>
        <v>374.50649350649348</v>
      </c>
      <c r="C816" s="71">
        <f>'Prix - Colza 2'!F816</f>
        <v>394.16</v>
      </c>
    </row>
    <row r="817" spans="1:3" x14ac:dyDescent="0.3">
      <c r="A817" s="104">
        <f>'Prix - Colza 2'!C817</f>
        <v>2015</v>
      </c>
      <c r="B817" s="79">
        <f>'Prix - Colza 2'!E817</f>
        <v>374.50649350649348</v>
      </c>
      <c r="C817" s="71">
        <f>'Prix - Colza 2'!F817</f>
        <v>394.16</v>
      </c>
    </row>
    <row r="818" spans="1:3" x14ac:dyDescent="0.3">
      <c r="A818" s="104">
        <f>'Prix - Colza 2'!C818</f>
        <v>2015</v>
      </c>
      <c r="B818" s="79">
        <f>'Prix - Colza 2'!E818</f>
        <v>374.50649350649348</v>
      </c>
      <c r="C818" s="71">
        <f>'Prix - Colza 2'!F818</f>
        <v>394.16</v>
      </c>
    </row>
    <row r="819" spans="1:3" x14ac:dyDescent="0.3">
      <c r="A819" s="104">
        <f>'Prix - Colza 2'!C819</f>
        <v>2015</v>
      </c>
      <c r="B819" s="79">
        <f>'Prix - Colza 2'!E819</f>
        <v>374.50649350649348</v>
      </c>
      <c r="C819" s="71">
        <f>'Prix - Colza 2'!F819</f>
        <v>394.16</v>
      </c>
    </row>
    <row r="820" spans="1:3" x14ac:dyDescent="0.3">
      <c r="A820" s="104">
        <f>'Prix - Colza 2'!C820</f>
        <v>2015</v>
      </c>
      <c r="B820" s="79">
        <f>'Prix - Colza 2'!E820</f>
        <v>374.50649350649348</v>
      </c>
      <c r="C820" s="71">
        <f>'Prix - Colza 2'!F820</f>
        <v>394.16</v>
      </c>
    </row>
    <row r="821" spans="1:3" x14ac:dyDescent="0.3">
      <c r="A821" s="104">
        <f>'Prix - Colza 2'!C821</f>
        <v>2015</v>
      </c>
      <c r="B821" s="79">
        <f>'Prix - Colza 2'!E821</f>
        <v>374.50649350649348</v>
      </c>
      <c r="C821" s="71">
        <f>'Prix - Colza 2'!F821</f>
        <v>394.16</v>
      </c>
    </row>
    <row r="822" spans="1:3" x14ac:dyDescent="0.3">
      <c r="A822" s="104">
        <f>'Prix - Colza 2'!C822</f>
        <v>2015</v>
      </c>
      <c r="B822" s="79">
        <f>'Prix - Colza 2'!E822</f>
        <v>374.50649350649348</v>
      </c>
      <c r="C822" s="71">
        <f>'Prix - Colza 2'!F822</f>
        <v>394.16</v>
      </c>
    </row>
    <row r="823" spans="1:3" x14ac:dyDescent="0.3">
      <c r="A823" s="104">
        <f>'Prix - Colza 2'!C823</f>
        <v>2015</v>
      </c>
      <c r="B823" s="79">
        <f>'Prix - Colza 2'!E823</f>
        <v>374.50649350649348</v>
      </c>
      <c r="C823" s="71">
        <f>'Prix - Colza 2'!F823</f>
        <v>394.16</v>
      </c>
    </row>
    <row r="824" spans="1:3" x14ac:dyDescent="0.3">
      <c r="A824" s="104">
        <f>'Prix - Colza 2'!C824</f>
        <v>2015</v>
      </c>
      <c r="B824" s="79">
        <f>'Prix - Colza 2'!E824</f>
        <v>374.50649350649348</v>
      </c>
      <c r="C824" s="71">
        <f>'Prix - Colza 2'!F824</f>
        <v>394.16</v>
      </c>
    </row>
    <row r="825" spans="1:3" x14ac:dyDescent="0.3">
      <c r="A825" s="104">
        <f>'Prix - Colza 2'!C825</f>
        <v>2015</v>
      </c>
      <c r="B825" s="79">
        <f>'Prix - Colza 2'!E825</f>
        <v>374.50649350649348</v>
      </c>
      <c r="C825" s="71">
        <f>'Prix - Colza 2'!F825</f>
        <v>394.16</v>
      </c>
    </row>
    <row r="826" spans="1:3" x14ac:dyDescent="0.3">
      <c r="A826" s="104">
        <f>'Prix - Colza 2'!C826</f>
        <v>2015</v>
      </c>
      <c r="B826" s="79">
        <f>'Prix - Colza 2'!E826</f>
        <v>374.50649350649348</v>
      </c>
      <c r="C826" s="71">
        <f>'Prix - Colza 2'!F826</f>
        <v>394.16</v>
      </c>
    </row>
    <row r="827" spans="1:3" x14ac:dyDescent="0.3">
      <c r="A827" s="104">
        <f>'Prix - Colza 2'!C827</f>
        <v>2015</v>
      </c>
      <c r="B827" s="79">
        <f>'Prix - Colza 2'!E827</f>
        <v>374.50649350649348</v>
      </c>
      <c r="C827" s="71">
        <f>'Prix - Colza 2'!F827</f>
        <v>394.16</v>
      </c>
    </row>
    <row r="828" spans="1:3" x14ac:dyDescent="0.3">
      <c r="A828" s="104">
        <f>'Prix - Colza 2'!C828</f>
        <v>2015</v>
      </c>
      <c r="B828" s="79">
        <f>'Prix - Colza 2'!E828</f>
        <v>374.50649350649348</v>
      </c>
      <c r="C828" s="71">
        <f>'Prix - Colza 2'!F828</f>
        <v>394.16</v>
      </c>
    </row>
    <row r="829" spans="1:3" x14ac:dyDescent="0.3">
      <c r="A829" s="104">
        <f>'Prix - Colza 2'!C829</f>
        <v>2015</v>
      </c>
      <c r="B829" s="79">
        <f>'Prix - Colza 2'!E829</f>
        <v>374.50649350649348</v>
      </c>
      <c r="C829" s="71">
        <f>'Prix - Colza 2'!F829</f>
        <v>394.16</v>
      </c>
    </row>
    <row r="830" spans="1:3" x14ac:dyDescent="0.3">
      <c r="A830" s="104">
        <f>'Prix - Colza 2'!C830</f>
        <v>2015</v>
      </c>
      <c r="B830" s="79">
        <f>'Prix - Colza 2'!E830</f>
        <v>374.50649350649348</v>
      </c>
      <c r="C830" s="71">
        <f>'Prix - Colza 2'!F830</f>
        <v>394.16</v>
      </c>
    </row>
    <row r="831" spans="1:3" x14ac:dyDescent="0.3">
      <c r="A831" s="104">
        <f>'Prix - Colza 2'!C831</f>
        <v>2015</v>
      </c>
      <c r="B831" s="79">
        <f>'Prix - Colza 2'!E831</f>
        <v>374.50649350649348</v>
      </c>
      <c r="C831" s="71">
        <f>'Prix - Colza 2'!F831</f>
        <v>394.16</v>
      </c>
    </row>
    <row r="832" spans="1:3" x14ac:dyDescent="0.3">
      <c r="A832" s="104">
        <f>'Prix - Colza 2'!C832</f>
        <v>2015</v>
      </c>
      <c r="B832" s="79">
        <f>'Prix - Colza 2'!E832</f>
        <v>374.50649350649348</v>
      </c>
      <c r="C832" s="71">
        <f>'Prix - Colza 2'!F832</f>
        <v>394.16</v>
      </c>
    </row>
    <row r="833" spans="1:3" x14ac:dyDescent="0.3">
      <c r="A833" s="104">
        <f>'Prix - Colza 2'!C833</f>
        <v>2015</v>
      </c>
      <c r="B833" s="79">
        <f>'Prix - Colza 2'!E833</f>
        <v>374.50649350649348</v>
      </c>
      <c r="C833" s="71">
        <f>'Prix - Colza 2'!F833</f>
        <v>394.16</v>
      </c>
    </row>
    <row r="834" spans="1:3" x14ac:dyDescent="0.3">
      <c r="A834" s="104">
        <f>'Prix - Colza 2'!C834</f>
        <v>2015</v>
      </c>
      <c r="B834" s="79">
        <f>'Prix - Colza 2'!E834</f>
        <v>374.50649350649348</v>
      </c>
      <c r="C834" s="71">
        <f>'Prix - Colza 2'!F834</f>
        <v>394.16</v>
      </c>
    </row>
    <row r="835" spans="1:3" x14ac:dyDescent="0.3">
      <c r="A835" s="104">
        <f>'Prix - Colza 2'!C835</f>
        <v>2015</v>
      </c>
      <c r="B835" s="79">
        <f>'Prix - Colza 2'!E835</f>
        <v>374.50649350649348</v>
      </c>
      <c r="C835" s="71">
        <f>'Prix - Colza 2'!F835</f>
        <v>394.16</v>
      </c>
    </row>
    <row r="836" spans="1:3" x14ac:dyDescent="0.3">
      <c r="A836" s="104">
        <f>'Prix - Colza 2'!C836</f>
        <v>2015</v>
      </c>
      <c r="B836" s="79">
        <f>'Prix - Colza 2'!E836</f>
        <v>374.50649350649348</v>
      </c>
      <c r="C836" s="71">
        <f>'Prix - Colza 2'!F836</f>
        <v>394.16</v>
      </c>
    </row>
    <row r="837" spans="1:3" x14ac:dyDescent="0.3">
      <c r="A837" s="104">
        <f>'Prix - Colza 2'!C837</f>
        <v>2015</v>
      </c>
      <c r="B837" s="79">
        <f>'Prix - Colza 2'!E837</f>
        <v>374.50649350649348</v>
      </c>
      <c r="C837" s="71">
        <f>'Prix - Colza 2'!F837</f>
        <v>394.16</v>
      </c>
    </row>
    <row r="838" spans="1:3" x14ac:dyDescent="0.3">
      <c r="A838" s="104">
        <f>'Prix - Colza 2'!C838</f>
        <v>2015</v>
      </c>
      <c r="B838" s="79">
        <f>'Prix - Colza 2'!E838</f>
        <v>374.50649350649348</v>
      </c>
      <c r="C838" s="71">
        <f>'Prix - Colza 2'!F838</f>
        <v>394.16</v>
      </c>
    </row>
    <row r="839" spans="1:3" x14ac:dyDescent="0.3">
      <c r="A839" s="104">
        <f>'Prix - Colza 2'!C839</f>
        <v>2015</v>
      </c>
      <c r="B839" s="79">
        <f>'Prix - Colza 2'!E839</f>
        <v>374.50649350649348</v>
      </c>
      <c r="C839" s="71">
        <f>'Prix - Colza 2'!F839</f>
        <v>394.16</v>
      </c>
    </row>
    <row r="840" spans="1:3" x14ac:dyDescent="0.3">
      <c r="A840" s="104">
        <f>'Prix - Colza 2'!C840</f>
        <v>2015</v>
      </c>
      <c r="B840" s="79">
        <f>'Prix - Colza 2'!E840</f>
        <v>374.50649350649348</v>
      </c>
      <c r="C840" s="71">
        <f>'Prix - Colza 2'!F840</f>
        <v>394.16</v>
      </c>
    </row>
    <row r="841" spans="1:3" x14ac:dyDescent="0.3">
      <c r="A841" s="104">
        <f>'Prix - Colza 2'!C841</f>
        <v>2015</v>
      </c>
      <c r="B841" s="79">
        <f>'Prix - Colza 2'!E841</f>
        <v>374.50649350649348</v>
      </c>
      <c r="C841" s="71">
        <f>'Prix - Colza 2'!F841</f>
        <v>394.16</v>
      </c>
    </row>
    <row r="842" spans="1:3" x14ac:dyDescent="0.3">
      <c r="A842" s="104">
        <f>'Prix - Colza 2'!C842</f>
        <v>2015</v>
      </c>
      <c r="B842" s="79">
        <f>'Prix - Colza 2'!E842</f>
        <v>374.50649350649348</v>
      </c>
      <c r="C842" s="71">
        <f>'Prix - Colza 2'!F842</f>
        <v>394.16</v>
      </c>
    </row>
    <row r="843" spans="1:3" x14ac:dyDescent="0.3">
      <c r="A843" s="104">
        <f>'Prix - Colza 2'!C843</f>
        <v>2015</v>
      </c>
      <c r="B843" s="79">
        <f>'Prix - Colza 2'!E843</f>
        <v>374.50649350649348</v>
      </c>
      <c r="C843" s="71">
        <f>'Prix - Colza 2'!F843</f>
        <v>394.16</v>
      </c>
    </row>
    <row r="844" spans="1:3" x14ac:dyDescent="0.3">
      <c r="A844" s="104">
        <f>'Prix - Colza 2'!C844</f>
        <v>2015</v>
      </c>
      <c r="B844" s="79">
        <f>'Prix - Colza 2'!E844</f>
        <v>374.50649350649297</v>
      </c>
      <c r="C844" s="71">
        <f>'Prix - Colza 2'!F844</f>
        <v>394.16</v>
      </c>
    </row>
    <row r="845" spans="1:3" x14ac:dyDescent="0.3">
      <c r="A845" s="104">
        <f>'Prix - Colza 2'!C845</f>
        <v>2015</v>
      </c>
      <c r="B845" s="79">
        <f>'Prix - Colza 2'!E845</f>
        <v>374.50649350649297</v>
      </c>
      <c r="C845" s="71">
        <f>'Prix - Colza 2'!F845</f>
        <v>394.16</v>
      </c>
    </row>
    <row r="846" spans="1:3" x14ac:dyDescent="0.3">
      <c r="A846" s="104">
        <f>'Prix - Colza 2'!C846</f>
        <v>2015</v>
      </c>
      <c r="B846" s="79">
        <f>'Prix - Colza 2'!E846</f>
        <v>374.50649350649297</v>
      </c>
      <c r="C846" s="71">
        <f>'Prix - Colza 2'!F846</f>
        <v>394.16</v>
      </c>
    </row>
    <row r="847" spans="1:3" x14ac:dyDescent="0.3">
      <c r="A847" s="104">
        <f>'Prix - Colza 2'!C847</f>
        <v>2015</v>
      </c>
      <c r="B847" s="79">
        <f>'Prix - Colza 2'!E847</f>
        <v>374.50649350649297</v>
      </c>
      <c r="C847" s="71">
        <f>'Prix - Colza 2'!F847</f>
        <v>394.16</v>
      </c>
    </row>
    <row r="848" spans="1:3" x14ac:dyDescent="0.3">
      <c r="A848" s="104">
        <f>'Prix - Colza 2'!C848</f>
        <v>2015</v>
      </c>
      <c r="B848" s="79">
        <f>'Prix - Colza 2'!E848</f>
        <v>374.50649350649297</v>
      </c>
      <c r="C848" s="71">
        <f>'Prix - Colza 2'!F848</f>
        <v>394.16</v>
      </c>
    </row>
    <row r="849" spans="1:3" x14ac:dyDescent="0.3">
      <c r="A849" s="104">
        <f>'Prix - Colza 2'!C849</f>
        <v>2015</v>
      </c>
      <c r="B849" s="79">
        <f>'Prix - Colza 2'!E849</f>
        <v>374.50649350649297</v>
      </c>
      <c r="C849" s="71">
        <f>'Prix - Colza 2'!F849</f>
        <v>394.16</v>
      </c>
    </row>
    <row r="850" spans="1:3" x14ac:dyDescent="0.3">
      <c r="A850" s="104">
        <f>'Prix - Colza 2'!C850</f>
        <v>2015</v>
      </c>
      <c r="B850" s="79">
        <f>'Prix - Colza 2'!E850</f>
        <v>374.50649350649297</v>
      </c>
      <c r="C850" s="71">
        <f>'Prix - Colza 2'!F850</f>
        <v>394.16</v>
      </c>
    </row>
    <row r="851" spans="1:3" x14ac:dyDescent="0.3">
      <c r="A851" s="104">
        <f>'Prix - Colza 2'!C851</f>
        <v>2015</v>
      </c>
      <c r="B851" s="79">
        <f>'Prix - Colza 2'!E851</f>
        <v>374.50649350649297</v>
      </c>
      <c r="C851" s="71">
        <f>'Prix - Colza 2'!F851</f>
        <v>394.16</v>
      </c>
    </row>
    <row r="852" spans="1:3" x14ac:dyDescent="0.3">
      <c r="A852" s="104">
        <f>'Prix - Colza 2'!C852</f>
        <v>2015</v>
      </c>
      <c r="B852" s="79">
        <f>'Prix - Colza 2'!E852</f>
        <v>374.50649350649297</v>
      </c>
      <c r="C852" s="71">
        <f>'Prix - Colza 2'!F852</f>
        <v>394.16</v>
      </c>
    </row>
    <row r="853" spans="1:3" x14ac:dyDescent="0.3">
      <c r="A853" s="104">
        <f>'Prix - Colza 2'!C853</f>
        <v>2015</v>
      </c>
      <c r="B853" s="79">
        <f>'Prix - Colza 2'!E853</f>
        <v>374.50649350649297</v>
      </c>
      <c r="C853" s="71">
        <f>'Prix - Colza 2'!F853</f>
        <v>394.16</v>
      </c>
    </row>
    <row r="854" spans="1:3" x14ac:dyDescent="0.3">
      <c r="A854" s="104">
        <f>'Prix - Colza 2'!C854</f>
        <v>2015</v>
      </c>
      <c r="B854" s="79">
        <f>'Prix - Colza 2'!E854</f>
        <v>374.50649350649297</v>
      </c>
      <c r="C854" s="71">
        <f>'Prix - Colza 2'!F854</f>
        <v>394.16</v>
      </c>
    </row>
    <row r="855" spans="1:3" x14ac:dyDescent="0.3">
      <c r="A855" s="104">
        <f>'Prix - Colza 2'!C855</f>
        <v>2015</v>
      </c>
      <c r="B855" s="79">
        <f>'Prix - Colza 2'!E855</f>
        <v>374.50649350649297</v>
      </c>
      <c r="C855" s="71">
        <f>'Prix - Colza 2'!F855</f>
        <v>394.16</v>
      </c>
    </row>
    <row r="856" spans="1:3" x14ac:dyDescent="0.3">
      <c r="A856" s="104">
        <f>'Prix - Colza 2'!C856</f>
        <v>2015</v>
      </c>
      <c r="B856" s="79">
        <f>'Prix - Colza 2'!E856</f>
        <v>374.50649350649297</v>
      </c>
      <c r="C856" s="71">
        <f>'Prix - Colza 2'!F856</f>
        <v>394.16</v>
      </c>
    </row>
    <row r="857" spans="1:3" x14ac:dyDescent="0.3">
      <c r="A857" s="104">
        <f>'Prix - Colza 2'!C857</f>
        <v>2015</v>
      </c>
      <c r="B857" s="79">
        <f>'Prix - Colza 2'!E857</f>
        <v>374.50649350649297</v>
      </c>
      <c r="C857" s="71">
        <f>'Prix - Colza 2'!F857</f>
        <v>394.16</v>
      </c>
    </row>
    <row r="858" spans="1:3" x14ac:dyDescent="0.3">
      <c r="A858" s="104">
        <f>'Prix - Colza 2'!C858</f>
        <v>2015</v>
      </c>
      <c r="B858" s="79">
        <f>'Prix - Colza 2'!E858</f>
        <v>374.50649350649297</v>
      </c>
      <c r="C858" s="71">
        <f>'Prix - Colza 2'!F858</f>
        <v>394.16</v>
      </c>
    </row>
    <row r="859" spans="1:3" x14ac:dyDescent="0.3">
      <c r="A859" s="104">
        <f>'Prix - Colza 2'!C859</f>
        <v>2015</v>
      </c>
      <c r="B859" s="79">
        <f>'Prix - Colza 2'!E859</f>
        <v>374.50649350649297</v>
      </c>
      <c r="C859" s="71">
        <f>'Prix - Colza 2'!F859</f>
        <v>394.16</v>
      </c>
    </row>
    <row r="860" spans="1:3" x14ac:dyDescent="0.3">
      <c r="A860" s="104">
        <f>'Prix - Colza 2'!C860</f>
        <v>2015</v>
      </c>
      <c r="B860" s="79">
        <f>'Prix - Colza 2'!E860</f>
        <v>374.50649350649297</v>
      </c>
      <c r="C860" s="71">
        <f>'Prix - Colza 2'!F860</f>
        <v>394.16</v>
      </c>
    </row>
    <row r="861" spans="1:3" x14ac:dyDescent="0.3">
      <c r="A861" s="104">
        <f>'Prix - Colza 2'!C861</f>
        <v>2015</v>
      </c>
      <c r="B861" s="79">
        <f>'Prix - Colza 2'!E861</f>
        <v>374.50649350649297</v>
      </c>
      <c r="C861" s="71">
        <f>'Prix - Colza 2'!F861</f>
        <v>394.16</v>
      </c>
    </row>
    <row r="862" spans="1:3" x14ac:dyDescent="0.3">
      <c r="A862" s="104">
        <f>'Prix - Colza 2'!C862</f>
        <v>2015</v>
      </c>
      <c r="B862" s="79">
        <f>'Prix - Colza 2'!E862</f>
        <v>374.50649350649297</v>
      </c>
      <c r="C862" s="71">
        <f>'Prix - Colza 2'!F862</f>
        <v>394.16</v>
      </c>
    </row>
    <row r="863" spans="1:3" x14ac:dyDescent="0.3">
      <c r="A863" s="104">
        <f>'Prix - Colza 2'!C863</f>
        <v>2015</v>
      </c>
      <c r="B863" s="79">
        <f>'Prix - Colza 2'!E863</f>
        <v>374.50649350649297</v>
      </c>
      <c r="C863" s="71">
        <f>'Prix - Colza 2'!F863</f>
        <v>394.16</v>
      </c>
    </row>
    <row r="864" spans="1:3" x14ac:dyDescent="0.3">
      <c r="A864" s="104">
        <f>'Prix - Colza 2'!C864</f>
        <v>2015</v>
      </c>
      <c r="B864" s="79">
        <f>'Prix - Colza 2'!E864</f>
        <v>374.50649350649297</v>
      </c>
      <c r="C864" s="71">
        <f>'Prix - Colza 2'!F864</f>
        <v>394.16</v>
      </c>
    </row>
    <row r="865" spans="1:3" x14ac:dyDescent="0.3">
      <c r="A865" s="104">
        <f>'Prix - Colza 2'!C865</f>
        <v>2015</v>
      </c>
      <c r="B865" s="79">
        <f>'Prix - Colza 2'!E865</f>
        <v>374.50649350649297</v>
      </c>
      <c r="C865" s="71">
        <f>'Prix - Colza 2'!F865</f>
        <v>394.16</v>
      </c>
    </row>
    <row r="866" spans="1:3" x14ac:dyDescent="0.3">
      <c r="A866" s="104">
        <f>'Prix - Colza 2'!C866</f>
        <v>2015</v>
      </c>
      <c r="B866" s="79">
        <f>'Prix - Colza 2'!E866</f>
        <v>374.50649350649297</v>
      </c>
      <c r="C866" s="71">
        <f>'Prix - Colza 2'!F866</f>
        <v>394.16</v>
      </c>
    </row>
    <row r="867" spans="1:3" x14ac:dyDescent="0.3">
      <c r="A867" s="104">
        <f>'Prix - Colza 2'!C867</f>
        <v>2015</v>
      </c>
      <c r="B867" s="79">
        <f>'Prix - Colza 2'!E867</f>
        <v>374.50649350649297</v>
      </c>
      <c r="C867" s="71">
        <f>'Prix - Colza 2'!F867</f>
        <v>394.16</v>
      </c>
    </row>
    <row r="868" spans="1:3" x14ac:dyDescent="0.3">
      <c r="A868" s="104">
        <f>'Prix - Colza 2'!C868</f>
        <v>2015</v>
      </c>
      <c r="B868" s="79">
        <f>'Prix - Colza 2'!E868</f>
        <v>374.50649350649297</v>
      </c>
      <c r="C868" s="71">
        <f>'Prix - Colza 2'!F868</f>
        <v>394.16</v>
      </c>
    </row>
    <row r="869" spans="1:3" x14ac:dyDescent="0.3">
      <c r="A869" s="104">
        <f>'Prix - Colza 2'!C869</f>
        <v>2015</v>
      </c>
      <c r="B869" s="79">
        <f>'Prix - Colza 2'!E869</f>
        <v>374.50649350649297</v>
      </c>
      <c r="C869" s="71">
        <f>'Prix - Colza 2'!F869</f>
        <v>394.16</v>
      </c>
    </row>
    <row r="870" spans="1:3" x14ac:dyDescent="0.3">
      <c r="A870" s="104">
        <f>'Prix - Colza 2'!C870</f>
        <v>2015</v>
      </c>
      <c r="B870" s="79">
        <f>'Prix - Colza 2'!E870</f>
        <v>374.50649350649297</v>
      </c>
      <c r="C870" s="71">
        <f>'Prix - Colza 2'!F870</f>
        <v>394.16</v>
      </c>
    </row>
    <row r="871" spans="1:3" x14ac:dyDescent="0.3">
      <c r="A871" s="104">
        <f>'Prix - Colza 2'!C871</f>
        <v>2015</v>
      </c>
      <c r="B871" s="79">
        <f>'Prix - Colza 2'!E871</f>
        <v>374.50649350649297</v>
      </c>
      <c r="C871" s="71">
        <f>'Prix - Colza 2'!F871</f>
        <v>394.16</v>
      </c>
    </row>
    <row r="872" spans="1:3" x14ac:dyDescent="0.3">
      <c r="A872" s="104">
        <f>'Prix - Colza 2'!C872</f>
        <v>2015</v>
      </c>
      <c r="B872" s="79">
        <f>'Prix - Colza 2'!E872</f>
        <v>374.50649350649297</v>
      </c>
      <c r="C872" s="71">
        <f>'Prix - Colza 2'!F872</f>
        <v>394.16</v>
      </c>
    </row>
    <row r="873" spans="1:3" x14ac:dyDescent="0.3">
      <c r="A873" s="104">
        <f>'Prix - Colza 2'!C873</f>
        <v>2015</v>
      </c>
      <c r="B873" s="79">
        <f>'Prix - Colza 2'!E873</f>
        <v>374.50649350649297</v>
      </c>
      <c r="C873" s="71">
        <f>'Prix - Colza 2'!F873</f>
        <v>394.16</v>
      </c>
    </row>
    <row r="874" spans="1:3" x14ac:dyDescent="0.3">
      <c r="A874" s="104">
        <f>'Prix - Colza 2'!C874</f>
        <v>2015</v>
      </c>
      <c r="B874" s="79">
        <f>'Prix - Colza 2'!E874</f>
        <v>374.50649350649297</v>
      </c>
      <c r="C874" s="71">
        <f>'Prix - Colza 2'!F874</f>
        <v>394.16</v>
      </c>
    </row>
    <row r="875" spans="1:3" x14ac:dyDescent="0.3">
      <c r="A875" s="104">
        <f>'Prix - Colza 2'!C875</f>
        <v>2015</v>
      </c>
      <c r="B875" s="79">
        <f>'Prix - Colza 2'!E875</f>
        <v>374.50649350649297</v>
      </c>
      <c r="C875" s="71">
        <f>'Prix - Colza 2'!F875</f>
        <v>394.16</v>
      </c>
    </row>
    <row r="876" spans="1:3" x14ac:dyDescent="0.3">
      <c r="A876" s="104">
        <f>'Prix - Colza 2'!C876</f>
        <v>2015</v>
      </c>
      <c r="B876" s="79">
        <f>'Prix - Colza 2'!E876</f>
        <v>374.50649350649297</v>
      </c>
      <c r="C876" s="71">
        <f>'Prix - Colza 2'!F876</f>
        <v>394.16</v>
      </c>
    </row>
    <row r="877" spans="1:3" x14ac:dyDescent="0.3">
      <c r="A877" s="104">
        <f>'Prix - Colza 2'!C877</f>
        <v>2015</v>
      </c>
      <c r="B877" s="79">
        <f>'Prix - Colza 2'!E877</f>
        <v>374.50649350649297</v>
      </c>
      <c r="C877" s="71">
        <f>'Prix - Colza 2'!F877</f>
        <v>394.16</v>
      </c>
    </row>
    <row r="878" spans="1:3" x14ac:dyDescent="0.3">
      <c r="A878" s="104">
        <f>'Prix - Colza 2'!C878</f>
        <v>2015</v>
      </c>
      <c r="B878" s="79">
        <f>'Prix - Colza 2'!E878</f>
        <v>374.50649350649297</v>
      </c>
      <c r="C878" s="71">
        <f>'Prix - Colza 2'!F878</f>
        <v>394.16</v>
      </c>
    </row>
    <row r="879" spans="1:3" x14ac:dyDescent="0.3">
      <c r="A879" s="104">
        <f>'Prix - Colza 2'!C879</f>
        <v>2015</v>
      </c>
      <c r="B879" s="79">
        <f>'Prix - Colza 2'!E879</f>
        <v>374.50649350649297</v>
      </c>
      <c r="C879" s="71">
        <f>'Prix - Colza 2'!F879</f>
        <v>394.16</v>
      </c>
    </row>
    <row r="880" spans="1:3" x14ac:dyDescent="0.3">
      <c r="A880" s="104">
        <f>'Prix - Colza 2'!C880</f>
        <v>2015</v>
      </c>
      <c r="B880" s="79">
        <f>'Prix - Colza 2'!E880</f>
        <v>374.50649350649297</v>
      </c>
      <c r="C880" s="71">
        <f>'Prix - Colza 2'!F880</f>
        <v>394.16</v>
      </c>
    </row>
    <row r="881" spans="1:3" x14ac:dyDescent="0.3">
      <c r="A881" s="104">
        <f>'Prix - Colza 2'!C881</f>
        <v>2015</v>
      </c>
      <c r="B881" s="79">
        <f>'Prix - Colza 2'!E881</f>
        <v>374.50649350649297</v>
      </c>
      <c r="C881" s="71">
        <f>'Prix - Colza 2'!F881</f>
        <v>394.16</v>
      </c>
    </row>
    <row r="882" spans="1:3" x14ac:dyDescent="0.3">
      <c r="A882" s="104">
        <f>'Prix - Colza 2'!C882</f>
        <v>2015</v>
      </c>
      <c r="B882" s="79">
        <f>'Prix - Colza 2'!E882</f>
        <v>374.50649350649297</v>
      </c>
      <c r="C882" s="71">
        <f>'Prix - Colza 2'!F882</f>
        <v>394.16</v>
      </c>
    </row>
    <row r="883" spans="1:3" x14ac:dyDescent="0.3">
      <c r="A883" s="104">
        <f>'Prix - Colza 2'!C883</f>
        <v>2015</v>
      </c>
      <c r="B883" s="79">
        <f>'Prix - Colza 2'!E883</f>
        <v>374.50649350649297</v>
      </c>
      <c r="C883" s="71">
        <f>'Prix - Colza 2'!F883</f>
        <v>394.16</v>
      </c>
    </row>
    <row r="884" spans="1:3" x14ac:dyDescent="0.3">
      <c r="A884" s="104">
        <f>'Prix - Colza 2'!C884</f>
        <v>2015</v>
      </c>
      <c r="B884" s="79">
        <f>'Prix - Colza 2'!E884</f>
        <v>374.50649350649297</v>
      </c>
      <c r="C884" s="71">
        <f>'Prix - Colza 2'!F884</f>
        <v>394.16</v>
      </c>
    </row>
    <row r="885" spans="1:3" x14ac:dyDescent="0.3">
      <c r="A885" s="104">
        <f>'Prix - Colza 2'!C885</f>
        <v>2015</v>
      </c>
      <c r="B885" s="79">
        <f>'Prix - Colza 2'!E885</f>
        <v>374.50649350649297</v>
      </c>
      <c r="C885" s="71">
        <f>'Prix - Colza 2'!F885</f>
        <v>394.16</v>
      </c>
    </row>
    <row r="886" spans="1:3" x14ac:dyDescent="0.3">
      <c r="A886" s="104">
        <f>'Prix - Colza 2'!C886</f>
        <v>2015</v>
      </c>
      <c r="B886" s="79">
        <f>'Prix - Colza 2'!E886</f>
        <v>374.50649350649297</v>
      </c>
      <c r="C886" s="71">
        <f>'Prix - Colza 2'!F886</f>
        <v>394.16</v>
      </c>
    </row>
    <row r="887" spans="1:3" x14ac:dyDescent="0.3">
      <c r="A887" s="104">
        <f>'Prix - Colza 2'!C887</f>
        <v>2015</v>
      </c>
      <c r="B887" s="79">
        <f>'Prix - Colza 2'!E887</f>
        <v>374.50649350649297</v>
      </c>
      <c r="C887" s="71">
        <f>'Prix - Colza 2'!F887</f>
        <v>394.16</v>
      </c>
    </row>
    <row r="888" spans="1:3" x14ac:dyDescent="0.3">
      <c r="A888" s="104">
        <f>'Prix - Colza 2'!C888</f>
        <v>2015</v>
      </c>
      <c r="B888" s="79">
        <f>'Prix - Colza 2'!E888</f>
        <v>374.50649350649297</v>
      </c>
      <c r="C888" s="71">
        <f>'Prix - Colza 2'!F888</f>
        <v>394.16</v>
      </c>
    </row>
    <row r="889" spans="1:3" x14ac:dyDescent="0.3">
      <c r="A889" s="104">
        <f>'Prix - Colza 2'!C889</f>
        <v>2015</v>
      </c>
      <c r="B889" s="79">
        <f>'Prix - Colza 2'!E889</f>
        <v>374.50649350649297</v>
      </c>
      <c r="C889" s="71">
        <f>'Prix - Colza 2'!F889</f>
        <v>394.16</v>
      </c>
    </row>
    <row r="890" spans="1:3" x14ac:dyDescent="0.3">
      <c r="A890" s="104">
        <f>'Prix - Colza 2'!C890</f>
        <v>2015</v>
      </c>
      <c r="B890" s="79">
        <f>'Prix - Colza 2'!E890</f>
        <v>374.50649350649297</v>
      </c>
      <c r="C890" s="71">
        <f>'Prix - Colza 2'!F890</f>
        <v>394.16</v>
      </c>
    </row>
    <row r="891" spans="1:3" x14ac:dyDescent="0.3">
      <c r="A891" s="104">
        <f>'Prix - Colza 2'!C891</f>
        <v>2015</v>
      </c>
      <c r="B891" s="79">
        <f>'Prix - Colza 2'!E891</f>
        <v>374.50649350649297</v>
      </c>
      <c r="C891" s="71">
        <f>'Prix - Colza 2'!F891</f>
        <v>394.16</v>
      </c>
    </row>
    <row r="892" spans="1:3" x14ac:dyDescent="0.3">
      <c r="A892" s="104">
        <f>'Prix - Colza 2'!C892</f>
        <v>2015</v>
      </c>
      <c r="B892" s="79">
        <f>'Prix - Colza 2'!E892</f>
        <v>374.50649350649297</v>
      </c>
      <c r="C892" s="71">
        <f>'Prix - Colza 2'!F892</f>
        <v>394.16</v>
      </c>
    </row>
    <row r="893" spans="1:3" x14ac:dyDescent="0.3">
      <c r="A893" s="104">
        <f>'Prix - Colza 2'!C893</f>
        <v>2015</v>
      </c>
      <c r="B893" s="79">
        <f>'Prix - Colza 2'!E893</f>
        <v>374.50649350649297</v>
      </c>
      <c r="C893" s="71">
        <f>'Prix - Colza 2'!F893</f>
        <v>394.16</v>
      </c>
    </row>
    <row r="894" spans="1:3" x14ac:dyDescent="0.3">
      <c r="A894" s="104">
        <f>'Prix - Colza 2'!C894</f>
        <v>2015</v>
      </c>
      <c r="B894" s="79">
        <f>'Prix - Colza 2'!E894</f>
        <v>374.50649350649297</v>
      </c>
      <c r="C894" s="71">
        <f>'Prix - Colza 2'!F894</f>
        <v>394.16</v>
      </c>
    </row>
    <row r="895" spans="1:3" x14ac:dyDescent="0.3">
      <c r="A895" s="104">
        <f>'Prix - Colza 2'!C895</f>
        <v>2015</v>
      </c>
      <c r="B895" s="79">
        <f>'Prix - Colza 2'!E895</f>
        <v>374.50649350649297</v>
      </c>
      <c r="C895" s="71">
        <f>'Prix - Colza 2'!F895</f>
        <v>394.16</v>
      </c>
    </row>
    <row r="896" spans="1:3" x14ac:dyDescent="0.3">
      <c r="A896" s="104">
        <f>'Prix - Colza 2'!C896</f>
        <v>2015</v>
      </c>
      <c r="B896" s="79">
        <f>'Prix - Colza 2'!E896</f>
        <v>374.50649350649297</v>
      </c>
      <c r="C896" s="71">
        <f>'Prix - Colza 2'!F896</f>
        <v>394.16</v>
      </c>
    </row>
    <row r="897" spans="1:3" x14ac:dyDescent="0.3">
      <c r="A897" s="104">
        <f>'Prix - Colza 2'!C897</f>
        <v>2015</v>
      </c>
      <c r="B897" s="79">
        <f>'Prix - Colza 2'!E897</f>
        <v>374.50649350649297</v>
      </c>
      <c r="C897" s="71">
        <f>'Prix - Colza 2'!F897</f>
        <v>394.16</v>
      </c>
    </row>
    <row r="898" spans="1:3" x14ac:dyDescent="0.3">
      <c r="A898" s="104">
        <f>'Prix - Colza 2'!C898</f>
        <v>2016</v>
      </c>
      <c r="B898" s="79">
        <f>'Prix - Colza 2'!E898</f>
        <v>370.97039473684202</v>
      </c>
      <c r="C898" s="71">
        <f>'Prix - Colza 2'!F898</f>
        <v>373.63</v>
      </c>
    </row>
    <row r="899" spans="1:3" x14ac:dyDescent="0.3">
      <c r="A899" s="104">
        <f>'Prix - Colza 2'!C899</f>
        <v>2016</v>
      </c>
      <c r="B899" s="79">
        <f>'Prix - Colza 2'!E899</f>
        <v>370.97039473684202</v>
      </c>
      <c r="C899" s="71">
        <f>'Prix - Colza 2'!F899</f>
        <v>373.63</v>
      </c>
    </row>
    <row r="900" spans="1:3" x14ac:dyDescent="0.3">
      <c r="A900" s="104">
        <f>'Prix - Colza 2'!C900</f>
        <v>2016</v>
      </c>
      <c r="B900" s="79">
        <f>'Prix - Colza 2'!E900</f>
        <v>370.97039473684202</v>
      </c>
      <c r="C900" s="71">
        <f>'Prix - Colza 2'!F900</f>
        <v>373.63</v>
      </c>
    </row>
    <row r="901" spans="1:3" x14ac:dyDescent="0.3">
      <c r="A901" s="104">
        <f>'Prix - Colza 2'!C901</f>
        <v>2016</v>
      </c>
      <c r="B901" s="79">
        <f>'Prix - Colza 2'!E901</f>
        <v>370.97039473684202</v>
      </c>
      <c r="C901" s="71">
        <f>'Prix - Colza 2'!F901</f>
        <v>373.63</v>
      </c>
    </row>
    <row r="902" spans="1:3" x14ac:dyDescent="0.3">
      <c r="A902" s="104">
        <f>'Prix - Colza 2'!C902</f>
        <v>2016</v>
      </c>
      <c r="B902" s="79">
        <f>'Prix - Colza 2'!E902</f>
        <v>370.97039473684202</v>
      </c>
      <c r="C902" s="71">
        <f>'Prix - Colza 2'!F902</f>
        <v>373.63</v>
      </c>
    </row>
    <row r="903" spans="1:3" x14ac:dyDescent="0.3">
      <c r="A903" s="104">
        <f>'Prix - Colza 2'!C903</f>
        <v>2016</v>
      </c>
      <c r="B903" s="79">
        <f>'Prix - Colza 2'!E903</f>
        <v>370.97039473684202</v>
      </c>
      <c r="C903" s="71">
        <f>'Prix - Colza 2'!F903</f>
        <v>373.63</v>
      </c>
    </row>
    <row r="904" spans="1:3" x14ac:dyDescent="0.3">
      <c r="A904" s="104">
        <f>'Prix - Colza 2'!C904</f>
        <v>2016</v>
      </c>
      <c r="B904" s="79">
        <f>'Prix - Colza 2'!E904</f>
        <v>370.97039473684202</v>
      </c>
      <c r="C904" s="71">
        <f>'Prix - Colza 2'!F904</f>
        <v>373.63</v>
      </c>
    </row>
    <row r="905" spans="1:3" x14ac:dyDescent="0.3">
      <c r="A905" s="104">
        <f>'Prix - Colza 2'!C905</f>
        <v>2016</v>
      </c>
      <c r="B905" s="79">
        <f>'Prix - Colza 2'!E905</f>
        <v>370.97039473684202</v>
      </c>
      <c r="C905" s="71">
        <f>'Prix - Colza 2'!F905</f>
        <v>373.63</v>
      </c>
    </row>
    <row r="906" spans="1:3" x14ac:dyDescent="0.3">
      <c r="A906" s="104">
        <f>'Prix - Colza 2'!C906</f>
        <v>2016</v>
      </c>
      <c r="B906" s="79">
        <f>'Prix - Colza 2'!E906</f>
        <v>370.97039473684202</v>
      </c>
      <c r="C906" s="71">
        <f>'Prix - Colza 2'!F906</f>
        <v>373.63</v>
      </c>
    </row>
    <row r="907" spans="1:3" x14ac:dyDescent="0.3">
      <c r="A907" s="104">
        <f>'Prix - Colza 2'!C907</f>
        <v>2016</v>
      </c>
      <c r="B907" s="79">
        <f>'Prix - Colza 2'!E907</f>
        <v>370.97039473684202</v>
      </c>
      <c r="C907" s="71">
        <f>'Prix - Colza 2'!F907</f>
        <v>373.63</v>
      </c>
    </row>
    <row r="908" spans="1:3" x14ac:dyDescent="0.3">
      <c r="A908" s="104">
        <f>'Prix - Colza 2'!C908</f>
        <v>2016</v>
      </c>
      <c r="B908" s="79">
        <f>'Prix - Colza 2'!E908</f>
        <v>370.97039473684202</v>
      </c>
      <c r="C908" s="71">
        <f>'Prix - Colza 2'!F908</f>
        <v>373.63</v>
      </c>
    </row>
    <row r="909" spans="1:3" x14ac:dyDescent="0.3">
      <c r="A909" s="104">
        <f>'Prix - Colza 2'!C909</f>
        <v>2016</v>
      </c>
      <c r="B909" s="79">
        <f>'Prix - Colza 2'!E909</f>
        <v>370.97039473684202</v>
      </c>
      <c r="C909" s="71">
        <f>'Prix - Colza 2'!F909</f>
        <v>373.63</v>
      </c>
    </row>
    <row r="910" spans="1:3" x14ac:dyDescent="0.3">
      <c r="A910" s="104">
        <f>'Prix - Colza 2'!C910</f>
        <v>2016</v>
      </c>
      <c r="B910" s="79">
        <f>'Prix - Colza 2'!E910</f>
        <v>370.97039473684202</v>
      </c>
      <c r="C910" s="71">
        <f>'Prix - Colza 2'!F910</f>
        <v>373.63</v>
      </c>
    </row>
    <row r="911" spans="1:3" x14ac:dyDescent="0.3">
      <c r="A911" s="104">
        <f>'Prix - Colza 2'!C911</f>
        <v>2016</v>
      </c>
      <c r="B911" s="79">
        <f>'Prix - Colza 2'!E911</f>
        <v>370.97039473684202</v>
      </c>
      <c r="C911" s="71">
        <f>'Prix - Colza 2'!F911</f>
        <v>373.63</v>
      </c>
    </row>
    <row r="912" spans="1:3" x14ac:dyDescent="0.3">
      <c r="A912" s="104">
        <f>'Prix - Colza 2'!C912</f>
        <v>2016</v>
      </c>
      <c r="B912" s="79">
        <f>'Prix - Colza 2'!E912</f>
        <v>370.97039473684202</v>
      </c>
      <c r="C912" s="71">
        <f>'Prix - Colza 2'!F912</f>
        <v>373.63</v>
      </c>
    </row>
    <row r="913" spans="1:3" x14ac:dyDescent="0.3">
      <c r="A913" s="104">
        <f>'Prix - Colza 2'!C913</f>
        <v>2016</v>
      </c>
      <c r="B913" s="79">
        <f>'Prix - Colza 2'!E913</f>
        <v>370.97039473684202</v>
      </c>
      <c r="C913" s="71">
        <f>'Prix - Colza 2'!F913</f>
        <v>373.63</v>
      </c>
    </row>
    <row r="914" spans="1:3" x14ac:dyDescent="0.3">
      <c r="A914" s="104">
        <f>'Prix - Colza 2'!C914</f>
        <v>2016</v>
      </c>
      <c r="B914" s="79">
        <f>'Prix - Colza 2'!E914</f>
        <v>370.97039473684202</v>
      </c>
      <c r="C914" s="71">
        <f>'Prix - Colza 2'!F914</f>
        <v>373.63</v>
      </c>
    </row>
    <row r="915" spans="1:3" x14ac:dyDescent="0.3">
      <c r="A915" s="104">
        <f>'Prix - Colza 2'!C915</f>
        <v>2016</v>
      </c>
      <c r="B915" s="79">
        <f>'Prix - Colza 2'!E915</f>
        <v>370.97039473684202</v>
      </c>
      <c r="C915" s="71">
        <f>'Prix - Colza 2'!F915</f>
        <v>373.63</v>
      </c>
    </row>
    <row r="916" spans="1:3" x14ac:dyDescent="0.3">
      <c r="A916" s="104">
        <f>'Prix - Colza 2'!C916</f>
        <v>2016</v>
      </c>
      <c r="B916" s="79">
        <f>'Prix - Colza 2'!E916</f>
        <v>370.97039473684202</v>
      </c>
      <c r="C916" s="71">
        <f>'Prix - Colza 2'!F916</f>
        <v>373.63</v>
      </c>
    </row>
    <row r="917" spans="1:3" x14ac:dyDescent="0.3">
      <c r="A917" s="104">
        <f>'Prix - Colza 2'!C917</f>
        <v>2016</v>
      </c>
      <c r="B917" s="79">
        <f>'Prix - Colza 2'!E917</f>
        <v>370.97039473684202</v>
      </c>
      <c r="C917" s="71">
        <f>'Prix - Colza 2'!F917</f>
        <v>373.63</v>
      </c>
    </row>
    <row r="918" spans="1:3" x14ac:dyDescent="0.3">
      <c r="A918" s="104">
        <f>'Prix - Colza 2'!C918</f>
        <v>2016</v>
      </c>
      <c r="B918" s="79">
        <f>'Prix - Colza 2'!E918</f>
        <v>370.97039473684202</v>
      </c>
      <c r="C918" s="71">
        <f>'Prix - Colza 2'!F918</f>
        <v>373.63</v>
      </c>
    </row>
    <row r="919" spans="1:3" x14ac:dyDescent="0.3">
      <c r="A919" s="104">
        <f>'Prix - Colza 2'!C919</f>
        <v>2016</v>
      </c>
      <c r="B919" s="79">
        <f>'Prix - Colza 2'!E919</f>
        <v>370.97039473684202</v>
      </c>
      <c r="C919" s="71">
        <f>'Prix - Colza 2'!F919</f>
        <v>373.63</v>
      </c>
    </row>
    <row r="920" spans="1:3" x14ac:dyDescent="0.3">
      <c r="A920" s="104">
        <f>'Prix - Colza 2'!C920</f>
        <v>2016</v>
      </c>
      <c r="B920" s="79">
        <f>'Prix - Colza 2'!E920</f>
        <v>370.97039473684202</v>
      </c>
      <c r="C920" s="71">
        <f>'Prix - Colza 2'!F920</f>
        <v>373.63</v>
      </c>
    </row>
    <row r="921" spans="1:3" x14ac:dyDescent="0.3">
      <c r="A921" s="104">
        <f>'Prix - Colza 2'!C921</f>
        <v>2016</v>
      </c>
      <c r="B921" s="79">
        <f>'Prix - Colza 2'!E921</f>
        <v>370.97039473684202</v>
      </c>
      <c r="C921" s="71">
        <f>'Prix - Colza 2'!F921</f>
        <v>373.63</v>
      </c>
    </row>
    <row r="922" spans="1:3" x14ac:dyDescent="0.3">
      <c r="A922" s="104">
        <f>'Prix - Colza 2'!C922</f>
        <v>2016</v>
      </c>
      <c r="B922" s="79">
        <f>'Prix - Colza 2'!E922</f>
        <v>370.97039473684202</v>
      </c>
      <c r="C922" s="71">
        <f>'Prix - Colza 2'!F922</f>
        <v>373.63</v>
      </c>
    </row>
    <row r="923" spans="1:3" x14ac:dyDescent="0.3">
      <c r="A923" s="104">
        <f>'Prix - Colza 2'!C923</f>
        <v>2016</v>
      </c>
      <c r="B923" s="79">
        <f>'Prix - Colza 2'!E923</f>
        <v>370.97039473684202</v>
      </c>
      <c r="C923" s="71">
        <f>'Prix - Colza 2'!F923</f>
        <v>373.63</v>
      </c>
    </row>
    <row r="924" spans="1:3" x14ac:dyDescent="0.3">
      <c r="A924" s="104">
        <f>'Prix - Colza 2'!C924</f>
        <v>2016</v>
      </c>
      <c r="B924" s="79">
        <f>'Prix - Colza 2'!E924</f>
        <v>370.97039473684202</v>
      </c>
      <c r="C924" s="71">
        <f>'Prix - Colza 2'!F924</f>
        <v>373.63</v>
      </c>
    </row>
    <row r="925" spans="1:3" x14ac:dyDescent="0.3">
      <c r="A925" s="104">
        <f>'Prix - Colza 2'!C925</f>
        <v>2016</v>
      </c>
      <c r="B925" s="79">
        <f>'Prix - Colza 2'!E925</f>
        <v>370.97039473684202</v>
      </c>
      <c r="C925" s="71">
        <f>'Prix - Colza 2'!F925</f>
        <v>373.63</v>
      </c>
    </row>
    <row r="926" spans="1:3" x14ac:dyDescent="0.3">
      <c r="A926" s="104">
        <f>'Prix - Colza 2'!C926</f>
        <v>2016</v>
      </c>
      <c r="B926" s="79">
        <f>'Prix - Colza 2'!E926</f>
        <v>370.97039473684202</v>
      </c>
      <c r="C926" s="71">
        <f>'Prix - Colza 2'!F926</f>
        <v>373.63</v>
      </c>
    </row>
    <row r="927" spans="1:3" x14ac:dyDescent="0.3">
      <c r="A927" s="104">
        <f>'Prix - Colza 2'!C927</f>
        <v>2016</v>
      </c>
      <c r="B927" s="79">
        <f>'Prix - Colza 2'!E927</f>
        <v>370.97039473684202</v>
      </c>
      <c r="C927" s="71">
        <f>'Prix - Colza 2'!F927</f>
        <v>373.63</v>
      </c>
    </row>
    <row r="928" spans="1:3" x14ac:dyDescent="0.3">
      <c r="A928" s="104">
        <f>'Prix - Colza 2'!C928</f>
        <v>2016</v>
      </c>
      <c r="B928" s="79">
        <f>'Prix - Colza 2'!E928</f>
        <v>370.97039473684202</v>
      </c>
      <c r="C928" s="71">
        <f>'Prix - Colza 2'!F928</f>
        <v>373.63</v>
      </c>
    </row>
    <row r="929" spans="1:3" x14ac:dyDescent="0.3">
      <c r="A929" s="104">
        <f>'Prix - Colza 2'!C929</f>
        <v>2016</v>
      </c>
      <c r="B929" s="79">
        <f>'Prix - Colza 2'!E929</f>
        <v>370.97039473684202</v>
      </c>
      <c r="C929" s="71">
        <f>'Prix - Colza 2'!F929</f>
        <v>373.63</v>
      </c>
    </row>
    <row r="930" spans="1:3" x14ac:dyDescent="0.3">
      <c r="A930" s="104">
        <f>'Prix - Colza 2'!C930</f>
        <v>2016</v>
      </c>
      <c r="B930" s="79">
        <f>'Prix - Colza 2'!E930</f>
        <v>370.97039473684202</v>
      </c>
      <c r="C930" s="71">
        <f>'Prix - Colza 2'!F930</f>
        <v>373.63</v>
      </c>
    </row>
    <row r="931" spans="1:3" x14ac:dyDescent="0.3">
      <c r="A931" s="104">
        <f>'Prix - Colza 2'!C931</f>
        <v>2016</v>
      </c>
      <c r="B931" s="79">
        <f>'Prix - Colza 2'!E931</f>
        <v>370.97039473684202</v>
      </c>
      <c r="C931" s="71">
        <f>'Prix - Colza 2'!F931</f>
        <v>373.63</v>
      </c>
    </row>
    <row r="932" spans="1:3" x14ac:dyDescent="0.3">
      <c r="A932" s="104">
        <f>'Prix - Colza 2'!C932</f>
        <v>2016</v>
      </c>
      <c r="B932" s="79">
        <f>'Prix - Colza 2'!E932</f>
        <v>370.97039473684202</v>
      </c>
      <c r="C932" s="71">
        <f>'Prix - Colza 2'!F932</f>
        <v>373.63</v>
      </c>
    </row>
    <row r="933" spans="1:3" x14ac:dyDescent="0.3">
      <c r="A933" s="104">
        <f>'Prix - Colza 2'!C933</f>
        <v>2016</v>
      </c>
      <c r="B933" s="79">
        <f>'Prix - Colza 2'!E933</f>
        <v>370.97039473684202</v>
      </c>
      <c r="C933" s="71">
        <f>'Prix - Colza 2'!F933</f>
        <v>373.63</v>
      </c>
    </row>
    <row r="934" spans="1:3" x14ac:dyDescent="0.3">
      <c r="A934" s="104">
        <f>'Prix - Colza 2'!C934</f>
        <v>2016</v>
      </c>
      <c r="B934" s="79">
        <f>'Prix - Colza 2'!E934</f>
        <v>370.97039473684202</v>
      </c>
      <c r="C934" s="71">
        <f>'Prix - Colza 2'!F934</f>
        <v>373.63</v>
      </c>
    </row>
    <row r="935" spans="1:3" x14ac:dyDescent="0.3">
      <c r="A935" s="104">
        <f>'Prix - Colza 2'!C935</f>
        <v>2016</v>
      </c>
      <c r="B935" s="79">
        <f>'Prix - Colza 2'!E935</f>
        <v>370.97039473684202</v>
      </c>
      <c r="C935" s="71">
        <f>'Prix - Colza 2'!F935</f>
        <v>373.63</v>
      </c>
    </row>
    <row r="936" spans="1:3" x14ac:dyDescent="0.3">
      <c r="A936" s="104">
        <f>'Prix - Colza 2'!C936</f>
        <v>2016</v>
      </c>
      <c r="B936" s="79">
        <f>'Prix - Colza 2'!E936</f>
        <v>370.97039473684202</v>
      </c>
      <c r="C936" s="71">
        <f>'Prix - Colza 2'!F936</f>
        <v>373.63</v>
      </c>
    </row>
    <row r="937" spans="1:3" x14ac:dyDescent="0.3">
      <c r="A937" s="104">
        <f>'Prix - Colza 2'!C937</f>
        <v>2016</v>
      </c>
      <c r="B937" s="79">
        <f>'Prix - Colza 2'!E937</f>
        <v>370.97039473684202</v>
      </c>
      <c r="C937" s="71">
        <f>'Prix - Colza 2'!F937</f>
        <v>373.63</v>
      </c>
    </row>
    <row r="938" spans="1:3" x14ac:dyDescent="0.3">
      <c r="A938" s="104">
        <f>'Prix - Colza 2'!C938</f>
        <v>2016</v>
      </c>
      <c r="B938" s="79">
        <f>'Prix - Colza 2'!E938</f>
        <v>370.97039473684202</v>
      </c>
      <c r="C938" s="71">
        <f>'Prix - Colza 2'!F938</f>
        <v>373.63</v>
      </c>
    </row>
    <row r="939" spans="1:3" x14ac:dyDescent="0.3">
      <c r="A939" s="104">
        <f>'Prix - Colza 2'!C939</f>
        <v>2016</v>
      </c>
      <c r="B939" s="79">
        <f>'Prix - Colza 2'!E939</f>
        <v>370.97039473684202</v>
      </c>
      <c r="C939" s="71">
        <f>'Prix - Colza 2'!F939</f>
        <v>373.63</v>
      </c>
    </row>
    <row r="940" spans="1:3" x14ac:dyDescent="0.3">
      <c r="A940" s="104">
        <f>'Prix - Colza 2'!C940</f>
        <v>2016</v>
      </c>
      <c r="B940" s="79">
        <f>'Prix - Colza 2'!E940</f>
        <v>370.97039473684202</v>
      </c>
      <c r="C940" s="71">
        <f>'Prix - Colza 2'!F940</f>
        <v>373.63</v>
      </c>
    </row>
    <row r="941" spans="1:3" x14ac:dyDescent="0.3">
      <c r="A941" s="104">
        <f>'Prix - Colza 2'!C941</f>
        <v>2016</v>
      </c>
      <c r="B941" s="79">
        <f>'Prix - Colza 2'!E941</f>
        <v>370.97039473684202</v>
      </c>
      <c r="C941" s="71">
        <f>'Prix - Colza 2'!F941</f>
        <v>373.63</v>
      </c>
    </row>
    <row r="942" spans="1:3" x14ac:dyDescent="0.3">
      <c r="A942" s="104">
        <f>'Prix - Colza 2'!C942</f>
        <v>2016</v>
      </c>
      <c r="B942" s="79">
        <f>'Prix - Colza 2'!E942</f>
        <v>370.97039473684202</v>
      </c>
      <c r="C942" s="71">
        <f>'Prix - Colza 2'!F942</f>
        <v>373.63</v>
      </c>
    </row>
    <row r="943" spans="1:3" x14ac:dyDescent="0.3">
      <c r="A943" s="104">
        <f>'Prix - Colza 2'!C943</f>
        <v>2016</v>
      </c>
      <c r="B943" s="79">
        <f>'Prix - Colza 2'!E943</f>
        <v>370.97039473684202</v>
      </c>
      <c r="C943" s="71">
        <f>'Prix - Colza 2'!F943</f>
        <v>373.63</v>
      </c>
    </row>
    <row r="944" spans="1:3" x14ac:dyDescent="0.3">
      <c r="A944" s="104">
        <f>'Prix - Colza 2'!C944</f>
        <v>2016</v>
      </c>
      <c r="B944" s="79">
        <f>'Prix - Colza 2'!E944</f>
        <v>370.97039473684202</v>
      </c>
      <c r="C944" s="71">
        <f>'Prix - Colza 2'!F944</f>
        <v>373.63</v>
      </c>
    </row>
    <row r="945" spans="1:3" x14ac:dyDescent="0.3">
      <c r="A945" s="104">
        <f>'Prix - Colza 2'!C945</f>
        <v>2016</v>
      </c>
      <c r="B945" s="79">
        <f>'Prix - Colza 2'!E945</f>
        <v>370.97039473684202</v>
      </c>
      <c r="C945" s="71">
        <f>'Prix - Colza 2'!F945</f>
        <v>373.63</v>
      </c>
    </row>
    <row r="946" spans="1:3" x14ac:dyDescent="0.3">
      <c r="A946" s="104">
        <f>'Prix - Colza 2'!C946</f>
        <v>2016</v>
      </c>
      <c r="B946" s="79">
        <f>'Prix - Colza 2'!E946</f>
        <v>370.97039473684202</v>
      </c>
      <c r="C946" s="71">
        <f>'Prix - Colza 2'!F946</f>
        <v>373.63</v>
      </c>
    </row>
    <row r="947" spans="1:3" x14ac:dyDescent="0.3">
      <c r="A947" s="104">
        <f>'Prix - Colza 2'!C947</f>
        <v>2016</v>
      </c>
      <c r="B947" s="79">
        <f>'Prix - Colza 2'!E947</f>
        <v>370.97039473684202</v>
      </c>
      <c r="C947" s="71">
        <f>'Prix - Colza 2'!F947</f>
        <v>373.63</v>
      </c>
    </row>
    <row r="948" spans="1:3" x14ac:dyDescent="0.3">
      <c r="A948" s="104">
        <f>'Prix - Colza 2'!C948</f>
        <v>2016</v>
      </c>
      <c r="B948" s="79">
        <f>'Prix - Colza 2'!E948</f>
        <v>370.97039473684202</v>
      </c>
      <c r="C948" s="71">
        <f>'Prix - Colza 2'!F948</f>
        <v>373.63</v>
      </c>
    </row>
    <row r="949" spans="1:3" x14ac:dyDescent="0.3">
      <c r="A949" s="104">
        <f>'Prix - Colza 2'!C949</f>
        <v>2016</v>
      </c>
      <c r="B949" s="79">
        <f>'Prix - Colza 2'!E949</f>
        <v>370.97039473684202</v>
      </c>
      <c r="C949" s="71">
        <f>'Prix - Colza 2'!F949</f>
        <v>373.63</v>
      </c>
    </row>
    <row r="950" spans="1:3" x14ac:dyDescent="0.3">
      <c r="A950" s="104">
        <f>'Prix - Colza 2'!C950</f>
        <v>2016</v>
      </c>
      <c r="B950" s="79">
        <f>'Prix - Colza 2'!E950</f>
        <v>370.97039473684202</v>
      </c>
      <c r="C950" s="71">
        <f>'Prix - Colza 2'!F950</f>
        <v>373.63</v>
      </c>
    </row>
    <row r="951" spans="1:3" x14ac:dyDescent="0.3">
      <c r="A951" s="104">
        <f>'Prix - Colza 2'!C951</f>
        <v>2016</v>
      </c>
      <c r="B951" s="79">
        <f>'Prix - Colza 2'!E951</f>
        <v>370.97039473684202</v>
      </c>
      <c r="C951" s="71">
        <f>'Prix - Colza 2'!F951</f>
        <v>373.63</v>
      </c>
    </row>
    <row r="952" spans="1:3" x14ac:dyDescent="0.3">
      <c r="A952" s="104">
        <f>'Prix - Colza 2'!C952</f>
        <v>2016</v>
      </c>
      <c r="B952" s="79">
        <f>'Prix - Colza 2'!E952</f>
        <v>370.97039473684202</v>
      </c>
      <c r="C952" s="71">
        <f>'Prix - Colza 2'!F952</f>
        <v>373.63</v>
      </c>
    </row>
    <row r="953" spans="1:3" x14ac:dyDescent="0.3">
      <c r="A953" s="104">
        <f>'Prix - Colza 2'!C953</f>
        <v>2016</v>
      </c>
      <c r="B953" s="79">
        <f>'Prix - Colza 2'!E953</f>
        <v>370.97039473684202</v>
      </c>
      <c r="C953" s="71">
        <f>'Prix - Colza 2'!F953</f>
        <v>373.63</v>
      </c>
    </row>
    <row r="954" spans="1:3" x14ac:dyDescent="0.3">
      <c r="A954" s="104">
        <f>'Prix - Colza 2'!C954</f>
        <v>2016</v>
      </c>
      <c r="B954" s="79">
        <f>'Prix - Colza 2'!E954</f>
        <v>370.97039473684202</v>
      </c>
      <c r="C954" s="71">
        <f>'Prix - Colza 2'!F954</f>
        <v>373.63</v>
      </c>
    </row>
    <row r="955" spans="1:3" x14ac:dyDescent="0.3">
      <c r="A955" s="104">
        <f>'Prix - Colza 2'!C955</f>
        <v>2016</v>
      </c>
      <c r="B955" s="79">
        <f>'Prix - Colza 2'!E955</f>
        <v>370.97039473684202</v>
      </c>
      <c r="C955" s="71">
        <f>'Prix - Colza 2'!F955</f>
        <v>373.63</v>
      </c>
    </row>
    <row r="956" spans="1:3" x14ac:dyDescent="0.3">
      <c r="A956" s="104">
        <f>'Prix - Colza 2'!C956</f>
        <v>2016</v>
      </c>
      <c r="B956" s="79">
        <f>'Prix - Colza 2'!E956</f>
        <v>370.97039473684202</v>
      </c>
      <c r="C956" s="71">
        <f>'Prix - Colza 2'!F956</f>
        <v>373.63</v>
      </c>
    </row>
    <row r="957" spans="1:3" x14ac:dyDescent="0.3">
      <c r="A957" s="104">
        <f>'Prix - Colza 2'!C957</f>
        <v>2016</v>
      </c>
      <c r="B957" s="79">
        <f>'Prix - Colza 2'!E957</f>
        <v>370.97039473684202</v>
      </c>
      <c r="C957" s="71">
        <f>'Prix - Colza 2'!F957</f>
        <v>373.63</v>
      </c>
    </row>
    <row r="958" spans="1:3" x14ac:dyDescent="0.3">
      <c r="A958" s="104">
        <f>'Prix - Colza 2'!C958</f>
        <v>2016</v>
      </c>
      <c r="B958" s="79">
        <f>'Prix - Colza 2'!E958</f>
        <v>370.97039473684202</v>
      </c>
      <c r="C958" s="71">
        <f>'Prix - Colza 2'!F958</f>
        <v>373.63</v>
      </c>
    </row>
    <row r="959" spans="1:3" x14ac:dyDescent="0.3">
      <c r="A959" s="104">
        <f>'Prix - Colza 2'!C959</f>
        <v>2016</v>
      </c>
      <c r="B959" s="79">
        <f>'Prix - Colza 2'!E959</f>
        <v>370.97039473684202</v>
      </c>
      <c r="C959" s="71">
        <f>'Prix - Colza 2'!F959</f>
        <v>373.63</v>
      </c>
    </row>
    <row r="960" spans="1:3" x14ac:dyDescent="0.3">
      <c r="A960" s="104">
        <f>'Prix - Colza 2'!C960</f>
        <v>2016</v>
      </c>
      <c r="B960" s="79">
        <f>'Prix - Colza 2'!E960</f>
        <v>370.97039473684202</v>
      </c>
      <c r="C960" s="71">
        <f>'Prix - Colza 2'!F960</f>
        <v>373.63</v>
      </c>
    </row>
    <row r="961" spans="1:3" x14ac:dyDescent="0.3">
      <c r="A961" s="104">
        <f>'Prix - Colza 2'!C961</f>
        <v>2016</v>
      </c>
      <c r="B961" s="79">
        <f>'Prix - Colza 2'!E961</f>
        <v>370.97039473684202</v>
      </c>
      <c r="C961" s="71">
        <f>'Prix - Colza 2'!F961</f>
        <v>373.63</v>
      </c>
    </row>
    <row r="962" spans="1:3" x14ac:dyDescent="0.3">
      <c r="A962" s="104">
        <f>'Prix - Colza 2'!C962</f>
        <v>2016</v>
      </c>
      <c r="B962" s="79">
        <f>'Prix - Colza 2'!E962</f>
        <v>370.97039473684202</v>
      </c>
      <c r="C962" s="71">
        <f>'Prix - Colza 2'!F962</f>
        <v>373.63</v>
      </c>
    </row>
    <row r="963" spans="1:3" x14ac:dyDescent="0.3">
      <c r="A963" s="104">
        <f>'Prix - Colza 2'!C963</f>
        <v>2016</v>
      </c>
      <c r="B963" s="79">
        <f>'Prix - Colza 2'!E963</f>
        <v>370.97039473684202</v>
      </c>
      <c r="C963" s="71">
        <f>'Prix - Colza 2'!F963</f>
        <v>373.63</v>
      </c>
    </row>
    <row r="964" spans="1:3" x14ac:dyDescent="0.3">
      <c r="A964" s="104">
        <f>'Prix - Colza 2'!C964</f>
        <v>2016</v>
      </c>
      <c r="B964" s="79">
        <f>'Prix - Colza 2'!E964</f>
        <v>370.97039473684202</v>
      </c>
      <c r="C964" s="71">
        <f>'Prix - Colza 2'!F964</f>
        <v>373.63</v>
      </c>
    </row>
    <row r="965" spans="1:3" x14ac:dyDescent="0.3">
      <c r="A965" s="104">
        <f>'Prix - Colza 2'!C965</f>
        <v>2016</v>
      </c>
      <c r="B965" s="79">
        <f>'Prix - Colza 2'!E965</f>
        <v>370.97039473684202</v>
      </c>
      <c r="C965" s="71">
        <f>'Prix - Colza 2'!F965</f>
        <v>373.63</v>
      </c>
    </row>
    <row r="966" spans="1:3" x14ac:dyDescent="0.3">
      <c r="A966" s="104">
        <f>'Prix - Colza 2'!C966</f>
        <v>2016</v>
      </c>
      <c r="B966" s="79">
        <f>'Prix - Colza 2'!E966</f>
        <v>370.97039473684202</v>
      </c>
      <c r="C966" s="71">
        <f>'Prix - Colza 2'!F966</f>
        <v>373.63</v>
      </c>
    </row>
    <row r="967" spans="1:3" x14ac:dyDescent="0.3">
      <c r="A967" s="104">
        <f>'Prix - Colza 2'!C967</f>
        <v>2016</v>
      </c>
      <c r="B967" s="79">
        <f>'Prix - Colza 2'!E967</f>
        <v>370.97039473684202</v>
      </c>
      <c r="C967" s="71">
        <f>'Prix - Colza 2'!F967</f>
        <v>373.63</v>
      </c>
    </row>
    <row r="968" spans="1:3" x14ac:dyDescent="0.3">
      <c r="A968" s="104">
        <f>'Prix - Colza 2'!C968</f>
        <v>2016</v>
      </c>
      <c r="B968" s="79">
        <f>'Prix - Colza 2'!E968</f>
        <v>370.97039473684202</v>
      </c>
      <c r="C968" s="71">
        <f>'Prix - Colza 2'!F968</f>
        <v>373.63</v>
      </c>
    </row>
    <row r="969" spans="1:3" x14ac:dyDescent="0.3">
      <c r="A969" s="104">
        <f>'Prix - Colza 2'!C969</f>
        <v>2016</v>
      </c>
      <c r="B969" s="79">
        <f>'Prix - Colza 2'!E969</f>
        <v>370.97039473684202</v>
      </c>
      <c r="C969" s="71">
        <f>'Prix - Colza 2'!F969</f>
        <v>373.63</v>
      </c>
    </row>
    <row r="970" spans="1:3" x14ac:dyDescent="0.3">
      <c r="A970" s="104">
        <f>'Prix - Colza 2'!C970</f>
        <v>2016</v>
      </c>
      <c r="B970" s="79">
        <f>'Prix - Colza 2'!E970</f>
        <v>370.97039473684202</v>
      </c>
      <c r="C970" s="71">
        <f>'Prix - Colza 2'!F970</f>
        <v>373.63</v>
      </c>
    </row>
    <row r="971" spans="1:3" x14ac:dyDescent="0.3">
      <c r="A971" s="104">
        <f>'Prix - Colza 2'!C971</f>
        <v>2016</v>
      </c>
      <c r="B971" s="79">
        <f>'Prix - Colza 2'!E971</f>
        <v>370.97039473684202</v>
      </c>
      <c r="C971" s="71">
        <f>'Prix - Colza 2'!F971</f>
        <v>373.63</v>
      </c>
    </row>
    <row r="972" spans="1:3" x14ac:dyDescent="0.3">
      <c r="A972" s="104">
        <f>'Prix - Colza 2'!C972</f>
        <v>2016</v>
      </c>
      <c r="B972" s="79">
        <f>'Prix - Colza 2'!E972</f>
        <v>370.97039473684202</v>
      </c>
      <c r="C972" s="71">
        <f>'Prix - Colza 2'!F972</f>
        <v>373.63</v>
      </c>
    </row>
    <row r="973" spans="1:3" x14ac:dyDescent="0.3">
      <c r="A973" s="104">
        <f>'Prix - Colza 2'!C973</f>
        <v>2016</v>
      </c>
      <c r="B973" s="79">
        <f>'Prix - Colza 2'!E973</f>
        <v>370.97039473684202</v>
      </c>
      <c r="C973" s="71">
        <f>'Prix - Colza 2'!F973</f>
        <v>373.63</v>
      </c>
    </row>
    <row r="974" spans="1:3" x14ac:dyDescent="0.3">
      <c r="A974" s="104">
        <f>'Prix - Colza 2'!C974</f>
        <v>2016</v>
      </c>
      <c r="B974" s="79">
        <f>'Prix - Colza 2'!E974</f>
        <v>370.97039473684202</v>
      </c>
      <c r="C974" s="71">
        <f>'Prix - Colza 2'!F974</f>
        <v>373.63</v>
      </c>
    </row>
    <row r="975" spans="1:3" x14ac:dyDescent="0.3">
      <c r="A975" s="104">
        <f>'Prix - Colza 2'!C975</f>
        <v>2016</v>
      </c>
      <c r="B975" s="79">
        <f>'Prix - Colza 2'!E975</f>
        <v>370.97039473684202</v>
      </c>
      <c r="C975" s="71">
        <f>'Prix - Colza 2'!F975</f>
        <v>373.63</v>
      </c>
    </row>
    <row r="976" spans="1:3" x14ac:dyDescent="0.3">
      <c r="A976" s="104">
        <f>'Prix - Colza 2'!C976</f>
        <v>2016</v>
      </c>
      <c r="B976" s="79">
        <f>'Prix - Colza 2'!E976</f>
        <v>370.97039473684202</v>
      </c>
      <c r="C976" s="71">
        <f>'Prix - Colza 2'!F976</f>
        <v>373.63</v>
      </c>
    </row>
    <row r="977" spans="1:3" x14ac:dyDescent="0.3">
      <c r="A977" s="104">
        <f>'Prix - Colza 2'!C977</f>
        <v>2016</v>
      </c>
      <c r="B977" s="79">
        <f>'Prix - Colza 2'!E977</f>
        <v>370.97039473684202</v>
      </c>
      <c r="C977" s="71">
        <f>'Prix - Colza 2'!F977</f>
        <v>373.63</v>
      </c>
    </row>
    <row r="978" spans="1:3" x14ac:dyDescent="0.3">
      <c r="A978" s="104">
        <f>'Prix - Colza 2'!C978</f>
        <v>2016</v>
      </c>
      <c r="B978" s="79">
        <f>'Prix - Colza 2'!E978</f>
        <v>370.97039473684202</v>
      </c>
      <c r="C978" s="71">
        <f>'Prix - Colza 2'!F978</f>
        <v>373.63</v>
      </c>
    </row>
    <row r="979" spans="1:3" x14ac:dyDescent="0.3">
      <c r="A979" s="104">
        <f>'Prix - Colza 2'!C979</f>
        <v>2016</v>
      </c>
      <c r="B979" s="79">
        <f>'Prix - Colza 2'!E979</f>
        <v>370.97039473684202</v>
      </c>
      <c r="C979" s="71">
        <f>'Prix - Colza 2'!F979</f>
        <v>373.63</v>
      </c>
    </row>
    <row r="980" spans="1:3" x14ac:dyDescent="0.3">
      <c r="A980" s="104">
        <f>'Prix - Colza 2'!C980</f>
        <v>2016</v>
      </c>
      <c r="B980" s="79">
        <f>'Prix - Colza 2'!E980</f>
        <v>370.97039473684202</v>
      </c>
      <c r="C980" s="71">
        <f>'Prix - Colza 2'!F980</f>
        <v>373.63</v>
      </c>
    </row>
    <row r="981" spans="1:3" x14ac:dyDescent="0.3">
      <c r="A981" s="104">
        <f>'Prix - Colza 2'!C981</f>
        <v>2016</v>
      </c>
      <c r="B981" s="79">
        <f>'Prix - Colza 2'!E981</f>
        <v>370.97039473684202</v>
      </c>
      <c r="C981" s="71">
        <f>'Prix - Colza 2'!F981</f>
        <v>373.63</v>
      </c>
    </row>
    <row r="982" spans="1:3" x14ac:dyDescent="0.3">
      <c r="A982" s="104">
        <f>'Prix - Colza 2'!C982</f>
        <v>2016</v>
      </c>
      <c r="B982" s="79">
        <f>'Prix - Colza 2'!E982</f>
        <v>370.97039473684202</v>
      </c>
      <c r="C982" s="71">
        <f>'Prix - Colza 2'!F982</f>
        <v>373.63</v>
      </c>
    </row>
    <row r="983" spans="1:3" x14ac:dyDescent="0.3">
      <c r="A983" s="104">
        <f>'Prix - Colza 2'!C983</f>
        <v>2016</v>
      </c>
      <c r="B983" s="79">
        <f>'Prix - Colza 2'!E983</f>
        <v>370.97039473684202</v>
      </c>
      <c r="C983" s="71">
        <f>'Prix - Colza 2'!F983</f>
        <v>373.63</v>
      </c>
    </row>
    <row r="984" spans="1:3" x14ac:dyDescent="0.3">
      <c r="A984" s="104">
        <f>'Prix - Colza 2'!C984</f>
        <v>2016</v>
      </c>
      <c r="B984" s="79">
        <f>'Prix - Colza 2'!E984</f>
        <v>370.97039473684202</v>
      </c>
      <c r="C984" s="71">
        <f>'Prix - Colza 2'!F984</f>
        <v>373.63</v>
      </c>
    </row>
    <row r="985" spans="1:3" x14ac:dyDescent="0.3">
      <c r="A985" s="104">
        <f>'Prix - Colza 2'!C985</f>
        <v>2016</v>
      </c>
      <c r="B985" s="79">
        <f>'Prix - Colza 2'!E985</f>
        <v>370.97039473684202</v>
      </c>
      <c r="C985" s="71">
        <f>'Prix - Colza 2'!F985</f>
        <v>373.63</v>
      </c>
    </row>
    <row r="986" spans="1:3" x14ac:dyDescent="0.3">
      <c r="A986" s="104">
        <f>'Prix - Colza 2'!C986</f>
        <v>2016</v>
      </c>
      <c r="B986" s="79">
        <f>'Prix - Colza 2'!E986</f>
        <v>370.97039473684202</v>
      </c>
      <c r="C986" s="71">
        <f>'Prix - Colza 2'!F986</f>
        <v>373.63</v>
      </c>
    </row>
    <row r="987" spans="1:3" x14ac:dyDescent="0.3">
      <c r="A987" s="104">
        <f>'Prix - Colza 2'!C987</f>
        <v>2016</v>
      </c>
      <c r="B987" s="79">
        <f>'Prix - Colza 2'!E987</f>
        <v>370.97039473684202</v>
      </c>
      <c r="C987" s="71">
        <f>'Prix - Colza 2'!F987</f>
        <v>373.63</v>
      </c>
    </row>
    <row r="988" spans="1:3" x14ac:dyDescent="0.3">
      <c r="A988" s="104">
        <f>'Prix - Colza 2'!C988</f>
        <v>2016</v>
      </c>
      <c r="B988" s="79">
        <f>'Prix - Colza 2'!E988</f>
        <v>370.97039473684202</v>
      </c>
      <c r="C988" s="71">
        <f>'Prix - Colza 2'!F988</f>
        <v>373.63</v>
      </c>
    </row>
    <row r="989" spans="1:3" x14ac:dyDescent="0.3">
      <c r="A989" s="104">
        <f>'Prix - Colza 2'!C989</f>
        <v>2016</v>
      </c>
      <c r="B989" s="79">
        <f>'Prix - Colza 2'!E989</f>
        <v>370.97039473684202</v>
      </c>
      <c r="C989" s="71">
        <f>'Prix - Colza 2'!F989</f>
        <v>373.63</v>
      </c>
    </row>
    <row r="990" spans="1:3" x14ac:dyDescent="0.3">
      <c r="A990" s="104">
        <f>'Prix - Colza 2'!C990</f>
        <v>2016</v>
      </c>
      <c r="B990" s="79">
        <f>'Prix - Colza 2'!E990</f>
        <v>370.97039473684202</v>
      </c>
      <c r="C990" s="71">
        <f>'Prix - Colza 2'!F990</f>
        <v>373.63</v>
      </c>
    </row>
    <row r="991" spans="1:3" x14ac:dyDescent="0.3">
      <c r="A991" s="104">
        <f>'Prix - Colza 2'!C991</f>
        <v>2016</v>
      </c>
      <c r="B991" s="79">
        <f>'Prix - Colza 2'!E991</f>
        <v>370.97039473684202</v>
      </c>
      <c r="C991" s="71">
        <f>'Prix - Colza 2'!F991</f>
        <v>373.63</v>
      </c>
    </row>
    <row r="992" spans="1:3" x14ac:dyDescent="0.3">
      <c r="A992" s="104">
        <f>'Prix - Colza 2'!C992</f>
        <v>2016</v>
      </c>
      <c r="B992" s="79">
        <f>'Prix - Colza 2'!E992</f>
        <v>370.97039473684202</v>
      </c>
      <c r="C992" s="71">
        <f>'Prix - Colza 2'!F992</f>
        <v>373.63</v>
      </c>
    </row>
    <row r="993" spans="1:3" x14ac:dyDescent="0.3">
      <c r="A993" s="104">
        <f>'Prix - Colza 2'!C993</f>
        <v>2016</v>
      </c>
      <c r="B993" s="79">
        <f>'Prix - Colza 2'!E993</f>
        <v>370.97039473684202</v>
      </c>
      <c r="C993" s="71">
        <f>'Prix - Colza 2'!F993</f>
        <v>373.63</v>
      </c>
    </row>
    <row r="994" spans="1:3" x14ac:dyDescent="0.3">
      <c r="A994" s="104">
        <f>'Prix - Colza 2'!C994</f>
        <v>2016</v>
      </c>
      <c r="B994" s="79">
        <f>'Prix - Colza 2'!E994</f>
        <v>370.97039473684202</v>
      </c>
      <c r="C994" s="71">
        <f>'Prix - Colza 2'!F994</f>
        <v>373.63</v>
      </c>
    </row>
    <row r="995" spans="1:3" x14ac:dyDescent="0.3">
      <c r="A995" s="104">
        <f>'Prix - Colza 2'!C995</f>
        <v>2016</v>
      </c>
      <c r="B995" s="79">
        <f>'Prix - Colza 2'!E995</f>
        <v>370.97039473684202</v>
      </c>
      <c r="C995" s="71">
        <f>'Prix - Colza 2'!F995</f>
        <v>373.63</v>
      </c>
    </row>
    <row r="996" spans="1:3" x14ac:dyDescent="0.3">
      <c r="A996" s="104">
        <f>'Prix - Colza 2'!C996</f>
        <v>2016</v>
      </c>
      <c r="B996" s="79">
        <f>'Prix - Colza 2'!E996</f>
        <v>370.97039473684202</v>
      </c>
      <c r="C996" s="71">
        <f>'Prix - Colza 2'!F996</f>
        <v>373.63</v>
      </c>
    </row>
    <row r="997" spans="1:3" x14ac:dyDescent="0.3">
      <c r="A997" s="104">
        <f>'Prix - Colza 2'!C997</f>
        <v>2016</v>
      </c>
      <c r="B997" s="79">
        <f>'Prix - Colza 2'!E997</f>
        <v>370.97039473684202</v>
      </c>
      <c r="C997" s="71">
        <f>'Prix - Colza 2'!F997</f>
        <v>373.63</v>
      </c>
    </row>
    <row r="998" spans="1:3" x14ac:dyDescent="0.3">
      <c r="A998" s="104">
        <f>'Prix - Colza 2'!C998</f>
        <v>2016</v>
      </c>
      <c r="B998" s="79">
        <f>'Prix - Colza 2'!E998</f>
        <v>370.97039473684202</v>
      </c>
      <c r="C998" s="71">
        <f>'Prix - Colza 2'!F998</f>
        <v>373.63</v>
      </c>
    </row>
    <row r="999" spans="1:3" x14ac:dyDescent="0.3">
      <c r="A999" s="104">
        <f>'Prix - Colza 2'!C999</f>
        <v>2016</v>
      </c>
      <c r="B999" s="79">
        <f>'Prix - Colza 2'!E999</f>
        <v>370.97039473684202</v>
      </c>
      <c r="C999" s="71">
        <f>'Prix - Colza 2'!F999</f>
        <v>373.63</v>
      </c>
    </row>
    <row r="1000" spans="1:3" x14ac:dyDescent="0.3">
      <c r="A1000" s="104">
        <f>'Prix - Colza 2'!C1000</f>
        <v>2016</v>
      </c>
      <c r="B1000" s="79">
        <f>'Prix - Colza 2'!E1000</f>
        <v>370.97039473684202</v>
      </c>
      <c r="C1000" s="71">
        <f>'Prix - Colza 2'!F1000</f>
        <v>373.63</v>
      </c>
    </row>
    <row r="1001" spans="1:3" x14ac:dyDescent="0.3">
      <c r="A1001" s="104">
        <f>'Prix - Colza 2'!C1001</f>
        <v>2016</v>
      </c>
      <c r="B1001" s="79">
        <f>'Prix - Colza 2'!E1001</f>
        <v>370.97039473684202</v>
      </c>
      <c r="C1001" s="71">
        <f>'Prix - Colza 2'!F1001</f>
        <v>373.63</v>
      </c>
    </row>
    <row r="1002" spans="1:3" x14ac:dyDescent="0.3">
      <c r="A1002" s="104">
        <f>'Prix - Colza 2'!C1002</f>
        <v>2016</v>
      </c>
      <c r="B1002" s="79">
        <f>'Prix - Colza 2'!E1002</f>
        <v>370.97039473684202</v>
      </c>
      <c r="C1002" s="71">
        <f>'Prix - Colza 2'!F1002</f>
        <v>373.63</v>
      </c>
    </row>
    <row r="1003" spans="1:3" x14ac:dyDescent="0.3">
      <c r="A1003" s="104">
        <f>'Prix - Colza 2'!C1003</f>
        <v>2016</v>
      </c>
      <c r="B1003" s="79">
        <f>'Prix - Colza 2'!E1003</f>
        <v>370.97039473684202</v>
      </c>
      <c r="C1003" s="71">
        <f>'Prix - Colza 2'!F1003</f>
        <v>373.63</v>
      </c>
    </row>
    <row r="1004" spans="1:3" x14ac:dyDescent="0.3">
      <c r="A1004" s="104">
        <f>'Prix - Colza 2'!C1004</f>
        <v>2016</v>
      </c>
      <c r="B1004" s="79">
        <f>'Prix - Colza 2'!E1004</f>
        <v>370.97039473684202</v>
      </c>
      <c r="C1004" s="71">
        <f>'Prix - Colza 2'!F1004</f>
        <v>373.63</v>
      </c>
    </row>
    <row r="1005" spans="1:3" x14ac:dyDescent="0.3">
      <c r="A1005" s="104">
        <f>'Prix - Colza 2'!C1005</f>
        <v>2016</v>
      </c>
      <c r="B1005" s="79">
        <f>'Prix - Colza 2'!E1005</f>
        <v>370.97039473684202</v>
      </c>
      <c r="C1005" s="71">
        <f>'Prix - Colza 2'!F1005</f>
        <v>373.63</v>
      </c>
    </row>
    <row r="1006" spans="1:3" x14ac:dyDescent="0.3">
      <c r="A1006" s="104">
        <f>'Prix - Colza 2'!C1006</f>
        <v>2016</v>
      </c>
      <c r="B1006" s="79">
        <f>'Prix - Colza 2'!E1006</f>
        <v>370.97039473684202</v>
      </c>
      <c r="C1006" s="71">
        <f>'Prix - Colza 2'!F1006</f>
        <v>373.63</v>
      </c>
    </row>
    <row r="1007" spans="1:3" x14ac:dyDescent="0.3">
      <c r="A1007" s="104">
        <f>'Prix - Colza 2'!C1007</f>
        <v>2016</v>
      </c>
      <c r="B1007" s="79">
        <f>'Prix - Colza 2'!E1007</f>
        <v>370.97039473684202</v>
      </c>
      <c r="C1007" s="71">
        <f>'Prix - Colza 2'!F1007</f>
        <v>373.63</v>
      </c>
    </row>
    <row r="1008" spans="1:3" x14ac:dyDescent="0.3">
      <c r="A1008" s="104">
        <f>'Prix - Colza 2'!C1008</f>
        <v>2016</v>
      </c>
      <c r="B1008" s="79">
        <f>'Prix - Colza 2'!E1008</f>
        <v>370.97039473684202</v>
      </c>
      <c r="C1008" s="71">
        <f>'Prix - Colza 2'!F1008</f>
        <v>373.63</v>
      </c>
    </row>
    <row r="1009" spans="1:3" x14ac:dyDescent="0.3">
      <c r="A1009" s="104">
        <f>'Prix - Colza 2'!C1009</f>
        <v>2016</v>
      </c>
      <c r="B1009" s="79">
        <f>'Prix - Colza 2'!E1009</f>
        <v>370.97039473684202</v>
      </c>
      <c r="C1009" s="71">
        <f>'Prix - Colza 2'!F1009</f>
        <v>373.63</v>
      </c>
    </row>
    <row r="1010" spans="1:3" x14ac:dyDescent="0.3">
      <c r="A1010" s="104">
        <f>'Prix - Colza 2'!C1010</f>
        <v>2016</v>
      </c>
      <c r="B1010" s="79">
        <f>'Prix - Colza 2'!E1010</f>
        <v>370.97039473684202</v>
      </c>
      <c r="C1010" s="71">
        <f>'Prix - Colza 2'!F1010</f>
        <v>373.63</v>
      </c>
    </row>
    <row r="1011" spans="1:3" x14ac:dyDescent="0.3">
      <c r="A1011" s="104">
        <f>'Prix - Colza 2'!C1011</f>
        <v>2016</v>
      </c>
      <c r="B1011" s="79">
        <f>'Prix - Colza 2'!E1011</f>
        <v>370.97039473684202</v>
      </c>
      <c r="C1011" s="71">
        <f>'Prix - Colza 2'!F1011</f>
        <v>373.63</v>
      </c>
    </row>
    <row r="1012" spans="1:3" x14ac:dyDescent="0.3">
      <c r="A1012" s="104">
        <f>'Prix - Colza 2'!C1012</f>
        <v>2016</v>
      </c>
      <c r="B1012" s="79">
        <f>'Prix - Colza 2'!E1012</f>
        <v>370.97039473684202</v>
      </c>
      <c r="C1012" s="71">
        <f>'Prix - Colza 2'!F1012</f>
        <v>373.63</v>
      </c>
    </row>
    <row r="1013" spans="1:3" x14ac:dyDescent="0.3">
      <c r="A1013" s="104">
        <f>'Prix - Colza 2'!C1013</f>
        <v>2016</v>
      </c>
      <c r="B1013" s="79">
        <f>'Prix - Colza 2'!E1013</f>
        <v>370.97039473684202</v>
      </c>
      <c r="C1013" s="71">
        <f>'Prix - Colza 2'!F1013</f>
        <v>373.63</v>
      </c>
    </row>
    <row r="1014" spans="1:3" x14ac:dyDescent="0.3">
      <c r="A1014" s="104">
        <f>'Prix - Colza 2'!C1014</f>
        <v>2016</v>
      </c>
      <c r="B1014" s="79">
        <f>'Prix - Colza 2'!E1014</f>
        <v>370.97039473684202</v>
      </c>
      <c r="C1014" s="71">
        <f>'Prix - Colza 2'!F1014</f>
        <v>373.63</v>
      </c>
    </row>
    <row r="1015" spans="1:3" x14ac:dyDescent="0.3">
      <c r="A1015" s="104">
        <f>'Prix - Colza 2'!C1015</f>
        <v>2016</v>
      </c>
      <c r="B1015" s="79">
        <f>'Prix - Colza 2'!E1015</f>
        <v>370.97039473684202</v>
      </c>
      <c r="C1015" s="71">
        <f>'Prix - Colza 2'!F1015</f>
        <v>373.63</v>
      </c>
    </row>
    <row r="1016" spans="1:3" x14ac:dyDescent="0.3">
      <c r="A1016" s="104">
        <f>'Prix - Colza 2'!C1016</f>
        <v>2016</v>
      </c>
      <c r="B1016" s="79">
        <f>'Prix - Colza 2'!E1016</f>
        <v>370.97039473684202</v>
      </c>
      <c r="C1016" s="71">
        <f>'Prix - Colza 2'!F1016</f>
        <v>373.63</v>
      </c>
    </row>
    <row r="1017" spans="1:3" x14ac:dyDescent="0.3">
      <c r="A1017" s="104">
        <f>'Prix - Colza 2'!C1017</f>
        <v>2016</v>
      </c>
      <c r="B1017" s="79">
        <f>'Prix - Colza 2'!E1017</f>
        <v>370.97039473684202</v>
      </c>
      <c r="C1017" s="71">
        <f>'Prix - Colza 2'!F1017</f>
        <v>373.63</v>
      </c>
    </row>
    <row r="1018" spans="1:3" x14ac:dyDescent="0.3">
      <c r="A1018" s="104">
        <f>'Prix - Colza 2'!C1018</f>
        <v>2016</v>
      </c>
      <c r="B1018" s="79">
        <f>'Prix - Colza 2'!E1018</f>
        <v>370.97039473684202</v>
      </c>
      <c r="C1018" s="71">
        <f>'Prix - Colza 2'!F1018</f>
        <v>373.63</v>
      </c>
    </row>
    <row r="1019" spans="1:3" x14ac:dyDescent="0.3">
      <c r="A1019" s="104">
        <f>'Prix - Colza 2'!C1019</f>
        <v>2016</v>
      </c>
      <c r="B1019" s="79">
        <f>'Prix - Colza 2'!E1019</f>
        <v>370.97039473684202</v>
      </c>
      <c r="C1019" s="71">
        <f>'Prix - Colza 2'!F1019</f>
        <v>373.63</v>
      </c>
    </row>
    <row r="1020" spans="1:3" x14ac:dyDescent="0.3">
      <c r="A1020" s="104">
        <f>'Prix - Colza 2'!C1020</f>
        <v>2016</v>
      </c>
      <c r="B1020" s="79">
        <f>'Prix - Colza 2'!E1020</f>
        <v>370.97039473684202</v>
      </c>
      <c r="C1020" s="71">
        <f>'Prix - Colza 2'!F1020</f>
        <v>373.63</v>
      </c>
    </row>
    <row r="1021" spans="1:3" x14ac:dyDescent="0.3">
      <c r="A1021" s="104">
        <f>'Prix - Colza 2'!C1021</f>
        <v>2016</v>
      </c>
      <c r="B1021" s="79">
        <f>'Prix - Colza 2'!E1021</f>
        <v>370.97039473684202</v>
      </c>
      <c r="C1021" s="71">
        <f>'Prix - Colza 2'!F1021</f>
        <v>373.63</v>
      </c>
    </row>
    <row r="1022" spans="1:3" x14ac:dyDescent="0.3">
      <c r="A1022" s="104">
        <f>'Prix - Colza 2'!C1022</f>
        <v>2016</v>
      </c>
      <c r="B1022" s="79">
        <f>'Prix - Colza 2'!E1022</f>
        <v>370.97039473684202</v>
      </c>
      <c r="C1022" s="71">
        <f>'Prix - Colza 2'!F1022</f>
        <v>373.63</v>
      </c>
    </row>
    <row r="1023" spans="1:3" x14ac:dyDescent="0.3">
      <c r="A1023" s="104">
        <f>'Prix - Colza 2'!C1023</f>
        <v>2016</v>
      </c>
      <c r="B1023" s="79">
        <f>'Prix - Colza 2'!E1023</f>
        <v>370.97039473684202</v>
      </c>
      <c r="C1023" s="71">
        <f>'Prix - Colza 2'!F1023</f>
        <v>373.63</v>
      </c>
    </row>
    <row r="1024" spans="1:3" x14ac:dyDescent="0.3">
      <c r="A1024" s="104">
        <f>'Prix - Colza 2'!C1024</f>
        <v>2016</v>
      </c>
      <c r="B1024" s="79">
        <f>'Prix - Colza 2'!E1024</f>
        <v>370.97039473684202</v>
      </c>
      <c r="C1024" s="71">
        <f>'Prix - Colza 2'!F1024</f>
        <v>373.63</v>
      </c>
    </row>
    <row r="1025" spans="1:3" x14ac:dyDescent="0.3">
      <c r="A1025" s="104">
        <f>'Prix - Colza 2'!C1025</f>
        <v>2016</v>
      </c>
      <c r="B1025" s="79">
        <f>'Prix - Colza 2'!E1025</f>
        <v>370.97039473684208</v>
      </c>
      <c r="C1025" s="71">
        <f>'Prix - Colza 2'!F1025</f>
        <v>373.63</v>
      </c>
    </row>
    <row r="1026" spans="1:3" x14ac:dyDescent="0.3">
      <c r="A1026" s="104">
        <f>'Prix - Colza 2'!C1026</f>
        <v>2016</v>
      </c>
      <c r="B1026" s="79">
        <f>'Prix - Colza 2'!E1026</f>
        <v>370.97039473684208</v>
      </c>
      <c r="C1026" s="71">
        <f>'Prix - Colza 2'!F1026</f>
        <v>373.63</v>
      </c>
    </row>
    <row r="1027" spans="1:3" x14ac:dyDescent="0.3">
      <c r="A1027" s="104">
        <f>'Prix - Colza 2'!C1027</f>
        <v>2016</v>
      </c>
      <c r="B1027" s="79">
        <f>'Prix - Colza 2'!E1027</f>
        <v>370.97039473684208</v>
      </c>
      <c r="C1027" s="71">
        <f>'Prix - Colza 2'!F1027</f>
        <v>373.63</v>
      </c>
    </row>
    <row r="1028" spans="1:3" x14ac:dyDescent="0.3">
      <c r="A1028" s="104">
        <f>'Prix - Colza 2'!C1028</f>
        <v>2016</v>
      </c>
      <c r="B1028" s="79">
        <f>'Prix - Colza 2'!E1028</f>
        <v>370.97039473684208</v>
      </c>
      <c r="C1028" s="71">
        <f>'Prix - Colza 2'!F1028</f>
        <v>373.63</v>
      </c>
    </row>
    <row r="1029" spans="1:3" x14ac:dyDescent="0.3">
      <c r="A1029" s="104">
        <f>'Prix - Colza 2'!C1029</f>
        <v>2016</v>
      </c>
      <c r="B1029" s="79">
        <f>'Prix - Colza 2'!E1029</f>
        <v>370.97039473684208</v>
      </c>
      <c r="C1029" s="71">
        <f>'Prix - Colza 2'!F1029</f>
        <v>373.63</v>
      </c>
    </row>
    <row r="1030" spans="1:3" x14ac:dyDescent="0.3">
      <c r="A1030" s="104">
        <f>'Prix - Colza 2'!C1030</f>
        <v>2016</v>
      </c>
      <c r="B1030" s="79">
        <f>'Prix - Colza 2'!E1030</f>
        <v>370.97039473684208</v>
      </c>
      <c r="C1030" s="71">
        <f>'Prix - Colza 2'!F1030</f>
        <v>373.63</v>
      </c>
    </row>
    <row r="1031" spans="1:3" x14ac:dyDescent="0.3">
      <c r="A1031" s="104">
        <f>'Prix - Colza 2'!C1031</f>
        <v>2016</v>
      </c>
      <c r="B1031" s="79">
        <f>'Prix - Colza 2'!E1031</f>
        <v>370.97039473684208</v>
      </c>
      <c r="C1031" s="71">
        <f>'Prix - Colza 2'!F1031</f>
        <v>373.63</v>
      </c>
    </row>
    <row r="1032" spans="1:3" x14ac:dyDescent="0.3">
      <c r="A1032" s="104">
        <f>'Prix - Colza 2'!C1032</f>
        <v>2016</v>
      </c>
      <c r="B1032" s="79">
        <f>'Prix - Colza 2'!E1032</f>
        <v>370.97039473684208</v>
      </c>
      <c r="C1032" s="71">
        <f>'Prix - Colza 2'!F1032</f>
        <v>373.63</v>
      </c>
    </row>
    <row r="1033" spans="1:3" x14ac:dyDescent="0.3">
      <c r="A1033" s="104">
        <f>'Prix - Colza 2'!C1033</f>
        <v>2016</v>
      </c>
      <c r="B1033" s="79">
        <f>'Prix - Colza 2'!E1033</f>
        <v>370.97039473684208</v>
      </c>
      <c r="C1033" s="71">
        <f>'Prix - Colza 2'!F1033</f>
        <v>373.63</v>
      </c>
    </row>
    <row r="1034" spans="1:3" x14ac:dyDescent="0.3">
      <c r="A1034" s="104">
        <f>'Prix - Colza 2'!C1034</f>
        <v>2016</v>
      </c>
      <c r="B1034" s="79">
        <f>'Prix - Colza 2'!E1034</f>
        <v>370.97039473684208</v>
      </c>
      <c r="C1034" s="71">
        <f>'Prix - Colza 2'!F1034</f>
        <v>373.63</v>
      </c>
    </row>
    <row r="1035" spans="1:3" x14ac:dyDescent="0.3">
      <c r="A1035" s="104">
        <f>'Prix - Colza 2'!C1035</f>
        <v>2016</v>
      </c>
      <c r="B1035" s="79">
        <f>'Prix - Colza 2'!E1035</f>
        <v>370.97039473684208</v>
      </c>
      <c r="C1035" s="71">
        <f>'Prix - Colza 2'!F1035</f>
        <v>373.63</v>
      </c>
    </row>
    <row r="1036" spans="1:3" x14ac:dyDescent="0.3">
      <c r="A1036" s="104">
        <f>'Prix - Colza 2'!C1036</f>
        <v>2016</v>
      </c>
      <c r="B1036" s="79">
        <f>'Prix - Colza 2'!E1036</f>
        <v>370.97039473684208</v>
      </c>
      <c r="C1036" s="71">
        <f>'Prix - Colza 2'!F1036</f>
        <v>373.63</v>
      </c>
    </row>
    <row r="1037" spans="1:3" x14ac:dyDescent="0.3">
      <c r="A1037" s="104">
        <f>'Prix - Colza 2'!C1037</f>
        <v>2016</v>
      </c>
      <c r="B1037" s="79">
        <f>'Prix - Colza 2'!E1037</f>
        <v>370.97039473684208</v>
      </c>
      <c r="C1037" s="71">
        <f>'Prix - Colza 2'!F1037</f>
        <v>373.63</v>
      </c>
    </row>
    <row r="1038" spans="1:3" x14ac:dyDescent="0.3">
      <c r="A1038" s="104">
        <f>'Prix - Colza 2'!C1038</f>
        <v>2016</v>
      </c>
      <c r="B1038" s="79">
        <f>'Prix - Colza 2'!E1038</f>
        <v>370.97039473684208</v>
      </c>
      <c r="C1038" s="71">
        <f>'Prix - Colza 2'!F1038</f>
        <v>373.63</v>
      </c>
    </row>
    <row r="1039" spans="1:3" x14ac:dyDescent="0.3">
      <c r="A1039" s="104">
        <f>'Prix - Colza 2'!C1039</f>
        <v>2016</v>
      </c>
      <c r="B1039" s="79">
        <f>'Prix - Colza 2'!E1039</f>
        <v>370.97039473684208</v>
      </c>
      <c r="C1039" s="71">
        <f>'Prix - Colza 2'!F1039</f>
        <v>373.63</v>
      </c>
    </row>
    <row r="1040" spans="1:3" x14ac:dyDescent="0.3">
      <c r="A1040" s="104">
        <f>'Prix - Colza 2'!C1040</f>
        <v>2016</v>
      </c>
      <c r="B1040" s="79">
        <f>'Prix - Colza 2'!E1040</f>
        <v>370.97039473684208</v>
      </c>
      <c r="C1040" s="71">
        <f>'Prix - Colza 2'!F1040</f>
        <v>373.63</v>
      </c>
    </row>
    <row r="1041" spans="1:3" x14ac:dyDescent="0.3">
      <c r="A1041" s="104">
        <f>'Prix - Colza 2'!C1041</f>
        <v>2016</v>
      </c>
      <c r="B1041" s="79">
        <f>'Prix - Colza 2'!E1041</f>
        <v>370.97039473684208</v>
      </c>
      <c r="C1041" s="71">
        <f>'Prix - Colza 2'!F1041</f>
        <v>373.63</v>
      </c>
    </row>
    <row r="1042" spans="1:3" x14ac:dyDescent="0.3">
      <c r="A1042" s="104">
        <f>'Prix - Colza 2'!C1042</f>
        <v>2016</v>
      </c>
      <c r="B1042" s="79">
        <f>'Prix - Colza 2'!E1042</f>
        <v>370.97039473684208</v>
      </c>
      <c r="C1042" s="71">
        <f>'Prix - Colza 2'!F1042</f>
        <v>373.63</v>
      </c>
    </row>
    <row r="1043" spans="1:3" x14ac:dyDescent="0.3">
      <c r="A1043" s="104">
        <f>'Prix - Colza 2'!C1043</f>
        <v>2016</v>
      </c>
      <c r="B1043" s="79">
        <f>'Prix - Colza 2'!E1043</f>
        <v>370.97039473684208</v>
      </c>
      <c r="C1043" s="71">
        <f>'Prix - Colza 2'!F1043</f>
        <v>373.63</v>
      </c>
    </row>
    <row r="1044" spans="1:3" x14ac:dyDescent="0.3">
      <c r="A1044" s="104">
        <f>'Prix - Colza 2'!C1044</f>
        <v>2016</v>
      </c>
      <c r="B1044" s="79">
        <f>'Prix - Colza 2'!E1044</f>
        <v>370.97039473684208</v>
      </c>
      <c r="C1044" s="71">
        <f>'Prix - Colza 2'!F1044</f>
        <v>373.63</v>
      </c>
    </row>
    <row r="1045" spans="1:3" x14ac:dyDescent="0.3">
      <c r="A1045" s="104">
        <f>'Prix - Colza 2'!C1045</f>
        <v>2016</v>
      </c>
      <c r="B1045" s="79">
        <f>'Prix - Colza 2'!E1045</f>
        <v>370.97039473684208</v>
      </c>
      <c r="C1045" s="71">
        <f>'Prix - Colza 2'!F1045</f>
        <v>373.63</v>
      </c>
    </row>
    <row r="1046" spans="1:3" x14ac:dyDescent="0.3">
      <c r="A1046" s="104">
        <f>'Prix - Colza 2'!C1046</f>
        <v>2016</v>
      </c>
      <c r="B1046" s="79">
        <f>'Prix - Colza 2'!E1046</f>
        <v>370.97039473684208</v>
      </c>
      <c r="C1046" s="71">
        <f>'Prix - Colza 2'!F1046</f>
        <v>373.63</v>
      </c>
    </row>
    <row r="1047" spans="1:3" x14ac:dyDescent="0.3">
      <c r="A1047" s="104">
        <f>'Prix - Colza 2'!C1047</f>
        <v>2016</v>
      </c>
      <c r="B1047" s="79">
        <f>'Prix - Colza 2'!E1047</f>
        <v>370.97039473684208</v>
      </c>
      <c r="C1047" s="71">
        <f>'Prix - Colza 2'!F1047</f>
        <v>373.63</v>
      </c>
    </row>
    <row r="1048" spans="1:3" x14ac:dyDescent="0.3">
      <c r="A1048" s="104">
        <f>'Prix - Colza 2'!C1048</f>
        <v>2016</v>
      </c>
      <c r="B1048" s="79">
        <f>'Prix - Colza 2'!E1048</f>
        <v>370.97039473684208</v>
      </c>
      <c r="C1048" s="71">
        <f>'Prix - Colza 2'!F1048</f>
        <v>373.63</v>
      </c>
    </row>
    <row r="1049" spans="1:3" x14ac:dyDescent="0.3">
      <c r="A1049" s="104">
        <f>'Prix - Colza 2'!C1049</f>
        <v>2016</v>
      </c>
      <c r="B1049" s="79">
        <f>'Prix - Colza 2'!E1049</f>
        <v>370.97039473684208</v>
      </c>
      <c r="C1049" s="71">
        <f>'Prix - Colza 2'!F1049</f>
        <v>373.63</v>
      </c>
    </row>
    <row r="1050" spans="1:3" x14ac:dyDescent="0.3">
      <c r="A1050" s="104">
        <f>'Prix - Colza 2'!C1050</f>
        <v>2016</v>
      </c>
      <c r="B1050" s="79">
        <f>'Prix - Colza 2'!E1050</f>
        <v>370.97039473684208</v>
      </c>
      <c r="C1050" s="71">
        <f>'Prix - Colza 2'!F1050</f>
        <v>373.63</v>
      </c>
    </row>
    <row r="1051" spans="1:3" x14ac:dyDescent="0.3">
      <c r="A1051" s="104">
        <f>'Prix - Colza 2'!C1051</f>
        <v>2016</v>
      </c>
      <c r="B1051" s="79">
        <f>'Prix - Colza 2'!E1051</f>
        <v>370.97039473684208</v>
      </c>
      <c r="C1051" s="71">
        <f>'Prix - Colza 2'!F1051</f>
        <v>373.63</v>
      </c>
    </row>
    <row r="1052" spans="1:3" x14ac:dyDescent="0.3">
      <c r="A1052" s="104">
        <f>'Prix - Colza 2'!C1052</f>
        <v>2016</v>
      </c>
      <c r="B1052" s="79">
        <f>'Prix - Colza 2'!E1052</f>
        <v>370.97039473684208</v>
      </c>
      <c r="C1052" s="71">
        <f>'Prix - Colza 2'!F1052</f>
        <v>373.63</v>
      </c>
    </row>
    <row r="1053" spans="1:3" x14ac:dyDescent="0.3">
      <c r="A1053" s="104">
        <f>'Prix - Colza 2'!C1053</f>
        <v>2016</v>
      </c>
      <c r="B1053" s="79">
        <f>'Prix - Colza 2'!E1053</f>
        <v>370.97039473684208</v>
      </c>
      <c r="C1053" s="71">
        <f>'Prix - Colza 2'!F1053</f>
        <v>373.63</v>
      </c>
    </row>
    <row r="1054" spans="1:3" x14ac:dyDescent="0.3">
      <c r="A1054" s="104">
        <f>'Prix - Colza 2'!C1054</f>
        <v>2016</v>
      </c>
      <c r="B1054" s="79">
        <f>'Prix - Colza 2'!E1054</f>
        <v>370.97039473684208</v>
      </c>
      <c r="C1054" s="71">
        <f>'Prix - Colza 2'!F1054</f>
        <v>373.63</v>
      </c>
    </row>
    <row r="1055" spans="1:3" x14ac:dyDescent="0.3">
      <c r="A1055" s="104">
        <f>'Prix - Colza 2'!C1055</f>
        <v>2016</v>
      </c>
      <c r="B1055" s="79">
        <f>'Prix - Colza 2'!E1055</f>
        <v>370.97039473684208</v>
      </c>
      <c r="C1055" s="71">
        <f>'Prix - Colza 2'!F1055</f>
        <v>373.63</v>
      </c>
    </row>
    <row r="1056" spans="1:3" x14ac:dyDescent="0.3">
      <c r="A1056" s="104">
        <f>'Prix - Colza 2'!C1056</f>
        <v>2016</v>
      </c>
      <c r="B1056" s="79">
        <f>'Prix - Colza 2'!E1056</f>
        <v>370.97039473684208</v>
      </c>
      <c r="C1056" s="71">
        <f>'Prix - Colza 2'!F1056</f>
        <v>373.63</v>
      </c>
    </row>
    <row r="1057" spans="1:3" x14ac:dyDescent="0.3">
      <c r="A1057" s="104">
        <f>'Prix - Colza 2'!C1057</f>
        <v>2016</v>
      </c>
      <c r="B1057" s="79">
        <f>'Prix - Colza 2'!E1057</f>
        <v>370.97039473684208</v>
      </c>
      <c r="C1057" s="71">
        <f>'Prix - Colza 2'!F1057</f>
        <v>373.63</v>
      </c>
    </row>
    <row r="1058" spans="1:3" x14ac:dyDescent="0.3">
      <c r="A1058" s="104">
        <f>'Prix - Colza 2'!C1058</f>
        <v>2016</v>
      </c>
      <c r="B1058" s="79">
        <f>'Prix - Colza 2'!E1058</f>
        <v>370.97039473684208</v>
      </c>
      <c r="C1058" s="71">
        <f>'Prix - Colza 2'!F1058</f>
        <v>373.63</v>
      </c>
    </row>
    <row r="1059" spans="1:3" x14ac:dyDescent="0.3">
      <c r="A1059" s="104">
        <f>'Prix - Colza 2'!C1059</f>
        <v>2016</v>
      </c>
      <c r="B1059" s="79">
        <f>'Prix - Colza 2'!E1059</f>
        <v>370.97039473684208</v>
      </c>
      <c r="C1059" s="71">
        <f>'Prix - Colza 2'!F1059</f>
        <v>373.63</v>
      </c>
    </row>
    <row r="1060" spans="1:3" x14ac:dyDescent="0.3">
      <c r="A1060" s="104">
        <f>'Prix - Colza 2'!C1060</f>
        <v>2016</v>
      </c>
      <c r="B1060" s="79">
        <f>'Prix - Colza 2'!E1060</f>
        <v>370.97039473684208</v>
      </c>
      <c r="C1060" s="71">
        <f>'Prix - Colza 2'!F1060</f>
        <v>373.63</v>
      </c>
    </row>
    <row r="1061" spans="1:3" x14ac:dyDescent="0.3">
      <c r="A1061" s="104">
        <f>'Prix - Colza 2'!C1061</f>
        <v>2016</v>
      </c>
      <c r="B1061" s="79">
        <f>'Prix - Colza 2'!E1061</f>
        <v>370.97039473684208</v>
      </c>
      <c r="C1061" s="71">
        <f>'Prix - Colza 2'!F1061</f>
        <v>373.63</v>
      </c>
    </row>
    <row r="1062" spans="1:3" x14ac:dyDescent="0.3">
      <c r="A1062" s="104">
        <f>'Prix - Colza 2'!C1062</f>
        <v>2016</v>
      </c>
      <c r="B1062" s="79">
        <f>'Prix - Colza 2'!E1062</f>
        <v>370.97039473684208</v>
      </c>
      <c r="C1062" s="71">
        <f>'Prix - Colza 2'!F1062</f>
        <v>373.63</v>
      </c>
    </row>
    <row r="1063" spans="1:3" x14ac:dyDescent="0.3">
      <c r="A1063" s="104">
        <f>'Prix - Colza 2'!C1063</f>
        <v>2016</v>
      </c>
      <c r="B1063" s="79">
        <f>'Prix - Colza 2'!E1063</f>
        <v>370.97039473684208</v>
      </c>
      <c r="C1063" s="71">
        <f>'Prix - Colza 2'!F1063</f>
        <v>373.63</v>
      </c>
    </row>
    <row r="1064" spans="1:3" x14ac:dyDescent="0.3">
      <c r="A1064" s="104">
        <f>'Prix - Colza 2'!C1064</f>
        <v>2016</v>
      </c>
      <c r="B1064" s="79">
        <f>'Prix - Colza 2'!E1064</f>
        <v>370.97039473684208</v>
      </c>
      <c r="C1064" s="71">
        <f>'Prix - Colza 2'!F1064</f>
        <v>373.63</v>
      </c>
    </row>
    <row r="1065" spans="1:3" x14ac:dyDescent="0.3">
      <c r="A1065" s="104">
        <f>'Prix - Colza 2'!C1065</f>
        <v>2016</v>
      </c>
      <c r="B1065" s="79">
        <f>'Prix - Colza 2'!E1065</f>
        <v>370.97039473684208</v>
      </c>
      <c r="C1065" s="71">
        <f>'Prix - Colza 2'!F1065</f>
        <v>373.63</v>
      </c>
    </row>
    <row r="1066" spans="1:3" x14ac:dyDescent="0.3">
      <c r="A1066" s="104">
        <f>'Prix - Colza 2'!C1066</f>
        <v>2016</v>
      </c>
      <c r="B1066" s="79">
        <f>'Prix - Colza 2'!E1066</f>
        <v>370.97039473684208</v>
      </c>
      <c r="C1066" s="71">
        <f>'Prix - Colza 2'!F1066</f>
        <v>373.63</v>
      </c>
    </row>
    <row r="1067" spans="1:3" x14ac:dyDescent="0.3">
      <c r="A1067" s="104">
        <f>'Prix - Colza 2'!C1067</f>
        <v>2016</v>
      </c>
      <c r="B1067" s="79">
        <f>'Prix - Colza 2'!E1067</f>
        <v>370.97039473684208</v>
      </c>
      <c r="C1067" s="71">
        <f>'Prix - Colza 2'!F1067</f>
        <v>373.63</v>
      </c>
    </row>
    <row r="1068" spans="1:3" x14ac:dyDescent="0.3">
      <c r="A1068" s="104">
        <f>'Prix - Colza 2'!C1068</f>
        <v>2016</v>
      </c>
      <c r="B1068" s="79">
        <f>'Prix - Colza 2'!E1068</f>
        <v>370.97039473684208</v>
      </c>
      <c r="C1068" s="71">
        <f>'Prix - Colza 2'!F1068</f>
        <v>373.63</v>
      </c>
    </row>
    <row r="1069" spans="1:3" x14ac:dyDescent="0.3">
      <c r="A1069" s="104">
        <f>'Prix - Colza 2'!C1069</f>
        <v>2016</v>
      </c>
      <c r="B1069" s="79">
        <f>'Prix - Colza 2'!E1069</f>
        <v>370.97039473684208</v>
      </c>
      <c r="C1069" s="71">
        <f>'Prix - Colza 2'!F1069</f>
        <v>373.63</v>
      </c>
    </row>
    <row r="1070" spans="1:3" x14ac:dyDescent="0.3">
      <c r="A1070" s="104">
        <f>'Prix - Colza 2'!C1070</f>
        <v>2016</v>
      </c>
      <c r="B1070" s="79">
        <f>'Prix - Colza 2'!E1070</f>
        <v>370.97039473684208</v>
      </c>
      <c r="C1070" s="71">
        <f>'Prix - Colza 2'!F1070</f>
        <v>373.63</v>
      </c>
    </row>
    <row r="1071" spans="1:3" x14ac:dyDescent="0.3">
      <c r="A1071" s="104">
        <f>'Prix - Colza 2'!C1071</f>
        <v>2016</v>
      </c>
      <c r="B1071" s="79">
        <f>'Prix - Colza 2'!E1071</f>
        <v>370.97039473684208</v>
      </c>
      <c r="C1071" s="71">
        <f>'Prix - Colza 2'!F1071</f>
        <v>373.63</v>
      </c>
    </row>
    <row r="1072" spans="1:3" x14ac:dyDescent="0.3">
      <c r="A1072" s="104">
        <f>'Prix - Colza 2'!C1072</f>
        <v>2016</v>
      </c>
      <c r="B1072" s="79">
        <f>'Prix - Colza 2'!E1072</f>
        <v>370.97039473684208</v>
      </c>
      <c r="C1072" s="71">
        <f>'Prix - Colza 2'!F1072</f>
        <v>373.63</v>
      </c>
    </row>
    <row r="1073" spans="1:3" x14ac:dyDescent="0.3">
      <c r="A1073" s="104">
        <f>'Prix - Colza 2'!C1073</f>
        <v>2016</v>
      </c>
      <c r="B1073" s="79">
        <f>'Prix - Colza 2'!E1073</f>
        <v>370.97039473684208</v>
      </c>
      <c r="C1073" s="71">
        <f>'Prix - Colza 2'!F1073</f>
        <v>373.63</v>
      </c>
    </row>
    <row r="1074" spans="1:3" x14ac:dyDescent="0.3">
      <c r="A1074" s="104">
        <f>'Prix - Colza 2'!C1074</f>
        <v>2016</v>
      </c>
      <c r="B1074" s="79">
        <f>'Prix - Colza 2'!E1074</f>
        <v>370.97039473684208</v>
      </c>
      <c r="C1074" s="71">
        <f>'Prix - Colza 2'!F1074</f>
        <v>373.63</v>
      </c>
    </row>
    <row r="1075" spans="1:3" x14ac:dyDescent="0.3">
      <c r="A1075" s="104">
        <f>'Prix - Colza 2'!C1075</f>
        <v>2016</v>
      </c>
      <c r="B1075" s="79">
        <f>'Prix - Colza 2'!E1075</f>
        <v>370.97039473684208</v>
      </c>
      <c r="C1075" s="71">
        <f>'Prix - Colza 2'!F1075</f>
        <v>373.63</v>
      </c>
    </row>
    <row r="1076" spans="1:3" x14ac:dyDescent="0.3">
      <c r="A1076" s="104">
        <f>'Prix - Colza 2'!C1076</f>
        <v>2016</v>
      </c>
      <c r="B1076" s="79">
        <f>'Prix - Colza 2'!E1076</f>
        <v>370.97039473684208</v>
      </c>
      <c r="C1076" s="71">
        <f>'Prix - Colza 2'!F1076</f>
        <v>373.63</v>
      </c>
    </row>
    <row r="1077" spans="1:3" x14ac:dyDescent="0.3">
      <c r="A1077" s="104">
        <f>'Prix - Colza 2'!C1077</f>
        <v>2016</v>
      </c>
      <c r="B1077" s="79">
        <f>'Prix - Colza 2'!E1077</f>
        <v>370.97039473684208</v>
      </c>
      <c r="C1077" s="71">
        <f>'Prix - Colza 2'!F1077</f>
        <v>373.63</v>
      </c>
    </row>
    <row r="1078" spans="1:3" x14ac:dyDescent="0.3">
      <c r="A1078" s="104">
        <f>'Prix - Colza 2'!C1078</f>
        <v>2016</v>
      </c>
      <c r="B1078" s="79">
        <f>'Prix - Colza 2'!E1078</f>
        <v>370.97039473684208</v>
      </c>
      <c r="C1078" s="71">
        <f>'Prix - Colza 2'!F1078</f>
        <v>373.63</v>
      </c>
    </row>
    <row r="1079" spans="1:3" x14ac:dyDescent="0.3">
      <c r="A1079" s="104">
        <f>'Prix - Colza 2'!C1079</f>
        <v>2016</v>
      </c>
      <c r="B1079" s="79">
        <f>'Prix - Colza 2'!E1079</f>
        <v>370.97039473684208</v>
      </c>
      <c r="C1079" s="71">
        <f>'Prix - Colza 2'!F1079</f>
        <v>373.63</v>
      </c>
    </row>
    <row r="1080" spans="1:3" x14ac:dyDescent="0.3">
      <c r="A1080" s="104">
        <f>'Prix - Colza 2'!C1080</f>
        <v>2016</v>
      </c>
      <c r="B1080" s="79">
        <f>'Prix - Colza 2'!E1080</f>
        <v>370.97039473684208</v>
      </c>
      <c r="C1080" s="71">
        <f>'Prix - Colza 2'!F1080</f>
        <v>373.63</v>
      </c>
    </row>
    <row r="1081" spans="1:3" x14ac:dyDescent="0.3">
      <c r="A1081" s="104">
        <f>'Prix - Colza 2'!C1081</f>
        <v>2016</v>
      </c>
      <c r="B1081" s="79">
        <f>'Prix - Colza 2'!E1081</f>
        <v>370.97039473684208</v>
      </c>
      <c r="C1081" s="71">
        <f>'Prix - Colza 2'!F1081</f>
        <v>373.63</v>
      </c>
    </row>
    <row r="1082" spans="1:3" x14ac:dyDescent="0.3">
      <c r="A1082" s="104">
        <f>'Prix - Colza 2'!C1082</f>
        <v>2016</v>
      </c>
      <c r="B1082" s="79">
        <f>'Prix - Colza 2'!E1082</f>
        <v>370.97039473684208</v>
      </c>
      <c r="C1082" s="71">
        <f>'Prix - Colza 2'!F1082</f>
        <v>373.63</v>
      </c>
    </row>
    <row r="1083" spans="1:3" x14ac:dyDescent="0.3">
      <c r="A1083" s="104">
        <f>'Prix - Colza 2'!C1083</f>
        <v>2016</v>
      </c>
      <c r="B1083" s="79">
        <f>'Prix - Colza 2'!E1083</f>
        <v>370.97039473684208</v>
      </c>
      <c r="C1083" s="71">
        <f>'Prix - Colza 2'!F1083</f>
        <v>373.63</v>
      </c>
    </row>
    <row r="1084" spans="1:3" x14ac:dyDescent="0.3">
      <c r="A1084" s="104">
        <f>'Prix - Colza 2'!C1084</f>
        <v>2016</v>
      </c>
      <c r="B1084" s="79">
        <f>'Prix - Colza 2'!E1084</f>
        <v>370.97039473684208</v>
      </c>
      <c r="C1084" s="71">
        <f>'Prix - Colza 2'!F1084</f>
        <v>373.63</v>
      </c>
    </row>
    <row r="1085" spans="1:3" x14ac:dyDescent="0.3">
      <c r="A1085" s="104">
        <f>'Prix - Colza 2'!C1085</f>
        <v>2016</v>
      </c>
      <c r="B1085" s="79">
        <f>'Prix - Colza 2'!E1085</f>
        <v>370.97039473684208</v>
      </c>
      <c r="C1085" s="71">
        <f>'Prix - Colza 2'!F1085</f>
        <v>373.63</v>
      </c>
    </row>
    <row r="1086" spans="1:3" x14ac:dyDescent="0.3">
      <c r="A1086" s="104">
        <f>'Prix - Colza 2'!C1086</f>
        <v>2016</v>
      </c>
      <c r="B1086" s="79">
        <f>'Prix - Colza 2'!E1086</f>
        <v>370.97039473684208</v>
      </c>
      <c r="C1086" s="71">
        <f>'Prix - Colza 2'!F1086</f>
        <v>373.63</v>
      </c>
    </row>
    <row r="1087" spans="1:3" x14ac:dyDescent="0.3">
      <c r="A1087" s="104">
        <f>'Prix - Colza 2'!C1087</f>
        <v>2016</v>
      </c>
      <c r="B1087" s="79">
        <f>'Prix - Colza 2'!E1087</f>
        <v>370.97039473684208</v>
      </c>
      <c r="C1087" s="71">
        <f>'Prix - Colza 2'!F1087</f>
        <v>373.63</v>
      </c>
    </row>
    <row r="1088" spans="1:3" x14ac:dyDescent="0.3">
      <c r="A1088" s="104">
        <f>'Prix - Colza 2'!C1088</f>
        <v>2016</v>
      </c>
      <c r="B1088" s="79">
        <f>'Prix - Colza 2'!E1088</f>
        <v>370.97039473684208</v>
      </c>
      <c r="C1088" s="71">
        <f>'Prix - Colza 2'!F1088</f>
        <v>373.63</v>
      </c>
    </row>
    <row r="1089" spans="1:3" x14ac:dyDescent="0.3">
      <c r="A1089" s="104">
        <f>'Prix - Colza 2'!C1089</f>
        <v>2016</v>
      </c>
      <c r="B1089" s="79">
        <f>'Prix - Colza 2'!E1089</f>
        <v>370.97039473684208</v>
      </c>
      <c r="C1089" s="71">
        <f>'Prix - Colza 2'!F1089</f>
        <v>373.63</v>
      </c>
    </row>
    <row r="1090" spans="1:3" x14ac:dyDescent="0.3">
      <c r="A1090" s="104">
        <f>'Prix - Colza 2'!C1090</f>
        <v>2016</v>
      </c>
      <c r="B1090" s="79">
        <f>'Prix - Colza 2'!E1090</f>
        <v>370.97039473684208</v>
      </c>
      <c r="C1090" s="71">
        <f>'Prix - Colza 2'!F1090</f>
        <v>373.63</v>
      </c>
    </row>
    <row r="1091" spans="1:3" x14ac:dyDescent="0.3">
      <c r="A1091" s="104">
        <f>'Prix - Colza 2'!C1091</f>
        <v>2016</v>
      </c>
      <c r="B1091" s="79">
        <f>'Prix - Colza 2'!E1091</f>
        <v>370.97039473684208</v>
      </c>
      <c r="C1091" s="71">
        <f>'Prix - Colza 2'!F1091</f>
        <v>373.63</v>
      </c>
    </row>
    <row r="1092" spans="1:3" x14ac:dyDescent="0.3">
      <c r="A1092" s="104">
        <f>'Prix - Colza 2'!C1092</f>
        <v>2016</v>
      </c>
      <c r="B1092" s="79">
        <f>'Prix - Colza 2'!E1092</f>
        <v>370.97039473684208</v>
      </c>
      <c r="C1092" s="71">
        <f>'Prix - Colza 2'!F1092</f>
        <v>373.63</v>
      </c>
    </row>
    <row r="1093" spans="1:3" x14ac:dyDescent="0.3">
      <c r="A1093" s="104">
        <f>'Prix - Colza 2'!C1093</f>
        <v>2016</v>
      </c>
      <c r="B1093" s="79">
        <f>'Prix - Colza 2'!E1093</f>
        <v>370.97039473684208</v>
      </c>
      <c r="C1093" s="71">
        <f>'Prix - Colza 2'!F1093</f>
        <v>373.63</v>
      </c>
    </row>
    <row r="1094" spans="1:3" x14ac:dyDescent="0.3">
      <c r="A1094" s="104">
        <f>'Prix - Colza 2'!C1094</f>
        <v>2016</v>
      </c>
      <c r="B1094" s="79">
        <f>'Prix - Colza 2'!E1094</f>
        <v>370.97039473684208</v>
      </c>
      <c r="C1094" s="71">
        <f>'Prix - Colza 2'!F1094</f>
        <v>373.63</v>
      </c>
    </row>
    <row r="1095" spans="1:3" x14ac:dyDescent="0.3">
      <c r="A1095" s="104">
        <f>'Prix - Colza 2'!C1095</f>
        <v>2016</v>
      </c>
      <c r="B1095" s="79">
        <f>'Prix - Colza 2'!E1095</f>
        <v>370.97039473684208</v>
      </c>
      <c r="C1095" s="71">
        <f>'Prix - Colza 2'!F1095</f>
        <v>373.63</v>
      </c>
    </row>
    <row r="1096" spans="1:3" x14ac:dyDescent="0.3">
      <c r="A1096" s="104">
        <f>'Prix - Colza 2'!C1096</f>
        <v>2016</v>
      </c>
      <c r="B1096" s="79">
        <f>'Prix - Colza 2'!E1096</f>
        <v>370.97039473684208</v>
      </c>
      <c r="C1096" s="71">
        <f>'Prix - Colza 2'!F1096</f>
        <v>373.63</v>
      </c>
    </row>
    <row r="1097" spans="1:3" x14ac:dyDescent="0.3">
      <c r="A1097" s="104">
        <f>'Prix - Colza 2'!C1097</f>
        <v>2016</v>
      </c>
      <c r="B1097" s="79">
        <f>'Prix - Colza 2'!E1097</f>
        <v>370.97039473684208</v>
      </c>
      <c r="C1097" s="71">
        <f>'Prix - Colza 2'!F1097</f>
        <v>373.63</v>
      </c>
    </row>
    <row r="1098" spans="1:3" x14ac:dyDescent="0.3">
      <c r="A1098" s="104">
        <f>'Prix - Colza 2'!C1098</f>
        <v>2016</v>
      </c>
      <c r="B1098" s="79">
        <f>'Prix - Colza 2'!E1098</f>
        <v>370.97039473684208</v>
      </c>
      <c r="C1098" s="71">
        <f>'Prix - Colza 2'!F1098</f>
        <v>373.63</v>
      </c>
    </row>
    <row r="1099" spans="1:3" x14ac:dyDescent="0.3">
      <c r="A1099" s="104">
        <f>'Prix - Colza 2'!C1099</f>
        <v>2016</v>
      </c>
      <c r="B1099" s="79">
        <f>'Prix - Colza 2'!E1099</f>
        <v>370.97039473684208</v>
      </c>
      <c r="C1099" s="71">
        <f>'Prix - Colza 2'!F1099</f>
        <v>373.63</v>
      </c>
    </row>
    <row r="1100" spans="1:3" x14ac:dyDescent="0.3">
      <c r="A1100" s="104">
        <f>'Prix - Colza 2'!C1100</f>
        <v>2016</v>
      </c>
      <c r="B1100" s="79">
        <f>'Prix - Colza 2'!E1100</f>
        <v>370.97039473684208</v>
      </c>
      <c r="C1100" s="71">
        <f>'Prix - Colza 2'!F1100</f>
        <v>373.63</v>
      </c>
    </row>
    <row r="1101" spans="1:3" x14ac:dyDescent="0.3">
      <c r="A1101" s="104">
        <f>'Prix - Colza 2'!C1101</f>
        <v>2016</v>
      </c>
      <c r="B1101" s="79">
        <f>'Prix - Colza 2'!E1101</f>
        <v>370.97039473684202</v>
      </c>
      <c r="C1101" s="71">
        <f>'Prix - Colza 2'!F1101</f>
        <v>373.63</v>
      </c>
    </row>
    <row r="1102" spans="1:3" x14ac:dyDescent="0.3">
      <c r="A1102" s="104">
        <f>'Prix - Colza 2'!C1102</f>
        <v>2016</v>
      </c>
      <c r="B1102" s="79">
        <f>'Prix - Colza 2'!E1102</f>
        <v>370.97039473684202</v>
      </c>
      <c r="C1102" s="71">
        <f>'Prix - Colza 2'!F1102</f>
        <v>373.63</v>
      </c>
    </row>
    <row r="1103" spans="1:3" x14ac:dyDescent="0.3">
      <c r="A1103" s="104">
        <f>'Prix - Colza 2'!C1103</f>
        <v>2016</v>
      </c>
      <c r="B1103" s="79">
        <f>'Prix - Colza 2'!E1103</f>
        <v>370.97039473684202</v>
      </c>
      <c r="C1103" s="71">
        <f>'Prix - Colza 2'!F1103</f>
        <v>373.63</v>
      </c>
    </row>
    <row r="1104" spans="1:3" x14ac:dyDescent="0.3">
      <c r="A1104" s="104">
        <f>'Prix - Colza 2'!C1104</f>
        <v>2016</v>
      </c>
      <c r="B1104" s="79">
        <f>'Prix - Colza 2'!E1104</f>
        <v>370.97039473684202</v>
      </c>
      <c r="C1104" s="71">
        <f>'Prix - Colza 2'!F1104</f>
        <v>373.63</v>
      </c>
    </row>
    <row r="1105" spans="1:3" x14ac:dyDescent="0.3">
      <c r="A1105" s="104">
        <f>'Prix - Colza 2'!C1105</f>
        <v>2016</v>
      </c>
      <c r="B1105" s="79">
        <f>'Prix - Colza 2'!E1105</f>
        <v>370.97039473684202</v>
      </c>
      <c r="C1105" s="71">
        <f>'Prix - Colza 2'!F1105</f>
        <v>373.63</v>
      </c>
    </row>
    <row r="1106" spans="1:3" x14ac:dyDescent="0.3">
      <c r="A1106" s="104">
        <f>'Prix - Colza 2'!C1106</f>
        <v>2016</v>
      </c>
      <c r="B1106" s="79">
        <f>'Prix - Colza 2'!E1106</f>
        <v>370.97039473684202</v>
      </c>
      <c r="C1106" s="71">
        <f>'Prix - Colza 2'!F1106</f>
        <v>373.63</v>
      </c>
    </row>
    <row r="1107" spans="1:3" x14ac:dyDescent="0.3">
      <c r="A1107" s="104">
        <f>'Prix - Colza 2'!C1107</f>
        <v>2016</v>
      </c>
      <c r="B1107" s="79">
        <f>'Prix - Colza 2'!E1107</f>
        <v>370.97039473684202</v>
      </c>
      <c r="C1107" s="71">
        <f>'Prix - Colza 2'!F1107</f>
        <v>373.63</v>
      </c>
    </row>
    <row r="1108" spans="1:3" x14ac:dyDescent="0.3">
      <c r="A1108" s="104">
        <f>'Prix - Colza 2'!C1108</f>
        <v>2016</v>
      </c>
      <c r="B1108" s="79">
        <f>'Prix - Colza 2'!E1108</f>
        <v>370.97039473684202</v>
      </c>
      <c r="C1108" s="71">
        <f>'Prix - Colza 2'!F1108</f>
        <v>373.63</v>
      </c>
    </row>
    <row r="1109" spans="1:3" x14ac:dyDescent="0.3">
      <c r="A1109" s="104">
        <f>'Prix - Colza 2'!C1109</f>
        <v>2016</v>
      </c>
      <c r="B1109" s="79">
        <f>'Prix - Colza 2'!E1109</f>
        <v>370.97039473684202</v>
      </c>
      <c r="C1109" s="71">
        <f>'Prix - Colza 2'!F1109</f>
        <v>373.63</v>
      </c>
    </row>
    <row r="1110" spans="1:3" x14ac:dyDescent="0.3">
      <c r="A1110" s="104">
        <f>'Prix - Colza 2'!C1110</f>
        <v>2016</v>
      </c>
      <c r="B1110" s="79">
        <f>'Prix - Colza 2'!E1110</f>
        <v>370.97039473684202</v>
      </c>
      <c r="C1110" s="71">
        <f>'Prix - Colza 2'!F1110</f>
        <v>373.63</v>
      </c>
    </row>
    <row r="1111" spans="1:3" x14ac:dyDescent="0.3">
      <c r="A1111" s="104">
        <f>'Prix - Colza 2'!C1111</f>
        <v>2016</v>
      </c>
      <c r="B1111" s="79">
        <f>'Prix - Colza 2'!E1111</f>
        <v>370.97039473684202</v>
      </c>
      <c r="C1111" s="71">
        <f>'Prix - Colza 2'!F1111</f>
        <v>373.63</v>
      </c>
    </row>
    <row r="1112" spans="1:3" x14ac:dyDescent="0.3">
      <c r="A1112" s="104">
        <f>'Prix - Colza 2'!C1112</f>
        <v>2016</v>
      </c>
      <c r="B1112" s="79">
        <f>'Prix - Colza 2'!E1112</f>
        <v>370.97039473684202</v>
      </c>
      <c r="C1112" s="71">
        <f>'Prix - Colza 2'!F1112</f>
        <v>373.63</v>
      </c>
    </row>
    <row r="1113" spans="1:3" x14ac:dyDescent="0.3">
      <c r="A1113" s="104">
        <f>'Prix - Colza 2'!C1113</f>
        <v>2016</v>
      </c>
      <c r="B1113" s="79">
        <f>'Prix - Colza 2'!E1113</f>
        <v>370.97039473684202</v>
      </c>
      <c r="C1113" s="71">
        <f>'Prix - Colza 2'!F1113</f>
        <v>373.63</v>
      </c>
    </row>
    <row r="1114" spans="1:3" x14ac:dyDescent="0.3">
      <c r="A1114" s="104">
        <f>'Prix - Colza 2'!C1114</f>
        <v>2016</v>
      </c>
      <c r="B1114" s="79">
        <f>'Prix - Colza 2'!E1114</f>
        <v>370.97039473684202</v>
      </c>
      <c r="C1114" s="71">
        <f>'Prix - Colza 2'!F1114</f>
        <v>373.63</v>
      </c>
    </row>
    <row r="1115" spans="1:3" x14ac:dyDescent="0.3">
      <c r="A1115" s="104">
        <f>'Prix - Colza 2'!C1115</f>
        <v>2016</v>
      </c>
      <c r="B1115" s="79">
        <f>'Prix - Colza 2'!E1115</f>
        <v>370.97039473684202</v>
      </c>
      <c r="C1115" s="71">
        <f>'Prix - Colza 2'!F1115</f>
        <v>373.63</v>
      </c>
    </row>
    <row r="1116" spans="1:3" x14ac:dyDescent="0.3">
      <c r="A1116" s="104">
        <f>'Prix - Colza 2'!C1116</f>
        <v>2016</v>
      </c>
      <c r="B1116" s="79">
        <f>'Prix - Colza 2'!E1116</f>
        <v>370.97039473684202</v>
      </c>
      <c r="C1116" s="71">
        <f>'Prix - Colza 2'!F1116</f>
        <v>373.63</v>
      </c>
    </row>
    <row r="1117" spans="1:3" x14ac:dyDescent="0.3">
      <c r="A1117" s="104">
        <f>'Prix - Colza 2'!C1117</f>
        <v>2016</v>
      </c>
      <c r="B1117" s="79">
        <f>'Prix - Colza 2'!E1117</f>
        <v>370.97039473684202</v>
      </c>
      <c r="C1117" s="71">
        <f>'Prix - Colza 2'!F1117</f>
        <v>373.63</v>
      </c>
    </row>
    <row r="1118" spans="1:3" x14ac:dyDescent="0.3">
      <c r="A1118" s="104">
        <f>'Prix - Colza 2'!C1118</f>
        <v>2016</v>
      </c>
      <c r="B1118" s="79">
        <f>'Prix - Colza 2'!E1118</f>
        <v>370.97039473684202</v>
      </c>
      <c r="C1118" s="71">
        <f>'Prix - Colza 2'!F1118</f>
        <v>373.63</v>
      </c>
    </row>
    <row r="1119" spans="1:3" x14ac:dyDescent="0.3">
      <c r="A1119" s="104">
        <f>'Prix - Colza 2'!C1119</f>
        <v>2016</v>
      </c>
      <c r="B1119" s="79">
        <f>'Prix - Colza 2'!E1119</f>
        <v>370.97039473684202</v>
      </c>
      <c r="C1119" s="71">
        <f>'Prix - Colza 2'!F1119</f>
        <v>373.63</v>
      </c>
    </row>
    <row r="1120" spans="1:3" x14ac:dyDescent="0.3">
      <c r="A1120" s="104">
        <f>'Prix - Colza 2'!C1120</f>
        <v>2016</v>
      </c>
      <c r="B1120" s="79">
        <f>'Prix - Colza 2'!E1120</f>
        <v>370.97039473684202</v>
      </c>
      <c r="C1120" s="71">
        <f>'Prix - Colza 2'!F1120</f>
        <v>373.63</v>
      </c>
    </row>
    <row r="1121" spans="1:3" x14ac:dyDescent="0.3">
      <c r="A1121" s="104">
        <f>'Prix - Colza 2'!C1121</f>
        <v>2016</v>
      </c>
      <c r="B1121" s="79">
        <f>'Prix - Colza 2'!E1121</f>
        <v>370.97039473684202</v>
      </c>
      <c r="C1121" s="71">
        <f>'Prix - Colza 2'!F1121</f>
        <v>373.63</v>
      </c>
    </row>
    <row r="1122" spans="1:3" x14ac:dyDescent="0.3">
      <c r="A1122" s="104">
        <f>'Prix - Colza 2'!C1122</f>
        <v>2016</v>
      </c>
      <c r="B1122" s="79">
        <f>'Prix - Colza 2'!E1122</f>
        <v>370.97039473684202</v>
      </c>
      <c r="C1122" s="71">
        <f>'Prix - Colza 2'!F1122</f>
        <v>373.63</v>
      </c>
    </row>
    <row r="1123" spans="1:3" x14ac:dyDescent="0.3">
      <c r="A1123" s="104">
        <f>'Prix - Colza 2'!C1123</f>
        <v>2016</v>
      </c>
      <c r="B1123" s="79">
        <f>'Prix - Colza 2'!E1123</f>
        <v>370.97039473684202</v>
      </c>
      <c r="C1123" s="71">
        <f>'Prix - Colza 2'!F1123</f>
        <v>373.63</v>
      </c>
    </row>
    <row r="1124" spans="1:3" x14ac:dyDescent="0.3">
      <c r="A1124" s="104">
        <f>'Prix - Colza 2'!C1124</f>
        <v>2016</v>
      </c>
      <c r="B1124" s="79">
        <f>'Prix - Colza 2'!E1124</f>
        <v>370.97039473684202</v>
      </c>
      <c r="C1124" s="71">
        <f>'Prix - Colza 2'!F1124</f>
        <v>373.63</v>
      </c>
    </row>
    <row r="1125" spans="1:3" x14ac:dyDescent="0.3">
      <c r="A1125" s="104">
        <f>'Prix - Colza 2'!C1125</f>
        <v>2016</v>
      </c>
      <c r="B1125" s="79">
        <f>'Prix - Colza 2'!E1125</f>
        <v>370.97039473684202</v>
      </c>
      <c r="C1125" s="71">
        <f>'Prix - Colza 2'!F1125</f>
        <v>373.63</v>
      </c>
    </row>
    <row r="1126" spans="1:3" x14ac:dyDescent="0.3">
      <c r="A1126" s="104">
        <f>'Prix - Colza 2'!C1126</f>
        <v>2016</v>
      </c>
      <c r="B1126" s="79">
        <f>'Prix - Colza 2'!E1126</f>
        <v>370.97039473684202</v>
      </c>
      <c r="C1126" s="71">
        <f>'Prix - Colza 2'!F1126</f>
        <v>373.63</v>
      </c>
    </row>
    <row r="1127" spans="1:3" x14ac:dyDescent="0.3">
      <c r="A1127" s="104">
        <f>'Prix - Colza 2'!C1127</f>
        <v>2016</v>
      </c>
      <c r="B1127" s="79">
        <f>'Prix - Colza 2'!E1127</f>
        <v>370.97039473684202</v>
      </c>
      <c r="C1127" s="71">
        <f>'Prix - Colza 2'!F1127</f>
        <v>373.63</v>
      </c>
    </row>
    <row r="1128" spans="1:3" x14ac:dyDescent="0.3">
      <c r="A1128" s="104">
        <f>'Prix - Colza 2'!C1128</f>
        <v>2016</v>
      </c>
      <c r="B1128" s="79">
        <f>'Prix - Colza 2'!E1128</f>
        <v>370.97039473684202</v>
      </c>
      <c r="C1128" s="71">
        <f>'Prix - Colza 2'!F1128</f>
        <v>373.63</v>
      </c>
    </row>
    <row r="1129" spans="1:3" x14ac:dyDescent="0.3">
      <c r="A1129" s="104">
        <f>'Prix - Colza 2'!C1129</f>
        <v>2016</v>
      </c>
      <c r="B1129" s="79">
        <f>'Prix - Colza 2'!E1129</f>
        <v>370.97039473684202</v>
      </c>
      <c r="C1129" s="71">
        <f>'Prix - Colza 2'!F1129</f>
        <v>373.63</v>
      </c>
    </row>
    <row r="1130" spans="1:3" x14ac:dyDescent="0.3">
      <c r="A1130" s="104">
        <f>'Prix - Colza 2'!C1130</f>
        <v>2016</v>
      </c>
      <c r="B1130" s="79">
        <f>'Prix - Colza 2'!E1130</f>
        <v>370.97039473684202</v>
      </c>
      <c r="C1130" s="71">
        <f>'Prix - Colza 2'!F1130</f>
        <v>373.63</v>
      </c>
    </row>
    <row r="1131" spans="1:3" x14ac:dyDescent="0.3">
      <c r="A1131" s="104">
        <f>'Prix - Colza 2'!C1131</f>
        <v>2016</v>
      </c>
      <c r="B1131" s="79">
        <f>'Prix - Colza 2'!E1131</f>
        <v>370.97039473684202</v>
      </c>
      <c r="C1131" s="71">
        <f>'Prix - Colza 2'!F1131</f>
        <v>373.63</v>
      </c>
    </row>
    <row r="1132" spans="1:3" x14ac:dyDescent="0.3">
      <c r="A1132" s="104">
        <f>'Prix - Colza 2'!C1132</f>
        <v>2016</v>
      </c>
      <c r="B1132" s="79">
        <f>'Prix - Colza 2'!E1132</f>
        <v>370.97039473684202</v>
      </c>
      <c r="C1132" s="71">
        <f>'Prix - Colza 2'!F1132</f>
        <v>373.63</v>
      </c>
    </row>
    <row r="1133" spans="1:3" x14ac:dyDescent="0.3">
      <c r="A1133" s="104">
        <f>'Prix - Colza 2'!C1133</f>
        <v>2016</v>
      </c>
      <c r="B1133" s="79">
        <f>'Prix - Colza 2'!E1133</f>
        <v>370.97039473684202</v>
      </c>
      <c r="C1133" s="71">
        <f>'Prix - Colza 2'!F1133</f>
        <v>373.63</v>
      </c>
    </row>
    <row r="1134" spans="1:3" x14ac:dyDescent="0.3">
      <c r="A1134" s="104">
        <f>'Prix - Colza 2'!C1134</f>
        <v>2016</v>
      </c>
      <c r="B1134" s="79">
        <f>'Prix - Colza 2'!E1134</f>
        <v>370.97039473684202</v>
      </c>
      <c r="C1134" s="71">
        <f>'Prix - Colza 2'!F1134</f>
        <v>373.63</v>
      </c>
    </row>
    <row r="1135" spans="1:3" x14ac:dyDescent="0.3">
      <c r="A1135" s="104">
        <f>'Prix - Colza 2'!C1135</f>
        <v>2016</v>
      </c>
      <c r="B1135" s="79">
        <f>'Prix - Colza 2'!E1135</f>
        <v>370.97039473684202</v>
      </c>
      <c r="C1135" s="71">
        <f>'Prix - Colza 2'!F1135</f>
        <v>373.63</v>
      </c>
    </row>
    <row r="1136" spans="1:3" x14ac:dyDescent="0.3">
      <c r="A1136" s="104">
        <f>'Prix - Colza 2'!C1136</f>
        <v>2016</v>
      </c>
      <c r="B1136" s="79">
        <f>'Prix - Colza 2'!E1136</f>
        <v>370.97039473684202</v>
      </c>
      <c r="C1136" s="71">
        <f>'Prix - Colza 2'!F1136</f>
        <v>373.63</v>
      </c>
    </row>
    <row r="1137" spans="1:3" x14ac:dyDescent="0.3">
      <c r="A1137" s="104">
        <f>'Prix - Colza 2'!C1137</f>
        <v>2016</v>
      </c>
      <c r="B1137" s="79">
        <f>'Prix - Colza 2'!E1137</f>
        <v>370.97039473684202</v>
      </c>
      <c r="C1137" s="71">
        <f>'Prix - Colza 2'!F1137</f>
        <v>373.63</v>
      </c>
    </row>
    <row r="1138" spans="1:3" x14ac:dyDescent="0.3">
      <c r="A1138" s="104">
        <f>'Prix - Colza 2'!C1138</f>
        <v>2016</v>
      </c>
      <c r="B1138" s="79">
        <f>'Prix - Colza 2'!E1138</f>
        <v>370.97039473684202</v>
      </c>
      <c r="C1138" s="71">
        <f>'Prix - Colza 2'!F1138</f>
        <v>373.63</v>
      </c>
    </row>
    <row r="1139" spans="1:3" x14ac:dyDescent="0.3">
      <c r="A1139" s="104">
        <f>'Prix - Colza 2'!C1139</f>
        <v>2016</v>
      </c>
      <c r="B1139" s="79">
        <f>'Prix - Colza 2'!E1139</f>
        <v>370.97039473684202</v>
      </c>
      <c r="C1139" s="71">
        <f>'Prix - Colza 2'!F1139</f>
        <v>373.63</v>
      </c>
    </row>
    <row r="1140" spans="1:3" x14ac:dyDescent="0.3">
      <c r="A1140" s="104">
        <f>'Prix - Colza 2'!C1140</f>
        <v>2016</v>
      </c>
      <c r="B1140" s="79">
        <f>'Prix - Colza 2'!E1140</f>
        <v>370.97039473684202</v>
      </c>
      <c r="C1140" s="71">
        <f>'Prix - Colza 2'!F1140</f>
        <v>373.63</v>
      </c>
    </row>
    <row r="1141" spans="1:3" x14ac:dyDescent="0.3">
      <c r="A1141" s="104">
        <f>'Prix - Colza 2'!C1141</f>
        <v>2016</v>
      </c>
      <c r="B1141" s="79">
        <f>'Prix - Colza 2'!E1141</f>
        <v>370.97039473684202</v>
      </c>
      <c r="C1141" s="71">
        <f>'Prix - Colza 2'!F1141</f>
        <v>373.63</v>
      </c>
    </row>
    <row r="1142" spans="1:3" x14ac:dyDescent="0.3">
      <c r="A1142" s="104">
        <f>'Prix - Colza 2'!C1142</f>
        <v>2016</v>
      </c>
      <c r="B1142" s="79">
        <f>'Prix - Colza 2'!E1142</f>
        <v>370.97039473684202</v>
      </c>
      <c r="C1142" s="71">
        <f>'Prix - Colza 2'!F1142</f>
        <v>373.63</v>
      </c>
    </row>
    <row r="1143" spans="1:3" x14ac:dyDescent="0.3">
      <c r="A1143" s="104">
        <f>'Prix - Colza 2'!C1143</f>
        <v>2016</v>
      </c>
      <c r="B1143" s="79">
        <f>'Prix - Colza 2'!E1143</f>
        <v>370.97039473684202</v>
      </c>
      <c r="C1143" s="71">
        <f>'Prix - Colza 2'!F1143</f>
        <v>373.63</v>
      </c>
    </row>
    <row r="1144" spans="1:3" x14ac:dyDescent="0.3">
      <c r="A1144" s="104">
        <f>'Prix - Colza 2'!C1144</f>
        <v>2016</v>
      </c>
      <c r="B1144" s="79">
        <f>'Prix - Colza 2'!E1144</f>
        <v>370.97039473684202</v>
      </c>
      <c r="C1144" s="71">
        <f>'Prix - Colza 2'!F1144</f>
        <v>373.63</v>
      </c>
    </row>
    <row r="1145" spans="1:3" x14ac:dyDescent="0.3">
      <c r="A1145" s="104">
        <f>'Prix - Colza 2'!C1145</f>
        <v>2016</v>
      </c>
      <c r="B1145" s="79">
        <f>'Prix - Colza 2'!E1145</f>
        <v>370.97039473684202</v>
      </c>
      <c r="C1145" s="71">
        <f>'Prix - Colza 2'!F1145</f>
        <v>373.63</v>
      </c>
    </row>
    <row r="1146" spans="1:3" x14ac:dyDescent="0.3">
      <c r="A1146" s="104">
        <f>'Prix - Colza 2'!C1146</f>
        <v>2016</v>
      </c>
      <c r="B1146" s="79">
        <f>'Prix - Colza 2'!E1146</f>
        <v>370.97039473684202</v>
      </c>
      <c r="C1146" s="71">
        <f>'Prix - Colza 2'!F1146</f>
        <v>373.63</v>
      </c>
    </row>
    <row r="1147" spans="1:3" x14ac:dyDescent="0.3">
      <c r="A1147" s="104">
        <f>'Prix - Colza 2'!C1147</f>
        <v>2016</v>
      </c>
      <c r="B1147" s="79">
        <f>'Prix - Colza 2'!E1147</f>
        <v>370.97039473684202</v>
      </c>
      <c r="C1147" s="71">
        <f>'Prix - Colza 2'!F1147</f>
        <v>373.63</v>
      </c>
    </row>
    <row r="1148" spans="1:3" x14ac:dyDescent="0.3">
      <c r="A1148" s="104">
        <f>'Prix - Colza 2'!C1148</f>
        <v>2016</v>
      </c>
      <c r="B1148" s="79">
        <f>'Prix - Colza 2'!E1148</f>
        <v>370.97039473684202</v>
      </c>
      <c r="C1148" s="71">
        <f>'Prix - Colza 2'!F1148</f>
        <v>373.63</v>
      </c>
    </row>
    <row r="1149" spans="1:3" x14ac:dyDescent="0.3">
      <c r="A1149" s="104">
        <f>'Prix - Colza 2'!C1149</f>
        <v>2016</v>
      </c>
      <c r="B1149" s="79">
        <f>'Prix - Colza 2'!E1149</f>
        <v>370.97039473684202</v>
      </c>
      <c r="C1149" s="71">
        <f>'Prix - Colza 2'!F1149</f>
        <v>373.63</v>
      </c>
    </row>
    <row r="1150" spans="1:3" x14ac:dyDescent="0.3">
      <c r="A1150" s="104">
        <f>'Prix - Colza 2'!C1150</f>
        <v>2016</v>
      </c>
      <c r="B1150" s="79">
        <f>'Prix - Colza 2'!E1150</f>
        <v>370.97039473684202</v>
      </c>
      <c r="C1150" s="71">
        <f>'Prix - Colza 2'!F1150</f>
        <v>373.63</v>
      </c>
    </row>
    <row r="1151" spans="1:3" x14ac:dyDescent="0.3">
      <c r="A1151" s="104">
        <f>'Prix - Colza 2'!C1151</f>
        <v>2016</v>
      </c>
      <c r="B1151" s="79">
        <f>'Prix - Colza 2'!E1151</f>
        <v>370.97039473684202</v>
      </c>
      <c r="C1151" s="71">
        <f>'Prix - Colza 2'!F1151</f>
        <v>373.63</v>
      </c>
    </row>
    <row r="1152" spans="1:3" x14ac:dyDescent="0.3">
      <c r="A1152" s="104">
        <f>'Prix - Colza 2'!C1152</f>
        <v>2016</v>
      </c>
      <c r="B1152" s="79">
        <f>'Prix - Colza 2'!E1152</f>
        <v>370.97039473684202</v>
      </c>
      <c r="C1152" s="71">
        <f>'Prix - Colza 2'!F1152</f>
        <v>373.63</v>
      </c>
    </row>
    <row r="1153" spans="1:3" x14ac:dyDescent="0.3">
      <c r="A1153" s="104">
        <f>'Prix - Colza 2'!C1153</f>
        <v>2016</v>
      </c>
      <c r="B1153" s="79">
        <f>'Prix - Colza 2'!E1153</f>
        <v>370.97039473684202</v>
      </c>
      <c r="C1153" s="71">
        <f>'Prix - Colza 2'!F1153</f>
        <v>373.63</v>
      </c>
    </row>
    <row r="1154" spans="1:3" x14ac:dyDescent="0.3">
      <c r="A1154" s="104">
        <f>'Prix - Colza 2'!C1154</f>
        <v>2016</v>
      </c>
      <c r="B1154" s="79">
        <f>'Prix - Colza 2'!E1154</f>
        <v>370.97039473684202</v>
      </c>
      <c r="C1154" s="71">
        <f>'Prix - Colza 2'!F1154</f>
        <v>373.63</v>
      </c>
    </row>
    <row r="1155" spans="1:3" x14ac:dyDescent="0.3">
      <c r="A1155" s="104">
        <f>'Prix - Colza 2'!C1155</f>
        <v>2017</v>
      </c>
      <c r="B1155" s="79">
        <f>'Prix - Colza 2'!E1155</f>
        <v>369.12333333333299</v>
      </c>
      <c r="C1155" s="71">
        <f>'Prix - Colza 2'!F1155</f>
        <v>371.53</v>
      </c>
    </row>
    <row r="1156" spans="1:3" x14ac:dyDescent="0.3">
      <c r="A1156" s="104">
        <f>'Prix - Colza 2'!C1156</f>
        <v>2017</v>
      </c>
      <c r="B1156" s="79">
        <f>'Prix - Colza 2'!E1156</f>
        <v>369.12333333333299</v>
      </c>
      <c r="C1156" s="71">
        <f>'Prix - Colza 2'!F1156</f>
        <v>371.53</v>
      </c>
    </row>
    <row r="1157" spans="1:3" x14ac:dyDescent="0.3">
      <c r="A1157" s="104">
        <f>'Prix - Colza 2'!C1157</f>
        <v>2017</v>
      </c>
      <c r="B1157" s="79">
        <f>'Prix - Colza 2'!E1157</f>
        <v>369.12333333333299</v>
      </c>
      <c r="C1157" s="71">
        <f>'Prix - Colza 2'!F1157</f>
        <v>371.53</v>
      </c>
    </row>
    <row r="1158" spans="1:3" x14ac:dyDescent="0.3">
      <c r="A1158" s="104">
        <f>'Prix - Colza 2'!C1158</f>
        <v>2017</v>
      </c>
      <c r="B1158" s="79">
        <f>'Prix - Colza 2'!E1158</f>
        <v>369.12333333333299</v>
      </c>
      <c r="C1158" s="71">
        <f>'Prix - Colza 2'!F1158</f>
        <v>371.53</v>
      </c>
    </row>
    <row r="1159" spans="1:3" x14ac:dyDescent="0.3">
      <c r="A1159" s="104">
        <f>'Prix - Colza 2'!C1159</f>
        <v>2017</v>
      </c>
      <c r="B1159" s="79">
        <f>'Prix - Colza 2'!E1159</f>
        <v>369.12333333333299</v>
      </c>
      <c r="C1159" s="71">
        <f>'Prix - Colza 2'!F1159</f>
        <v>371.53</v>
      </c>
    </row>
    <row r="1160" spans="1:3" x14ac:dyDescent="0.3">
      <c r="A1160" s="104">
        <f>'Prix - Colza 2'!C1160</f>
        <v>2017</v>
      </c>
      <c r="B1160" s="79">
        <f>'Prix - Colza 2'!E1160</f>
        <v>369.12333333333299</v>
      </c>
      <c r="C1160" s="71">
        <f>'Prix - Colza 2'!F1160</f>
        <v>371.53</v>
      </c>
    </row>
    <row r="1161" spans="1:3" x14ac:dyDescent="0.3">
      <c r="A1161" s="104">
        <f>'Prix - Colza 2'!C1161</f>
        <v>2017</v>
      </c>
      <c r="B1161" s="79">
        <f>'Prix - Colza 2'!E1161</f>
        <v>369.12333333333299</v>
      </c>
      <c r="C1161" s="71">
        <f>'Prix - Colza 2'!F1161</f>
        <v>371.53</v>
      </c>
    </row>
    <row r="1162" spans="1:3" x14ac:dyDescent="0.3">
      <c r="A1162" s="104">
        <f>'Prix - Colza 2'!C1162</f>
        <v>2017</v>
      </c>
      <c r="B1162" s="79">
        <f>'Prix - Colza 2'!E1162</f>
        <v>369.12333333333299</v>
      </c>
      <c r="C1162" s="71">
        <f>'Prix - Colza 2'!F1162</f>
        <v>371.53</v>
      </c>
    </row>
    <row r="1163" spans="1:3" x14ac:dyDescent="0.3">
      <c r="A1163" s="104">
        <f>'Prix - Colza 2'!C1163</f>
        <v>2017</v>
      </c>
      <c r="B1163" s="79">
        <f>'Prix - Colza 2'!E1163</f>
        <v>369.12333333333299</v>
      </c>
      <c r="C1163" s="71">
        <f>'Prix - Colza 2'!F1163</f>
        <v>371.53</v>
      </c>
    </row>
    <row r="1164" spans="1:3" x14ac:dyDescent="0.3">
      <c r="A1164" s="104">
        <f>'Prix - Colza 2'!C1164</f>
        <v>2017</v>
      </c>
      <c r="B1164" s="79">
        <f>'Prix - Colza 2'!E1164</f>
        <v>369.12333333333299</v>
      </c>
      <c r="C1164" s="71">
        <f>'Prix - Colza 2'!F1164</f>
        <v>371.53</v>
      </c>
    </row>
    <row r="1165" spans="1:3" x14ac:dyDescent="0.3">
      <c r="A1165" s="104">
        <f>'Prix - Colza 2'!C1165</f>
        <v>2017</v>
      </c>
      <c r="B1165" s="79">
        <f>'Prix - Colza 2'!E1165</f>
        <v>369.12333333333299</v>
      </c>
      <c r="C1165" s="71">
        <f>'Prix - Colza 2'!F1165</f>
        <v>371.53</v>
      </c>
    </row>
    <row r="1166" spans="1:3" x14ac:dyDescent="0.3">
      <c r="A1166" s="104">
        <f>'Prix - Colza 2'!C1166</f>
        <v>2017</v>
      </c>
      <c r="B1166" s="79">
        <f>'Prix - Colza 2'!E1166</f>
        <v>369.12333333333299</v>
      </c>
      <c r="C1166" s="71">
        <f>'Prix - Colza 2'!F1166</f>
        <v>371.53</v>
      </c>
    </row>
    <row r="1167" spans="1:3" x14ac:dyDescent="0.3">
      <c r="A1167" s="104">
        <f>'Prix - Colza 2'!C1167</f>
        <v>2017</v>
      </c>
      <c r="B1167" s="79">
        <f>'Prix - Colza 2'!E1167</f>
        <v>369.12333333333299</v>
      </c>
      <c r="C1167" s="71">
        <f>'Prix - Colza 2'!F1167</f>
        <v>371.53</v>
      </c>
    </row>
    <row r="1168" spans="1:3" x14ac:dyDescent="0.3">
      <c r="A1168" s="104">
        <f>'Prix - Colza 2'!C1168</f>
        <v>2017</v>
      </c>
      <c r="B1168" s="79">
        <f>'Prix - Colza 2'!E1168</f>
        <v>369.12333333333299</v>
      </c>
      <c r="C1168" s="71">
        <f>'Prix - Colza 2'!F1168</f>
        <v>371.53</v>
      </c>
    </row>
    <row r="1169" spans="1:3" x14ac:dyDescent="0.3">
      <c r="A1169" s="104">
        <f>'Prix - Colza 2'!C1169</f>
        <v>2017</v>
      </c>
      <c r="B1169" s="79">
        <f>'Prix - Colza 2'!E1169</f>
        <v>369.12333333333299</v>
      </c>
      <c r="C1169" s="71">
        <f>'Prix - Colza 2'!F1169</f>
        <v>371.53</v>
      </c>
    </row>
    <row r="1170" spans="1:3" x14ac:dyDescent="0.3">
      <c r="A1170" s="104">
        <f>'Prix - Colza 2'!C1170</f>
        <v>2017</v>
      </c>
      <c r="B1170" s="79">
        <f>'Prix - Colza 2'!E1170</f>
        <v>369.12333333333299</v>
      </c>
      <c r="C1170" s="71">
        <f>'Prix - Colza 2'!F1170</f>
        <v>371.53</v>
      </c>
    </row>
    <row r="1171" spans="1:3" x14ac:dyDescent="0.3">
      <c r="A1171" s="104">
        <f>'Prix - Colza 2'!C1171</f>
        <v>2017</v>
      </c>
      <c r="B1171" s="79">
        <f>'Prix - Colza 2'!E1171</f>
        <v>369.12333333333299</v>
      </c>
      <c r="C1171" s="71">
        <f>'Prix - Colza 2'!F1171</f>
        <v>371.53</v>
      </c>
    </row>
    <row r="1172" spans="1:3" x14ac:dyDescent="0.3">
      <c r="A1172" s="104">
        <f>'Prix - Colza 2'!C1172</f>
        <v>2017</v>
      </c>
      <c r="B1172" s="79">
        <f>'Prix - Colza 2'!E1172</f>
        <v>369.12333333333299</v>
      </c>
      <c r="C1172" s="71">
        <f>'Prix - Colza 2'!F1172</f>
        <v>371.53</v>
      </c>
    </row>
    <row r="1173" spans="1:3" x14ac:dyDescent="0.3">
      <c r="A1173" s="104">
        <f>'Prix - Colza 2'!C1173</f>
        <v>2017</v>
      </c>
      <c r="B1173" s="79">
        <f>'Prix - Colza 2'!E1173</f>
        <v>369.12333333333299</v>
      </c>
      <c r="C1173" s="71">
        <f>'Prix - Colza 2'!F1173</f>
        <v>371.53</v>
      </c>
    </row>
    <row r="1174" spans="1:3" x14ac:dyDescent="0.3">
      <c r="A1174" s="104">
        <f>'Prix - Colza 2'!C1174</f>
        <v>2017</v>
      </c>
      <c r="B1174" s="79">
        <f>'Prix - Colza 2'!E1174</f>
        <v>369.12333333333299</v>
      </c>
      <c r="C1174" s="71">
        <f>'Prix - Colza 2'!F1174</f>
        <v>371.53</v>
      </c>
    </row>
    <row r="1175" spans="1:3" x14ac:dyDescent="0.3">
      <c r="A1175" s="104">
        <f>'Prix - Colza 2'!C1175</f>
        <v>2017</v>
      </c>
      <c r="B1175" s="79">
        <f>'Prix - Colza 2'!E1175</f>
        <v>369.12333333333299</v>
      </c>
      <c r="C1175" s="71">
        <f>'Prix - Colza 2'!F1175</f>
        <v>371.53</v>
      </c>
    </row>
    <row r="1176" spans="1:3" x14ac:dyDescent="0.3">
      <c r="A1176" s="104">
        <f>'Prix - Colza 2'!C1176</f>
        <v>2017</v>
      </c>
      <c r="B1176" s="79">
        <f>'Prix - Colza 2'!E1176</f>
        <v>369.12333333333299</v>
      </c>
      <c r="C1176" s="71">
        <f>'Prix - Colza 2'!F1176</f>
        <v>371.53</v>
      </c>
    </row>
    <row r="1177" spans="1:3" x14ac:dyDescent="0.3">
      <c r="A1177" s="104">
        <f>'Prix - Colza 2'!C1177</f>
        <v>2017</v>
      </c>
      <c r="B1177" s="79">
        <f>'Prix - Colza 2'!E1177</f>
        <v>369.12333333333299</v>
      </c>
      <c r="C1177" s="71">
        <f>'Prix - Colza 2'!F1177</f>
        <v>371.53</v>
      </c>
    </row>
    <row r="1178" spans="1:3" x14ac:dyDescent="0.3">
      <c r="A1178" s="104">
        <f>'Prix - Colza 2'!C1178</f>
        <v>2017</v>
      </c>
      <c r="B1178" s="79">
        <f>'Prix - Colza 2'!E1178</f>
        <v>369.12333333333299</v>
      </c>
      <c r="C1178" s="71">
        <f>'Prix - Colza 2'!F1178</f>
        <v>371.53</v>
      </c>
    </row>
    <row r="1179" spans="1:3" x14ac:dyDescent="0.3">
      <c r="A1179" s="104">
        <f>'Prix - Colza 2'!C1179</f>
        <v>2017</v>
      </c>
      <c r="B1179" s="79">
        <f>'Prix - Colza 2'!E1179</f>
        <v>369.12333333333299</v>
      </c>
      <c r="C1179" s="71">
        <f>'Prix - Colza 2'!F1179</f>
        <v>371.53</v>
      </c>
    </row>
    <row r="1180" spans="1:3" x14ac:dyDescent="0.3">
      <c r="A1180" s="104">
        <f>'Prix - Colza 2'!C1180</f>
        <v>2017</v>
      </c>
      <c r="B1180" s="79">
        <f>'Prix - Colza 2'!E1180</f>
        <v>369.12333333333299</v>
      </c>
      <c r="C1180" s="71">
        <f>'Prix - Colza 2'!F1180</f>
        <v>371.53</v>
      </c>
    </row>
    <row r="1181" spans="1:3" x14ac:dyDescent="0.3">
      <c r="A1181" s="104">
        <f>'Prix - Colza 2'!C1181</f>
        <v>2017</v>
      </c>
      <c r="B1181" s="79">
        <f>'Prix - Colza 2'!E1181</f>
        <v>369.12333333333299</v>
      </c>
      <c r="C1181" s="71">
        <f>'Prix - Colza 2'!F1181</f>
        <v>371.53</v>
      </c>
    </row>
    <row r="1182" spans="1:3" x14ac:dyDescent="0.3">
      <c r="A1182" s="104">
        <f>'Prix - Colza 2'!C1182</f>
        <v>2017</v>
      </c>
      <c r="B1182" s="79">
        <f>'Prix - Colza 2'!E1182</f>
        <v>369.12333333333299</v>
      </c>
      <c r="C1182" s="71">
        <f>'Prix - Colza 2'!F1182</f>
        <v>371.53</v>
      </c>
    </row>
    <row r="1183" spans="1:3" x14ac:dyDescent="0.3">
      <c r="A1183" s="104">
        <f>'Prix - Colza 2'!C1183</f>
        <v>2017</v>
      </c>
      <c r="B1183" s="79">
        <f>'Prix - Colza 2'!E1183</f>
        <v>369.12333333333299</v>
      </c>
      <c r="C1183" s="71">
        <f>'Prix - Colza 2'!F1183</f>
        <v>371.53</v>
      </c>
    </row>
    <row r="1184" spans="1:3" x14ac:dyDescent="0.3">
      <c r="A1184" s="104">
        <f>'Prix - Colza 2'!C1184</f>
        <v>2017</v>
      </c>
      <c r="B1184" s="79">
        <f>'Prix - Colza 2'!E1184</f>
        <v>369.12333333333299</v>
      </c>
      <c r="C1184" s="71">
        <f>'Prix - Colza 2'!F1184</f>
        <v>371.53</v>
      </c>
    </row>
    <row r="1185" spans="1:3" x14ac:dyDescent="0.3">
      <c r="A1185" s="104">
        <f>'Prix - Colza 2'!C1185</f>
        <v>2017</v>
      </c>
      <c r="B1185" s="79">
        <f>'Prix - Colza 2'!E1185</f>
        <v>369.12333333333299</v>
      </c>
      <c r="C1185" s="71">
        <f>'Prix - Colza 2'!F1185</f>
        <v>371.53</v>
      </c>
    </row>
    <row r="1186" spans="1:3" x14ac:dyDescent="0.3">
      <c r="A1186" s="104">
        <f>'Prix - Colza 2'!C1186</f>
        <v>2017</v>
      </c>
      <c r="B1186" s="79">
        <f>'Prix - Colza 2'!E1186</f>
        <v>369.12333333333299</v>
      </c>
      <c r="C1186" s="71">
        <f>'Prix - Colza 2'!F1186</f>
        <v>371.53</v>
      </c>
    </row>
    <row r="1187" spans="1:3" x14ac:dyDescent="0.3">
      <c r="A1187" s="104">
        <f>'Prix - Colza 2'!C1187</f>
        <v>2017</v>
      </c>
      <c r="B1187" s="79">
        <f>'Prix - Colza 2'!E1187</f>
        <v>369.12333333333299</v>
      </c>
      <c r="C1187" s="71">
        <f>'Prix - Colza 2'!F1187</f>
        <v>371.53</v>
      </c>
    </row>
    <row r="1188" spans="1:3" x14ac:dyDescent="0.3">
      <c r="A1188" s="104">
        <f>'Prix - Colza 2'!C1188</f>
        <v>2017</v>
      </c>
      <c r="B1188" s="79">
        <f>'Prix - Colza 2'!E1188</f>
        <v>369.12333333333299</v>
      </c>
      <c r="C1188" s="71">
        <f>'Prix - Colza 2'!F1188</f>
        <v>371.53</v>
      </c>
    </row>
    <row r="1189" spans="1:3" x14ac:dyDescent="0.3">
      <c r="A1189" s="104">
        <f>'Prix - Colza 2'!C1189</f>
        <v>2017</v>
      </c>
      <c r="B1189" s="79">
        <f>'Prix - Colza 2'!E1189</f>
        <v>369.12333333333299</v>
      </c>
      <c r="C1189" s="71">
        <f>'Prix - Colza 2'!F1189</f>
        <v>371.53</v>
      </c>
    </row>
    <row r="1190" spans="1:3" x14ac:dyDescent="0.3">
      <c r="A1190" s="104">
        <f>'Prix - Colza 2'!C1190</f>
        <v>2017</v>
      </c>
      <c r="B1190" s="79">
        <f>'Prix - Colza 2'!E1190</f>
        <v>369.12333333333299</v>
      </c>
      <c r="C1190" s="71">
        <f>'Prix - Colza 2'!F1190</f>
        <v>371.53</v>
      </c>
    </row>
    <row r="1191" spans="1:3" x14ac:dyDescent="0.3">
      <c r="A1191" s="104">
        <f>'Prix - Colza 2'!C1191</f>
        <v>2017</v>
      </c>
      <c r="B1191" s="79">
        <f>'Prix - Colza 2'!E1191</f>
        <v>369.12333333333299</v>
      </c>
      <c r="C1191" s="71">
        <f>'Prix - Colza 2'!F1191</f>
        <v>371.53</v>
      </c>
    </row>
    <row r="1192" spans="1:3" x14ac:dyDescent="0.3">
      <c r="A1192" s="104">
        <f>'Prix - Colza 2'!C1192</f>
        <v>2017</v>
      </c>
      <c r="B1192" s="79">
        <f>'Prix - Colza 2'!E1192</f>
        <v>369.12333333333299</v>
      </c>
      <c r="C1192" s="71">
        <f>'Prix - Colza 2'!F1192</f>
        <v>371.53</v>
      </c>
    </row>
    <row r="1193" spans="1:3" x14ac:dyDescent="0.3">
      <c r="A1193" s="104">
        <f>'Prix - Colza 2'!C1193</f>
        <v>2017</v>
      </c>
      <c r="B1193" s="79">
        <f>'Prix - Colza 2'!E1193</f>
        <v>369.12333333333299</v>
      </c>
      <c r="C1193" s="71">
        <f>'Prix - Colza 2'!F1193</f>
        <v>371.53</v>
      </c>
    </row>
    <row r="1194" spans="1:3" x14ac:dyDescent="0.3">
      <c r="A1194" s="104">
        <f>'Prix - Colza 2'!C1194</f>
        <v>2017</v>
      </c>
      <c r="B1194" s="79">
        <f>'Prix - Colza 2'!E1194</f>
        <v>369.12333333333299</v>
      </c>
      <c r="C1194" s="71">
        <f>'Prix - Colza 2'!F1194</f>
        <v>371.53</v>
      </c>
    </row>
    <row r="1195" spans="1:3" x14ac:dyDescent="0.3">
      <c r="A1195" s="104">
        <f>'Prix - Colza 2'!C1195</f>
        <v>2017</v>
      </c>
      <c r="B1195" s="79">
        <f>'Prix - Colza 2'!E1195</f>
        <v>369.12333333333299</v>
      </c>
      <c r="C1195" s="71">
        <f>'Prix - Colza 2'!F1195</f>
        <v>371.53</v>
      </c>
    </row>
    <row r="1196" spans="1:3" x14ac:dyDescent="0.3">
      <c r="A1196" s="104">
        <f>'Prix - Colza 2'!C1196</f>
        <v>2017</v>
      </c>
      <c r="B1196" s="79">
        <f>'Prix - Colza 2'!E1196</f>
        <v>369.12333333333299</v>
      </c>
      <c r="C1196" s="71">
        <f>'Prix - Colza 2'!F1196</f>
        <v>371.53</v>
      </c>
    </row>
    <row r="1197" spans="1:3" x14ac:dyDescent="0.3">
      <c r="A1197" s="104">
        <f>'Prix - Colza 2'!C1197</f>
        <v>2017</v>
      </c>
      <c r="B1197" s="79">
        <f>'Prix - Colza 2'!E1197</f>
        <v>369.12333333333299</v>
      </c>
      <c r="C1197" s="71">
        <f>'Prix - Colza 2'!F1197</f>
        <v>371.53</v>
      </c>
    </row>
    <row r="1198" spans="1:3" x14ac:dyDescent="0.3">
      <c r="A1198" s="104">
        <f>'Prix - Colza 2'!C1198</f>
        <v>2017</v>
      </c>
      <c r="B1198" s="79">
        <f>'Prix - Colza 2'!E1198</f>
        <v>369.12333333333299</v>
      </c>
      <c r="C1198" s="71">
        <f>'Prix - Colza 2'!F1198</f>
        <v>371.53</v>
      </c>
    </row>
    <row r="1199" spans="1:3" x14ac:dyDescent="0.3">
      <c r="A1199" s="104">
        <f>'Prix - Colza 2'!C1199</f>
        <v>2017</v>
      </c>
      <c r="B1199" s="79">
        <f>'Prix - Colza 2'!E1199</f>
        <v>369.12333333333299</v>
      </c>
      <c r="C1199" s="71">
        <f>'Prix - Colza 2'!F1199</f>
        <v>371.53</v>
      </c>
    </row>
    <row r="1200" spans="1:3" x14ac:dyDescent="0.3">
      <c r="A1200" s="104">
        <f>'Prix - Colza 2'!C1200</f>
        <v>2017</v>
      </c>
      <c r="B1200" s="79">
        <f>'Prix - Colza 2'!E1200</f>
        <v>369.12333333333299</v>
      </c>
      <c r="C1200" s="71">
        <f>'Prix - Colza 2'!F1200</f>
        <v>371.53</v>
      </c>
    </row>
    <row r="1201" spans="1:3" x14ac:dyDescent="0.3">
      <c r="A1201" s="104">
        <f>'Prix - Colza 2'!C1201</f>
        <v>2017</v>
      </c>
      <c r="B1201" s="79">
        <f>'Prix - Colza 2'!E1201</f>
        <v>369.12333333333299</v>
      </c>
      <c r="C1201" s="71">
        <f>'Prix - Colza 2'!F1201</f>
        <v>371.53</v>
      </c>
    </row>
    <row r="1202" spans="1:3" x14ac:dyDescent="0.3">
      <c r="A1202" s="104">
        <f>'Prix - Colza 2'!C1202</f>
        <v>2017</v>
      </c>
      <c r="B1202" s="79">
        <f>'Prix - Colza 2'!E1202</f>
        <v>369.12333333333299</v>
      </c>
      <c r="C1202" s="71">
        <f>'Prix - Colza 2'!F1202</f>
        <v>371.53</v>
      </c>
    </row>
    <row r="1203" spans="1:3" x14ac:dyDescent="0.3">
      <c r="A1203" s="104">
        <f>'Prix - Colza 2'!C1203</f>
        <v>2017</v>
      </c>
      <c r="B1203" s="79">
        <f>'Prix - Colza 2'!E1203</f>
        <v>369.12333333333299</v>
      </c>
      <c r="C1203" s="71">
        <f>'Prix - Colza 2'!F1203</f>
        <v>371.53</v>
      </c>
    </row>
    <row r="1204" spans="1:3" x14ac:dyDescent="0.3">
      <c r="A1204" s="104">
        <f>'Prix - Colza 2'!C1204</f>
        <v>2017</v>
      </c>
      <c r="B1204" s="79">
        <f>'Prix - Colza 2'!E1204</f>
        <v>369.12333333333299</v>
      </c>
      <c r="C1204" s="71">
        <f>'Prix - Colza 2'!F1204</f>
        <v>371.53</v>
      </c>
    </row>
    <row r="1205" spans="1:3" x14ac:dyDescent="0.3">
      <c r="A1205" s="104">
        <f>'Prix - Colza 2'!C1205</f>
        <v>2017</v>
      </c>
      <c r="B1205" s="79">
        <f>'Prix - Colza 2'!E1205</f>
        <v>369.12333333333299</v>
      </c>
      <c r="C1205" s="71">
        <f>'Prix - Colza 2'!F1205</f>
        <v>371.53</v>
      </c>
    </row>
    <row r="1206" spans="1:3" x14ac:dyDescent="0.3">
      <c r="A1206" s="104">
        <f>'Prix - Colza 2'!C1206</f>
        <v>2017</v>
      </c>
      <c r="B1206" s="79">
        <f>'Prix - Colza 2'!E1206</f>
        <v>369.12333333333299</v>
      </c>
      <c r="C1206" s="71">
        <f>'Prix - Colza 2'!F1206</f>
        <v>371.53</v>
      </c>
    </row>
    <row r="1207" spans="1:3" x14ac:dyDescent="0.3">
      <c r="A1207" s="104">
        <f>'Prix - Colza 2'!C1207</f>
        <v>2017</v>
      </c>
      <c r="B1207" s="79">
        <f>'Prix - Colza 2'!E1207</f>
        <v>369.12333333333299</v>
      </c>
      <c r="C1207" s="71">
        <f>'Prix - Colza 2'!F1207</f>
        <v>371.53</v>
      </c>
    </row>
    <row r="1208" spans="1:3" x14ac:dyDescent="0.3">
      <c r="A1208" s="104">
        <f>'Prix - Colza 2'!C1208</f>
        <v>2017</v>
      </c>
      <c r="B1208" s="79">
        <f>'Prix - Colza 2'!E1208</f>
        <v>369.12333333333299</v>
      </c>
      <c r="C1208" s="71">
        <f>'Prix - Colza 2'!F1208</f>
        <v>371.53</v>
      </c>
    </row>
    <row r="1209" spans="1:3" x14ac:dyDescent="0.3">
      <c r="A1209" s="104">
        <f>'Prix - Colza 2'!C1209</f>
        <v>2017</v>
      </c>
      <c r="B1209" s="79">
        <f>'Prix - Colza 2'!E1209</f>
        <v>369.12333333333299</v>
      </c>
      <c r="C1209" s="71">
        <f>'Prix - Colza 2'!F1209</f>
        <v>371.53</v>
      </c>
    </row>
    <row r="1210" spans="1:3" x14ac:dyDescent="0.3">
      <c r="A1210" s="104">
        <f>'Prix - Colza 2'!C1210</f>
        <v>2017</v>
      </c>
      <c r="B1210" s="79">
        <f>'Prix - Colza 2'!E1210</f>
        <v>369.12333333333299</v>
      </c>
      <c r="C1210" s="71">
        <f>'Prix - Colza 2'!F1210</f>
        <v>371.53</v>
      </c>
    </row>
    <row r="1211" spans="1:3" x14ac:dyDescent="0.3">
      <c r="A1211" s="104">
        <f>'Prix - Colza 2'!C1211</f>
        <v>2017</v>
      </c>
      <c r="B1211" s="79">
        <f>'Prix - Colza 2'!E1211</f>
        <v>369.12333333333299</v>
      </c>
      <c r="C1211" s="71">
        <f>'Prix - Colza 2'!F1211</f>
        <v>371.53</v>
      </c>
    </row>
    <row r="1212" spans="1:3" x14ac:dyDescent="0.3">
      <c r="A1212" s="104">
        <f>'Prix - Colza 2'!C1212</f>
        <v>2017</v>
      </c>
      <c r="B1212" s="79">
        <f>'Prix - Colza 2'!E1212</f>
        <v>369.12333333333299</v>
      </c>
      <c r="C1212" s="71">
        <f>'Prix - Colza 2'!F1212</f>
        <v>371.53</v>
      </c>
    </row>
    <row r="1213" spans="1:3" x14ac:dyDescent="0.3">
      <c r="A1213" s="104">
        <f>'Prix - Colza 2'!C1213</f>
        <v>2017</v>
      </c>
      <c r="B1213" s="79">
        <f>'Prix - Colza 2'!E1213</f>
        <v>369.12333333333299</v>
      </c>
      <c r="C1213" s="71">
        <f>'Prix - Colza 2'!F1213</f>
        <v>371.53</v>
      </c>
    </row>
    <row r="1214" spans="1:3" x14ac:dyDescent="0.3">
      <c r="A1214" s="104">
        <f>'Prix - Colza 2'!C1214</f>
        <v>2017</v>
      </c>
      <c r="B1214" s="79">
        <f>'Prix - Colza 2'!E1214</f>
        <v>369.12333333333299</v>
      </c>
      <c r="C1214" s="71">
        <f>'Prix - Colza 2'!F1214</f>
        <v>371.53</v>
      </c>
    </row>
    <row r="1215" spans="1:3" x14ac:dyDescent="0.3">
      <c r="A1215" s="104">
        <f>'Prix - Colza 2'!C1215</f>
        <v>2017</v>
      </c>
      <c r="B1215" s="79">
        <f>'Prix - Colza 2'!E1215</f>
        <v>369.12333333333299</v>
      </c>
      <c r="C1215" s="71">
        <f>'Prix - Colza 2'!F1215</f>
        <v>371.53</v>
      </c>
    </row>
    <row r="1216" spans="1:3" x14ac:dyDescent="0.3">
      <c r="A1216" s="104">
        <f>'Prix - Colza 2'!C1216</f>
        <v>2017</v>
      </c>
      <c r="B1216" s="79">
        <f>'Prix - Colza 2'!E1216</f>
        <v>369.12333333333299</v>
      </c>
      <c r="C1216" s="71">
        <f>'Prix - Colza 2'!F1216</f>
        <v>371.53</v>
      </c>
    </row>
    <row r="1217" spans="1:3" x14ac:dyDescent="0.3">
      <c r="A1217" s="104">
        <f>'Prix - Colza 2'!C1217</f>
        <v>2017</v>
      </c>
      <c r="B1217" s="79">
        <f>'Prix - Colza 2'!E1217</f>
        <v>369.12333333333299</v>
      </c>
      <c r="C1217" s="71">
        <f>'Prix - Colza 2'!F1217</f>
        <v>371.53</v>
      </c>
    </row>
    <row r="1218" spans="1:3" x14ac:dyDescent="0.3">
      <c r="A1218" s="104">
        <f>'Prix - Colza 2'!C1218</f>
        <v>2017</v>
      </c>
      <c r="B1218" s="79">
        <f>'Prix - Colza 2'!E1218</f>
        <v>369.12333333333299</v>
      </c>
      <c r="C1218" s="71">
        <f>'Prix - Colza 2'!F1218</f>
        <v>371.53</v>
      </c>
    </row>
    <row r="1219" spans="1:3" x14ac:dyDescent="0.3">
      <c r="A1219" s="104">
        <f>'Prix - Colza 2'!C1219</f>
        <v>2017</v>
      </c>
      <c r="B1219" s="79">
        <f>'Prix - Colza 2'!E1219</f>
        <v>369.12333333333299</v>
      </c>
      <c r="C1219" s="71">
        <f>'Prix - Colza 2'!F1219</f>
        <v>371.53</v>
      </c>
    </row>
    <row r="1220" spans="1:3" x14ac:dyDescent="0.3">
      <c r="A1220" s="104">
        <f>'Prix - Colza 2'!C1220</f>
        <v>2017</v>
      </c>
      <c r="B1220" s="79">
        <f>'Prix - Colza 2'!E1220</f>
        <v>369.12333333333299</v>
      </c>
      <c r="C1220" s="71">
        <f>'Prix - Colza 2'!F1220</f>
        <v>371.53</v>
      </c>
    </row>
    <row r="1221" spans="1:3" x14ac:dyDescent="0.3">
      <c r="A1221" s="104">
        <f>'Prix - Colza 2'!C1221</f>
        <v>2017</v>
      </c>
      <c r="B1221" s="79">
        <f>'Prix - Colza 2'!E1221</f>
        <v>369.12333333333299</v>
      </c>
      <c r="C1221" s="71">
        <f>'Prix - Colza 2'!F1221</f>
        <v>371.53</v>
      </c>
    </row>
    <row r="1222" spans="1:3" x14ac:dyDescent="0.3">
      <c r="A1222" s="104">
        <f>'Prix - Colza 2'!C1222</f>
        <v>2017</v>
      </c>
      <c r="B1222" s="79">
        <f>'Prix - Colza 2'!E1222</f>
        <v>369.12333333333299</v>
      </c>
      <c r="C1222" s="71">
        <f>'Prix - Colza 2'!F1222</f>
        <v>371.53</v>
      </c>
    </row>
    <row r="1223" spans="1:3" x14ac:dyDescent="0.3">
      <c r="A1223" s="104">
        <f>'Prix - Colza 2'!C1223</f>
        <v>2017</v>
      </c>
      <c r="B1223" s="79">
        <f>'Prix - Colza 2'!E1223</f>
        <v>369.12333333333299</v>
      </c>
      <c r="C1223" s="71">
        <f>'Prix - Colza 2'!F1223</f>
        <v>371.53</v>
      </c>
    </row>
    <row r="1224" spans="1:3" x14ac:dyDescent="0.3">
      <c r="A1224" s="104">
        <f>'Prix - Colza 2'!C1224</f>
        <v>2017</v>
      </c>
      <c r="B1224" s="79">
        <f>'Prix - Colza 2'!E1224</f>
        <v>369.12333333333299</v>
      </c>
      <c r="C1224" s="71">
        <f>'Prix - Colza 2'!F1224</f>
        <v>371.53</v>
      </c>
    </row>
    <row r="1225" spans="1:3" x14ac:dyDescent="0.3">
      <c r="A1225" s="104">
        <f>'Prix - Colza 2'!C1225</f>
        <v>2017</v>
      </c>
      <c r="B1225" s="79">
        <f>'Prix - Colza 2'!E1225</f>
        <v>369.12333333333299</v>
      </c>
      <c r="C1225" s="71">
        <f>'Prix - Colza 2'!F1225</f>
        <v>371.53</v>
      </c>
    </row>
    <row r="1226" spans="1:3" x14ac:dyDescent="0.3">
      <c r="A1226" s="104">
        <f>'Prix - Colza 2'!C1226</f>
        <v>2017</v>
      </c>
      <c r="B1226" s="79">
        <f>'Prix - Colza 2'!E1226</f>
        <v>369.12333333333299</v>
      </c>
      <c r="C1226" s="71">
        <f>'Prix - Colza 2'!F1226</f>
        <v>371.53</v>
      </c>
    </row>
    <row r="1227" spans="1:3" x14ac:dyDescent="0.3">
      <c r="A1227" s="104">
        <f>'Prix - Colza 2'!C1227</f>
        <v>2017</v>
      </c>
      <c r="B1227" s="79">
        <f>'Prix - Colza 2'!E1227</f>
        <v>369.12333333333299</v>
      </c>
      <c r="C1227" s="71">
        <f>'Prix - Colza 2'!F1227</f>
        <v>371.53</v>
      </c>
    </row>
    <row r="1228" spans="1:3" x14ac:dyDescent="0.3">
      <c r="A1228" s="104">
        <f>'Prix - Colza 2'!C1228</f>
        <v>2017</v>
      </c>
      <c r="B1228" s="79">
        <f>'Prix - Colza 2'!E1228</f>
        <v>369.12333333333299</v>
      </c>
      <c r="C1228" s="71">
        <f>'Prix - Colza 2'!F1228</f>
        <v>371.53</v>
      </c>
    </row>
    <row r="1229" spans="1:3" x14ac:dyDescent="0.3">
      <c r="A1229" s="104">
        <f>'Prix - Colza 2'!C1229</f>
        <v>2017</v>
      </c>
      <c r="B1229" s="79">
        <f>'Prix - Colza 2'!E1229</f>
        <v>369.12333333333299</v>
      </c>
      <c r="C1229" s="71">
        <f>'Prix - Colza 2'!F1229</f>
        <v>371.53</v>
      </c>
    </row>
    <row r="1230" spans="1:3" x14ac:dyDescent="0.3">
      <c r="A1230" s="104">
        <f>'Prix - Colza 2'!C1230</f>
        <v>2017</v>
      </c>
      <c r="B1230" s="79">
        <f>'Prix - Colza 2'!E1230</f>
        <v>369.12333333333299</v>
      </c>
      <c r="C1230" s="71">
        <f>'Prix - Colza 2'!F1230</f>
        <v>371.53</v>
      </c>
    </row>
    <row r="1231" spans="1:3" x14ac:dyDescent="0.3">
      <c r="A1231" s="104">
        <f>'Prix - Colza 2'!C1231</f>
        <v>2017</v>
      </c>
      <c r="B1231" s="79">
        <f>'Prix - Colza 2'!E1231</f>
        <v>369.12333333333299</v>
      </c>
      <c r="C1231" s="71">
        <f>'Prix - Colza 2'!F1231</f>
        <v>371.53</v>
      </c>
    </row>
    <row r="1232" spans="1:3" x14ac:dyDescent="0.3">
      <c r="A1232" s="104">
        <f>'Prix - Colza 2'!C1232</f>
        <v>2017</v>
      </c>
      <c r="B1232" s="79">
        <f>'Prix - Colza 2'!E1232</f>
        <v>369.12333333333299</v>
      </c>
      <c r="C1232" s="71">
        <f>'Prix - Colza 2'!F1232</f>
        <v>371.53</v>
      </c>
    </row>
    <row r="1233" spans="1:3" x14ac:dyDescent="0.3">
      <c r="A1233" s="104">
        <f>'Prix - Colza 2'!C1233</f>
        <v>2017</v>
      </c>
      <c r="B1233" s="79">
        <f>'Prix - Colza 2'!E1233</f>
        <v>369.12333333333299</v>
      </c>
      <c r="C1233" s="71">
        <f>'Prix - Colza 2'!F1233</f>
        <v>371.53</v>
      </c>
    </row>
    <row r="1234" spans="1:3" x14ac:dyDescent="0.3">
      <c r="A1234" s="104">
        <f>'Prix - Colza 2'!C1234</f>
        <v>2017</v>
      </c>
      <c r="B1234" s="79">
        <f>'Prix - Colza 2'!E1234</f>
        <v>369.12333333333299</v>
      </c>
      <c r="C1234" s="71">
        <f>'Prix - Colza 2'!F1234</f>
        <v>371.53</v>
      </c>
    </row>
    <row r="1235" spans="1:3" x14ac:dyDescent="0.3">
      <c r="A1235" s="104">
        <f>'Prix - Colza 2'!C1235</f>
        <v>2017</v>
      </c>
      <c r="B1235" s="79">
        <f>'Prix - Colza 2'!E1235</f>
        <v>369.12333333333299</v>
      </c>
      <c r="C1235" s="71">
        <f>'Prix - Colza 2'!F1235</f>
        <v>371.53</v>
      </c>
    </row>
    <row r="1236" spans="1:3" x14ac:dyDescent="0.3">
      <c r="A1236" s="104">
        <f>'Prix - Colza 2'!C1236</f>
        <v>2017</v>
      </c>
      <c r="B1236" s="79">
        <f>'Prix - Colza 2'!E1236</f>
        <v>369.12333333333299</v>
      </c>
      <c r="C1236" s="71">
        <f>'Prix - Colza 2'!F1236</f>
        <v>371.53</v>
      </c>
    </row>
    <row r="1237" spans="1:3" x14ac:dyDescent="0.3">
      <c r="A1237" s="104">
        <f>'Prix - Colza 2'!C1237</f>
        <v>2017</v>
      </c>
      <c r="B1237" s="79">
        <f>'Prix - Colza 2'!E1237</f>
        <v>369.12333333333299</v>
      </c>
      <c r="C1237" s="71">
        <f>'Prix - Colza 2'!F1237</f>
        <v>371.53</v>
      </c>
    </row>
    <row r="1238" spans="1:3" x14ac:dyDescent="0.3">
      <c r="A1238" s="104">
        <f>'Prix - Colza 2'!C1238</f>
        <v>2017</v>
      </c>
      <c r="B1238" s="79">
        <f>'Prix - Colza 2'!E1238</f>
        <v>369.12333333333299</v>
      </c>
      <c r="C1238" s="71">
        <f>'Prix - Colza 2'!F1238</f>
        <v>371.53</v>
      </c>
    </row>
    <row r="1239" spans="1:3" x14ac:dyDescent="0.3">
      <c r="A1239" s="104">
        <f>'Prix - Colza 2'!C1239</f>
        <v>2017</v>
      </c>
      <c r="B1239" s="79">
        <f>'Prix - Colza 2'!E1239</f>
        <v>369.12333333333299</v>
      </c>
      <c r="C1239" s="71">
        <f>'Prix - Colza 2'!F1239</f>
        <v>371.53</v>
      </c>
    </row>
    <row r="1240" spans="1:3" x14ac:dyDescent="0.3">
      <c r="A1240" s="104">
        <f>'Prix - Colza 2'!C1240</f>
        <v>2017</v>
      </c>
      <c r="B1240" s="79">
        <f>'Prix - Colza 2'!E1240</f>
        <v>369.12333333333299</v>
      </c>
      <c r="C1240" s="71">
        <f>'Prix - Colza 2'!F1240</f>
        <v>371.53</v>
      </c>
    </row>
    <row r="1241" spans="1:3" x14ac:dyDescent="0.3">
      <c r="A1241" s="104">
        <f>'Prix - Colza 2'!C1241</f>
        <v>2017</v>
      </c>
      <c r="B1241" s="79">
        <f>'Prix - Colza 2'!E1241</f>
        <v>369.12333333333299</v>
      </c>
      <c r="C1241" s="71">
        <f>'Prix - Colza 2'!F1241</f>
        <v>371.53</v>
      </c>
    </row>
    <row r="1242" spans="1:3" x14ac:dyDescent="0.3">
      <c r="A1242" s="104">
        <f>'Prix - Colza 2'!C1242</f>
        <v>2017</v>
      </c>
      <c r="B1242" s="79">
        <f>'Prix - Colza 2'!E1242</f>
        <v>369.12333333333299</v>
      </c>
      <c r="C1242" s="71">
        <f>'Prix - Colza 2'!F1242</f>
        <v>371.53</v>
      </c>
    </row>
    <row r="1243" spans="1:3" x14ac:dyDescent="0.3">
      <c r="A1243" s="104">
        <f>'Prix - Colza 2'!C1243</f>
        <v>2017</v>
      </c>
      <c r="B1243" s="79">
        <f>'Prix - Colza 2'!E1243</f>
        <v>369.12333333333299</v>
      </c>
      <c r="C1243" s="71">
        <f>'Prix - Colza 2'!F1243</f>
        <v>371.53</v>
      </c>
    </row>
    <row r="1244" spans="1:3" x14ac:dyDescent="0.3">
      <c r="A1244" s="104">
        <f>'Prix - Colza 2'!C1244</f>
        <v>2017</v>
      </c>
      <c r="B1244" s="79">
        <f>'Prix - Colza 2'!E1244</f>
        <v>369.12333333333299</v>
      </c>
      <c r="C1244" s="71">
        <f>'Prix - Colza 2'!F1244</f>
        <v>371.53</v>
      </c>
    </row>
    <row r="1245" spans="1:3" x14ac:dyDescent="0.3">
      <c r="A1245" s="104">
        <f>'Prix - Colza 2'!C1245</f>
        <v>2017</v>
      </c>
      <c r="B1245" s="79">
        <f>'Prix - Colza 2'!E1245</f>
        <v>369.12333333333299</v>
      </c>
      <c r="C1245" s="71">
        <f>'Prix - Colza 2'!F1245</f>
        <v>371.53</v>
      </c>
    </row>
    <row r="1246" spans="1:3" x14ac:dyDescent="0.3">
      <c r="A1246" s="104">
        <f>'Prix - Colza 2'!C1246</f>
        <v>2017</v>
      </c>
      <c r="B1246" s="79">
        <f>'Prix - Colza 2'!E1246</f>
        <v>369.12333333333299</v>
      </c>
      <c r="C1246" s="71">
        <f>'Prix - Colza 2'!F1246</f>
        <v>371.53</v>
      </c>
    </row>
    <row r="1247" spans="1:3" x14ac:dyDescent="0.3">
      <c r="A1247" s="104">
        <f>'Prix - Colza 2'!C1247</f>
        <v>2017</v>
      </c>
      <c r="B1247" s="79">
        <f>'Prix - Colza 2'!E1247</f>
        <v>369.12333333333299</v>
      </c>
      <c r="C1247" s="71">
        <f>'Prix - Colza 2'!F1247</f>
        <v>371.53</v>
      </c>
    </row>
    <row r="1248" spans="1:3" x14ac:dyDescent="0.3">
      <c r="A1248" s="104">
        <f>'Prix - Colza 2'!C1248</f>
        <v>2017</v>
      </c>
      <c r="B1248" s="79">
        <f>'Prix - Colza 2'!E1248</f>
        <v>369.12333333333299</v>
      </c>
      <c r="C1248" s="71">
        <f>'Prix - Colza 2'!F1248</f>
        <v>371.53</v>
      </c>
    </row>
    <row r="1249" spans="1:3" x14ac:dyDescent="0.3">
      <c r="A1249" s="104">
        <f>'Prix - Colza 2'!C1249</f>
        <v>2017</v>
      </c>
      <c r="B1249" s="79">
        <f>'Prix - Colza 2'!E1249</f>
        <v>369.12333333333299</v>
      </c>
      <c r="C1249" s="71">
        <f>'Prix - Colza 2'!F1249</f>
        <v>371.53</v>
      </c>
    </row>
    <row r="1250" spans="1:3" x14ac:dyDescent="0.3">
      <c r="A1250" s="104">
        <f>'Prix - Colza 2'!C1250</f>
        <v>2017</v>
      </c>
      <c r="B1250" s="79">
        <f>'Prix - Colza 2'!E1250</f>
        <v>369.12333333333299</v>
      </c>
      <c r="C1250" s="71">
        <f>'Prix - Colza 2'!F1250</f>
        <v>371.53</v>
      </c>
    </row>
    <row r="1251" spans="1:3" x14ac:dyDescent="0.3">
      <c r="A1251" s="104">
        <f>'Prix - Colza 2'!C1251</f>
        <v>2017</v>
      </c>
      <c r="B1251" s="79">
        <f>'Prix - Colza 2'!E1251</f>
        <v>369.12333333333299</v>
      </c>
      <c r="C1251" s="71">
        <f>'Prix - Colza 2'!F1251</f>
        <v>371.53</v>
      </c>
    </row>
    <row r="1252" spans="1:3" x14ac:dyDescent="0.3">
      <c r="A1252" s="104">
        <f>'Prix - Colza 2'!C1252</f>
        <v>2017</v>
      </c>
      <c r="B1252" s="79">
        <f>'Prix - Colza 2'!E1252</f>
        <v>369.12333333333299</v>
      </c>
      <c r="C1252" s="71">
        <f>'Prix - Colza 2'!F1252</f>
        <v>371.53</v>
      </c>
    </row>
    <row r="1253" spans="1:3" x14ac:dyDescent="0.3">
      <c r="A1253" s="104">
        <f>'Prix - Colza 2'!C1253</f>
        <v>2017</v>
      </c>
      <c r="B1253" s="79">
        <f>'Prix - Colza 2'!E1253</f>
        <v>369.12333333333299</v>
      </c>
      <c r="C1253" s="71">
        <f>'Prix - Colza 2'!F1253</f>
        <v>371.53</v>
      </c>
    </row>
    <row r="1254" spans="1:3" x14ac:dyDescent="0.3">
      <c r="A1254" s="104">
        <f>'Prix - Colza 2'!C1254</f>
        <v>2017</v>
      </c>
      <c r="B1254" s="79">
        <f>'Prix - Colza 2'!E1254</f>
        <v>369.12333333333299</v>
      </c>
      <c r="C1254" s="71">
        <f>'Prix - Colza 2'!F1254</f>
        <v>371.53</v>
      </c>
    </row>
    <row r="1255" spans="1:3" x14ac:dyDescent="0.3">
      <c r="A1255" s="104">
        <f>'Prix - Colza 2'!C1255</f>
        <v>2017</v>
      </c>
      <c r="B1255" s="79">
        <f>'Prix - Colza 2'!E1255</f>
        <v>369.12333333333299</v>
      </c>
      <c r="C1255" s="71">
        <f>'Prix - Colza 2'!F1255</f>
        <v>371.53</v>
      </c>
    </row>
    <row r="1256" spans="1:3" x14ac:dyDescent="0.3">
      <c r="A1256" s="104">
        <f>'Prix - Colza 2'!C1256</f>
        <v>2017</v>
      </c>
      <c r="B1256" s="79">
        <f>'Prix - Colza 2'!E1256</f>
        <v>369.12333333333299</v>
      </c>
      <c r="C1256" s="71">
        <f>'Prix - Colza 2'!F1256</f>
        <v>371.53</v>
      </c>
    </row>
    <row r="1257" spans="1:3" x14ac:dyDescent="0.3">
      <c r="A1257" s="104">
        <f>'Prix - Colza 2'!C1257</f>
        <v>2017</v>
      </c>
      <c r="B1257" s="79">
        <f>'Prix - Colza 2'!E1257</f>
        <v>369.12333333333299</v>
      </c>
      <c r="C1257" s="71">
        <f>'Prix - Colza 2'!F1257</f>
        <v>371.53</v>
      </c>
    </row>
    <row r="1258" spans="1:3" x14ac:dyDescent="0.3">
      <c r="A1258" s="104">
        <f>'Prix - Colza 2'!C1258</f>
        <v>2017</v>
      </c>
      <c r="B1258" s="79">
        <f>'Prix - Colza 2'!E1258</f>
        <v>369.12333333333299</v>
      </c>
      <c r="C1258" s="71">
        <f>'Prix - Colza 2'!F1258</f>
        <v>371.53</v>
      </c>
    </row>
    <row r="1259" spans="1:3" x14ac:dyDescent="0.3">
      <c r="A1259" s="104">
        <f>'Prix - Colza 2'!C1259</f>
        <v>2017</v>
      </c>
      <c r="B1259" s="79">
        <f>'Prix - Colza 2'!E1259</f>
        <v>369.12333333333299</v>
      </c>
      <c r="C1259" s="71">
        <f>'Prix - Colza 2'!F1259</f>
        <v>371.53</v>
      </c>
    </row>
    <row r="1260" spans="1:3" x14ac:dyDescent="0.3">
      <c r="A1260" s="104">
        <f>'Prix - Colza 2'!C1260</f>
        <v>2017</v>
      </c>
      <c r="B1260" s="79">
        <f>'Prix - Colza 2'!E1260</f>
        <v>369.12333333333299</v>
      </c>
      <c r="C1260" s="71">
        <f>'Prix - Colza 2'!F1260</f>
        <v>371.53</v>
      </c>
    </row>
    <row r="1261" spans="1:3" x14ac:dyDescent="0.3">
      <c r="A1261" s="104">
        <f>'Prix - Colza 2'!C1261</f>
        <v>2017</v>
      </c>
      <c r="B1261" s="79">
        <f>'Prix - Colza 2'!E1261</f>
        <v>369.12333333333299</v>
      </c>
      <c r="C1261" s="71">
        <f>'Prix - Colza 2'!F1261</f>
        <v>371.53</v>
      </c>
    </row>
    <row r="1262" spans="1:3" x14ac:dyDescent="0.3">
      <c r="A1262" s="104">
        <f>'Prix - Colza 2'!C1262</f>
        <v>2017</v>
      </c>
      <c r="B1262" s="79">
        <f>'Prix - Colza 2'!E1262</f>
        <v>369.12333333333299</v>
      </c>
      <c r="C1262" s="71">
        <f>'Prix - Colza 2'!F1262</f>
        <v>371.53</v>
      </c>
    </row>
    <row r="1263" spans="1:3" x14ac:dyDescent="0.3">
      <c r="A1263" s="104">
        <f>'Prix - Colza 2'!C1263</f>
        <v>2017</v>
      </c>
      <c r="B1263" s="79">
        <f>'Prix - Colza 2'!E1263</f>
        <v>369.12333333333299</v>
      </c>
      <c r="C1263" s="71">
        <f>'Prix - Colza 2'!F1263</f>
        <v>371.53</v>
      </c>
    </row>
    <row r="1264" spans="1:3" x14ac:dyDescent="0.3">
      <c r="A1264" s="104">
        <f>'Prix - Colza 2'!C1264</f>
        <v>2017</v>
      </c>
      <c r="B1264" s="79">
        <f>'Prix - Colza 2'!E1264</f>
        <v>369.12333333333299</v>
      </c>
      <c r="C1264" s="71">
        <f>'Prix - Colza 2'!F1264</f>
        <v>371.53</v>
      </c>
    </row>
    <row r="1265" spans="1:3" x14ac:dyDescent="0.3">
      <c r="A1265" s="104">
        <f>'Prix - Colza 2'!C1265</f>
        <v>2017</v>
      </c>
      <c r="B1265" s="79">
        <f>'Prix - Colza 2'!E1265</f>
        <v>369.12333333333299</v>
      </c>
      <c r="C1265" s="71">
        <f>'Prix - Colza 2'!F1265</f>
        <v>371.53</v>
      </c>
    </row>
    <row r="1266" spans="1:3" x14ac:dyDescent="0.3">
      <c r="A1266" s="104">
        <f>'Prix - Colza 2'!C1266</f>
        <v>2017</v>
      </c>
      <c r="B1266" s="79">
        <f>'Prix - Colza 2'!E1266</f>
        <v>369.12333333333299</v>
      </c>
      <c r="C1266" s="71">
        <f>'Prix - Colza 2'!F1266</f>
        <v>371.53</v>
      </c>
    </row>
    <row r="1267" spans="1:3" x14ac:dyDescent="0.3">
      <c r="A1267" s="104">
        <f>'Prix - Colza 2'!C1267</f>
        <v>2017</v>
      </c>
      <c r="B1267" s="79">
        <f>'Prix - Colza 2'!E1267</f>
        <v>369.12333333333299</v>
      </c>
      <c r="C1267" s="71">
        <f>'Prix - Colza 2'!F1267</f>
        <v>371.53</v>
      </c>
    </row>
    <row r="1268" spans="1:3" x14ac:dyDescent="0.3">
      <c r="A1268" s="104">
        <f>'Prix - Colza 2'!C1268</f>
        <v>2017</v>
      </c>
      <c r="B1268" s="79">
        <f>'Prix - Colza 2'!E1268</f>
        <v>369.12333333333299</v>
      </c>
      <c r="C1268" s="71">
        <f>'Prix - Colza 2'!F1268</f>
        <v>371.53</v>
      </c>
    </row>
    <row r="1269" spans="1:3" x14ac:dyDescent="0.3">
      <c r="A1269" s="104">
        <f>'Prix - Colza 2'!C1269</f>
        <v>2017</v>
      </c>
      <c r="B1269" s="79">
        <f>'Prix - Colza 2'!E1269</f>
        <v>369.12333333333299</v>
      </c>
      <c r="C1269" s="71">
        <f>'Prix - Colza 2'!F1269</f>
        <v>371.53</v>
      </c>
    </row>
    <row r="1270" spans="1:3" x14ac:dyDescent="0.3">
      <c r="A1270" s="104">
        <f>'Prix - Colza 2'!C1270</f>
        <v>2017</v>
      </c>
      <c r="B1270" s="79">
        <f>'Prix - Colza 2'!E1270</f>
        <v>369.12333333333299</v>
      </c>
      <c r="C1270" s="71">
        <f>'Prix - Colza 2'!F1270</f>
        <v>371.53</v>
      </c>
    </row>
    <row r="1271" spans="1:3" x14ac:dyDescent="0.3">
      <c r="A1271" s="104">
        <f>'Prix - Colza 2'!C1271</f>
        <v>2017</v>
      </c>
      <c r="B1271" s="79">
        <f>'Prix - Colza 2'!E1271</f>
        <v>369.12333333333299</v>
      </c>
      <c r="C1271" s="71">
        <f>'Prix - Colza 2'!F1271</f>
        <v>371.53</v>
      </c>
    </row>
    <row r="1272" spans="1:3" x14ac:dyDescent="0.3">
      <c r="A1272" s="104">
        <f>'Prix - Colza 2'!C1272</f>
        <v>2017</v>
      </c>
      <c r="B1272" s="79">
        <f>'Prix - Colza 2'!E1272</f>
        <v>369.12333333333299</v>
      </c>
      <c r="C1272" s="71">
        <f>'Prix - Colza 2'!F1272</f>
        <v>371.53</v>
      </c>
    </row>
    <row r="1273" spans="1:3" x14ac:dyDescent="0.3">
      <c r="A1273" s="104">
        <f>'Prix - Colza 2'!C1273</f>
        <v>2017</v>
      </c>
      <c r="B1273" s="79">
        <f>'Prix - Colza 2'!E1273</f>
        <v>369.12333333333299</v>
      </c>
      <c r="C1273" s="71">
        <f>'Prix - Colza 2'!F1273</f>
        <v>371.53</v>
      </c>
    </row>
    <row r="1274" spans="1:3" x14ac:dyDescent="0.3">
      <c r="A1274" s="104">
        <f>'Prix - Colza 2'!C1274</f>
        <v>2017</v>
      </c>
      <c r="B1274" s="79">
        <f>'Prix - Colza 2'!E1274</f>
        <v>369.12333333333299</v>
      </c>
      <c r="C1274" s="71">
        <f>'Prix - Colza 2'!F1274</f>
        <v>371.53</v>
      </c>
    </row>
    <row r="1275" spans="1:3" x14ac:dyDescent="0.3">
      <c r="A1275" s="104">
        <f>'Prix - Colza 2'!C1275</f>
        <v>2017</v>
      </c>
      <c r="B1275" s="79">
        <f>'Prix - Colza 2'!E1275</f>
        <v>369.12333333333299</v>
      </c>
      <c r="C1275" s="71">
        <f>'Prix - Colza 2'!F1275</f>
        <v>371.53</v>
      </c>
    </row>
    <row r="1276" spans="1:3" x14ac:dyDescent="0.3">
      <c r="A1276" s="104">
        <f>'Prix - Colza 2'!C1276</f>
        <v>2017</v>
      </c>
      <c r="B1276" s="79">
        <f>'Prix - Colza 2'!E1276</f>
        <v>369.12333333333299</v>
      </c>
      <c r="C1276" s="71">
        <f>'Prix - Colza 2'!F1276</f>
        <v>371.53</v>
      </c>
    </row>
    <row r="1277" spans="1:3" x14ac:dyDescent="0.3">
      <c r="A1277" s="104">
        <f>'Prix - Colza 2'!C1277</f>
        <v>2017</v>
      </c>
      <c r="B1277" s="79">
        <f>'Prix - Colza 2'!E1277</f>
        <v>369.12333333333299</v>
      </c>
      <c r="C1277" s="71">
        <f>'Prix - Colza 2'!F1277</f>
        <v>371.53</v>
      </c>
    </row>
    <row r="1278" spans="1:3" x14ac:dyDescent="0.3">
      <c r="A1278" s="104">
        <f>'Prix - Colza 2'!C1278</f>
        <v>2017</v>
      </c>
      <c r="B1278" s="79">
        <f>'Prix - Colza 2'!E1278</f>
        <v>369.12333333333299</v>
      </c>
      <c r="C1278" s="71">
        <f>'Prix - Colza 2'!F1278</f>
        <v>371.53</v>
      </c>
    </row>
    <row r="1279" spans="1:3" x14ac:dyDescent="0.3">
      <c r="A1279" s="104">
        <f>'Prix - Colza 2'!C1279</f>
        <v>2017</v>
      </c>
      <c r="B1279" s="79">
        <f>'Prix - Colza 2'!E1279</f>
        <v>369.12333333333299</v>
      </c>
      <c r="C1279" s="71">
        <f>'Prix - Colza 2'!F1279</f>
        <v>371.53</v>
      </c>
    </row>
    <row r="1280" spans="1:3" x14ac:dyDescent="0.3">
      <c r="A1280" s="104">
        <f>'Prix - Colza 2'!C1280</f>
        <v>2017</v>
      </c>
      <c r="B1280" s="79">
        <f>'Prix - Colza 2'!E1280</f>
        <v>369.12333333333299</v>
      </c>
      <c r="C1280" s="71">
        <f>'Prix - Colza 2'!F1280</f>
        <v>371.53</v>
      </c>
    </row>
    <row r="1281" spans="1:3" x14ac:dyDescent="0.3">
      <c r="A1281" s="104">
        <f>'Prix - Colza 2'!C1281</f>
        <v>2017</v>
      </c>
      <c r="B1281" s="79">
        <f>'Prix - Colza 2'!E1281</f>
        <v>369.12333333333299</v>
      </c>
      <c r="C1281" s="71">
        <f>'Prix - Colza 2'!F1281</f>
        <v>371.53</v>
      </c>
    </row>
    <row r="1282" spans="1:3" x14ac:dyDescent="0.3">
      <c r="A1282" s="104">
        <f>'Prix - Colza 2'!C1282</f>
        <v>2017</v>
      </c>
      <c r="B1282" s="79">
        <f>'Prix - Colza 2'!E1282</f>
        <v>369.12333333333333</v>
      </c>
      <c r="C1282" s="71">
        <f>'Prix - Colza 2'!F1282</f>
        <v>371.53</v>
      </c>
    </row>
    <row r="1283" spans="1:3" x14ac:dyDescent="0.3">
      <c r="A1283" s="104">
        <f>'Prix - Colza 2'!C1283</f>
        <v>2017</v>
      </c>
      <c r="B1283" s="79">
        <f>'Prix - Colza 2'!E1283</f>
        <v>369.12333333333333</v>
      </c>
      <c r="C1283" s="71">
        <f>'Prix - Colza 2'!F1283</f>
        <v>371.53</v>
      </c>
    </row>
    <row r="1284" spans="1:3" x14ac:dyDescent="0.3">
      <c r="A1284" s="104">
        <f>'Prix - Colza 2'!C1284</f>
        <v>2017</v>
      </c>
      <c r="B1284" s="79">
        <f>'Prix - Colza 2'!E1284</f>
        <v>369.12333333333333</v>
      </c>
      <c r="C1284" s="71">
        <f>'Prix - Colza 2'!F1284</f>
        <v>371.53</v>
      </c>
    </row>
    <row r="1285" spans="1:3" x14ac:dyDescent="0.3">
      <c r="A1285" s="104">
        <f>'Prix - Colza 2'!C1285</f>
        <v>2017</v>
      </c>
      <c r="B1285" s="79">
        <f>'Prix - Colza 2'!E1285</f>
        <v>369.12333333333333</v>
      </c>
      <c r="C1285" s="71">
        <f>'Prix - Colza 2'!F1285</f>
        <v>371.53</v>
      </c>
    </row>
    <row r="1286" spans="1:3" x14ac:dyDescent="0.3">
      <c r="A1286" s="104">
        <f>'Prix - Colza 2'!C1286</f>
        <v>2017</v>
      </c>
      <c r="B1286" s="79">
        <f>'Prix - Colza 2'!E1286</f>
        <v>369.12333333333333</v>
      </c>
      <c r="C1286" s="71">
        <f>'Prix - Colza 2'!F1286</f>
        <v>371.53</v>
      </c>
    </row>
    <row r="1287" spans="1:3" x14ac:dyDescent="0.3">
      <c r="A1287" s="104">
        <f>'Prix - Colza 2'!C1287</f>
        <v>2017</v>
      </c>
      <c r="B1287" s="79">
        <f>'Prix - Colza 2'!E1287</f>
        <v>369.12333333333333</v>
      </c>
      <c r="C1287" s="71">
        <f>'Prix - Colza 2'!F1287</f>
        <v>371.53</v>
      </c>
    </row>
    <row r="1288" spans="1:3" x14ac:dyDescent="0.3">
      <c r="A1288" s="104">
        <f>'Prix - Colza 2'!C1288</f>
        <v>2017</v>
      </c>
      <c r="B1288" s="79">
        <f>'Prix - Colza 2'!E1288</f>
        <v>369.12333333333333</v>
      </c>
      <c r="C1288" s="71">
        <f>'Prix - Colza 2'!F1288</f>
        <v>371.53</v>
      </c>
    </row>
    <row r="1289" spans="1:3" x14ac:dyDescent="0.3">
      <c r="A1289" s="104">
        <f>'Prix - Colza 2'!C1289</f>
        <v>2017</v>
      </c>
      <c r="B1289" s="79">
        <f>'Prix - Colza 2'!E1289</f>
        <v>369.12333333333333</v>
      </c>
      <c r="C1289" s="71">
        <f>'Prix - Colza 2'!F1289</f>
        <v>371.53</v>
      </c>
    </row>
    <row r="1290" spans="1:3" x14ac:dyDescent="0.3">
      <c r="A1290" s="104">
        <f>'Prix - Colza 2'!C1290</f>
        <v>2017</v>
      </c>
      <c r="B1290" s="79">
        <f>'Prix - Colza 2'!E1290</f>
        <v>369.12333333333333</v>
      </c>
      <c r="C1290" s="71">
        <f>'Prix - Colza 2'!F1290</f>
        <v>371.53</v>
      </c>
    </row>
    <row r="1291" spans="1:3" x14ac:dyDescent="0.3">
      <c r="A1291" s="104">
        <f>'Prix - Colza 2'!C1291</f>
        <v>2017</v>
      </c>
      <c r="B1291" s="79">
        <f>'Prix - Colza 2'!E1291</f>
        <v>369.12333333333333</v>
      </c>
      <c r="C1291" s="71">
        <f>'Prix - Colza 2'!F1291</f>
        <v>371.53</v>
      </c>
    </row>
    <row r="1292" spans="1:3" x14ac:dyDescent="0.3">
      <c r="A1292" s="104">
        <f>'Prix - Colza 2'!C1292</f>
        <v>2017</v>
      </c>
      <c r="B1292" s="79">
        <f>'Prix - Colza 2'!E1292</f>
        <v>369.12333333333333</v>
      </c>
      <c r="C1292" s="71">
        <f>'Prix - Colza 2'!F1292</f>
        <v>371.53</v>
      </c>
    </row>
    <row r="1293" spans="1:3" x14ac:dyDescent="0.3">
      <c r="A1293" s="104">
        <f>'Prix - Colza 2'!C1293</f>
        <v>2017</v>
      </c>
      <c r="B1293" s="79">
        <f>'Prix - Colza 2'!E1293</f>
        <v>369.12333333333333</v>
      </c>
      <c r="C1293" s="71">
        <f>'Prix - Colza 2'!F1293</f>
        <v>371.53</v>
      </c>
    </row>
    <row r="1294" spans="1:3" x14ac:dyDescent="0.3">
      <c r="A1294" s="104">
        <f>'Prix - Colza 2'!C1294</f>
        <v>2017</v>
      </c>
      <c r="B1294" s="79">
        <f>'Prix - Colza 2'!E1294</f>
        <v>369.12333333333333</v>
      </c>
      <c r="C1294" s="71">
        <f>'Prix - Colza 2'!F1294</f>
        <v>371.53</v>
      </c>
    </row>
    <row r="1295" spans="1:3" x14ac:dyDescent="0.3">
      <c r="A1295" s="104">
        <f>'Prix - Colza 2'!C1295</f>
        <v>2017</v>
      </c>
      <c r="B1295" s="79">
        <f>'Prix - Colza 2'!E1295</f>
        <v>369.12333333333333</v>
      </c>
      <c r="C1295" s="71">
        <f>'Prix - Colza 2'!F1295</f>
        <v>371.53</v>
      </c>
    </row>
    <row r="1296" spans="1:3" x14ac:dyDescent="0.3">
      <c r="A1296" s="104">
        <f>'Prix - Colza 2'!C1296</f>
        <v>2017</v>
      </c>
      <c r="B1296" s="79">
        <f>'Prix - Colza 2'!E1296</f>
        <v>369.12333333333333</v>
      </c>
      <c r="C1296" s="71">
        <f>'Prix - Colza 2'!F1296</f>
        <v>371.53</v>
      </c>
    </row>
    <row r="1297" spans="1:3" x14ac:dyDescent="0.3">
      <c r="A1297" s="104">
        <f>'Prix - Colza 2'!C1297</f>
        <v>2017</v>
      </c>
      <c r="B1297" s="79">
        <f>'Prix - Colza 2'!E1297</f>
        <v>369.12333333333333</v>
      </c>
      <c r="C1297" s="71">
        <f>'Prix - Colza 2'!F1297</f>
        <v>371.53</v>
      </c>
    </row>
    <row r="1298" spans="1:3" x14ac:dyDescent="0.3">
      <c r="A1298" s="104">
        <f>'Prix - Colza 2'!C1298</f>
        <v>2017</v>
      </c>
      <c r="B1298" s="79">
        <f>'Prix - Colza 2'!E1298</f>
        <v>369.12333333333333</v>
      </c>
      <c r="C1298" s="71">
        <f>'Prix - Colza 2'!F1298</f>
        <v>371.53</v>
      </c>
    </row>
    <row r="1299" spans="1:3" x14ac:dyDescent="0.3">
      <c r="A1299" s="104">
        <f>'Prix - Colza 2'!C1299</f>
        <v>2017</v>
      </c>
      <c r="B1299" s="79">
        <f>'Prix - Colza 2'!E1299</f>
        <v>369.12333333333333</v>
      </c>
      <c r="C1299" s="71">
        <f>'Prix - Colza 2'!F1299</f>
        <v>371.53</v>
      </c>
    </row>
    <row r="1300" spans="1:3" x14ac:dyDescent="0.3">
      <c r="A1300" s="104">
        <f>'Prix - Colza 2'!C1300</f>
        <v>2017</v>
      </c>
      <c r="B1300" s="79">
        <f>'Prix - Colza 2'!E1300</f>
        <v>369.12333333333333</v>
      </c>
      <c r="C1300" s="71">
        <f>'Prix - Colza 2'!F1300</f>
        <v>371.53</v>
      </c>
    </row>
    <row r="1301" spans="1:3" x14ac:dyDescent="0.3">
      <c r="A1301" s="104">
        <f>'Prix - Colza 2'!C1301</f>
        <v>2017</v>
      </c>
      <c r="B1301" s="79">
        <f>'Prix - Colza 2'!E1301</f>
        <v>369.12333333333333</v>
      </c>
      <c r="C1301" s="71">
        <f>'Prix - Colza 2'!F1301</f>
        <v>371.53</v>
      </c>
    </row>
    <row r="1302" spans="1:3" x14ac:dyDescent="0.3">
      <c r="A1302" s="104">
        <f>'Prix - Colza 2'!C1302</f>
        <v>2017</v>
      </c>
      <c r="B1302" s="79">
        <f>'Prix - Colza 2'!E1302</f>
        <v>369.12333333333333</v>
      </c>
      <c r="C1302" s="71">
        <f>'Prix - Colza 2'!F1302</f>
        <v>371.53</v>
      </c>
    </row>
    <row r="1303" spans="1:3" x14ac:dyDescent="0.3">
      <c r="A1303" s="104">
        <f>'Prix - Colza 2'!C1303</f>
        <v>2017</v>
      </c>
      <c r="B1303" s="79">
        <f>'Prix - Colza 2'!E1303</f>
        <v>369.12333333333333</v>
      </c>
      <c r="C1303" s="71">
        <f>'Prix - Colza 2'!F1303</f>
        <v>371.53</v>
      </c>
    </row>
    <row r="1304" spans="1:3" x14ac:dyDescent="0.3">
      <c r="A1304" s="104">
        <f>'Prix - Colza 2'!C1304</f>
        <v>2017</v>
      </c>
      <c r="B1304" s="79">
        <f>'Prix - Colza 2'!E1304</f>
        <v>369.12333333333333</v>
      </c>
      <c r="C1304" s="71">
        <f>'Prix - Colza 2'!F1304</f>
        <v>371.53</v>
      </c>
    </row>
    <row r="1305" spans="1:3" x14ac:dyDescent="0.3">
      <c r="A1305" s="104">
        <f>'Prix - Colza 2'!C1305</f>
        <v>2017</v>
      </c>
      <c r="B1305" s="79">
        <f>'Prix - Colza 2'!E1305</f>
        <v>369.12333333333333</v>
      </c>
      <c r="C1305" s="71">
        <f>'Prix - Colza 2'!F1305</f>
        <v>371.53</v>
      </c>
    </row>
    <row r="1306" spans="1:3" x14ac:dyDescent="0.3">
      <c r="A1306" s="104">
        <f>'Prix - Colza 2'!C1306</f>
        <v>2017</v>
      </c>
      <c r="B1306" s="79">
        <f>'Prix - Colza 2'!E1306</f>
        <v>369.12333333333333</v>
      </c>
      <c r="C1306" s="71">
        <f>'Prix - Colza 2'!F1306</f>
        <v>371.53</v>
      </c>
    </row>
    <row r="1307" spans="1:3" x14ac:dyDescent="0.3">
      <c r="A1307" s="104">
        <f>'Prix - Colza 2'!C1307</f>
        <v>2017</v>
      </c>
      <c r="B1307" s="79">
        <f>'Prix - Colza 2'!E1307</f>
        <v>369.12333333333333</v>
      </c>
      <c r="C1307" s="71">
        <f>'Prix - Colza 2'!F1307</f>
        <v>371.53</v>
      </c>
    </row>
    <row r="1308" spans="1:3" x14ac:dyDescent="0.3">
      <c r="A1308" s="104">
        <f>'Prix - Colza 2'!C1308</f>
        <v>2017</v>
      </c>
      <c r="B1308" s="79">
        <f>'Prix - Colza 2'!E1308</f>
        <v>369.12333333333333</v>
      </c>
      <c r="C1308" s="71">
        <f>'Prix - Colza 2'!F1308</f>
        <v>371.53</v>
      </c>
    </row>
    <row r="1309" spans="1:3" x14ac:dyDescent="0.3">
      <c r="A1309" s="104">
        <f>'Prix - Colza 2'!C1309</f>
        <v>2017</v>
      </c>
      <c r="B1309" s="79">
        <f>'Prix - Colza 2'!E1309</f>
        <v>369.12333333333333</v>
      </c>
      <c r="C1309" s="71">
        <f>'Prix - Colza 2'!F1309</f>
        <v>371.53</v>
      </c>
    </row>
    <row r="1310" spans="1:3" x14ac:dyDescent="0.3">
      <c r="A1310" s="104">
        <f>'Prix - Colza 2'!C1310</f>
        <v>2017</v>
      </c>
      <c r="B1310" s="79">
        <f>'Prix - Colza 2'!E1310</f>
        <v>369.12333333333333</v>
      </c>
      <c r="C1310" s="71">
        <f>'Prix - Colza 2'!F1310</f>
        <v>371.53</v>
      </c>
    </row>
    <row r="1311" spans="1:3" x14ac:dyDescent="0.3">
      <c r="A1311" s="104">
        <f>'Prix - Colza 2'!C1311</f>
        <v>2017</v>
      </c>
      <c r="B1311" s="79">
        <f>'Prix - Colza 2'!E1311</f>
        <v>369.12333333333333</v>
      </c>
      <c r="C1311" s="71">
        <f>'Prix - Colza 2'!F1311</f>
        <v>371.53</v>
      </c>
    </row>
    <row r="1312" spans="1:3" x14ac:dyDescent="0.3">
      <c r="A1312" s="104">
        <f>'Prix - Colza 2'!C1312</f>
        <v>2017</v>
      </c>
      <c r="B1312" s="79">
        <f>'Prix - Colza 2'!E1312</f>
        <v>369.12333333333333</v>
      </c>
      <c r="C1312" s="71">
        <f>'Prix - Colza 2'!F1312</f>
        <v>371.53</v>
      </c>
    </row>
    <row r="1313" spans="1:3" x14ac:dyDescent="0.3">
      <c r="A1313" s="104">
        <f>'Prix - Colza 2'!C1313</f>
        <v>2017</v>
      </c>
      <c r="B1313" s="79">
        <f>'Prix - Colza 2'!E1313</f>
        <v>369.12333333333333</v>
      </c>
      <c r="C1313" s="71">
        <f>'Prix - Colza 2'!F1313</f>
        <v>371.53</v>
      </c>
    </row>
    <row r="1314" spans="1:3" x14ac:dyDescent="0.3">
      <c r="A1314" s="104">
        <f>'Prix - Colza 2'!C1314</f>
        <v>2017</v>
      </c>
      <c r="B1314" s="79">
        <f>'Prix - Colza 2'!E1314</f>
        <v>369.12333333333333</v>
      </c>
      <c r="C1314" s="71">
        <f>'Prix - Colza 2'!F1314</f>
        <v>371.53</v>
      </c>
    </row>
    <row r="1315" spans="1:3" x14ac:dyDescent="0.3">
      <c r="A1315" s="104">
        <f>'Prix - Colza 2'!C1315</f>
        <v>2017</v>
      </c>
      <c r="B1315" s="79">
        <f>'Prix - Colza 2'!E1315</f>
        <v>369.12333333333333</v>
      </c>
      <c r="C1315" s="71">
        <f>'Prix - Colza 2'!F1315</f>
        <v>371.53</v>
      </c>
    </row>
    <row r="1316" spans="1:3" x14ac:dyDescent="0.3">
      <c r="A1316" s="104">
        <f>'Prix - Colza 2'!C1316</f>
        <v>2017</v>
      </c>
      <c r="B1316" s="79">
        <f>'Prix - Colza 2'!E1316</f>
        <v>369.12333333333333</v>
      </c>
      <c r="C1316" s="71">
        <f>'Prix - Colza 2'!F1316</f>
        <v>371.53</v>
      </c>
    </row>
    <row r="1317" spans="1:3" x14ac:dyDescent="0.3">
      <c r="A1317" s="104">
        <f>'Prix - Colza 2'!C1317</f>
        <v>2017</v>
      </c>
      <c r="B1317" s="79">
        <f>'Prix - Colza 2'!E1317</f>
        <v>369.12333333333333</v>
      </c>
      <c r="C1317" s="71">
        <f>'Prix - Colza 2'!F1317</f>
        <v>371.53</v>
      </c>
    </row>
    <row r="1318" spans="1:3" x14ac:dyDescent="0.3">
      <c r="A1318" s="104">
        <f>'Prix - Colza 2'!C1318</f>
        <v>2017</v>
      </c>
      <c r="B1318" s="79">
        <f>'Prix - Colza 2'!E1318</f>
        <v>369.12333333333333</v>
      </c>
      <c r="C1318" s="71">
        <f>'Prix - Colza 2'!F1318</f>
        <v>371.53</v>
      </c>
    </row>
    <row r="1319" spans="1:3" x14ac:dyDescent="0.3">
      <c r="A1319" s="104">
        <f>'Prix - Colza 2'!C1319</f>
        <v>2017</v>
      </c>
      <c r="B1319" s="79">
        <f>'Prix - Colza 2'!E1319</f>
        <v>369.12333333333333</v>
      </c>
      <c r="C1319" s="71">
        <f>'Prix - Colza 2'!F1319</f>
        <v>371.53</v>
      </c>
    </row>
    <row r="1320" spans="1:3" x14ac:dyDescent="0.3">
      <c r="A1320" s="104">
        <f>'Prix - Colza 2'!C1320</f>
        <v>2017</v>
      </c>
      <c r="B1320" s="79">
        <f>'Prix - Colza 2'!E1320</f>
        <v>369.12333333333333</v>
      </c>
      <c r="C1320" s="71">
        <f>'Prix - Colza 2'!F1320</f>
        <v>371.53</v>
      </c>
    </row>
    <row r="1321" spans="1:3" x14ac:dyDescent="0.3">
      <c r="A1321" s="104">
        <f>'Prix - Colza 2'!C1321</f>
        <v>2017</v>
      </c>
      <c r="B1321" s="79">
        <f>'Prix - Colza 2'!E1321</f>
        <v>369.12333333333333</v>
      </c>
      <c r="C1321" s="71">
        <f>'Prix - Colza 2'!F1321</f>
        <v>371.53</v>
      </c>
    </row>
    <row r="1322" spans="1:3" x14ac:dyDescent="0.3">
      <c r="A1322" s="104">
        <f>'Prix - Colza 2'!C1322</f>
        <v>2017</v>
      </c>
      <c r="B1322" s="79">
        <f>'Prix - Colza 2'!E1322</f>
        <v>369.12333333333333</v>
      </c>
      <c r="C1322" s="71">
        <f>'Prix - Colza 2'!F1322</f>
        <v>371.53</v>
      </c>
    </row>
    <row r="1323" spans="1:3" x14ac:dyDescent="0.3">
      <c r="A1323" s="104">
        <f>'Prix - Colza 2'!C1323</f>
        <v>2017</v>
      </c>
      <c r="B1323" s="79">
        <f>'Prix - Colza 2'!E1323</f>
        <v>369.12333333333333</v>
      </c>
      <c r="C1323" s="71">
        <f>'Prix - Colza 2'!F1323</f>
        <v>371.53</v>
      </c>
    </row>
    <row r="1324" spans="1:3" x14ac:dyDescent="0.3">
      <c r="A1324" s="104">
        <f>'Prix - Colza 2'!C1324</f>
        <v>2017</v>
      </c>
      <c r="B1324" s="79">
        <f>'Prix - Colza 2'!E1324</f>
        <v>369.12333333333333</v>
      </c>
      <c r="C1324" s="71">
        <f>'Prix - Colza 2'!F1324</f>
        <v>371.53</v>
      </c>
    </row>
    <row r="1325" spans="1:3" x14ac:dyDescent="0.3">
      <c r="A1325" s="104">
        <f>'Prix - Colza 2'!C1325</f>
        <v>2017</v>
      </c>
      <c r="B1325" s="79">
        <f>'Prix - Colza 2'!E1325</f>
        <v>369.12333333333333</v>
      </c>
      <c r="C1325" s="71">
        <f>'Prix - Colza 2'!F1325</f>
        <v>371.53</v>
      </c>
    </row>
    <row r="1326" spans="1:3" x14ac:dyDescent="0.3">
      <c r="A1326" s="104">
        <f>'Prix - Colza 2'!C1326</f>
        <v>2017</v>
      </c>
      <c r="B1326" s="79">
        <f>'Prix - Colza 2'!E1326</f>
        <v>369.12333333333333</v>
      </c>
      <c r="C1326" s="71">
        <f>'Prix - Colza 2'!F1326</f>
        <v>371.53</v>
      </c>
    </row>
    <row r="1327" spans="1:3" x14ac:dyDescent="0.3">
      <c r="A1327" s="104">
        <f>'Prix - Colza 2'!C1327</f>
        <v>2017</v>
      </c>
      <c r="B1327" s="79">
        <f>'Prix - Colza 2'!E1327</f>
        <v>369.12333333333333</v>
      </c>
      <c r="C1327" s="71">
        <f>'Prix - Colza 2'!F1327</f>
        <v>371.53</v>
      </c>
    </row>
    <row r="1328" spans="1:3" x14ac:dyDescent="0.3">
      <c r="A1328" s="104">
        <f>'Prix - Colza 2'!C1328</f>
        <v>2017</v>
      </c>
      <c r="B1328" s="79">
        <f>'Prix - Colza 2'!E1328</f>
        <v>369.12333333333333</v>
      </c>
      <c r="C1328" s="71">
        <f>'Prix - Colza 2'!F1328</f>
        <v>371.53</v>
      </c>
    </row>
    <row r="1329" spans="1:3" x14ac:dyDescent="0.3">
      <c r="A1329" s="104">
        <f>'Prix - Colza 2'!C1329</f>
        <v>2017</v>
      </c>
      <c r="B1329" s="79">
        <f>'Prix - Colza 2'!E1329</f>
        <v>369.12333333333333</v>
      </c>
      <c r="C1329" s="71">
        <f>'Prix - Colza 2'!F1329</f>
        <v>371.53</v>
      </c>
    </row>
    <row r="1330" spans="1:3" x14ac:dyDescent="0.3">
      <c r="A1330" s="104">
        <f>'Prix - Colza 2'!C1330</f>
        <v>2017</v>
      </c>
      <c r="B1330" s="79">
        <f>'Prix - Colza 2'!E1330</f>
        <v>369.12333333333333</v>
      </c>
      <c r="C1330" s="71">
        <f>'Prix - Colza 2'!F1330</f>
        <v>371.53</v>
      </c>
    </row>
    <row r="1331" spans="1:3" x14ac:dyDescent="0.3">
      <c r="A1331" s="104">
        <f>'Prix - Colza 2'!C1331</f>
        <v>2017</v>
      </c>
      <c r="B1331" s="79">
        <f>'Prix - Colza 2'!E1331</f>
        <v>369.12333333333333</v>
      </c>
      <c r="C1331" s="71">
        <f>'Prix - Colza 2'!F1331</f>
        <v>371.53</v>
      </c>
    </row>
    <row r="1332" spans="1:3" x14ac:dyDescent="0.3">
      <c r="A1332" s="104">
        <f>'Prix - Colza 2'!C1332</f>
        <v>2017</v>
      </c>
      <c r="B1332" s="79">
        <f>'Prix - Colza 2'!E1332</f>
        <v>369.12333333333333</v>
      </c>
      <c r="C1332" s="71">
        <f>'Prix - Colza 2'!F1332</f>
        <v>371.53</v>
      </c>
    </row>
    <row r="1333" spans="1:3" x14ac:dyDescent="0.3">
      <c r="A1333" s="104">
        <f>'Prix - Colza 2'!C1333</f>
        <v>2017</v>
      </c>
      <c r="B1333" s="79">
        <f>'Prix - Colza 2'!E1333</f>
        <v>369.12333333333333</v>
      </c>
      <c r="C1333" s="71">
        <f>'Prix - Colza 2'!F1333</f>
        <v>371.53</v>
      </c>
    </row>
    <row r="1334" spans="1:3" x14ac:dyDescent="0.3">
      <c r="A1334" s="104">
        <f>'Prix - Colza 2'!C1334</f>
        <v>2017</v>
      </c>
      <c r="B1334" s="79">
        <f>'Prix - Colza 2'!E1334</f>
        <v>369.12333333333333</v>
      </c>
      <c r="C1334" s="71">
        <f>'Prix - Colza 2'!F1334</f>
        <v>371.53</v>
      </c>
    </row>
    <row r="1335" spans="1:3" x14ac:dyDescent="0.3">
      <c r="A1335" s="104">
        <f>'Prix - Colza 2'!C1335</f>
        <v>2017</v>
      </c>
      <c r="B1335" s="79">
        <f>'Prix - Colza 2'!E1335</f>
        <v>369.12333333333333</v>
      </c>
      <c r="C1335" s="71">
        <f>'Prix - Colza 2'!F1335</f>
        <v>371.53</v>
      </c>
    </row>
    <row r="1336" spans="1:3" x14ac:dyDescent="0.3">
      <c r="A1336" s="104">
        <f>'Prix - Colza 2'!C1336</f>
        <v>2017</v>
      </c>
      <c r="B1336" s="79">
        <f>'Prix - Colza 2'!E1336</f>
        <v>369.12333333333333</v>
      </c>
      <c r="C1336" s="71">
        <f>'Prix - Colza 2'!F1336</f>
        <v>371.53</v>
      </c>
    </row>
    <row r="1337" spans="1:3" x14ac:dyDescent="0.3">
      <c r="A1337" s="104">
        <f>'Prix - Colza 2'!C1337</f>
        <v>2017</v>
      </c>
      <c r="B1337" s="79">
        <f>'Prix - Colza 2'!E1337</f>
        <v>369.12333333333333</v>
      </c>
      <c r="C1337" s="71">
        <f>'Prix - Colza 2'!F1337</f>
        <v>371.53</v>
      </c>
    </row>
    <row r="1338" spans="1:3" x14ac:dyDescent="0.3">
      <c r="A1338" s="104">
        <f>'Prix - Colza 2'!C1338</f>
        <v>2017</v>
      </c>
      <c r="B1338" s="79">
        <f>'Prix - Colza 2'!E1338</f>
        <v>369.12333333333333</v>
      </c>
      <c r="C1338" s="71">
        <f>'Prix - Colza 2'!F1338</f>
        <v>371.53</v>
      </c>
    </row>
    <row r="1339" spans="1:3" x14ac:dyDescent="0.3">
      <c r="A1339" s="104">
        <f>'Prix - Colza 2'!C1339</f>
        <v>2017</v>
      </c>
      <c r="B1339" s="79">
        <f>'Prix - Colza 2'!E1339</f>
        <v>369.12333333333333</v>
      </c>
      <c r="C1339" s="71">
        <f>'Prix - Colza 2'!F1339</f>
        <v>371.53</v>
      </c>
    </row>
    <row r="1340" spans="1:3" x14ac:dyDescent="0.3">
      <c r="A1340" s="104">
        <f>'Prix - Colza 2'!C1340</f>
        <v>2017</v>
      </c>
      <c r="B1340" s="79">
        <f>'Prix - Colza 2'!E1340</f>
        <v>369.12333333333333</v>
      </c>
      <c r="C1340" s="71">
        <f>'Prix - Colza 2'!F1340</f>
        <v>371.53</v>
      </c>
    </row>
    <row r="1341" spans="1:3" x14ac:dyDescent="0.3">
      <c r="A1341" s="104">
        <f>'Prix - Colza 2'!C1341</f>
        <v>2017</v>
      </c>
      <c r="B1341" s="79">
        <f>'Prix - Colza 2'!E1341</f>
        <v>369.12333333333333</v>
      </c>
      <c r="C1341" s="71">
        <f>'Prix - Colza 2'!F1341</f>
        <v>371.53</v>
      </c>
    </row>
    <row r="1342" spans="1:3" x14ac:dyDescent="0.3">
      <c r="A1342" s="104">
        <f>'Prix - Colza 2'!C1342</f>
        <v>2017</v>
      </c>
      <c r="B1342" s="79">
        <f>'Prix - Colza 2'!E1342</f>
        <v>369.12333333333333</v>
      </c>
      <c r="C1342" s="71">
        <f>'Prix - Colza 2'!F1342</f>
        <v>371.53</v>
      </c>
    </row>
    <row r="1343" spans="1:3" x14ac:dyDescent="0.3">
      <c r="A1343" s="104">
        <f>'Prix - Colza 2'!C1343</f>
        <v>2017</v>
      </c>
      <c r="B1343" s="79">
        <f>'Prix - Colza 2'!E1343</f>
        <v>369.12333333333333</v>
      </c>
      <c r="C1343" s="71">
        <f>'Prix - Colza 2'!F1343</f>
        <v>371.53</v>
      </c>
    </row>
    <row r="1344" spans="1:3" x14ac:dyDescent="0.3">
      <c r="A1344" s="104">
        <f>'Prix - Colza 2'!C1344</f>
        <v>2017</v>
      </c>
      <c r="B1344" s="79">
        <f>'Prix - Colza 2'!E1344</f>
        <v>369.12333333333333</v>
      </c>
      <c r="C1344" s="71">
        <f>'Prix - Colza 2'!F1344</f>
        <v>371.53</v>
      </c>
    </row>
    <row r="1345" spans="1:3" x14ac:dyDescent="0.3">
      <c r="A1345" s="104">
        <f>'Prix - Colza 2'!C1345</f>
        <v>2017</v>
      </c>
      <c r="B1345" s="79">
        <f>'Prix - Colza 2'!E1345</f>
        <v>369.12333333333333</v>
      </c>
      <c r="C1345" s="71">
        <f>'Prix - Colza 2'!F1345</f>
        <v>371.53</v>
      </c>
    </row>
    <row r="1346" spans="1:3" x14ac:dyDescent="0.3">
      <c r="A1346" s="104">
        <f>'Prix - Colza 2'!C1346</f>
        <v>2017</v>
      </c>
      <c r="B1346" s="79">
        <f>'Prix - Colza 2'!E1346</f>
        <v>369.12333333333333</v>
      </c>
      <c r="C1346" s="71">
        <f>'Prix - Colza 2'!F1346</f>
        <v>371.53</v>
      </c>
    </row>
    <row r="1347" spans="1:3" x14ac:dyDescent="0.3">
      <c r="A1347" s="104">
        <f>'Prix - Colza 2'!C1347</f>
        <v>2017</v>
      </c>
      <c r="B1347" s="79">
        <f>'Prix - Colza 2'!E1347</f>
        <v>369.12333333333333</v>
      </c>
      <c r="C1347" s="71">
        <f>'Prix - Colza 2'!F1347</f>
        <v>371.53</v>
      </c>
    </row>
    <row r="1348" spans="1:3" x14ac:dyDescent="0.3">
      <c r="A1348" s="104">
        <f>'Prix - Colza 2'!C1348</f>
        <v>2017</v>
      </c>
      <c r="B1348" s="79">
        <f>'Prix - Colza 2'!E1348</f>
        <v>369.12333333333333</v>
      </c>
      <c r="C1348" s="71">
        <f>'Prix - Colza 2'!F1348</f>
        <v>371.53</v>
      </c>
    </row>
    <row r="1349" spans="1:3" x14ac:dyDescent="0.3">
      <c r="A1349" s="104">
        <f>'Prix - Colza 2'!C1349</f>
        <v>2017</v>
      </c>
      <c r="B1349" s="79">
        <f>'Prix - Colza 2'!E1349</f>
        <v>369.12333333333333</v>
      </c>
      <c r="C1349" s="71">
        <f>'Prix - Colza 2'!F1349</f>
        <v>371.53</v>
      </c>
    </row>
    <row r="1350" spans="1:3" x14ac:dyDescent="0.3">
      <c r="A1350" s="104">
        <f>'Prix - Colza 2'!C1350</f>
        <v>2017</v>
      </c>
      <c r="B1350" s="79">
        <f>'Prix - Colza 2'!E1350</f>
        <v>369.12333333333333</v>
      </c>
      <c r="C1350" s="71">
        <f>'Prix - Colza 2'!F1350</f>
        <v>371.53</v>
      </c>
    </row>
    <row r="1351" spans="1:3" x14ac:dyDescent="0.3">
      <c r="A1351" s="104">
        <f>'Prix - Colza 2'!C1351</f>
        <v>2017</v>
      </c>
      <c r="B1351" s="79">
        <f>'Prix - Colza 2'!E1351</f>
        <v>369.12333333333333</v>
      </c>
      <c r="C1351" s="71">
        <f>'Prix - Colza 2'!F1351</f>
        <v>371.53</v>
      </c>
    </row>
    <row r="1352" spans="1:3" x14ac:dyDescent="0.3">
      <c r="A1352" s="104">
        <f>'Prix - Colza 2'!C1352</f>
        <v>2017</v>
      </c>
      <c r="B1352" s="79">
        <f>'Prix - Colza 2'!E1352</f>
        <v>369.12333333333333</v>
      </c>
      <c r="C1352" s="71">
        <f>'Prix - Colza 2'!F1352</f>
        <v>371.53</v>
      </c>
    </row>
    <row r="1353" spans="1:3" x14ac:dyDescent="0.3">
      <c r="A1353" s="104">
        <f>'Prix - Colza 2'!C1353</f>
        <v>2017</v>
      </c>
      <c r="B1353" s="79">
        <f>'Prix - Colza 2'!E1353</f>
        <v>369.12333333333333</v>
      </c>
      <c r="C1353" s="71">
        <f>'Prix - Colza 2'!F1353</f>
        <v>371.53</v>
      </c>
    </row>
    <row r="1354" spans="1:3" x14ac:dyDescent="0.3">
      <c r="A1354" s="104">
        <f>'Prix - Colza 2'!C1354</f>
        <v>2017</v>
      </c>
      <c r="B1354" s="79">
        <f>'Prix - Colza 2'!E1354</f>
        <v>369.12333333333333</v>
      </c>
      <c r="C1354" s="71">
        <f>'Prix - Colza 2'!F1354</f>
        <v>371.53</v>
      </c>
    </row>
    <row r="1355" spans="1:3" x14ac:dyDescent="0.3">
      <c r="A1355" s="104">
        <f>'Prix - Colza 2'!C1355</f>
        <v>2017</v>
      </c>
      <c r="B1355" s="79">
        <f>'Prix - Colza 2'!E1355</f>
        <v>369.12333333333333</v>
      </c>
      <c r="C1355" s="71">
        <f>'Prix - Colza 2'!F1355</f>
        <v>371.53</v>
      </c>
    </row>
    <row r="1356" spans="1:3" x14ac:dyDescent="0.3">
      <c r="A1356" s="104">
        <f>'Prix - Colza 2'!C1356</f>
        <v>2017</v>
      </c>
      <c r="B1356" s="79">
        <f>'Prix - Colza 2'!E1356</f>
        <v>369.12333333333333</v>
      </c>
      <c r="C1356" s="71">
        <f>'Prix - Colza 2'!F1356</f>
        <v>371.53</v>
      </c>
    </row>
    <row r="1357" spans="1:3" x14ac:dyDescent="0.3">
      <c r="A1357" s="104">
        <f>'Prix - Colza 2'!C1357</f>
        <v>2017</v>
      </c>
      <c r="B1357" s="79">
        <f>'Prix - Colza 2'!E1357</f>
        <v>369.12333333333299</v>
      </c>
      <c r="C1357" s="71">
        <f>'Prix - Colza 2'!F1357</f>
        <v>371.53</v>
      </c>
    </row>
    <row r="1358" spans="1:3" x14ac:dyDescent="0.3">
      <c r="A1358" s="104">
        <f>'Prix - Colza 2'!C1358</f>
        <v>2017</v>
      </c>
      <c r="B1358" s="79">
        <f>'Prix - Colza 2'!E1358</f>
        <v>369.12333333333299</v>
      </c>
      <c r="C1358" s="71">
        <f>'Prix - Colza 2'!F1358</f>
        <v>371.53</v>
      </c>
    </row>
    <row r="1359" spans="1:3" x14ac:dyDescent="0.3">
      <c r="A1359" s="104">
        <f>'Prix - Colza 2'!C1359</f>
        <v>2017</v>
      </c>
      <c r="B1359" s="79">
        <f>'Prix - Colza 2'!E1359</f>
        <v>369.12333333333299</v>
      </c>
      <c r="C1359" s="71">
        <f>'Prix - Colza 2'!F1359</f>
        <v>371.53</v>
      </c>
    </row>
    <row r="1360" spans="1:3" x14ac:dyDescent="0.3">
      <c r="A1360" s="104">
        <f>'Prix - Colza 2'!C1360</f>
        <v>2017</v>
      </c>
      <c r="B1360" s="79">
        <f>'Prix - Colza 2'!E1360</f>
        <v>369.12333333333299</v>
      </c>
      <c r="C1360" s="71">
        <f>'Prix - Colza 2'!F1360</f>
        <v>371.53</v>
      </c>
    </row>
    <row r="1361" spans="1:3" x14ac:dyDescent="0.3">
      <c r="A1361" s="104">
        <f>'Prix - Colza 2'!C1361</f>
        <v>2017</v>
      </c>
      <c r="B1361" s="79">
        <f>'Prix - Colza 2'!E1361</f>
        <v>369.12333333333299</v>
      </c>
      <c r="C1361" s="71">
        <f>'Prix - Colza 2'!F1361</f>
        <v>371.53</v>
      </c>
    </row>
    <row r="1362" spans="1:3" x14ac:dyDescent="0.3">
      <c r="A1362" s="104">
        <f>'Prix - Colza 2'!C1362</f>
        <v>2017</v>
      </c>
      <c r="B1362" s="79">
        <f>'Prix - Colza 2'!E1362</f>
        <v>369.12333333333299</v>
      </c>
      <c r="C1362" s="71">
        <f>'Prix - Colza 2'!F1362</f>
        <v>371.53</v>
      </c>
    </row>
    <row r="1363" spans="1:3" x14ac:dyDescent="0.3">
      <c r="A1363" s="104">
        <f>'Prix - Colza 2'!C1363</f>
        <v>2017</v>
      </c>
      <c r="B1363" s="79">
        <f>'Prix - Colza 2'!E1363</f>
        <v>369.12333333333299</v>
      </c>
      <c r="C1363" s="71">
        <f>'Prix - Colza 2'!F1363</f>
        <v>371.53</v>
      </c>
    </row>
    <row r="1364" spans="1:3" x14ac:dyDescent="0.3">
      <c r="A1364" s="104">
        <f>'Prix - Colza 2'!C1364</f>
        <v>2017</v>
      </c>
      <c r="B1364" s="79">
        <f>'Prix - Colza 2'!E1364</f>
        <v>369.12333333333299</v>
      </c>
      <c r="C1364" s="71">
        <f>'Prix - Colza 2'!F1364</f>
        <v>371.53</v>
      </c>
    </row>
    <row r="1365" spans="1:3" x14ac:dyDescent="0.3">
      <c r="A1365" s="104">
        <f>'Prix - Colza 2'!C1365</f>
        <v>2017</v>
      </c>
      <c r="B1365" s="79">
        <f>'Prix - Colza 2'!E1365</f>
        <v>369.12333333333299</v>
      </c>
      <c r="C1365" s="71">
        <f>'Prix - Colza 2'!F1365</f>
        <v>371.53</v>
      </c>
    </row>
    <row r="1366" spans="1:3" x14ac:dyDescent="0.3">
      <c r="A1366" s="104">
        <f>'Prix - Colza 2'!C1366</f>
        <v>2017</v>
      </c>
      <c r="B1366" s="79">
        <f>'Prix - Colza 2'!E1366</f>
        <v>369.12333333333299</v>
      </c>
      <c r="C1366" s="71">
        <f>'Prix - Colza 2'!F1366</f>
        <v>371.53</v>
      </c>
    </row>
    <row r="1367" spans="1:3" x14ac:dyDescent="0.3">
      <c r="A1367" s="104">
        <f>'Prix - Colza 2'!C1367</f>
        <v>2017</v>
      </c>
      <c r="B1367" s="79">
        <f>'Prix - Colza 2'!E1367</f>
        <v>369.12333333333299</v>
      </c>
      <c r="C1367" s="71">
        <f>'Prix - Colza 2'!F1367</f>
        <v>371.53</v>
      </c>
    </row>
    <row r="1368" spans="1:3" x14ac:dyDescent="0.3">
      <c r="A1368" s="104">
        <f>'Prix - Colza 2'!C1368</f>
        <v>2017</v>
      </c>
      <c r="B1368" s="79">
        <f>'Prix - Colza 2'!E1368</f>
        <v>369.12333333333299</v>
      </c>
      <c r="C1368" s="71">
        <f>'Prix - Colza 2'!F1368</f>
        <v>371.53</v>
      </c>
    </row>
    <row r="1369" spans="1:3" x14ac:dyDescent="0.3">
      <c r="A1369" s="104">
        <f>'Prix - Colza 2'!C1369</f>
        <v>2017</v>
      </c>
      <c r="B1369" s="79">
        <f>'Prix - Colza 2'!E1369</f>
        <v>369.12333333333299</v>
      </c>
      <c r="C1369" s="71">
        <f>'Prix - Colza 2'!F1369</f>
        <v>371.53</v>
      </c>
    </row>
    <row r="1370" spans="1:3" x14ac:dyDescent="0.3">
      <c r="A1370" s="104">
        <f>'Prix - Colza 2'!C1370</f>
        <v>2017</v>
      </c>
      <c r="B1370" s="79">
        <f>'Prix - Colza 2'!E1370</f>
        <v>369.12333333333299</v>
      </c>
      <c r="C1370" s="71">
        <f>'Prix - Colza 2'!F1370</f>
        <v>371.53</v>
      </c>
    </row>
    <row r="1371" spans="1:3" x14ac:dyDescent="0.3">
      <c r="A1371" s="104">
        <f>'Prix - Colza 2'!C1371</f>
        <v>2017</v>
      </c>
      <c r="B1371" s="79">
        <f>'Prix - Colza 2'!E1371</f>
        <v>369.12333333333299</v>
      </c>
      <c r="C1371" s="71">
        <f>'Prix - Colza 2'!F1371</f>
        <v>371.53</v>
      </c>
    </row>
    <row r="1372" spans="1:3" x14ac:dyDescent="0.3">
      <c r="A1372" s="104">
        <f>'Prix - Colza 2'!C1372</f>
        <v>2017</v>
      </c>
      <c r="B1372" s="79">
        <f>'Prix - Colza 2'!E1372</f>
        <v>369.12333333333299</v>
      </c>
      <c r="C1372" s="71">
        <f>'Prix - Colza 2'!F1372</f>
        <v>371.53</v>
      </c>
    </row>
    <row r="1373" spans="1:3" x14ac:dyDescent="0.3">
      <c r="A1373" s="104">
        <f>'Prix - Colza 2'!C1373</f>
        <v>2017</v>
      </c>
      <c r="B1373" s="79">
        <f>'Prix - Colza 2'!E1373</f>
        <v>369.12333333333299</v>
      </c>
      <c r="C1373" s="71">
        <f>'Prix - Colza 2'!F1373</f>
        <v>371.53</v>
      </c>
    </row>
    <row r="1374" spans="1:3" x14ac:dyDescent="0.3">
      <c r="A1374" s="104">
        <f>'Prix - Colza 2'!C1374</f>
        <v>2017</v>
      </c>
      <c r="B1374" s="79">
        <f>'Prix - Colza 2'!E1374</f>
        <v>369.12333333333299</v>
      </c>
      <c r="C1374" s="71">
        <f>'Prix - Colza 2'!F1374</f>
        <v>371.53</v>
      </c>
    </row>
    <row r="1375" spans="1:3" x14ac:dyDescent="0.3">
      <c r="A1375" s="104">
        <f>'Prix - Colza 2'!C1375</f>
        <v>2017</v>
      </c>
      <c r="B1375" s="79">
        <f>'Prix - Colza 2'!E1375</f>
        <v>369.12333333333299</v>
      </c>
      <c r="C1375" s="71">
        <f>'Prix - Colza 2'!F1375</f>
        <v>371.53</v>
      </c>
    </row>
    <row r="1376" spans="1:3" x14ac:dyDescent="0.3">
      <c r="A1376" s="104">
        <f>'Prix - Colza 2'!C1376</f>
        <v>2017</v>
      </c>
      <c r="B1376" s="79">
        <f>'Prix - Colza 2'!E1376</f>
        <v>369.12333333333299</v>
      </c>
      <c r="C1376" s="71">
        <f>'Prix - Colza 2'!F1376</f>
        <v>371.53</v>
      </c>
    </row>
    <row r="1377" spans="1:3" x14ac:dyDescent="0.3">
      <c r="A1377" s="104">
        <f>'Prix - Colza 2'!C1377</f>
        <v>2017</v>
      </c>
      <c r="B1377" s="79">
        <f>'Prix - Colza 2'!E1377</f>
        <v>369.12333333333299</v>
      </c>
      <c r="C1377" s="71">
        <f>'Prix - Colza 2'!F1377</f>
        <v>371.53</v>
      </c>
    </row>
    <row r="1378" spans="1:3" x14ac:dyDescent="0.3">
      <c r="A1378" s="104">
        <f>'Prix - Colza 2'!C1378</f>
        <v>2017</v>
      </c>
      <c r="B1378" s="79">
        <f>'Prix - Colza 2'!E1378</f>
        <v>369.12333333333299</v>
      </c>
      <c r="C1378" s="71">
        <f>'Prix - Colza 2'!F1378</f>
        <v>371.53</v>
      </c>
    </row>
    <row r="1379" spans="1:3" x14ac:dyDescent="0.3">
      <c r="A1379" s="104">
        <f>'Prix - Colza 2'!C1379</f>
        <v>2017</v>
      </c>
      <c r="B1379" s="79">
        <f>'Prix - Colza 2'!E1379</f>
        <v>369.12333333333299</v>
      </c>
      <c r="C1379" s="71">
        <f>'Prix - Colza 2'!F1379</f>
        <v>371.53</v>
      </c>
    </row>
    <row r="1380" spans="1:3" x14ac:dyDescent="0.3">
      <c r="A1380" s="104">
        <f>'Prix - Colza 2'!C1380</f>
        <v>2017</v>
      </c>
      <c r="B1380" s="79">
        <f>'Prix - Colza 2'!E1380</f>
        <v>369.12333333333299</v>
      </c>
      <c r="C1380" s="71">
        <f>'Prix - Colza 2'!F1380</f>
        <v>371.53</v>
      </c>
    </row>
    <row r="1381" spans="1:3" x14ac:dyDescent="0.3">
      <c r="A1381" s="104">
        <f>'Prix - Colza 2'!C1381</f>
        <v>2017</v>
      </c>
      <c r="B1381" s="79">
        <f>'Prix - Colza 2'!E1381</f>
        <v>369.12333333333299</v>
      </c>
      <c r="C1381" s="71">
        <f>'Prix - Colza 2'!F1381</f>
        <v>371.53</v>
      </c>
    </row>
    <row r="1382" spans="1:3" x14ac:dyDescent="0.3">
      <c r="A1382" s="104">
        <f>'Prix - Colza 2'!C1382</f>
        <v>2017</v>
      </c>
      <c r="B1382" s="79">
        <f>'Prix - Colza 2'!E1382</f>
        <v>369.12333333333299</v>
      </c>
      <c r="C1382" s="71">
        <f>'Prix - Colza 2'!F1382</f>
        <v>371.53</v>
      </c>
    </row>
    <row r="1383" spans="1:3" x14ac:dyDescent="0.3">
      <c r="A1383" s="104">
        <f>'Prix - Colza 2'!C1383</f>
        <v>2017</v>
      </c>
      <c r="B1383" s="79">
        <f>'Prix - Colza 2'!E1383</f>
        <v>369.12333333333299</v>
      </c>
      <c r="C1383" s="71">
        <f>'Prix - Colza 2'!F1383</f>
        <v>371.53</v>
      </c>
    </row>
    <row r="1384" spans="1:3" x14ac:dyDescent="0.3">
      <c r="A1384" s="104">
        <f>'Prix - Colza 2'!C1384</f>
        <v>2017</v>
      </c>
      <c r="B1384" s="79">
        <f>'Prix - Colza 2'!E1384</f>
        <v>369.12333333333299</v>
      </c>
      <c r="C1384" s="71">
        <f>'Prix - Colza 2'!F1384</f>
        <v>371.53</v>
      </c>
    </row>
    <row r="1385" spans="1:3" x14ac:dyDescent="0.3">
      <c r="A1385" s="104">
        <f>'Prix - Colza 2'!C1385</f>
        <v>2017</v>
      </c>
      <c r="B1385" s="79">
        <f>'Prix - Colza 2'!E1385</f>
        <v>369.12333333333299</v>
      </c>
      <c r="C1385" s="71">
        <f>'Prix - Colza 2'!F1385</f>
        <v>371.53</v>
      </c>
    </row>
    <row r="1386" spans="1:3" x14ac:dyDescent="0.3">
      <c r="A1386" s="104">
        <f>'Prix - Colza 2'!C1386</f>
        <v>2017</v>
      </c>
      <c r="B1386" s="79">
        <f>'Prix - Colza 2'!E1386</f>
        <v>369.12333333333299</v>
      </c>
      <c r="C1386" s="71">
        <f>'Prix - Colza 2'!F1386</f>
        <v>371.53</v>
      </c>
    </row>
    <row r="1387" spans="1:3" x14ac:dyDescent="0.3">
      <c r="A1387" s="104">
        <f>'Prix - Colza 2'!C1387</f>
        <v>2017</v>
      </c>
      <c r="B1387" s="79">
        <f>'Prix - Colza 2'!E1387</f>
        <v>369.12333333333299</v>
      </c>
      <c r="C1387" s="71">
        <f>'Prix - Colza 2'!F1387</f>
        <v>371.53</v>
      </c>
    </row>
    <row r="1388" spans="1:3" x14ac:dyDescent="0.3">
      <c r="A1388" s="104">
        <f>'Prix - Colza 2'!C1388</f>
        <v>2017</v>
      </c>
      <c r="B1388" s="79">
        <f>'Prix - Colza 2'!E1388</f>
        <v>369.12333333333299</v>
      </c>
      <c r="C1388" s="71">
        <f>'Prix - Colza 2'!F1388</f>
        <v>371.53</v>
      </c>
    </row>
    <row r="1389" spans="1:3" x14ac:dyDescent="0.3">
      <c r="A1389" s="104">
        <f>'Prix - Colza 2'!C1389</f>
        <v>2017</v>
      </c>
      <c r="B1389" s="79">
        <f>'Prix - Colza 2'!E1389</f>
        <v>369.12333333333299</v>
      </c>
      <c r="C1389" s="71">
        <f>'Prix - Colza 2'!F1389</f>
        <v>371.53</v>
      </c>
    </row>
    <row r="1390" spans="1:3" x14ac:dyDescent="0.3">
      <c r="A1390" s="104">
        <f>'Prix - Colza 2'!C1390</f>
        <v>2017</v>
      </c>
      <c r="B1390" s="79">
        <f>'Prix - Colza 2'!E1390</f>
        <v>369.12333333333299</v>
      </c>
      <c r="C1390" s="71">
        <f>'Prix - Colza 2'!F1390</f>
        <v>371.53</v>
      </c>
    </row>
    <row r="1391" spans="1:3" x14ac:dyDescent="0.3">
      <c r="A1391" s="104">
        <f>'Prix - Colza 2'!C1391</f>
        <v>2017</v>
      </c>
      <c r="B1391" s="79">
        <f>'Prix - Colza 2'!E1391</f>
        <v>369.12333333333299</v>
      </c>
      <c r="C1391" s="71">
        <f>'Prix - Colza 2'!F1391</f>
        <v>371.53</v>
      </c>
    </row>
    <row r="1392" spans="1:3" x14ac:dyDescent="0.3">
      <c r="A1392" s="104">
        <f>'Prix - Colza 2'!C1392</f>
        <v>2017</v>
      </c>
      <c r="B1392" s="79">
        <f>'Prix - Colza 2'!E1392</f>
        <v>369.12333333333299</v>
      </c>
      <c r="C1392" s="71">
        <f>'Prix - Colza 2'!F1392</f>
        <v>371.53</v>
      </c>
    </row>
    <row r="1393" spans="1:3" x14ac:dyDescent="0.3">
      <c r="A1393" s="104">
        <f>'Prix - Colza 2'!C1393</f>
        <v>2017</v>
      </c>
      <c r="B1393" s="79">
        <f>'Prix - Colza 2'!E1393</f>
        <v>369.12333333333299</v>
      </c>
      <c r="C1393" s="71">
        <f>'Prix - Colza 2'!F1393</f>
        <v>371.53</v>
      </c>
    </row>
    <row r="1394" spans="1:3" x14ac:dyDescent="0.3">
      <c r="A1394" s="104">
        <f>'Prix - Colza 2'!C1394</f>
        <v>2017</v>
      </c>
      <c r="B1394" s="79">
        <f>'Prix - Colza 2'!E1394</f>
        <v>369.12333333333299</v>
      </c>
      <c r="C1394" s="71">
        <f>'Prix - Colza 2'!F1394</f>
        <v>371.53</v>
      </c>
    </row>
    <row r="1395" spans="1:3" x14ac:dyDescent="0.3">
      <c r="A1395" s="104">
        <f>'Prix - Colza 2'!C1395</f>
        <v>2017</v>
      </c>
      <c r="B1395" s="79">
        <f>'Prix - Colza 2'!E1395</f>
        <v>369.12333333333299</v>
      </c>
      <c r="C1395" s="71">
        <f>'Prix - Colza 2'!F1395</f>
        <v>371.53</v>
      </c>
    </row>
    <row r="1396" spans="1:3" x14ac:dyDescent="0.3">
      <c r="A1396" s="104">
        <f>'Prix - Colza 2'!C1396</f>
        <v>2017</v>
      </c>
      <c r="B1396" s="79">
        <f>'Prix - Colza 2'!E1396</f>
        <v>369.12333333333299</v>
      </c>
      <c r="C1396" s="71">
        <f>'Prix - Colza 2'!F1396</f>
        <v>371.53</v>
      </c>
    </row>
    <row r="1397" spans="1:3" x14ac:dyDescent="0.3">
      <c r="A1397" s="104">
        <f>'Prix - Colza 2'!C1397</f>
        <v>2017</v>
      </c>
      <c r="B1397" s="79">
        <f>'Prix - Colza 2'!E1397</f>
        <v>369.12333333333299</v>
      </c>
      <c r="C1397" s="71">
        <f>'Prix - Colza 2'!F1397</f>
        <v>371.53</v>
      </c>
    </row>
    <row r="1398" spans="1:3" x14ac:dyDescent="0.3">
      <c r="A1398" s="104">
        <f>'Prix - Colza 2'!C1398</f>
        <v>2017</v>
      </c>
      <c r="B1398" s="79">
        <f>'Prix - Colza 2'!E1398</f>
        <v>369.12333333333299</v>
      </c>
      <c r="C1398" s="71">
        <f>'Prix - Colza 2'!F1398</f>
        <v>371.53</v>
      </c>
    </row>
    <row r="1399" spans="1:3" x14ac:dyDescent="0.3">
      <c r="A1399" s="104">
        <f>'Prix - Colza 2'!C1399</f>
        <v>2017</v>
      </c>
      <c r="B1399" s="79">
        <f>'Prix - Colza 2'!E1399</f>
        <v>369.12333333333299</v>
      </c>
      <c r="C1399" s="71">
        <f>'Prix - Colza 2'!F1399</f>
        <v>371.53</v>
      </c>
    </row>
    <row r="1400" spans="1:3" x14ac:dyDescent="0.3">
      <c r="A1400" s="104">
        <f>'Prix - Colza 2'!C1400</f>
        <v>2017</v>
      </c>
      <c r="B1400" s="79">
        <f>'Prix - Colza 2'!E1400</f>
        <v>369.12333333333299</v>
      </c>
      <c r="C1400" s="71">
        <f>'Prix - Colza 2'!F1400</f>
        <v>371.53</v>
      </c>
    </row>
    <row r="1401" spans="1:3" x14ac:dyDescent="0.3">
      <c r="A1401" s="104">
        <f>'Prix - Colza 2'!C1401</f>
        <v>2017</v>
      </c>
      <c r="B1401" s="79">
        <f>'Prix - Colza 2'!E1401</f>
        <v>369.12333333333299</v>
      </c>
      <c r="C1401" s="71">
        <f>'Prix - Colza 2'!F1401</f>
        <v>371.53</v>
      </c>
    </row>
    <row r="1402" spans="1:3" x14ac:dyDescent="0.3">
      <c r="A1402" s="104">
        <f>'Prix - Colza 2'!C1402</f>
        <v>2017</v>
      </c>
      <c r="B1402" s="79">
        <f>'Prix - Colza 2'!E1402</f>
        <v>369.12333333333299</v>
      </c>
      <c r="C1402" s="71">
        <f>'Prix - Colza 2'!F1402</f>
        <v>371.53</v>
      </c>
    </row>
    <row r="1403" spans="1:3" x14ac:dyDescent="0.3">
      <c r="A1403" s="104">
        <f>'Prix - Colza 2'!C1403</f>
        <v>2017</v>
      </c>
      <c r="B1403" s="79">
        <f>'Prix - Colza 2'!E1403</f>
        <v>369.12333333333299</v>
      </c>
      <c r="C1403" s="71">
        <f>'Prix - Colza 2'!F1403</f>
        <v>371.53</v>
      </c>
    </row>
    <row r="1404" spans="1:3" x14ac:dyDescent="0.3">
      <c r="A1404" s="104">
        <f>'Prix - Colza 2'!C1404</f>
        <v>2017</v>
      </c>
      <c r="B1404" s="79">
        <f>'Prix - Colza 2'!E1404</f>
        <v>369.12333333333299</v>
      </c>
      <c r="C1404" s="71">
        <f>'Prix - Colza 2'!F1404</f>
        <v>371.53</v>
      </c>
    </row>
    <row r="1405" spans="1:3" x14ac:dyDescent="0.3">
      <c r="A1405" s="104">
        <f>'Prix - Colza 2'!C1405</f>
        <v>2017</v>
      </c>
      <c r="B1405" s="79">
        <f>'Prix - Colza 2'!E1405</f>
        <v>369.12333333333299</v>
      </c>
      <c r="C1405" s="71">
        <f>'Prix - Colza 2'!F1405</f>
        <v>371.53</v>
      </c>
    </row>
    <row r="1406" spans="1:3" x14ac:dyDescent="0.3">
      <c r="A1406" s="104">
        <f>'Prix - Colza 2'!C1406</f>
        <v>2017</v>
      </c>
      <c r="B1406" s="79">
        <f>'Prix - Colza 2'!E1406</f>
        <v>369.12333333333299</v>
      </c>
      <c r="C1406" s="71">
        <f>'Prix - Colza 2'!F1406</f>
        <v>371.53</v>
      </c>
    </row>
    <row r="1407" spans="1:3" x14ac:dyDescent="0.3">
      <c r="A1407" s="104">
        <f>'Prix - Colza 2'!C1407</f>
        <v>2017</v>
      </c>
      <c r="B1407" s="79">
        <f>'Prix - Colza 2'!E1407</f>
        <v>369.12333333333299</v>
      </c>
      <c r="C1407" s="71">
        <f>'Prix - Colza 2'!F1407</f>
        <v>371.53</v>
      </c>
    </row>
    <row r="1408" spans="1:3" x14ac:dyDescent="0.3">
      <c r="A1408" s="104">
        <f>'Prix - Colza 2'!C1408</f>
        <v>2017</v>
      </c>
      <c r="B1408" s="79">
        <f>'Prix - Colza 2'!E1408</f>
        <v>369.12333333333299</v>
      </c>
      <c r="C1408" s="71">
        <f>'Prix - Colza 2'!F1408</f>
        <v>371.53</v>
      </c>
    </row>
    <row r="1409" spans="1:3" x14ac:dyDescent="0.3">
      <c r="A1409" s="104">
        <f>'Prix - Colza 2'!C1409</f>
        <v>2017</v>
      </c>
      <c r="B1409" s="79">
        <f>'Prix - Colza 2'!E1409</f>
        <v>369.12333333333299</v>
      </c>
      <c r="C1409" s="71">
        <f>'Prix - Colza 2'!F1409</f>
        <v>371.53</v>
      </c>
    </row>
    <row r="1410" spans="1:3" x14ac:dyDescent="0.3">
      <c r="A1410" s="104">
        <f>'Prix - Colza 2'!C1410</f>
        <v>2018</v>
      </c>
      <c r="B1410" s="79">
        <f>'Prix - Colza 2'!E1410</f>
        <v>372.48</v>
      </c>
      <c r="C1410" s="71">
        <f>'Prix - Colza 2'!F1410</f>
        <v>370.86</v>
      </c>
    </row>
    <row r="1411" spans="1:3" x14ac:dyDescent="0.3">
      <c r="A1411" s="104">
        <f>'Prix - Colza 2'!C1411</f>
        <v>2018</v>
      </c>
      <c r="B1411" s="79">
        <f>'Prix - Colza 2'!E1411</f>
        <v>372.48</v>
      </c>
      <c r="C1411" s="71">
        <f>'Prix - Colza 2'!F1411</f>
        <v>370.86</v>
      </c>
    </row>
    <row r="1412" spans="1:3" x14ac:dyDescent="0.3">
      <c r="A1412" s="104">
        <f>'Prix - Colza 2'!C1412</f>
        <v>2018</v>
      </c>
      <c r="B1412" s="79">
        <f>'Prix - Colza 2'!E1412</f>
        <v>372.48</v>
      </c>
      <c r="C1412" s="71">
        <f>'Prix - Colza 2'!F1412</f>
        <v>370.86</v>
      </c>
    </row>
    <row r="1413" spans="1:3" x14ac:dyDescent="0.3">
      <c r="A1413" s="104">
        <f>'Prix - Colza 2'!C1413</f>
        <v>2018</v>
      </c>
      <c r="B1413" s="79">
        <f>'Prix - Colza 2'!E1413</f>
        <v>372.48</v>
      </c>
      <c r="C1413" s="71">
        <f>'Prix - Colza 2'!F1413</f>
        <v>370.86</v>
      </c>
    </row>
    <row r="1414" spans="1:3" x14ac:dyDescent="0.3">
      <c r="A1414" s="104">
        <f>'Prix - Colza 2'!C1414</f>
        <v>2018</v>
      </c>
      <c r="B1414" s="79">
        <f>'Prix - Colza 2'!E1414</f>
        <v>372.48</v>
      </c>
      <c r="C1414" s="71">
        <f>'Prix - Colza 2'!F1414</f>
        <v>370.86</v>
      </c>
    </row>
    <row r="1415" spans="1:3" x14ac:dyDescent="0.3">
      <c r="A1415" s="104">
        <f>'Prix - Colza 2'!C1415</f>
        <v>2018</v>
      </c>
      <c r="B1415" s="79">
        <f>'Prix - Colza 2'!E1415</f>
        <v>372.48</v>
      </c>
      <c r="C1415" s="71">
        <f>'Prix - Colza 2'!F1415</f>
        <v>370.86</v>
      </c>
    </row>
    <row r="1416" spans="1:3" x14ac:dyDescent="0.3">
      <c r="A1416" s="104">
        <f>'Prix - Colza 2'!C1416</f>
        <v>2018</v>
      </c>
      <c r="B1416" s="79">
        <f>'Prix - Colza 2'!E1416</f>
        <v>372.48</v>
      </c>
      <c r="C1416" s="71">
        <f>'Prix - Colza 2'!F1416</f>
        <v>370.86</v>
      </c>
    </row>
    <row r="1417" spans="1:3" x14ac:dyDescent="0.3">
      <c r="A1417" s="104">
        <f>'Prix - Colza 2'!C1417</f>
        <v>2018</v>
      </c>
      <c r="B1417" s="79">
        <f>'Prix - Colza 2'!E1417</f>
        <v>372.48</v>
      </c>
      <c r="C1417" s="71">
        <f>'Prix - Colza 2'!F1417</f>
        <v>370.86</v>
      </c>
    </row>
    <row r="1418" spans="1:3" x14ac:dyDescent="0.3">
      <c r="A1418" s="104">
        <f>'Prix - Colza 2'!C1418</f>
        <v>2018</v>
      </c>
      <c r="B1418" s="79">
        <f>'Prix - Colza 2'!E1418</f>
        <v>372.48</v>
      </c>
      <c r="C1418" s="71">
        <f>'Prix - Colza 2'!F1418</f>
        <v>370.86</v>
      </c>
    </row>
    <row r="1419" spans="1:3" x14ac:dyDescent="0.3">
      <c r="A1419" s="104">
        <f>'Prix - Colza 2'!C1419</f>
        <v>2018</v>
      </c>
      <c r="B1419" s="79">
        <f>'Prix - Colza 2'!E1419</f>
        <v>372.48</v>
      </c>
      <c r="C1419" s="71">
        <f>'Prix - Colza 2'!F1419</f>
        <v>370.86</v>
      </c>
    </row>
    <row r="1420" spans="1:3" x14ac:dyDescent="0.3">
      <c r="A1420" s="104">
        <f>'Prix - Colza 2'!C1420</f>
        <v>2018</v>
      </c>
      <c r="B1420" s="79">
        <f>'Prix - Colza 2'!E1420</f>
        <v>372.48</v>
      </c>
      <c r="C1420" s="71">
        <f>'Prix - Colza 2'!F1420</f>
        <v>370.86</v>
      </c>
    </row>
    <row r="1421" spans="1:3" x14ac:dyDescent="0.3">
      <c r="A1421" s="104">
        <f>'Prix - Colza 2'!C1421</f>
        <v>2018</v>
      </c>
      <c r="B1421" s="79">
        <f>'Prix - Colza 2'!E1421</f>
        <v>372.48</v>
      </c>
      <c r="C1421" s="71">
        <f>'Prix - Colza 2'!F1421</f>
        <v>370.86</v>
      </c>
    </row>
    <row r="1422" spans="1:3" x14ac:dyDescent="0.3">
      <c r="A1422" s="104">
        <f>'Prix - Colza 2'!C1422</f>
        <v>2018</v>
      </c>
      <c r="B1422" s="79">
        <f>'Prix - Colza 2'!E1422</f>
        <v>372.48</v>
      </c>
      <c r="C1422" s="71">
        <f>'Prix - Colza 2'!F1422</f>
        <v>370.86</v>
      </c>
    </row>
    <row r="1423" spans="1:3" x14ac:dyDescent="0.3">
      <c r="A1423" s="104">
        <f>'Prix - Colza 2'!C1423</f>
        <v>2018</v>
      </c>
      <c r="B1423" s="79">
        <f>'Prix - Colza 2'!E1423</f>
        <v>372.48</v>
      </c>
      <c r="C1423" s="71">
        <f>'Prix - Colza 2'!F1423</f>
        <v>370.86</v>
      </c>
    </row>
    <row r="1424" spans="1:3" x14ac:dyDescent="0.3">
      <c r="A1424" s="104">
        <f>'Prix - Colza 2'!C1424</f>
        <v>2018</v>
      </c>
      <c r="B1424" s="79">
        <f>'Prix - Colza 2'!E1424</f>
        <v>372.48</v>
      </c>
      <c r="C1424" s="71">
        <f>'Prix - Colza 2'!F1424</f>
        <v>370.86</v>
      </c>
    </row>
    <row r="1425" spans="1:3" x14ac:dyDescent="0.3">
      <c r="A1425" s="104">
        <f>'Prix - Colza 2'!C1425</f>
        <v>2018</v>
      </c>
      <c r="B1425" s="79">
        <f>'Prix - Colza 2'!E1425</f>
        <v>372.48</v>
      </c>
      <c r="C1425" s="71">
        <f>'Prix - Colza 2'!F1425</f>
        <v>370.86</v>
      </c>
    </row>
    <row r="1426" spans="1:3" x14ac:dyDescent="0.3">
      <c r="A1426" s="104">
        <f>'Prix - Colza 2'!C1426</f>
        <v>2018</v>
      </c>
      <c r="B1426" s="79">
        <f>'Prix - Colza 2'!E1426</f>
        <v>372.48</v>
      </c>
      <c r="C1426" s="71">
        <f>'Prix - Colza 2'!F1426</f>
        <v>370.86</v>
      </c>
    </row>
    <row r="1427" spans="1:3" x14ac:dyDescent="0.3">
      <c r="A1427" s="104">
        <f>'Prix - Colza 2'!C1427</f>
        <v>2018</v>
      </c>
      <c r="B1427" s="79">
        <f>'Prix - Colza 2'!E1427</f>
        <v>372.48</v>
      </c>
      <c r="C1427" s="71">
        <f>'Prix - Colza 2'!F1427</f>
        <v>370.86</v>
      </c>
    </row>
    <row r="1428" spans="1:3" x14ac:dyDescent="0.3">
      <c r="A1428" s="104">
        <f>'Prix - Colza 2'!C1428</f>
        <v>2018</v>
      </c>
      <c r="B1428" s="79">
        <f>'Prix - Colza 2'!E1428</f>
        <v>372.48</v>
      </c>
      <c r="C1428" s="71">
        <f>'Prix - Colza 2'!F1428</f>
        <v>370.86</v>
      </c>
    </row>
    <row r="1429" spans="1:3" x14ac:dyDescent="0.3">
      <c r="A1429" s="104">
        <f>'Prix - Colza 2'!C1429</f>
        <v>2018</v>
      </c>
      <c r="B1429" s="79">
        <f>'Prix - Colza 2'!E1429</f>
        <v>372.48</v>
      </c>
      <c r="C1429" s="71">
        <f>'Prix - Colza 2'!F1429</f>
        <v>370.86</v>
      </c>
    </row>
    <row r="1430" spans="1:3" x14ac:dyDescent="0.3">
      <c r="A1430" s="104">
        <f>'Prix - Colza 2'!C1430</f>
        <v>2018</v>
      </c>
      <c r="B1430" s="79">
        <f>'Prix - Colza 2'!E1430</f>
        <v>372.48</v>
      </c>
      <c r="C1430" s="71">
        <f>'Prix - Colza 2'!F1430</f>
        <v>370.86</v>
      </c>
    </row>
    <row r="1431" spans="1:3" x14ac:dyDescent="0.3">
      <c r="A1431" s="104">
        <f>'Prix - Colza 2'!C1431</f>
        <v>2018</v>
      </c>
      <c r="B1431" s="79">
        <f>'Prix - Colza 2'!E1431</f>
        <v>372.48</v>
      </c>
      <c r="C1431" s="71">
        <f>'Prix - Colza 2'!F1431</f>
        <v>370.86</v>
      </c>
    </row>
    <row r="1432" spans="1:3" x14ac:dyDescent="0.3">
      <c r="A1432" s="104">
        <f>'Prix - Colza 2'!C1432</f>
        <v>2018</v>
      </c>
      <c r="B1432" s="79">
        <f>'Prix - Colza 2'!E1432</f>
        <v>372.48</v>
      </c>
      <c r="C1432" s="71">
        <f>'Prix - Colza 2'!F1432</f>
        <v>370.86</v>
      </c>
    </row>
    <row r="1433" spans="1:3" x14ac:dyDescent="0.3">
      <c r="A1433" s="104">
        <f>'Prix - Colza 2'!C1433</f>
        <v>2018</v>
      </c>
      <c r="B1433" s="79">
        <f>'Prix - Colza 2'!E1433</f>
        <v>372.48</v>
      </c>
      <c r="C1433" s="71">
        <f>'Prix - Colza 2'!F1433</f>
        <v>370.86</v>
      </c>
    </row>
    <row r="1434" spans="1:3" x14ac:dyDescent="0.3">
      <c r="A1434" s="104">
        <f>'Prix - Colza 2'!C1434</f>
        <v>2018</v>
      </c>
      <c r="B1434" s="79">
        <f>'Prix - Colza 2'!E1434</f>
        <v>372.48</v>
      </c>
      <c r="C1434" s="71">
        <f>'Prix - Colza 2'!F1434</f>
        <v>370.86</v>
      </c>
    </row>
    <row r="1435" spans="1:3" x14ac:dyDescent="0.3">
      <c r="A1435" s="104">
        <f>'Prix - Colza 2'!C1435</f>
        <v>2018</v>
      </c>
      <c r="B1435" s="79">
        <f>'Prix - Colza 2'!E1435</f>
        <v>372.48</v>
      </c>
      <c r="C1435" s="71">
        <f>'Prix - Colza 2'!F1435</f>
        <v>370.86</v>
      </c>
    </row>
    <row r="1436" spans="1:3" x14ac:dyDescent="0.3">
      <c r="A1436" s="104">
        <f>'Prix - Colza 2'!C1436</f>
        <v>2018</v>
      </c>
      <c r="B1436" s="79">
        <f>'Prix - Colza 2'!E1436</f>
        <v>372.48</v>
      </c>
      <c r="C1436" s="71">
        <f>'Prix - Colza 2'!F1436</f>
        <v>370.86</v>
      </c>
    </row>
    <row r="1437" spans="1:3" x14ac:dyDescent="0.3">
      <c r="A1437" s="104">
        <f>'Prix - Colza 2'!C1437</f>
        <v>2018</v>
      </c>
      <c r="B1437" s="79">
        <f>'Prix - Colza 2'!E1437</f>
        <v>372.48</v>
      </c>
      <c r="C1437" s="71">
        <f>'Prix - Colza 2'!F1437</f>
        <v>370.86</v>
      </c>
    </row>
    <row r="1438" spans="1:3" x14ac:dyDescent="0.3">
      <c r="A1438" s="104">
        <f>'Prix - Colza 2'!C1438</f>
        <v>2018</v>
      </c>
      <c r="B1438" s="79">
        <f>'Prix - Colza 2'!E1438</f>
        <v>372.48</v>
      </c>
      <c r="C1438" s="71">
        <f>'Prix - Colza 2'!F1438</f>
        <v>370.86</v>
      </c>
    </row>
    <row r="1439" spans="1:3" x14ac:dyDescent="0.3">
      <c r="A1439" s="104">
        <f>'Prix - Colza 2'!C1439</f>
        <v>2018</v>
      </c>
      <c r="B1439" s="79">
        <f>'Prix - Colza 2'!E1439</f>
        <v>372.48</v>
      </c>
      <c r="C1439" s="71">
        <f>'Prix - Colza 2'!F1439</f>
        <v>370.86</v>
      </c>
    </row>
    <row r="1440" spans="1:3" x14ac:dyDescent="0.3">
      <c r="A1440" s="104">
        <f>'Prix - Colza 2'!C1440</f>
        <v>2018</v>
      </c>
      <c r="B1440" s="79">
        <f>'Prix - Colza 2'!E1440</f>
        <v>372.48</v>
      </c>
      <c r="C1440" s="71">
        <f>'Prix - Colza 2'!F1440</f>
        <v>370.86</v>
      </c>
    </row>
    <row r="1441" spans="1:3" x14ac:dyDescent="0.3">
      <c r="A1441" s="104">
        <f>'Prix - Colza 2'!C1441</f>
        <v>2018</v>
      </c>
      <c r="B1441" s="79">
        <f>'Prix - Colza 2'!E1441</f>
        <v>372.48</v>
      </c>
      <c r="C1441" s="71">
        <f>'Prix - Colza 2'!F1441</f>
        <v>370.86</v>
      </c>
    </row>
    <row r="1442" spans="1:3" x14ac:dyDescent="0.3">
      <c r="A1442" s="104">
        <f>'Prix - Colza 2'!C1442</f>
        <v>2018</v>
      </c>
      <c r="B1442" s="79">
        <f>'Prix - Colza 2'!E1442</f>
        <v>372.48</v>
      </c>
      <c r="C1442" s="71">
        <f>'Prix - Colza 2'!F1442</f>
        <v>370.86</v>
      </c>
    </row>
    <row r="1443" spans="1:3" x14ac:dyDescent="0.3">
      <c r="A1443" s="104">
        <f>'Prix - Colza 2'!C1443</f>
        <v>2018</v>
      </c>
      <c r="B1443" s="79">
        <f>'Prix - Colza 2'!E1443</f>
        <v>372.48</v>
      </c>
      <c r="C1443" s="71">
        <f>'Prix - Colza 2'!F1443</f>
        <v>370.86</v>
      </c>
    </row>
    <row r="1444" spans="1:3" x14ac:dyDescent="0.3">
      <c r="A1444" s="104">
        <f>'Prix - Colza 2'!C1444</f>
        <v>2018</v>
      </c>
      <c r="B1444" s="79">
        <f>'Prix - Colza 2'!E1444</f>
        <v>372.48</v>
      </c>
      <c r="C1444" s="71">
        <f>'Prix - Colza 2'!F1444</f>
        <v>370.86</v>
      </c>
    </row>
    <row r="1445" spans="1:3" x14ac:dyDescent="0.3">
      <c r="A1445" s="104">
        <f>'Prix - Colza 2'!C1445</f>
        <v>2018</v>
      </c>
      <c r="B1445" s="79">
        <f>'Prix - Colza 2'!E1445</f>
        <v>372.48</v>
      </c>
      <c r="C1445" s="71">
        <f>'Prix - Colza 2'!F1445</f>
        <v>370.86</v>
      </c>
    </row>
    <row r="1446" spans="1:3" x14ac:dyDescent="0.3">
      <c r="A1446" s="104">
        <f>'Prix - Colza 2'!C1446</f>
        <v>2018</v>
      </c>
      <c r="B1446" s="79">
        <f>'Prix - Colza 2'!E1446</f>
        <v>372.48</v>
      </c>
      <c r="C1446" s="71">
        <f>'Prix - Colza 2'!F1446</f>
        <v>370.86</v>
      </c>
    </row>
    <row r="1447" spans="1:3" x14ac:dyDescent="0.3">
      <c r="A1447" s="104">
        <f>'Prix - Colza 2'!C1447</f>
        <v>2018</v>
      </c>
      <c r="B1447" s="79">
        <f>'Prix - Colza 2'!E1447</f>
        <v>372.48</v>
      </c>
      <c r="C1447" s="71">
        <f>'Prix - Colza 2'!F1447</f>
        <v>370.86</v>
      </c>
    </row>
    <row r="1448" spans="1:3" x14ac:dyDescent="0.3">
      <c r="A1448" s="104">
        <f>'Prix - Colza 2'!C1448</f>
        <v>2018</v>
      </c>
      <c r="B1448" s="79">
        <f>'Prix - Colza 2'!E1448</f>
        <v>372.48</v>
      </c>
      <c r="C1448" s="71">
        <f>'Prix - Colza 2'!F1448</f>
        <v>370.86</v>
      </c>
    </row>
    <row r="1449" spans="1:3" x14ac:dyDescent="0.3">
      <c r="A1449" s="104">
        <f>'Prix - Colza 2'!C1449</f>
        <v>2018</v>
      </c>
      <c r="B1449" s="79">
        <f>'Prix - Colza 2'!E1449</f>
        <v>372.48</v>
      </c>
      <c r="C1449" s="71">
        <f>'Prix - Colza 2'!F1449</f>
        <v>370.86</v>
      </c>
    </row>
    <row r="1450" spans="1:3" x14ac:dyDescent="0.3">
      <c r="A1450" s="104">
        <f>'Prix - Colza 2'!C1450</f>
        <v>2018</v>
      </c>
      <c r="B1450" s="79">
        <f>'Prix - Colza 2'!E1450</f>
        <v>372.48</v>
      </c>
      <c r="C1450" s="71">
        <f>'Prix - Colza 2'!F1450</f>
        <v>370.86</v>
      </c>
    </row>
    <row r="1451" spans="1:3" x14ac:dyDescent="0.3">
      <c r="A1451" s="104">
        <f>'Prix - Colza 2'!C1451</f>
        <v>2018</v>
      </c>
      <c r="B1451" s="79">
        <f>'Prix - Colza 2'!E1451</f>
        <v>372.48</v>
      </c>
      <c r="C1451" s="71">
        <f>'Prix - Colza 2'!F1451</f>
        <v>370.86</v>
      </c>
    </row>
    <row r="1452" spans="1:3" x14ac:dyDescent="0.3">
      <c r="A1452" s="104">
        <f>'Prix - Colza 2'!C1452</f>
        <v>2018</v>
      </c>
      <c r="B1452" s="79">
        <f>'Prix - Colza 2'!E1452</f>
        <v>372.48</v>
      </c>
      <c r="C1452" s="71">
        <f>'Prix - Colza 2'!F1452</f>
        <v>370.86</v>
      </c>
    </row>
    <row r="1453" spans="1:3" x14ac:dyDescent="0.3">
      <c r="A1453" s="104">
        <f>'Prix - Colza 2'!C1453</f>
        <v>2018</v>
      </c>
      <c r="B1453" s="79">
        <f>'Prix - Colza 2'!E1453</f>
        <v>372.48</v>
      </c>
      <c r="C1453" s="71">
        <f>'Prix - Colza 2'!F1453</f>
        <v>370.86</v>
      </c>
    </row>
    <row r="1454" spans="1:3" x14ac:dyDescent="0.3">
      <c r="A1454" s="104">
        <f>'Prix - Colza 2'!C1454</f>
        <v>2018</v>
      </c>
      <c r="B1454" s="79">
        <f>'Prix - Colza 2'!E1454</f>
        <v>372.48</v>
      </c>
      <c r="C1454" s="71">
        <f>'Prix - Colza 2'!F1454</f>
        <v>370.86</v>
      </c>
    </row>
    <row r="1455" spans="1:3" x14ac:dyDescent="0.3">
      <c r="A1455" s="104">
        <f>'Prix - Colza 2'!C1455</f>
        <v>2018</v>
      </c>
      <c r="B1455" s="79">
        <f>'Prix - Colza 2'!E1455</f>
        <v>372.48</v>
      </c>
      <c r="C1455" s="71">
        <f>'Prix - Colza 2'!F1455</f>
        <v>370.86</v>
      </c>
    </row>
    <row r="1456" spans="1:3" x14ac:dyDescent="0.3">
      <c r="A1456" s="104">
        <f>'Prix - Colza 2'!C1456</f>
        <v>2018</v>
      </c>
      <c r="B1456" s="79">
        <f>'Prix - Colza 2'!E1456</f>
        <v>372.48</v>
      </c>
      <c r="C1456" s="71">
        <f>'Prix - Colza 2'!F1456</f>
        <v>370.86</v>
      </c>
    </row>
    <row r="1457" spans="1:3" x14ac:dyDescent="0.3">
      <c r="A1457" s="104">
        <f>'Prix - Colza 2'!C1457</f>
        <v>2018</v>
      </c>
      <c r="B1457" s="79">
        <f>'Prix - Colza 2'!E1457</f>
        <v>372.48</v>
      </c>
      <c r="C1457" s="71">
        <f>'Prix - Colza 2'!F1457</f>
        <v>370.86</v>
      </c>
    </row>
    <row r="1458" spans="1:3" x14ac:dyDescent="0.3">
      <c r="A1458" s="104">
        <f>'Prix - Colza 2'!C1458</f>
        <v>2018</v>
      </c>
      <c r="B1458" s="79">
        <f>'Prix - Colza 2'!E1458</f>
        <v>372.48</v>
      </c>
      <c r="C1458" s="71">
        <f>'Prix - Colza 2'!F1458</f>
        <v>370.86</v>
      </c>
    </row>
    <row r="1459" spans="1:3" x14ac:dyDescent="0.3">
      <c r="A1459" s="104">
        <f>'Prix - Colza 2'!C1459</f>
        <v>2018</v>
      </c>
      <c r="B1459" s="79">
        <f>'Prix - Colza 2'!E1459</f>
        <v>372.48</v>
      </c>
      <c r="C1459" s="71">
        <f>'Prix - Colza 2'!F1459</f>
        <v>370.86</v>
      </c>
    </row>
    <row r="1460" spans="1:3" x14ac:dyDescent="0.3">
      <c r="A1460" s="104">
        <f>'Prix - Colza 2'!C1460</f>
        <v>2018</v>
      </c>
      <c r="B1460" s="79">
        <f>'Prix - Colza 2'!E1460</f>
        <v>372.48</v>
      </c>
      <c r="C1460" s="71">
        <f>'Prix - Colza 2'!F1460</f>
        <v>370.86</v>
      </c>
    </row>
    <row r="1461" spans="1:3" x14ac:dyDescent="0.3">
      <c r="A1461" s="104">
        <f>'Prix - Colza 2'!C1461</f>
        <v>2018</v>
      </c>
      <c r="B1461" s="79">
        <f>'Prix - Colza 2'!E1461</f>
        <v>372.48</v>
      </c>
      <c r="C1461" s="71">
        <f>'Prix - Colza 2'!F1461</f>
        <v>370.86</v>
      </c>
    </row>
    <row r="1462" spans="1:3" x14ac:dyDescent="0.3">
      <c r="A1462" s="104">
        <f>'Prix - Colza 2'!C1462</f>
        <v>2018</v>
      </c>
      <c r="B1462" s="79">
        <f>'Prix - Colza 2'!E1462</f>
        <v>372.48</v>
      </c>
      <c r="C1462" s="71">
        <f>'Prix - Colza 2'!F1462</f>
        <v>370.86</v>
      </c>
    </row>
    <row r="1463" spans="1:3" x14ac:dyDescent="0.3">
      <c r="A1463" s="104">
        <f>'Prix - Colza 2'!C1463</f>
        <v>2018</v>
      </c>
      <c r="B1463" s="79">
        <f>'Prix - Colza 2'!E1463</f>
        <v>372.48</v>
      </c>
      <c r="C1463" s="71">
        <f>'Prix - Colza 2'!F1463</f>
        <v>370.86</v>
      </c>
    </row>
    <row r="1464" spans="1:3" x14ac:dyDescent="0.3">
      <c r="A1464" s="104">
        <f>'Prix - Colza 2'!C1464</f>
        <v>2018</v>
      </c>
      <c r="B1464" s="79">
        <f>'Prix - Colza 2'!E1464</f>
        <v>372.48</v>
      </c>
      <c r="C1464" s="71">
        <f>'Prix - Colza 2'!F1464</f>
        <v>370.86</v>
      </c>
    </row>
    <row r="1465" spans="1:3" x14ac:dyDescent="0.3">
      <c r="A1465" s="104">
        <f>'Prix - Colza 2'!C1465</f>
        <v>2018</v>
      </c>
      <c r="B1465" s="79">
        <f>'Prix - Colza 2'!E1465</f>
        <v>372.48</v>
      </c>
      <c r="C1465" s="71">
        <f>'Prix - Colza 2'!F1465</f>
        <v>370.86</v>
      </c>
    </row>
    <row r="1466" spans="1:3" x14ac:dyDescent="0.3">
      <c r="A1466" s="104">
        <f>'Prix - Colza 2'!C1466</f>
        <v>2018</v>
      </c>
      <c r="B1466" s="79">
        <f>'Prix - Colza 2'!E1466</f>
        <v>372.48</v>
      </c>
      <c r="C1466" s="71">
        <f>'Prix - Colza 2'!F1466</f>
        <v>370.86</v>
      </c>
    </row>
    <row r="1467" spans="1:3" x14ac:dyDescent="0.3">
      <c r="A1467" s="104">
        <f>'Prix - Colza 2'!C1467</f>
        <v>2018</v>
      </c>
      <c r="B1467" s="79">
        <f>'Prix - Colza 2'!E1467</f>
        <v>372.48</v>
      </c>
      <c r="C1467" s="71">
        <f>'Prix - Colza 2'!F1467</f>
        <v>370.86</v>
      </c>
    </row>
    <row r="1468" spans="1:3" x14ac:dyDescent="0.3">
      <c r="A1468" s="104">
        <f>'Prix - Colza 2'!C1468</f>
        <v>2018</v>
      </c>
      <c r="B1468" s="79">
        <f>'Prix - Colza 2'!E1468</f>
        <v>372.48</v>
      </c>
      <c r="C1468" s="71">
        <f>'Prix - Colza 2'!F1468</f>
        <v>370.86</v>
      </c>
    </row>
    <row r="1469" spans="1:3" x14ac:dyDescent="0.3">
      <c r="A1469" s="104">
        <f>'Prix - Colza 2'!C1469</f>
        <v>2018</v>
      </c>
      <c r="B1469" s="79">
        <f>'Prix - Colza 2'!E1469</f>
        <v>372.48</v>
      </c>
      <c r="C1469" s="71">
        <f>'Prix - Colza 2'!F1469</f>
        <v>370.86</v>
      </c>
    </row>
    <row r="1470" spans="1:3" x14ac:dyDescent="0.3">
      <c r="A1470" s="104">
        <f>'Prix - Colza 2'!C1470</f>
        <v>2018</v>
      </c>
      <c r="B1470" s="79">
        <f>'Prix - Colza 2'!E1470</f>
        <v>372.48</v>
      </c>
      <c r="C1470" s="71">
        <f>'Prix - Colza 2'!F1470</f>
        <v>370.86</v>
      </c>
    </row>
    <row r="1471" spans="1:3" x14ac:dyDescent="0.3">
      <c r="A1471" s="104">
        <f>'Prix - Colza 2'!C1471</f>
        <v>2018</v>
      </c>
      <c r="B1471" s="79">
        <f>'Prix - Colza 2'!E1471</f>
        <v>372.48</v>
      </c>
      <c r="C1471" s="71">
        <f>'Prix - Colza 2'!F1471</f>
        <v>370.86</v>
      </c>
    </row>
    <row r="1472" spans="1:3" x14ac:dyDescent="0.3">
      <c r="A1472" s="104">
        <f>'Prix - Colza 2'!C1472</f>
        <v>2018</v>
      </c>
      <c r="B1472" s="79">
        <f>'Prix - Colza 2'!E1472</f>
        <v>372.48</v>
      </c>
      <c r="C1472" s="71">
        <f>'Prix - Colza 2'!F1472</f>
        <v>370.86</v>
      </c>
    </row>
    <row r="1473" spans="1:3" x14ac:dyDescent="0.3">
      <c r="A1473" s="104">
        <f>'Prix - Colza 2'!C1473</f>
        <v>2018</v>
      </c>
      <c r="B1473" s="79">
        <f>'Prix - Colza 2'!E1473</f>
        <v>372.48</v>
      </c>
      <c r="C1473" s="71">
        <f>'Prix - Colza 2'!F1473</f>
        <v>370.86</v>
      </c>
    </row>
    <row r="1474" spans="1:3" x14ac:dyDescent="0.3">
      <c r="A1474" s="104">
        <f>'Prix - Colza 2'!C1474</f>
        <v>2018</v>
      </c>
      <c r="B1474" s="79">
        <f>'Prix - Colza 2'!E1474</f>
        <v>372.48</v>
      </c>
      <c r="C1474" s="71">
        <f>'Prix - Colza 2'!F1474</f>
        <v>370.86</v>
      </c>
    </row>
    <row r="1475" spans="1:3" x14ac:dyDescent="0.3">
      <c r="A1475" s="104">
        <f>'Prix - Colza 2'!C1475</f>
        <v>2018</v>
      </c>
      <c r="B1475" s="79">
        <f>'Prix - Colza 2'!E1475</f>
        <v>372.48</v>
      </c>
      <c r="C1475" s="71">
        <f>'Prix - Colza 2'!F1475</f>
        <v>370.86</v>
      </c>
    </row>
    <row r="1476" spans="1:3" x14ac:dyDescent="0.3">
      <c r="A1476" s="104">
        <f>'Prix - Colza 2'!C1476</f>
        <v>2018</v>
      </c>
      <c r="B1476" s="79">
        <f>'Prix - Colza 2'!E1476</f>
        <v>372.48</v>
      </c>
      <c r="C1476" s="71">
        <f>'Prix - Colza 2'!F1476</f>
        <v>370.86</v>
      </c>
    </row>
    <row r="1477" spans="1:3" x14ac:dyDescent="0.3">
      <c r="A1477" s="104">
        <f>'Prix - Colza 2'!C1477</f>
        <v>2018</v>
      </c>
      <c r="B1477" s="79">
        <f>'Prix - Colza 2'!E1477</f>
        <v>372.48</v>
      </c>
      <c r="C1477" s="71">
        <f>'Prix - Colza 2'!F1477</f>
        <v>370.86</v>
      </c>
    </row>
    <row r="1478" spans="1:3" x14ac:dyDescent="0.3">
      <c r="A1478" s="104">
        <f>'Prix - Colza 2'!C1478</f>
        <v>2018</v>
      </c>
      <c r="B1478" s="79">
        <f>'Prix - Colza 2'!E1478</f>
        <v>372.48</v>
      </c>
      <c r="C1478" s="71">
        <f>'Prix - Colza 2'!F1478</f>
        <v>370.86</v>
      </c>
    </row>
    <row r="1479" spans="1:3" x14ac:dyDescent="0.3">
      <c r="A1479" s="104">
        <f>'Prix - Colza 2'!C1479</f>
        <v>2018</v>
      </c>
      <c r="B1479" s="79">
        <f>'Prix - Colza 2'!E1479</f>
        <v>372.48</v>
      </c>
      <c r="C1479" s="71">
        <f>'Prix - Colza 2'!F1479</f>
        <v>370.86</v>
      </c>
    </row>
    <row r="1480" spans="1:3" x14ac:dyDescent="0.3">
      <c r="A1480" s="104">
        <f>'Prix - Colza 2'!C1480</f>
        <v>2018</v>
      </c>
      <c r="B1480" s="79">
        <f>'Prix - Colza 2'!E1480</f>
        <v>372.48</v>
      </c>
      <c r="C1480" s="71">
        <f>'Prix - Colza 2'!F1480</f>
        <v>370.86</v>
      </c>
    </row>
    <row r="1481" spans="1:3" x14ac:dyDescent="0.3">
      <c r="A1481" s="104">
        <f>'Prix - Colza 2'!C1481</f>
        <v>2018</v>
      </c>
      <c r="B1481" s="79">
        <f>'Prix - Colza 2'!E1481</f>
        <v>372.48</v>
      </c>
      <c r="C1481" s="71">
        <f>'Prix - Colza 2'!F1481</f>
        <v>370.86</v>
      </c>
    </row>
    <row r="1482" spans="1:3" x14ac:dyDescent="0.3">
      <c r="A1482" s="104">
        <f>'Prix - Colza 2'!C1482</f>
        <v>2018</v>
      </c>
      <c r="B1482" s="79">
        <f>'Prix - Colza 2'!E1482</f>
        <v>372.48</v>
      </c>
      <c r="C1482" s="71">
        <f>'Prix - Colza 2'!F1482</f>
        <v>370.86</v>
      </c>
    </row>
    <row r="1483" spans="1:3" x14ac:dyDescent="0.3">
      <c r="A1483" s="104">
        <f>'Prix - Colza 2'!C1483</f>
        <v>2018</v>
      </c>
      <c r="B1483" s="79">
        <f>'Prix - Colza 2'!E1483</f>
        <v>372.48</v>
      </c>
      <c r="C1483" s="71">
        <f>'Prix - Colza 2'!F1483</f>
        <v>370.86</v>
      </c>
    </row>
    <row r="1484" spans="1:3" x14ac:dyDescent="0.3">
      <c r="A1484" s="104">
        <f>'Prix - Colza 2'!C1484</f>
        <v>2018</v>
      </c>
      <c r="B1484" s="79">
        <f>'Prix - Colza 2'!E1484</f>
        <v>372.48</v>
      </c>
      <c r="C1484" s="71">
        <f>'Prix - Colza 2'!F1484</f>
        <v>370.86</v>
      </c>
    </row>
    <row r="1485" spans="1:3" x14ac:dyDescent="0.3">
      <c r="A1485" s="104">
        <f>'Prix - Colza 2'!C1485</f>
        <v>2018</v>
      </c>
      <c r="B1485" s="79">
        <f>'Prix - Colza 2'!E1485</f>
        <v>372.48</v>
      </c>
      <c r="C1485" s="71">
        <f>'Prix - Colza 2'!F1485</f>
        <v>370.86</v>
      </c>
    </row>
    <row r="1486" spans="1:3" x14ac:dyDescent="0.3">
      <c r="A1486" s="104">
        <f>'Prix - Colza 2'!C1486</f>
        <v>2018</v>
      </c>
      <c r="B1486" s="79">
        <f>'Prix - Colza 2'!E1486</f>
        <v>372.48</v>
      </c>
      <c r="C1486" s="71">
        <f>'Prix - Colza 2'!F1486</f>
        <v>370.86</v>
      </c>
    </row>
    <row r="1487" spans="1:3" x14ac:dyDescent="0.3">
      <c r="A1487" s="104">
        <f>'Prix - Colza 2'!C1487</f>
        <v>2018</v>
      </c>
      <c r="B1487" s="79">
        <f>'Prix - Colza 2'!E1487</f>
        <v>372.48</v>
      </c>
      <c r="C1487" s="71">
        <f>'Prix - Colza 2'!F1487</f>
        <v>370.86</v>
      </c>
    </row>
    <row r="1488" spans="1:3" x14ac:dyDescent="0.3">
      <c r="A1488" s="104">
        <f>'Prix - Colza 2'!C1488</f>
        <v>2018</v>
      </c>
      <c r="B1488" s="79">
        <f>'Prix - Colza 2'!E1488</f>
        <v>372.48</v>
      </c>
      <c r="C1488" s="71">
        <f>'Prix - Colza 2'!F1488</f>
        <v>370.86</v>
      </c>
    </row>
    <row r="1489" spans="1:3" x14ac:dyDescent="0.3">
      <c r="A1489" s="104">
        <f>'Prix - Colza 2'!C1489</f>
        <v>2018</v>
      </c>
      <c r="B1489" s="79">
        <f>'Prix - Colza 2'!E1489</f>
        <v>372.48</v>
      </c>
      <c r="C1489" s="71">
        <f>'Prix - Colza 2'!F1489</f>
        <v>370.86</v>
      </c>
    </row>
    <row r="1490" spans="1:3" x14ac:dyDescent="0.3">
      <c r="A1490" s="104">
        <f>'Prix - Colza 2'!C1490</f>
        <v>2018</v>
      </c>
      <c r="B1490" s="79">
        <f>'Prix - Colza 2'!E1490</f>
        <v>372.48</v>
      </c>
      <c r="C1490" s="71">
        <f>'Prix - Colza 2'!F1490</f>
        <v>370.86</v>
      </c>
    </row>
    <row r="1491" spans="1:3" x14ac:dyDescent="0.3">
      <c r="A1491" s="104">
        <f>'Prix - Colza 2'!C1491</f>
        <v>2018</v>
      </c>
      <c r="B1491" s="79">
        <f>'Prix - Colza 2'!E1491</f>
        <v>372.48</v>
      </c>
      <c r="C1491" s="71">
        <f>'Prix - Colza 2'!F1491</f>
        <v>370.86</v>
      </c>
    </row>
    <row r="1492" spans="1:3" x14ac:dyDescent="0.3">
      <c r="A1492" s="104">
        <f>'Prix - Colza 2'!C1492</f>
        <v>2018</v>
      </c>
      <c r="B1492" s="79">
        <f>'Prix - Colza 2'!E1492</f>
        <v>372.48</v>
      </c>
      <c r="C1492" s="71">
        <f>'Prix - Colza 2'!F1492</f>
        <v>370.86</v>
      </c>
    </row>
    <row r="1493" spans="1:3" x14ac:dyDescent="0.3">
      <c r="A1493" s="104">
        <f>'Prix - Colza 2'!C1493</f>
        <v>2018</v>
      </c>
      <c r="B1493" s="79">
        <f>'Prix - Colza 2'!E1493</f>
        <v>372.48</v>
      </c>
      <c r="C1493" s="71">
        <f>'Prix - Colza 2'!F1493</f>
        <v>370.86</v>
      </c>
    </row>
    <row r="1494" spans="1:3" x14ac:dyDescent="0.3">
      <c r="A1494" s="104">
        <f>'Prix - Colza 2'!C1494</f>
        <v>2018</v>
      </c>
      <c r="B1494" s="79">
        <f>'Prix - Colza 2'!E1494</f>
        <v>372.48</v>
      </c>
      <c r="C1494" s="71">
        <f>'Prix - Colza 2'!F1494</f>
        <v>370.86</v>
      </c>
    </row>
    <row r="1495" spans="1:3" x14ac:dyDescent="0.3">
      <c r="A1495" s="104">
        <f>'Prix - Colza 2'!C1495</f>
        <v>2018</v>
      </c>
      <c r="B1495" s="79">
        <f>'Prix - Colza 2'!E1495</f>
        <v>372.48</v>
      </c>
      <c r="C1495" s="71">
        <f>'Prix - Colza 2'!F1495</f>
        <v>370.86</v>
      </c>
    </row>
    <row r="1496" spans="1:3" x14ac:dyDescent="0.3">
      <c r="A1496" s="104">
        <f>'Prix - Colza 2'!C1496</f>
        <v>2018</v>
      </c>
      <c r="B1496" s="79">
        <f>'Prix - Colza 2'!E1496</f>
        <v>372.48</v>
      </c>
      <c r="C1496" s="71">
        <f>'Prix - Colza 2'!F1496</f>
        <v>370.86</v>
      </c>
    </row>
    <row r="1497" spans="1:3" x14ac:dyDescent="0.3">
      <c r="A1497" s="104">
        <f>'Prix - Colza 2'!C1497</f>
        <v>2018</v>
      </c>
      <c r="B1497" s="79">
        <f>'Prix - Colza 2'!E1497</f>
        <v>372.48</v>
      </c>
      <c r="C1497" s="71">
        <f>'Prix - Colza 2'!F1497</f>
        <v>370.86</v>
      </c>
    </row>
    <row r="1498" spans="1:3" x14ac:dyDescent="0.3">
      <c r="A1498" s="104">
        <f>'Prix - Colza 2'!C1498</f>
        <v>2018</v>
      </c>
      <c r="B1498" s="79">
        <f>'Prix - Colza 2'!E1498</f>
        <v>372.48</v>
      </c>
      <c r="C1498" s="71">
        <f>'Prix - Colza 2'!F1498</f>
        <v>370.86</v>
      </c>
    </row>
    <row r="1499" spans="1:3" x14ac:dyDescent="0.3">
      <c r="A1499" s="104">
        <f>'Prix - Colza 2'!C1499</f>
        <v>2018</v>
      </c>
      <c r="B1499" s="79">
        <f>'Prix - Colza 2'!E1499</f>
        <v>372.48</v>
      </c>
      <c r="C1499" s="71">
        <f>'Prix - Colza 2'!F1499</f>
        <v>370.86</v>
      </c>
    </row>
    <row r="1500" spans="1:3" x14ac:dyDescent="0.3">
      <c r="A1500" s="104">
        <f>'Prix - Colza 2'!C1500</f>
        <v>2018</v>
      </c>
      <c r="B1500" s="79">
        <f>'Prix - Colza 2'!E1500</f>
        <v>372.48</v>
      </c>
      <c r="C1500" s="71">
        <f>'Prix - Colza 2'!F1500</f>
        <v>370.86</v>
      </c>
    </row>
    <row r="1501" spans="1:3" x14ac:dyDescent="0.3">
      <c r="A1501" s="104">
        <f>'Prix - Colza 2'!C1501</f>
        <v>2018</v>
      </c>
      <c r="B1501" s="79">
        <f>'Prix - Colza 2'!E1501</f>
        <v>372.48</v>
      </c>
      <c r="C1501" s="71">
        <f>'Prix - Colza 2'!F1501</f>
        <v>370.86</v>
      </c>
    </row>
    <row r="1502" spans="1:3" x14ac:dyDescent="0.3">
      <c r="A1502" s="104">
        <f>'Prix - Colza 2'!C1502</f>
        <v>2018</v>
      </c>
      <c r="B1502" s="79">
        <f>'Prix - Colza 2'!E1502</f>
        <v>372.48</v>
      </c>
      <c r="C1502" s="71">
        <f>'Prix - Colza 2'!F1502</f>
        <v>370.86</v>
      </c>
    </row>
    <row r="1503" spans="1:3" x14ac:dyDescent="0.3">
      <c r="A1503" s="104">
        <f>'Prix - Colza 2'!C1503</f>
        <v>2018</v>
      </c>
      <c r="B1503" s="79">
        <f>'Prix - Colza 2'!E1503</f>
        <v>372.48</v>
      </c>
      <c r="C1503" s="71">
        <f>'Prix - Colza 2'!F1503</f>
        <v>370.86</v>
      </c>
    </row>
    <row r="1504" spans="1:3" x14ac:dyDescent="0.3">
      <c r="A1504" s="104">
        <f>'Prix - Colza 2'!C1504</f>
        <v>2018</v>
      </c>
      <c r="B1504" s="79">
        <f>'Prix - Colza 2'!E1504</f>
        <v>372.48</v>
      </c>
      <c r="C1504" s="71">
        <f>'Prix - Colza 2'!F1504</f>
        <v>370.86</v>
      </c>
    </row>
    <row r="1505" spans="1:3" x14ac:dyDescent="0.3">
      <c r="A1505" s="104">
        <f>'Prix - Colza 2'!C1505</f>
        <v>2018</v>
      </c>
      <c r="B1505" s="79">
        <f>'Prix - Colza 2'!E1505</f>
        <v>372.48</v>
      </c>
      <c r="C1505" s="71">
        <f>'Prix - Colza 2'!F1505</f>
        <v>370.86</v>
      </c>
    </row>
    <row r="1506" spans="1:3" x14ac:dyDescent="0.3">
      <c r="A1506" s="104">
        <f>'Prix - Colza 2'!C1506</f>
        <v>2018</v>
      </c>
      <c r="B1506" s="79">
        <f>'Prix - Colza 2'!E1506</f>
        <v>372.48</v>
      </c>
      <c r="C1506" s="71">
        <f>'Prix - Colza 2'!F1506</f>
        <v>370.86</v>
      </c>
    </row>
    <row r="1507" spans="1:3" x14ac:dyDescent="0.3">
      <c r="A1507" s="104">
        <f>'Prix - Colza 2'!C1507</f>
        <v>2018</v>
      </c>
      <c r="B1507" s="79">
        <f>'Prix - Colza 2'!E1507</f>
        <v>372.48</v>
      </c>
      <c r="C1507" s="71">
        <f>'Prix - Colza 2'!F1507</f>
        <v>370.86</v>
      </c>
    </row>
    <row r="1508" spans="1:3" x14ac:dyDescent="0.3">
      <c r="A1508" s="104">
        <f>'Prix - Colza 2'!C1508</f>
        <v>2018</v>
      </c>
      <c r="B1508" s="79">
        <f>'Prix - Colza 2'!E1508</f>
        <v>372.48</v>
      </c>
      <c r="C1508" s="71">
        <f>'Prix - Colza 2'!F1508</f>
        <v>370.86</v>
      </c>
    </row>
    <row r="1509" spans="1:3" x14ac:dyDescent="0.3">
      <c r="A1509" s="104">
        <f>'Prix - Colza 2'!C1509</f>
        <v>2018</v>
      </c>
      <c r="B1509" s="79">
        <f>'Prix - Colza 2'!E1509</f>
        <v>372.48</v>
      </c>
      <c r="C1509" s="71">
        <f>'Prix - Colza 2'!F1509</f>
        <v>370.86</v>
      </c>
    </row>
    <row r="1510" spans="1:3" x14ac:dyDescent="0.3">
      <c r="A1510" s="104">
        <f>'Prix - Colza 2'!C1510</f>
        <v>2018</v>
      </c>
      <c r="B1510" s="79">
        <f>'Prix - Colza 2'!E1510</f>
        <v>372.48</v>
      </c>
      <c r="C1510" s="71">
        <f>'Prix - Colza 2'!F1510</f>
        <v>370.86</v>
      </c>
    </row>
    <row r="1511" spans="1:3" x14ac:dyDescent="0.3">
      <c r="A1511" s="104">
        <f>'Prix - Colza 2'!C1511</f>
        <v>2018</v>
      </c>
      <c r="B1511" s="79">
        <f>'Prix - Colza 2'!E1511</f>
        <v>372.48</v>
      </c>
      <c r="C1511" s="71">
        <f>'Prix - Colza 2'!F1511</f>
        <v>370.86</v>
      </c>
    </row>
    <row r="1512" spans="1:3" x14ac:dyDescent="0.3">
      <c r="A1512" s="104">
        <f>'Prix - Colza 2'!C1512</f>
        <v>2018</v>
      </c>
      <c r="B1512" s="79">
        <f>'Prix - Colza 2'!E1512</f>
        <v>372.48</v>
      </c>
      <c r="C1512" s="71">
        <f>'Prix - Colza 2'!F1512</f>
        <v>370.86</v>
      </c>
    </row>
    <row r="1513" spans="1:3" x14ac:dyDescent="0.3">
      <c r="A1513" s="104">
        <f>'Prix - Colza 2'!C1513</f>
        <v>2018</v>
      </c>
      <c r="B1513" s="79">
        <f>'Prix - Colza 2'!E1513</f>
        <v>372.48</v>
      </c>
      <c r="C1513" s="71">
        <f>'Prix - Colza 2'!F1513</f>
        <v>370.86</v>
      </c>
    </row>
    <row r="1514" spans="1:3" x14ac:dyDescent="0.3">
      <c r="A1514" s="104">
        <f>'Prix - Colza 2'!C1514</f>
        <v>2018</v>
      </c>
      <c r="B1514" s="79">
        <f>'Prix - Colza 2'!E1514</f>
        <v>372.48</v>
      </c>
      <c r="C1514" s="71">
        <f>'Prix - Colza 2'!F1514</f>
        <v>370.86</v>
      </c>
    </row>
    <row r="1515" spans="1:3" x14ac:dyDescent="0.3">
      <c r="A1515" s="104">
        <f>'Prix - Colza 2'!C1515</f>
        <v>2018</v>
      </c>
      <c r="B1515" s="79">
        <f>'Prix - Colza 2'!E1515</f>
        <v>372.48</v>
      </c>
      <c r="C1515" s="71">
        <f>'Prix - Colza 2'!F1515</f>
        <v>370.86</v>
      </c>
    </row>
    <row r="1516" spans="1:3" x14ac:dyDescent="0.3">
      <c r="A1516" s="104">
        <f>'Prix - Colza 2'!C1516</f>
        <v>2018</v>
      </c>
      <c r="B1516" s="79">
        <f>'Prix - Colza 2'!E1516</f>
        <v>372.48</v>
      </c>
      <c r="C1516" s="71">
        <f>'Prix - Colza 2'!F1516</f>
        <v>370.86</v>
      </c>
    </row>
    <row r="1517" spans="1:3" x14ac:dyDescent="0.3">
      <c r="A1517" s="104">
        <f>'Prix - Colza 2'!C1517</f>
        <v>2018</v>
      </c>
      <c r="B1517" s="79">
        <f>'Prix - Colza 2'!E1517</f>
        <v>372.48</v>
      </c>
      <c r="C1517" s="71">
        <f>'Prix - Colza 2'!F1517</f>
        <v>370.86</v>
      </c>
    </row>
    <row r="1518" spans="1:3" x14ac:dyDescent="0.3">
      <c r="A1518" s="104">
        <f>'Prix - Colza 2'!C1518</f>
        <v>2018</v>
      </c>
      <c r="B1518" s="79">
        <f>'Prix - Colza 2'!E1518</f>
        <v>372.48</v>
      </c>
      <c r="C1518" s="71">
        <f>'Prix - Colza 2'!F1518</f>
        <v>370.86</v>
      </c>
    </row>
    <row r="1519" spans="1:3" x14ac:dyDescent="0.3">
      <c r="A1519" s="104">
        <f>'Prix - Colza 2'!C1519</f>
        <v>2018</v>
      </c>
      <c r="B1519" s="79">
        <f>'Prix - Colza 2'!E1519</f>
        <v>372.48</v>
      </c>
      <c r="C1519" s="71">
        <f>'Prix - Colza 2'!F1519</f>
        <v>370.86</v>
      </c>
    </row>
    <row r="1520" spans="1:3" x14ac:dyDescent="0.3">
      <c r="A1520" s="104">
        <f>'Prix - Colza 2'!C1520</f>
        <v>2018</v>
      </c>
      <c r="B1520" s="79">
        <f>'Prix - Colza 2'!E1520</f>
        <v>372.48</v>
      </c>
      <c r="C1520" s="71">
        <f>'Prix - Colza 2'!F1520</f>
        <v>370.86</v>
      </c>
    </row>
    <row r="1521" spans="1:3" x14ac:dyDescent="0.3">
      <c r="A1521" s="104">
        <f>'Prix - Colza 2'!C1521</f>
        <v>2018</v>
      </c>
      <c r="B1521" s="79">
        <f>'Prix - Colza 2'!E1521</f>
        <v>372.48</v>
      </c>
      <c r="C1521" s="71">
        <f>'Prix - Colza 2'!F1521</f>
        <v>370.86</v>
      </c>
    </row>
    <row r="1522" spans="1:3" x14ac:dyDescent="0.3">
      <c r="A1522" s="104">
        <f>'Prix - Colza 2'!C1522</f>
        <v>2018</v>
      </c>
      <c r="B1522" s="79">
        <f>'Prix - Colza 2'!E1522</f>
        <v>372.48</v>
      </c>
      <c r="C1522" s="71">
        <f>'Prix - Colza 2'!F1522</f>
        <v>370.86</v>
      </c>
    </row>
    <row r="1523" spans="1:3" x14ac:dyDescent="0.3">
      <c r="A1523" s="104">
        <f>'Prix - Colza 2'!C1523</f>
        <v>2018</v>
      </c>
      <c r="B1523" s="79">
        <f>'Prix - Colza 2'!E1523</f>
        <v>372.48</v>
      </c>
      <c r="C1523" s="71">
        <f>'Prix - Colza 2'!F1523</f>
        <v>370.86</v>
      </c>
    </row>
    <row r="1524" spans="1:3" x14ac:dyDescent="0.3">
      <c r="A1524" s="104">
        <f>'Prix - Colza 2'!C1524</f>
        <v>2018</v>
      </c>
      <c r="B1524" s="79">
        <f>'Prix - Colza 2'!E1524</f>
        <v>372.48</v>
      </c>
      <c r="C1524" s="71">
        <f>'Prix - Colza 2'!F1524</f>
        <v>370.86</v>
      </c>
    </row>
    <row r="1525" spans="1:3" x14ac:dyDescent="0.3">
      <c r="A1525" s="104">
        <f>'Prix - Colza 2'!C1525</f>
        <v>2018</v>
      </c>
      <c r="B1525" s="79">
        <f>'Prix - Colza 2'!E1525</f>
        <v>372.48</v>
      </c>
      <c r="C1525" s="71">
        <f>'Prix - Colza 2'!F1525</f>
        <v>370.86</v>
      </c>
    </row>
    <row r="1526" spans="1:3" x14ac:dyDescent="0.3">
      <c r="A1526" s="104">
        <f>'Prix - Colza 2'!C1526</f>
        <v>2018</v>
      </c>
      <c r="B1526" s="79">
        <f>'Prix - Colza 2'!E1526</f>
        <v>372.48</v>
      </c>
      <c r="C1526" s="71">
        <f>'Prix - Colza 2'!F1526</f>
        <v>370.86</v>
      </c>
    </row>
    <row r="1527" spans="1:3" x14ac:dyDescent="0.3">
      <c r="A1527" s="104">
        <f>'Prix - Colza 2'!C1527</f>
        <v>2018</v>
      </c>
      <c r="B1527" s="79">
        <f>'Prix - Colza 2'!E1527</f>
        <v>372.48</v>
      </c>
      <c r="C1527" s="71">
        <f>'Prix - Colza 2'!F1527</f>
        <v>370.86</v>
      </c>
    </row>
    <row r="1528" spans="1:3" x14ac:dyDescent="0.3">
      <c r="A1528" s="104">
        <f>'Prix - Colza 2'!C1528</f>
        <v>2018</v>
      </c>
      <c r="B1528" s="79">
        <f>'Prix - Colza 2'!E1528</f>
        <v>372.48</v>
      </c>
      <c r="C1528" s="71">
        <f>'Prix - Colza 2'!F1528</f>
        <v>370.86</v>
      </c>
    </row>
    <row r="1529" spans="1:3" x14ac:dyDescent="0.3">
      <c r="A1529" s="104">
        <f>'Prix - Colza 2'!C1529</f>
        <v>2018</v>
      </c>
      <c r="B1529" s="79">
        <f>'Prix - Colza 2'!E1529</f>
        <v>372.48</v>
      </c>
      <c r="C1529" s="71">
        <f>'Prix - Colza 2'!F1529</f>
        <v>370.86</v>
      </c>
    </row>
    <row r="1530" spans="1:3" x14ac:dyDescent="0.3">
      <c r="A1530" s="104">
        <f>'Prix - Colza 2'!C1530</f>
        <v>2018</v>
      </c>
      <c r="B1530" s="79">
        <f>'Prix - Colza 2'!E1530</f>
        <v>372.48</v>
      </c>
      <c r="C1530" s="71">
        <f>'Prix - Colza 2'!F1530</f>
        <v>370.86</v>
      </c>
    </row>
    <row r="1531" spans="1:3" x14ac:dyDescent="0.3">
      <c r="A1531" s="104">
        <f>'Prix - Colza 2'!C1531</f>
        <v>2018</v>
      </c>
      <c r="B1531" s="79">
        <f>'Prix - Colza 2'!E1531</f>
        <v>372.48</v>
      </c>
      <c r="C1531" s="71">
        <f>'Prix - Colza 2'!F1531</f>
        <v>370.86</v>
      </c>
    </row>
    <row r="1532" spans="1:3" x14ac:dyDescent="0.3">
      <c r="A1532" s="104">
        <f>'Prix - Colza 2'!C1532</f>
        <v>2018</v>
      </c>
      <c r="B1532" s="79">
        <f>'Prix - Colza 2'!E1532</f>
        <v>372.48</v>
      </c>
      <c r="C1532" s="71">
        <f>'Prix - Colza 2'!F1532</f>
        <v>370.86</v>
      </c>
    </row>
    <row r="1533" spans="1:3" x14ac:dyDescent="0.3">
      <c r="A1533" s="104">
        <f>'Prix - Colza 2'!C1533</f>
        <v>2018</v>
      </c>
      <c r="B1533" s="79">
        <f>'Prix - Colza 2'!E1533</f>
        <v>372.48</v>
      </c>
      <c r="C1533" s="71">
        <f>'Prix - Colza 2'!F1533</f>
        <v>370.86</v>
      </c>
    </row>
    <row r="1534" spans="1:3" x14ac:dyDescent="0.3">
      <c r="A1534" s="104">
        <f>'Prix - Colza 2'!C1534</f>
        <v>2018</v>
      </c>
      <c r="B1534" s="79">
        <f>'Prix - Colza 2'!E1534</f>
        <v>372.48</v>
      </c>
      <c r="C1534" s="71">
        <f>'Prix - Colza 2'!F1534</f>
        <v>370.86</v>
      </c>
    </row>
    <row r="1535" spans="1:3" x14ac:dyDescent="0.3">
      <c r="A1535" s="104">
        <f>'Prix - Colza 2'!C1535</f>
        <v>2018</v>
      </c>
      <c r="B1535" s="79">
        <f>'Prix - Colza 2'!E1535</f>
        <v>372.48</v>
      </c>
      <c r="C1535" s="71">
        <f>'Prix - Colza 2'!F1535</f>
        <v>370.86</v>
      </c>
    </row>
    <row r="1536" spans="1:3" x14ac:dyDescent="0.3">
      <c r="A1536" s="104">
        <f>'Prix - Colza 2'!C1536</f>
        <v>2018</v>
      </c>
      <c r="B1536" s="79">
        <f>'Prix - Colza 2'!E1536</f>
        <v>372.48</v>
      </c>
      <c r="C1536" s="71">
        <f>'Prix - Colza 2'!F1536</f>
        <v>370.86</v>
      </c>
    </row>
    <row r="1537" spans="1:3" x14ac:dyDescent="0.3">
      <c r="A1537" s="104">
        <f>'Prix - Colza 2'!C1537</f>
        <v>2018</v>
      </c>
      <c r="B1537" s="79">
        <f>'Prix - Colza 2'!E1537</f>
        <v>372.48</v>
      </c>
      <c r="C1537" s="71">
        <f>'Prix - Colza 2'!F1537</f>
        <v>370.86</v>
      </c>
    </row>
    <row r="1538" spans="1:3" x14ac:dyDescent="0.3">
      <c r="A1538" s="104">
        <f>'Prix - Colza 2'!C1538</f>
        <v>2018</v>
      </c>
      <c r="B1538" s="79">
        <f>'Prix - Colza 2'!E1538</f>
        <v>372.48</v>
      </c>
      <c r="C1538" s="71">
        <f>'Prix - Colza 2'!F1538</f>
        <v>370.86</v>
      </c>
    </row>
    <row r="1539" spans="1:3" x14ac:dyDescent="0.3">
      <c r="A1539" s="104">
        <f>'Prix - Colza 2'!C1539</f>
        <v>2018</v>
      </c>
      <c r="B1539" s="79">
        <f>'Prix - Colza 2'!E1539</f>
        <v>372.48</v>
      </c>
      <c r="C1539" s="71">
        <f>'Prix - Colza 2'!F1539</f>
        <v>370.86</v>
      </c>
    </row>
    <row r="1540" spans="1:3" x14ac:dyDescent="0.3">
      <c r="A1540" s="104">
        <f>'Prix - Colza 2'!C1540</f>
        <v>2018</v>
      </c>
      <c r="B1540" s="79">
        <f>'Prix - Colza 2'!E1540</f>
        <v>372.48</v>
      </c>
      <c r="C1540" s="71">
        <f>'Prix - Colza 2'!F1540</f>
        <v>370.86</v>
      </c>
    </row>
    <row r="1541" spans="1:3" x14ac:dyDescent="0.3">
      <c r="A1541" s="104">
        <f>'Prix - Colza 2'!C1541</f>
        <v>2018</v>
      </c>
      <c r="B1541" s="79">
        <f>'Prix - Colza 2'!E1541</f>
        <v>372.48</v>
      </c>
      <c r="C1541" s="71">
        <f>'Prix - Colza 2'!F1541</f>
        <v>370.86</v>
      </c>
    </row>
    <row r="1542" spans="1:3" x14ac:dyDescent="0.3">
      <c r="A1542" s="104">
        <f>'Prix - Colza 2'!C1542</f>
        <v>2018</v>
      </c>
      <c r="B1542" s="79">
        <f>'Prix - Colza 2'!E1542</f>
        <v>372.48</v>
      </c>
      <c r="C1542" s="71">
        <f>'Prix - Colza 2'!F1542</f>
        <v>370.86</v>
      </c>
    </row>
    <row r="1543" spans="1:3" x14ac:dyDescent="0.3">
      <c r="A1543" s="104">
        <f>'Prix - Colza 2'!C1543</f>
        <v>2018</v>
      </c>
      <c r="B1543" s="79">
        <f>'Prix - Colza 2'!E1543</f>
        <v>372.48</v>
      </c>
      <c r="C1543" s="71">
        <f>'Prix - Colza 2'!F1543</f>
        <v>370.86</v>
      </c>
    </row>
    <row r="1544" spans="1:3" x14ac:dyDescent="0.3">
      <c r="A1544" s="104">
        <f>'Prix - Colza 2'!C1544</f>
        <v>2018</v>
      </c>
      <c r="B1544" s="79">
        <f>'Prix - Colza 2'!E1544</f>
        <v>372.48</v>
      </c>
      <c r="C1544" s="71">
        <f>'Prix - Colza 2'!F1544</f>
        <v>370.86</v>
      </c>
    </row>
    <row r="1545" spans="1:3" x14ac:dyDescent="0.3">
      <c r="A1545" s="104">
        <f>'Prix - Colza 2'!C1545</f>
        <v>2018</v>
      </c>
      <c r="B1545" s="79">
        <f>'Prix - Colza 2'!E1545</f>
        <v>372.48</v>
      </c>
      <c r="C1545" s="71">
        <f>'Prix - Colza 2'!F1545</f>
        <v>370.86</v>
      </c>
    </row>
    <row r="1546" spans="1:3" x14ac:dyDescent="0.3">
      <c r="A1546" s="104">
        <f>'Prix - Colza 2'!C1546</f>
        <v>2018</v>
      </c>
      <c r="B1546" s="79">
        <f>'Prix - Colza 2'!E1546</f>
        <v>372.48</v>
      </c>
      <c r="C1546" s="71">
        <f>'Prix - Colza 2'!F1546</f>
        <v>370.86</v>
      </c>
    </row>
    <row r="1547" spans="1:3" x14ac:dyDescent="0.3">
      <c r="A1547" s="104">
        <f>'Prix - Colza 2'!C1547</f>
        <v>2018</v>
      </c>
      <c r="B1547" s="79">
        <f>'Prix - Colza 2'!E1547</f>
        <v>372.48</v>
      </c>
      <c r="C1547" s="71">
        <f>'Prix - Colza 2'!F1547</f>
        <v>370.86</v>
      </c>
    </row>
    <row r="1548" spans="1:3" x14ac:dyDescent="0.3">
      <c r="A1548" s="104">
        <f>'Prix - Colza 2'!C1548</f>
        <v>2018</v>
      </c>
      <c r="B1548" s="79">
        <f>'Prix - Colza 2'!E1548</f>
        <v>372.48</v>
      </c>
      <c r="C1548" s="71">
        <f>'Prix - Colza 2'!F1548</f>
        <v>370.86</v>
      </c>
    </row>
    <row r="1549" spans="1:3" x14ac:dyDescent="0.3">
      <c r="A1549" s="104">
        <f>'Prix - Colza 2'!C1549</f>
        <v>2018</v>
      </c>
      <c r="B1549" s="79">
        <f>'Prix - Colza 2'!E1549</f>
        <v>372.48</v>
      </c>
      <c r="C1549" s="71">
        <f>'Prix - Colza 2'!F1549</f>
        <v>370.86</v>
      </c>
    </row>
    <row r="1550" spans="1:3" x14ac:dyDescent="0.3">
      <c r="A1550" s="104">
        <f>'Prix - Colza 2'!C1550</f>
        <v>2018</v>
      </c>
      <c r="B1550" s="79">
        <f>'Prix - Colza 2'!E1550</f>
        <v>372.48</v>
      </c>
      <c r="C1550" s="71">
        <f>'Prix - Colza 2'!F1550</f>
        <v>370.86</v>
      </c>
    </row>
    <row r="1551" spans="1:3" x14ac:dyDescent="0.3">
      <c r="A1551" s="104">
        <f>'Prix - Colza 2'!C1551</f>
        <v>2018</v>
      </c>
      <c r="B1551" s="79">
        <f>'Prix - Colza 2'!E1551</f>
        <v>372.48</v>
      </c>
      <c r="C1551" s="71">
        <f>'Prix - Colza 2'!F1551</f>
        <v>370.86</v>
      </c>
    </row>
    <row r="1552" spans="1:3" x14ac:dyDescent="0.3">
      <c r="A1552" s="104">
        <f>'Prix - Colza 2'!C1552</f>
        <v>2018</v>
      </c>
      <c r="B1552" s="79">
        <f>'Prix - Colza 2'!E1552</f>
        <v>372.48</v>
      </c>
      <c r="C1552" s="71">
        <f>'Prix - Colza 2'!F1552</f>
        <v>370.86</v>
      </c>
    </row>
    <row r="1553" spans="1:3" x14ac:dyDescent="0.3">
      <c r="A1553" s="104">
        <f>'Prix - Colza 2'!C1553</f>
        <v>2018</v>
      </c>
      <c r="B1553" s="79">
        <f>'Prix - Colza 2'!E1553</f>
        <v>372.48</v>
      </c>
      <c r="C1553" s="71">
        <f>'Prix - Colza 2'!F1553</f>
        <v>370.86</v>
      </c>
    </row>
    <row r="1554" spans="1:3" x14ac:dyDescent="0.3">
      <c r="A1554" s="104">
        <f>'Prix - Colza 2'!C1554</f>
        <v>2018</v>
      </c>
      <c r="B1554" s="79">
        <f>'Prix - Colza 2'!E1554</f>
        <v>372.48</v>
      </c>
      <c r="C1554" s="71">
        <f>'Prix - Colza 2'!F1554</f>
        <v>370.86</v>
      </c>
    </row>
    <row r="1555" spans="1:3" x14ac:dyDescent="0.3">
      <c r="A1555" s="104">
        <f>'Prix - Colza 2'!C1555</f>
        <v>2018</v>
      </c>
      <c r="B1555" s="79">
        <f>'Prix - Colza 2'!E1555</f>
        <v>372.48</v>
      </c>
      <c r="C1555" s="71">
        <f>'Prix - Colza 2'!F1555</f>
        <v>370.86</v>
      </c>
    </row>
    <row r="1556" spans="1:3" x14ac:dyDescent="0.3">
      <c r="A1556" s="104">
        <f>'Prix - Colza 2'!C1556</f>
        <v>2018</v>
      </c>
      <c r="B1556" s="79">
        <f>'Prix - Colza 2'!E1556</f>
        <v>372.48</v>
      </c>
      <c r="C1556" s="71">
        <f>'Prix - Colza 2'!F1556</f>
        <v>370.86</v>
      </c>
    </row>
    <row r="1557" spans="1:3" x14ac:dyDescent="0.3">
      <c r="A1557" s="104">
        <f>'Prix - Colza 2'!C1557</f>
        <v>2018</v>
      </c>
      <c r="B1557" s="79">
        <f>'Prix - Colza 2'!E1557</f>
        <v>372.48</v>
      </c>
      <c r="C1557" s="71">
        <f>'Prix - Colza 2'!F1557</f>
        <v>370.86</v>
      </c>
    </row>
    <row r="1558" spans="1:3" x14ac:dyDescent="0.3">
      <c r="A1558" s="104">
        <f>'Prix - Colza 2'!C1558</f>
        <v>2018</v>
      </c>
      <c r="B1558" s="79">
        <f>'Prix - Colza 2'!E1558</f>
        <v>372.48</v>
      </c>
      <c r="C1558" s="71">
        <f>'Prix - Colza 2'!F1558</f>
        <v>370.86</v>
      </c>
    </row>
    <row r="1559" spans="1:3" x14ac:dyDescent="0.3">
      <c r="A1559" s="104">
        <f>'Prix - Colza 2'!C1559</f>
        <v>2018</v>
      </c>
      <c r="B1559" s="79">
        <f>'Prix - Colza 2'!E1559</f>
        <v>372.48</v>
      </c>
      <c r="C1559" s="71">
        <f>'Prix - Colza 2'!F1559</f>
        <v>370.86</v>
      </c>
    </row>
    <row r="1560" spans="1:3" x14ac:dyDescent="0.3">
      <c r="A1560" s="104">
        <f>'Prix - Colza 2'!C1560</f>
        <v>2018</v>
      </c>
      <c r="B1560" s="79">
        <f>'Prix - Colza 2'!E1560</f>
        <v>372.48</v>
      </c>
      <c r="C1560" s="71">
        <f>'Prix - Colza 2'!F1560</f>
        <v>370.86</v>
      </c>
    </row>
    <row r="1561" spans="1:3" x14ac:dyDescent="0.3">
      <c r="A1561" s="104">
        <f>'Prix - Colza 2'!C1561</f>
        <v>2018</v>
      </c>
      <c r="B1561" s="79">
        <f>'Prix - Colza 2'!E1561</f>
        <v>372.48</v>
      </c>
      <c r="C1561" s="71">
        <f>'Prix - Colza 2'!F1561</f>
        <v>370.86</v>
      </c>
    </row>
    <row r="1562" spans="1:3" x14ac:dyDescent="0.3">
      <c r="A1562" s="104">
        <f>'Prix - Colza 2'!C1562</f>
        <v>2018</v>
      </c>
      <c r="B1562" s="79">
        <f>'Prix - Colza 2'!E1562</f>
        <v>372.48</v>
      </c>
      <c r="C1562" s="71">
        <f>'Prix - Colza 2'!F1562</f>
        <v>370.86</v>
      </c>
    </row>
    <row r="1563" spans="1:3" x14ac:dyDescent="0.3">
      <c r="A1563" s="104">
        <f>'Prix - Colza 2'!C1563</f>
        <v>2018</v>
      </c>
      <c r="B1563" s="79">
        <f>'Prix - Colza 2'!E1563</f>
        <v>372.48</v>
      </c>
      <c r="C1563" s="71">
        <f>'Prix - Colza 2'!F1563</f>
        <v>370.86</v>
      </c>
    </row>
    <row r="1564" spans="1:3" x14ac:dyDescent="0.3">
      <c r="A1564" s="104">
        <f>'Prix - Colza 2'!C1564</f>
        <v>2018</v>
      </c>
      <c r="B1564" s="79">
        <f>'Prix - Colza 2'!E1564</f>
        <v>372.48</v>
      </c>
      <c r="C1564" s="71">
        <f>'Prix - Colza 2'!F1564</f>
        <v>370.86</v>
      </c>
    </row>
    <row r="1565" spans="1:3" x14ac:dyDescent="0.3">
      <c r="A1565" s="104">
        <f>'Prix - Colza 2'!C1565</f>
        <v>2018</v>
      </c>
      <c r="B1565" s="79">
        <f>'Prix - Colza 2'!E1565</f>
        <v>372.48</v>
      </c>
      <c r="C1565" s="71">
        <f>'Prix - Colza 2'!F1565</f>
        <v>370.86</v>
      </c>
    </row>
    <row r="1566" spans="1:3" x14ac:dyDescent="0.3">
      <c r="A1566" s="104">
        <f>'Prix - Colza 2'!C1566</f>
        <v>2018</v>
      </c>
      <c r="B1566" s="79">
        <f>'Prix - Colza 2'!E1566</f>
        <v>372.48</v>
      </c>
      <c r="C1566" s="71">
        <f>'Prix - Colza 2'!F1566</f>
        <v>370.86</v>
      </c>
    </row>
    <row r="1567" spans="1:3" x14ac:dyDescent="0.3">
      <c r="A1567" s="104">
        <f>'Prix - Colza 2'!C1567</f>
        <v>2018</v>
      </c>
      <c r="B1567" s="79">
        <f>'Prix - Colza 2'!E1567</f>
        <v>372.48</v>
      </c>
      <c r="C1567" s="71">
        <f>'Prix - Colza 2'!F1567</f>
        <v>370.86</v>
      </c>
    </row>
    <row r="1568" spans="1:3" x14ac:dyDescent="0.3">
      <c r="A1568" s="104">
        <f>'Prix - Colza 2'!C1568</f>
        <v>2018</v>
      </c>
      <c r="B1568" s="79">
        <f>'Prix - Colza 2'!E1568</f>
        <v>372.48</v>
      </c>
      <c r="C1568" s="71">
        <f>'Prix - Colza 2'!F1568</f>
        <v>370.86</v>
      </c>
    </row>
    <row r="1569" spans="1:3" x14ac:dyDescent="0.3">
      <c r="A1569" s="104">
        <f>'Prix - Colza 2'!C1569</f>
        <v>2018</v>
      </c>
      <c r="B1569" s="79">
        <f>'Prix - Colza 2'!E1569</f>
        <v>372.48</v>
      </c>
      <c r="C1569" s="71">
        <f>'Prix - Colza 2'!F1569</f>
        <v>370.86</v>
      </c>
    </row>
    <row r="1570" spans="1:3" x14ac:dyDescent="0.3">
      <c r="A1570" s="104">
        <f>'Prix - Colza 2'!C1570</f>
        <v>2018</v>
      </c>
      <c r="B1570" s="79">
        <f>'Prix - Colza 2'!E1570</f>
        <v>372.48</v>
      </c>
      <c r="C1570" s="71">
        <f>'Prix - Colza 2'!F1570</f>
        <v>370.86</v>
      </c>
    </row>
    <row r="1571" spans="1:3" x14ac:dyDescent="0.3">
      <c r="A1571" s="104">
        <f>'Prix - Colza 2'!C1571</f>
        <v>2018</v>
      </c>
      <c r="B1571" s="79">
        <f>'Prix - Colza 2'!E1571</f>
        <v>372.48</v>
      </c>
      <c r="C1571" s="71">
        <f>'Prix - Colza 2'!F1571</f>
        <v>370.86</v>
      </c>
    </row>
    <row r="1572" spans="1:3" x14ac:dyDescent="0.3">
      <c r="A1572" s="104">
        <f>'Prix - Colza 2'!C1572</f>
        <v>2018</v>
      </c>
      <c r="B1572" s="79">
        <f>'Prix - Colza 2'!E1572</f>
        <v>372.48</v>
      </c>
      <c r="C1572" s="71">
        <f>'Prix - Colza 2'!F1572</f>
        <v>370.86</v>
      </c>
    </row>
    <row r="1573" spans="1:3" x14ac:dyDescent="0.3">
      <c r="A1573" s="104">
        <f>'Prix - Colza 2'!C1573</f>
        <v>2018</v>
      </c>
      <c r="B1573" s="79">
        <f>'Prix - Colza 2'!E1573</f>
        <v>372.48</v>
      </c>
      <c r="C1573" s="71">
        <f>'Prix - Colza 2'!F1573</f>
        <v>370.86</v>
      </c>
    </row>
    <row r="1574" spans="1:3" x14ac:dyDescent="0.3">
      <c r="A1574" s="104">
        <f>'Prix - Colza 2'!C1574</f>
        <v>2018</v>
      </c>
      <c r="B1574" s="79">
        <f>'Prix - Colza 2'!E1574</f>
        <v>372.48</v>
      </c>
      <c r="C1574" s="71">
        <f>'Prix - Colza 2'!F1574</f>
        <v>370.86</v>
      </c>
    </row>
    <row r="1575" spans="1:3" x14ac:dyDescent="0.3">
      <c r="A1575" s="104">
        <f>'Prix - Colza 2'!C1575</f>
        <v>2018</v>
      </c>
      <c r="B1575" s="79">
        <f>'Prix - Colza 2'!E1575</f>
        <v>372.48</v>
      </c>
      <c r="C1575" s="71">
        <f>'Prix - Colza 2'!F1575</f>
        <v>370.86</v>
      </c>
    </row>
    <row r="1576" spans="1:3" x14ac:dyDescent="0.3">
      <c r="A1576" s="104">
        <f>'Prix - Colza 2'!C1576</f>
        <v>2018</v>
      </c>
      <c r="B1576" s="79">
        <f>'Prix - Colza 2'!E1576</f>
        <v>372.48</v>
      </c>
      <c r="C1576" s="71">
        <f>'Prix - Colza 2'!F1576</f>
        <v>370.86</v>
      </c>
    </row>
    <row r="1577" spans="1:3" x14ac:dyDescent="0.3">
      <c r="A1577" s="104">
        <f>'Prix - Colza 2'!C1577</f>
        <v>2018</v>
      </c>
      <c r="B1577" s="79">
        <f>'Prix - Colza 2'!E1577</f>
        <v>372.48</v>
      </c>
      <c r="C1577" s="71">
        <f>'Prix - Colza 2'!F1577</f>
        <v>370.86</v>
      </c>
    </row>
    <row r="1578" spans="1:3" x14ac:dyDescent="0.3">
      <c r="A1578" s="104">
        <f>'Prix - Colza 2'!C1578</f>
        <v>2018</v>
      </c>
      <c r="B1578" s="79">
        <f>'Prix - Colza 2'!E1578</f>
        <v>372.48</v>
      </c>
      <c r="C1578" s="71">
        <f>'Prix - Colza 2'!F1578</f>
        <v>370.86</v>
      </c>
    </row>
    <row r="1579" spans="1:3" x14ac:dyDescent="0.3">
      <c r="A1579" s="104">
        <f>'Prix - Colza 2'!C1579</f>
        <v>2018</v>
      </c>
      <c r="B1579" s="79">
        <f>'Prix - Colza 2'!E1579</f>
        <v>372.48</v>
      </c>
      <c r="C1579" s="71">
        <f>'Prix - Colza 2'!F1579</f>
        <v>370.86</v>
      </c>
    </row>
    <row r="1580" spans="1:3" x14ac:dyDescent="0.3">
      <c r="A1580" s="104">
        <f>'Prix - Colza 2'!C1580</f>
        <v>2018</v>
      </c>
      <c r="B1580" s="79">
        <f>'Prix - Colza 2'!E1580</f>
        <v>372.48</v>
      </c>
      <c r="C1580" s="71">
        <f>'Prix - Colza 2'!F1580</f>
        <v>370.86</v>
      </c>
    </row>
    <row r="1581" spans="1:3" x14ac:dyDescent="0.3">
      <c r="A1581" s="104">
        <f>'Prix - Colza 2'!C1581</f>
        <v>2018</v>
      </c>
      <c r="B1581" s="79">
        <f>'Prix - Colza 2'!E1581</f>
        <v>372.48</v>
      </c>
      <c r="C1581" s="71">
        <f>'Prix - Colza 2'!F1581</f>
        <v>370.86</v>
      </c>
    </row>
    <row r="1582" spans="1:3" x14ac:dyDescent="0.3">
      <c r="A1582" s="104">
        <f>'Prix - Colza 2'!C1582</f>
        <v>2018</v>
      </c>
      <c r="B1582" s="79">
        <f>'Prix - Colza 2'!E1582</f>
        <v>372.48</v>
      </c>
      <c r="C1582" s="71">
        <f>'Prix - Colza 2'!F1582</f>
        <v>370.86</v>
      </c>
    </row>
    <row r="1583" spans="1:3" x14ac:dyDescent="0.3">
      <c r="A1583" s="104">
        <f>'Prix - Colza 2'!C1583</f>
        <v>2018</v>
      </c>
      <c r="B1583" s="79">
        <f>'Prix - Colza 2'!E1583</f>
        <v>372.48</v>
      </c>
      <c r="C1583" s="71">
        <f>'Prix - Colza 2'!F1583</f>
        <v>370.86</v>
      </c>
    </row>
    <row r="1584" spans="1:3" x14ac:dyDescent="0.3">
      <c r="A1584" s="104">
        <f>'Prix - Colza 2'!C1584</f>
        <v>2018</v>
      </c>
      <c r="B1584" s="79">
        <f>'Prix - Colza 2'!E1584</f>
        <v>372.48</v>
      </c>
      <c r="C1584" s="71">
        <f>'Prix - Colza 2'!F1584</f>
        <v>370.86</v>
      </c>
    </row>
    <row r="1585" spans="1:3" x14ac:dyDescent="0.3">
      <c r="A1585" s="104">
        <f>'Prix - Colza 2'!C1585</f>
        <v>2018</v>
      </c>
      <c r="B1585" s="79">
        <f>'Prix - Colza 2'!E1585</f>
        <v>372.48</v>
      </c>
      <c r="C1585" s="71">
        <f>'Prix - Colza 2'!F1585</f>
        <v>370.86</v>
      </c>
    </row>
    <row r="1586" spans="1:3" x14ac:dyDescent="0.3">
      <c r="A1586" s="104">
        <f>'Prix - Colza 2'!C1586</f>
        <v>2018</v>
      </c>
      <c r="B1586" s="79">
        <f>'Prix - Colza 2'!E1586</f>
        <v>372.48</v>
      </c>
      <c r="C1586" s="71">
        <f>'Prix - Colza 2'!F1586</f>
        <v>370.86</v>
      </c>
    </row>
    <row r="1587" spans="1:3" x14ac:dyDescent="0.3">
      <c r="A1587" s="104">
        <f>'Prix - Colza 2'!C1587</f>
        <v>2018</v>
      </c>
      <c r="B1587" s="79">
        <f>'Prix - Colza 2'!E1587</f>
        <v>372.48</v>
      </c>
      <c r="C1587" s="71">
        <f>'Prix - Colza 2'!F1587</f>
        <v>370.86</v>
      </c>
    </row>
    <row r="1588" spans="1:3" x14ac:dyDescent="0.3">
      <c r="A1588" s="104">
        <f>'Prix - Colza 2'!C1588</f>
        <v>2018</v>
      </c>
      <c r="B1588" s="79">
        <f>'Prix - Colza 2'!E1588</f>
        <v>372.48</v>
      </c>
      <c r="C1588" s="71">
        <f>'Prix - Colza 2'!F1588</f>
        <v>370.86</v>
      </c>
    </row>
    <row r="1589" spans="1:3" x14ac:dyDescent="0.3">
      <c r="A1589" s="104">
        <f>'Prix - Colza 2'!C1589</f>
        <v>2018</v>
      </c>
      <c r="B1589" s="79">
        <f>'Prix - Colza 2'!E1589</f>
        <v>372.48</v>
      </c>
      <c r="C1589" s="71">
        <f>'Prix - Colza 2'!F1589</f>
        <v>370.86</v>
      </c>
    </row>
    <row r="1590" spans="1:3" x14ac:dyDescent="0.3">
      <c r="A1590" s="104">
        <f>'Prix - Colza 2'!C1590</f>
        <v>2018</v>
      </c>
      <c r="B1590" s="79">
        <f>'Prix - Colza 2'!E1590</f>
        <v>372.48</v>
      </c>
      <c r="C1590" s="71">
        <f>'Prix - Colza 2'!F1590</f>
        <v>370.86</v>
      </c>
    </row>
    <row r="1591" spans="1:3" x14ac:dyDescent="0.3">
      <c r="A1591" s="104">
        <f>'Prix - Colza 2'!C1591</f>
        <v>2018</v>
      </c>
      <c r="B1591" s="79">
        <f>'Prix - Colza 2'!E1591</f>
        <v>372.48</v>
      </c>
      <c r="C1591" s="71">
        <f>'Prix - Colza 2'!F1591</f>
        <v>370.86</v>
      </c>
    </row>
    <row r="1592" spans="1:3" x14ac:dyDescent="0.3">
      <c r="A1592" s="104">
        <f>'Prix - Colza 2'!C1592</f>
        <v>2018</v>
      </c>
      <c r="B1592" s="79">
        <f>'Prix - Colza 2'!E1592</f>
        <v>372.48</v>
      </c>
      <c r="C1592" s="71">
        <f>'Prix - Colza 2'!F1592</f>
        <v>370.86</v>
      </c>
    </row>
    <row r="1593" spans="1:3" x14ac:dyDescent="0.3">
      <c r="A1593" s="104">
        <f>'Prix - Colza 2'!C1593</f>
        <v>2018</v>
      </c>
      <c r="B1593" s="79">
        <f>'Prix - Colza 2'!E1593</f>
        <v>372.48</v>
      </c>
      <c r="C1593" s="71">
        <f>'Prix - Colza 2'!F1593</f>
        <v>370.86</v>
      </c>
    </row>
    <row r="1594" spans="1:3" x14ac:dyDescent="0.3">
      <c r="A1594" s="104">
        <f>'Prix - Colza 2'!C1594</f>
        <v>2018</v>
      </c>
      <c r="B1594" s="79">
        <f>'Prix - Colza 2'!E1594</f>
        <v>372.48</v>
      </c>
      <c r="C1594" s="71">
        <f>'Prix - Colza 2'!F1594</f>
        <v>370.86</v>
      </c>
    </row>
    <row r="1595" spans="1:3" x14ac:dyDescent="0.3">
      <c r="A1595" s="104">
        <f>'Prix - Colza 2'!C1595</f>
        <v>2018</v>
      </c>
      <c r="B1595" s="79">
        <f>'Prix - Colza 2'!E1595</f>
        <v>372.48</v>
      </c>
      <c r="C1595" s="71">
        <f>'Prix - Colza 2'!F1595</f>
        <v>370.86</v>
      </c>
    </row>
    <row r="1596" spans="1:3" x14ac:dyDescent="0.3">
      <c r="A1596" s="104">
        <f>'Prix - Colza 2'!C1596</f>
        <v>2018</v>
      </c>
      <c r="B1596" s="79">
        <f>'Prix - Colza 2'!E1596</f>
        <v>372.48</v>
      </c>
      <c r="C1596" s="71">
        <f>'Prix - Colza 2'!F1596</f>
        <v>370.86</v>
      </c>
    </row>
    <row r="1597" spans="1:3" x14ac:dyDescent="0.3">
      <c r="A1597" s="104">
        <f>'Prix - Colza 2'!C1597</f>
        <v>2018</v>
      </c>
      <c r="B1597" s="79">
        <f>'Prix - Colza 2'!E1597</f>
        <v>372.48</v>
      </c>
      <c r="C1597" s="71">
        <f>'Prix - Colza 2'!F1597</f>
        <v>370.86</v>
      </c>
    </row>
    <row r="1598" spans="1:3" x14ac:dyDescent="0.3">
      <c r="A1598" s="104">
        <f>'Prix - Colza 2'!C1598</f>
        <v>2018</v>
      </c>
      <c r="B1598" s="79">
        <f>'Prix - Colza 2'!E1598</f>
        <v>372.48</v>
      </c>
      <c r="C1598" s="71">
        <f>'Prix - Colza 2'!F1598</f>
        <v>370.86</v>
      </c>
    </row>
    <row r="1599" spans="1:3" x14ac:dyDescent="0.3">
      <c r="A1599" s="104">
        <f>'Prix - Colza 2'!C1599</f>
        <v>2018</v>
      </c>
      <c r="B1599" s="79">
        <f>'Prix - Colza 2'!E1599</f>
        <v>372.48</v>
      </c>
      <c r="C1599" s="71">
        <f>'Prix - Colza 2'!F1599</f>
        <v>370.86</v>
      </c>
    </row>
    <row r="1600" spans="1:3" x14ac:dyDescent="0.3">
      <c r="A1600" s="104">
        <f>'Prix - Colza 2'!C1600</f>
        <v>2018</v>
      </c>
      <c r="B1600" s="79">
        <f>'Prix - Colza 2'!E1600</f>
        <v>372.48</v>
      </c>
      <c r="C1600" s="71">
        <f>'Prix - Colza 2'!F1600</f>
        <v>370.86</v>
      </c>
    </row>
    <row r="1601" spans="1:3" x14ac:dyDescent="0.3">
      <c r="A1601" s="104">
        <f>'Prix - Colza 2'!C1601</f>
        <v>2018</v>
      </c>
      <c r="B1601" s="79">
        <f>'Prix - Colza 2'!E1601</f>
        <v>372.48</v>
      </c>
      <c r="C1601" s="71">
        <f>'Prix - Colza 2'!F1601</f>
        <v>370.86</v>
      </c>
    </row>
    <row r="1602" spans="1:3" x14ac:dyDescent="0.3">
      <c r="A1602" s="104">
        <f>'Prix - Colza 2'!C1602</f>
        <v>2018</v>
      </c>
      <c r="B1602" s="79">
        <f>'Prix - Colza 2'!E1602</f>
        <v>372.48</v>
      </c>
      <c r="C1602" s="71">
        <f>'Prix - Colza 2'!F1602</f>
        <v>370.86</v>
      </c>
    </row>
    <row r="1603" spans="1:3" x14ac:dyDescent="0.3">
      <c r="A1603" s="104">
        <f>'Prix - Colza 2'!C1603</f>
        <v>2018</v>
      </c>
      <c r="B1603" s="79">
        <f>'Prix - Colza 2'!E1603</f>
        <v>372.48</v>
      </c>
      <c r="C1603" s="71">
        <f>'Prix - Colza 2'!F1603</f>
        <v>370.86</v>
      </c>
    </row>
    <row r="1604" spans="1:3" x14ac:dyDescent="0.3">
      <c r="A1604" s="104">
        <f>'Prix - Colza 2'!C1604</f>
        <v>2018</v>
      </c>
      <c r="B1604" s="79">
        <f>'Prix - Colza 2'!E1604</f>
        <v>372.48</v>
      </c>
      <c r="C1604" s="71">
        <f>'Prix - Colza 2'!F1604</f>
        <v>370.86</v>
      </c>
    </row>
    <row r="1605" spans="1:3" x14ac:dyDescent="0.3">
      <c r="A1605" s="104">
        <f>'Prix - Colza 2'!C1605</f>
        <v>2018</v>
      </c>
      <c r="B1605" s="79">
        <f>'Prix - Colza 2'!E1605</f>
        <v>372.48</v>
      </c>
      <c r="C1605" s="71">
        <f>'Prix - Colza 2'!F1605</f>
        <v>370.86</v>
      </c>
    </row>
    <row r="1606" spans="1:3" x14ac:dyDescent="0.3">
      <c r="A1606" s="104">
        <f>'Prix - Colza 2'!C1606</f>
        <v>2018</v>
      </c>
      <c r="B1606" s="79">
        <f>'Prix - Colza 2'!E1606</f>
        <v>372.48</v>
      </c>
      <c r="C1606" s="71">
        <f>'Prix - Colza 2'!F1606</f>
        <v>370.86</v>
      </c>
    </row>
    <row r="1607" spans="1:3" x14ac:dyDescent="0.3">
      <c r="A1607" s="104">
        <f>'Prix - Colza 2'!C1607</f>
        <v>2018</v>
      </c>
      <c r="B1607" s="79">
        <f>'Prix - Colza 2'!E1607</f>
        <v>372.48</v>
      </c>
      <c r="C1607" s="71">
        <f>'Prix - Colza 2'!F1607</f>
        <v>370.86</v>
      </c>
    </row>
    <row r="1608" spans="1:3" x14ac:dyDescent="0.3">
      <c r="A1608" s="104">
        <f>'Prix - Colza 2'!C1608</f>
        <v>2018</v>
      </c>
      <c r="B1608" s="79">
        <f>'Prix - Colza 2'!E1608</f>
        <v>372.48</v>
      </c>
      <c r="C1608" s="71">
        <f>'Prix - Colza 2'!F1608</f>
        <v>370.86</v>
      </c>
    </row>
    <row r="1609" spans="1:3" x14ac:dyDescent="0.3">
      <c r="A1609" s="104">
        <f>'Prix - Colza 2'!C1609</f>
        <v>2018</v>
      </c>
      <c r="B1609" s="79">
        <f>'Prix - Colza 2'!E1609</f>
        <v>372.48</v>
      </c>
      <c r="C1609" s="71">
        <f>'Prix - Colza 2'!F1609</f>
        <v>370.86</v>
      </c>
    </row>
    <row r="1610" spans="1:3" x14ac:dyDescent="0.3">
      <c r="A1610" s="104">
        <f>'Prix - Colza 2'!C1610</f>
        <v>2018</v>
      </c>
      <c r="B1610" s="79">
        <f>'Prix - Colza 2'!E1610</f>
        <v>372.48</v>
      </c>
      <c r="C1610" s="71">
        <f>'Prix - Colza 2'!F1610</f>
        <v>370.86</v>
      </c>
    </row>
    <row r="1611" spans="1:3" x14ac:dyDescent="0.3">
      <c r="A1611" s="104">
        <f>'Prix - Colza 2'!C1611</f>
        <v>2018</v>
      </c>
      <c r="B1611" s="79">
        <f>'Prix - Colza 2'!E1611</f>
        <v>372.48</v>
      </c>
      <c r="C1611" s="71">
        <f>'Prix - Colza 2'!F1611</f>
        <v>370.86</v>
      </c>
    </row>
    <row r="1612" spans="1:3" x14ac:dyDescent="0.3">
      <c r="A1612" s="104">
        <f>'Prix - Colza 2'!C1612</f>
        <v>2018</v>
      </c>
      <c r="B1612" s="79">
        <f>'Prix - Colza 2'!E1612</f>
        <v>372.48</v>
      </c>
      <c r="C1612" s="71">
        <f>'Prix - Colza 2'!F1612</f>
        <v>370.86</v>
      </c>
    </row>
    <row r="1613" spans="1:3" x14ac:dyDescent="0.3">
      <c r="A1613" s="104">
        <f>'Prix - Colza 2'!C1613</f>
        <v>2018</v>
      </c>
      <c r="B1613" s="79">
        <f>'Prix - Colza 2'!E1613</f>
        <v>372.48</v>
      </c>
      <c r="C1613" s="71">
        <f>'Prix - Colza 2'!F1613</f>
        <v>370.86</v>
      </c>
    </row>
    <row r="1614" spans="1:3" x14ac:dyDescent="0.3">
      <c r="A1614" s="104">
        <f>'Prix - Colza 2'!C1614</f>
        <v>2018</v>
      </c>
      <c r="B1614" s="79">
        <f>'Prix - Colza 2'!E1614</f>
        <v>372.48</v>
      </c>
      <c r="C1614" s="71">
        <f>'Prix - Colza 2'!F1614</f>
        <v>370.86</v>
      </c>
    </row>
    <row r="1615" spans="1:3" x14ac:dyDescent="0.3">
      <c r="A1615" s="104">
        <f>'Prix - Colza 2'!C1615</f>
        <v>2018</v>
      </c>
      <c r="B1615" s="79">
        <f>'Prix - Colza 2'!E1615</f>
        <v>372.48</v>
      </c>
      <c r="C1615" s="71">
        <f>'Prix - Colza 2'!F1615</f>
        <v>370.86</v>
      </c>
    </row>
    <row r="1616" spans="1:3" x14ac:dyDescent="0.3">
      <c r="A1616" s="104">
        <f>'Prix - Colza 2'!C1616</f>
        <v>2018</v>
      </c>
      <c r="B1616" s="79">
        <f>'Prix - Colza 2'!E1616</f>
        <v>372.48</v>
      </c>
      <c r="C1616" s="71">
        <f>'Prix - Colza 2'!F1616</f>
        <v>370.86</v>
      </c>
    </row>
    <row r="1617" spans="1:3" x14ac:dyDescent="0.3">
      <c r="A1617" s="104">
        <f>'Prix - Colza 2'!C1617</f>
        <v>2018</v>
      </c>
      <c r="B1617" s="79">
        <f>'Prix - Colza 2'!E1617</f>
        <v>372.48</v>
      </c>
      <c r="C1617" s="71">
        <f>'Prix - Colza 2'!F1617</f>
        <v>370.86</v>
      </c>
    </row>
    <row r="1618" spans="1:3" x14ac:dyDescent="0.3">
      <c r="A1618" s="104">
        <f>'Prix - Colza 2'!C1618</f>
        <v>2018</v>
      </c>
      <c r="B1618" s="79">
        <f>'Prix - Colza 2'!E1618</f>
        <v>372.48</v>
      </c>
      <c r="C1618" s="71">
        <f>'Prix - Colza 2'!F1618</f>
        <v>370.86</v>
      </c>
    </row>
    <row r="1619" spans="1:3" x14ac:dyDescent="0.3">
      <c r="A1619" s="104">
        <f>'Prix - Colza 2'!C1619</f>
        <v>2018</v>
      </c>
      <c r="B1619" s="79">
        <f>'Prix - Colza 2'!E1619</f>
        <v>372.48</v>
      </c>
      <c r="C1619" s="71">
        <f>'Prix - Colza 2'!F1619</f>
        <v>370.86</v>
      </c>
    </row>
    <row r="1620" spans="1:3" x14ac:dyDescent="0.3">
      <c r="A1620" s="104">
        <f>'Prix - Colza 2'!C1620</f>
        <v>2018</v>
      </c>
      <c r="B1620" s="79">
        <f>'Prix - Colza 2'!E1620</f>
        <v>372.48</v>
      </c>
      <c r="C1620" s="71">
        <f>'Prix - Colza 2'!F1620</f>
        <v>370.86</v>
      </c>
    </row>
    <row r="1621" spans="1:3" x14ac:dyDescent="0.3">
      <c r="A1621" s="104">
        <f>'Prix - Colza 2'!C1621</f>
        <v>2018</v>
      </c>
      <c r="B1621" s="79">
        <f>'Prix - Colza 2'!E1621</f>
        <v>372.48</v>
      </c>
      <c r="C1621" s="71">
        <f>'Prix - Colza 2'!F1621</f>
        <v>370.86</v>
      </c>
    </row>
    <row r="1622" spans="1:3" x14ac:dyDescent="0.3">
      <c r="A1622" s="104">
        <f>'Prix - Colza 2'!C1622</f>
        <v>2018</v>
      </c>
      <c r="B1622" s="79">
        <f>'Prix - Colza 2'!E1622</f>
        <v>372.48</v>
      </c>
      <c r="C1622" s="71">
        <f>'Prix - Colza 2'!F1622</f>
        <v>370.86</v>
      </c>
    </row>
    <row r="1623" spans="1:3" x14ac:dyDescent="0.3">
      <c r="A1623" s="104">
        <f>'Prix - Colza 2'!C1623</f>
        <v>2018</v>
      </c>
      <c r="B1623" s="79">
        <f>'Prix - Colza 2'!E1623</f>
        <v>372.48</v>
      </c>
      <c r="C1623" s="71">
        <f>'Prix - Colza 2'!F1623</f>
        <v>370.86</v>
      </c>
    </row>
    <row r="1624" spans="1:3" x14ac:dyDescent="0.3">
      <c r="A1624" s="104">
        <f>'Prix - Colza 2'!C1624</f>
        <v>2018</v>
      </c>
      <c r="B1624" s="79">
        <f>'Prix - Colza 2'!E1624</f>
        <v>372.48</v>
      </c>
      <c r="C1624" s="71">
        <f>'Prix - Colza 2'!F1624</f>
        <v>370.86</v>
      </c>
    </row>
    <row r="1625" spans="1:3" x14ac:dyDescent="0.3">
      <c r="A1625" s="104">
        <f>'Prix - Colza 2'!C1625</f>
        <v>2018</v>
      </c>
      <c r="B1625" s="79">
        <f>'Prix - Colza 2'!E1625</f>
        <v>372.48</v>
      </c>
      <c r="C1625" s="71">
        <f>'Prix - Colza 2'!F1625</f>
        <v>370.86</v>
      </c>
    </row>
    <row r="1626" spans="1:3" x14ac:dyDescent="0.3">
      <c r="A1626" s="104">
        <f>'Prix - Colza 2'!C1626</f>
        <v>2018</v>
      </c>
      <c r="B1626" s="79">
        <f>'Prix - Colza 2'!E1626</f>
        <v>372.48</v>
      </c>
      <c r="C1626" s="71">
        <f>'Prix - Colza 2'!F1626</f>
        <v>370.86</v>
      </c>
    </row>
    <row r="1627" spans="1:3" x14ac:dyDescent="0.3">
      <c r="A1627" s="104">
        <f>'Prix - Colza 2'!C1627</f>
        <v>2018</v>
      </c>
      <c r="B1627" s="79">
        <f>'Prix - Colza 2'!E1627</f>
        <v>372.48</v>
      </c>
      <c r="C1627" s="71">
        <f>'Prix - Colza 2'!F1627</f>
        <v>370.86</v>
      </c>
    </row>
    <row r="1628" spans="1:3" x14ac:dyDescent="0.3">
      <c r="A1628" s="104">
        <f>'Prix - Colza 2'!C1628</f>
        <v>2018</v>
      </c>
      <c r="B1628" s="79">
        <f>'Prix - Colza 2'!E1628</f>
        <v>372.48</v>
      </c>
      <c r="C1628" s="71">
        <f>'Prix - Colza 2'!F1628</f>
        <v>370.86</v>
      </c>
    </row>
    <row r="1629" spans="1:3" x14ac:dyDescent="0.3">
      <c r="A1629" s="104">
        <f>'Prix - Colza 2'!C1629</f>
        <v>2018</v>
      </c>
      <c r="B1629" s="79">
        <f>'Prix - Colza 2'!E1629</f>
        <v>372.48</v>
      </c>
      <c r="C1629" s="71">
        <f>'Prix - Colza 2'!F1629</f>
        <v>370.86</v>
      </c>
    </row>
    <row r="1630" spans="1:3" x14ac:dyDescent="0.3">
      <c r="A1630" s="104">
        <f>'Prix - Colza 2'!C1630</f>
        <v>2018</v>
      </c>
      <c r="B1630" s="79">
        <f>'Prix - Colza 2'!E1630</f>
        <v>372.48</v>
      </c>
      <c r="C1630" s="71">
        <f>'Prix - Colza 2'!F1630</f>
        <v>370.86</v>
      </c>
    </row>
    <row r="1631" spans="1:3" x14ac:dyDescent="0.3">
      <c r="A1631" s="104">
        <f>'Prix - Colza 2'!C1631</f>
        <v>2018</v>
      </c>
      <c r="B1631" s="79">
        <f>'Prix - Colza 2'!E1631</f>
        <v>372.48</v>
      </c>
      <c r="C1631" s="71">
        <f>'Prix - Colza 2'!F1631</f>
        <v>370.86</v>
      </c>
    </row>
    <row r="1632" spans="1:3" x14ac:dyDescent="0.3">
      <c r="A1632" s="104">
        <f>'Prix - Colza 2'!C1632</f>
        <v>2018</v>
      </c>
      <c r="B1632" s="79">
        <f>'Prix - Colza 2'!E1632</f>
        <v>372.48</v>
      </c>
      <c r="C1632" s="71">
        <f>'Prix - Colza 2'!F1632</f>
        <v>370.86</v>
      </c>
    </row>
    <row r="1633" spans="1:3" x14ac:dyDescent="0.3">
      <c r="A1633" s="104">
        <f>'Prix - Colza 2'!C1633</f>
        <v>2018</v>
      </c>
      <c r="B1633" s="79">
        <f>'Prix - Colza 2'!E1633</f>
        <v>372.48</v>
      </c>
      <c r="C1633" s="71">
        <f>'Prix - Colza 2'!F1633</f>
        <v>370.86</v>
      </c>
    </row>
    <row r="1634" spans="1:3" x14ac:dyDescent="0.3">
      <c r="A1634" s="104">
        <f>'Prix - Colza 2'!C1634</f>
        <v>2018</v>
      </c>
      <c r="B1634" s="79">
        <f>'Prix - Colza 2'!E1634</f>
        <v>372.48</v>
      </c>
      <c r="C1634" s="71">
        <f>'Prix - Colza 2'!F1634</f>
        <v>370.86</v>
      </c>
    </row>
    <row r="1635" spans="1:3" x14ac:dyDescent="0.3">
      <c r="A1635" s="104">
        <f>'Prix - Colza 2'!C1635</f>
        <v>2018</v>
      </c>
      <c r="B1635" s="79">
        <f>'Prix - Colza 2'!E1635</f>
        <v>372.48</v>
      </c>
      <c r="C1635" s="71">
        <f>'Prix - Colza 2'!F1635</f>
        <v>370.86</v>
      </c>
    </row>
    <row r="1636" spans="1:3" x14ac:dyDescent="0.3">
      <c r="A1636" s="104">
        <f>'Prix - Colza 2'!C1636</f>
        <v>2018</v>
      </c>
      <c r="B1636" s="79">
        <f>'Prix - Colza 2'!E1636</f>
        <v>372.48</v>
      </c>
      <c r="C1636" s="71">
        <f>'Prix - Colza 2'!F1636</f>
        <v>370.86</v>
      </c>
    </row>
    <row r="1637" spans="1:3" x14ac:dyDescent="0.3">
      <c r="A1637" s="104">
        <f>'Prix - Colza 2'!C1637</f>
        <v>2018</v>
      </c>
      <c r="B1637" s="79">
        <f>'Prix - Colza 2'!E1637</f>
        <v>372.48</v>
      </c>
      <c r="C1637" s="71">
        <f>'Prix - Colza 2'!F1637</f>
        <v>370.86</v>
      </c>
    </row>
    <row r="1638" spans="1:3" x14ac:dyDescent="0.3">
      <c r="A1638" s="104">
        <f>'Prix - Colza 2'!C1638</f>
        <v>2018</v>
      </c>
      <c r="B1638" s="79">
        <f>'Prix - Colza 2'!E1638</f>
        <v>372.48</v>
      </c>
      <c r="C1638" s="71">
        <f>'Prix - Colza 2'!F1638</f>
        <v>370.86</v>
      </c>
    </row>
    <row r="1639" spans="1:3" x14ac:dyDescent="0.3">
      <c r="A1639" s="104">
        <f>'Prix - Colza 2'!C1639</f>
        <v>2018</v>
      </c>
      <c r="B1639" s="79">
        <f>'Prix - Colza 2'!E1639</f>
        <v>372.48</v>
      </c>
      <c r="C1639" s="71">
        <f>'Prix - Colza 2'!F1639</f>
        <v>370.86</v>
      </c>
    </row>
    <row r="1640" spans="1:3" x14ac:dyDescent="0.3">
      <c r="A1640" s="104">
        <f>'Prix - Colza 2'!C1640</f>
        <v>2018</v>
      </c>
      <c r="B1640" s="79">
        <f>'Prix - Colza 2'!E1640</f>
        <v>372.48</v>
      </c>
      <c r="C1640" s="71">
        <f>'Prix - Colza 2'!F1640</f>
        <v>370.86</v>
      </c>
    </row>
    <row r="1641" spans="1:3" x14ac:dyDescent="0.3">
      <c r="A1641" s="104">
        <f>'Prix - Colza 2'!C1641</f>
        <v>2018</v>
      </c>
      <c r="B1641" s="79">
        <f>'Prix - Colza 2'!E1641</f>
        <v>372.48</v>
      </c>
      <c r="C1641" s="71">
        <f>'Prix - Colza 2'!F1641</f>
        <v>370.86</v>
      </c>
    </row>
    <row r="1642" spans="1:3" x14ac:dyDescent="0.3">
      <c r="A1642" s="104">
        <f>'Prix - Colza 2'!C1642</f>
        <v>2018</v>
      </c>
      <c r="B1642" s="79">
        <f>'Prix - Colza 2'!E1642</f>
        <v>372.48</v>
      </c>
      <c r="C1642" s="71">
        <f>'Prix - Colza 2'!F1642</f>
        <v>370.86</v>
      </c>
    </row>
    <row r="1643" spans="1:3" x14ac:dyDescent="0.3">
      <c r="A1643" s="104">
        <f>'Prix - Colza 2'!C1643</f>
        <v>2018</v>
      </c>
      <c r="B1643" s="79">
        <f>'Prix - Colza 2'!E1643</f>
        <v>372.48</v>
      </c>
      <c r="C1643" s="71">
        <f>'Prix - Colza 2'!F1643</f>
        <v>370.86</v>
      </c>
    </row>
    <row r="1644" spans="1:3" x14ac:dyDescent="0.3">
      <c r="A1644" s="104">
        <f>'Prix - Colza 2'!C1644</f>
        <v>2018</v>
      </c>
      <c r="B1644" s="79">
        <f>'Prix - Colza 2'!E1644</f>
        <v>372.48</v>
      </c>
      <c r="C1644" s="71">
        <f>'Prix - Colza 2'!F1644</f>
        <v>370.86</v>
      </c>
    </row>
    <row r="1645" spans="1:3" x14ac:dyDescent="0.3">
      <c r="A1645" s="104">
        <f>'Prix - Colza 2'!C1645</f>
        <v>2018</v>
      </c>
      <c r="B1645" s="79">
        <f>'Prix - Colza 2'!E1645</f>
        <v>372.48</v>
      </c>
      <c r="C1645" s="71">
        <f>'Prix - Colza 2'!F1645</f>
        <v>370.86</v>
      </c>
    </row>
    <row r="1646" spans="1:3" x14ac:dyDescent="0.3">
      <c r="A1646" s="104">
        <f>'Prix - Colza 2'!C1646</f>
        <v>2018</v>
      </c>
      <c r="B1646" s="79">
        <f>'Prix - Colza 2'!E1646</f>
        <v>372.48</v>
      </c>
      <c r="C1646" s="71">
        <f>'Prix - Colza 2'!F1646</f>
        <v>370.86</v>
      </c>
    </row>
    <row r="1647" spans="1:3" x14ac:dyDescent="0.3">
      <c r="A1647" s="104">
        <f>'Prix - Colza 2'!C1647</f>
        <v>2018</v>
      </c>
      <c r="B1647" s="79">
        <f>'Prix - Colza 2'!E1647</f>
        <v>372.48</v>
      </c>
      <c r="C1647" s="71">
        <f>'Prix - Colza 2'!F1647</f>
        <v>370.86</v>
      </c>
    </row>
    <row r="1648" spans="1:3" x14ac:dyDescent="0.3">
      <c r="A1648" s="104">
        <f>'Prix - Colza 2'!C1648</f>
        <v>2018</v>
      </c>
      <c r="B1648" s="79">
        <f>'Prix - Colza 2'!E1648</f>
        <v>372.48</v>
      </c>
      <c r="C1648" s="71">
        <f>'Prix - Colza 2'!F1648</f>
        <v>370.86</v>
      </c>
    </row>
    <row r="1649" spans="1:3" x14ac:dyDescent="0.3">
      <c r="A1649" s="104">
        <f>'Prix - Colza 2'!C1649</f>
        <v>2018</v>
      </c>
      <c r="B1649" s="79">
        <f>'Prix - Colza 2'!E1649</f>
        <v>372.48</v>
      </c>
      <c r="C1649" s="71">
        <f>'Prix - Colza 2'!F1649</f>
        <v>370.86</v>
      </c>
    </row>
    <row r="1650" spans="1:3" x14ac:dyDescent="0.3">
      <c r="A1650" s="104">
        <f>'Prix - Colza 2'!C1650</f>
        <v>2018</v>
      </c>
      <c r="B1650" s="79">
        <f>'Prix - Colza 2'!E1650</f>
        <v>372.48</v>
      </c>
      <c r="C1650" s="71">
        <f>'Prix - Colza 2'!F1650</f>
        <v>370.86</v>
      </c>
    </row>
    <row r="1651" spans="1:3" x14ac:dyDescent="0.3">
      <c r="A1651" s="104">
        <f>'Prix - Colza 2'!C1651</f>
        <v>2018</v>
      </c>
      <c r="B1651" s="79">
        <f>'Prix - Colza 2'!E1651</f>
        <v>372.48</v>
      </c>
      <c r="C1651" s="71">
        <f>'Prix - Colza 2'!F1651</f>
        <v>370.86</v>
      </c>
    </row>
    <row r="1652" spans="1:3" x14ac:dyDescent="0.3">
      <c r="A1652" s="104">
        <f>'Prix - Colza 2'!C1652</f>
        <v>2018</v>
      </c>
      <c r="B1652" s="79">
        <f>'Prix - Colza 2'!E1652</f>
        <v>372.48</v>
      </c>
      <c r="C1652" s="71">
        <f>'Prix - Colza 2'!F1652</f>
        <v>370.86</v>
      </c>
    </row>
    <row r="1653" spans="1:3" x14ac:dyDescent="0.3">
      <c r="A1653" s="104">
        <f>'Prix - Colza 2'!C1653</f>
        <v>2018</v>
      </c>
      <c r="B1653" s="79">
        <f>'Prix - Colza 2'!E1653</f>
        <v>372.48</v>
      </c>
      <c r="C1653" s="71">
        <f>'Prix - Colza 2'!F1653</f>
        <v>370.86</v>
      </c>
    </row>
    <row r="1654" spans="1:3" x14ac:dyDescent="0.3">
      <c r="A1654" s="104">
        <f>'Prix - Colza 2'!C1654</f>
        <v>2018</v>
      </c>
      <c r="B1654" s="79">
        <f>'Prix - Colza 2'!E1654</f>
        <v>372.48</v>
      </c>
      <c r="C1654" s="71">
        <f>'Prix - Colza 2'!F1654</f>
        <v>370.86</v>
      </c>
    </row>
    <row r="1655" spans="1:3" x14ac:dyDescent="0.3">
      <c r="A1655" s="104">
        <f>'Prix - Colza 2'!C1655</f>
        <v>2018</v>
      </c>
      <c r="B1655" s="79">
        <f>'Prix - Colza 2'!E1655</f>
        <v>372.48</v>
      </c>
      <c r="C1655" s="71">
        <f>'Prix - Colza 2'!F1655</f>
        <v>370.86</v>
      </c>
    </row>
    <row r="1656" spans="1:3" x14ac:dyDescent="0.3">
      <c r="A1656" s="104">
        <f>'Prix - Colza 2'!C1656</f>
        <v>2018</v>
      </c>
      <c r="B1656" s="79">
        <f>'Prix - Colza 2'!E1656</f>
        <v>372.48</v>
      </c>
      <c r="C1656" s="71">
        <f>'Prix - Colza 2'!F1656</f>
        <v>370.86</v>
      </c>
    </row>
    <row r="1657" spans="1:3" x14ac:dyDescent="0.3">
      <c r="A1657" s="104">
        <f>'Prix - Colza 2'!C1657</f>
        <v>2018</v>
      </c>
      <c r="B1657" s="79">
        <f>'Prix - Colza 2'!E1657</f>
        <v>372.48</v>
      </c>
      <c r="C1657" s="71">
        <f>'Prix - Colza 2'!F1657</f>
        <v>370.86</v>
      </c>
    </row>
    <row r="1658" spans="1:3" x14ac:dyDescent="0.3">
      <c r="A1658" s="104">
        <f>'Prix - Colza 2'!C1658</f>
        <v>2018</v>
      </c>
      <c r="B1658" s="79">
        <f>'Prix - Colza 2'!E1658</f>
        <v>372.48</v>
      </c>
      <c r="C1658" s="71">
        <f>'Prix - Colza 2'!F1658</f>
        <v>370.86</v>
      </c>
    </row>
    <row r="1659" spans="1:3" x14ac:dyDescent="0.3">
      <c r="A1659" s="104">
        <f>'Prix - Colza 2'!C1659</f>
        <v>2018</v>
      </c>
      <c r="B1659" s="79">
        <f>'Prix - Colza 2'!E1659</f>
        <v>372.48</v>
      </c>
      <c r="C1659" s="71">
        <f>'Prix - Colza 2'!F1659</f>
        <v>370.86</v>
      </c>
    </row>
    <row r="1660" spans="1:3" x14ac:dyDescent="0.3">
      <c r="A1660" s="104">
        <f>'Prix - Colza 2'!C1660</f>
        <v>2018</v>
      </c>
      <c r="B1660" s="79">
        <f>'Prix - Colza 2'!E1660</f>
        <v>372.48</v>
      </c>
      <c r="C1660" s="71">
        <f>'Prix - Colza 2'!F1660</f>
        <v>370.86</v>
      </c>
    </row>
    <row r="1661" spans="1:3" x14ac:dyDescent="0.3">
      <c r="A1661" s="104">
        <f>'Prix - Colza 2'!C1661</f>
        <v>2018</v>
      </c>
      <c r="B1661" s="79">
        <f>'Prix - Colza 2'!E1661</f>
        <v>372.48</v>
      </c>
      <c r="C1661" s="71">
        <f>'Prix - Colza 2'!F1661</f>
        <v>370.86</v>
      </c>
    </row>
    <row r="1662" spans="1:3" x14ac:dyDescent="0.3">
      <c r="A1662" s="104">
        <f>'Prix - Colza 2'!C1662</f>
        <v>2018</v>
      </c>
      <c r="B1662" s="79">
        <f>'Prix - Colza 2'!E1662</f>
        <v>372.48</v>
      </c>
      <c r="C1662" s="71">
        <f>'Prix - Colza 2'!F1662</f>
        <v>370.86</v>
      </c>
    </row>
    <row r="1663" spans="1:3" x14ac:dyDescent="0.3">
      <c r="A1663" s="104">
        <f>'Prix - Colza 2'!C1663</f>
        <v>2018</v>
      </c>
      <c r="B1663" s="79">
        <f>'Prix - Colza 2'!E1663</f>
        <v>372.48</v>
      </c>
      <c r="C1663" s="71">
        <f>'Prix - Colza 2'!F1663</f>
        <v>370.86</v>
      </c>
    </row>
    <row r="1664" spans="1:3" x14ac:dyDescent="0.3">
      <c r="A1664" s="104">
        <f>'Prix - Colza 2'!C1664</f>
        <v>2018</v>
      </c>
      <c r="B1664" s="79">
        <f>'Prix - Colza 2'!E1664</f>
        <v>372.48</v>
      </c>
      <c r="C1664" s="71">
        <f>'Prix - Colza 2'!F1664</f>
        <v>370.86</v>
      </c>
    </row>
    <row r="1665" spans="1:3" x14ac:dyDescent="0.3">
      <c r="A1665" s="104">
        <f>'Prix - Colza 2'!C1665</f>
        <v>2019</v>
      </c>
      <c r="B1665" s="79">
        <f>'Prix - Colza 2'!E1665</f>
        <v>379.2</v>
      </c>
      <c r="C1665" s="71">
        <f>'Prix - Colza 2'!F1665</f>
        <v>372.52</v>
      </c>
    </row>
    <row r="1666" spans="1:3" x14ac:dyDescent="0.3">
      <c r="A1666" s="104">
        <f>'Prix - Colza 2'!C1666</f>
        <v>2019</v>
      </c>
      <c r="B1666" s="79">
        <f>'Prix - Colza 2'!E1666</f>
        <v>379.2</v>
      </c>
      <c r="C1666" s="71">
        <f>'Prix - Colza 2'!F1666</f>
        <v>372.52</v>
      </c>
    </row>
    <row r="1667" spans="1:3" x14ac:dyDescent="0.3">
      <c r="A1667" s="104">
        <f>'Prix - Colza 2'!C1667</f>
        <v>2019</v>
      </c>
      <c r="B1667" s="79">
        <f>'Prix - Colza 2'!E1667</f>
        <v>379.2</v>
      </c>
      <c r="C1667" s="71">
        <f>'Prix - Colza 2'!F1667</f>
        <v>372.52</v>
      </c>
    </row>
    <row r="1668" spans="1:3" x14ac:dyDescent="0.3">
      <c r="A1668" s="104">
        <f>'Prix - Colza 2'!C1668</f>
        <v>2019</v>
      </c>
      <c r="B1668" s="79">
        <f>'Prix - Colza 2'!E1668</f>
        <v>379.2</v>
      </c>
      <c r="C1668" s="71">
        <f>'Prix - Colza 2'!F1668</f>
        <v>372.52</v>
      </c>
    </row>
    <row r="1669" spans="1:3" x14ac:dyDescent="0.3">
      <c r="A1669" s="104">
        <f>'Prix - Colza 2'!C1669</f>
        <v>2019</v>
      </c>
      <c r="B1669" s="79">
        <f>'Prix - Colza 2'!E1669</f>
        <v>379.2</v>
      </c>
      <c r="C1669" s="71">
        <f>'Prix - Colza 2'!F1669</f>
        <v>372.52</v>
      </c>
    </row>
    <row r="1670" spans="1:3" x14ac:dyDescent="0.3">
      <c r="A1670" s="104">
        <f>'Prix - Colza 2'!C1670</f>
        <v>2019</v>
      </c>
      <c r="B1670" s="79">
        <f>'Prix - Colza 2'!E1670</f>
        <v>379.2</v>
      </c>
      <c r="C1670" s="71">
        <f>'Prix - Colza 2'!F1670</f>
        <v>372.52</v>
      </c>
    </row>
    <row r="1671" spans="1:3" x14ac:dyDescent="0.3">
      <c r="A1671" s="104">
        <f>'Prix - Colza 2'!C1671</f>
        <v>2019</v>
      </c>
      <c r="B1671" s="79">
        <f>'Prix - Colza 2'!E1671</f>
        <v>379.2</v>
      </c>
      <c r="C1671" s="71">
        <f>'Prix - Colza 2'!F1671</f>
        <v>372.52</v>
      </c>
    </row>
    <row r="1672" spans="1:3" x14ac:dyDescent="0.3">
      <c r="A1672" s="104">
        <f>'Prix - Colza 2'!C1672</f>
        <v>2019</v>
      </c>
      <c r="B1672" s="79">
        <f>'Prix - Colza 2'!E1672</f>
        <v>379.2</v>
      </c>
      <c r="C1672" s="71">
        <f>'Prix - Colza 2'!F1672</f>
        <v>372.52</v>
      </c>
    </row>
    <row r="1673" spans="1:3" x14ac:dyDescent="0.3">
      <c r="A1673" s="104">
        <f>'Prix - Colza 2'!C1673</f>
        <v>2019</v>
      </c>
      <c r="B1673" s="79">
        <f>'Prix - Colza 2'!E1673</f>
        <v>379.2</v>
      </c>
      <c r="C1673" s="71">
        <f>'Prix - Colza 2'!F1673</f>
        <v>372.52</v>
      </c>
    </row>
    <row r="1674" spans="1:3" x14ac:dyDescent="0.3">
      <c r="A1674" s="104">
        <f>'Prix - Colza 2'!C1674</f>
        <v>2019</v>
      </c>
      <c r="B1674" s="79">
        <f>'Prix - Colza 2'!E1674</f>
        <v>379.2</v>
      </c>
      <c r="C1674" s="71">
        <f>'Prix - Colza 2'!F1674</f>
        <v>372.52</v>
      </c>
    </row>
    <row r="1675" spans="1:3" x14ac:dyDescent="0.3">
      <c r="A1675" s="104">
        <f>'Prix - Colza 2'!C1675</f>
        <v>2019</v>
      </c>
      <c r="B1675" s="79">
        <f>'Prix - Colza 2'!E1675</f>
        <v>379.2</v>
      </c>
      <c r="C1675" s="71">
        <f>'Prix - Colza 2'!F1675</f>
        <v>372.52</v>
      </c>
    </row>
    <row r="1676" spans="1:3" x14ac:dyDescent="0.3">
      <c r="A1676" s="104">
        <f>'Prix - Colza 2'!C1676</f>
        <v>2019</v>
      </c>
      <c r="B1676" s="79">
        <f>'Prix - Colza 2'!E1676</f>
        <v>379.2</v>
      </c>
      <c r="C1676" s="71">
        <f>'Prix - Colza 2'!F1676</f>
        <v>372.52</v>
      </c>
    </row>
    <row r="1677" spans="1:3" x14ac:dyDescent="0.3">
      <c r="A1677" s="104">
        <f>'Prix - Colza 2'!C1677</f>
        <v>2019</v>
      </c>
      <c r="B1677" s="79">
        <f>'Prix - Colza 2'!E1677</f>
        <v>379.2</v>
      </c>
      <c r="C1677" s="71">
        <f>'Prix - Colza 2'!F1677</f>
        <v>372.52</v>
      </c>
    </row>
    <row r="1678" spans="1:3" x14ac:dyDescent="0.3">
      <c r="A1678" s="104">
        <f>'Prix - Colza 2'!C1678</f>
        <v>2019</v>
      </c>
      <c r="B1678" s="79">
        <f>'Prix - Colza 2'!E1678</f>
        <v>379.2</v>
      </c>
      <c r="C1678" s="71">
        <f>'Prix - Colza 2'!F1678</f>
        <v>372.52</v>
      </c>
    </row>
    <row r="1679" spans="1:3" x14ac:dyDescent="0.3">
      <c r="A1679" s="104">
        <f>'Prix - Colza 2'!C1679</f>
        <v>2019</v>
      </c>
      <c r="B1679" s="79">
        <f>'Prix - Colza 2'!E1679</f>
        <v>379.2</v>
      </c>
      <c r="C1679" s="71">
        <f>'Prix - Colza 2'!F1679</f>
        <v>372.52</v>
      </c>
    </row>
    <row r="1680" spans="1:3" x14ac:dyDescent="0.3">
      <c r="A1680" s="104">
        <f>'Prix - Colza 2'!C1680</f>
        <v>2019</v>
      </c>
      <c r="B1680" s="79">
        <f>'Prix - Colza 2'!E1680</f>
        <v>379.2</v>
      </c>
      <c r="C1680" s="71">
        <f>'Prix - Colza 2'!F1680</f>
        <v>372.52</v>
      </c>
    </row>
    <row r="1681" spans="1:3" x14ac:dyDescent="0.3">
      <c r="A1681" s="104">
        <f>'Prix - Colza 2'!C1681</f>
        <v>2019</v>
      </c>
      <c r="B1681" s="79">
        <f>'Prix - Colza 2'!E1681</f>
        <v>379.2</v>
      </c>
      <c r="C1681" s="71">
        <f>'Prix - Colza 2'!F1681</f>
        <v>372.52</v>
      </c>
    </row>
    <row r="1682" spans="1:3" x14ac:dyDescent="0.3">
      <c r="A1682" s="104">
        <f>'Prix - Colza 2'!C1682</f>
        <v>2019</v>
      </c>
      <c r="B1682" s="79">
        <f>'Prix - Colza 2'!E1682</f>
        <v>379.2</v>
      </c>
      <c r="C1682" s="71">
        <f>'Prix - Colza 2'!F1682</f>
        <v>372.52</v>
      </c>
    </row>
    <row r="1683" spans="1:3" x14ac:dyDescent="0.3">
      <c r="A1683" s="104">
        <f>'Prix - Colza 2'!C1683</f>
        <v>2019</v>
      </c>
      <c r="B1683" s="79">
        <f>'Prix - Colza 2'!E1683</f>
        <v>379.2</v>
      </c>
      <c r="C1683" s="71">
        <f>'Prix - Colza 2'!F1683</f>
        <v>372.52</v>
      </c>
    </row>
    <row r="1684" spans="1:3" x14ac:dyDescent="0.3">
      <c r="A1684" s="104">
        <f>'Prix - Colza 2'!C1684</f>
        <v>2019</v>
      </c>
      <c r="B1684" s="79">
        <f>'Prix - Colza 2'!E1684</f>
        <v>379.2</v>
      </c>
      <c r="C1684" s="71">
        <f>'Prix - Colza 2'!F1684</f>
        <v>372.52</v>
      </c>
    </row>
    <row r="1685" spans="1:3" x14ac:dyDescent="0.3">
      <c r="A1685" s="104">
        <f>'Prix - Colza 2'!C1685</f>
        <v>2019</v>
      </c>
      <c r="B1685" s="79">
        <f>'Prix - Colza 2'!E1685</f>
        <v>379.2</v>
      </c>
      <c r="C1685" s="71">
        <f>'Prix - Colza 2'!F1685</f>
        <v>372.52</v>
      </c>
    </row>
    <row r="1686" spans="1:3" x14ac:dyDescent="0.3">
      <c r="A1686" s="104">
        <f>'Prix - Colza 2'!C1686</f>
        <v>2019</v>
      </c>
      <c r="B1686" s="79">
        <f>'Prix - Colza 2'!E1686</f>
        <v>379.2</v>
      </c>
      <c r="C1686" s="71">
        <f>'Prix - Colza 2'!F1686</f>
        <v>372.52</v>
      </c>
    </row>
    <row r="1687" spans="1:3" x14ac:dyDescent="0.3">
      <c r="A1687" s="104">
        <f>'Prix - Colza 2'!C1687</f>
        <v>2019</v>
      </c>
      <c r="B1687" s="79">
        <f>'Prix - Colza 2'!E1687</f>
        <v>379.2</v>
      </c>
      <c r="C1687" s="71">
        <f>'Prix - Colza 2'!F1687</f>
        <v>372.52</v>
      </c>
    </row>
    <row r="1688" spans="1:3" x14ac:dyDescent="0.3">
      <c r="A1688" s="104">
        <f>'Prix - Colza 2'!C1688</f>
        <v>2019</v>
      </c>
      <c r="B1688" s="79">
        <f>'Prix - Colza 2'!E1688</f>
        <v>379.2</v>
      </c>
      <c r="C1688" s="71">
        <f>'Prix - Colza 2'!F1688</f>
        <v>372.52</v>
      </c>
    </row>
    <row r="1689" spans="1:3" x14ac:dyDescent="0.3">
      <c r="A1689" s="104">
        <f>'Prix - Colza 2'!C1689</f>
        <v>2019</v>
      </c>
      <c r="B1689" s="79">
        <f>'Prix - Colza 2'!E1689</f>
        <v>379.2</v>
      </c>
      <c r="C1689" s="71">
        <f>'Prix - Colza 2'!F1689</f>
        <v>372.52</v>
      </c>
    </row>
    <row r="1690" spans="1:3" x14ac:dyDescent="0.3">
      <c r="A1690" s="104">
        <f>'Prix - Colza 2'!C1690</f>
        <v>2019</v>
      </c>
      <c r="B1690" s="79">
        <f>'Prix - Colza 2'!E1690</f>
        <v>379.2</v>
      </c>
      <c r="C1690" s="71">
        <f>'Prix - Colza 2'!F1690</f>
        <v>372.52</v>
      </c>
    </row>
    <row r="1691" spans="1:3" x14ac:dyDescent="0.3">
      <c r="A1691" s="104">
        <f>'Prix - Colza 2'!C1691</f>
        <v>2019</v>
      </c>
      <c r="B1691" s="79">
        <f>'Prix - Colza 2'!E1691</f>
        <v>379.2</v>
      </c>
      <c r="C1691" s="71">
        <f>'Prix - Colza 2'!F1691</f>
        <v>372.52</v>
      </c>
    </row>
    <row r="1692" spans="1:3" x14ac:dyDescent="0.3">
      <c r="A1692" s="104">
        <f>'Prix - Colza 2'!C1692</f>
        <v>2019</v>
      </c>
      <c r="B1692" s="79">
        <f>'Prix - Colza 2'!E1692</f>
        <v>379.2</v>
      </c>
      <c r="C1692" s="71">
        <f>'Prix - Colza 2'!F1692</f>
        <v>372.52</v>
      </c>
    </row>
    <row r="1693" spans="1:3" x14ac:dyDescent="0.3">
      <c r="A1693" s="104">
        <f>'Prix - Colza 2'!C1693</f>
        <v>2019</v>
      </c>
      <c r="B1693" s="79">
        <f>'Prix - Colza 2'!E1693</f>
        <v>379.2</v>
      </c>
      <c r="C1693" s="71">
        <f>'Prix - Colza 2'!F1693</f>
        <v>372.52</v>
      </c>
    </row>
    <row r="1694" spans="1:3" x14ac:dyDescent="0.3">
      <c r="A1694" s="104">
        <f>'Prix - Colza 2'!C1694</f>
        <v>2019</v>
      </c>
      <c r="B1694" s="79">
        <f>'Prix - Colza 2'!E1694</f>
        <v>379.2</v>
      </c>
      <c r="C1694" s="71">
        <f>'Prix - Colza 2'!F1694</f>
        <v>372.52</v>
      </c>
    </row>
    <row r="1695" spans="1:3" x14ac:dyDescent="0.3">
      <c r="A1695" s="104">
        <f>'Prix - Colza 2'!C1695</f>
        <v>2019</v>
      </c>
      <c r="B1695" s="79">
        <f>'Prix - Colza 2'!E1695</f>
        <v>379.2</v>
      </c>
      <c r="C1695" s="71">
        <f>'Prix - Colza 2'!F1695</f>
        <v>372.52</v>
      </c>
    </row>
    <row r="1696" spans="1:3" x14ac:dyDescent="0.3">
      <c r="A1696" s="104">
        <f>'Prix - Colza 2'!C1696</f>
        <v>2019</v>
      </c>
      <c r="B1696" s="79">
        <f>'Prix - Colza 2'!E1696</f>
        <v>379.2</v>
      </c>
      <c r="C1696" s="71">
        <f>'Prix - Colza 2'!F1696</f>
        <v>372.52</v>
      </c>
    </row>
    <row r="1697" spans="1:3" x14ac:dyDescent="0.3">
      <c r="A1697" s="104">
        <f>'Prix - Colza 2'!C1697</f>
        <v>2019</v>
      </c>
      <c r="B1697" s="79">
        <f>'Prix - Colza 2'!E1697</f>
        <v>379.2</v>
      </c>
      <c r="C1697" s="71">
        <f>'Prix - Colza 2'!F1697</f>
        <v>372.52</v>
      </c>
    </row>
    <row r="1698" spans="1:3" x14ac:dyDescent="0.3">
      <c r="A1698" s="104">
        <f>'Prix - Colza 2'!C1698</f>
        <v>2019</v>
      </c>
      <c r="B1698" s="79">
        <f>'Prix - Colza 2'!E1698</f>
        <v>379.2</v>
      </c>
      <c r="C1698" s="71">
        <f>'Prix - Colza 2'!F1698</f>
        <v>372.52</v>
      </c>
    </row>
    <row r="1699" spans="1:3" x14ac:dyDescent="0.3">
      <c r="A1699" s="104">
        <f>'Prix - Colza 2'!C1699</f>
        <v>2019</v>
      </c>
      <c r="B1699" s="79">
        <f>'Prix - Colza 2'!E1699</f>
        <v>379.2</v>
      </c>
      <c r="C1699" s="71">
        <f>'Prix - Colza 2'!F1699</f>
        <v>372.52</v>
      </c>
    </row>
    <row r="1700" spans="1:3" x14ac:dyDescent="0.3">
      <c r="A1700" s="104">
        <f>'Prix - Colza 2'!C1700</f>
        <v>2019</v>
      </c>
      <c r="B1700" s="79">
        <f>'Prix - Colza 2'!E1700</f>
        <v>379.2</v>
      </c>
      <c r="C1700" s="71">
        <f>'Prix - Colza 2'!F1700</f>
        <v>372.52</v>
      </c>
    </row>
    <row r="1701" spans="1:3" x14ac:dyDescent="0.3">
      <c r="A1701" s="104">
        <f>'Prix - Colza 2'!C1701</f>
        <v>2019</v>
      </c>
      <c r="B1701" s="79">
        <f>'Prix - Colza 2'!E1701</f>
        <v>379.2</v>
      </c>
      <c r="C1701" s="71">
        <f>'Prix - Colza 2'!F1701</f>
        <v>372.52</v>
      </c>
    </row>
    <row r="1702" spans="1:3" x14ac:dyDescent="0.3">
      <c r="A1702" s="104">
        <f>'Prix - Colza 2'!C1702</f>
        <v>2019</v>
      </c>
      <c r="B1702" s="79">
        <f>'Prix - Colza 2'!E1702</f>
        <v>379.2</v>
      </c>
      <c r="C1702" s="71">
        <f>'Prix - Colza 2'!F1702</f>
        <v>372.52</v>
      </c>
    </row>
    <row r="1703" spans="1:3" x14ac:dyDescent="0.3">
      <c r="A1703" s="104">
        <f>'Prix - Colza 2'!C1703</f>
        <v>2019</v>
      </c>
      <c r="B1703" s="79">
        <f>'Prix - Colza 2'!E1703</f>
        <v>379.2</v>
      </c>
      <c r="C1703" s="71">
        <f>'Prix - Colza 2'!F1703</f>
        <v>372.52</v>
      </c>
    </row>
    <row r="1704" spans="1:3" x14ac:dyDescent="0.3">
      <c r="A1704" s="104">
        <f>'Prix - Colza 2'!C1704</f>
        <v>2019</v>
      </c>
      <c r="B1704" s="79">
        <f>'Prix - Colza 2'!E1704</f>
        <v>379.2</v>
      </c>
      <c r="C1704" s="71">
        <f>'Prix - Colza 2'!F1704</f>
        <v>372.52</v>
      </c>
    </row>
    <row r="1705" spans="1:3" x14ac:dyDescent="0.3">
      <c r="A1705" s="104">
        <f>'Prix - Colza 2'!C1705</f>
        <v>2019</v>
      </c>
      <c r="B1705" s="79">
        <f>'Prix - Colza 2'!E1705</f>
        <v>379.2</v>
      </c>
      <c r="C1705" s="71">
        <f>'Prix - Colza 2'!F1705</f>
        <v>372.52</v>
      </c>
    </row>
    <row r="1706" spans="1:3" x14ac:dyDescent="0.3">
      <c r="A1706" s="104">
        <f>'Prix - Colza 2'!C1706</f>
        <v>2019</v>
      </c>
      <c r="B1706" s="79">
        <f>'Prix - Colza 2'!E1706</f>
        <v>379.2</v>
      </c>
      <c r="C1706" s="71">
        <f>'Prix - Colza 2'!F1706</f>
        <v>372.52</v>
      </c>
    </row>
    <row r="1707" spans="1:3" x14ac:dyDescent="0.3">
      <c r="A1707" s="104">
        <f>'Prix - Colza 2'!C1707</f>
        <v>2019</v>
      </c>
      <c r="B1707" s="79">
        <f>'Prix - Colza 2'!E1707</f>
        <v>379.2</v>
      </c>
      <c r="C1707" s="71">
        <f>'Prix - Colza 2'!F1707</f>
        <v>372.52</v>
      </c>
    </row>
    <row r="1708" spans="1:3" x14ac:dyDescent="0.3">
      <c r="A1708" s="104">
        <f>'Prix - Colza 2'!C1708</f>
        <v>2019</v>
      </c>
      <c r="B1708" s="79">
        <f>'Prix - Colza 2'!E1708</f>
        <v>379.2</v>
      </c>
      <c r="C1708" s="71">
        <f>'Prix - Colza 2'!F1708</f>
        <v>372.52</v>
      </c>
    </row>
    <row r="1709" spans="1:3" x14ac:dyDescent="0.3">
      <c r="A1709" s="104">
        <f>'Prix - Colza 2'!C1709</f>
        <v>2019</v>
      </c>
      <c r="B1709" s="79">
        <f>'Prix - Colza 2'!E1709</f>
        <v>379.2</v>
      </c>
      <c r="C1709" s="71">
        <f>'Prix - Colza 2'!F1709</f>
        <v>372.52</v>
      </c>
    </row>
    <row r="1710" spans="1:3" x14ac:dyDescent="0.3">
      <c r="A1710" s="104">
        <f>'Prix - Colza 2'!C1710</f>
        <v>2019</v>
      </c>
      <c r="B1710" s="79">
        <f>'Prix - Colza 2'!E1710</f>
        <v>379.2</v>
      </c>
      <c r="C1710" s="71">
        <f>'Prix - Colza 2'!F1710</f>
        <v>372.52</v>
      </c>
    </row>
    <row r="1711" spans="1:3" x14ac:dyDescent="0.3">
      <c r="A1711" s="104">
        <f>'Prix - Colza 2'!C1711</f>
        <v>2019</v>
      </c>
      <c r="B1711" s="79">
        <f>'Prix - Colza 2'!E1711</f>
        <v>379.2</v>
      </c>
      <c r="C1711" s="71">
        <f>'Prix - Colza 2'!F1711</f>
        <v>372.52</v>
      </c>
    </row>
    <row r="1712" spans="1:3" x14ac:dyDescent="0.3">
      <c r="A1712" s="104">
        <f>'Prix - Colza 2'!C1712</f>
        <v>2019</v>
      </c>
      <c r="B1712" s="79">
        <f>'Prix - Colza 2'!E1712</f>
        <v>379.2</v>
      </c>
      <c r="C1712" s="71">
        <f>'Prix - Colza 2'!F1712</f>
        <v>372.52</v>
      </c>
    </row>
    <row r="1713" spans="1:3" x14ac:dyDescent="0.3">
      <c r="A1713" s="104">
        <f>'Prix - Colza 2'!C1713</f>
        <v>2019</v>
      </c>
      <c r="B1713" s="79">
        <f>'Prix - Colza 2'!E1713</f>
        <v>379.2</v>
      </c>
      <c r="C1713" s="71">
        <f>'Prix - Colza 2'!F1713</f>
        <v>372.52</v>
      </c>
    </row>
    <row r="1714" spans="1:3" x14ac:dyDescent="0.3">
      <c r="A1714" s="104">
        <f>'Prix - Colza 2'!C1714</f>
        <v>2019</v>
      </c>
      <c r="B1714" s="79">
        <f>'Prix - Colza 2'!E1714</f>
        <v>379.2</v>
      </c>
      <c r="C1714" s="71">
        <f>'Prix - Colza 2'!F1714</f>
        <v>372.52</v>
      </c>
    </row>
    <row r="1715" spans="1:3" x14ac:dyDescent="0.3">
      <c r="A1715" s="104">
        <f>'Prix - Colza 2'!C1715</f>
        <v>2019</v>
      </c>
      <c r="B1715" s="79">
        <f>'Prix - Colza 2'!E1715</f>
        <v>379.2</v>
      </c>
      <c r="C1715" s="71">
        <f>'Prix - Colza 2'!F1715</f>
        <v>372.52</v>
      </c>
    </row>
    <row r="1716" spans="1:3" x14ac:dyDescent="0.3">
      <c r="A1716" s="104">
        <f>'Prix - Colza 2'!C1716</f>
        <v>2019</v>
      </c>
      <c r="B1716" s="79">
        <f>'Prix - Colza 2'!E1716</f>
        <v>379.2</v>
      </c>
      <c r="C1716" s="71">
        <f>'Prix - Colza 2'!F1716</f>
        <v>372.52</v>
      </c>
    </row>
    <row r="1717" spans="1:3" x14ac:dyDescent="0.3">
      <c r="A1717" s="104">
        <f>'Prix - Colza 2'!C1717</f>
        <v>2019</v>
      </c>
      <c r="B1717" s="79">
        <f>'Prix - Colza 2'!E1717</f>
        <v>379.2</v>
      </c>
      <c r="C1717" s="71">
        <f>'Prix - Colza 2'!F1717</f>
        <v>372.52</v>
      </c>
    </row>
    <row r="1718" spans="1:3" x14ac:dyDescent="0.3">
      <c r="A1718" s="104">
        <f>'Prix - Colza 2'!C1718</f>
        <v>2019</v>
      </c>
      <c r="B1718" s="79">
        <f>'Prix - Colza 2'!E1718</f>
        <v>379.2</v>
      </c>
      <c r="C1718" s="71">
        <f>'Prix - Colza 2'!F1718</f>
        <v>372.52</v>
      </c>
    </row>
    <row r="1719" spans="1:3" x14ac:dyDescent="0.3">
      <c r="A1719" s="104">
        <f>'Prix - Colza 2'!C1719</f>
        <v>2019</v>
      </c>
      <c r="B1719" s="79">
        <f>'Prix - Colza 2'!E1719</f>
        <v>379.2</v>
      </c>
      <c r="C1719" s="71">
        <f>'Prix - Colza 2'!F1719</f>
        <v>372.52</v>
      </c>
    </row>
    <row r="1720" spans="1:3" x14ac:dyDescent="0.3">
      <c r="A1720" s="104">
        <f>'Prix - Colza 2'!C1720</f>
        <v>2019</v>
      </c>
      <c r="B1720" s="79">
        <f>'Prix - Colza 2'!E1720</f>
        <v>379.2</v>
      </c>
      <c r="C1720" s="71">
        <f>'Prix - Colza 2'!F1720</f>
        <v>372.52</v>
      </c>
    </row>
    <row r="1721" spans="1:3" x14ac:dyDescent="0.3">
      <c r="A1721" s="104">
        <f>'Prix - Colza 2'!C1721</f>
        <v>2019</v>
      </c>
      <c r="B1721" s="79">
        <f>'Prix - Colza 2'!E1721</f>
        <v>379.2</v>
      </c>
      <c r="C1721" s="71">
        <f>'Prix - Colza 2'!F1721</f>
        <v>372.52</v>
      </c>
    </row>
    <row r="1722" spans="1:3" x14ac:dyDescent="0.3">
      <c r="A1722" s="104">
        <f>'Prix - Colza 2'!C1722</f>
        <v>2019</v>
      </c>
      <c r="B1722" s="79">
        <f>'Prix - Colza 2'!E1722</f>
        <v>379.2</v>
      </c>
      <c r="C1722" s="71">
        <f>'Prix - Colza 2'!F1722</f>
        <v>372.52</v>
      </c>
    </row>
    <row r="1723" spans="1:3" x14ac:dyDescent="0.3">
      <c r="A1723" s="104">
        <f>'Prix - Colza 2'!C1723</f>
        <v>2019</v>
      </c>
      <c r="B1723" s="79">
        <f>'Prix - Colza 2'!E1723</f>
        <v>379.2</v>
      </c>
      <c r="C1723" s="71">
        <f>'Prix - Colza 2'!F1723</f>
        <v>372.52</v>
      </c>
    </row>
    <row r="1724" spans="1:3" x14ac:dyDescent="0.3">
      <c r="A1724" s="104">
        <f>'Prix - Colza 2'!C1724</f>
        <v>2019</v>
      </c>
      <c r="B1724" s="79">
        <f>'Prix - Colza 2'!E1724</f>
        <v>379.2</v>
      </c>
      <c r="C1724" s="71">
        <f>'Prix - Colza 2'!F1724</f>
        <v>372.52</v>
      </c>
    </row>
    <row r="1725" spans="1:3" x14ac:dyDescent="0.3">
      <c r="A1725" s="104">
        <f>'Prix - Colza 2'!C1725</f>
        <v>2019</v>
      </c>
      <c r="B1725" s="79">
        <f>'Prix - Colza 2'!E1725</f>
        <v>379.2</v>
      </c>
      <c r="C1725" s="71">
        <f>'Prix - Colza 2'!F1725</f>
        <v>372.52</v>
      </c>
    </row>
    <row r="1726" spans="1:3" x14ac:dyDescent="0.3">
      <c r="A1726" s="104">
        <f>'Prix - Colza 2'!C1726</f>
        <v>2019</v>
      </c>
      <c r="B1726" s="79">
        <f>'Prix - Colza 2'!E1726</f>
        <v>379.2</v>
      </c>
      <c r="C1726" s="71">
        <f>'Prix - Colza 2'!F1726</f>
        <v>372.52</v>
      </c>
    </row>
    <row r="1727" spans="1:3" x14ac:dyDescent="0.3">
      <c r="A1727" s="104">
        <f>'Prix - Colza 2'!C1727</f>
        <v>2019</v>
      </c>
      <c r="B1727" s="79">
        <f>'Prix - Colza 2'!E1727</f>
        <v>379.2</v>
      </c>
      <c r="C1727" s="71">
        <f>'Prix - Colza 2'!F1727</f>
        <v>372.52</v>
      </c>
    </row>
    <row r="1728" spans="1:3" x14ac:dyDescent="0.3">
      <c r="A1728" s="104">
        <f>'Prix - Colza 2'!C1728</f>
        <v>2019</v>
      </c>
      <c r="B1728" s="79">
        <f>'Prix - Colza 2'!E1728</f>
        <v>379.2</v>
      </c>
      <c r="C1728" s="71">
        <f>'Prix - Colza 2'!F1728</f>
        <v>372.52</v>
      </c>
    </row>
    <row r="1729" spans="1:3" x14ac:dyDescent="0.3">
      <c r="A1729" s="104">
        <f>'Prix - Colza 2'!C1729</f>
        <v>2019</v>
      </c>
      <c r="B1729" s="79">
        <f>'Prix - Colza 2'!E1729</f>
        <v>379.2</v>
      </c>
      <c r="C1729" s="71">
        <f>'Prix - Colza 2'!F1729</f>
        <v>372.52</v>
      </c>
    </row>
    <row r="1730" spans="1:3" x14ac:dyDescent="0.3">
      <c r="A1730" s="104">
        <f>'Prix - Colza 2'!C1730</f>
        <v>2019</v>
      </c>
      <c r="B1730" s="79">
        <f>'Prix - Colza 2'!E1730</f>
        <v>379.2</v>
      </c>
      <c r="C1730" s="71">
        <f>'Prix - Colza 2'!F1730</f>
        <v>372.52</v>
      </c>
    </row>
    <row r="1731" spans="1:3" x14ac:dyDescent="0.3">
      <c r="A1731" s="104">
        <f>'Prix - Colza 2'!C1731</f>
        <v>2019</v>
      </c>
      <c r="B1731" s="79">
        <f>'Prix - Colza 2'!E1731</f>
        <v>379.2</v>
      </c>
      <c r="C1731" s="71">
        <f>'Prix - Colza 2'!F1731</f>
        <v>372.52</v>
      </c>
    </row>
    <row r="1732" spans="1:3" x14ac:dyDescent="0.3">
      <c r="A1732" s="104">
        <f>'Prix - Colza 2'!C1732</f>
        <v>2019</v>
      </c>
      <c r="B1732" s="79">
        <f>'Prix - Colza 2'!E1732</f>
        <v>379.2</v>
      </c>
      <c r="C1732" s="71">
        <f>'Prix - Colza 2'!F1732</f>
        <v>372.52</v>
      </c>
    </row>
    <row r="1733" spans="1:3" x14ac:dyDescent="0.3">
      <c r="A1733" s="104">
        <f>'Prix - Colza 2'!C1733</f>
        <v>2019</v>
      </c>
      <c r="B1733" s="79">
        <f>'Prix - Colza 2'!E1733</f>
        <v>379.2</v>
      </c>
      <c r="C1733" s="71">
        <f>'Prix - Colza 2'!F1733</f>
        <v>372.52</v>
      </c>
    </row>
    <row r="1734" spans="1:3" x14ac:dyDescent="0.3">
      <c r="A1734" s="104">
        <f>'Prix - Colza 2'!C1734</f>
        <v>2019</v>
      </c>
      <c r="B1734" s="79">
        <f>'Prix - Colza 2'!E1734</f>
        <v>379.2</v>
      </c>
      <c r="C1734" s="71">
        <f>'Prix - Colza 2'!F1734</f>
        <v>372.52</v>
      </c>
    </row>
    <row r="1735" spans="1:3" x14ac:dyDescent="0.3">
      <c r="A1735" s="104">
        <f>'Prix - Colza 2'!C1735</f>
        <v>2019</v>
      </c>
      <c r="B1735" s="79">
        <f>'Prix - Colza 2'!E1735</f>
        <v>379.2</v>
      </c>
      <c r="C1735" s="71">
        <f>'Prix - Colza 2'!F1735</f>
        <v>372.52</v>
      </c>
    </row>
    <row r="1736" spans="1:3" x14ac:dyDescent="0.3">
      <c r="A1736" s="104">
        <f>'Prix - Colza 2'!C1736</f>
        <v>2019</v>
      </c>
      <c r="B1736" s="79">
        <f>'Prix - Colza 2'!E1736</f>
        <v>379.2</v>
      </c>
      <c r="C1736" s="71">
        <f>'Prix - Colza 2'!F1736</f>
        <v>372.52</v>
      </c>
    </row>
    <row r="1737" spans="1:3" x14ac:dyDescent="0.3">
      <c r="A1737" s="104">
        <f>'Prix - Colza 2'!C1737</f>
        <v>2019</v>
      </c>
      <c r="B1737" s="79">
        <f>'Prix - Colza 2'!E1737</f>
        <v>379.2</v>
      </c>
      <c r="C1737" s="71">
        <f>'Prix - Colza 2'!F1737</f>
        <v>372.52</v>
      </c>
    </row>
    <row r="1738" spans="1:3" x14ac:dyDescent="0.3">
      <c r="A1738" s="104">
        <f>'Prix - Colza 2'!C1738</f>
        <v>2019</v>
      </c>
      <c r="B1738" s="79">
        <f>'Prix - Colza 2'!E1738</f>
        <v>379.2</v>
      </c>
      <c r="C1738" s="71">
        <f>'Prix - Colza 2'!F1738</f>
        <v>372.52</v>
      </c>
    </row>
    <row r="1739" spans="1:3" x14ac:dyDescent="0.3">
      <c r="A1739" s="104">
        <f>'Prix - Colza 2'!C1739</f>
        <v>2019</v>
      </c>
      <c r="B1739" s="79">
        <f>'Prix - Colza 2'!E1739</f>
        <v>379.2</v>
      </c>
      <c r="C1739" s="71">
        <f>'Prix - Colza 2'!F1739</f>
        <v>372.52</v>
      </c>
    </row>
    <row r="1740" spans="1:3" x14ac:dyDescent="0.3">
      <c r="A1740" s="104">
        <f>'Prix - Colza 2'!C1740</f>
        <v>2019</v>
      </c>
      <c r="B1740" s="79">
        <f>'Prix - Colza 2'!E1740</f>
        <v>379.2</v>
      </c>
      <c r="C1740" s="71">
        <f>'Prix - Colza 2'!F1740</f>
        <v>372.52</v>
      </c>
    </row>
    <row r="1741" spans="1:3" x14ac:dyDescent="0.3">
      <c r="A1741" s="104">
        <f>'Prix - Colza 2'!C1741</f>
        <v>2019</v>
      </c>
      <c r="B1741" s="79">
        <f>'Prix - Colza 2'!E1741</f>
        <v>379.2</v>
      </c>
      <c r="C1741" s="71">
        <f>'Prix - Colza 2'!F1741</f>
        <v>372.52</v>
      </c>
    </row>
    <row r="1742" spans="1:3" x14ac:dyDescent="0.3">
      <c r="A1742" s="104">
        <f>'Prix - Colza 2'!C1742</f>
        <v>2019</v>
      </c>
      <c r="B1742" s="79">
        <f>'Prix - Colza 2'!E1742</f>
        <v>379.2</v>
      </c>
      <c r="C1742" s="71">
        <f>'Prix - Colza 2'!F1742</f>
        <v>372.52</v>
      </c>
    </row>
    <row r="1743" spans="1:3" x14ac:dyDescent="0.3">
      <c r="A1743" s="104">
        <f>'Prix - Colza 2'!C1743</f>
        <v>2019</v>
      </c>
      <c r="B1743" s="79">
        <f>'Prix - Colza 2'!E1743</f>
        <v>379.2</v>
      </c>
      <c r="C1743" s="71">
        <f>'Prix - Colza 2'!F1743</f>
        <v>372.52</v>
      </c>
    </row>
    <row r="1744" spans="1:3" x14ac:dyDescent="0.3">
      <c r="A1744" s="104">
        <f>'Prix - Colza 2'!C1744</f>
        <v>2019</v>
      </c>
      <c r="B1744" s="79">
        <f>'Prix - Colza 2'!E1744</f>
        <v>379.2</v>
      </c>
      <c r="C1744" s="71">
        <f>'Prix - Colza 2'!F1744</f>
        <v>372.52</v>
      </c>
    </row>
    <row r="1745" spans="1:3" x14ac:dyDescent="0.3">
      <c r="A1745" s="104">
        <f>'Prix - Colza 2'!C1745</f>
        <v>2019</v>
      </c>
      <c r="B1745" s="79">
        <f>'Prix - Colza 2'!E1745</f>
        <v>379.2</v>
      </c>
      <c r="C1745" s="71">
        <f>'Prix - Colza 2'!F1745</f>
        <v>372.52</v>
      </c>
    </row>
    <row r="1746" spans="1:3" x14ac:dyDescent="0.3">
      <c r="A1746" s="104">
        <f>'Prix - Colza 2'!C1746</f>
        <v>2019</v>
      </c>
      <c r="B1746" s="79">
        <f>'Prix - Colza 2'!E1746</f>
        <v>379.2</v>
      </c>
      <c r="C1746" s="71">
        <f>'Prix - Colza 2'!F1746</f>
        <v>372.52</v>
      </c>
    </row>
    <row r="1747" spans="1:3" x14ac:dyDescent="0.3">
      <c r="A1747" s="104">
        <f>'Prix - Colza 2'!C1747</f>
        <v>2019</v>
      </c>
      <c r="B1747" s="79">
        <f>'Prix - Colza 2'!E1747</f>
        <v>379.2</v>
      </c>
      <c r="C1747" s="71">
        <f>'Prix - Colza 2'!F1747</f>
        <v>372.52</v>
      </c>
    </row>
    <row r="1748" spans="1:3" x14ac:dyDescent="0.3">
      <c r="A1748" s="104">
        <f>'Prix - Colza 2'!C1748</f>
        <v>2019</v>
      </c>
      <c r="B1748" s="79">
        <f>'Prix - Colza 2'!E1748</f>
        <v>379.2</v>
      </c>
      <c r="C1748" s="71">
        <f>'Prix - Colza 2'!F1748</f>
        <v>372.52</v>
      </c>
    </row>
    <row r="1749" spans="1:3" x14ac:dyDescent="0.3">
      <c r="A1749" s="104">
        <f>'Prix - Colza 2'!C1749</f>
        <v>2019</v>
      </c>
      <c r="B1749" s="79">
        <f>'Prix - Colza 2'!E1749</f>
        <v>379.2</v>
      </c>
      <c r="C1749" s="71">
        <f>'Prix - Colza 2'!F1749</f>
        <v>372.52</v>
      </c>
    </row>
    <row r="1750" spans="1:3" x14ac:dyDescent="0.3">
      <c r="A1750" s="104">
        <f>'Prix - Colza 2'!C1750</f>
        <v>2019</v>
      </c>
      <c r="B1750" s="79">
        <f>'Prix - Colza 2'!E1750</f>
        <v>379.2</v>
      </c>
      <c r="C1750" s="71">
        <f>'Prix - Colza 2'!F1750</f>
        <v>372.52</v>
      </c>
    </row>
    <row r="1751" spans="1:3" x14ac:dyDescent="0.3">
      <c r="A1751" s="104">
        <f>'Prix - Colza 2'!C1751</f>
        <v>2019</v>
      </c>
      <c r="B1751" s="79">
        <f>'Prix - Colza 2'!E1751</f>
        <v>379.2</v>
      </c>
      <c r="C1751" s="71">
        <f>'Prix - Colza 2'!F1751</f>
        <v>372.52</v>
      </c>
    </row>
    <row r="1752" spans="1:3" x14ac:dyDescent="0.3">
      <c r="A1752" s="104">
        <f>'Prix - Colza 2'!C1752</f>
        <v>2019</v>
      </c>
      <c r="B1752" s="79">
        <f>'Prix - Colza 2'!E1752</f>
        <v>379.2</v>
      </c>
      <c r="C1752" s="71">
        <f>'Prix - Colza 2'!F1752</f>
        <v>372.52</v>
      </c>
    </row>
    <row r="1753" spans="1:3" x14ac:dyDescent="0.3">
      <c r="A1753" s="104">
        <f>'Prix - Colza 2'!C1753</f>
        <v>2019</v>
      </c>
      <c r="B1753" s="79">
        <f>'Prix - Colza 2'!E1753</f>
        <v>379.2</v>
      </c>
      <c r="C1753" s="71">
        <f>'Prix - Colza 2'!F1753</f>
        <v>372.52</v>
      </c>
    </row>
    <row r="1754" spans="1:3" x14ac:dyDescent="0.3">
      <c r="A1754" s="104">
        <f>'Prix - Colza 2'!C1754</f>
        <v>2019</v>
      </c>
      <c r="B1754" s="79">
        <f>'Prix - Colza 2'!E1754</f>
        <v>379.2</v>
      </c>
      <c r="C1754" s="71">
        <f>'Prix - Colza 2'!F1754</f>
        <v>372.52</v>
      </c>
    </row>
    <row r="1755" spans="1:3" x14ac:dyDescent="0.3">
      <c r="A1755" s="104">
        <f>'Prix - Colza 2'!C1755</f>
        <v>2019</v>
      </c>
      <c r="B1755" s="79">
        <f>'Prix - Colza 2'!E1755</f>
        <v>379.2</v>
      </c>
      <c r="C1755" s="71">
        <f>'Prix - Colza 2'!F1755</f>
        <v>372.52</v>
      </c>
    </row>
    <row r="1756" spans="1:3" x14ac:dyDescent="0.3">
      <c r="A1756" s="104">
        <f>'Prix - Colza 2'!C1756</f>
        <v>2019</v>
      </c>
      <c r="B1756" s="79">
        <f>'Prix - Colza 2'!E1756</f>
        <v>379.2</v>
      </c>
      <c r="C1756" s="71">
        <f>'Prix - Colza 2'!F1756</f>
        <v>372.52</v>
      </c>
    </row>
    <row r="1757" spans="1:3" x14ac:dyDescent="0.3">
      <c r="A1757" s="104">
        <f>'Prix - Colza 2'!C1757</f>
        <v>2019</v>
      </c>
      <c r="B1757" s="79">
        <f>'Prix - Colza 2'!E1757</f>
        <v>379.2</v>
      </c>
      <c r="C1757" s="71">
        <f>'Prix - Colza 2'!F1757</f>
        <v>372.52</v>
      </c>
    </row>
    <row r="1758" spans="1:3" x14ac:dyDescent="0.3">
      <c r="A1758" s="104">
        <f>'Prix - Colza 2'!C1758</f>
        <v>2019</v>
      </c>
      <c r="B1758" s="79">
        <f>'Prix - Colza 2'!E1758</f>
        <v>379.2</v>
      </c>
      <c r="C1758" s="71">
        <f>'Prix - Colza 2'!F1758</f>
        <v>372.52</v>
      </c>
    </row>
    <row r="1759" spans="1:3" x14ac:dyDescent="0.3">
      <c r="A1759" s="104">
        <f>'Prix - Colza 2'!C1759</f>
        <v>2019</v>
      </c>
      <c r="B1759" s="79">
        <f>'Prix - Colza 2'!E1759</f>
        <v>379.2</v>
      </c>
      <c r="C1759" s="71">
        <f>'Prix - Colza 2'!F1759</f>
        <v>372.52</v>
      </c>
    </row>
    <row r="1760" spans="1:3" x14ac:dyDescent="0.3">
      <c r="A1760" s="104">
        <f>'Prix - Colza 2'!C1760</f>
        <v>2019</v>
      </c>
      <c r="B1760" s="79">
        <f>'Prix - Colza 2'!E1760</f>
        <v>379.2</v>
      </c>
      <c r="C1760" s="71">
        <f>'Prix - Colza 2'!F1760</f>
        <v>372.52</v>
      </c>
    </row>
    <row r="1761" spans="1:3" x14ac:dyDescent="0.3">
      <c r="A1761" s="104">
        <f>'Prix - Colza 2'!C1761</f>
        <v>2019</v>
      </c>
      <c r="B1761" s="79">
        <f>'Prix - Colza 2'!E1761</f>
        <v>379.2</v>
      </c>
      <c r="C1761" s="71">
        <f>'Prix - Colza 2'!F1761</f>
        <v>372.52</v>
      </c>
    </row>
    <row r="1762" spans="1:3" x14ac:dyDescent="0.3">
      <c r="A1762" s="104">
        <f>'Prix - Colza 2'!C1762</f>
        <v>2019</v>
      </c>
      <c r="B1762" s="79">
        <f>'Prix - Colza 2'!E1762</f>
        <v>379.2</v>
      </c>
      <c r="C1762" s="71">
        <f>'Prix - Colza 2'!F1762</f>
        <v>372.52</v>
      </c>
    </row>
    <row r="1763" spans="1:3" x14ac:dyDescent="0.3">
      <c r="A1763" s="104">
        <f>'Prix - Colza 2'!C1763</f>
        <v>2019</v>
      </c>
      <c r="B1763" s="79">
        <f>'Prix - Colza 2'!E1763</f>
        <v>379.2</v>
      </c>
      <c r="C1763" s="71">
        <f>'Prix - Colza 2'!F1763</f>
        <v>372.52</v>
      </c>
    </row>
    <row r="1764" spans="1:3" x14ac:dyDescent="0.3">
      <c r="A1764" s="104">
        <f>'Prix - Colza 2'!C1764</f>
        <v>2019</v>
      </c>
      <c r="B1764" s="79">
        <f>'Prix - Colza 2'!E1764</f>
        <v>379.2</v>
      </c>
      <c r="C1764" s="71">
        <f>'Prix - Colza 2'!F1764</f>
        <v>372.52</v>
      </c>
    </row>
    <row r="1765" spans="1:3" x14ac:dyDescent="0.3">
      <c r="A1765" s="104">
        <f>'Prix - Colza 2'!C1765</f>
        <v>2019</v>
      </c>
      <c r="B1765" s="79">
        <f>'Prix - Colza 2'!E1765</f>
        <v>379.2</v>
      </c>
      <c r="C1765" s="71">
        <f>'Prix - Colza 2'!F1765</f>
        <v>372.52</v>
      </c>
    </row>
    <row r="1766" spans="1:3" x14ac:dyDescent="0.3">
      <c r="A1766" s="104">
        <f>'Prix - Colza 2'!C1766</f>
        <v>2019</v>
      </c>
      <c r="B1766" s="79">
        <f>'Prix - Colza 2'!E1766</f>
        <v>379.2</v>
      </c>
      <c r="C1766" s="71">
        <f>'Prix - Colza 2'!F1766</f>
        <v>372.52</v>
      </c>
    </row>
    <row r="1767" spans="1:3" x14ac:dyDescent="0.3">
      <c r="A1767" s="104">
        <f>'Prix - Colza 2'!C1767</f>
        <v>2019</v>
      </c>
      <c r="B1767" s="79">
        <f>'Prix - Colza 2'!E1767</f>
        <v>379.2</v>
      </c>
      <c r="C1767" s="71">
        <f>'Prix - Colza 2'!F1767</f>
        <v>372.52</v>
      </c>
    </row>
    <row r="1768" spans="1:3" x14ac:dyDescent="0.3">
      <c r="A1768" s="104">
        <f>'Prix - Colza 2'!C1768</f>
        <v>2019</v>
      </c>
      <c r="B1768" s="79">
        <f>'Prix - Colza 2'!E1768</f>
        <v>379.2</v>
      </c>
      <c r="C1768" s="71">
        <f>'Prix - Colza 2'!F1768</f>
        <v>372.52</v>
      </c>
    </row>
    <row r="1769" spans="1:3" x14ac:dyDescent="0.3">
      <c r="A1769" s="104">
        <f>'Prix - Colza 2'!C1769</f>
        <v>2019</v>
      </c>
      <c r="B1769" s="79">
        <f>'Prix - Colza 2'!E1769</f>
        <v>379.2</v>
      </c>
      <c r="C1769" s="71">
        <f>'Prix - Colza 2'!F1769</f>
        <v>372.52</v>
      </c>
    </row>
    <row r="1770" spans="1:3" x14ac:dyDescent="0.3">
      <c r="A1770" s="104">
        <f>'Prix - Colza 2'!C1770</f>
        <v>2019</v>
      </c>
      <c r="B1770" s="79">
        <f>'Prix - Colza 2'!E1770</f>
        <v>379.2</v>
      </c>
      <c r="C1770" s="71">
        <f>'Prix - Colza 2'!F1770</f>
        <v>372.52</v>
      </c>
    </row>
    <row r="1771" spans="1:3" x14ac:dyDescent="0.3">
      <c r="A1771" s="104">
        <f>'Prix - Colza 2'!C1771</f>
        <v>2019</v>
      </c>
      <c r="B1771" s="79">
        <f>'Prix - Colza 2'!E1771</f>
        <v>379.2</v>
      </c>
      <c r="C1771" s="71">
        <f>'Prix - Colza 2'!F1771</f>
        <v>372.52</v>
      </c>
    </row>
    <row r="1772" spans="1:3" x14ac:dyDescent="0.3">
      <c r="A1772" s="104">
        <f>'Prix - Colza 2'!C1772</f>
        <v>2019</v>
      </c>
      <c r="B1772" s="79">
        <f>'Prix - Colza 2'!E1772</f>
        <v>379.2</v>
      </c>
      <c r="C1772" s="71">
        <f>'Prix - Colza 2'!F1772</f>
        <v>372.52</v>
      </c>
    </row>
    <row r="1773" spans="1:3" x14ac:dyDescent="0.3">
      <c r="A1773" s="104">
        <f>'Prix - Colza 2'!C1773</f>
        <v>2019</v>
      </c>
      <c r="B1773" s="79">
        <f>'Prix - Colza 2'!E1773</f>
        <v>379.2</v>
      </c>
      <c r="C1773" s="71">
        <f>'Prix - Colza 2'!F1773</f>
        <v>372.52</v>
      </c>
    </row>
    <row r="1774" spans="1:3" x14ac:dyDescent="0.3">
      <c r="A1774" s="104">
        <f>'Prix - Colza 2'!C1774</f>
        <v>2019</v>
      </c>
      <c r="B1774" s="79">
        <f>'Prix - Colza 2'!E1774</f>
        <v>379.2</v>
      </c>
      <c r="C1774" s="71">
        <f>'Prix - Colza 2'!F1774</f>
        <v>372.52</v>
      </c>
    </row>
    <row r="1775" spans="1:3" x14ac:dyDescent="0.3">
      <c r="A1775" s="104">
        <f>'Prix - Colza 2'!C1775</f>
        <v>2019</v>
      </c>
      <c r="B1775" s="79">
        <f>'Prix - Colza 2'!E1775</f>
        <v>379.2</v>
      </c>
      <c r="C1775" s="71">
        <f>'Prix - Colza 2'!F1775</f>
        <v>372.52</v>
      </c>
    </row>
    <row r="1776" spans="1:3" x14ac:dyDescent="0.3">
      <c r="A1776" s="104">
        <f>'Prix - Colza 2'!C1776</f>
        <v>2019</v>
      </c>
      <c r="B1776" s="79">
        <f>'Prix - Colza 2'!E1776</f>
        <v>379.2</v>
      </c>
      <c r="C1776" s="71">
        <f>'Prix - Colza 2'!F1776</f>
        <v>372.52</v>
      </c>
    </row>
    <row r="1777" spans="1:3" x14ac:dyDescent="0.3">
      <c r="A1777" s="104">
        <f>'Prix - Colza 2'!C1777</f>
        <v>2019</v>
      </c>
      <c r="B1777" s="79">
        <f>'Prix - Colza 2'!E1777</f>
        <v>379.2</v>
      </c>
      <c r="C1777" s="71">
        <f>'Prix - Colza 2'!F1777</f>
        <v>372.52</v>
      </c>
    </row>
    <row r="1778" spans="1:3" x14ac:dyDescent="0.3">
      <c r="A1778" s="104">
        <f>'Prix - Colza 2'!C1778</f>
        <v>2019</v>
      </c>
      <c r="B1778" s="79">
        <f>'Prix - Colza 2'!E1778</f>
        <v>379.2</v>
      </c>
      <c r="C1778" s="71">
        <f>'Prix - Colza 2'!F1778</f>
        <v>372.52</v>
      </c>
    </row>
    <row r="1779" spans="1:3" x14ac:dyDescent="0.3">
      <c r="A1779" s="104">
        <f>'Prix - Colza 2'!C1779</f>
        <v>2019</v>
      </c>
      <c r="B1779" s="79">
        <f>'Prix - Colza 2'!E1779</f>
        <v>379.2</v>
      </c>
      <c r="C1779" s="71">
        <f>'Prix - Colza 2'!F1779</f>
        <v>372.52</v>
      </c>
    </row>
    <row r="1780" spans="1:3" x14ac:dyDescent="0.3">
      <c r="A1780" s="104">
        <f>'Prix - Colza 2'!C1780</f>
        <v>2019</v>
      </c>
      <c r="B1780" s="79">
        <f>'Prix - Colza 2'!E1780</f>
        <v>379.2</v>
      </c>
      <c r="C1780" s="71">
        <f>'Prix - Colza 2'!F1780</f>
        <v>372.52</v>
      </c>
    </row>
    <row r="1781" spans="1:3" x14ac:dyDescent="0.3">
      <c r="A1781" s="104">
        <f>'Prix - Colza 2'!C1781</f>
        <v>2019</v>
      </c>
      <c r="B1781" s="79">
        <f>'Prix - Colza 2'!E1781</f>
        <v>379.2</v>
      </c>
      <c r="C1781" s="71">
        <f>'Prix - Colza 2'!F1781</f>
        <v>372.52</v>
      </c>
    </row>
    <row r="1782" spans="1:3" x14ac:dyDescent="0.3">
      <c r="A1782" s="104">
        <f>'Prix - Colza 2'!C1782</f>
        <v>2019</v>
      </c>
      <c r="B1782" s="79">
        <f>'Prix - Colza 2'!E1782</f>
        <v>379.2</v>
      </c>
      <c r="C1782" s="71">
        <f>'Prix - Colza 2'!F1782</f>
        <v>372.52</v>
      </c>
    </row>
    <row r="1783" spans="1:3" x14ac:dyDescent="0.3">
      <c r="A1783" s="104">
        <f>'Prix - Colza 2'!C1783</f>
        <v>2019</v>
      </c>
      <c r="B1783" s="79">
        <f>'Prix - Colza 2'!E1783</f>
        <v>379.2</v>
      </c>
      <c r="C1783" s="71">
        <f>'Prix - Colza 2'!F1783</f>
        <v>372.52</v>
      </c>
    </row>
    <row r="1784" spans="1:3" x14ac:dyDescent="0.3">
      <c r="A1784" s="104">
        <f>'Prix - Colza 2'!C1784</f>
        <v>2019</v>
      </c>
      <c r="B1784" s="79">
        <f>'Prix - Colza 2'!E1784</f>
        <v>379.2</v>
      </c>
      <c r="C1784" s="71">
        <f>'Prix - Colza 2'!F1784</f>
        <v>372.52</v>
      </c>
    </row>
    <row r="1785" spans="1:3" x14ac:dyDescent="0.3">
      <c r="A1785" s="104">
        <f>'Prix - Colza 2'!C1785</f>
        <v>2019</v>
      </c>
      <c r="B1785" s="79">
        <f>'Prix - Colza 2'!E1785</f>
        <v>379.2</v>
      </c>
      <c r="C1785" s="71">
        <f>'Prix - Colza 2'!F1785</f>
        <v>372.52</v>
      </c>
    </row>
    <row r="1786" spans="1:3" x14ac:dyDescent="0.3">
      <c r="A1786" s="104">
        <f>'Prix - Colza 2'!C1786</f>
        <v>2019</v>
      </c>
      <c r="B1786" s="79">
        <f>'Prix - Colza 2'!E1786</f>
        <v>379.2</v>
      </c>
      <c r="C1786" s="71">
        <f>'Prix - Colza 2'!F1786</f>
        <v>372.52</v>
      </c>
    </row>
    <row r="1787" spans="1:3" x14ac:dyDescent="0.3">
      <c r="A1787" s="104">
        <f>'Prix - Colza 2'!C1787</f>
        <v>2019</v>
      </c>
      <c r="B1787" s="79">
        <f>'Prix - Colza 2'!E1787</f>
        <v>379.2</v>
      </c>
      <c r="C1787" s="71">
        <f>'Prix - Colza 2'!F1787</f>
        <v>372.52</v>
      </c>
    </row>
    <row r="1788" spans="1:3" x14ac:dyDescent="0.3">
      <c r="A1788" s="104">
        <f>'Prix - Colza 2'!C1788</f>
        <v>2019</v>
      </c>
      <c r="B1788" s="79">
        <f>'Prix - Colza 2'!E1788</f>
        <v>379.2</v>
      </c>
      <c r="C1788" s="71">
        <f>'Prix - Colza 2'!F1788</f>
        <v>372.52</v>
      </c>
    </row>
    <row r="1789" spans="1:3" x14ac:dyDescent="0.3">
      <c r="A1789" s="104">
        <f>'Prix - Colza 2'!C1789</f>
        <v>2019</v>
      </c>
      <c r="B1789" s="79">
        <f>'Prix - Colza 2'!E1789</f>
        <v>379.2</v>
      </c>
      <c r="C1789" s="71">
        <f>'Prix - Colza 2'!F1789</f>
        <v>372.52</v>
      </c>
    </row>
    <row r="1790" spans="1:3" x14ac:dyDescent="0.3">
      <c r="A1790" s="104">
        <f>'Prix - Colza 2'!C1790</f>
        <v>2019</v>
      </c>
      <c r="B1790" s="79">
        <f>'Prix - Colza 2'!E1790</f>
        <v>379.2</v>
      </c>
      <c r="C1790" s="71">
        <f>'Prix - Colza 2'!F1790</f>
        <v>372.52</v>
      </c>
    </row>
    <row r="1791" spans="1:3" x14ac:dyDescent="0.3">
      <c r="A1791" s="104">
        <f>'Prix - Colza 2'!C1791</f>
        <v>2019</v>
      </c>
      <c r="B1791" s="79">
        <f>'Prix - Colza 2'!E1791</f>
        <v>379.2</v>
      </c>
      <c r="C1791" s="71">
        <f>'Prix - Colza 2'!F1791</f>
        <v>372.52</v>
      </c>
    </row>
    <row r="1792" spans="1:3" x14ac:dyDescent="0.3">
      <c r="A1792" s="104">
        <f>'Prix - Colza 2'!C1792</f>
        <v>2019</v>
      </c>
      <c r="B1792" s="79">
        <f>'Prix - Colza 2'!E1792</f>
        <v>379.2</v>
      </c>
      <c r="C1792" s="71">
        <f>'Prix - Colza 2'!F1792</f>
        <v>372.52</v>
      </c>
    </row>
    <row r="1793" spans="1:3" x14ac:dyDescent="0.3">
      <c r="A1793" s="104">
        <f>'Prix - Colza 2'!C1793</f>
        <v>2019</v>
      </c>
      <c r="B1793" s="79">
        <f>'Prix - Colza 2'!E1793</f>
        <v>379.2</v>
      </c>
      <c r="C1793" s="71">
        <f>'Prix - Colza 2'!F1793</f>
        <v>372.52</v>
      </c>
    </row>
    <row r="1794" spans="1:3" x14ac:dyDescent="0.3">
      <c r="A1794" s="104">
        <f>'Prix - Colza 2'!C1794</f>
        <v>2019</v>
      </c>
      <c r="B1794" s="79">
        <f>'Prix - Colza 2'!E1794</f>
        <v>379.2</v>
      </c>
      <c r="C1794" s="71">
        <f>'Prix - Colza 2'!F1794</f>
        <v>372.52</v>
      </c>
    </row>
    <row r="1795" spans="1:3" x14ac:dyDescent="0.3">
      <c r="A1795" s="104">
        <f>'Prix - Colza 2'!C1795</f>
        <v>2019</v>
      </c>
      <c r="B1795" s="79">
        <f>'Prix - Colza 2'!E1795</f>
        <v>379.2</v>
      </c>
      <c r="C1795" s="71">
        <f>'Prix - Colza 2'!F1795</f>
        <v>372.52</v>
      </c>
    </row>
    <row r="1796" spans="1:3" x14ac:dyDescent="0.3">
      <c r="A1796" s="104">
        <f>'Prix - Colza 2'!C1796</f>
        <v>2019</v>
      </c>
      <c r="B1796" s="79">
        <f>'Prix - Colza 2'!E1796</f>
        <v>379.2</v>
      </c>
      <c r="C1796" s="71">
        <f>'Prix - Colza 2'!F1796</f>
        <v>372.52</v>
      </c>
    </row>
    <row r="1797" spans="1:3" x14ac:dyDescent="0.3">
      <c r="A1797" s="104">
        <f>'Prix - Colza 2'!C1797</f>
        <v>2019</v>
      </c>
      <c r="B1797" s="79">
        <f>'Prix - Colza 2'!E1797</f>
        <v>379.2</v>
      </c>
      <c r="C1797" s="71">
        <f>'Prix - Colza 2'!F1797</f>
        <v>372.52</v>
      </c>
    </row>
    <row r="1798" spans="1:3" x14ac:dyDescent="0.3">
      <c r="A1798" s="104">
        <f>'Prix - Colza 2'!C1798</f>
        <v>2019</v>
      </c>
      <c r="B1798" s="79">
        <f>'Prix - Colza 2'!E1798</f>
        <v>379.2</v>
      </c>
      <c r="C1798" s="71">
        <f>'Prix - Colza 2'!F1798</f>
        <v>372.52</v>
      </c>
    </row>
    <row r="1799" spans="1:3" x14ac:dyDescent="0.3">
      <c r="A1799" s="104">
        <f>'Prix - Colza 2'!C1799</f>
        <v>2019</v>
      </c>
      <c r="B1799" s="79">
        <f>'Prix - Colza 2'!E1799</f>
        <v>379.2</v>
      </c>
      <c r="C1799" s="71">
        <f>'Prix - Colza 2'!F1799</f>
        <v>372.52</v>
      </c>
    </row>
    <row r="1800" spans="1:3" x14ac:dyDescent="0.3">
      <c r="A1800" s="104">
        <f>'Prix - Colza 2'!C1800</f>
        <v>2019</v>
      </c>
      <c r="B1800" s="79">
        <f>'Prix - Colza 2'!E1800</f>
        <v>379.2</v>
      </c>
      <c r="C1800" s="71">
        <f>'Prix - Colza 2'!F1800</f>
        <v>372.52</v>
      </c>
    </row>
    <row r="1801" spans="1:3" x14ac:dyDescent="0.3">
      <c r="A1801" s="104">
        <f>'Prix - Colza 2'!C1801</f>
        <v>2019</v>
      </c>
      <c r="B1801" s="79">
        <f>'Prix - Colza 2'!E1801</f>
        <v>379.2</v>
      </c>
      <c r="C1801" s="71">
        <f>'Prix - Colza 2'!F1801</f>
        <v>372.52</v>
      </c>
    </row>
    <row r="1802" spans="1:3" x14ac:dyDescent="0.3">
      <c r="A1802" s="104">
        <f>'Prix - Colza 2'!C1802</f>
        <v>2019</v>
      </c>
      <c r="B1802" s="79">
        <f>'Prix - Colza 2'!E1802</f>
        <v>379.2</v>
      </c>
      <c r="C1802" s="71">
        <f>'Prix - Colza 2'!F1802</f>
        <v>372.52</v>
      </c>
    </row>
    <row r="1803" spans="1:3" x14ac:dyDescent="0.3">
      <c r="A1803" s="104">
        <f>'Prix - Colza 2'!C1803</f>
        <v>2019</v>
      </c>
      <c r="B1803" s="79">
        <f>'Prix - Colza 2'!E1803</f>
        <v>379.2</v>
      </c>
      <c r="C1803" s="71">
        <f>'Prix - Colza 2'!F1803</f>
        <v>372.52</v>
      </c>
    </row>
    <row r="1804" spans="1:3" x14ac:dyDescent="0.3">
      <c r="A1804" s="104">
        <f>'Prix - Colza 2'!C1804</f>
        <v>2019</v>
      </c>
      <c r="B1804" s="79">
        <f>'Prix - Colza 2'!E1804</f>
        <v>379.2</v>
      </c>
      <c r="C1804" s="71">
        <f>'Prix - Colza 2'!F1804</f>
        <v>372.52</v>
      </c>
    </row>
    <row r="1805" spans="1:3" x14ac:dyDescent="0.3">
      <c r="A1805" s="104">
        <f>'Prix - Colza 2'!C1805</f>
        <v>2019</v>
      </c>
      <c r="B1805" s="79">
        <f>'Prix - Colza 2'!E1805</f>
        <v>379.2</v>
      </c>
      <c r="C1805" s="71">
        <f>'Prix - Colza 2'!F1805</f>
        <v>372.52</v>
      </c>
    </row>
    <row r="1806" spans="1:3" x14ac:dyDescent="0.3">
      <c r="A1806" s="104">
        <f>'Prix - Colza 2'!C1806</f>
        <v>2019</v>
      </c>
      <c r="B1806" s="79">
        <f>'Prix - Colza 2'!E1806</f>
        <v>379.2</v>
      </c>
      <c r="C1806" s="71">
        <f>'Prix - Colza 2'!F1806</f>
        <v>372.52</v>
      </c>
    </row>
    <row r="1807" spans="1:3" x14ac:dyDescent="0.3">
      <c r="A1807" s="104">
        <f>'Prix - Colza 2'!C1807</f>
        <v>2019</v>
      </c>
      <c r="B1807" s="79">
        <f>'Prix - Colza 2'!E1807</f>
        <v>379.2</v>
      </c>
      <c r="C1807" s="71">
        <f>'Prix - Colza 2'!F1807</f>
        <v>372.52</v>
      </c>
    </row>
    <row r="1808" spans="1:3" x14ac:dyDescent="0.3">
      <c r="A1808" s="104">
        <f>'Prix - Colza 2'!C1808</f>
        <v>2019</v>
      </c>
      <c r="B1808" s="79">
        <f>'Prix - Colza 2'!E1808</f>
        <v>379.2</v>
      </c>
      <c r="C1808" s="71">
        <f>'Prix - Colza 2'!F1808</f>
        <v>372.52</v>
      </c>
    </row>
    <row r="1809" spans="1:3" x14ac:dyDescent="0.3">
      <c r="A1809" s="104">
        <f>'Prix - Colza 2'!C1809</f>
        <v>2019</v>
      </c>
      <c r="B1809" s="79">
        <f>'Prix - Colza 2'!E1809</f>
        <v>379.2</v>
      </c>
      <c r="C1809" s="71">
        <f>'Prix - Colza 2'!F1809</f>
        <v>372.52</v>
      </c>
    </row>
    <row r="1810" spans="1:3" x14ac:dyDescent="0.3">
      <c r="A1810" s="104">
        <f>'Prix - Colza 2'!C1810</f>
        <v>2019</v>
      </c>
      <c r="B1810" s="79">
        <f>'Prix - Colza 2'!E1810</f>
        <v>379.2</v>
      </c>
      <c r="C1810" s="71">
        <f>'Prix - Colza 2'!F1810</f>
        <v>372.52</v>
      </c>
    </row>
    <row r="1811" spans="1:3" x14ac:dyDescent="0.3">
      <c r="A1811" s="104">
        <f>'Prix - Colza 2'!C1811</f>
        <v>2019</v>
      </c>
      <c r="B1811" s="79">
        <f>'Prix - Colza 2'!E1811</f>
        <v>379.2</v>
      </c>
      <c r="C1811" s="71">
        <f>'Prix - Colza 2'!F1811</f>
        <v>372.52</v>
      </c>
    </row>
    <row r="1812" spans="1:3" x14ac:dyDescent="0.3">
      <c r="A1812" s="104">
        <f>'Prix - Colza 2'!C1812</f>
        <v>2019</v>
      </c>
      <c r="B1812" s="79">
        <f>'Prix - Colza 2'!E1812</f>
        <v>379.2</v>
      </c>
      <c r="C1812" s="71">
        <f>'Prix - Colza 2'!F1812</f>
        <v>372.52</v>
      </c>
    </row>
    <row r="1813" spans="1:3" x14ac:dyDescent="0.3">
      <c r="A1813" s="104">
        <f>'Prix - Colza 2'!C1813</f>
        <v>2019</v>
      </c>
      <c r="B1813" s="79">
        <f>'Prix - Colza 2'!E1813</f>
        <v>379.2</v>
      </c>
      <c r="C1813" s="71">
        <f>'Prix - Colza 2'!F1813</f>
        <v>372.52</v>
      </c>
    </row>
    <row r="1814" spans="1:3" x14ac:dyDescent="0.3">
      <c r="A1814" s="104">
        <f>'Prix - Colza 2'!C1814</f>
        <v>2019</v>
      </c>
      <c r="B1814" s="79">
        <f>'Prix - Colza 2'!E1814</f>
        <v>379.2</v>
      </c>
      <c r="C1814" s="71">
        <f>'Prix - Colza 2'!F1814</f>
        <v>372.52</v>
      </c>
    </row>
    <row r="1815" spans="1:3" x14ac:dyDescent="0.3">
      <c r="A1815" s="104">
        <f>'Prix - Colza 2'!C1815</f>
        <v>2019</v>
      </c>
      <c r="B1815" s="79">
        <f>'Prix - Colza 2'!E1815</f>
        <v>379.2</v>
      </c>
      <c r="C1815" s="71">
        <f>'Prix - Colza 2'!F1815</f>
        <v>372.52</v>
      </c>
    </row>
    <row r="1816" spans="1:3" x14ac:dyDescent="0.3">
      <c r="A1816" s="104">
        <f>'Prix - Colza 2'!C1816</f>
        <v>2019</v>
      </c>
      <c r="B1816" s="79">
        <f>'Prix - Colza 2'!E1816</f>
        <v>379.2</v>
      </c>
      <c r="C1816" s="71">
        <f>'Prix - Colza 2'!F1816</f>
        <v>372.52</v>
      </c>
    </row>
    <row r="1817" spans="1:3" x14ac:dyDescent="0.3">
      <c r="A1817" s="104">
        <f>'Prix - Colza 2'!C1817</f>
        <v>2019</v>
      </c>
      <c r="B1817" s="79">
        <f>'Prix - Colza 2'!E1817</f>
        <v>379.2</v>
      </c>
      <c r="C1817" s="71">
        <f>'Prix - Colza 2'!F1817</f>
        <v>372.52</v>
      </c>
    </row>
    <row r="1818" spans="1:3" x14ac:dyDescent="0.3">
      <c r="A1818" s="104">
        <f>'Prix - Colza 2'!C1818</f>
        <v>2019</v>
      </c>
      <c r="B1818" s="79">
        <f>'Prix - Colza 2'!E1818</f>
        <v>379.2</v>
      </c>
      <c r="C1818" s="71">
        <f>'Prix - Colza 2'!F1818</f>
        <v>372.52</v>
      </c>
    </row>
    <row r="1819" spans="1:3" x14ac:dyDescent="0.3">
      <c r="A1819" s="104">
        <f>'Prix - Colza 2'!C1819</f>
        <v>2019</v>
      </c>
      <c r="B1819" s="79">
        <f>'Prix - Colza 2'!E1819</f>
        <v>379.2</v>
      </c>
      <c r="C1819" s="71">
        <f>'Prix - Colza 2'!F1819</f>
        <v>372.52</v>
      </c>
    </row>
    <row r="1820" spans="1:3" x14ac:dyDescent="0.3">
      <c r="A1820" s="104">
        <f>'Prix - Colza 2'!C1820</f>
        <v>2019</v>
      </c>
      <c r="B1820" s="79">
        <f>'Prix - Colza 2'!E1820</f>
        <v>379.2</v>
      </c>
      <c r="C1820" s="71">
        <f>'Prix - Colza 2'!F1820</f>
        <v>372.52</v>
      </c>
    </row>
    <row r="1821" spans="1:3" x14ac:dyDescent="0.3">
      <c r="A1821" s="104">
        <f>'Prix - Colza 2'!C1821</f>
        <v>2019</v>
      </c>
      <c r="B1821" s="79">
        <f>'Prix - Colza 2'!E1821</f>
        <v>379.2</v>
      </c>
      <c r="C1821" s="71">
        <f>'Prix - Colza 2'!F1821</f>
        <v>372.52</v>
      </c>
    </row>
    <row r="1822" spans="1:3" x14ac:dyDescent="0.3">
      <c r="A1822" s="104">
        <f>'Prix - Colza 2'!C1822</f>
        <v>2019</v>
      </c>
      <c r="B1822" s="79">
        <f>'Prix - Colza 2'!E1822</f>
        <v>379.2</v>
      </c>
      <c r="C1822" s="71">
        <f>'Prix - Colza 2'!F1822</f>
        <v>372.52</v>
      </c>
    </row>
    <row r="1823" spans="1:3" x14ac:dyDescent="0.3">
      <c r="A1823" s="104">
        <f>'Prix - Colza 2'!C1823</f>
        <v>2019</v>
      </c>
      <c r="B1823" s="79">
        <f>'Prix - Colza 2'!E1823</f>
        <v>379.2</v>
      </c>
      <c r="C1823" s="71">
        <f>'Prix - Colza 2'!F1823</f>
        <v>372.52</v>
      </c>
    </row>
    <row r="1824" spans="1:3" x14ac:dyDescent="0.3">
      <c r="A1824" s="104">
        <f>'Prix - Colza 2'!C1824</f>
        <v>2019</v>
      </c>
      <c r="B1824" s="79">
        <f>'Prix - Colza 2'!E1824</f>
        <v>379.2</v>
      </c>
      <c r="C1824" s="71">
        <f>'Prix - Colza 2'!F1824</f>
        <v>372.52</v>
      </c>
    </row>
    <row r="1825" spans="1:3" x14ac:dyDescent="0.3">
      <c r="A1825" s="104">
        <f>'Prix - Colza 2'!C1825</f>
        <v>2019</v>
      </c>
      <c r="B1825" s="79">
        <f>'Prix - Colza 2'!E1825</f>
        <v>379.2</v>
      </c>
      <c r="C1825" s="71">
        <f>'Prix - Colza 2'!F1825</f>
        <v>372.52</v>
      </c>
    </row>
    <row r="1826" spans="1:3" x14ac:dyDescent="0.3">
      <c r="A1826" s="104">
        <f>'Prix - Colza 2'!C1826</f>
        <v>2019</v>
      </c>
      <c r="B1826" s="79">
        <f>'Prix - Colza 2'!E1826</f>
        <v>379.2</v>
      </c>
      <c r="C1826" s="71">
        <f>'Prix - Colza 2'!F1826</f>
        <v>372.52</v>
      </c>
    </row>
    <row r="1827" spans="1:3" x14ac:dyDescent="0.3">
      <c r="A1827" s="104">
        <f>'Prix - Colza 2'!C1827</f>
        <v>2019</v>
      </c>
      <c r="B1827" s="79">
        <f>'Prix - Colza 2'!E1827</f>
        <v>379.2</v>
      </c>
      <c r="C1827" s="71">
        <f>'Prix - Colza 2'!F1827</f>
        <v>372.52</v>
      </c>
    </row>
    <row r="1828" spans="1:3" x14ac:dyDescent="0.3">
      <c r="A1828" s="104">
        <f>'Prix - Colza 2'!C1828</f>
        <v>2019</v>
      </c>
      <c r="B1828" s="79">
        <f>'Prix - Colza 2'!E1828</f>
        <v>379.2</v>
      </c>
      <c r="C1828" s="71">
        <f>'Prix - Colza 2'!F1828</f>
        <v>372.52</v>
      </c>
    </row>
    <row r="1829" spans="1:3" x14ac:dyDescent="0.3">
      <c r="A1829" s="104">
        <f>'Prix - Colza 2'!C1829</f>
        <v>2019</v>
      </c>
      <c r="B1829" s="79">
        <f>'Prix - Colza 2'!E1829</f>
        <v>379.2</v>
      </c>
      <c r="C1829" s="71">
        <f>'Prix - Colza 2'!F1829</f>
        <v>372.52</v>
      </c>
    </row>
    <row r="1830" spans="1:3" x14ac:dyDescent="0.3">
      <c r="A1830" s="104">
        <f>'Prix - Colza 2'!C1830</f>
        <v>2019</v>
      </c>
      <c r="B1830" s="79">
        <f>'Prix - Colza 2'!E1830</f>
        <v>379.2</v>
      </c>
      <c r="C1830" s="71">
        <f>'Prix - Colza 2'!F1830</f>
        <v>372.52</v>
      </c>
    </row>
    <row r="1831" spans="1:3" x14ac:dyDescent="0.3">
      <c r="A1831" s="104">
        <f>'Prix - Colza 2'!C1831</f>
        <v>2019</v>
      </c>
      <c r="B1831" s="79">
        <f>'Prix - Colza 2'!E1831</f>
        <v>379.2</v>
      </c>
      <c r="C1831" s="71">
        <f>'Prix - Colza 2'!F1831</f>
        <v>372.52</v>
      </c>
    </row>
    <row r="1832" spans="1:3" x14ac:dyDescent="0.3">
      <c r="A1832" s="104">
        <f>'Prix - Colza 2'!C1832</f>
        <v>2019</v>
      </c>
      <c r="B1832" s="79">
        <f>'Prix - Colza 2'!E1832</f>
        <v>379.2</v>
      </c>
      <c r="C1832" s="71">
        <f>'Prix - Colza 2'!F1832</f>
        <v>372.52</v>
      </c>
    </row>
    <row r="1833" spans="1:3" x14ac:dyDescent="0.3">
      <c r="A1833" s="104">
        <f>'Prix - Colza 2'!C1833</f>
        <v>2019</v>
      </c>
      <c r="B1833" s="79">
        <f>'Prix - Colza 2'!E1833</f>
        <v>379.2</v>
      </c>
      <c r="C1833" s="71">
        <f>'Prix - Colza 2'!F1833</f>
        <v>372.52</v>
      </c>
    </row>
    <row r="1834" spans="1:3" x14ac:dyDescent="0.3">
      <c r="A1834" s="104">
        <f>'Prix - Colza 2'!C1834</f>
        <v>2019</v>
      </c>
      <c r="B1834" s="79">
        <f>'Prix - Colza 2'!E1834</f>
        <v>379.2</v>
      </c>
      <c r="C1834" s="71">
        <f>'Prix - Colza 2'!F1834</f>
        <v>372.52</v>
      </c>
    </row>
    <row r="1835" spans="1:3" x14ac:dyDescent="0.3">
      <c r="A1835" s="104">
        <f>'Prix - Colza 2'!C1835</f>
        <v>2019</v>
      </c>
      <c r="B1835" s="79">
        <f>'Prix - Colza 2'!E1835</f>
        <v>379.2</v>
      </c>
      <c r="C1835" s="71">
        <f>'Prix - Colza 2'!F1835</f>
        <v>372.52</v>
      </c>
    </row>
    <row r="1836" spans="1:3" x14ac:dyDescent="0.3">
      <c r="A1836" s="104">
        <f>'Prix - Colza 2'!C1836</f>
        <v>2019</v>
      </c>
      <c r="B1836" s="79">
        <f>'Prix - Colza 2'!E1836</f>
        <v>379.2</v>
      </c>
      <c r="C1836" s="71">
        <f>'Prix - Colza 2'!F1836</f>
        <v>372.52</v>
      </c>
    </row>
    <row r="1837" spans="1:3" x14ac:dyDescent="0.3">
      <c r="A1837" s="104">
        <f>'Prix - Colza 2'!C1837</f>
        <v>2019</v>
      </c>
      <c r="B1837" s="79">
        <f>'Prix - Colza 2'!E1837</f>
        <v>379.2</v>
      </c>
      <c r="C1837" s="71">
        <f>'Prix - Colza 2'!F1837</f>
        <v>372.52</v>
      </c>
    </row>
    <row r="1838" spans="1:3" x14ac:dyDescent="0.3">
      <c r="A1838" s="104">
        <f>'Prix - Colza 2'!C1838</f>
        <v>2019</v>
      </c>
      <c r="B1838" s="79">
        <f>'Prix - Colza 2'!E1838</f>
        <v>379.2</v>
      </c>
      <c r="C1838" s="71">
        <f>'Prix - Colza 2'!F1838</f>
        <v>372.52</v>
      </c>
    </row>
    <row r="1839" spans="1:3" x14ac:dyDescent="0.3">
      <c r="A1839" s="104">
        <f>'Prix - Colza 2'!C1839</f>
        <v>2019</v>
      </c>
      <c r="B1839" s="79">
        <f>'Prix - Colza 2'!E1839</f>
        <v>379.2</v>
      </c>
      <c r="C1839" s="71">
        <f>'Prix - Colza 2'!F1839</f>
        <v>372.52</v>
      </c>
    </row>
    <row r="1840" spans="1:3" x14ac:dyDescent="0.3">
      <c r="A1840" s="104">
        <f>'Prix - Colza 2'!C1840</f>
        <v>2019</v>
      </c>
      <c r="B1840" s="79">
        <f>'Prix - Colza 2'!E1840</f>
        <v>379.2</v>
      </c>
      <c r="C1840" s="71">
        <f>'Prix - Colza 2'!F1840</f>
        <v>372.52</v>
      </c>
    </row>
    <row r="1841" spans="1:3" x14ac:dyDescent="0.3">
      <c r="A1841" s="104">
        <f>'Prix - Colza 2'!C1841</f>
        <v>2019</v>
      </c>
      <c r="B1841" s="79">
        <f>'Prix - Colza 2'!E1841</f>
        <v>379.2</v>
      </c>
      <c r="C1841" s="71">
        <f>'Prix - Colza 2'!F1841</f>
        <v>372.52</v>
      </c>
    </row>
    <row r="1842" spans="1:3" x14ac:dyDescent="0.3">
      <c r="A1842" s="104">
        <f>'Prix - Colza 2'!C1842</f>
        <v>2019</v>
      </c>
      <c r="B1842" s="79">
        <f>'Prix - Colza 2'!E1842</f>
        <v>379.2</v>
      </c>
      <c r="C1842" s="71">
        <f>'Prix - Colza 2'!F1842</f>
        <v>372.52</v>
      </c>
    </row>
    <row r="1843" spans="1:3" x14ac:dyDescent="0.3">
      <c r="A1843" s="104">
        <f>'Prix - Colza 2'!C1843</f>
        <v>2019</v>
      </c>
      <c r="B1843" s="79">
        <f>'Prix - Colza 2'!E1843</f>
        <v>379.2</v>
      </c>
      <c r="C1843" s="71">
        <f>'Prix - Colza 2'!F1843</f>
        <v>372.52</v>
      </c>
    </row>
    <row r="1844" spans="1:3" x14ac:dyDescent="0.3">
      <c r="A1844" s="104">
        <f>'Prix - Colza 2'!C1844</f>
        <v>2019</v>
      </c>
      <c r="B1844" s="79">
        <f>'Prix - Colza 2'!E1844</f>
        <v>379.2</v>
      </c>
      <c r="C1844" s="71">
        <f>'Prix - Colza 2'!F1844</f>
        <v>372.52</v>
      </c>
    </row>
    <row r="1845" spans="1:3" x14ac:dyDescent="0.3">
      <c r="A1845" s="104">
        <f>'Prix - Colza 2'!C1845</f>
        <v>2019</v>
      </c>
      <c r="B1845" s="79">
        <f>'Prix - Colza 2'!E1845</f>
        <v>379.2</v>
      </c>
      <c r="C1845" s="71">
        <f>'Prix - Colza 2'!F1845</f>
        <v>372.52</v>
      </c>
    </row>
    <row r="1846" spans="1:3" x14ac:dyDescent="0.3">
      <c r="A1846" s="104">
        <f>'Prix - Colza 2'!C1846</f>
        <v>2019</v>
      </c>
      <c r="B1846" s="79">
        <f>'Prix - Colza 2'!E1846</f>
        <v>379.2</v>
      </c>
      <c r="C1846" s="71">
        <f>'Prix - Colza 2'!F1846</f>
        <v>372.52</v>
      </c>
    </row>
    <row r="1847" spans="1:3" x14ac:dyDescent="0.3">
      <c r="A1847" s="104">
        <f>'Prix - Colza 2'!C1847</f>
        <v>2019</v>
      </c>
      <c r="B1847" s="79">
        <f>'Prix - Colza 2'!E1847</f>
        <v>379.2</v>
      </c>
      <c r="C1847" s="71">
        <f>'Prix - Colza 2'!F1847</f>
        <v>372.52</v>
      </c>
    </row>
    <row r="1848" spans="1:3" x14ac:dyDescent="0.3">
      <c r="A1848" s="104">
        <f>'Prix - Colza 2'!C1848</f>
        <v>2019</v>
      </c>
      <c r="B1848" s="79">
        <f>'Prix - Colza 2'!E1848</f>
        <v>379.2</v>
      </c>
      <c r="C1848" s="71">
        <f>'Prix - Colza 2'!F1848</f>
        <v>372.52</v>
      </c>
    </row>
    <row r="1849" spans="1:3" x14ac:dyDescent="0.3">
      <c r="A1849" s="104">
        <f>'Prix - Colza 2'!C1849</f>
        <v>2019</v>
      </c>
      <c r="B1849" s="79">
        <f>'Prix - Colza 2'!E1849</f>
        <v>379.2</v>
      </c>
      <c r="C1849" s="71">
        <f>'Prix - Colza 2'!F1849</f>
        <v>372.52</v>
      </c>
    </row>
    <row r="1850" spans="1:3" x14ac:dyDescent="0.3">
      <c r="A1850" s="104">
        <f>'Prix - Colza 2'!C1850</f>
        <v>2019</v>
      </c>
      <c r="B1850" s="79">
        <f>'Prix - Colza 2'!E1850</f>
        <v>379.2</v>
      </c>
      <c r="C1850" s="71">
        <f>'Prix - Colza 2'!F1850</f>
        <v>372.52</v>
      </c>
    </row>
    <row r="1851" spans="1:3" x14ac:dyDescent="0.3">
      <c r="A1851" s="104">
        <f>'Prix - Colza 2'!C1851</f>
        <v>2019</v>
      </c>
      <c r="B1851" s="79">
        <f>'Prix - Colza 2'!E1851</f>
        <v>379.2</v>
      </c>
      <c r="C1851" s="71">
        <f>'Prix - Colza 2'!F1851</f>
        <v>372.52</v>
      </c>
    </row>
    <row r="1852" spans="1:3" x14ac:dyDescent="0.3">
      <c r="A1852" s="104">
        <f>'Prix - Colza 2'!C1852</f>
        <v>2019</v>
      </c>
      <c r="B1852" s="79">
        <f>'Prix - Colza 2'!E1852</f>
        <v>379.2</v>
      </c>
      <c r="C1852" s="71">
        <f>'Prix - Colza 2'!F1852</f>
        <v>372.52</v>
      </c>
    </row>
    <row r="1853" spans="1:3" x14ac:dyDescent="0.3">
      <c r="A1853" s="104">
        <f>'Prix - Colza 2'!C1853</f>
        <v>2019</v>
      </c>
      <c r="B1853" s="79">
        <f>'Prix - Colza 2'!E1853</f>
        <v>379.2</v>
      </c>
      <c r="C1853" s="71">
        <f>'Prix - Colza 2'!F1853</f>
        <v>372.52</v>
      </c>
    </row>
    <row r="1854" spans="1:3" x14ac:dyDescent="0.3">
      <c r="A1854" s="104">
        <f>'Prix - Colza 2'!C1854</f>
        <v>2019</v>
      </c>
      <c r="B1854" s="79">
        <f>'Prix - Colza 2'!E1854</f>
        <v>379.2</v>
      </c>
      <c r="C1854" s="71">
        <f>'Prix - Colza 2'!F1854</f>
        <v>372.52</v>
      </c>
    </row>
    <row r="1855" spans="1:3" x14ac:dyDescent="0.3">
      <c r="A1855" s="104">
        <f>'Prix - Colza 2'!C1855</f>
        <v>2019</v>
      </c>
      <c r="B1855" s="79">
        <f>'Prix - Colza 2'!E1855</f>
        <v>379.2</v>
      </c>
      <c r="C1855" s="71">
        <f>'Prix - Colza 2'!F1855</f>
        <v>372.52</v>
      </c>
    </row>
    <row r="1856" spans="1:3" x14ac:dyDescent="0.3">
      <c r="A1856" s="104">
        <f>'Prix - Colza 2'!C1856</f>
        <v>2019</v>
      </c>
      <c r="B1856" s="79">
        <f>'Prix - Colza 2'!E1856</f>
        <v>379.2</v>
      </c>
      <c r="C1856" s="71">
        <f>'Prix - Colza 2'!F1856</f>
        <v>372.52</v>
      </c>
    </row>
    <row r="1857" spans="1:3" x14ac:dyDescent="0.3">
      <c r="A1857" s="104">
        <f>'Prix - Colza 2'!C1857</f>
        <v>2019</v>
      </c>
      <c r="B1857" s="79">
        <f>'Prix - Colza 2'!E1857</f>
        <v>379.2</v>
      </c>
      <c r="C1857" s="71">
        <f>'Prix - Colza 2'!F1857</f>
        <v>372.52</v>
      </c>
    </row>
    <row r="1858" spans="1:3" x14ac:dyDescent="0.3">
      <c r="A1858" s="104">
        <f>'Prix - Colza 2'!C1858</f>
        <v>2019</v>
      </c>
      <c r="B1858" s="79">
        <f>'Prix - Colza 2'!E1858</f>
        <v>379.2</v>
      </c>
      <c r="C1858" s="71">
        <f>'Prix - Colza 2'!F1858</f>
        <v>372.52</v>
      </c>
    </row>
    <row r="1859" spans="1:3" x14ac:dyDescent="0.3">
      <c r="A1859" s="104">
        <f>'Prix - Colza 2'!C1859</f>
        <v>2019</v>
      </c>
      <c r="B1859" s="79">
        <f>'Prix - Colza 2'!E1859</f>
        <v>379.2</v>
      </c>
      <c r="C1859" s="71">
        <f>'Prix - Colza 2'!F1859</f>
        <v>372.52</v>
      </c>
    </row>
    <row r="1860" spans="1:3" x14ac:dyDescent="0.3">
      <c r="A1860" s="104">
        <f>'Prix - Colza 2'!C1860</f>
        <v>2019</v>
      </c>
      <c r="B1860" s="79">
        <f>'Prix - Colza 2'!E1860</f>
        <v>379.2</v>
      </c>
      <c r="C1860" s="71">
        <f>'Prix - Colza 2'!F1860</f>
        <v>372.52</v>
      </c>
    </row>
    <row r="1861" spans="1:3" x14ac:dyDescent="0.3">
      <c r="A1861" s="104">
        <f>'Prix - Colza 2'!C1861</f>
        <v>2019</v>
      </c>
      <c r="B1861" s="79">
        <f>'Prix - Colza 2'!E1861</f>
        <v>379.2</v>
      </c>
      <c r="C1861" s="71">
        <f>'Prix - Colza 2'!F1861</f>
        <v>372.52</v>
      </c>
    </row>
    <row r="1862" spans="1:3" x14ac:dyDescent="0.3">
      <c r="A1862" s="104">
        <f>'Prix - Colza 2'!C1862</f>
        <v>2019</v>
      </c>
      <c r="B1862" s="79">
        <f>'Prix - Colza 2'!E1862</f>
        <v>379.2</v>
      </c>
      <c r="C1862" s="71">
        <f>'Prix - Colza 2'!F1862</f>
        <v>372.52</v>
      </c>
    </row>
    <row r="1863" spans="1:3" x14ac:dyDescent="0.3">
      <c r="A1863" s="104">
        <f>'Prix - Colza 2'!C1863</f>
        <v>2019</v>
      </c>
      <c r="B1863" s="79">
        <f>'Prix - Colza 2'!E1863</f>
        <v>379.2</v>
      </c>
      <c r="C1863" s="71">
        <f>'Prix - Colza 2'!F1863</f>
        <v>372.52</v>
      </c>
    </row>
    <row r="1864" spans="1:3" x14ac:dyDescent="0.3">
      <c r="A1864" s="104">
        <f>'Prix - Colza 2'!C1864</f>
        <v>2019</v>
      </c>
      <c r="B1864" s="79">
        <f>'Prix - Colza 2'!E1864</f>
        <v>379.2</v>
      </c>
      <c r="C1864" s="71">
        <f>'Prix - Colza 2'!F1864</f>
        <v>372.52</v>
      </c>
    </row>
    <row r="1865" spans="1:3" x14ac:dyDescent="0.3">
      <c r="A1865" s="104">
        <f>'Prix - Colza 2'!C1865</f>
        <v>2019</v>
      </c>
      <c r="B1865" s="79">
        <f>'Prix - Colza 2'!E1865</f>
        <v>379.2</v>
      </c>
      <c r="C1865" s="71">
        <f>'Prix - Colza 2'!F1865</f>
        <v>372.52</v>
      </c>
    </row>
    <row r="1866" spans="1:3" x14ac:dyDescent="0.3">
      <c r="A1866" s="104">
        <f>'Prix - Colza 2'!C1866</f>
        <v>2019</v>
      </c>
      <c r="B1866" s="79">
        <f>'Prix - Colza 2'!E1866</f>
        <v>379.2</v>
      </c>
      <c r="C1866" s="71">
        <f>'Prix - Colza 2'!F1866</f>
        <v>372.52</v>
      </c>
    </row>
    <row r="1867" spans="1:3" x14ac:dyDescent="0.3">
      <c r="A1867" s="104">
        <f>'Prix - Colza 2'!C1867</f>
        <v>2019</v>
      </c>
      <c r="B1867" s="79">
        <f>'Prix - Colza 2'!E1867</f>
        <v>379.2</v>
      </c>
      <c r="C1867" s="71">
        <f>'Prix - Colza 2'!F1867</f>
        <v>372.52</v>
      </c>
    </row>
    <row r="1868" spans="1:3" x14ac:dyDescent="0.3">
      <c r="A1868" s="104">
        <f>'Prix - Colza 2'!C1868</f>
        <v>2019</v>
      </c>
      <c r="B1868" s="79">
        <f>'Prix - Colza 2'!E1868</f>
        <v>379.2</v>
      </c>
      <c r="C1868" s="71">
        <f>'Prix - Colza 2'!F1868</f>
        <v>372.52</v>
      </c>
    </row>
    <row r="1869" spans="1:3" x14ac:dyDescent="0.3">
      <c r="A1869" s="104">
        <f>'Prix - Colza 2'!C1869</f>
        <v>2019</v>
      </c>
      <c r="B1869" s="79">
        <f>'Prix - Colza 2'!E1869</f>
        <v>379.2</v>
      </c>
      <c r="C1869" s="71">
        <f>'Prix - Colza 2'!F1869</f>
        <v>372.52</v>
      </c>
    </row>
    <row r="1870" spans="1:3" x14ac:dyDescent="0.3">
      <c r="A1870" s="104">
        <f>'Prix - Colza 2'!C1870</f>
        <v>2019</v>
      </c>
      <c r="B1870" s="79">
        <f>'Prix - Colza 2'!E1870</f>
        <v>379.2</v>
      </c>
      <c r="C1870" s="71">
        <f>'Prix - Colza 2'!F1870</f>
        <v>372.52</v>
      </c>
    </row>
    <row r="1871" spans="1:3" x14ac:dyDescent="0.3">
      <c r="A1871" s="104">
        <f>'Prix - Colza 2'!C1871</f>
        <v>2019</v>
      </c>
      <c r="B1871" s="79">
        <f>'Prix - Colza 2'!E1871</f>
        <v>379.2</v>
      </c>
      <c r="C1871" s="71">
        <f>'Prix - Colza 2'!F1871</f>
        <v>372.52</v>
      </c>
    </row>
    <row r="1872" spans="1:3" x14ac:dyDescent="0.3">
      <c r="A1872" s="104">
        <f>'Prix - Colza 2'!C1872</f>
        <v>2019</v>
      </c>
      <c r="B1872" s="79">
        <f>'Prix - Colza 2'!E1872</f>
        <v>379.2</v>
      </c>
      <c r="C1872" s="71">
        <f>'Prix - Colza 2'!F1872</f>
        <v>372.52</v>
      </c>
    </row>
    <row r="1873" spans="1:3" x14ac:dyDescent="0.3">
      <c r="A1873" s="104">
        <f>'Prix - Colza 2'!C1873</f>
        <v>2019</v>
      </c>
      <c r="B1873" s="79">
        <f>'Prix - Colza 2'!E1873</f>
        <v>379.2</v>
      </c>
      <c r="C1873" s="71">
        <f>'Prix - Colza 2'!F1873</f>
        <v>372.52</v>
      </c>
    </row>
    <row r="1874" spans="1:3" x14ac:dyDescent="0.3">
      <c r="A1874" s="104">
        <f>'Prix - Colza 2'!C1874</f>
        <v>2019</v>
      </c>
      <c r="B1874" s="79">
        <f>'Prix - Colza 2'!E1874</f>
        <v>379.2</v>
      </c>
      <c r="C1874" s="71">
        <f>'Prix - Colza 2'!F1874</f>
        <v>372.52</v>
      </c>
    </row>
    <row r="1875" spans="1:3" x14ac:dyDescent="0.3">
      <c r="A1875" s="104">
        <f>'Prix - Colza 2'!C1875</f>
        <v>2019</v>
      </c>
      <c r="B1875" s="79">
        <f>'Prix - Colza 2'!E1875</f>
        <v>379.2</v>
      </c>
      <c r="C1875" s="71">
        <f>'Prix - Colza 2'!F1875</f>
        <v>372.52</v>
      </c>
    </row>
    <row r="1876" spans="1:3" x14ac:dyDescent="0.3">
      <c r="A1876" s="104">
        <f>'Prix - Colza 2'!C1876</f>
        <v>2019</v>
      </c>
      <c r="B1876" s="79">
        <f>'Prix - Colza 2'!E1876</f>
        <v>379.2</v>
      </c>
      <c r="C1876" s="71">
        <f>'Prix - Colza 2'!F1876</f>
        <v>372.52</v>
      </c>
    </row>
    <row r="1877" spans="1:3" x14ac:dyDescent="0.3">
      <c r="A1877" s="104">
        <f>'Prix - Colza 2'!C1877</f>
        <v>2019</v>
      </c>
      <c r="B1877" s="79">
        <f>'Prix - Colza 2'!E1877</f>
        <v>379.2</v>
      </c>
      <c r="C1877" s="71">
        <f>'Prix - Colza 2'!F1877</f>
        <v>372.52</v>
      </c>
    </row>
    <row r="1878" spans="1:3" x14ac:dyDescent="0.3">
      <c r="A1878" s="104">
        <f>'Prix - Colza 2'!C1878</f>
        <v>2019</v>
      </c>
      <c r="B1878" s="79">
        <f>'Prix - Colza 2'!E1878</f>
        <v>379.2</v>
      </c>
      <c r="C1878" s="71">
        <f>'Prix - Colza 2'!F1878</f>
        <v>372.52</v>
      </c>
    </row>
    <row r="1879" spans="1:3" x14ac:dyDescent="0.3">
      <c r="A1879" s="104">
        <f>'Prix - Colza 2'!C1879</f>
        <v>2019</v>
      </c>
      <c r="B1879" s="79">
        <f>'Prix - Colza 2'!E1879</f>
        <v>379.2</v>
      </c>
      <c r="C1879" s="71">
        <f>'Prix - Colza 2'!F1879</f>
        <v>372.52</v>
      </c>
    </row>
    <row r="1880" spans="1:3" x14ac:dyDescent="0.3">
      <c r="A1880" s="104">
        <f>'Prix - Colza 2'!C1880</f>
        <v>2019</v>
      </c>
      <c r="B1880" s="79">
        <f>'Prix - Colza 2'!E1880</f>
        <v>379.2</v>
      </c>
      <c r="C1880" s="71">
        <f>'Prix - Colza 2'!F1880</f>
        <v>372.52</v>
      </c>
    </row>
    <row r="1881" spans="1:3" x14ac:dyDescent="0.3">
      <c r="A1881" s="104">
        <f>'Prix - Colza 2'!C1881</f>
        <v>2019</v>
      </c>
      <c r="B1881" s="79">
        <f>'Prix - Colza 2'!E1881</f>
        <v>379.2</v>
      </c>
      <c r="C1881" s="71">
        <f>'Prix - Colza 2'!F1881</f>
        <v>372.52</v>
      </c>
    </row>
    <row r="1882" spans="1:3" x14ac:dyDescent="0.3">
      <c r="A1882" s="104">
        <f>'Prix - Colza 2'!C1882</f>
        <v>2019</v>
      </c>
      <c r="B1882" s="79">
        <f>'Prix - Colza 2'!E1882</f>
        <v>379.2</v>
      </c>
      <c r="C1882" s="71">
        <f>'Prix - Colza 2'!F1882</f>
        <v>372.52</v>
      </c>
    </row>
    <row r="1883" spans="1:3" x14ac:dyDescent="0.3">
      <c r="A1883" s="104">
        <f>'Prix - Colza 2'!C1883</f>
        <v>2019</v>
      </c>
      <c r="B1883" s="79">
        <f>'Prix - Colza 2'!E1883</f>
        <v>379.2</v>
      </c>
      <c r="C1883" s="71">
        <f>'Prix - Colza 2'!F1883</f>
        <v>372.52</v>
      </c>
    </row>
    <row r="1884" spans="1:3" x14ac:dyDescent="0.3">
      <c r="A1884" s="104">
        <f>'Prix - Colza 2'!C1884</f>
        <v>2019</v>
      </c>
      <c r="B1884" s="79">
        <f>'Prix - Colza 2'!E1884</f>
        <v>379.2</v>
      </c>
      <c r="C1884" s="71">
        <f>'Prix - Colza 2'!F1884</f>
        <v>372.52</v>
      </c>
    </row>
    <row r="1885" spans="1:3" x14ac:dyDescent="0.3">
      <c r="A1885" s="104">
        <f>'Prix - Colza 2'!C1885</f>
        <v>2019</v>
      </c>
      <c r="B1885" s="79">
        <f>'Prix - Colza 2'!E1885</f>
        <v>379.2</v>
      </c>
      <c r="C1885" s="71">
        <f>'Prix - Colza 2'!F1885</f>
        <v>372.52</v>
      </c>
    </row>
    <row r="1886" spans="1:3" x14ac:dyDescent="0.3">
      <c r="A1886" s="104">
        <f>'Prix - Colza 2'!C1886</f>
        <v>2019</v>
      </c>
      <c r="B1886" s="79">
        <f>'Prix - Colza 2'!E1886</f>
        <v>379.2</v>
      </c>
      <c r="C1886" s="71">
        <f>'Prix - Colza 2'!F1886</f>
        <v>372.52</v>
      </c>
    </row>
    <row r="1887" spans="1:3" x14ac:dyDescent="0.3">
      <c r="A1887" s="104">
        <f>'Prix - Colza 2'!C1887</f>
        <v>2019</v>
      </c>
      <c r="B1887" s="79">
        <f>'Prix - Colza 2'!E1887</f>
        <v>379.2</v>
      </c>
      <c r="C1887" s="71">
        <f>'Prix - Colza 2'!F1887</f>
        <v>372.52</v>
      </c>
    </row>
    <row r="1888" spans="1:3" x14ac:dyDescent="0.3">
      <c r="A1888" s="104">
        <f>'Prix - Colza 2'!C1888</f>
        <v>2019</v>
      </c>
      <c r="B1888" s="79">
        <f>'Prix - Colza 2'!E1888</f>
        <v>379.2</v>
      </c>
      <c r="C1888" s="71">
        <f>'Prix - Colza 2'!F1888</f>
        <v>372.52</v>
      </c>
    </row>
    <row r="1889" spans="1:3" x14ac:dyDescent="0.3">
      <c r="A1889" s="104">
        <f>'Prix - Colza 2'!C1889</f>
        <v>2019</v>
      </c>
      <c r="B1889" s="79">
        <f>'Prix - Colza 2'!E1889</f>
        <v>379.2</v>
      </c>
      <c r="C1889" s="71">
        <f>'Prix - Colza 2'!F1889</f>
        <v>372.52</v>
      </c>
    </row>
    <row r="1890" spans="1:3" x14ac:dyDescent="0.3">
      <c r="A1890" s="104">
        <f>'Prix - Colza 2'!C1890</f>
        <v>2019</v>
      </c>
      <c r="B1890" s="79">
        <f>'Prix - Colza 2'!E1890</f>
        <v>379.2</v>
      </c>
      <c r="C1890" s="71">
        <f>'Prix - Colza 2'!F1890</f>
        <v>372.52</v>
      </c>
    </row>
    <row r="1891" spans="1:3" x14ac:dyDescent="0.3">
      <c r="A1891" s="104">
        <f>'Prix - Colza 2'!C1891</f>
        <v>2019</v>
      </c>
      <c r="B1891" s="79">
        <f>'Prix - Colza 2'!E1891</f>
        <v>379.2</v>
      </c>
      <c r="C1891" s="71">
        <f>'Prix - Colza 2'!F1891</f>
        <v>372.52</v>
      </c>
    </row>
    <row r="1892" spans="1:3" x14ac:dyDescent="0.3">
      <c r="A1892" s="104">
        <f>'Prix - Colza 2'!C1892</f>
        <v>2019</v>
      </c>
      <c r="B1892" s="79">
        <f>'Prix - Colza 2'!E1892</f>
        <v>379.2</v>
      </c>
      <c r="C1892" s="71">
        <f>'Prix - Colza 2'!F1892</f>
        <v>372.52</v>
      </c>
    </row>
    <row r="1893" spans="1:3" x14ac:dyDescent="0.3">
      <c r="A1893" s="104">
        <f>'Prix - Colza 2'!C1893</f>
        <v>2019</v>
      </c>
      <c r="B1893" s="79">
        <f>'Prix - Colza 2'!E1893</f>
        <v>379.2</v>
      </c>
      <c r="C1893" s="71">
        <f>'Prix - Colza 2'!F1893</f>
        <v>372.52</v>
      </c>
    </row>
    <row r="1894" spans="1:3" x14ac:dyDescent="0.3">
      <c r="A1894" s="104">
        <f>'Prix - Colza 2'!C1894</f>
        <v>2019</v>
      </c>
      <c r="B1894" s="79">
        <f>'Prix - Colza 2'!E1894</f>
        <v>379.2</v>
      </c>
      <c r="C1894" s="71">
        <f>'Prix - Colza 2'!F1894</f>
        <v>372.52</v>
      </c>
    </row>
    <row r="1895" spans="1:3" x14ac:dyDescent="0.3">
      <c r="A1895" s="104">
        <f>'Prix - Colza 2'!C1895</f>
        <v>2019</v>
      </c>
      <c r="B1895" s="79">
        <f>'Prix - Colza 2'!E1895</f>
        <v>379.2</v>
      </c>
      <c r="C1895" s="71">
        <f>'Prix - Colza 2'!F1895</f>
        <v>372.52</v>
      </c>
    </row>
    <row r="1896" spans="1:3" x14ac:dyDescent="0.3">
      <c r="A1896" s="104">
        <f>'Prix - Colza 2'!C1896</f>
        <v>2019</v>
      </c>
      <c r="B1896" s="79">
        <f>'Prix - Colza 2'!E1896</f>
        <v>379.2</v>
      </c>
      <c r="C1896" s="71">
        <f>'Prix - Colza 2'!F1896</f>
        <v>372.52</v>
      </c>
    </row>
    <row r="1897" spans="1:3" x14ac:dyDescent="0.3">
      <c r="A1897" s="104">
        <f>'Prix - Colza 2'!C1897</f>
        <v>2019</v>
      </c>
      <c r="B1897" s="79">
        <f>'Prix - Colza 2'!E1897</f>
        <v>379.2</v>
      </c>
      <c r="C1897" s="71">
        <f>'Prix - Colza 2'!F1897</f>
        <v>372.52</v>
      </c>
    </row>
    <row r="1898" spans="1:3" x14ac:dyDescent="0.3">
      <c r="A1898" s="104">
        <f>'Prix - Colza 2'!C1898</f>
        <v>2019</v>
      </c>
      <c r="B1898" s="79">
        <f>'Prix - Colza 2'!E1898</f>
        <v>379.2</v>
      </c>
      <c r="C1898" s="71">
        <f>'Prix - Colza 2'!F1898</f>
        <v>372.52</v>
      </c>
    </row>
    <row r="1899" spans="1:3" x14ac:dyDescent="0.3">
      <c r="A1899" s="104">
        <f>'Prix - Colza 2'!C1899</f>
        <v>2019</v>
      </c>
      <c r="B1899" s="79">
        <f>'Prix - Colza 2'!E1899</f>
        <v>379.2</v>
      </c>
      <c r="C1899" s="71">
        <f>'Prix - Colza 2'!F1899</f>
        <v>372.52</v>
      </c>
    </row>
    <row r="1900" spans="1:3" x14ac:dyDescent="0.3">
      <c r="A1900" s="104">
        <f>'Prix - Colza 2'!C1900</f>
        <v>2019</v>
      </c>
      <c r="B1900" s="79">
        <f>'Prix - Colza 2'!E1900</f>
        <v>379.2</v>
      </c>
      <c r="C1900" s="71">
        <f>'Prix - Colza 2'!F1900</f>
        <v>372.52</v>
      </c>
    </row>
    <row r="1901" spans="1:3" x14ac:dyDescent="0.3">
      <c r="A1901" s="104">
        <f>'Prix - Colza 2'!C1901</f>
        <v>2019</v>
      </c>
      <c r="B1901" s="79">
        <f>'Prix - Colza 2'!E1901</f>
        <v>379.2</v>
      </c>
      <c r="C1901" s="71">
        <f>'Prix - Colza 2'!F1901</f>
        <v>372.52</v>
      </c>
    </row>
    <row r="1902" spans="1:3" x14ac:dyDescent="0.3">
      <c r="A1902" s="104">
        <f>'Prix - Colza 2'!C1902</f>
        <v>2019</v>
      </c>
      <c r="B1902" s="79">
        <f>'Prix - Colza 2'!E1902</f>
        <v>379.2</v>
      </c>
      <c r="C1902" s="71">
        <f>'Prix - Colza 2'!F1902</f>
        <v>372.52</v>
      </c>
    </row>
    <row r="1903" spans="1:3" x14ac:dyDescent="0.3">
      <c r="A1903" s="104">
        <f>'Prix - Colza 2'!C1903</f>
        <v>2019</v>
      </c>
      <c r="B1903" s="79">
        <f>'Prix - Colza 2'!E1903</f>
        <v>379.2</v>
      </c>
      <c r="C1903" s="71">
        <f>'Prix - Colza 2'!F1903</f>
        <v>372.52</v>
      </c>
    </row>
    <row r="1904" spans="1:3" x14ac:dyDescent="0.3">
      <c r="A1904" s="104">
        <f>'Prix - Colza 2'!C1904</f>
        <v>2019</v>
      </c>
      <c r="B1904" s="79">
        <f>'Prix - Colza 2'!E1904</f>
        <v>379.2</v>
      </c>
      <c r="C1904" s="71">
        <f>'Prix - Colza 2'!F1904</f>
        <v>372.52</v>
      </c>
    </row>
    <row r="1905" spans="1:3" x14ac:dyDescent="0.3">
      <c r="A1905" s="104">
        <f>'Prix - Colza 2'!C1905</f>
        <v>2019</v>
      </c>
      <c r="B1905" s="79">
        <f>'Prix - Colza 2'!E1905</f>
        <v>379.2</v>
      </c>
      <c r="C1905" s="71">
        <f>'Prix - Colza 2'!F1905</f>
        <v>372.52</v>
      </c>
    </row>
    <row r="1906" spans="1:3" x14ac:dyDescent="0.3">
      <c r="A1906" s="104">
        <f>'Prix - Colza 2'!C1906</f>
        <v>2019</v>
      </c>
      <c r="B1906" s="79">
        <f>'Prix - Colza 2'!E1906</f>
        <v>379.2</v>
      </c>
      <c r="C1906" s="71">
        <f>'Prix - Colza 2'!F1906</f>
        <v>372.52</v>
      </c>
    </row>
    <row r="1907" spans="1:3" x14ac:dyDescent="0.3">
      <c r="A1907" s="104">
        <f>'Prix - Colza 2'!C1907</f>
        <v>2019</v>
      </c>
      <c r="B1907" s="79">
        <f>'Prix - Colza 2'!E1907</f>
        <v>379.2</v>
      </c>
      <c r="C1907" s="71">
        <f>'Prix - Colza 2'!F1907</f>
        <v>372.52</v>
      </c>
    </row>
    <row r="1908" spans="1:3" x14ac:dyDescent="0.3">
      <c r="A1908" s="104">
        <f>'Prix - Colza 2'!C1908</f>
        <v>2019</v>
      </c>
      <c r="B1908" s="79">
        <f>'Prix - Colza 2'!E1908</f>
        <v>379.2</v>
      </c>
      <c r="C1908" s="71">
        <f>'Prix - Colza 2'!F1908</f>
        <v>372.52</v>
      </c>
    </row>
    <row r="1909" spans="1:3" x14ac:dyDescent="0.3">
      <c r="A1909" s="104">
        <f>'Prix - Colza 2'!C1909</f>
        <v>2019</v>
      </c>
      <c r="B1909" s="79">
        <f>'Prix - Colza 2'!E1909</f>
        <v>379.2</v>
      </c>
      <c r="C1909" s="71">
        <f>'Prix - Colza 2'!F1909</f>
        <v>372.52</v>
      </c>
    </row>
    <row r="1910" spans="1:3" x14ac:dyDescent="0.3">
      <c r="A1910" s="104">
        <f>'Prix - Colza 2'!C1910</f>
        <v>2019</v>
      </c>
      <c r="B1910" s="79">
        <f>'Prix - Colza 2'!E1910</f>
        <v>379.2</v>
      </c>
      <c r="C1910" s="71">
        <f>'Prix - Colza 2'!F1910</f>
        <v>372.52</v>
      </c>
    </row>
    <row r="1911" spans="1:3" x14ac:dyDescent="0.3">
      <c r="A1911" s="104">
        <f>'Prix - Colza 2'!C1911</f>
        <v>2019</v>
      </c>
      <c r="B1911" s="79">
        <f>'Prix - Colza 2'!E1911</f>
        <v>379.2</v>
      </c>
      <c r="C1911" s="71">
        <f>'Prix - Colza 2'!F1911</f>
        <v>372.52</v>
      </c>
    </row>
    <row r="1912" spans="1:3" x14ac:dyDescent="0.3">
      <c r="A1912" s="104">
        <f>'Prix - Colza 2'!C1912</f>
        <v>2019</v>
      </c>
      <c r="B1912" s="79">
        <f>'Prix - Colza 2'!E1912</f>
        <v>379.2</v>
      </c>
      <c r="C1912" s="71">
        <f>'Prix - Colza 2'!F1912</f>
        <v>372.52</v>
      </c>
    </row>
    <row r="1913" spans="1:3" x14ac:dyDescent="0.3">
      <c r="A1913" s="104">
        <f>'Prix - Colza 2'!C1913</f>
        <v>2019</v>
      </c>
      <c r="B1913" s="79">
        <f>'Prix - Colza 2'!E1913</f>
        <v>379.2</v>
      </c>
      <c r="C1913" s="71">
        <f>'Prix - Colza 2'!F1913</f>
        <v>372.52</v>
      </c>
    </row>
    <row r="1914" spans="1:3" x14ac:dyDescent="0.3">
      <c r="A1914" s="104">
        <f>'Prix - Colza 2'!C1914</f>
        <v>2019</v>
      </c>
      <c r="B1914" s="79">
        <f>'Prix - Colza 2'!E1914</f>
        <v>379.2</v>
      </c>
      <c r="C1914" s="71">
        <f>'Prix - Colza 2'!F1914</f>
        <v>372.52</v>
      </c>
    </row>
    <row r="1915" spans="1:3" x14ac:dyDescent="0.3">
      <c r="A1915" s="104">
        <f>'Prix - Colza 2'!C1915</f>
        <v>2019</v>
      </c>
      <c r="B1915" s="79">
        <f>'Prix - Colza 2'!E1915</f>
        <v>379.2</v>
      </c>
      <c r="C1915" s="71">
        <f>'Prix - Colza 2'!F1915</f>
        <v>372.52</v>
      </c>
    </row>
    <row r="1916" spans="1:3" x14ac:dyDescent="0.3">
      <c r="A1916" s="104">
        <f>'Prix - Colza 2'!C1916</f>
        <v>2019</v>
      </c>
      <c r="B1916" s="79">
        <f>'Prix - Colza 2'!E1916</f>
        <v>379.2</v>
      </c>
      <c r="C1916" s="71">
        <f>'Prix - Colza 2'!F1916</f>
        <v>372.52</v>
      </c>
    </row>
    <row r="1917" spans="1:3" x14ac:dyDescent="0.3">
      <c r="A1917" s="104">
        <f>'Prix - Colza 2'!C1917</f>
        <v>2019</v>
      </c>
      <c r="B1917" s="79">
        <f>'Prix - Colza 2'!E1917</f>
        <v>379.2</v>
      </c>
      <c r="C1917" s="71">
        <f>'Prix - Colza 2'!F1917</f>
        <v>372.52</v>
      </c>
    </row>
    <row r="1918" spans="1:3" x14ac:dyDescent="0.3">
      <c r="A1918" s="104">
        <f>'Prix - Colza 2'!C1918</f>
        <v>2019</v>
      </c>
      <c r="B1918" s="79">
        <f>'Prix - Colza 2'!E1918</f>
        <v>379.2</v>
      </c>
      <c r="C1918" s="71">
        <f>'Prix - Colza 2'!F1918</f>
        <v>372.52</v>
      </c>
    </row>
    <row r="1919" spans="1:3" x14ac:dyDescent="0.3">
      <c r="A1919" s="104">
        <f>'Prix - Colza 2'!C1919</f>
        <v>2020</v>
      </c>
      <c r="B1919" s="79">
        <f>'Prix - Colza 2'!E1919</f>
        <v>383.4</v>
      </c>
      <c r="C1919" s="71">
        <f>'Prix - Colza 2'!F1919</f>
        <v>374.22</v>
      </c>
    </row>
    <row r="1920" spans="1:3" x14ac:dyDescent="0.3">
      <c r="A1920" s="104">
        <f>'Prix - Colza 2'!C1920</f>
        <v>2020</v>
      </c>
      <c r="B1920" s="79">
        <f>'Prix - Colza 2'!E1920</f>
        <v>383.4</v>
      </c>
      <c r="C1920" s="71">
        <f>'Prix - Colza 2'!F1920</f>
        <v>374.22</v>
      </c>
    </row>
    <row r="1921" spans="1:3" x14ac:dyDescent="0.3">
      <c r="A1921" s="104">
        <f>'Prix - Colza 2'!C1921</f>
        <v>2020</v>
      </c>
      <c r="B1921" s="79">
        <f>'Prix - Colza 2'!E1921</f>
        <v>383.4</v>
      </c>
      <c r="C1921" s="71">
        <f>'Prix - Colza 2'!F1921</f>
        <v>374.22</v>
      </c>
    </row>
    <row r="1922" spans="1:3" x14ac:dyDescent="0.3">
      <c r="A1922" s="104">
        <f>'Prix - Colza 2'!C1922</f>
        <v>2020</v>
      </c>
      <c r="B1922" s="79">
        <f>'Prix - Colza 2'!E1922</f>
        <v>383.4</v>
      </c>
      <c r="C1922" s="71">
        <f>'Prix - Colza 2'!F1922</f>
        <v>374.22</v>
      </c>
    </row>
    <row r="1923" spans="1:3" x14ac:dyDescent="0.3">
      <c r="A1923" s="104">
        <f>'Prix - Colza 2'!C1923</f>
        <v>2020</v>
      </c>
      <c r="B1923" s="79">
        <f>'Prix - Colza 2'!E1923</f>
        <v>383.4</v>
      </c>
      <c r="C1923" s="71">
        <f>'Prix - Colza 2'!F1923</f>
        <v>374.22</v>
      </c>
    </row>
    <row r="1924" spans="1:3" x14ac:dyDescent="0.3">
      <c r="A1924" s="104">
        <f>'Prix - Colza 2'!C1924</f>
        <v>2020</v>
      </c>
      <c r="B1924" s="79">
        <f>'Prix - Colza 2'!E1924</f>
        <v>383.4</v>
      </c>
      <c r="C1924" s="71">
        <f>'Prix - Colza 2'!F1924</f>
        <v>374.22</v>
      </c>
    </row>
    <row r="1925" spans="1:3" x14ac:dyDescent="0.3">
      <c r="A1925" s="104">
        <f>'Prix - Colza 2'!C1925</f>
        <v>2020</v>
      </c>
      <c r="B1925" s="79">
        <f>'Prix - Colza 2'!E1925</f>
        <v>383.4</v>
      </c>
      <c r="C1925" s="71">
        <f>'Prix - Colza 2'!F1925</f>
        <v>374.22</v>
      </c>
    </row>
    <row r="1926" spans="1:3" x14ac:dyDescent="0.3">
      <c r="A1926" s="104">
        <f>'Prix - Colza 2'!C1926</f>
        <v>2020</v>
      </c>
      <c r="B1926" s="79">
        <f>'Prix - Colza 2'!E1926</f>
        <v>383.4</v>
      </c>
      <c r="C1926" s="71">
        <f>'Prix - Colza 2'!F1926</f>
        <v>374.22</v>
      </c>
    </row>
    <row r="1927" spans="1:3" x14ac:dyDescent="0.3">
      <c r="A1927" s="104">
        <f>'Prix - Colza 2'!C1927</f>
        <v>2020</v>
      </c>
      <c r="B1927" s="79">
        <f>'Prix - Colza 2'!E1927</f>
        <v>383.4</v>
      </c>
      <c r="C1927" s="71">
        <f>'Prix - Colza 2'!F1927</f>
        <v>374.22</v>
      </c>
    </row>
    <row r="1928" spans="1:3" x14ac:dyDescent="0.3">
      <c r="A1928" s="104">
        <f>'Prix - Colza 2'!C1928</f>
        <v>2020</v>
      </c>
      <c r="B1928" s="79">
        <f>'Prix - Colza 2'!E1928</f>
        <v>383.4</v>
      </c>
      <c r="C1928" s="71">
        <f>'Prix - Colza 2'!F1928</f>
        <v>374.22</v>
      </c>
    </row>
    <row r="1929" spans="1:3" x14ac:dyDescent="0.3">
      <c r="A1929" s="104">
        <f>'Prix - Colza 2'!C1929</f>
        <v>2020</v>
      </c>
      <c r="B1929" s="79">
        <f>'Prix - Colza 2'!E1929</f>
        <v>383.4</v>
      </c>
      <c r="C1929" s="71">
        <f>'Prix - Colza 2'!F1929</f>
        <v>374.22</v>
      </c>
    </row>
    <row r="1930" spans="1:3" x14ac:dyDescent="0.3">
      <c r="A1930" s="104">
        <f>'Prix - Colza 2'!C1930</f>
        <v>2020</v>
      </c>
      <c r="B1930" s="79">
        <f>'Prix - Colza 2'!E1930</f>
        <v>383.4</v>
      </c>
      <c r="C1930" s="71">
        <f>'Prix - Colza 2'!F1930</f>
        <v>374.22</v>
      </c>
    </row>
    <row r="1931" spans="1:3" x14ac:dyDescent="0.3">
      <c r="A1931" s="104">
        <f>'Prix - Colza 2'!C1931</f>
        <v>2020</v>
      </c>
      <c r="B1931" s="79">
        <f>'Prix - Colza 2'!E1931</f>
        <v>383.4</v>
      </c>
      <c r="C1931" s="71">
        <f>'Prix - Colza 2'!F1931</f>
        <v>374.22</v>
      </c>
    </row>
    <row r="1932" spans="1:3" x14ac:dyDescent="0.3">
      <c r="A1932" s="104">
        <f>'Prix - Colza 2'!C1932</f>
        <v>2020</v>
      </c>
      <c r="B1932" s="79">
        <f>'Prix - Colza 2'!E1932</f>
        <v>383.4</v>
      </c>
      <c r="C1932" s="71">
        <f>'Prix - Colza 2'!F1932</f>
        <v>374.22</v>
      </c>
    </row>
    <row r="1933" spans="1:3" x14ac:dyDescent="0.3">
      <c r="A1933" s="104">
        <f>'Prix - Colza 2'!C1933</f>
        <v>2020</v>
      </c>
      <c r="B1933" s="79">
        <f>'Prix - Colza 2'!E1933</f>
        <v>383.4</v>
      </c>
      <c r="C1933" s="71">
        <f>'Prix - Colza 2'!F1933</f>
        <v>374.22</v>
      </c>
    </row>
    <row r="1934" spans="1:3" x14ac:dyDescent="0.3">
      <c r="A1934" s="104">
        <f>'Prix - Colza 2'!C1934</f>
        <v>2020</v>
      </c>
      <c r="B1934" s="79">
        <f>'Prix - Colza 2'!E1934</f>
        <v>383.4</v>
      </c>
      <c r="C1934" s="71">
        <f>'Prix - Colza 2'!F1934</f>
        <v>374.22</v>
      </c>
    </row>
    <row r="1935" spans="1:3" x14ac:dyDescent="0.3">
      <c r="A1935" s="104">
        <f>'Prix - Colza 2'!C1935</f>
        <v>2020</v>
      </c>
      <c r="B1935" s="79">
        <f>'Prix - Colza 2'!E1935</f>
        <v>383.4</v>
      </c>
      <c r="C1935" s="71">
        <f>'Prix - Colza 2'!F1935</f>
        <v>374.22</v>
      </c>
    </row>
    <row r="1936" spans="1:3" x14ac:dyDescent="0.3">
      <c r="A1936" s="104">
        <f>'Prix - Colza 2'!C1936</f>
        <v>2020</v>
      </c>
      <c r="B1936" s="79">
        <f>'Prix - Colza 2'!E1936</f>
        <v>383.4</v>
      </c>
      <c r="C1936" s="71">
        <f>'Prix - Colza 2'!F1936</f>
        <v>374.22</v>
      </c>
    </row>
    <row r="1937" spans="1:3" x14ac:dyDescent="0.3">
      <c r="A1937" s="104">
        <f>'Prix - Colza 2'!C1937</f>
        <v>2020</v>
      </c>
      <c r="B1937" s="79">
        <f>'Prix - Colza 2'!E1937</f>
        <v>383.4</v>
      </c>
      <c r="C1937" s="71">
        <f>'Prix - Colza 2'!F1937</f>
        <v>374.22</v>
      </c>
    </row>
    <row r="1938" spans="1:3" x14ac:dyDescent="0.3">
      <c r="A1938" s="104">
        <f>'Prix - Colza 2'!C1938</f>
        <v>2020</v>
      </c>
      <c r="B1938" s="79">
        <f>'Prix - Colza 2'!E1938</f>
        <v>383.4</v>
      </c>
      <c r="C1938" s="71">
        <f>'Prix - Colza 2'!F1938</f>
        <v>374.22</v>
      </c>
    </row>
    <row r="1939" spans="1:3" x14ac:dyDescent="0.3">
      <c r="A1939" s="104">
        <f>'Prix - Colza 2'!C1939</f>
        <v>2020</v>
      </c>
      <c r="B1939" s="79">
        <f>'Prix - Colza 2'!E1939</f>
        <v>383.4</v>
      </c>
      <c r="C1939" s="71">
        <f>'Prix - Colza 2'!F1939</f>
        <v>374.22</v>
      </c>
    </row>
    <row r="1940" spans="1:3" x14ac:dyDescent="0.3">
      <c r="A1940" s="104">
        <f>'Prix - Colza 2'!C1940</f>
        <v>2020</v>
      </c>
      <c r="B1940" s="79">
        <f>'Prix - Colza 2'!E1940</f>
        <v>383.4</v>
      </c>
      <c r="C1940" s="71">
        <f>'Prix - Colza 2'!F1940</f>
        <v>374.22</v>
      </c>
    </row>
    <row r="1941" spans="1:3" x14ac:dyDescent="0.3">
      <c r="A1941" s="104">
        <f>'Prix - Colza 2'!C1941</f>
        <v>2020</v>
      </c>
      <c r="B1941" s="79">
        <f>'Prix - Colza 2'!E1941</f>
        <v>383.4</v>
      </c>
      <c r="C1941" s="71">
        <f>'Prix - Colza 2'!F1941</f>
        <v>374.22</v>
      </c>
    </row>
    <row r="1942" spans="1:3" x14ac:dyDescent="0.3">
      <c r="A1942" s="104">
        <f>'Prix - Colza 2'!C1942</f>
        <v>2020</v>
      </c>
      <c r="B1942" s="79">
        <f>'Prix - Colza 2'!E1942</f>
        <v>383.4</v>
      </c>
      <c r="C1942" s="71">
        <f>'Prix - Colza 2'!F1942</f>
        <v>374.22</v>
      </c>
    </row>
    <row r="1943" spans="1:3" x14ac:dyDescent="0.3">
      <c r="A1943" s="104">
        <f>'Prix - Colza 2'!C1943</f>
        <v>2020</v>
      </c>
      <c r="B1943" s="79">
        <f>'Prix - Colza 2'!E1943</f>
        <v>383.4</v>
      </c>
      <c r="C1943" s="71">
        <f>'Prix - Colza 2'!F1943</f>
        <v>374.22</v>
      </c>
    </row>
    <row r="1944" spans="1:3" x14ac:dyDescent="0.3">
      <c r="A1944" s="104">
        <f>'Prix - Colza 2'!C1944</f>
        <v>2020</v>
      </c>
      <c r="B1944" s="79">
        <f>'Prix - Colza 2'!E1944</f>
        <v>383.4</v>
      </c>
      <c r="C1944" s="71">
        <f>'Prix - Colza 2'!F1944</f>
        <v>374.22</v>
      </c>
    </row>
    <row r="1945" spans="1:3" x14ac:dyDescent="0.3">
      <c r="A1945" s="104">
        <f>'Prix - Colza 2'!C1945</f>
        <v>2020</v>
      </c>
      <c r="B1945" s="79">
        <f>'Prix - Colza 2'!E1945</f>
        <v>383.4</v>
      </c>
      <c r="C1945" s="71">
        <f>'Prix - Colza 2'!F1945</f>
        <v>374.22</v>
      </c>
    </row>
    <row r="1946" spans="1:3" x14ac:dyDescent="0.3">
      <c r="A1946" s="104">
        <f>'Prix - Colza 2'!C1946</f>
        <v>2020</v>
      </c>
      <c r="B1946" s="79">
        <f>'Prix - Colza 2'!E1946</f>
        <v>383.4</v>
      </c>
      <c r="C1946" s="71">
        <f>'Prix - Colza 2'!F1946</f>
        <v>374.22</v>
      </c>
    </row>
    <row r="1947" spans="1:3" x14ac:dyDescent="0.3">
      <c r="A1947" s="104">
        <f>'Prix - Colza 2'!C1947</f>
        <v>2020</v>
      </c>
      <c r="B1947" s="79">
        <f>'Prix - Colza 2'!E1947</f>
        <v>383.4</v>
      </c>
      <c r="C1947" s="71">
        <f>'Prix - Colza 2'!F1947</f>
        <v>374.22</v>
      </c>
    </row>
    <row r="1948" spans="1:3" x14ac:dyDescent="0.3">
      <c r="A1948" s="104">
        <f>'Prix - Colza 2'!C1948</f>
        <v>2020</v>
      </c>
      <c r="B1948" s="79">
        <f>'Prix - Colza 2'!E1948</f>
        <v>383.4</v>
      </c>
      <c r="C1948" s="71">
        <f>'Prix - Colza 2'!F1948</f>
        <v>374.22</v>
      </c>
    </row>
    <row r="1949" spans="1:3" x14ac:dyDescent="0.3">
      <c r="A1949" s="104">
        <f>'Prix - Colza 2'!C1949</f>
        <v>2020</v>
      </c>
      <c r="B1949" s="79">
        <f>'Prix - Colza 2'!E1949</f>
        <v>383.4</v>
      </c>
      <c r="C1949" s="71">
        <f>'Prix - Colza 2'!F1949</f>
        <v>374.22</v>
      </c>
    </row>
    <row r="1950" spans="1:3" x14ac:dyDescent="0.3">
      <c r="A1950" s="104">
        <f>'Prix - Colza 2'!C1950</f>
        <v>2020</v>
      </c>
      <c r="B1950" s="79">
        <f>'Prix - Colza 2'!E1950</f>
        <v>383.4</v>
      </c>
      <c r="C1950" s="71">
        <f>'Prix - Colza 2'!F1950</f>
        <v>374.22</v>
      </c>
    </row>
    <row r="1951" spans="1:3" x14ac:dyDescent="0.3">
      <c r="A1951" s="104">
        <f>'Prix - Colza 2'!C1951</f>
        <v>2020</v>
      </c>
      <c r="B1951" s="79">
        <f>'Prix - Colza 2'!E1951</f>
        <v>383.4</v>
      </c>
      <c r="C1951" s="71">
        <f>'Prix - Colza 2'!F1951</f>
        <v>374.22</v>
      </c>
    </row>
    <row r="1952" spans="1:3" x14ac:dyDescent="0.3">
      <c r="A1952" s="104">
        <f>'Prix - Colza 2'!C1952</f>
        <v>2020</v>
      </c>
      <c r="B1952" s="79">
        <f>'Prix - Colza 2'!E1952</f>
        <v>383.4</v>
      </c>
      <c r="C1952" s="71">
        <f>'Prix - Colza 2'!F1952</f>
        <v>374.22</v>
      </c>
    </row>
    <row r="1953" spans="1:3" x14ac:dyDescent="0.3">
      <c r="A1953" s="104">
        <f>'Prix - Colza 2'!C1953</f>
        <v>2020</v>
      </c>
      <c r="B1953" s="79">
        <f>'Prix - Colza 2'!E1953</f>
        <v>383.4</v>
      </c>
      <c r="C1953" s="71">
        <f>'Prix - Colza 2'!F1953</f>
        <v>374.22</v>
      </c>
    </row>
    <row r="1954" spans="1:3" x14ac:dyDescent="0.3">
      <c r="A1954" s="104">
        <f>'Prix - Colza 2'!C1954</f>
        <v>2020</v>
      </c>
      <c r="B1954" s="79">
        <f>'Prix - Colza 2'!E1954</f>
        <v>383.4</v>
      </c>
      <c r="C1954" s="71">
        <f>'Prix - Colza 2'!F1954</f>
        <v>374.22</v>
      </c>
    </row>
    <row r="1955" spans="1:3" x14ac:dyDescent="0.3">
      <c r="A1955" s="104">
        <f>'Prix - Colza 2'!C1955</f>
        <v>2020</v>
      </c>
      <c r="B1955" s="79">
        <f>'Prix - Colza 2'!E1955</f>
        <v>383.4</v>
      </c>
      <c r="C1955" s="71">
        <f>'Prix - Colza 2'!F1955</f>
        <v>374.22</v>
      </c>
    </row>
    <row r="1956" spans="1:3" x14ac:dyDescent="0.3">
      <c r="A1956" s="104">
        <f>'Prix - Colza 2'!C1956</f>
        <v>2020</v>
      </c>
      <c r="B1956" s="79">
        <f>'Prix - Colza 2'!E1956</f>
        <v>383.4</v>
      </c>
      <c r="C1956" s="71">
        <f>'Prix - Colza 2'!F1956</f>
        <v>374.22</v>
      </c>
    </row>
    <row r="1957" spans="1:3" x14ac:dyDescent="0.3">
      <c r="A1957" s="104">
        <f>'Prix - Colza 2'!C1957</f>
        <v>2020</v>
      </c>
      <c r="B1957" s="79">
        <f>'Prix - Colza 2'!E1957</f>
        <v>383.4</v>
      </c>
      <c r="C1957" s="71">
        <f>'Prix - Colza 2'!F1957</f>
        <v>374.22</v>
      </c>
    </row>
    <row r="1958" spans="1:3" x14ac:dyDescent="0.3">
      <c r="A1958" s="104">
        <f>'Prix - Colza 2'!C1958</f>
        <v>2020</v>
      </c>
      <c r="B1958" s="79">
        <f>'Prix - Colza 2'!E1958</f>
        <v>383.4</v>
      </c>
      <c r="C1958" s="71">
        <f>'Prix - Colza 2'!F1958</f>
        <v>374.22</v>
      </c>
    </row>
    <row r="1959" spans="1:3" x14ac:dyDescent="0.3">
      <c r="A1959" s="104">
        <f>'Prix - Colza 2'!C1959</f>
        <v>2020</v>
      </c>
      <c r="B1959" s="79">
        <f>'Prix - Colza 2'!E1959</f>
        <v>383.4</v>
      </c>
      <c r="C1959" s="71">
        <f>'Prix - Colza 2'!F1959</f>
        <v>374.22</v>
      </c>
    </row>
    <row r="1960" spans="1:3" x14ac:dyDescent="0.3">
      <c r="A1960" s="104">
        <f>'Prix - Colza 2'!C1960</f>
        <v>2020</v>
      </c>
      <c r="B1960" s="79">
        <f>'Prix - Colza 2'!E1960</f>
        <v>383.4</v>
      </c>
      <c r="C1960" s="71">
        <f>'Prix - Colza 2'!F1960</f>
        <v>374.22</v>
      </c>
    </row>
    <row r="1961" spans="1:3" x14ac:dyDescent="0.3">
      <c r="A1961" s="104">
        <f>'Prix - Colza 2'!C1961</f>
        <v>2020</v>
      </c>
      <c r="B1961" s="79">
        <f>'Prix - Colza 2'!E1961</f>
        <v>383.4</v>
      </c>
      <c r="C1961" s="71">
        <f>'Prix - Colza 2'!F1961</f>
        <v>374.22</v>
      </c>
    </row>
    <row r="1962" spans="1:3" x14ac:dyDescent="0.3">
      <c r="A1962" s="104">
        <f>'Prix - Colza 2'!C1962</f>
        <v>2020</v>
      </c>
      <c r="B1962" s="79">
        <f>'Prix - Colza 2'!E1962</f>
        <v>383.4</v>
      </c>
      <c r="C1962" s="71">
        <f>'Prix - Colza 2'!F1962</f>
        <v>374.22</v>
      </c>
    </row>
    <row r="1963" spans="1:3" x14ac:dyDescent="0.3">
      <c r="A1963" s="104">
        <f>'Prix - Colza 2'!C1963</f>
        <v>2020</v>
      </c>
      <c r="B1963" s="79">
        <f>'Prix - Colza 2'!E1963</f>
        <v>383.4</v>
      </c>
      <c r="C1963" s="71">
        <f>'Prix - Colza 2'!F1963</f>
        <v>374.22</v>
      </c>
    </row>
    <row r="1964" spans="1:3" x14ac:dyDescent="0.3">
      <c r="A1964" s="104">
        <f>'Prix - Colza 2'!C1964</f>
        <v>2020</v>
      </c>
      <c r="B1964" s="79">
        <f>'Prix - Colza 2'!E1964</f>
        <v>383.4</v>
      </c>
      <c r="C1964" s="71">
        <f>'Prix - Colza 2'!F1964</f>
        <v>374.22</v>
      </c>
    </row>
    <row r="1965" spans="1:3" x14ac:dyDescent="0.3">
      <c r="A1965" s="104">
        <f>'Prix - Colza 2'!C1965</f>
        <v>2020</v>
      </c>
      <c r="B1965" s="79">
        <f>'Prix - Colza 2'!E1965</f>
        <v>383.4</v>
      </c>
      <c r="C1965" s="71">
        <f>'Prix - Colza 2'!F1965</f>
        <v>374.22</v>
      </c>
    </row>
    <row r="1966" spans="1:3" x14ac:dyDescent="0.3">
      <c r="A1966" s="104">
        <f>'Prix - Colza 2'!C1966</f>
        <v>2020</v>
      </c>
      <c r="B1966" s="79">
        <f>'Prix - Colza 2'!E1966</f>
        <v>383.4</v>
      </c>
      <c r="C1966" s="71">
        <f>'Prix - Colza 2'!F1966</f>
        <v>374.22</v>
      </c>
    </row>
    <row r="1967" spans="1:3" x14ac:dyDescent="0.3">
      <c r="A1967" s="104">
        <f>'Prix - Colza 2'!C1967</f>
        <v>2020</v>
      </c>
      <c r="B1967" s="79">
        <f>'Prix - Colza 2'!E1967</f>
        <v>383.4</v>
      </c>
      <c r="C1967" s="71">
        <f>'Prix - Colza 2'!F1967</f>
        <v>374.22</v>
      </c>
    </row>
    <row r="1968" spans="1:3" x14ac:dyDescent="0.3">
      <c r="A1968" s="104">
        <f>'Prix - Colza 2'!C1968</f>
        <v>2020</v>
      </c>
      <c r="B1968" s="79">
        <f>'Prix - Colza 2'!E1968</f>
        <v>383.4</v>
      </c>
      <c r="C1968" s="71">
        <f>'Prix - Colza 2'!F1968</f>
        <v>374.22</v>
      </c>
    </row>
    <row r="1969" spans="1:3" x14ac:dyDescent="0.3">
      <c r="A1969" s="104">
        <f>'Prix - Colza 2'!C1969</f>
        <v>2020</v>
      </c>
      <c r="B1969" s="79">
        <f>'Prix - Colza 2'!E1969</f>
        <v>383.4</v>
      </c>
      <c r="C1969" s="71">
        <f>'Prix - Colza 2'!F1969</f>
        <v>374.22</v>
      </c>
    </row>
    <row r="1970" spans="1:3" x14ac:dyDescent="0.3">
      <c r="A1970" s="104">
        <f>'Prix - Colza 2'!C1970</f>
        <v>2020</v>
      </c>
      <c r="B1970" s="79">
        <f>'Prix - Colza 2'!E1970</f>
        <v>383.4</v>
      </c>
      <c r="C1970" s="71">
        <f>'Prix - Colza 2'!F1970</f>
        <v>374.22</v>
      </c>
    </row>
    <row r="1971" spans="1:3" x14ac:dyDescent="0.3">
      <c r="A1971" s="104">
        <f>'Prix - Colza 2'!C1971</f>
        <v>2020</v>
      </c>
      <c r="B1971" s="79">
        <f>'Prix - Colza 2'!E1971</f>
        <v>383.4</v>
      </c>
      <c r="C1971" s="71">
        <f>'Prix - Colza 2'!F1971</f>
        <v>374.22</v>
      </c>
    </row>
    <row r="1972" spans="1:3" x14ac:dyDescent="0.3">
      <c r="A1972" s="104">
        <f>'Prix - Colza 2'!C1972</f>
        <v>2020</v>
      </c>
      <c r="B1972" s="79">
        <f>'Prix - Colza 2'!E1972</f>
        <v>383.4</v>
      </c>
      <c r="C1972" s="71">
        <f>'Prix - Colza 2'!F1972</f>
        <v>374.22</v>
      </c>
    </row>
    <row r="1973" spans="1:3" x14ac:dyDescent="0.3">
      <c r="A1973" s="104">
        <f>'Prix - Colza 2'!C1973</f>
        <v>2020</v>
      </c>
      <c r="B1973" s="79">
        <f>'Prix - Colza 2'!E1973</f>
        <v>383.4</v>
      </c>
      <c r="C1973" s="71">
        <f>'Prix - Colza 2'!F1973</f>
        <v>374.22</v>
      </c>
    </row>
    <row r="1974" spans="1:3" x14ac:dyDescent="0.3">
      <c r="A1974" s="104">
        <f>'Prix - Colza 2'!C1974</f>
        <v>2020</v>
      </c>
      <c r="B1974" s="79">
        <f>'Prix - Colza 2'!E1974</f>
        <v>383.4</v>
      </c>
      <c r="C1974" s="71">
        <f>'Prix - Colza 2'!F1974</f>
        <v>374.22</v>
      </c>
    </row>
    <row r="1975" spans="1:3" x14ac:dyDescent="0.3">
      <c r="A1975" s="104">
        <f>'Prix - Colza 2'!C1975</f>
        <v>2020</v>
      </c>
      <c r="B1975" s="79">
        <f>'Prix - Colza 2'!E1975</f>
        <v>383.4</v>
      </c>
      <c r="C1975" s="71">
        <f>'Prix - Colza 2'!F1975</f>
        <v>374.22</v>
      </c>
    </row>
    <row r="1976" spans="1:3" x14ac:dyDescent="0.3">
      <c r="A1976" s="104">
        <f>'Prix - Colza 2'!C1976</f>
        <v>2020</v>
      </c>
      <c r="B1976" s="79">
        <f>'Prix - Colza 2'!E1976</f>
        <v>383.4</v>
      </c>
      <c r="C1976" s="71">
        <f>'Prix - Colza 2'!F1976</f>
        <v>374.22</v>
      </c>
    </row>
    <row r="1977" spans="1:3" x14ac:dyDescent="0.3">
      <c r="A1977" s="104">
        <f>'Prix - Colza 2'!C1977</f>
        <v>2020</v>
      </c>
      <c r="B1977" s="79">
        <f>'Prix - Colza 2'!E1977</f>
        <v>383.4</v>
      </c>
      <c r="C1977" s="71">
        <f>'Prix - Colza 2'!F1977</f>
        <v>374.22</v>
      </c>
    </row>
    <row r="1978" spans="1:3" x14ac:dyDescent="0.3">
      <c r="A1978" s="104">
        <f>'Prix - Colza 2'!C1978</f>
        <v>2020</v>
      </c>
      <c r="B1978" s="79">
        <f>'Prix - Colza 2'!E1978</f>
        <v>383.4</v>
      </c>
      <c r="C1978" s="71">
        <f>'Prix - Colza 2'!F1978</f>
        <v>374.22</v>
      </c>
    </row>
    <row r="1979" spans="1:3" x14ac:dyDescent="0.3">
      <c r="A1979" s="104">
        <f>'Prix - Colza 2'!C1979</f>
        <v>2020</v>
      </c>
      <c r="B1979" s="79">
        <f>'Prix - Colza 2'!E1979</f>
        <v>383.4</v>
      </c>
      <c r="C1979" s="71">
        <f>'Prix - Colza 2'!F1979</f>
        <v>374.22</v>
      </c>
    </row>
    <row r="1980" spans="1:3" x14ac:dyDescent="0.3">
      <c r="A1980" s="104">
        <f>'Prix - Colza 2'!C1980</f>
        <v>2020</v>
      </c>
      <c r="B1980" s="79">
        <f>'Prix - Colza 2'!E1980</f>
        <v>383.4</v>
      </c>
      <c r="C1980" s="71">
        <f>'Prix - Colza 2'!F1980</f>
        <v>374.22</v>
      </c>
    </row>
    <row r="1981" spans="1:3" x14ac:dyDescent="0.3">
      <c r="A1981" s="104">
        <f>'Prix - Colza 2'!C1981</f>
        <v>2020</v>
      </c>
      <c r="B1981" s="79">
        <f>'Prix - Colza 2'!E1981</f>
        <v>383.4</v>
      </c>
      <c r="C1981" s="71">
        <f>'Prix - Colza 2'!F1981</f>
        <v>374.22</v>
      </c>
    </row>
    <row r="1982" spans="1:3" x14ac:dyDescent="0.3">
      <c r="A1982" s="104">
        <f>'Prix - Colza 2'!C1982</f>
        <v>2020</v>
      </c>
      <c r="B1982" s="79">
        <f>'Prix - Colza 2'!E1982</f>
        <v>383.4</v>
      </c>
      <c r="C1982" s="71">
        <f>'Prix - Colza 2'!F1982</f>
        <v>374.22</v>
      </c>
    </row>
    <row r="1983" spans="1:3" x14ac:dyDescent="0.3">
      <c r="A1983" s="104">
        <f>'Prix - Colza 2'!C1983</f>
        <v>2020</v>
      </c>
      <c r="B1983" s="79">
        <f>'Prix - Colza 2'!E1983</f>
        <v>383.4</v>
      </c>
      <c r="C1983" s="71">
        <f>'Prix - Colza 2'!F1983</f>
        <v>374.22</v>
      </c>
    </row>
    <row r="1984" spans="1:3" x14ac:dyDescent="0.3">
      <c r="A1984" s="104">
        <f>'Prix - Colza 2'!C1984</f>
        <v>2020</v>
      </c>
      <c r="B1984" s="79">
        <f>'Prix - Colza 2'!E1984</f>
        <v>383.4</v>
      </c>
      <c r="C1984" s="71">
        <f>'Prix - Colza 2'!F1984</f>
        <v>374.22</v>
      </c>
    </row>
    <row r="1985" spans="1:3" x14ac:dyDescent="0.3">
      <c r="A1985" s="104">
        <f>'Prix - Colza 2'!C1985</f>
        <v>2020</v>
      </c>
      <c r="B1985" s="79">
        <f>'Prix - Colza 2'!E1985</f>
        <v>383.4</v>
      </c>
      <c r="C1985" s="71">
        <f>'Prix - Colza 2'!F1985</f>
        <v>374.22</v>
      </c>
    </row>
    <row r="1986" spans="1:3" x14ac:dyDescent="0.3">
      <c r="A1986" s="104">
        <f>'Prix - Colza 2'!C1986</f>
        <v>2020</v>
      </c>
      <c r="B1986" s="79">
        <f>'Prix - Colza 2'!E1986</f>
        <v>383.4</v>
      </c>
      <c r="C1986" s="71">
        <f>'Prix - Colza 2'!F1986</f>
        <v>374.22</v>
      </c>
    </row>
    <row r="1987" spans="1:3" x14ac:dyDescent="0.3">
      <c r="A1987" s="104">
        <f>'Prix - Colza 2'!C1987</f>
        <v>2020</v>
      </c>
      <c r="B1987" s="79">
        <f>'Prix - Colza 2'!E1987</f>
        <v>383.4</v>
      </c>
      <c r="C1987" s="71">
        <f>'Prix - Colza 2'!F1987</f>
        <v>374.22</v>
      </c>
    </row>
    <row r="1988" spans="1:3" x14ac:dyDescent="0.3">
      <c r="A1988" s="104">
        <f>'Prix - Colza 2'!C1988</f>
        <v>2020</v>
      </c>
      <c r="B1988" s="79">
        <f>'Prix - Colza 2'!E1988</f>
        <v>383.4</v>
      </c>
      <c r="C1988" s="71">
        <f>'Prix - Colza 2'!F1988</f>
        <v>374.22</v>
      </c>
    </row>
    <row r="1989" spans="1:3" x14ac:dyDescent="0.3">
      <c r="A1989" s="104">
        <f>'Prix - Colza 2'!C1989</f>
        <v>2020</v>
      </c>
      <c r="B1989" s="79">
        <f>'Prix - Colza 2'!E1989</f>
        <v>383.4</v>
      </c>
      <c r="C1989" s="71">
        <f>'Prix - Colza 2'!F1989</f>
        <v>374.22</v>
      </c>
    </row>
    <row r="1990" spans="1:3" x14ac:dyDescent="0.3">
      <c r="A1990" s="104">
        <f>'Prix - Colza 2'!C1990</f>
        <v>2020</v>
      </c>
      <c r="B1990" s="79">
        <f>'Prix - Colza 2'!E1990</f>
        <v>383.4</v>
      </c>
      <c r="C1990" s="71">
        <f>'Prix - Colza 2'!F1990</f>
        <v>374.22</v>
      </c>
    </row>
    <row r="1991" spans="1:3" x14ac:dyDescent="0.3">
      <c r="A1991" s="104">
        <f>'Prix - Colza 2'!C1991</f>
        <v>2020</v>
      </c>
      <c r="B1991" s="79">
        <f>'Prix - Colza 2'!E1991</f>
        <v>383.4</v>
      </c>
      <c r="C1991" s="71">
        <f>'Prix - Colza 2'!F1991</f>
        <v>374.22</v>
      </c>
    </row>
    <row r="1992" spans="1:3" x14ac:dyDescent="0.3">
      <c r="A1992" s="104">
        <f>'Prix - Colza 2'!C1992</f>
        <v>2020</v>
      </c>
      <c r="B1992" s="79">
        <f>'Prix - Colza 2'!E1992</f>
        <v>383.4</v>
      </c>
      <c r="C1992" s="71">
        <f>'Prix - Colza 2'!F1992</f>
        <v>374.22</v>
      </c>
    </row>
    <row r="1993" spans="1:3" x14ac:dyDescent="0.3">
      <c r="A1993" s="104">
        <f>'Prix - Colza 2'!C1993</f>
        <v>2020</v>
      </c>
      <c r="B1993" s="79">
        <f>'Prix - Colza 2'!E1993</f>
        <v>383.4</v>
      </c>
      <c r="C1993" s="71">
        <f>'Prix - Colza 2'!F1993</f>
        <v>374.22</v>
      </c>
    </row>
    <row r="1994" spans="1:3" x14ac:dyDescent="0.3">
      <c r="A1994" s="104">
        <f>'Prix - Colza 2'!C1994</f>
        <v>2020</v>
      </c>
      <c r="B1994" s="79">
        <f>'Prix - Colza 2'!E1994</f>
        <v>383.4</v>
      </c>
      <c r="C1994" s="71">
        <f>'Prix - Colza 2'!F1994</f>
        <v>374.22</v>
      </c>
    </row>
    <row r="1995" spans="1:3" x14ac:dyDescent="0.3">
      <c r="A1995" s="104">
        <f>'Prix - Colza 2'!C1995</f>
        <v>2020</v>
      </c>
      <c r="B1995" s="79">
        <f>'Prix - Colza 2'!E1995</f>
        <v>383.4</v>
      </c>
      <c r="C1995" s="71">
        <f>'Prix - Colza 2'!F1995</f>
        <v>374.22</v>
      </c>
    </row>
    <row r="1996" spans="1:3" x14ac:dyDescent="0.3">
      <c r="A1996" s="104">
        <f>'Prix - Colza 2'!C1996</f>
        <v>2020</v>
      </c>
      <c r="B1996" s="79">
        <f>'Prix - Colza 2'!E1996</f>
        <v>383.4</v>
      </c>
      <c r="C1996" s="71">
        <f>'Prix - Colza 2'!F1996</f>
        <v>374.22</v>
      </c>
    </row>
    <row r="1997" spans="1:3" x14ac:dyDescent="0.3">
      <c r="A1997" s="104">
        <f>'Prix - Colza 2'!C1997</f>
        <v>2020</v>
      </c>
      <c r="B1997" s="79">
        <f>'Prix - Colza 2'!E1997</f>
        <v>383.4</v>
      </c>
      <c r="C1997" s="71">
        <f>'Prix - Colza 2'!F1997</f>
        <v>374.22</v>
      </c>
    </row>
    <row r="1998" spans="1:3" x14ac:dyDescent="0.3">
      <c r="A1998" s="104">
        <f>'Prix - Colza 2'!C1998</f>
        <v>2020</v>
      </c>
      <c r="B1998" s="79">
        <f>'Prix - Colza 2'!E1998</f>
        <v>383.4</v>
      </c>
      <c r="C1998" s="71">
        <f>'Prix - Colza 2'!F1998</f>
        <v>374.22</v>
      </c>
    </row>
    <row r="1999" spans="1:3" x14ac:dyDescent="0.3">
      <c r="A1999" s="104">
        <f>'Prix - Colza 2'!C1999</f>
        <v>2020</v>
      </c>
      <c r="B1999" s="79">
        <f>'Prix - Colza 2'!E1999</f>
        <v>383.4</v>
      </c>
      <c r="C1999" s="71">
        <f>'Prix - Colza 2'!F1999</f>
        <v>374.22</v>
      </c>
    </row>
    <row r="2000" spans="1:3" x14ac:dyDescent="0.3">
      <c r="A2000" s="104">
        <f>'Prix - Colza 2'!C2000</f>
        <v>2020</v>
      </c>
      <c r="B2000" s="79">
        <f>'Prix - Colza 2'!E2000</f>
        <v>383.4</v>
      </c>
      <c r="C2000" s="71">
        <f>'Prix - Colza 2'!F2000</f>
        <v>374.22</v>
      </c>
    </row>
    <row r="2001" spans="1:3" x14ac:dyDescent="0.3">
      <c r="A2001" s="104">
        <f>'Prix - Colza 2'!C2001</f>
        <v>2020</v>
      </c>
      <c r="B2001" s="79">
        <f>'Prix - Colza 2'!E2001</f>
        <v>383.4</v>
      </c>
      <c r="C2001" s="71">
        <f>'Prix - Colza 2'!F2001</f>
        <v>374.22</v>
      </c>
    </row>
    <row r="2002" spans="1:3" x14ac:dyDescent="0.3">
      <c r="A2002" s="104">
        <f>'Prix - Colza 2'!C2002</f>
        <v>2020</v>
      </c>
      <c r="B2002" s="79">
        <f>'Prix - Colza 2'!E2002</f>
        <v>383.4</v>
      </c>
      <c r="C2002" s="71">
        <f>'Prix - Colza 2'!F2002</f>
        <v>374.22</v>
      </c>
    </row>
    <row r="2003" spans="1:3" x14ac:dyDescent="0.3">
      <c r="A2003" s="104">
        <f>'Prix - Colza 2'!C2003</f>
        <v>2020</v>
      </c>
      <c r="B2003" s="79">
        <f>'Prix - Colza 2'!E2003</f>
        <v>383.4</v>
      </c>
      <c r="C2003" s="71">
        <f>'Prix - Colza 2'!F2003</f>
        <v>374.22</v>
      </c>
    </row>
    <row r="2004" spans="1:3" x14ac:dyDescent="0.3">
      <c r="A2004" s="104">
        <f>'Prix - Colza 2'!C2004</f>
        <v>2020</v>
      </c>
      <c r="B2004" s="79">
        <f>'Prix - Colza 2'!E2004</f>
        <v>383.4</v>
      </c>
      <c r="C2004" s="71">
        <f>'Prix - Colza 2'!F2004</f>
        <v>374.22</v>
      </c>
    </row>
    <row r="2005" spans="1:3" x14ac:dyDescent="0.3">
      <c r="A2005" s="104">
        <f>'Prix - Colza 2'!C2005</f>
        <v>2020</v>
      </c>
      <c r="B2005" s="79">
        <f>'Prix - Colza 2'!E2005</f>
        <v>383.4</v>
      </c>
      <c r="C2005" s="71">
        <f>'Prix - Colza 2'!F2005</f>
        <v>374.22</v>
      </c>
    </row>
    <row r="2006" spans="1:3" x14ac:dyDescent="0.3">
      <c r="A2006" s="104">
        <f>'Prix - Colza 2'!C2006</f>
        <v>2020</v>
      </c>
      <c r="B2006" s="79">
        <f>'Prix - Colza 2'!E2006</f>
        <v>383.4</v>
      </c>
      <c r="C2006" s="71">
        <f>'Prix - Colza 2'!F2006</f>
        <v>374.22</v>
      </c>
    </row>
    <row r="2007" spans="1:3" x14ac:dyDescent="0.3">
      <c r="A2007" s="104">
        <f>'Prix - Colza 2'!C2007</f>
        <v>2020</v>
      </c>
      <c r="B2007" s="79">
        <f>'Prix - Colza 2'!E2007</f>
        <v>383.4</v>
      </c>
      <c r="C2007" s="71">
        <f>'Prix - Colza 2'!F2007</f>
        <v>374.22</v>
      </c>
    </row>
    <row r="2008" spans="1:3" x14ac:dyDescent="0.3">
      <c r="A2008" s="104">
        <f>'Prix - Colza 2'!C2008</f>
        <v>2020</v>
      </c>
      <c r="B2008" s="79">
        <f>'Prix - Colza 2'!E2008</f>
        <v>383.4</v>
      </c>
      <c r="C2008" s="71">
        <f>'Prix - Colza 2'!F2008</f>
        <v>374.22</v>
      </c>
    </row>
    <row r="2009" spans="1:3" x14ac:dyDescent="0.3">
      <c r="A2009" s="104">
        <f>'Prix - Colza 2'!C2009</f>
        <v>2020</v>
      </c>
      <c r="B2009" s="79">
        <f>'Prix - Colza 2'!E2009</f>
        <v>383.4</v>
      </c>
      <c r="C2009" s="71">
        <f>'Prix - Colza 2'!F2009</f>
        <v>374.22</v>
      </c>
    </row>
    <row r="2010" spans="1:3" x14ac:dyDescent="0.3">
      <c r="A2010" s="104">
        <f>'Prix - Colza 2'!C2010</f>
        <v>2020</v>
      </c>
      <c r="B2010" s="79">
        <f>'Prix - Colza 2'!E2010</f>
        <v>383.4</v>
      </c>
      <c r="C2010" s="71">
        <f>'Prix - Colza 2'!F2010</f>
        <v>374.22</v>
      </c>
    </row>
    <row r="2011" spans="1:3" x14ac:dyDescent="0.3">
      <c r="A2011" s="104">
        <f>'Prix - Colza 2'!C2011</f>
        <v>2020</v>
      </c>
      <c r="B2011" s="79">
        <f>'Prix - Colza 2'!E2011</f>
        <v>383.4</v>
      </c>
      <c r="C2011" s="71">
        <f>'Prix - Colza 2'!F2011</f>
        <v>374.22</v>
      </c>
    </row>
    <row r="2012" spans="1:3" x14ac:dyDescent="0.3">
      <c r="A2012" s="104">
        <f>'Prix - Colza 2'!C2012</f>
        <v>2020</v>
      </c>
      <c r="B2012" s="79">
        <f>'Prix - Colza 2'!E2012</f>
        <v>383.4</v>
      </c>
      <c r="C2012" s="71">
        <f>'Prix - Colza 2'!F2012</f>
        <v>374.22</v>
      </c>
    </row>
    <row r="2013" spans="1:3" x14ac:dyDescent="0.3">
      <c r="A2013" s="104">
        <f>'Prix - Colza 2'!C2013</f>
        <v>2020</v>
      </c>
      <c r="B2013" s="79">
        <f>'Prix - Colza 2'!E2013</f>
        <v>383.4</v>
      </c>
      <c r="C2013" s="71">
        <f>'Prix - Colza 2'!F2013</f>
        <v>374.22</v>
      </c>
    </row>
    <row r="2014" spans="1:3" x14ac:dyDescent="0.3">
      <c r="A2014" s="104">
        <f>'Prix - Colza 2'!C2014</f>
        <v>2020</v>
      </c>
      <c r="B2014" s="79">
        <f>'Prix - Colza 2'!E2014</f>
        <v>383.4</v>
      </c>
      <c r="C2014" s="71">
        <f>'Prix - Colza 2'!F2014</f>
        <v>374.22</v>
      </c>
    </row>
    <row r="2015" spans="1:3" x14ac:dyDescent="0.3">
      <c r="A2015" s="104">
        <f>'Prix - Colza 2'!C2015</f>
        <v>2020</v>
      </c>
      <c r="B2015" s="79">
        <f>'Prix - Colza 2'!E2015</f>
        <v>383.4</v>
      </c>
      <c r="C2015" s="71">
        <f>'Prix - Colza 2'!F2015</f>
        <v>374.22</v>
      </c>
    </row>
    <row r="2016" spans="1:3" x14ac:dyDescent="0.3">
      <c r="A2016" s="104">
        <f>'Prix - Colza 2'!C2016</f>
        <v>2020</v>
      </c>
      <c r="B2016" s="79">
        <f>'Prix - Colza 2'!E2016</f>
        <v>383.4</v>
      </c>
      <c r="C2016" s="71">
        <f>'Prix - Colza 2'!F2016</f>
        <v>374.22</v>
      </c>
    </row>
    <row r="2017" spans="1:3" x14ac:dyDescent="0.3">
      <c r="A2017" s="104">
        <f>'Prix - Colza 2'!C2017</f>
        <v>2020</v>
      </c>
      <c r="B2017" s="79">
        <f>'Prix - Colza 2'!E2017</f>
        <v>383.4</v>
      </c>
      <c r="C2017" s="71">
        <f>'Prix - Colza 2'!F2017</f>
        <v>374.22</v>
      </c>
    </row>
    <row r="2018" spans="1:3" x14ac:dyDescent="0.3">
      <c r="A2018" s="104">
        <f>'Prix - Colza 2'!C2018</f>
        <v>2020</v>
      </c>
      <c r="B2018" s="79">
        <f>'Prix - Colza 2'!E2018</f>
        <v>383.4</v>
      </c>
      <c r="C2018" s="71">
        <f>'Prix - Colza 2'!F2018</f>
        <v>374.22</v>
      </c>
    </row>
    <row r="2019" spans="1:3" x14ac:dyDescent="0.3">
      <c r="A2019" s="104">
        <f>'Prix - Colza 2'!C2019</f>
        <v>2020</v>
      </c>
      <c r="B2019" s="79">
        <f>'Prix - Colza 2'!E2019</f>
        <v>383.4</v>
      </c>
      <c r="C2019" s="71">
        <f>'Prix - Colza 2'!F2019</f>
        <v>374.22</v>
      </c>
    </row>
    <row r="2020" spans="1:3" x14ac:dyDescent="0.3">
      <c r="A2020" s="104">
        <f>'Prix - Colza 2'!C2020</f>
        <v>2020</v>
      </c>
      <c r="B2020" s="79">
        <f>'Prix - Colza 2'!E2020</f>
        <v>383.4</v>
      </c>
      <c r="C2020" s="71">
        <f>'Prix - Colza 2'!F2020</f>
        <v>374.22</v>
      </c>
    </row>
    <row r="2021" spans="1:3" x14ac:dyDescent="0.3">
      <c r="A2021" s="104">
        <f>'Prix - Colza 2'!C2021</f>
        <v>2020</v>
      </c>
      <c r="B2021" s="79">
        <f>'Prix - Colza 2'!E2021</f>
        <v>383.4</v>
      </c>
      <c r="C2021" s="71">
        <f>'Prix - Colza 2'!F2021</f>
        <v>374.22</v>
      </c>
    </row>
    <row r="2022" spans="1:3" x14ac:dyDescent="0.3">
      <c r="A2022" s="104">
        <f>'Prix - Colza 2'!C2022</f>
        <v>2020</v>
      </c>
      <c r="B2022" s="79">
        <f>'Prix - Colza 2'!E2022</f>
        <v>383.4</v>
      </c>
      <c r="C2022" s="71">
        <f>'Prix - Colza 2'!F2022</f>
        <v>374.22</v>
      </c>
    </row>
    <row r="2023" spans="1:3" x14ac:dyDescent="0.3">
      <c r="A2023" s="104">
        <f>'Prix - Colza 2'!C2023</f>
        <v>2020</v>
      </c>
      <c r="B2023" s="79">
        <f>'Prix - Colza 2'!E2023</f>
        <v>383.4</v>
      </c>
      <c r="C2023" s="71">
        <f>'Prix - Colza 2'!F2023</f>
        <v>374.22</v>
      </c>
    </row>
    <row r="2024" spans="1:3" x14ac:dyDescent="0.3">
      <c r="A2024" s="104">
        <f>'Prix - Colza 2'!C2024</f>
        <v>2020</v>
      </c>
      <c r="B2024" s="79">
        <f>'Prix - Colza 2'!E2024</f>
        <v>383.4</v>
      </c>
      <c r="C2024" s="71">
        <f>'Prix - Colza 2'!F2024</f>
        <v>374.22</v>
      </c>
    </row>
    <row r="2025" spans="1:3" x14ac:dyDescent="0.3">
      <c r="A2025" s="104">
        <f>'Prix - Colza 2'!C2025</f>
        <v>2020</v>
      </c>
      <c r="B2025" s="79">
        <f>'Prix - Colza 2'!E2025</f>
        <v>383.4</v>
      </c>
      <c r="C2025" s="71">
        <f>'Prix - Colza 2'!F2025</f>
        <v>374.22</v>
      </c>
    </row>
    <row r="2026" spans="1:3" x14ac:dyDescent="0.3">
      <c r="A2026" s="104">
        <f>'Prix - Colza 2'!C2026</f>
        <v>2020</v>
      </c>
      <c r="B2026" s="79">
        <f>'Prix - Colza 2'!E2026</f>
        <v>383.4</v>
      </c>
      <c r="C2026" s="71">
        <f>'Prix - Colza 2'!F2026</f>
        <v>374.22</v>
      </c>
    </row>
    <row r="2027" spans="1:3" x14ac:dyDescent="0.3">
      <c r="A2027" s="104">
        <f>'Prix - Colza 2'!C2027</f>
        <v>2020</v>
      </c>
      <c r="B2027" s="79">
        <f>'Prix - Colza 2'!E2027</f>
        <v>383.4</v>
      </c>
      <c r="C2027" s="71">
        <f>'Prix - Colza 2'!F2027</f>
        <v>374.22</v>
      </c>
    </row>
    <row r="2028" spans="1:3" x14ac:dyDescent="0.3">
      <c r="A2028" s="104">
        <f>'Prix - Colza 2'!C2028</f>
        <v>2020</v>
      </c>
      <c r="B2028" s="79">
        <f>'Prix - Colza 2'!E2028</f>
        <v>383.4</v>
      </c>
      <c r="C2028" s="71">
        <f>'Prix - Colza 2'!F2028</f>
        <v>374.22</v>
      </c>
    </row>
    <row r="2029" spans="1:3" x14ac:dyDescent="0.3">
      <c r="A2029" s="104">
        <f>'Prix - Colza 2'!C2029</f>
        <v>2020</v>
      </c>
      <c r="B2029" s="79">
        <f>'Prix - Colza 2'!E2029</f>
        <v>383.4</v>
      </c>
      <c r="C2029" s="71">
        <f>'Prix - Colza 2'!F2029</f>
        <v>374.22</v>
      </c>
    </row>
    <row r="2030" spans="1:3" x14ac:dyDescent="0.3">
      <c r="A2030" s="104">
        <f>'Prix - Colza 2'!C2030</f>
        <v>2020</v>
      </c>
      <c r="B2030" s="79">
        <f>'Prix - Colza 2'!E2030</f>
        <v>383.4</v>
      </c>
      <c r="C2030" s="71">
        <f>'Prix - Colza 2'!F2030</f>
        <v>374.22</v>
      </c>
    </row>
    <row r="2031" spans="1:3" x14ac:dyDescent="0.3">
      <c r="A2031" s="104">
        <f>'Prix - Colza 2'!C2031</f>
        <v>2020</v>
      </c>
      <c r="B2031" s="79">
        <f>'Prix - Colza 2'!E2031</f>
        <v>383.4</v>
      </c>
      <c r="C2031" s="71">
        <f>'Prix - Colza 2'!F2031</f>
        <v>374.22</v>
      </c>
    </row>
    <row r="2032" spans="1:3" x14ac:dyDescent="0.3">
      <c r="A2032" s="104">
        <f>'Prix - Colza 2'!C2032</f>
        <v>2020</v>
      </c>
      <c r="B2032" s="79">
        <f>'Prix - Colza 2'!E2032</f>
        <v>383.4</v>
      </c>
      <c r="C2032" s="71">
        <f>'Prix - Colza 2'!F2032</f>
        <v>374.22</v>
      </c>
    </row>
    <row r="2033" spans="1:3" x14ac:dyDescent="0.3">
      <c r="A2033" s="104">
        <f>'Prix - Colza 2'!C2033</f>
        <v>2020</v>
      </c>
      <c r="B2033" s="79">
        <f>'Prix - Colza 2'!E2033</f>
        <v>383.4</v>
      </c>
      <c r="C2033" s="71">
        <f>'Prix - Colza 2'!F2033</f>
        <v>374.22</v>
      </c>
    </row>
    <row r="2034" spans="1:3" x14ac:dyDescent="0.3">
      <c r="A2034" s="104">
        <f>'Prix - Colza 2'!C2034</f>
        <v>2020</v>
      </c>
      <c r="B2034" s="79">
        <f>'Prix - Colza 2'!E2034</f>
        <v>383.4</v>
      </c>
      <c r="C2034" s="71">
        <f>'Prix - Colza 2'!F2034</f>
        <v>374.22</v>
      </c>
    </row>
    <row r="2035" spans="1:3" x14ac:dyDescent="0.3">
      <c r="A2035" s="104">
        <f>'Prix - Colza 2'!C2035</f>
        <v>2020</v>
      </c>
      <c r="B2035" s="79">
        <f>'Prix - Colza 2'!E2035</f>
        <v>383.4</v>
      </c>
      <c r="C2035" s="71">
        <f>'Prix - Colza 2'!F2035</f>
        <v>374.22</v>
      </c>
    </row>
    <row r="2036" spans="1:3" x14ac:dyDescent="0.3">
      <c r="A2036" s="104">
        <f>'Prix - Colza 2'!C2036</f>
        <v>2020</v>
      </c>
      <c r="B2036" s="79">
        <f>'Prix - Colza 2'!E2036</f>
        <v>383.4</v>
      </c>
      <c r="C2036" s="71">
        <f>'Prix - Colza 2'!F2036</f>
        <v>374.22</v>
      </c>
    </row>
    <row r="2037" spans="1:3" x14ac:dyDescent="0.3">
      <c r="A2037" s="104">
        <f>'Prix - Colza 2'!C2037</f>
        <v>2020</v>
      </c>
      <c r="B2037" s="79">
        <f>'Prix - Colza 2'!E2037</f>
        <v>383.4</v>
      </c>
      <c r="C2037" s="71">
        <f>'Prix - Colza 2'!F2037</f>
        <v>374.22</v>
      </c>
    </row>
    <row r="2038" spans="1:3" x14ac:dyDescent="0.3">
      <c r="A2038" s="104">
        <f>'Prix - Colza 2'!C2038</f>
        <v>2020</v>
      </c>
      <c r="B2038" s="79">
        <f>'Prix - Colza 2'!E2038</f>
        <v>383.4</v>
      </c>
      <c r="C2038" s="71">
        <f>'Prix - Colza 2'!F2038</f>
        <v>374.22</v>
      </c>
    </row>
    <row r="2039" spans="1:3" x14ac:dyDescent="0.3">
      <c r="A2039" s="104">
        <f>'Prix - Colza 2'!C2039</f>
        <v>2020</v>
      </c>
      <c r="B2039" s="79">
        <f>'Prix - Colza 2'!E2039</f>
        <v>383.4</v>
      </c>
      <c r="C2039" s="71">
        <f>'Prix - Colza 2'!F2039</f>
        <v>374.22</v>
      </c>
    </row>
    <row r="2040" spans="1:3" x14ac:dyDescent="0.3">
      <c r="A2040" s="104">
        <f>'Prix - Colza 2'!C2040</f>
        <v>2020</v>
      </c>
      <c r="B2040" s="79">
        <f>'Prix - Colza 2'!E2040</f>
        <v>383.4</v>
      </c>
      <c r="C2040" s="71">
        <f>'Prix - Colza 2'!F2040</f>
        <v>374.22</v>
      </c>
    </row>
    <row r="2041" spans="1:3" x14ac:dyDescent="0.3">
      <c r="A2041" s="104">
        <f>'Prix - Colza 2'!C2041</f>
        <v>2020</v>
      </c>
      <c r="B2041" s="79">
        <f>'Prix - Colza 2'!E2041</f>
        <v>383.4</v>
      </c>
      <c r="C2041" s="71">
        <f>'Prix - Colza 2'!F2041</f>
        <v>374.22</v>
      </c>
    </row>
    <row r="2042" spans="1:3" x14ac:dyDescent="0.3">
      <c r="A2042" s="104">
        <f>'Prix - Colza 2'!C2042</f>
        <v>2020</v>
      </c>
      <c r="B2042" s="79">
        <f>'Prix - Colza 2'!E2042</f>
        <v>383.4</v>
      </c>
      <c r="C2042" s="71">
        <f>'Prix - Colza 2'!F2042</f>
        <v>374.22</v>
      </c>
    </row>
    <row r="2043" spans="1:3" x14ac:dyDescent="0.3">
      <c r="A2043" s="104">
        <f>'Prix - Colza 2'!C2043</f>
        <v>2020</v>
      </c>
      <c r="B2043" s="79">
        <f>'Prix - Colza 2'!E2043</f>
        <v>383.4</v>
      </c>
      <c r="C2043" s="71">
        <f>'Prix - Colza 2'!F2043</f>
        <v>374.22</v>
      </c>
    </row>
    <row r="2044" spans="1:3" x14ac:dyDescent="0.3">
      <c r="A2044" s="104">
        <f>'Prix - Colza 2'!C2044</f>
        <v>2020</v>
      </c>
      <c r="B2044" s="79">
        <f>'Prix - Colza 2'!E2044</f>
        <v>383.4</v>
      </c>
      <c r="C2044" s="71">
        <f>'Prix - Colza 2'!F2044</f>
        <v>374.22</v>
      </c>
    </row>
    <row r="2045" spans="1:3" x14ac:dyDescent="0.3">
      <c r="A2045" s="104">
        <f>'Prix - Colza 2'!C2045</f>
        <v>2020</v>
      </c>
      <c r="B2045" s="79">
        <f>'Prix - Colza 2'!E2045</f>
        <v>383.4</v>
      </c>
      <c r="C2045" s="71">
        <f>'Prix - Colza 2'!F2045</f>
        <v>374.22</v>
      </c>
    </row>
    <row r="2046" spans="1:3" x14ac:dyDescent="0.3">
      <c r="A2046" s="104">
        <f>'Prix - Colza 2'!C2046</f>
        <v>2020</v>
      </c>
      <c r="B2046" s="79">
        <f>'Prix - Colza 2'!E2046</f>
        <v>383.4</v>
      </c>
      <c r="C2046" s="71">
        <f>'Prix - Colza 2'!F2046</f>
        <v>374.22</v>
      </c>
    </row>
    <row r="2047" spans="1:3" x14ac:dyDescent="0.3">
      <c r="A2047" s="104">
        <f>'Prix - Colza 2'!C2047</f>
        <v>2020</v>
      </c>
      <c r="B2047" s="79">
        <f>'Prix - Colza 2'!E2047</f>
        <v>383.4</v>
      </c>
      <c r="C2047" s="71">
        <f>'Prix - Colza 2'!F2047</f>
        <v>374.22</v>
      </c>
    </row>
    <row r="2048" spans="1:3" x14ac:dyDescent="0.3">
      <c r="A2048" s="104">
        <f>'Prix - Colza 2'!C2048</f>
        <v>2020</v>
      </c>
      <c r="B2048" s="79">
        <f>'Prix - Colza 2'!E2048</f>
        <v>383.4</v>
      </c>
      <c r="C2048" s="71">
        <f>'Prix - Colza 2'!F2048</f>
        <v>374.22</v>
      </c>
    </row>
    <row r="2049" spans="1:3" x14ac:dyDescent="0.3">
      <c r="A2049" s="104">
        <f>'Prix - Colza 2'!C2049</f>
        <v>2020</v>
      </c>
      <c r="B2049" s="79">
        <f>'Prix - Colza 2'!E2049</f>
        <v>383.4</v>
      </c>
      <c r="C2049" s="71">
        <f>'Prix - Colza 2'!F2049</f>
        <v>374.22</v>
      </c>
    </row>
    <row r="2050" spans="1:3" x14ac:dyDescent="0.3">
      <c r="A2050" s="104">
        <f>'Prix - Colza 2'!C2050</f>
        <v>2020</v>
      </c>
      <c r="B2050" s="79">
        <f>'Prix - Colza 2'!E2050</f>
        <v>383.4</v>
      </c>
      <c r="C2050" s="71">
        <f>'Prix - Colza 2'!F2050</f>
        <v>374.22</v>
      </c>
    </row>
    <row r="2051" spans="1:3" x14ac:dyDescent="0.3">
      <c r="A2051" s="104">
        <f>'Prix - Colza 2'!C2051</f>
        <v>2020</v>
      </c>
      <c r="B2051" s="79">
        <f>'Prix - Colza 2'!E2051</f>
        <v>383.4</v>
      </c>
      <c r="C2051" s="71">
        <f>'Prix - Colza 2'!F2051</f>
        <v>374.22</v>
      </c>
    </row>
    <row r="2052" spans="1:3" x14ac:dyDescent="0.3">
      <c r="A2052" s="104">
        <f>'Prix - Colza 2'!C2052</f>
        <v>2020</v>
      </c>
      <c r="B2052" s="79">
        <f>'Prix - Colza 2'!E2052</f>
        <v>383.4</v>
      </c>
      <c r="C2052" s="71">
        <f>'Prix - Colza 2'!F2052</f>
        <v>374.22</v>
      </c>
    </row>
    <row r="2053" spans="1:3" x14ac:dyDescent="0.3">
      <c r="A2053" s="104">
        <f>'Prix - Colza 2'!C2053</f>
        <v>2020</v>
      </c>
      <c r="B2053" s="79">
        <f>'Prix - Colza 2'!E2053</f>
        <v>383.4</v>
      </c>
      <c r="C2053" s="71">
        <f>'Prix - Colza 2'!F2053</f>
        <v>374.22</v>
      </c>
    </row>
    <row r="2054" spans="1:3" x14ac:dyDescent="0.3">
      <c r="A2054" s="104">
        <f>'Prix - Colza 2'!C2054</f>
        <v>2020</v>
      </c>
      <c r="B2054" s="79">
        <f>'Prix - Colza 2'!E2054</f>
        <v>383.4</v>
      </c>
      <c r="C2054" s="71">
        <f>'Prix - Colza 2'!F2054</f>
        <v>374.22</v>
      </c>
    </row>
    <row r="2055" spans="1:3" x14ac:dyDescent="0.3">
      <c r="A2055" s="104">
        <f>'Prix - Colza 2'!C2055</f>
        <v>2020</v>
      </c>
      <c r="B2055" s="79">
        <f>'Prix - Colza 2'!E2055</f>
        <v>383.4</v>
      </c>
      <c r="C2055" s="71">
        <f>'Prix - Colza 2'!F2055</f>
        <v>374.22</v>
      </c>
    </row>
    <row r="2056" spans="1:3" x14ac:dyDescent="0.3">
      <c r="A2056" s="104">
        <f>'Prix - Colza 2'!C2056</f>
        <v>2020</v>
      </c>
      <c r="B2056" s="79">
        <f>'Prix - Colza 2'!E2056</f>
        <v>383.4</v>
      </c>
      <c r="C2056" s="71">
        <f>'Prix - Colza 2'!F2056</f>
        <v>374.22</v>
      </c>
    </row>
    <row r="2057" spans="1:3" x14ac:dyDescent="0.3">
      <c r="A2057" s="104">
        <f>'Prix - Colza 2'!C2057</f>
        <v>2020</v>
      </c>
      <c r="B2057" s="79">
        <f>'Prix - Colza 2'!E2057</f>
        <v>383.4</v>
      </c>
      <c r="C2057" s="71">
        <f>'Prix - Colza 2'!F2057</f>
        <v>374.22</v>
      </c>
    </row>
    <row r="2058" spans="1:3" x14ac:dyDescent="0.3">
      <c r="A2058" s="104">
        <f>'Prix - Colza 2'!C2058</f>
        <v>2020</v>
      </c>
      <c r="B2058" s="79">
        <f>'Prix - Colza 2'!E2058</f>
        <v>383.4</v>
      </c>
      <c r="C2058" s="71">
        <f>'Prix - Colza 2'!F2058</f>
        <v>374.22</v>
      </c>
    </row>
    <row r="2059" spans="1:3" x14ac:dyDescent="0.3">
      <c r="A2059" s="104">
        <f>'Prix - Colza 2'!C2059</f>
        <v>2020</v>
      </c>
      <c r="B2059" s="79">
        <f>'Prix - Colza 2'!E2059</f>
        <v>383.4</v>
      </c>
      <c r="C2059" s="71">
        <f>'Prix - Colza 2'!F2059</f>
        <v>374.22</v>
      </c>
    </row>
    <row r="2060" spans="1:3" x14ac:dyDescent="0.3">
      <c r="A2060" s="104">
        <f>'Prix - Colza 2'!C2060</f>
        <v>2020</v>
      </c>
      <c r="B2060" s="79">
        <f>'Prix - Colza 2'!E2060</f>
        <v>383.4</v>
      </c>
      <c r="C2060" s="71">
        <f>'Prix - Colza 2'!F2060</f>
        <v>374.22</v>
      </c>
    </row>
    <row r="2061" spans="1:3" x14ac:dyDescent="0.3">
      <c r="A2061" s="104">
        <f>'Prix - Colza 2'!C2061</f>
        <v>2020</v>
      </c>
      <c r="B2061" s="79">
        <f>'Prix - Colza 2'!E2061</f>
        <v>383.4</v>
      </c>
      <c r="C2061" s="71">
        <f>'Prix - Colza 2'!F2061</f>
        <v>374.22</v>
      </c>
    </row>
    <row r="2062" spans="1:3" x14ac:dyDescent="0.3">
      <c r="A2062" s="104">
        <f>'Prix - Colza 2'!C2062</f>
        <v>2020</v>
      </c>
      <c r="B2062" s="79">
        <f>'Prix - Colza 2'!E2062</f>
        <v>383.4</v>
      </c>
      <c r="C2062" s="71">
        <f>'Prix - Colza 2'!F2062</f>
        <v>374.22</v>
      </c>
    </row>
    <row r="2063" spans="1:3" x14ac:dyDescent="0.3">
      <c r="A2063" s="104">
        <f>'Prix - Colza 2'!C2063</f>
        <v>2020</v>
      </c>
      <c r="B2063" s="79">
        <f>'Prix - Colza 2'!E2063</f>
        <v>383.4</v>
      </c>
      <c r="C2063" s="71">
        <f>'Prix - Colza 2'!F2063</f>
        <v>374.22</v>
      </c>
    </row>
    <row r="2064" spans="1:3" x14ac:dyDescent="0.3">
      <c r="A2064" s="104">
        <f>'Prix - Colza 2'!C2064</f>
        <v>2020</v>
      </c>
      <c r="B2064" s="79">
        <f>'Prix - Colza 2'!E2064</f>
        <v>383.4</v>
      </c>
      <c r="C2064" s="71">
        <f>'Prix - Colza 2'!F2064</f>
        <v>374.22</v>
      </c>
    </row>
    <row r="2065" spans="1:3" x14ac:dyDescent="0.3">
      <c r="A2065" s="104">
        <f>'Prix - Colza 2'!C2065</f>
        <v>2020</v>
      </c>
      <c r="B2065" s="79">
        <f>'Prix - Colza 2'!E2065</f>
        <v>383.4</v>
      </c>
      <c r="C2065" s="71">
        <f>'Prix - Colza 2'!F2065</f>
        <v>374.22</v>
      </c>
    </row>
    <row r="2066" spans="1:3" x14ac:dyDescent="0.3">
      <c r="A2066" s="104">
        <f>'Prix - Colza 2'!C2066</f>
        <v>2020</v>
      </c>
      <c r="B2066" s="79">
        <f>'Prix - Colza 2'!E2066</f>
        <v>383.4</v>
      </c>
      <c r="C2066" s="71">
        <f>'Prix - Colza 2'!F2066</f>
        <v>374.22</v>
      </c>
    </row>
    <row r="2067" spans="1:3" x14ac:dyDescent="0.3">
      <c r="A2067" s="104">
        <f>'Prix - Colza 2'!C2067</f>
        <v>2020</v>
      </c>
      <c r="B2067" s="79">
        <f>'Prix - Colza 2'!E2067</f>
        <v>383.4</v>
      </c>
      <c r="C2067" s="71">
        <f>'Prix - Colza 2'!F2067</f>
        <v>374.22</v>
      </c>
    </row>
    <row r="2068" spans="1:3" x14ac:dyDescent="0.3">
      <c r="A2068" s="104">
        <f>'Prix - Colza 2'!C2068</f>
        <v>2020</v>
      </c>
      <c r="B2068" s="79">
        <f>'Prix - Colza 2'!E2068</f>
        <v>383.4</v>
      </c>
      <c r="C2068" s="71">
        <f>'Prix - Colza 2'!F2068</f>
        <v>374.22</v>
      </c>
    </row>
    <row r="2069" spans="1:3" x14ac:dyDescent="0.3">
      <c r="A2069" s="104">
        <f>'Prix - Colza 2'!C2069</f>
        <v>2020</v>
      </c>
      <c r="B2069" s="79">
        <f>'Prix - Colza 2'!E2069</f>
        <v>383.4</v>
      </c>
      <c r="C2069" s="71">
        <f>'Prix - Colza 2'!F2069</f>
        <v>374.22</v>
      </c>
    </row>
    <row r="2070" spans="1:3" x14ac:dyDescent="0.3">
      <c r="A2070" s="104">
        <f>'Prix - Colza 2'!C2070</f>
        <v>2020</v>
      </c>
      <c r="B2070" s="79">
        <f>'Prix - Colza 2'!E2070</f>
        <v>383.4</v>
      </c>
      <c r="C2070" s="71">
        <f>'Prix - Colza 2'!F2070</f>
        <v>374.22</v>
      </c>
    </row>
    <row r="2071" spans="1:3" x14ac:dyDescent="0.3">
      <c r="A2071" s="104">
        <f>'Prix - Colza 2'!C2071</f>
        <v>2020</v>
      </c>
      <c r="B2071" s="79">
        <f>'Prix - Colza 2'!E2071</f>
        <v>383.4</v>
      </c>
      <c r="C2071" s="71">
        <f>'Prix - Colza 2'!F2071</f>
        <v>374.22</v>
      </c>
    </row>
    <row r="2072" spans="1:3" x14ac:dyDescent="0.3">
      <c r="A2072" s="104">
        <f>'Prix - Colza 2'!C2072</f>
        <v>2020</v>
      </c>
      <c r="B2072" s="79">
        <f>'Prix - Colza 2'!E2072</f>
        <v>383.4</v>
      </c>
      <c r="C2072" s="71">
        <f>'Prix - Colza 2'!F2072</f>
        <v>374.22</v>
      </c>
    </row>
    <row r="2073" spans="1:3" x14ac:dyDescent="0.3">
      <c r="A2073" s="104">
        <f>'Prix - Colza 2'!C2073</f>
        <v>2020</v>
      </c>
      <c r="B2073" s="79">
        <f>'Prix - Colza 2'!E2073</f>
        <v>383.4</v>
      </c>
      <c r="C2073" s="71">
        <f>'Prix - Colza 2'!F2073</f>
        <v>374.22</v>
      </c>
    </row>
    <row r="2074" spans="1:3" x14ac:dyDescent="0.3">
      <c r="A2074" s="104">
        <f>'Prix - Colza 2'!C2074</f>
        <v>2020</v>
      </c>
      <c r="B2074" s="79">
        <f>'Prix - Colza 2'!E2074</f>
        <v>383.4</v>
      </c>
      <c r="C2074" s="71">
        <f>'Prix - Colza 2'!F2074</f>
        <v>374.22</v>
      </c>
    </row>
    <row r="2075" spans="1:3" x14ac:dyDescent="0.3">
      <c r="A2075" s="104">
        <f>'Prix - Colza 2'!C2075</f>
        <v>2020</v>
      </c>
      <c r="B2075" s="79">
        <f>'Prix - Colza 2'!E2075</f>
        <v>383.4</v>
      </c>
      <c r="C2075" s="71">
        <f>'Prix - Colza 2'!F2075</f>
        <v>374.22</v>
      </c>
    </row>
    <row r="2076" spans="1:3" x14ac:dyDescent="0.3">
      <c r="A2076" s="104">
        <f>'Prix - Colza 2'!C2076</f>
        <v>2020</v>
      </c>
      <c r="B2076" s="79">
        <f>'Prix - Colza 2'!E2076</f>
        <v>383.4</v>
      </c>
      <c r="C2076" s="71">
        <f>'Prix - Colza 2'!F2076</f>
        <v>374.22</v>
      </c>
    </row>
    <row r="2077" spans="1:3" x14ac:dyDescent="0.3">
      <c r="A2077" s="104">
        <f>'Prix - Colza 2'!C2077</f>
        <v>2020</v>
      </c>
      <c r="B2077" s="79">
        <f>'Prix - Colza 2'!E2077</f>
        <v>383.4</v>
      </c>
      <c r="C2077" s="71">
        <f>'Prix - Colza 2'!F2077</f>
        <v>374.22</v>
      </c>
    </row>
    <row r="2078" spans="1:3" x14ac:dyDescent="0.3">
      <c r="A2078" s="104">
        <f>'Prix - Colza 2'!C2078</f>
        <v>2020</v>
      </c>
      <c r="B2078" s="79">
        <f>'Prix - Colza 2'!E2078</f>
        <v>383.4</v>
      </c>
      <c r="C2078" s="71">
        <f>'Prix - Colza 2'!F2078</f>
        <v>374.22</v>
      </c>
    </row>
    <row r="2079" spans="1:3" x14ac:dyDescent="0.3">
      <c r="A2079" s="104">
        <f>'Prix - Colza 2'!C2079</f>
        <v>2020</v>
      </c>
      <c r="B2079" s="79">
        <f>'Prix - Colza 2'!E2079</f>
        <v>383.4</v>
      </c>
      <c r="C2079" s="71">
        <f>'Prix - Colza 2'!F2079</f>
        <v>374.22</v>
      </c>
    </row>
    <row r="2080" spans="1:3" x14ac:dyDescent="0.3">
      <c r="A2080" s="104">
        <f>'Prix - Colza 2'!C2080</f>
        <v>2020</v>
      </c>
      <c r="B2080" s="79">
        <f>'Prix - Colza 2'!E2080</f>
        <v>383.4</v>
      </c>
      <c r="C2080" s="71">
        <f>'Prix - Colza 2'!F2080</f>
        <v>374.22</v>
      </c>
    </row>
    <row r="2081" spans="1:3" x14ac:dyDescent="0.3">
      <c r="A2081" s="104">
        <f>'Prix - Colza 2'!C2081</f>
        <v>2020</v>
      </c>
      <c r="B2081" s="79">
        <f>'Prix - Colza 2'!E2081</f>
        <v>383.4</v>
      </c>
      <c r="C2081" s="71">
        <f>'Prix - Colza 2'!F2081</f>
        <v>374.22</v>
      </c>
    </row>
    <row r="2082" spans="1:3" x14ac:dyDescent="0.3">
      <c r="A2082" s="104">
        <f>'Prix - Colza 2'!C2082</f>
        <v>2020</v>
      </c>
      <c r="B2082" s="79">
        <f>'Prix - Colza 2'!E2082</f>
        <v>383.4</v>
      </c>
      <c r="C2082" s="71">
        <f>'Prix - Colza 2'!F2082</f>
        <v>374.22</v>
      </c>
    </row>
    <row r="2083" spans="1:3" x14ac:dyDescent="0.3">
      <c r="A2083" s="104">
        <f>'Prix - Colza 2'!C2083</f>
        <v>2020</v>
      </c>
      <c r="B2083" s="79">
        <f>'Prix - Colza 2'!E2083</f>
        <v>383.4</v>
      </c>
      <c r="C2083" s="71">
        <f>'Prix - Colza 2'!F2083</f>
        <v>374.22</v>
      </c>
    </row>
    <row r="2084" spans="1:3" x14ac:dyDescent="0.3">
      <c r="A2084" s="104">
        <f>'Prix - Colza 2'!C2084</f>
        <v>2020</v>
      </c>
      <c r="B2084" s="79">
        <f>'Prix - Colza 2'!E2084</f>
        <v>383.4</v>
      </c>
      <c r="C2084" s="71">
        <f>'Prix - Colza 2'!F2084</f>
        <v>374.22</v>
      </c>
    </row>
    <row r="2085" spans="1:3" x14ac:dyDescent="0.3">
      <c r="A2085" s="104">
        <f>'Prix - Colza 2'!C2085</f>
        <v>2020</v>
      </c>
      <c r="B2085" s="79">
        <f>'Prix - Colza 2'!E2085</f>
        <v>383.4</v>
      </c>
      <c r="C2085" s="71">
        <f>'Prix - Colza 2'!F2085</f>
        <v>374.22</v>
      </c>
    </row>
    <row r="2086" spans="1:3" x14ac:dyDescent="0.3">
      <c r="A2086" s="104">
        <f>'Prix - Colza 2'!C2086</f>
        <v>2020</v>
      </c>
      <c r="B2086" s="79">
        <f>'Prix - Colza 2'!E2086</f>
        <v>383.4</v>
      </c>
      <c r="C2086" s="71">
        <f>'Prix - Colza 2'!F2086</f>
        <v>374.22</v>
      </c>
    </row>
    <row r="2087" spans="1:3" x14ac:dyDescent="0.3">
      <c r="A2087" s="104">
        <f>'Prix - Colza 2'!C2087</f>
        <v>2020</v>
      </c>
      <c r="B2087" s="79">
        <f>'Prix - Colza 2'!E2087</f>
        <v>383.4</v>
      </c>
      <c r="C2087" s="71">
        <f>'Prix - Colza 2'!F2087</f>
        <v>374.22</v>
      </c>
    </row>
    <row r="2088" spans="1:3" x14ac:dyDescent="0.3">
      <c r="A2088" s="104">
        <f>'Prix - Colza 2'!C2088</f>
        <v>2020</v>
      </c>
      <c r="B2088" s="79">
        <f>'Prix - Colza 2'!E2088</f>
        <v>383.4</v>
      </c>
      <c r="C2088" s="71">
        <f>'Prix - Colza 2'!F2088</f>
        <v>374.22</v>
      </c>
    </row>
    <row r="2089" spans="1:3" x14ac:dyDescent="0.3">
      <c r="A2089" s="104">
        <f>'Prix - Colza 2'!C2089</f>
        <v>2020</v>
      </c>
      <c r="B2089" s="79">
        <f>'Prix - Colza 2'!E2089</f>
        <v>383.4</v>
      </c>
      <c r="C2089" s="71">
        <f>'Prix - Colza 2'!F2089</f>
        <v>374.22</v>
      </c>
    </row>
    <row r="2090" spans="1:3" x14ac:dyDescent="0.3">
      <c r="A2090" s="104">
        <f>'Prix - Colza 2'!C2090</f>
        <v>2020</v>
      </c>
      <c r="B2090" s="79">
        <f>'Prix - Colza 2'!E2090</f>
        <v>383.4</v>
      </c>
      <c r="C2090" s="71">
        <f>'Prix - Colza 2'!F2090</f>
        <v>374.22</v>
      </c>
    </row>
    <row r="2091" spans="1:3" x14ac:dyDescent="0.3">
      <c r="A2091" s="104">
        <f>'Prix - Colza 2'!C2091</f>
        <v>2020</v>
      </c>
      <c r="B2091" s="79">
        <f>'Prix - Colza 2'!E2091</f>
        <v>383.4</v>
      </c>
      <c r="C2091" s="71">
        <f>'Prix - Colza 2'!F2091</f>
        <v>374.22</v>
      </c>
    </row>
    <row r="2092" spans="1:3" x14ac:dyDescent="0.3">
      <c r="A2092" s="104">
        <f>'Prix - Colza 2'!C2092</f>
        <v>2020</v>
      </c>
      <c r="B2092" s="79">
        <f>'Prix - Colza 2'!E2092</f>
        <v>383.4</v>
      </c>
      <c r="C2092" s="71">
        <f>'Prix - Colza 2'!F2092</f>
        <v>374.22</v>
      </c>
    </row>
    <row r="2093" spans="1:3" x14ac:dyDescent="0.3">
      <c r="A2093" s="104">
        <f>'Prix - Colza 2'!C2093</f>
        <v>2020</v>
      </c>
      <c r="B2093" s="79">
        <f>'Prix - Colza 2'!E2093</f>
        <v>383.4</v>
      </c>
      <c r="C2093" s="71">
        <f>'Prix - Colza 2'!F2093</f>
        <v>374.22</v>
      </c>
    </row>
    <row r="2094" spans="1:3" x14ac:dyDescent="0.3">
      <c r="A2094" s="104">
        <f>'Prix - Colza 2'!C2094</f>
        <v>2020</v>
      </c>
      <c r="B2094" s="79">
        <f>'Prix - Colza 2'!E2094</f>
        <v>383.4</v>
      </c>
      <c r="C2094" s="71">
        <f>'Prix - Colza 2'!F2094</f>
        <v>374.22</v>
      </c>
    </row>
    <row r="2095" spans="1:3" x14ac:dyDescent="0.3">
      <c r="A2095" s="104">
        <f>'Prix - Colza 2'!C2095</f>
        <v>2020</v>
      </c>
      <c r="B2095" s="79">
        <f>'Prix - Colza 2'!E2095</f>
        <v>383.4</v>
      </c>
      <c r="C2095" s="71">
        <f>'Prix - Colza 2'!F2095</f>
        <v>374.22</v>
      </c>
    </row>
    <row r="2096" spans="1:3" x14ac:dyDescent="0.3">
      <c r="A2096" s="104">
        <f>'Prix - Colza 2'!C2096</f>
        <v>2020</v>
      </c>
      <c r="B2096" s="79">
        <f>'Prix - Colza 2'!E2096</f>
        <v>383.4</v>
      </c>
      <c r="C2096" s="71">
        <f>'Prix - Colza 2'!F2096</f>
        <v>374.22</v>
      </c>
    </row>
    <row r="2097" spans="1:3" x14ac:dyDescent="0.3">
      <c r="A2097" s="104">
        <f>'Prix - Colza 2'!C2097</f>
        <v>2020</v>
      </c>
      <c r="B2097" s="79">
        <f>'Prix - Colza 2'!E2097</f>
        <v>383.4</v>
      </c>
      <c r="C2097" s="71">
        <f>'Prix - Colza 2'!F2097</f>
        <v>374.22</v>
      </c>
    </row>
    <row r="2098" spans="1:3" x14ac:dyDescent="0.3">
      <c r="A2098" s="104">
        <f>'Prix - Colza 2'!C2098</f>
        <v>2020</v>
      </c>
      <c r="B2098" s="79">
        <f>'Prix - Colza 2'!E2098</f>
        <v>383.4</v>
      </c>
      <c r="C2098" s="71">
        <f>'Prix - Colza 2'!F2098</f>
        <v>374.22</v>
      </c>
    </row>
    <row r="2099" spans="1:3" x14ac:dyDescent="0.3">
      <c r="A2099" s="104">
        <f>'Prix - Colza 2'!C2099</f>
        <v>2020</v>
      </c>
      <c r="B2099" s="79">
        <f>'Prix - Colza 2'!E2099</f>
        <v>383.4</v>
      </c>
      <c r="C2099" s="71">
        <f>'Prix - Colza 2'!F2099</f>
        <v>374.22</v>
      </c>
    </row>
    <row r="2100" spans="1:3" x14ac:dyDescent="0.3">
      <c r="A2100" s="104">
        <f>'Prix - Colza 2'!C2100</f>
        <v>2020</v>
      </c>
      <c r="B2100" s="79">
        <f>'Prix - Colza 2'!E2100</f>
        <v>383.4</v>
      </c>
      <c r="C2100" s="71">
        <f>'Prix - Colza 2'!F2100</f>
        <v>374.22</v>
      </c>
    </row>
    <row r="2101" spans="1:3" x14ac:dyDescent="0.3">
      <c r="A2101" s="104">
        <f>'Prix - Colza 2'!C2101</f>
        <v>2020</v>
      </c>
      <c r="B2101" s="79">
        <f>'Prix - Colza 2'!E2101</f>
        <v>383.4</v>
      </c>
      <c r="C2101" s="71">
        <f>'Prix - Colza 2'!F2101</f>
        <v>374.22</v>
      </c>
    </row>
    <row r="2102" spans="1:3" x14ac:dyDescent="0.3">
      <c r="A2102" s="104">
        <f>'Prix - Colza 2'!C2102</f>
        <v>2020</v>
      </c>
      <c r="B2102" s="79">
        <f>'Prix - Colza 2'!E2102</f>
        <v>383.4</v>
      </c>
      <c r="C2102" s="71">
        <f>'Prix - Colza 2'!F2102</f>
        <v>374.22</v>
      </c>
    </row>
    <row r="2103" spans="1:3" x14ac:dyDescent="0.3">
      <c r="A2103" s="104">
        <f>'Prix - Colza 2'!C2103</f>
        <v>2020</v>
      </c>
      <c r="B2103" s="79">
        <f>'Prix - Colza 2'!E2103</f>
        <v>383.4</v>
      </c>
      <c r="C2103" s="71">
        <f>'Prix - Colza 2'!F2103</f>
        <v>374.22</v>
      </c>
    </row>
    <row r="2104" spans="1:3" x14ac:dyDescent="0.3">
      <c r="A2104" s="104">
        <f>'Prix - Colza 2'!C2104</f>
        <v>2020</v>
      </c>
      <c r="B2104" s="79">
        <f>'Prix - Colza 2'!E2104</f>
        <v>383.4</v>
      </c>
      <c r="C2104" s="71">
        <f>'Prix - Colza 2'!F2104</f>
        <v>374.22</v>
      </c>
    </row>
    <row r="2105" spans="1:3" x14ac:dyDescent="0.3">
      <c r="A2105" s="104">
        <f>'Prix - Colza 2'!C2105</f>
        <v>2020</v>
      </c>
      <c r="B2105" s="79">
        <f>'Prix - Colza 2'!E2105</f>
        <v>383.4</v>
      </c>
      <c r="C2105" s="71">
        <f>'Prix - Colza 2'!F2105</f>
        <v>374.22</v>
      </c>
    </row>
    <row r="2106" spans="1:3" x14ac:dyDescent="0.3">
      <c r="A2106" s="104">
        <f>'Prix - Colza 2'!C2106</f>
        <v>2020</v>
      </c>
      <c r="B2106" s="79">
        <f>'Prix - Colza 2'!E2106</f>
        <v>383.4</v>
      </c>
      <c r="C2106" s="71">
        <f>'Prix - Colza 2'!F2106</f>
        <v>374.22</v>
      </c>
    </row>
    <row r="2107" spans="1:3" x14ac:dyDescent="0.3">
      <c r="A2107" s="104">
        <f>'Prix - Colza 2'!C2107</f>
        <v>2020</v>
      </c>
      <c r="B2107" s="79">
        <f>'Prix - Colza 2'!E2107</f>
        <v>383.4</v>
      </c>
      <c r="C2107" s="71">
        <f>'Prix - Colza 2'!F2107</f>
        <v>374.22</v>
      </c>
    </row>
    <row r="2108" spans="1:3" x14ac:dyDescent="0.3">
      <c r="A2108" s="104">
        <f>'Prix - Colza 2'!C2108</f>
        <v>2020</v>
      </c>
      <c r="B2108" s="79">
        <f>'Prix - Colza 2'!E2108</f>
        <v>383.4</v>
      </c>
      <c r="C2108" s="71">
        <f>'Prix - Colza 2'!F2108</f>
        <v>374.22</v>
      </c>
    </row>
    <row r="2109" spans="1:3" x14ac:dyDescent="0.3">
      <c r="A2109" s="104">
        <f>'Prix - Colza 2'!C2109</f>
        <v>2020</v>
      </c>
      <c r="B2109" s="79">
        <f>'Prix - Colza 2'!E2109</f>
        <v>383.4</v>
      </c>
      <c r="C2109" s="71">
        <f>'Prix - Colza 2'!F2109</f>
        <v>374.22</v>
      </c>
    </row>
    <row r="2110" spans="1:3" x14ac:dyDescent="0.3">
      <c r="A2110" s="104">
        <f>'Prix - Colza 2'!C2110</f>
        <v>2020</v>
      </c>
      <c r="B2110" s="79">
        <f>'Prix - Colza 2'!E2110</f>
        <v>383.4</v>
      </c>
      <c r="C2110" s="71">
        <f>'Prix - Colza 2'!F2110</f>
        <v>374.22</v>
      </c>
    </row>
    <row r="2111" spans="1:3" x14ac:dyDescent="0.3">
      <c r="A2111" s="104">
        <f>'Prix - Colza 2'!C2111</f>
        <v>2020</v>
      </c>
      <c r="B2111" s="79">
        <f>'Prix - Colza 2'!E2111</f>
        <v>383.4</v>
      </c>
      <c r="C2111" s="71">
        <f>'Prix - Colza 2'!F2111</f>
        <v>374.22</v>
      </c>
    </row>
    <row r="2112" spans="1:3" x14ac:dyDescent="0.3">
      <c r="A2112" s="104">
        <f>'Prix - Colza 2'!C2112</f>
        <v>2020</v>
      </c>
      <c r="B2112" s="79">
        <f>'Prix - Colza 2'!E2112</f>
        <v>383.4</v>
      </c>
      <c r="C2112" s="71">
        <f>'Prix - Colza 2'!F2112</f>
        <v>374.22</v>
      </c>
    </row>
    <row r="2113" spans="1:3" x14ac:dyDescent="0.3">
      <c r="A2113" s="104">
        <f>'Prix - Colza 2'!C2113</f>
        <v>2020</v>
      </c>
      <c r="B2113" s="79">
        <f>'Prix - Colza 2'!E2113</f>
        <v>383.4</v>
      </c>
      <c r="C2113" s="71">
        <f>'Prix - Colza 2'!F2113</f>
        <v>374.22</v>
      </c>
    </row>
    <row r="2114" spans="1:3" x14ac:dyDescent="0.3">
      <c r="A2114" s="104">
        <f>'Prix - Colza 2'!C2114</f>
        <v>2020</v>
      </c>
      <c r="B2114" s="79">
        <f>'Prix - Colza 2'!E2114</f>
        <v>383.4</v>
      </c>
      <c r="C2114" s="71">
        <f>'Prix - Colza 2'!F2114</f>
        <v>374.22</v>
      </c>
    </row>
    <row r="2115" spans="1:3" x14ac:dyDescent="0.3">
      <c r="A2115" s="104">
        <f>'Prix - Colza 2'!C2115</f>
        <v>2020</v>
      </c>
      <c r="B2115" s="79">
        <f>'Prix - Colza 2'!E2115</f>
        <v>383.4</v>
      </c>
      <c r="C2115" s="71">
        <f>'Prix - Colza 2'!F2115</f>
        <v>374.22</v>
      </c>
    </row>
    <row r="2116" spans="1:3" x14ac:dyDescent="0.3">
      <c r="A2116" s="104">
        <f>'Prix - Colza 2'!C2116</f>
        <v>2020</v>
      </c>
      <c r="B2116" s="79">
        <f>'Prix - Colza 2'!E2116</f>
        <v>383.4</v>
      </c>
      <c r="C2116" s="71">
        <f>'Prix - Colza 2'!F2116</f>
        <v>374.22</v>
      </c>
    </row>
    <row r="2117" spans="1:3" x14ac:dyDescent="0.3">
      <c r="A2117" s="104">
        <f>'Prix - Colza 2'!C2117</f>
        <v>2020</v>
      </c>
      <c r="B2117" s="79">
        <f>'Prix - Colza 2'!E2117</f>
        <v>383.4</v>
      </c>
      <c r="C2117" s="71">
        <f>'Prix - Colza 2'!F2117</f>
        <v>374.22</v>
      </c>
    </row>
    <row r="2118" spans="1:3" x14ac:dyDescent="0.3">
      <c r="A2118" s="104">
        <f>'Prix - Colza 2'!C2118</f>
        <v>2020</v>
      </c>
      <c r="B2118" s="79">
        <f>'Prix - Colza 2'!E2118</f>
        <v>383.4</v>
      </c>
      <c r="C2118" s="71">
        <f>'Prix - Colza 2'!F2118</f>
        <v>374.22</v>
      </c>
    </row>
    <row r="2119" spans="1:3" x14ac:dyDescent="0.3">
      <c r="A2119" s="104">
        <f>'Prix - Colza 2'!C2119</f>
        <v>2020</v>
      </c>
      <c r="B2119" s="79">
        <f>'Prix - Colza 2'!E2119</f>
        <v>383.4</v>
      </c>
      <c r="C2119" s="71">
        <f>'Prix - Colza 2'!F2119</f>
        <v>374.22</v>
      </c>
    </row>
    <row r="2120" spans="1:3" x14ac:dyDescent="0.3">
      <c r="A2120" s="104">
        <f>'Prix - Colza 2'!C2120</f>
        <v>2020</v>
      </c>
      <c r="B2120" s="79">
        <f>'Prix - Colza 2'!E2120</f>
        <v>383.4</v>
      </c>
      <c r="C2120" s="71">
        <f>'Prix - Colza 2'!F2120</f>
        <v>374.22</v>
      </c>
    </row>
    <row r="2121" spans="1:3" x14ac:dyDescent="0.3">
      <c r="A2121" s="104">
        <f>'Prix - Colza 2'!C2121</f>
        <v>2020</v>
      </c>
      <c r="B2121" s="79">
        <f>'Prix - Colza 2'!E2121</f>
        <v>383.4</v>
      </c>
      <c r="C2121" s="71">
        <f>'Prix - Colza 2'!F2121</f>
        <v>374.22</v>
      </c>
    </row>
    <row r="2122" spans="1:3" x14ac:dyDescent="0.3">
      <c r="A2122" s="104">
        <f>'Prix - Colza 2'!C2122</f>
        <v>2020</v>
      </c>
      <c r="B2122" s="79">
        <f>'Prix - Colza 2'!E2122</f>
        <v>383.4</v>
      </c>
      <c r="C2122" s="71">
        <f>'Prix - Colza 2'!F2122</f>
        <v>374.22</v>
      </c>
    </row>
    <row r="2123" spans="1:3" x14ac:dyDescent="0.3">
      <c r="A2123" s="104">
        <f>'Prix - Colza 2'!C2123</f>
        <v>2020</v>
      </c>
      <c r="B2123" s="79">
        <f>'Prix - Colza 2'!E2123</f>
        <v>383.4</v>
      </c>
      <c r="C2123" s="71">
        <f>'Prix - Colza 2'!F2123</f>
        <v>374.22</v>
      </c>
    </row>
    <row r="2124" spans="1:3" x14ac:dyDescent="0.3">
      <c r="A2124" s="104">
        <f>'Prix - Colza 2'!C2124</f>
        <v>2020</v>
      </c>
      <c r="B2124" s="79">
        <f>'Prix - Colza 2'!E2124</f>
        <v>383.4</v>
      </c>
      <c r="C2124" s="71">
        <f>'Prix - Colza 2'!F2124</f>
        <v>374.22</v>
      </c>
    </row>
    <row r="2125" spans="1:3" x14ac:dyDescent="0.3">
      <c r="A2125" s="104">
        <f>'Prix - Colza 2'!C2125</f>
        <v>2020</v>
      </c>
      <c r="B2125" s="79">
        <f>'Prix - Colza 2'!E2125</f>
        <v>383.4</v>
      </c>
      <c r="C2125" s="71">
        <f>'Prix - Colza 2'!F2125</f>
        <v>374.22</v>
      </c>
    </row>
    <row r="2126" spans="1:3" x14ac:dyDescent="0.3">
      <c r="A2126" s="104">
        <f>'Prix - Colza 2'!C2126</f>
        <v>2020</v>
      </c>
      <c r="B2126" s="79">
        <f>'Prix - Colza 2'!E2126</f>
        <v>383.4</v>
      </c>
      <c r="C2126" s="71">
        <f>'Prix - Colza 2'!F2126</f>
        <v>374.22</v>
      </c>
    </row>
    <row r="2127" spans="1:3" x14ac:dyDescent="0.3">
      <c r="A2127" s="104">
        <f>'Prix - Colza 2'!C2127</f>
        <v>2020</v>
      </c>
      <c r="B2127" s="79">
        <f>'Prix - Colza 2'!E2127</f>
        <v>383.4</v>
      </c>
      <c r="C2127" s="71">
        <f>'Prix - Colza 2'!F2127</f>
        <v>374.22</v>
      </c>
    </row>
    <row r="2128" spans="1:3" x14ac:dyDescent="0.3">
      <c r="A2128" s="104">
        <f>'Prix - Colza 2'!C2128</f>
        <v>2020</v>
      </c>
      <c r="B2128" s="79">
        <f>'Prix - Colza 2'!E2128</f>
        <v>383.4</v>
      </c>
      <c r="C2128" s="71">
        <f>'Prix - Colza 2'!F2128</f>
        <v>374.22</v>
      </c>
    </row>
    <row r="2129" spans="1:3" x14ac:dyDescent="0.3">
      <c r="A2129" s="104">
        <f>'Prix - Colza 2'!C2129</f>
        <v>2020</v>
      </c>
      <c r="B2129" s="79">
        <f>'Prix - Colza 2'!E2129</f>
        <v>383.4</v>
      </c>
      <c r="C2129" s="71">
        <f>'Prix - Colza 2'!F2129</f>
        <v>374.22</v>
      </c>
    </row>
    <row r="2130" spans="1:3" x14ac:dyDescent="0.3">
      <c r="A2130" s="104">
        <f>'Prix - Colza 2'!C2130</f>
        <v>2020</v>
      </c>
      <c r="B2130" s="79">
        <f>'Prix - Colza 2'!E2130</f>
        <v>383.4</v>
      </c>
      <c r="C2130" s="71">
        <f>'Prix - Colza 2'!F2130</f>
        <v>374.22</v>
      </c>
    </row>
    <row r="2131" spans="1:3" x14ac:dyDescent="0.3">
      <c r="A2131" s="104">
        <f>'Prix - Colza 2'!C2131</f>
        <v>2020</v>
      </c>
      <c r="B2131" s="79">
        <f>'Prix - Colza 2'!E2131</f>
        <v>383.4</v>
      </c>
      <c r="C2131" s="71">
        <f>'Prix - Colza 2'!F2131</f>
        <v>374.22</v>
      </c>
    </row>
    <row r="2132" spans="1:3" x14ac:dyDescent="0.3">
      <c r="A2132" s="104">
        <f>'Prix - Colza 2'!C2132</f>
        <v>2020</v>
      </c>
      <c r="B2132" s="79">
        <f>'Prix - Colza 2'!E2132</f>
        <v>383.4</v>
      </c>
      <c r="C2132" s="71">
        <f>'Prix - Colza 2'!F2132</f>
        <v>374.22</v>
      </c>
    </row>
    <row r="2133" spans="1:3" x14ac:dyDescent="0.3">
      <c r="A2133" s="104">
        <f>'Prix - Colza 2'!C2133</f>
        <v>2020</v>
      </c>
      <c r="B2133" s="79">
        <f>'Prix - Colza 2'!E2133</f>
        <v>383.4</v>
      </c>
      <c r="C2133" s="71">
        <f>'Prix - Colza 2'!F2133</f>
        <v>374.22</v>
      </c>
    </row>
    <row r="2134" spans="1:3" x14ac:dyDescent="0.3">
      <c r="A2134" s="104">
        <f>'Prix - Colza 2'!C2134</f>
        <v>2020</v>
      </c>
      <c r="B2134" s="79">
        <f>'Prix - Colza 2'!E2134</f>
        <v>383.4</v>
      </c>
      <c r="C2134" s="71">
        <f>'Prix - Colza 2'!F2134</f>
        <v>374.22</v>
      </c>
    </row>
    <row r="2135" spans="1:3" x14ac:dyDescent="0.3">
      <c r="A2135" s="104">
        <f>'Prix - Colza 2'!C2135</f>
        <v>2020</v>
      </c>
      <c r="B2135" s="79">
        <f>'Prix - Colza 2'!E2135</f>
        <v>383.4</v>
      </c>
      <c r="C2135" s="71">
        <f>'Prix - Colza 2'!F2135</f>
        <v>374.22</v>
      </c>
    </row>
    <row r="2136" spans="1:3" x14ac:dyDescent="0.3">
      <c r="A2136" s="104">
        <f>'Prix - Colza 2'!C2136</f>
        <v>2020</v>
      </c>
      <c r="B2136" s="79">
        <f>'Prix - Colza 2'!E2136</f>
        <v>383.4</v>
      </c>
      <c r="C2136" s="71">
        <f>'Prix - Colza 2'!F2136</f>
        <v>374.22</v>
      </c>
    </row>
    <row r="2137" spans="1:3" x14ac:dyDescent="0.3">
      <c r="A2137" s="104">
        <f>'Prix - Colza 2'!C2137</f>
        <v>2020</v>
      </c>
      <c r="B2137" s="79">
        <f>'Prix - Colza 2'!E2137</f>
        <v>383.4</v>
      </c>
      <c r="C2137" s="71">
        <f>'Prix - Colza 2'!F2137</f>
        <v>374.22</v>
      </c>
    </row>
    <row r="2138" spans="1:3" x14ac:dyDescent="0.3">
      <c r="A2138" s="104">
        <f>'Prix - Colza 2'!C2138</f>
        <v>2020</v>
      </c>
      <c r="B2138" s="79">
        <f>'Prix - Colza 2'!E2138</f>
        <v>383.4</v>
      </c>
      <c r="C2138" s="71">
        <f>'Prix - Colza 2'!F2138</f>
        <v>374.22</v>
      </c>
    </row>
    <row r="2139" spans="1:3" x14ac:dyDescent="0.3">
      <c r="A2139" s="104">
        <f>'Prix - Colza 2'!C2139</f>
        <v>2020</v>
      </c>
      <c r="B2139" s="79">
        <f>'Prix - Colza 2'!E2139</f>
        <v>383.4</v>
      </c>
      <c r="C2139" s="71">
        <f>'Prix - Colza 2'!F2139</f>
        <v>374.22</v>
      </c>
    </row>
    <row r="2140" spans="1:3" x14ac:dyDescent="0.3">
      <c r="A2140" s="104">
        <f>'Prix - Colza 2'!C2140</f>
        <v>2020</v>
      </c>
      <c r="B2140" s="79">
        <f>'Prix - Colza 2'!E2140</f>
        <v>383.4</v>
      </c>
      <c r="C2140" s="71">
        <f>'Prix - Colza 2'!F2140</f>
        <v>374.22</v>
      </c>
    </row>
    <row r="2141" spans="1:3" x14ac:dyDescent="0.3">
      <c r="A2141" s="104">
        <f>'Prix - Colza 2'!C2141</f>
        <v>2020</v>
      </c>
      <c r="B2141" s="79">
        <f>'Prix - Colza 2'!E2141</f>
        <v>383.4</v>
      </c>
      <c r="C2141" s="71">
        <f>'Prix - Colza 2'!F2141</f>
        <v>374.22</v>
      </c>
    </row>
    <row r="2142" spans="1:3" x14ac:dyDescent="0.3">
      <c r="A2142" s="104">
        <f>'Prix - Colza 2'!C2142</f>
        <v>2020</v>
      </c>
      <c r="B2142" s="79">
        <f>'Prix - Colza 2'!E2142</f>
        <v>383.4</v>
      </c>
      <c r="C2142" s="71">
        <f>'Prix - Colza 2'!F2142</f>
        <v>374.22</v>
      </c>
    </row>
    <row r="2143" spans="1:3" x14ac:dyDescent="0.3">
      <c r="A2143" s="104">
        <f>'Prix - Colza 2'!C2143</f>
        <v>2020</v>
      </c>
      <c r="B2143" s="79">
        <f>'Prix - Colza 2'!E2143</f>
        <v>383.4</v>
      </c>
      <c r="C2143" s="71">
        <f>'Prix - Colza 2'!F2143</f>
        <v>374.22</v>
      </c>
    </row>
    <row r="2144" spans="1:3" x14ac:dyDescent="0.3">
      <c r="A2144" s="104">
        <f>'Prix - Colza 2'!C2144</f>
        <v>2020</v>
      </c>
      <c r="B2144" s="79">
        <f>'Prix - Colza 2'!E2144</f>
        <v>383.4</v>
      </c>
      <c r="C2144" s="71">
        <f>'Prix - Colza 2'!F2144</f>
        <v>374.22</v>
      </c>
    </row>
    <row r="2145" spans="1:3" x14ac:dyDescent="0.3">
      <c r="A2145" s="104">
        <f>'Prix - Colza 2'!C2145</f>
        <v>2020</v>
      </c>
      <c r="B2145" s="79">
        <f>'Prix - Colza 2'!E2145</f>
        <v>383.4</v>
      </c>
      <c r="C2145" s="71">
        <f>'Prix - Colza 2'!F2145</f>
        <v>374.22</v>
      </c>
    </row>
    <row r="2146" spans="1:3" x14ac:dyDescent="0.3">
      <c r="A2146" s="104">
        <f>'Prix - Colza 2'!C2146</f>
        <v>2020</v>
      </c>
      <c r="B2146" s="79">
        <f>'Prix - Colza 2'!E2146</f>
        <v>383.4</v>
      </c>
      <c r="C2146" s="71">
        <f>'Prix - Colza 2'!F2146</f>
        <v>374.22</v>
      </c>
    </row>
    <row r="2147" spans="1:3" x14ac:dyDescent="0.3">
      <c r="A2147" s="104">
        <f>'Prix - Colza 2'!C2147</f>
        <v>2020</v>
      </c>
      <c r="B2147" s="79">
        <f>'Prix - Colza 2'!E2147</f>
        <v>383.4</v>
      </c>
      <c r="C2147" s="71">
        <f>'Prix - Colza 2'!F2147</f>
        <v>374.22</v>
      </c>
    </row>
    <row r="2148" spans="1:3" x14ac:dyDescent="0.3">
      <c r="A2148" s="104">
        <f>'Prix - Colza 2'!C2148</f>
        <v>2020</v>
      </c>
      <c r="B2148" s="79">
        <f>'Prix - Colza 2'!E2148</f>
        <v>383.4</v>
      </c>
      <c r="C2148" s="71">
        <f>'Prix - Colza 2'!F2148</f>
        <v>374.22</v>
      </c>
    </row>
    <row r="2149" spans="1:3" x14ac:dyDescent="0.3">
      <c r="A2149" s="104">
        <f>'Prix - Colza 2'!C2149</f>
        <v>2020</v>
      </c>
      <c r="B2149" s="79">
        <f>'Prix - Colza 2'!E2149</f>
        <v>383.4</v>
      </c>
      <c r="C2149" s="71">
        <f>'Prix - Colza 2'!F2149</f>
        <v>374.22</v>
      </c>
    </row>
    <row r="2150" spans="1:3" x14ac:dyDescent="0.3">
      <c r="A2150" s="104">
        <f>'Prix - Colza 2'!C2150</f>
        <v>2020</v>
      </c>
      <c r="B2150" s="79">
        <f>'Prix - Colza 2'!E2150</f>
        <v>383.4</v>
      </c>
      <c r="C2150" s="71">
        <f>'Prix - Colza 2'!F2150</f>
        <v>374.22</v>
      </c>
    </row>
    <row r="2151" spans="1:3" x14ac:dyDescent="0.3">
      <c r="A2151" s="104">
        <f>'Prix - Colza 2'!C2151</f>
        <v>2020</v>
      </c>
      <c r="B2151" s="79">
        <f>'Prix - Colza 2'!E2151</f>
        <v>383.4</v>
      </c>
      <c r="C2151" s="71">
        <f>'Prix - Colza 2'!F2151</f>
        <v>374.22</v>
      </c>
    </row>
    <row r="2152" spans="1:3" x14ac:dyDescent="0.3">
      <c r="A2152" s="104">
        <f>'Prix - Colza 2'!C2152</f>
        <v>2020</v>
      </c>
      <c r="B2152" s="79">
        <f>'Prix - Colza 2'!E2152</f>
        <v>383.4</v>
      </c>
      <c r="C2152" s="71">
        <f>'Prix - Colza 2'!F2152</f>
        <v>374.22</v>
      </c>
    </row>
    <row r="2153" spans="1:3" x14ac:dyDescent="0.3">
      <c r="A2153" s="104">
        <f>'Prix - Colza 2'!C2153</f>
        <v>2020</v>
      </c>
      <c r="B2153" s="79">
        <f>'Prix - Colza 2'!E2153</f>
        <v>383.4</v>
      </c>
      <c r="C2153" s="71">
        <f>'Prix - Colza 2'!F2153</f>
        <v>374.22</v>
      </c>
    </row>
    <row r="2154" spans="1:3" x14ac:dyDescent="0.3">
      <c r="A2154" s="104">
        <f>'Prix - Colza 2'!C2154</f>
        <v>2020</v>
      </c>
      <c r="B2154" s="79">
        <f>'Prix - Colza 2'!E2154</f>
        <v>383.4</v>
      </c>
      <c r="C2154" s="71">
        <f>'Prix - Colza 2'!F2154</f>
        <v>374.22</v>
      </c>
    </row>
    <row r="2155" spans="1:3" x14ac:dyDescent="0.3">
      <c r="A2155" s="104">
        <f>'Prix - Colza 2'!C2155</f>
        <v>2020</v>
      </c>
      <c r="B2155" s="79">
        <f>'Prix - Colza 2'!E2155</f>
        <v>383.4</v>
      </c>
      <c r="C2155" s="71">
        <f>'Prix - Colza 2'!F2155</f>
        <v>374.22</v>
      </c>
    </row>
    <row r="2156" spans="1:3" x14ac:dyDescent="0.3">
      <c r="A2156" s="104">
        <f>'Prix - Colza 2'!C2156</f>
        <v>2020</v>
      </c>
      <c r="B2156" s="79">
        <f>'Prix - Colza 2'!E2156</f>
        <v>383.4</v>
      </c>
      <c r="C2156" s="71">
        <f>'Prix - Colza 2'!F2156</f>
        <v>374.22</v>
      </c>
    </row>
    <row r="2157" spans="1:3" x14ac:dyDescent="0.3">
      <c r="A2157" s="104">
        <f>'Prix - Colza 2'!C2157</f>
        <v>2020</v>
      </c>
      <c r="B2157" s="79">
        <f>'Prix - Colza 2'!E2157</f>
        <v>383.4</v>
      </c>
      <c r="C2157" s="71">
        <f>'Prix - Colza 2'!F2157</f>
        <v>374.22</v>
      </c>
    </row>
    <row r="2158" spans="1:3" x14ac:dyDescent="0.3">
      <c r="A2158" s="104">
        <f>'Prix - Colza 2'!C2158</f>
        <v>2020</v>
      </c>
      <c r="B2158" s="79">
        <f>'Prix - Colza 2'!E2158</f>
        <v>383.4</v>
      </c>
      <c r="C2158" s="71">
        <f>'Prix - Colza 2'!F2158</f>
        <v>374.22</v>
      </c>
    </row>
    <row r="2159" spans="1:3" x14ac:dyDescent="0.3">
      <c r="A2159" s="104">
        <f>'Prix - Colza 2'!C2159</f>
        <v>2020</v>
      </c>
      <c r="B2159" s="79">
        <f>'Prix - Colza 2'!E2159</f>
        <v>383.4</v>
      </c>
      <c r="C2159" s="71">
        <f>'Prix - Colza 2'!F2159</f>
        <v>374.22</v>
      </c>
    </row>
    <row r="2160" spans="1:3" x14ac:dyDescent="0.3">
      <c r="A2160" s="104">
        <f>'Prix - Colza 2'!C2160</f>
        <v>2020</v>
      </c>
      <c r="B2160" s="79">
        <f>'Prix - Colza 2'!E2160</f>
        <v>383.4</v>
      </c>
      <c r="C2160" s="71">
        <f>'Prix - Colza 2'!F2160</f>
        <v>374.22</v>
      </c>
    </row>
    <row r="2161" spans="1:3" x14ac:dyDescent="0.3">
      <c r="A2161" s="104">
        <f>'Prix - Colza 2'!C2161</f>
        <v>2020</v>
      </c>
      <c r="B2161" s="79">
        <f>'Prix - Colza 2'!E2161</f>
        <v>383.4</v>
      </c>
      <c r="C2161" s="71">
        <f>'Prix - Colza 2'!F2161</f>
        <v>374.22</v>
      </c>
    </row>
    <row r="2162" spans="1:3" x14ac:dyDescent="0.3">
      <c r="A2162" s="104">
        <f>'Prix - Colza 2'!C2162</f>
        <v>2020</v>
      </c>
      <c r="B2162" s="79">
        <f>'Prix - Colza 2'!E2162</f>
        <v>383.4</v>
      </c>
      <c r="C2162" s="71">
        <f>'Prix - Colza 2'!F2162</f>
        <v>374.22</v>
      </c>
    </row>
    <row r="2163" spans="1:3" x14ac:dyDescent="0.3">
      <c r="A2163" s="104">
        <f>'Prix - Colza 2'!C2163</f>
        <v>2020</v>
      </c>
      <c r="B2163" s="79">
        <f>'Prix - Colza 2'!E2163</f>
        <v>383.4</v>
      </c>
      <c r="C2163" s="71">
        <f>'Prix - Colza 2'!F2163</f>
        <v>374.22</v>
      </c>
    </row>
    <row r="2164" spans="1:3" x14ac:dyDescent="0.3">
      <c r="A2164" s="104">
        <f>'Prix - Colza 2'!C2164</f>
        <v>2020</v>
      </c>
      <c r="B2164" s="79">
        <f>'Prix - Colza 2'!E2164</f>
        <v>383.4</v>
      </c>
      <c r="C2164" s="71">
        <f>'Prix - Colza 2'!F2164</f>
        <v>374.22</v>
      </c>
    </row>
    <row r="2165" spans="1:3" x14ac:dyDescent="0.3">
      <c r="A2165" s="104">
        <f>'Prix - Colza 2'!C2165</f>
        <v>2020</v>
      </c>
      <c r="B2165" s="79">
        <f>'Prix - Colza 2'!E2165</f>
        <v>383.4</v>
      </c>
      <c r="C2165" s="71">
        <f>'Prix - Colza 2'!F2165</f>
        <v>374.22</v>
      </c>
    </row>
    <row r="2166" spans="1:3" x14ac:dyDescent="0.3">
      <c r="A2166" s="104">
        <f>'Prix - Colza 2'!C2166</f>
        <v>2020</v>
      </c>
      <c r="B2166" s="79">
        <f>'Prix - Colza 2'!E2166</f>
        <v>383.4</v>
      </c>
      <c r="C2166" s="71">
        <f>'Prix - Colza 2'!F2166</f>
        <v>374.22</v>
      </c>
    </row>
    <row r="2167" spans="1:3" x14ac:dyDescent="0.3">
      <c r="A2167" s="104">
        <f>'Prix - Colza 2'!C2167</f>
        <v>2020</v>
      </c>
      <c r="B2167" s="79">
        <f>'Prix - Colza 2'!E2167</f>
        <v>383.4</v>
      </c>
      <c r="C2167" s="71">
        <f>'Prix - Colza 2'!F2167</f>
        <v>374.22</v>
      </c>
    </row>
    <row r="2168" spans="1:3" x14ac:dyDescent="0.3">
      <c r="A2168" s="104">
        <f>'Prix - Colza 2'!C2168</f>
        <v>2020</v>
      </c>
      <c r="B2168" s="79">
        <f>'Prix - Colza 2'!E2168</f>
        <v>383.4</v>
      </c>
      <c r="C2168" s="71">
        <f>'Prix - Colza 2'!F2168</f>
        <v>374.22</v>
      </c>
    </row>
    <row r="2169" spans="1:3" x14ac:dyDescent="0.3">
      <c r="A2169" s="104">
        <f>'Prix - Colza 2'!C2169</f>
        <v>2020</v>
      </c>
      <c r="B2169" s="79">
        <f>'Prix - Colza 2'!E2169</f>
        <v>383.4</v>
      </c>
      <c r="C2169" s="71">
        <f>'Prix - Colza 2'!F2169</f>
        <v>374.22</v>
      </c>
    </row>
    <row r="2170" spans="1:3" x14ac:dyDescent="0.3">
      <c r="A2170" s="104">
        <f>'Prix - Colza 2'!C2170</f>
        <v>2020</v>
      </c>
      <c r="B2170" s="79">
        <f>'Prix - Colza 2'!E2170</f>
        <v>383.4</v>
      </c>
      <c r="C2170" s="71">
        <f>'Prix - Colza 2'!F2170</f>
        <v>374.22</v>
      </c>
    </row>
    <row r="2171" spans="1:3" x14ac:dyDescent="0.3">
      <c r="A2171" s="104">
        <f>'Prix - Colza 2'!C2171</f>
        <v>2020</v>
      </c>
      <c r="B2171" s="79">
        <f>'Prix - Colza 2'!E2171</f>
        <v>383.4</v>
      </c>
      <c r="C2171" s="71">
        <f>'Prix - Colza 2'!F2171</f>
        <v>374.22</v>
      </c>
    </row>
    <row r="2172" spans="1:3" x14ac:dyDescent="0.3">
      <c r="A2172" s="104">
        <f>'Prix - Colza 2'!C2172</f>
        <v>2020</v>
      </c>
      <c r="B2172" s="79">
        <f>'Prix - Colza 2'!E2172</f>
        <v>383.4</v>
      </c>
      <c r="C2172" s="71">
        <f>'Prix - Colza 2'!F2172</f>
        <v>374.22</v>
      </c>
    </row>
    <row r="2173" spans="1:3" x14ac:dyDescent="0.3">
      <c r="A2173" s="104">
        <f>'Prix - Colza 2'!C2173</f>
        <v>2020</v>
      </c>
      <c r="B2173" s="79">
        <f>'Prix - Colza 2'!E2173</f>
        <v>383.4</v>
      </c>
      <c r="C2173" s="71">
        <f>'Prix - Colza 2'!F2173</f>
        <v>374.22</v>
      </c>
    </row>
    <row r="2174" spans="1:3" x14ac:dyDescent="0.3">
      <c r="A2174" s="104">
        <f>'Prix - Colza 2'!C2174</f>
        <v>2020</v>
      </c>
      <c r="B2174" s="79">
        <f>'Prix - Colza 2'!E2174</f>
        <v>383.4</v>
      </c>
      <c r="C2174" s="71">
        <f>'Prix - Colza 2'!F2174</f>
        <v>374.22</v>
      </c>
    </row>
    <row r="2175" spans="1:3" x14ac:dyDescent="0.3">
      <c r="A2175" s="104">
        <f>'Prix - Colza 2'!C2175</f>
        <v>2020</v>
      </c>
      <c r="B2175" s="79">
        <f>'Prix - Colza 2'!E2175</f>
        <v>383.4</v>
      </c>
      <c r="C2175" s="71">
        <f>'Prix - Colza 2'!F2175</f>
        <v>374.22</v>
      </c>
    </row>
    <row r="2176" spans="1:3" x14ac:dyDescent="0.3">
      <c r="A2176" s="104">
        <f>'Prix - Colza 2'!C2176</f>
        <v>2021</v>
      </c>
      <c r="B2176" s="79">
        <f>'Prix - Colza 2'!E2176</f>
        <v>575.01</v>
      </c>
      <c r="C2176" s="71">
        <f>'Prix - Colza 2'!F2176</f>
        <v>378.36</v>
      </c>
    </row>
    <row r="2177" spans="1:3" x14ac:dyDescent="0.3">
      <c r="A2177" s="104">
        <f>'Prix - Colza 2'!C2177</f>
        <v>2021</v>
      </c>
      <c r="B2177" s="79">
        <f>'Prix - Colza 2'!E2177</f>
        <v>575.01</v>
      </c>
      <c r="C2177" s="71">
        <f>'Prix - Colza 2'!F2177</f>
        <v>378.36</v>
      </c>
    </row>
    <row r="2178" spans="1:3" x14ac:dyDescent="0.3">
      <c r="A2178" s="104">
        <f>'Prix - Colza 2'!C2178</f>
        <v>2021</v>
      </c>
      <c r="B2178" s="79">
        <f>'Prix - Colza 2'!E2178</f>
        <v>575.01</v>
      </c>
      <c r="C2178" s="71">
        <f>'Prix - Colza 2'!F2178</f>
        <v>378.36</v>
      </c>
    </row>
    <row r="2179" spans="1:3" x14ac:dyDescent="0.3">
      <c r="A2179" s="104">
        <f>'Prix - Colza 2'!C2179</f>
        <v>2021</v>
      </c>
      <c r="B2179" s="79">
        <f>'Prix - Colza 2'!E2179</f>
        <v>575.01</v>
      </c>
      <c r="C2179" s="71">
        <f>'Prix - Colza 2'!F2179</f>
        <v>378.36</v>
      </c>
    </row>
    <row r="2180" spans="1:3" x14ac:dyDescent="0.3">
      <c r="A2180" s="104">
        <f>'Prix - Colza 2'!C2180</f>
        <v>2021</v>
      </c>
      <c r="B2180" s="79">
        <f>'Prix - Colza 2'!E2180</f>
        <v>575.01</v>
      </c>
      <c r="C2180" s="71">
        <f>'Prix - Colza 2'!F2180</f>
        <v>378.36</v>
      </c>
    </row>
    <row r="2181" spans="1:3" x14ac:dyDescent="0.3">
      <c r="A2181" s="104">
        <f>'Prix - Colza 2'!C2181</f>
        <v>2021</v>
      </c>
      <c r="B2181" s="79">
        <f>'Prix - Colza 2'!E2181</f>
        <v>575.01</v>
      </c>
      <c r="C2181" s="71">
        <f>'Prix - Colza 2'!F2181</f>
        <v>378.36</v>
      </c>
    </row>
    <row r="2182" spans="1:3" x14ac:dyDescent="0.3">
      <c r="A2182" s="104">
        <f>'Prix - Colza 2'!C2182</f>
        <v>2021</v>
      </c>
      <c r="B2182" s="79">
        <f>'Prix - Colza 2'!E2182</f>
        <v>575.01</v>
      </c>
      <c r="C2182" s="71">
        <f>'Prix - Colza 2'!F2182</f>
        <v>378.36</v>
      </c>
    </row>
    <row r="2183" spans="1:3" x14ac:dyDescent="0.3">
      <c r="A2183" s="104">
        <f>'Prix - Colza 2'!C2183</f>
        <v>2021</v>
      </c>
      <c r="B2183" s="79">
        <f>'Prix - Colza 2'!E2183</f>
        <v>575.01</v>
      </c>
      <c r="C2183" s="71">
        <f>'Prix - Colza 2'!F2183</f>
        <v>378.36</v>
      </c>
    </row>
    <row r="2184" spans="1:3" x14ac:dyDescent="0.3">
      <c r="A2184" s="104">
        <f>'Prix - Colza 2'!C2184</f>
        <v>2021</v>
      </c>
      <c r="B2184" s="79">
        <f>'Prix - Colza 2'!E2184</f>
        <v>575.01</v>
      </c>
      <c r="C2184" s="71">
        <f>'Prix - Colza 2'!F2184</f>
        <v>378.36</v>
      </c>
    </row>
    <row r="2185" spans="1:3" x14ac:dyDescent="0.3">
      <c r="A2185" s="104">
        <f>'Prix - Colza 2'!C2185</f>
        <v>2021</v>
      </c>
      <c r="B2185" s="79">
        <f>'Prix - Colza 2'!E2185</f>
        <v>575.01</v>
      </c>
      <c r="C2185" s="71">
        <f>'Prix - Colza 2'!F2185</f>
        <v>378.36</v>
      </c>
    </row>
    <row r="2186" spans="1:3" x14ac:dyDescent="0.3">
      <c r="A2186" s="104">
        <f>'Prix - Colza 2'!C2186</f>
        <v>2021</v>
      </c>
      <c r="B2186" s="79">
        <f>'Prix - Colza 2'!E2186</f>
        <v>575.01</v>
      </c>
      <c r="C2186" s="71">
        <f>'Prix - Colza 2'!F2186</f>
        <v>378.36</v>
      </c>
    </row>
    <row r="2187" spans="1:3" x14ac:dyDescent="0.3">
      <c r="A2187" s="104">
        <f>'Prix - Colza 2'!C2187</f>
        <v>2021</v>
      </c>
      <c r="B2187" s="79">
        <f>'Prix - Colza 2'!E2187</f>
        <v>575.01</v>
      </c>
      <c r="C2187" s="71">
        <f>'Prix - Colza 2'!F2187</f>
        <v>378.36</v>
      </c>
    </row>
    <row r="2188" spans="1:3" x14ac:dyDescent="0.3">
      <c r="A2188" s="104">
        <f>'Prix - Colza 2'!C2188</f>
        <v>2021</v>
      </c>
      <c r="B2188" s="79">
        <f>'Prix - Colza 2'!E2188</f>
        <v>575.01</v>
      </c>
      <c r="C2188" s="71">
        <f>'Prix - Colza 2'!F2188</f>
        <v>378.36</v>
      </c>
    </row>
    <row r="2189" spans="1:3" x14ac:dyDescent="0.3">
      <c r="A2189" s="104">
        <f>'Prix - Colza 2'!C2189</f>
        <v>2021</v>
      </c>
      <c r="B2189" s="79">
        <f>'Prix - Colza 2'!E2189</f>
        <v>575.01</v>
      </c>
      <c r="C2189" s="71">
        <f>'Prix - Colza 2'!F2189</f>
        <v>378.36</v>
      </c>
    </row>
    <row r="2190" spans="1:3" x14ac:dyDescent="0.3">
      <c r="A2190" s="104">
        <f>'Prix - Colza 2'!C2190</f>
        <v>2021</v>
      </c>
      <c r="B2190" s="79">
        <f>'Prix - Colza 2'!E2190</f>
        <v>575.01</v>
      </c>
      <c r="C2190" s="71">
        <f>'Prix - Colza 2'!F2190</f>
        <v>378.36</v>
      </c>
    </row>
    <row r="2191" spans="1:3" x14ac:dyDescent="0.3">
      <c r="A2191" s="104">
        <f>'Prix - Colza 2'!C2191</f>
        <v>2021</v>
      </c>
      <c r="B2191" s="79">
        <f>'Prix - Colza 2'!E2191</f>
        <v>575.01</v>
      </c>
      <c r="C2191" s="71">
        <f>'Prix - Colza 2'!F2191</f>
        <v>378.36</v>
      </c>
    </row>
    <row r="2192" spans="1:3" x14ac:dyDescent="0.3">
      <c r="A2192" s="104">
        <f>'Prix - Colza 2'!C2192</f>
        <v>2021</v>
      </c>
      <c r="B2192" s="79">
        <f>'Prix - Colza 2'!E2192</f>
        <v>575.01</v>
      </c>
      <c r="C2192" s="71">
        <f>'Prix - Colza 2'!F2192</f>
        <v>378.36</v>
      </c>
    </row>
    <row r="2193" spans="1:3" x14ac:dyDescent="0.3">
      <c r="A2193" s="104">
        <f>'Prix - Colza 2'!C2193</f>
        <v>2021</v>
      </c>
      <c r="B2193" s="79">
        <f>'Prix - Colza 2'!E2193</f>
        <v>575.01</v>
      </c>
      <c r="C2193" s="71">
        <f>'Prix - Colza 2'!F2193</f>
        <v>378.36</v>
      </c>
    </row>
    <row r="2194" spans="1:3" x14ac:dyDescent="0.3">
      <c r="A2194" s="104">
        <f>'Prix - Colza 2'!C2194</f>
        <v>2021</v>
      </c>
      <c r="B2194" s="79">
        <f>'Prix - Colza 2'!E2194</f>
        <v>575.01</v>
      </c>
      <c r="C2194" s="71">
        <f>'Prix - Colza 2'!F2194</f>
        <v>378.36</v>
      </c>
    </row>
    <row r="2195" spans="1:3" x14ac:dyDescent="0.3">
      <c r="A2195" s="104">
        <f>'Prix - Colza 2'!C2195</f>
        <v>2021</v>
      </c>
      <c r="B2195" s="79">
        <f>'Prix - Colza 2'!E2195</f>
        <v>575.01</v>
      </c>
      <c r="C2195" s="71">
        <f>'Prix - Colza 2'!F2195</f>
        <v>378.36</v>
      </c>
    </row>
    <row r="2196" spans="1:3" x14ac:dyDescent="0.3">
      <c r="A2196" s="104">
        <f>'Prix - Colza 2'!C2196</f>
        <v>2021</v>
      </c>
      <c r="B2196" s="79">
        <f>'Prix - Colza 2'!E2196</f>
        <v>575.01</v>
      </c>
      <c r="C2196" s="71">
        <f>'Prix - Colza 2'!F2196</f>
        <v>378.36</v>
      </c>
    </row>
    <row r="2197" spans="1:3" x14ac:dyDescent="0.3">
      <c r="A2197" s="104">
        <f>'Prix - Colza 2'!C2197</f>
        <v>2021</v>
      </c>
      <c r="B2197" s="79">
        <f>'Prix - Colza 2'!E2197</f>
        <v>575.01</v>
      </c>
      <c r="C2197" s="71">
        <f>'Prix - Colza 2'!F2197</f>
        <v>378.36</v>
      </c>
    </row>
    <row r="2198" spans="1:3" x14ac:dyDescent="0.3">
      <c r="A2198" s="104">
        <f>'Prix - Colza 2'!C2198</f>
        <v>2021</v>
      </c>
      <c r="B2198" s="79">
        <f>'Prix - Colza 2'!E2198</f>
        <v>575.01</v>
      </c>
      <c r="C2198" s="71">
        <f>'Prix - Colza 2'!F2198</f>
        <v>378.36</v>
      </c>
    </row>
    <row r="2199" spans="1:3" x14ac:dyDescent="0.3">
      <c r="A2199" s="104">
        <f>'Prix - Colza 2'!C2199</f>
        <v>2021</v>
      </c>
      <c r="B2199" s="79">
        <f>'Prix - Colza 2'!E2199</f>
        <v>575.01</v>
      </c>
      <c r="C2199" s="71">
        <f>'Prix - Colza 2'!F2199</f>
        <v>378.36</v>
      </c>
    </row>
    <row r="2200" spans="1:3" x14ac:dyDescent="0.3">
      <c r="A2200" s="104">
        <f>'Prix - Colza 2'!C2200</f>
        <v>2021</v>
      </c>
      <c r="B2200" s="79">
        <f>'Prix - Colza 2'!E2200</f>
        <v>575.01</v>
      </c>
      <c r="C2200" s="71">
        <f>'Prix - Colza 2'!F2200</f>
        <v>378.36</v>
      </c>
    </row>
    <row r="2201" spans="1:3" x14ac:dyDescent="0.3">
      <c r="A2201" s="104">
        <f>'Prix - Colza 2'!C2201</f>
        <v>2021</v>
      </c>
      <c r="B2201" s="79">
        <f>'Prix - Colza 2'!E2201</f>
        <v>575.01</v>
      </c>
      <c r="C2201" s="71">
        <f>'Prix - Colza 2'!F2201</f>
        <v>378.36</v>
      </c>
    </row>
    <row r="2202" spans="1:3" x14ac:dyDescent="0.3">
      <c r="A2202" s="104">
        <f>'Prix - Colza 2'!C2202</f>
        <v>2021</v>
      </c>
      <c r="B2202" s="79">
        <f>'Prix - Colza 2'!E2202</f>
        <v>575.01</v>
      </c>
      <c r="C2202" s="71">
        <f>'Prix - Colza 2'!F2202</f>
        <v>378.36</v>
      </c>
    </row>
    <row r="2203" spans="1:3" x14ac:dyDescent="0.3">
      <c r="A2203" s="104">
        <f>'Prix - Colza 2'!C2203</f>
        <v>2021</v>
      </c>
      <c r="B2203" s="79">
        <f>'Prix - Colza 2'!E2203</f>
        <v>575.01</v>
      </c>
      <c r="C2203" s="71">
        <f>'Prix - Colza 2'!F2203</f>
        <v>378.36</v>
      </c>
    </row>
    <row r="2204" spans="1:3" x14ac:dyDescent="0.3">
      <c r="A2204" s="104">
        <f>'Prix - Colza 2'!C2204</f>
        <v>2021</v>
      </c>
      <c r="B2204" s="79">
        <f>'Prix - Colza 2'!E2204</f>
        <v>575.01</v>
      </c>
      <c r="C2204" s="71">
        <f>'Prix - Colza 2'!F2204</f>
        <v>378.36</v>
      </c>
    </row>
    <row r="2205" spans="1:3" x14ac:dyDescent="0.3">
      <c r="A2205" s="104">
        <f>'Prix - Colza 2'!C2205</f>
        <v>2021</v>
      </c>
      <c r="B2205" s="79">
        <f>'Prix - Colza 2'!E2205</f>
        <v>575.01</v>
      </c>
      <c r="C2205" s="71">
        <f>'Prix - Colza 2'!F2205</f>
        <v>378.36</v>
      </c>
    </row>
    <row r="2206" spans="1:3" x14ac:dyDescent="0.3">
      <c r="A2206" s="104">
        <f>'Prix - Colza 2'!C2206</f>
        <v>2021</v>
      </c>
      <c r="B2206" s="79">
        <f>'Prix - Colza 2'!E2206</f>
        <v>575.01</v>
      </c>
      <c r="C2206" s="71">
        <f>'Prix - Colza 2'!F2206</f>
        <v>378.36</v>
      </c>
    </row>
    <row r="2207" spans="1:3" x14ac:dyDescent="0.3">
      <c r="A2207" s="104">
        <f>'Prix - Colza 2'!C2207</f>
        <v>2021</v>
      </c>
      <c r="B2207" s="79">
        <f>'Prix - Colza 2'!E2207</f>
        <v>575.01</v>
      </c>
      <c r="C2207" s="71">
        <f>'Prix - Colza 2'!F2207</f>
        <v>378.36</v>
      </c>
    </row>
    <row r="2208" spans="1:3" x14ac:dyDescent="0.3">
      <c r="A2208" s="104">
        <f>'Prix - Colza 2'!C2208</f>
        <v>2021</v>
      </c>
      <c r="B2208" s="79">
        <f>'Prix - Colza 2'!E2208</f>
        <v>575.01</v>
      </c>
      <c r="C2208" s="71">
        <f>'Prix - Colza 2'!F2208</f>
        <v>378.36</v>
      </c>
    </row>
    <row r="2209" spans="1:3" x14ac:dyDescent="0.3">
      <c r="A2209" s="104">
        <f>'Prix - Colza 2'!C2209</f>
        <v>2021</v>
      </c>
      <c r="B2209" s="79">
        <f>'Prix - Colza 2'!E2209</f>
        <v>575.01</v>
      </c>
      <c r="C2209" s="71">
        <f>'Prix - Colza 2'!F2209</f>
        <v>378.36</v>
      </c>
    </row>
    <row r="2210" spans="1:3" x14ac:dyDescent="0.3">
      <c r="A2210" s="104">
        <f>'Prix - Colza 2'!C2210</f>
        <v>2021</v>
      </c>
      <c r="B2210" s="79">
        <f>'Prix - Colza 2'!E2210</f>
        <v>575.01</v>
      </c>
      <c r="C2210" s="71">
        <f>'Prix - Colza 2'!F2210</f>
        <v>378.36</v>
      </c>
    </row>
    <row r="2211" spans="1:3" x14ac:dyDescent="0.3">
      <c r="A2211" s="104">
        <f>'Prix - Colza 2'!C2211</f>
        <v>2021</v>
      </c>
      <c r="B2211" s="79">
        <f>'Prix - Colza 2'!E2211</f>
        <v>575.01</v>
      </c>
      <c r="C2211" s="71">
        <f>'Prix - Colza 2'!F2211</f>
        <v>378.36</v>
      </c>
    </row>
    <row r="2212" spans="1:3" x14ac:dyDescent="0.3">
      <c r="A2212" s="104">
        <f>'Prix - Colza 2'!C2212</f>
        <v>2021</v>
      </c>
      <c r="B2212" s="79">
        <f>'Prix - Colza 2'!E2212</f>
        <v>575.01</v>
      </c>
      <c r="C2212" s="71">
        <f>'Prix - Colza 2'!F2212</f>
        <v>378.36</v>
      </c>
    </row>
    <row r="2213" spans="1:3" x14ac:dyDescent="0.3">
      <c r="A2213" s="104">
        <f>'Prix - Colza 2'!C2213</f>
        <v>2021</v>
      </c>
      <c r="B2213" s="79">
        <f>'Prix - Colza 2'!E2213</f>
        <v>575.01</v>
      </c>
      <c r="C2213" s="71">
        <f>'Prix - Colza 2'!F2213</f>
        <v>378.36</v>
      </c>
    </row>
    <row r="2214" spans="1:3" x14ac:dyDescent="0.3">
      <c r="A2214" s="104">
        <f>'Prix - Colza 2'!C2214</f>
        <v>2021</v>
      </c>
      <c r="B2214" s="79">
        <f>'Prix - Colza 2'!E2214</f>
        <v>575.01</v>
      </c>
      <c r="C2214" s="71">
        <f>'Prix - Colza 2'!F2214</f>
        <v>378.36</v>
      </c>
    </row>
    <row r="2215" spans="1:3" x14ac:dyDescent="0.3">
      <c r="A2215" s="104">
        <f>'Prix - Colza 2'!C2215</f>
        <v>2021</v>
      </c>
      <c r="B2215" s="79">
        <f>'Prix - Colza 2'!E2215</f>
        <v>575.01</v>
      </c>
      <c r="C2215" s="71">
        <f>'Prix - Colza 2'!F2215</f>
        <v>378.36</v>
      </c>
    </row>
    <row r="2216" spans="1:3" x14ac:dyDescent="0.3">
      <c r="A2216" s="104">
        <f>'Prix - Colza 2'!C2216</f>
        <v>2021</v>
      </c>
      <c r="B2216" s="79">
        <f>'Prix - Colza 2'!E2216</f>
        <v>575.01</v>
      </c>
      <c r="C2216" s="71">
        <f>'Prix - Colza 2'!F2216</f>
        <v>378.36</v>
      </c>
    </row>
    <row r="2217" spans="1:3" x14ac:dyDescent="0.3">
      <c r="A2217" s="104">
        <f>'Prix - Colza 2'!C2217</f>
        <v>2021</v>
      </c>
      <c r="B2217" s="79">
        <f>'Prix - Colza 2'!E2217</f>
        <v>575.01</v>
      </c>
      <c r="C2217" s="71">
        <f>'Prix - Colza 2'!F2217</f>
        <v>378.36</v>
      </c>
    </row>
    <row r="2218" spans="1:3" x14ac:dyDescent="0.3">
      <c r="A2218" s="104">
        <f>'Prix - Colza 2'!C2218</f>
        <v>2021</v>
      </c>
      <c r="B2218" s="79">
        <f>'Prix - Colza 2'!E2218</f>
        <v>575.01</v>
      </c>
      <c r="C2218" s="71">
        <f>'Prix - Colza 2'!F2218</f>
        <v>378.36</v>
      </c>
    </row>
    <row r="2219" spans="1:3" x14ac:dyDescent="0.3">
      <c r="A2219" s="104">
        <f>'Prix - Colza 2'!C2219</f>
        <v>2021</v>
      </c>
      <c r="B2219" s="79">
        <f>'Prix - Colza 2'!E2219</f>
        <v>575.01</v>
      </c>
      <c r="C2219" s="71">
        <f>'Prix - Colza 2'!F2219</f>
        <v>378.36</v>
      </c>
    </row>
    <row r="2220" spans="1:3" x14ac:dyDescent="0.3">
      <c r="A2220" s="104">
        <f>'Prix - Colza 2'!C2220</f>
        <v>2021</v>
      </c>
      <c r="B2220" s="79">
        <f>'Prix - Colza 2'!E2220</f>
        <v>575.01</v>
      </c>
      <c r="C2220" s="71">
        <f>'Prix - Colza 2'!F2220</f>
        <v>378.36</v>
      </c>
    </row>
    <row r="2221" spans="1:3" x14ac:dyDescent="0.3">
      <c r="A2221" s="104">
        <f>'Prix - Colza 2'!C2221</f>
        <v>2021</v>
      </c>
      <c r="B2221" s="79">
        <f>'Prix - Colza 2'!E2221</f>
        <v>575.01</v>
      </c>
      <c r="C2221" s="71">
        <f>'Prix - Colza 2'!F2221</f>
        <v>378.36</v>
      </c>
    </row>
    <row r="2222" spans="1:3" x14ac:dyDescent="0.3">
      <c r="A2222" s="104">
        <f>'Prix - Colza 2'!C2222</f>
        <v>2021</v>
      </c>
      <c r="B2222" s="79">
        <f>'Prix - Colza 2'!E2222</f>
        <v>575.01</v>
      </c>
      <c r="C2222" s="71">
        <f>'Prix - Colza 2'!F2222</f>
        <v>378.36</v>
      </c>
    </row>
    <row r="2223" spans="1:3" x14ac:dyDescent="0.3">
      <c r="A2223" s="104">
        <f>'Prix - Colza 2'!C2223</f>
        <v>2021</v>
      </c>
      <c r="B2223" s="79">
        <f>'Prix - Colza 2'!E2223</f>
        <v>575.01</v>
      </c>
      <c r="C2223" s="71">
        <f>'Prix - Colza 2'!F2223</f>
        <v>378.36</v>
      </c>
    </row>
    <row r="2224" spans="1:3" x14ac:dyDescent="0.3">
      <c r="A2224" s="104">
        <f>'Prix - Colza 2'!C2224</f>
        <v>2021</v>
      </c>
      <c r="B2224" s="79">
        <f>'Prix - Colza 2'!E2224</f>
        <v>575.01</v>
      </c>
      <c r="C2224" s="71">
        <f>'Prix - Colza 2'!F2224</f>
        <v>378.36</v>
      </c>
    </row>
    <row r="2225" spans="1:3" x14ac:dyDescent="0.3">
      <c r="A2225" s="104">
        <f>'Prix - Colza 2'!C2225</f>
        <v>2021</v>
      </c>
      <c r="B2225" s="79">
        <f>'Prix - Colza 2'!E2225</f>
        <v>575.01</v>
      </c>
      <c r="C2225" s="71">
        <f>'Prix - Colza 2'!F2225</f>
        <v>378.36</v>
      </c>
    </row>
    <row r="2226" spans="1:3" x14ac:dyDescent="0.3">
      <c r="A2226" s="104">
        <f>'Prix - Colza 2'!C2226</f>
        <v>2021</v>
      </c>
      <c r="B2226" s="79">
        <f>'Prix - Colza 2'!E2226</f>
        <v>575.01</v>
      </c>
      <c r="C2226" s="71">
        <f>'Prix - Colza 2'!F2226</f>
        <v>378.36</v>
      </c>
    </row>
    <row r="2227" spans="1:3" x14ac:dyDescent="0.3">
      <c r="A2227" s="104">
        <f>'Prix - Colza 2'!C2227</f>
        <v>2021</v>
      </c>
      <c r="B2227" s="79">
        <f>'Prix - Colza 2'!E2227</f>
        <v>575.01</v>
      </c>
      <c r="C2227" s="71">
        <f>'Prix - Colza 2'!F2227</f>
        <v>378.36</v>
      </c>
    </row>
    <row r="2228" spans="1:3" x14ac:dyDescent="0.3">
      <c r="A2228" s="104">
        <f>'Prix - Colza 2'!C2228</f>
        <v>2021</v>
      </c>
      <c r="B2228" s="79">
        <f>'Prix - Colza 2'!E2228</f>
        <v>575.01</v>
      </c>
      <c r="C2228" s="71">
        <f>'Prix - Colza 2'!F2228</f>
        <v>378.36</v>
      </c>
    </row>
    <row r="2229" spans="1:3" x14ac:dyDescent="0.3">
      <c r="A2229" s="104">
        <f>'Prix - Colza 2'!C2229</f>
        <v>2021</v>
      </c>
      <c r="B2229" s="79">
        <f>'Prix - Colza 2'!E2229</f>
        <v>575.01</v>
      </c>
      <c r="C2229" s="71">
        <f>'Prix - Colza 2'!F2229</f>
        <v>378.36</v>
      </c>
    </row>
    <row r="2230" spans="1:3" x14ac:dyDescent="0.3">
      <c r="A2230" s="104">
        <f>'Prix - Colza 2'!C2230</f>
        <v>2021</v>
      </c>
      <c r="B2230" s="79">
        <f>'Prix - Colza 2'!E2230</f>
        <v>575.01</v>
      </c>
      <c r="C2230" s="71">
        <f>'Prix - Colza 2'!F2230</f>
        <v>378.36</v>
      </c>
    </row>
    <row r="2231" spans="1:3" x14ac:dyDescent="0.3">
      <c r="A2231" s="104">
        <f>'Prix - Colza 2'!C2231</f>
        <v>2021</v>
      </c>
      <c r="B2231" s="79">
        <f>'Prix - Colza 2'!E2231</f>
        <v>575.01</v>
      </c>
      <c r="C2231" s="71">
        <f>'Prix - Colza 2'!F2231</f>
        <v>378.36</v>
      </c>
    </row>
    <row r="2232" spans="1:3" x14ac:dyDescent="0.3">
      <c r="A2232" s="104">
        <f>'Prix - Colza 2'!C2232</f>
        <v>2021</v>
      </c>
      <c r="B2232" s="79">
        <f>'Prix - Colza 2'!E2232</f>
        <v>575.01</v>
      </c>
      <c r="C2232" s="71">
        <f>'Prix - Colza 2'!F2232</f>
        <v>378.36</v>
      </c>
    </row>
    <row r="2233" spans="1:3" x14ac:dyDescent="0.3">
      <c r="A2233" s="104">
        <f>'Prix - Colza 2'!C2233</f>
        <v>2021</v>
      </c>
      <c r="B2233" s="79">
        <f>'Prix - Colza 2'!E2233</f>
        <v>575.01</v>
      </c>
      <c r="C2233" s="71">
        <f>'Prix - Colza 2'!F2233</f>
        <v>378.36</v>
      </c>
    </row>
    <row r="2234" spans="1:3" x14ac:dyDescent="0.3">
      <c r="A2234" s="104">
        <f>'Prix - Colza 2'!C2234</f>
        <v>2021</v>
      </c>
      <c r="B2234" s="79">
        <f>'Prix - Colza 2'!E2234</f>
        <v>575.01</v>
      </c>
      <c r="C2234" s="71">
        <f>'Prix - Colza 2'!F2234</f>
        <v>378.36</v>
      </c>
    </row>
    <row r="2235" spans="1:3" x14ac:dyDescent="0.3">
      <c r="A2235" s="104">
        <f>'Prix - Colza 2'!C2235</f>
        <v>2021</v>
      </c>
      <c r="B2235" s="79">
        <f>'Prix - Colza 2'!E2235</f>
        <v>575.01</v>
      </c>
      <c r="C2235" s="71">
        <f>'Prix - Colza 2'!F2235</f>
        <v>378.36</v>
      </c>
    </row>
    <row r="2236" spans="1:3" x14ac:dyDescent="0.3">
      <c r="A2236" s="104">
        <f>'Prix - Colza 2'!C2236</f>
        <v>2021</v>
      </c>
      <c r="B2236" s="79">
        <f>'Prix - Colza 2'!E2236</f>
        <v>575.01</v>
      </c>
      <c r="C2236" s="71">
        <f>'Prix - Colza 2'!F2236</f>
        <v>378.36</v>
      </c>
    </row>
    <row r="2237" spans="1:3" x14ac:dyDescent="0.3">
      <c r="A2237" s="104">
        <f>'Prix - Colza 2'!C2237</f>
        <v>2021</v>
      </c>
      <c r="B2237" s="79">
        <f>'Prix - Colza 2'!E2237</f>
        <v>575.01</v>
      </c>
      <c r="C2237" s="71">
        <f>'Prix - Colza 2'!F2237</f>
        <v>378.36</v>
      </c>
    </row>
    <row r="2238" spans="1:3" x14ac:dyDescent="0.3">
      <c r="A2238" s="104">
        <f>'Prix - Colza 2'!C2238</f>
        <v>2021</v>
      </c>
      <c r="B2238" s="79">
        <f>'Prix - Colza 2'!E2238</f>
        <v>575.01</v>
      </c>
      <c r="C2238" s="71">
        <f>'Prix - Colza 2'!F2238</f>
        <v>378.36</v>
      </c>
    </row>
    <row r="2239" spans="1:3" x14ac:dyDescent="0.3">
      <c r="A2239" s="104">
        <f>'Prix - Colza 2'!C2239</f>
        <v>2021</v>
      </c>
      <c r="B2239" s="79">
        <f>'Prix - Colza 2'!E2239</f>
        <v>575.01</v>
      </c>
      <c r="C2239" s="71">
        <f>'Prix - Colza 2'!F2239</f>
        <v>378.36</v>
      </c>
    </row>
    <row r="2240" spans="1:3" x14ac:dyDescent="0.3">
      <c r="A2240" s="104">
        <f>'Prix - Colza 2'!C2240</f>
        <v>2021</v>
      </c>
      <c r="B2240" s="79">
        <f>'Prix - Colza 2'!E2240</f>
        <v>575.01</v>
      </c>
      <c r="C2240" s="71">
        <f>'Prix - Colza 2'!F2240</f>
        <v>378.36</v>
      </c>
    </row>
    <row r="2241" spans="1:3" x14ac:dyDescent="0.3">
      <c r="A2241" s="104">
        <f>'Prix - Colza 2'!C2241</f>
        <v>2021</v>
      </c>
      <c r="B2241" s="79">
        <f>'Prix - Colza 2'!E2241</f>
        <v>575.01</v>
      </c>
      <c r="C2241" s="71">
        <f>'Prix - Colza 2'!F2241</f>
        <v>378.36</v>
      </c>
    </row>
    <row r="2242" spans="1:3" x14ac:dyDescent="0.3">
      <c r="A2242" s="104">
        <f>'Prix - Colza 2'!C2242</f>
        <v>2021</v>
      </c>
      <c r="B2242" s="79">
        <f>'Prix - Colza 2'!E2242</f>
        <v>575.01</v>
      </c>
      <c r="C2242" s="71">
        <f>'Prix - Colza 2'!F2242</f>
        <v>378.36</v>
      </c>
    </row>
    <row r="2243" spans="1:3" x14ac:dyDescent="0.3">
      <c r="A2243" s="104">
        <f>'Prix - Colza 2'!C2243</f>
        <v>2021</v>
      </c>
      <c r="B2243" s="79">
        <f>'Prix - Colza 2'!E2243</f>
        <v>575.01</v>
      </c>
      <c r="C2243" s="71">
        <f>'Prix - Colza 2'!F2243</f>
        <v>378.36</v>
      </c>
    </row>
    <row r="2244" spans="1:3" x14ac:dyDescent="0.3">
      <c r="A2244" s="104">
        <f>'Prix - Colza 2'!C2244</f>
        <v>2021</v>
      </c>
      <c r="B2244" s="79">
        <f>'Prix - Colza 2'!E2244</f>
        <v>575.01</v>
      </c>
      <c r="C2244" s="71">
        <f>'Prix - Colza 2'!F2244</f>
        <v>378.36</v>
      </c>
    </row>
    <row r="2245" spans="1:3" x14ac:dyDescent="0.3">
      <c r="A2245" s="104">
        <f>'Prix - Colza 2'!C2245</f>
        <v>2021</v>
      </c>
      <c r="B2245" s="79">
        <f>'Prix - Colza 2'!E2245</f>
        <v>575.01</v>
      </c>
      <c r="C2245" s="71">
        <f>'Prix - Colza 2'!F2245</f>
        <v>378.36</v>
      </c>
    </row>
    <row r="2246" spans="1:3" x14ac:dyDescent="0.3">
      <c r="A2246" s="104">
        <f>'Prix - Colza 2'!C2246</f>
        <v>2021</v>
      </c>
      <c r="B2246" s="79">
        <f>'Prix - Colza 2'!E2246</f>
        <v>575.01</v>
      </c>
      <c r="C2246" s="71">
        <f>'Prix - Colza 2'!F2246</f>
        <v>378.36</v>
      </c>
    </row>
    <row r="2247" spans="1:3" x14ac:dyDescent="0.3">
      <c r="A2247" s="104">
        <f>'Prix - Colza 2'!C2247</f>
        <v>2021</v>
      </c>
      <c r="B2247" s="79">
        <f>'Prix - Colza 2'!E2247</f>
        <v>575.01</v>
      </c>
      <c r="C2247" s="71">
        <f>'Prix - Colza 2'!F2247</f>
        <v>378.36</v>
      </c>
    </row>
    <row r="2248" spans="1:3" x14ac:dyDescent="0.3">
      <c r="A2248" s="104">
        <f>'Prix - Colza 2'!C2248</f>
        <v>2021</v>
      </c>
      <c r="B2248" s="79">
        <f>'Prix - Colza 2'!E2248</f>
        <v>575.01</v>
      </c>
      <c r="C2248" s="71">
        <f>'Prix - Colza 2'!F2248</f>
        <v>378.36</v>
      </c>
    </row>
    <row r="2249" spans="1:3" x14ac:dyDescent="0.3">
      <c r="A2249" s="104">
        <f>'Prix - Colza 2'!C2249</f>
        <v>2021</v>
      </c>
      <c r="B2249" s="79">
        <f>'Prix - Colza 2'!E2249</f>
        <v>575.01</v>
      </c>
      <c r="C2249" s="71">
        <f>'Prix - Colza 2'!F2249</f>
        <v>378.36</v>
      </c>
    </row>
    <row r="2250" spans="1:3" x14ac:dyDescent="0.3">
      <c r="A2250" s="104">
        <f>'Prix - Colza 2'!C2250</f>
        <v>2021</v>
      </c>
      <c r="B2250" s="79">
        <f>'Prix - Colza 2'!E2250</f>
        <v>575.01</v>
      </c>
      <c r="C2250" s="71">
        <f>'Prix - Colza 2'!F2250</f>
        <v>378.36</v>
      </c>
    </row>
    <row r="2251" spans="1:3" x14ac:dyDescent="0.3">
      <c r="A2251" s="104">
        <f>'Prix - Colza 2'!C2251</f>
        <v>2021</v>
      </c>
      <c r="B2251" s="79">
        <f>'Prix - Colza 2'!E2251</f>
        <v>575.01</v>
      </c>
      <c r="C2251" s="71">
        <f>'Prix - Colza 2'!F2251</f>
        <v>378.36</v>
      </c>
    </row>
    <row r="2252" spans="1:3" x14ac:dyDescent="0.3">
      <c r="A2252" s="104">
        <f>'Prix - Colza 2'!C2252</f>
        <v>2021</v>
      </c>
      <c r="B2252" s="79">
        <f>'Prix - Colza 2'!E2252</f>
        <v>575.01</v>
      </c>
      <c r="C2252" s="71">
        <f>'Prix - Colza 2'!F2252</f>
        <v>378.36</v>
      </c>
    </row>
    <row r="2253" spans="1:3" x14ac:dyDescent="0.3">
      <c r="A2253" s="104">
        <f>'Prix - Colza 2'!C2253</f>
        <v>2021</v>
      </c>
      <c r="B2253" s="79">
        <f>'Prix - Colza 2'!E2253</f>
        <v>575.01</v>
      </c>
      <c r="C2253" s="71">
        <f>'Prix - Colza 2'!F2253</f>
        <v>378.36</v>
      </c>
    </row>
    <row r="2254" spans="1:3" x14ac:dyDescent="0.3">
      <c r="A2254" s="104">
        <f>'Prix - Colza 2'!C2254</f>
        <v>2021</v>
      </c>
      <c r="B2254" s="79">
        <f>'Prix - Colza 2'!E2254</f>
        <v>575.01</v>
      </c>
      <c r="C2254" s="71">
        <f>'Prix - Colza 2'!F2254</f>
        <v>378.36</v>
      </c>
    </row>
    <row r="2255" spans="1:3" x14ac:dyDescent="0.3">
      <c r="A2255" s="104">
        <f>'Prix - Colza 2'!C2255</f>
        <v>2021</v>
      </c>
      <c r="B2255" s="79">
        <f>'Prix - Colza 2'!E2255</f>
        <v>575.01</v>
      </c>
      <c r="C2255" s="71">
        <f>'Prix - Colza 2'!F2255</f>
        <v>378.36</v>
      </c>
    </row>
    <row r="2256" spans="1:3" x14ac:dyDescent="0.3">
      <c r="A2256" s="104">
        <f>'Prix - Colza 2'!C2256</f>
        <v>2021</v>
      </c>
      <c r="B2256" s="79">
        <f>'Prix - Colza 2'!E2256</f>
        <v>575.01</v>
      </c>
      <c r="C2256" s="71">
        <f>'Prix - Colza 2'!F2256</f>
        <v>378.36</v>
      </c>
    </row>
    <row r="2257" spans="1:3" x14ac:dyDescent="0.3">
      <c r="A2257" s="104">
        <f>'Prix - Colza 2'!C2257</f>
        <v>2021</v>
      </c>
      <c r="B2257" s="79">
        <f>'Prix - Colza 2'!E2257</f>
        <v>575.01</v>
      </c>
      <c r="C2257" s="71">
        <f>'Prix - Colza 2'!F2257</f>
        <v>378.36</v>
      </c>
    </row>
    <row r="2258" spans="1:3" x14ac:dyDescent="0.3">
      <c r="A2258" s="104">
        <f>'Prix - Colza 2'!C2258</f>
        <v>2021</v>
      </c>
      <c r="B2258" s="79">
        <f>'Prix - Colza 2'!E2258</f>
        <v>575.01</v>
      </c>
      <c r="C2258" s="71">
        <f>'Prix - Colza 2'!F2258</f>
        <v>378.36</v>
      </c>
    </row>
    <row r="2259" spans="1:3" x14ac:dyDescent="0.3">
      <c r="A2259" s="104">
        <f>'Prix - Colza 2'!C2259</f>
        <v>2021</v>
      </c>
      <c r="B2259" s="79">
        <f>'Prix - Colza 2'!E2259</f>
        <v>575.01</v>
      </c>
      <c r="C2259" s="71">
        <f>'Prix - Colza 2'!F2259</f>
        <v>378.36</v>
      </c>
    </row>
    <row r="2260" spans="1:3" x14ac:dyDescent="0.3">
      <c r="A2260" s="104">
        <f>'Prix - Colza 2'!C2260</f>
        <v>2021</v>
      </c>
      <c r="B2260" s="79">
        <f>'Prix - Colza 2'!E2260</f>
        <v>575.01</v>
      </c>
      <c r="C2260" s="71">
        <f>'Prix - Colza 2'!F2260</f>
        <v>378.36</v>
      </c>
    </row>
    <row r="2261" spans="1:3" x14ac:dyDescent="0.3">
      <c r="A2261" s="104">
        <f>'Prix - Colza 2'!C2261</f>
        <v>2021</v>
      </c>
      <c r="B2261" s="79">
        <f>'Prix - Colza 2'!E2261</f>
        <v>575.01</v>
      </c>
      <c r="C2261" s="71">
        <f>'Prix - Colza 2'!F2261</f>
        <v>378.36</v>
      </c>
    </row>
    <row r="2262" spans="1:3" x14ac:dyDescent="0.3">
      <c r="A2262" s="104">
        <f>'Prix - Colza 2'!C2262</f>
        <v>2021</v>
      </c>
      <c r="B2262" s="79">
        <f>'Prix - Colza 2'!E2262</f>
        <v>575.01</v>
      </c>
      <c r="C2262" s="71">
        <f>'Prix - Colza 2'!F2262</f>
        <v>378.36</v>
      </c>
    </row>
    <row r="2263" spans="1:3" x14ac:dyDescent="0.3">
      <c r="A2263" s="104">
        <f>'Prix - Colza 2'!C2263</f>
        <v>2021</v>
      </c>
      <c r="B2263" s="79">
        <f>'Prix - Colza 2'!E2263</f>
        <v>575.01</v>
      </c>
      <c r="C2263" s="71">
        <f>'Prix - Colza 2'!F2263</f>
        <v>378.36</v>
      </c>
    </row>
    <row r="2264" spans="1:3" x14ac:dyDescent="0.3">
      <c r="A2264" s="104">
        <f>'Prix - Colza 2'!C2264</f>
        <v>2021</v>
      </c>
      <c r="B2264" s="79">
        <f>'Prix - Colza 2'!E2264</f>
        <v>575.01</v>
      </c>
      <c r="C2264" s="71">
        <f>'Prix - Colza 2'!F2264</f>
        <v>378.36</v>
      </c>
    </row>
    <row r="2265" spans="1:3" x14ac:dyDescent="0.3">
      <c r="A2265" s="104">
        <f>'Prix - Colza 2'!C2265</f>
        <v>2021</v>
      </c>
      <c r="B2265" s="79">
        <f>'Prix - Colza 2'!E2265</f>
        <v>575.01</v>
      </c>
      <c r="C2265" s="71">
        <f>'Prix - Colza 2'!F2265</f>
        <v>378.36</v>
      </c>
    </row>
    <row r="2266" spans="1:3" x14ac:dyDescent="0.3">
      <c r="A2266" s="104">
        <f>'Prix - Colza 2'!C2266</f>
        <v>2021</v>
      </c>
      <c r="B2266" s="79">
        <f>'Prix - Colza 2'!E2266</f>
        <v>575.01</v>
      </c>
      <c r="C2266" s="71">
        <f>'Prix - Colza 2'!F2266</f>
        <v>378.36</v>
      </c>
    </row>
    <row r="2267" spans="1:3" x14ac:dyDescent="0.3">
      <c r="A2267" s="104">
        <f>'Prix - Colza 2'!C2267</f>
        <v>2021</v>
      </c>
      <c r="B2267" s="79">
        <f>'Prix - Colza 2'!E2267</f>
        <v>575.01</v>
      </c>
      <c r="C2267" s="71">
        <f>'Prix - Colza 2'!F2267</f>
        <v>378.36</v>
      </c>
    </row>
    <row r="2268" spans="1:3" x14ac:dyDescent="0.3">
      <c r="A2268" s="104">
        <f>'Prix - Colza 2'!C2268</f>
        <v>2021</v>
      </c>
      <c r="B2268" s="79">
        <f>'Prix - Colza 2'!E2268</f>
        <v>575.01</v>
      </c>
      <c r="C2268" s="71">
        <f>'Prix - Colza 2'!F2268</f>
        <v>378.36</v>
      </c>
    </row>
    <row r="2269" spans="1:3" x14ac:dyDescent="0.3">
      <c r="A2269" s="104">
        <f>'Prix - Colza 2'!C2269</f>
        <v>2021</v>
      </c>
      <c r="B2269" s="79">
        <f>'Prix - Colza 2'!E2269</f>
        <v>575.01</v>
      </c>
      <c r="C2269" s="71">
        <f>'Prix - Colza 2'!F2269</f>
        <v>378.36</v>
      </c>
    </row>
    <row r="2270" spans="1:3" x14ac:dyDescent="0.3">
      <c r="A2270" s="104">
        <f>'Prix - Colza 2'!C2270</f>
        <v>2021</v>
      </c>
      <c r="B2270" s="79">
        <f>'Prix - Colza 2'!E2270</f>
        <v>575.01</v>
      </c>
      <c r="C2270" s="71">
        <f>'Prix - Colza 2'!F2270</f>
        <v>378.36</v>
      </c>
    </row>
    <row r="2271" spans="1:3" x14ac:dyDescent="0.3">
      <c r="A2271" s="104">
        <f>'Prix - Colza 2'!C2271</f>
        <v>2021</v>
      </c>
      <c r="B2271" s="79">
        <f>'Prix - Colza 2'!E2271</f>
        <v>575.01</v>
      </c>
      <c r="C2271" s="71">
        <f>'Prix - Colza 2'!F2271</f>
        <v>378.36</v>
      </c>
    </row>
    <row r="2272" spans="1:3" x14ac:dyDescent="0.3">
      <c r="A2272" s="104">
        <f>'Prix - Colza 2'!C2272</f>
        <v>2021</v>
      </c>
      <c r="B2272" s="79">
        <f>'Prix - Colza 2'!E2272</f>
        <v>575.01</v>
      </c>
      <c r="C2272" s="71">
        <f>'Prix - Colza 2'!F2272</f>
        <v>378.36</v>
      </c>
    </row>
    <row r="2273" spans="1:3" x14ac:dyDescent="0.3">
      <c r="A2273" s="104">
        <f>'Prix - Colza 2'!C2273</f>
        <v>2021</v>
      </c>
      <c r="B2273" s="79">
        <f>'Prix - Colza 2'!E2273</f>
        <v>575.01</v>
      </c>
      <c r="C2273" s="71">
        <f>'Prix - Colza 2'!F2273</f>
        <v>378.36</v>
      </c>
    </row>
    <row r="2274" spans="1:3" x14ac:dyDescent="0.3">
      <c r="A2274" s="104">
        <f>'Prix - Colza 2'!C2274</f>
        <v>2021</v>
      </c>
      <c r="B2274" s="79">
        <f>'Prix - Colza 2'!E2274</f>
        <v>575.01</v>
      </c>
      <c r="C2274" s="71">
        <f>'Prix - Colza 2'!F2274</f>
        <v>378.36</v>
      </c>
    </row>
    <row r="2275" spans="1:3" x14ac:dyDescent="0.3">
      <c r="A2275" s="104">
        <f>'Prix - Colza 2'!C2275</f>
        <v>2021</v>
      </c>
      <c r="B2275" s="79">
        <f>'Prix - Colza 2'!E2275</f>
        <v>575.01</v>
      </c>
      <c r="C2275" s="71">
        <f>'Prix - Colza 2'!F2275</f>
        <v>378.36</v>
      </c>
    </row>
    <row r="2276" spans="1:3" x14ac:dyDescent="0.3">
      <c r="A2276" s="104">
        <f>'Prix - Colza 2'!C2276</f>
        <v>2021</v>
      </c>
      <c r="B2276" s="79">
        <f>'Prix - Colza 2'!E2276</f>
        <v>575.01</v>
      </c>
      <c r="C2276" s="71">
        <f>'Prix - Colza 2'!F2276</f>
        <v>378.36</v>
      </c>
    </row>
    <row r="2277" spans="1:3" x14ac:dyDescent="0.3">
      <c r="A2277" s="104">
        <f>'Prix - Colza 2'!C2277</f>
        <v>2021</v>
      </c>
      <c r="B2277" s="79">
        <f>'Prix - Colza 2'!E2277</f>
        <v>575.01</v>
      </c>
      <c r="C2277" s="71">
        <f>'Prix - Colza 2'!F2277</f>
        <v>378.36</v>
      </c>
    </row>
    <row r="2278" spans="1:3" x14ac:dyDescent="0.3">
      <c r="A2278" s="104">
        <f>'Prix - Colza 2'!C2278</f>
        <v>2021</v>
      </c>
      <c r="B2278" s="79">
        <f>'Prix - Colza 2'!E2278</f>
        <v>575.01</v>
      </c>
      <c r="C2278" s="71">
        <f>'Prix - Colza 2'!F2278</f>
        <v>378.36</v>
      </c>
    </row>
    <row r="2279" spans="1:3" x14ac:dyDescent="0.3">
      <c r="A2279" s="104">
        <f>'Prix - Colza 2'!C2279</f>
        <v>2021</v>
      </c>
      <c r="B2279" s="79">
        <f>'Prix - Colza 2'!E2279</f>
        <v>575.01</v>
      </c>
      <c r="C2279" s="71">
        <f>'Prix - Colza 2'!F2279</f>
        <v>378.36</v>
      </c>
    </row>
    <row r="2280" spans="1:3" x14ac:dyDescent="0.3">
      <c r="A2280" s="104">
        <f>'Prix - Colza 2'!C2280</f>
        <v>2021</v>
      </c>
      <c r="B2280" s="79">
        <f>'Prix - Colza 2'!E2280</f>
        <v>575.01</v>
      </c>
      <c r="C2280" s="71">
        <f>'Prix - Colza 2'!F2280</f>
        <v>378.36</v>
      </c>
    </row>
    <row r="2281" spans="1:3" x14ac:dyDescent="0.3">
      <c r="A2281" s="104">
        <f>'Prix - Colza 2'!C2281</f>
        <v>2021</v>
      </c>
      <c r="B2281" s="79">
        <f>'Prix - Colza 2'!E2281</f>
        <v>575.01</v>
      </c>
      <c r="C2281" s="71">
        <f>'Prix - Colza 2'!F2281</f>
        <v>378.36</v>
      </c>
    </row>
    <row r="2282" spans="1:3" x14ac:dyDescent="0.3">
      <c r="A2282" s="104">
        <f>'Prix - Colza 2'!C2282</f>
        <v>2021</v>
      </c>
      <c r="B2282" s="79">
        <f>'Prix - Colza 2'!E2282</f>
        <v>575.01</v>
      </c>
      <c r="C2282" s="71">
        <f>'Prix - Colza 2'!F2282</f>
        <v>378.36</v>
      </c>
    </row>
    <row r="2283" spans="1:3" x14ac:dyDescent="0.3">
      <c r="A2283" s="104">
        <f>'Prix - Colza 2'!C2283</f>
        <v>2021</v>
      </c>
      <c r="B2283" s="79">
        <f>'Prix - Colza 2'!E2283</f>
        <v>575.01</v>
      </c>
      <c r="C2283" s="71">
        <f>'Prix - Colza 2'!F2283</f>
        <v>378.36</v>
      </c>
    </row>
    <row r="2284" spans="1:3" x14ac:dyDescent="0.3">
      <c r="A2284" s="104">
        <f>'Prix - Colza 2'!C2284</f>
        <v>2021</v>
      </c>
      <c r="B2284" s="79">
        <f>'Prix - Colza 2'!E2284</f>
        <v>575.01</v>
      </c>
      <c r="C2284" s="71">
        <f>'Prix - Colza 2'!F2284</f>
        <v>378.36</v>
      </c>
    </row>
    <row r="2285" spans="1:3" x14ac:dyDescent="0.3">
      <c r="A2285" s="104">
        <f>'Prix - Colza 2'!C2285</f>
        <v>2021</v>
      </c>
      <c r="B2285" s="79">
        <f>'Prix - Colza 2'!E2285</f>
        <v>575.01</v>
      </c>
      <c r="C2285" s="71">
        <f>'Prix - Colza 2'!F2285</f>
        <v>378.36</v>
      </c>
    </row>
    <row r="2286" spans="1:3" x14ac:dyDescent="0.3">
      <c r="A2286" s="104">
        <f>'Prix - Colza 2'!C2286</f>
        <v>2021</v>
      </c>
      <c r="B2286" s="79">
        <f>'Prix - Colza 2'!E2286</f>
        <v>575.01</v>
      </c>
      <c r="C2286" s="71">
        <f>'Prix - Colza 2'!F2286</f>
        <v>378.36</v>
      </c>
    </row>
    <row r="2287" spans="1:3" x14ac:dyDescent="0.3">
      <c r="A2287" s="104">
        <f>'Prix - Colza 2'!C2287</f>
        <v>2021</v>
      </c>
      <c r="B2287" s="79">
        <f>'Prix - Colza 2'!E2287</f>
        <v>575.01</v>
      </c>
      <c r="C2287" s="71">
        <f>'Prix - Colza 2'!F2287</f>
        <v>378.36</v>
      </c>
    </row>
    <row r="2288" spans="1:3" x14ac:dyDescent="0.3">
      <c r="A2288" s="104">
        <f>'Prix - Colza 2'!C2288</f>
        <v>2021</v>
      </c>
      <c r="B2288" s="79">
        <f>'Prix - Colza 2'!E2288</f>
        <v>575.01</v>
      </c>
      <c r="C2288" s="71">
        <f>'Prix - Colza 2'!F2288</f>
        <v>378.36</v>
      </c>
    </row>
    <row r="2289" spans="1:3" x14ac:dyDescent="0.3">
      <c r="A2289" s="104">
        <f>'Prix - Colza 2'!C2289</f>
        <v>2021</v>
      </c>
      <c r="B2289" s="79">
        <f>'Prix - Colza 2'!E2289</f>
        <v>575.01</v>
      </c>
      <c r="C2289" s="71">
        <f>'Prix - Colza 2'!F2289</f>
        <v>378.36</v>
      </c>
    </row>
    <row r="2290" spans="1:3" x14ac:dyDescent="0.3">
      <c r="A2290" s="104">
        <f>'Prix - Colza 2'!C2290</f>
        <v>2021</v>
      </c>
      <c r="B2290" s="79">
        <f>'Prix - Colza 2'!E2290</f>
        <v>575.01</v>
      </c>
      <c r="C2290" s="71">
        <f>'Prix - Colza 2'!F2290</f>
        <v>378.36</v>
      </c>
    </row>
    <row r="2291" spans="1:3" x14ac:dyDescent="0.3">
      <c r="A2291" s="104">
        <f>'Prix - Colza 2'!C2291</f>
        <v>2021</v>
      </c>
      <c r="B2291" s="79">
        <f>'Prix - Colza 2'!E2291</f>
        <v>575.01</v>
      </c>
      <c r="C2291" s="71">
        <f>'Prix - Colza 2'!F2291</f>
        <v>378.36</v>
      </c>
    </row>
    <row r="2292" spans="1:3" x14ac:dyDescent="0.3">
      <c r="A2292" s="104">
        <f>'Prix - Colza 2'!C2292</f>
        <v>2021</v>
      </c>
      <c r="B2292" s="79">
        <f>'Prix - Colza 2'!E2292</f>
        <v>575.01</v>
      </c>
      <c r="C2292" s="71">
        <f>'Prix - Colza 2'!F2292</f>
        <v>378.36</v>
      </c>
    </row>
    <row r="2293" spans="1:3" x14ac:dyDescent="0.3">
      <c r="A2293" s="104">
        <f>'Prix - Colza 2'!C2293</f>
        <v>2021</v>
      </c>
      <c r="B2293" s="79">
        <f>'Prix - Colza 2'!E2293</f>
        <v>575.01</v>
      </c>
      <c r="C2293" s="71">
        <f>'Prix - Colza 2'!F2293</f>
        <v>378.36</v>
      </c>
    </row>
    <row r="2294" spans="1:3" x14ac:dyDescent="0.3">
      <c r="A2294" s="104">
        <f>'Prix - Colza 2'!C2294</f>
        <v>2021</v>
      </c>
      <c r="B2294" s="79">
        <f>'Prix - Colza 2'!E2294</f>
        <v>575.01</v>
      </c>
      <c r="C2294" s="71">
        <f>'Prix - Colza 2'!F2294</f>
        <v>378.36</v>
      </c>
    </row>
    <row r="2295" spans="1:3" x14ac:dyDescent="0.3">
      <c r="A2295" s="104">
        <f>'Prix - Colza 2'!C2295</f>
        <v>2021</v>
      </c>
      <c r="B2295" s="79">
        <f>'Prix - Colza 2'!E2295</f>
        <v>575.01</v>
      </c>
      <c r="C2295" s="71">
        <f>'Prix - Colza 2'!F2295</f>
        <v>378.36</v>
      </c>
    </row>
    <row r="2296" spans="1:3" x14ac:dyDescent="0.3">
      <c r="A2296" s="104">
        <f>'Prix - Colza 2'!C2296</f>
        <v>2021</v>
      </c>
      <c r="B2296" s="79">
        <f>'Prix - Colza 2'!E2296</f>
        <v>575.01</v>
      </c>
      <c r="C2296" s="71">
        <f>'Prix - Colza 2'!F2296</f>
        <v>378.36</v>
      </c>
    </row>
    <row r="2297" spans="1:3" x14ac:dyDescent="0.3">
      <c r="A2297" s="104">
        <f>'Prix - Colza 2'!C2297</f>
        <v>2021</v>
      </c>
      <c r="B2297" s="79">
        <f>'Prix - Colza 2'!E2297</f>
        <v>575.01</v>
      </c>
      <c r="C2297" s="71">
        <f>'Prix - Colza 2'!F2297</f>
        <v>378.36</v>
      </c>
    </row>
    <row r="2298" spans="1:3" x14ac:dyDescent="0.3">
      <c r="A2298" s="104">
        <f>'Prix - Colza 2'!C2298</f>
        <v>2021</v>
      </c>
      <c r="B2298" s="79">
        <f>'Prix - Colza 2'!E2298</f>
        <v>575.01</v>
      </c>
      <c r="C2298" s="71">
        <f>'Prix - Colza 2'!F2298</f>
        <v>378.36</v>
      </c>
    </row>
    <row r="2299" spans="1:3" x14ac:dyDescent="0.3">
      <c r="A2299" s="104">
        <f>'Prix - Colza 2'!C2299</f>
        <v>2021</v>
      </c>
      <c r="B2299" s="79">
        <f>'Prix - Colza 2'!E2299</f>
        <v>575.01</v>
      </c>
      <c r="C2299" s="71">
        <f>'Prix - Colza 2'!F2299</f>
        <v>378.36</v>
      </c>
    </row>
    <row r="2300" spans="1:3" x14ac:dyDescent="0.3">
      <c r="A2300" s="104">
        <f>'Prix - Colza 2'!C2300</f>
        <v>2021</v>
      </c>
      <c r="B2300" s="79">
        <f>'Prix - Colza 2'!E2300</f>
        <v>575.01</v>
      </c>
      <c r="C2300" s="71">
        <f>'Prix - Colza 2'!F2300</f>
        <v>378.36</v>
      </c>
    </row>
    <row r="2301" spans="1:3" x14ac:dyDescent="0.3">
      <c r="A2301" s="104">
        <f>'Prix - Colza 2'!C2301</f>
        <v>2021</v>
      </c>
      <c r="B2301" s="79">
        <f>'Prix - Colza 2'!E2301</f>
        <v>575.01</v>
      </c>
      <c r="C2301" s="71">
        <f>'Prix - Colza 2'!F2301</f>
        <v>378.36</v>
      </c>
    </row>
    <row r="2302" spans="1:3" x14ac:dyDescent="0.3">
      <c r="A2302" s="104">
        <f>'Prix - Colza 2'!C2302</f>
        <v>2021</v>
      </c>
      <c r="B2302" s="79">
        <f>'Prix - Colza 2'!E2302</f>
        <v>575.01</v>
      </c>
      <c r="C2302" s="71">
        <f>'Prix - Colza 2'!F2302</f>
        <v>378.36</v>
      </c>
    </row>
    <row r="2303" spans="1:3" x14ac:dyDescent="0.3">
      <c r="A2303" s="104">
        <f>'Prix - Colza 2'!C2303</f>
        <v>2021</v>
      </c>
      <c r="B2303" s="79">
        <f>'Prix - Colza 2'!E2303</f>
        <v>575.01</v>
      </c>
      <c r="C2303" s="71">
        <f>'Prix - Colza 2'!F2303</f>
        <v>378.36</v>
      </c>
    </row>
    <row r="2304" spans="1:3" x14ac:dyDescent="0.3">
      <c r="A2304" s="104">
        <f>'Prix - Colza 2'!C2304</f>
        <v>2021</v>
      </c>
      <c r="B2304" s="79">
        <f>'Prix - Colza 2'!E2304</f>
        <v>575.01</v>
      </c>
      <c r="C2304" s="71">
        <f>'Prix - Colza 2'!F2304</f>
        <v>378.36</v>
      </c>
    </row>
    <row r="2305" spans="1:3" x14ac:dyDescent="0.3">
      <c r="A2305" s="104">
        <f>'Prix - Colza 2'!C2305</f>
        <v>2021</v>
      </c>
      <c r="B2305" s="79">
        <f>'Prix - Colza 2'!E2305</f>
        <v>575.01</v>
      </c>
      <c r="C2305" s="71">
        <f>'Prix - Colza 2'!F2305</f>
        <v>378.36</v>
      </c>
    </row>
    <row r="2306" spans="1:3" x14ac:dyDescent="0.3">
      <c r="A2306" s="104">
        <f>'Prix - Colza 2'!C2306</f>
        <v>2021</v>
      </c>
      <c r="B2306" s="79">
        <f>'Prix - Colza 2'!E2306</f>
        <v>575.01</v>
      </c>
      <c r="C2306" s="71">
        <f>'Prix - Colza 2'!F2306</f>
        <v>378.36</v>
      </c>
    </row>
    <row r="2307" spans="1:3" x14ac:dyDescent="0.3">
      <c r="A2307" s="104">
        <f>'Prix - Colza 2'!C2307</f>
        <v>2021</v>
      </c>
      <c r="B2307" s="79">
        <f>'Prix - Colza 2'!E2307</f>
        <v>575.01</v>
      </c>
      <c r="C2307" s="71">
        <f>'Prix - Colza 2'!F2307</f>
        <v>378.36</v>
      </c>
    </row>
    <row r="2308" spans="1:3" x14ac:dyDescent="0.3">
      <c r="A2308" s="104">
        <f>'Prix - Colza 2'!C2308</f>
        <v>2021</v>
      </c>
      <c r="B2308" s="79">
        <f>'Prix - Colza 2'!E2308</f>
        <v>575.01</v>
      </c>
      <c r="C2308" s="71">
        <f>'Prix - Colza 2'!F2308</f>
        <v>378.36</v>
      </c>
    </row>
    <row r="2309" spans="1:3" x14ac:dyDescent="0.3">
      <c r="A2309" s="104">
        <f>'Prix - Colza 2'!C2309</f>
        <v>2021</v>
      </c>
      <c r="B2309" s="79">
        <f>'Prix - Colza 2'!E2309</f>
        <v>575.01</v>
      </c>
      <c r="C2309" s="71">
        <f>'Prix - Colza 2'!F2309</f>
        <v>378.36</v>
      </c>
    </row>
    <row r="2310" spans="1:3" x14ac:dyDescent="0.3">
      <c r="A2310" s="104">
        <f>'Prix - Colza 2'!C2310</f>
        <v>2021</v>
      </c>
      <c r="B2310" s="79">
        <f>'Prix - Colza 2'!E2310</f>
        <v>575.01</v>
      </c>
      <c r="C2310" s="71">
        <f>'Prix - Colza 2'!F2310</f>
        <v>378.36</v>
      </c>
    </row>
    <row r="2311" spans="1:3" x14ac:dyDescent="0.3">
      <c r="A2311" s="104">
        <f>'Prix - Colza 2'!C2311</f>
        <v>2021</v>
      </c>
      <c r="B2311" s="79">
        <f>'Prix - Colza 2'!E2311</f>
        <v>575.01</v>
      </c>
      <c r="C2311" s="71">
        <f>'Prix - Colza 2'!F2311</f>
        <v>378.36</v>
      </c>
    </row>
    <row r="2312" spans="1:3" x14ac:dyDescent="0.3">
      <c r="A2312" s="104">
        <f>'Prix - Colza 2'!C2312</f>
        <v>2021</v>
      </c>
      <c r="B2312" s="79">
        <f>'Prix - Colza 2'!E2312</f>
        <v>575.01</v>
      </c>
      <c r="C2312" s="71">
        <f>'Prix - Colza 2'!F2312</f>
        <v>378.36</v>
      </c>
    </row>
    <row r="2313" spans="1:3" x14ac:dyDescent="0.3">
      <c r="A2313" s="104">
        <f>'Prix - Colza 2'!C2313</f>
        <v>2021</v>
      </c>
      <c r="B2313" s="79">
        <f>'Prix - Colza 2'!E2313</f>
        <v>575.01</v>
      </c>
      <c r="C2313" s="71">
        <f>'Prix - Colza 2'!F2313</f>
        <v>378.36</v>
      </c>
    </row>
    <row r="2314" spans="1:3" x14ac:dyDescent="0.3">
      <c r="A2314" s="104">
        <f>'Prix - Colza 2'!C2314</f>
        <v>2021</v>
      </c>
      <c r="B2314" s="79">
        <f>'Prix - Colza 2'!E2314</f>
        <v>575.01</v>
      </c>
      <c r="C2314" s="71">
        <f>'Prix - Colza 2'!F2314</f>
        <v>378.36</v>
      </c>
    </row>
    <row r="2315" spans="1:3" x14ac:dyDescent="0.3">
      <c r="A2315" s="104">
        <f>'Prix - Colza 2'!C2315</f>
        <v>2021</v>
      </c>
      <c r="B2315" s="79">
        <f>'Prix - Colza 2'!E2315</f>
        <v>575.01</v>
      </c>
      <c r="C2315" s="71">
        <f>'Prix - Colza 2'!F2315</f>
        <v>378.36</v>
      </c>
    </row>
    <row r="2316" spans="1:3" x14ac:dyDescent="0.3">
      <c r="A2316" s="104">
        <f>'Prix - Colza 2'!C2316</f>
        <v>2021</v>
      </c>
      <c r="B2316" s="79">
        <f>'Prix - Colza 2'!E2316</f>
        <v>575.01</v>
      </c>
      <c r="C2316" s="71">
        <f>'Prix - Colza 2'!F2316</f>
        <v>378.36</v>
      </c>
    </row>
    <row r="2317" spans="1:3" x14ac:dyDescent="0.3">
      <c r="A2317" s="104">
        <f>'Prix - Colza 2'!C2317</f>
        <v>2021</v>
      </c>
      <c r="B2317" s="79">
        <f>'Prix - Colza 2'!E2317</f>
        <v>575.01</v>
      </c>
      <c r="C2317" s="71">
        <f>'Prix - Colza 2'!F2317</f>
        <v>378.36</v>
      </c>
    </row>
    <row r="2318" spans="1:3" x14ac:dyDescent="0.3">
      <c r="A2318" s="104">
        <f>'Prix - Colza 2'!C2318</f>
        <v>2021</v>
      </c>
      <c r="B2318" s="79">
        <f>'Prix - Colza 2'!E2318</f>
        <v>575.01</v>
      </c>
      <c r="C2318" s="71">
        <f>'Prix - Colza 2'!F2318</f>
        <v>378.36</v>
      </c>
    </row>
    <row r="2319" spans="1:3" x14ac:dyDescent="0.3">
      <c r="A2319" s="104">
        <f>'Prix - Colza 2'!C2319</f>
        <v>2021</v>
      </c>
      <c r="B2319" s="79">
        <f>'Prix - Colza 2'!E2319</f>
        <v>575.01</v>
      </c>
      <c r="C2319" s="71">
        <f>'Prix - Colza 2'!F2319</f>
        <v>378.36</v>
      </c>
    </row>
    <row r="2320" spans="1:3" x14ac:dyDescent="0.3">
      <c r="A2320" s="104">
        <f>'Prix - Colza 2'!C2320</f>
        <v>2021</v>
      </c>
      <c r="B2320" s="79">
        <f>'Prix - Colza 2'!E2320</f>
        <v>575.01</v>
      </c>
      <c r="C2320" s="71">
        <f>'Prix - Colza 2'!F2320</f>
        <v>378.36</v>
      </c>
    </row>
    <row r="2321" spans="1:3" x14ac:dyDescent="0.3">
      <c r="A2321" s="104">
        <f>'Prix - Colza 2'!C2321</f>
        <v>2021</v>
      </c>
      <c r="B2321" s="79">
        <f>'Prix - Colza 2'!E2321</f>
        <v>575.01</v>
      </c>
      <c r="C2321" s="71">
        <f>'Prix - Colza 2'!F2321</f>
        <v>378.36</v>
      </c>
    </row>
    <row r="2322" spans="1:3" x14ac:dyDescent="0.3">
      <c r="A2322" s="104">
        <f>'Prix - Colza 2'!C2322</f>
        <v>2021</v>
      </c>
      <c r="B2322" s="79">
        <f>'Prix - Colza 2'!E2322</f>
        <v>575.01</v>
      </c>
      <c r="C2322" s="71">
        <f>'Prix - Colza 2'!F2322</f>
        <v>378.36</v>
      </c>
    </row>
    <row r="2323" spans="1:3" x14ac:dyDescent="0.3">
      <c r="A2323" s="104">
        <f>'Prix - Colza 2'!C2323</f>
        <v>2021</v>
      </c>
      <c r="B2323" s="79">
        <f>'Prix - Colza 2'!E2323</f>
        <v>575.01</v>
      </c>
      <c r="C2323" s="71">
        <f>'Prix - Colza 2'!F2323</f>
        <v>378.36</v>
      </c>
    </row>
    <row r="2324" spans="1:3" x14ac:dyDescent="0.3">
      <c r="A2324" s="104">
        <f>'Prix - Colza 2'!C2324</f>
        <v>2021</v>
      </c>
      <c r="B2324" s="79">
        <f>'Prix - Colza 2'!E2324</f>
        <v>575.01</v>
      </c>
      <c r="C2324" s="71">
        <f>'Prix - Colza 2'!F2324</f>
        <v>378.36</v>
      </c>
    </row>
    <row r="2325" spans="1:3" x14ac:dyDescent="0.3">
      <c r="A2325" s="104">
        <f>'Prix - Colza 2'!C2325</f>
        <v>2021</v>
      </c>
      <c r="B2325" s="79">
        <f>'Prix - Colza 2'!E2325</f>
        <v>575.01</v>
      </c>
      <c r="C2325" s="71">
        <f>'Prix - Colza 2'!F2325</f>
        <v>378.36</v>
      </c>
    </row>
    <row r="2326" spans="1:3" x14ac:dyDescent="0.3">
      <c r="A2326" s="104">
        <f>'Prix - Colza 2'!C2326</f>
        <v>2021</v>
      </c>
      <c r="B2326" s="79">
        <f>'Prix - Colza 2'!E2326</f>
        <v>575.01</v>
      </c>
      <c r="C2326" s="71">
        <f>'Prix - Colza 2'!F2326</f>
        <v>378.36</v>
      </c>
    </row>
    <row r="2327" spans="1:3" x14ac:dyDescent="0.3">
      <c r="A2327" s="104">
        <f>'Prix - Colza 2'!C2327</f>
        <v>2021</v>
      </c>
      <c r="B2327" s="79">
        <f>'Prix - Colza 2'!E2327</f>
        <v>575.01</v>
      </c>
      <c r="C2327" s="71">
        <f>'Prix - Colza 2'!F2327</f>
        <v>378.36</v>
      </c>
    </row>
    <row r="2328" spans="1:3" x14ac:dyDescent="0.3">
      <c r="A2328" s="104">
        <f>'Prix - Colza 2'!C2328</f>
        <v>2021</v>
      </c>
      <c r="B2328" s="79">
        <f>'Prix - Colza 2'!E2328</f>
        <v>575.01</v>
      </c>
      <c r="C2328" s="71">
        <f>'Prix - Colza 2'!F2328</f>
        <v>378.36</v>
      </c>
    </row>
    <row r="2329" spans="1:3" x14ac:dyDescent="0.3">
      <c r="A2329" s="104">
        <f>'Prix - Colza 2'!C2329</f>
        <v>2021</v>
      </c>
      <c r="B2329" s="79">
        <f>'Prix - Colza 2'!E2329</f>
        <v>575.01</v>
      </c>
      <c r="C2329" s="71">
        <f>'Prix - Colza 2'!F2329</f>
        <v>378.36</v>
      </c>
    </row>
    <row r="2330" spans="1:3" x14ac:dyDescent="0.3">
      <c r="A2330" s="104">
        <f>'Prix - Colza 2'!C2330</f>
        <v>2021</v>
      </c>
      <c r="B2330" s="79">
        <f>'Prix - Colza 2'!E2330</f>
        <v>575.01</v>
      </c>
      <c r="C2330" s="71">
        <f>'Prix - Colza 2'!F2330</f>
        <v>378.36</v>
      </c>
    </row>
    <row r="2331" spans="1:3" x14ac:dyDescent="0.3">
      <c r="A2331" s="104">
        <f>'Prix - Colza 2'!C2331</f>
        <v>2021</v>
      </c>
      <c r="B2331" s="79">
        <f>'Prix - Colza 2'!E2331</f>
        <v>575.01</v>
      </c>
      <c r="C2331" s="71">
        <f>'Prix - Colza 2'!F2331</f>
        <v>378.36</v>
      </c>
    </row>
    <row r="2332" spans="1:3" x14ac:dyDescent="0.3">
      <c r="A2332" s="104">
        <f>'Prix - Colza 2'!C2332</f>
        <v>2021</v>
      </c>
      <c r="B2332" s="79">
        <f>'Prix - Colza 2'!E2332</f>
        <v>575.01</v>
      </c>
      <c r="C2332" s="71">
        <f>'Prix - Colza 2'!F2332</f>
        <v>378.36</v>
      </c>
    </row>
    <row r="2333" spans="1:3" x14ac:dyDescent="0.3">
      <c r="A2333" s="104">
        <f>'Prix - Colza 2'!C2333</f>
        <v>2021</v>
      </c>
      <c r="B2333" s="79">
        <f>'Prix - Colza 2'!E2333</f>
        <v>575.01</v>
      </c>
      <c r="C2333" s="71">
        <f>'Prix - Colza 2'!F2333</f>
        <v>378.36</v>
      </c>
    </row>
    <row r="2334" spans="1:3" x14ac:dyDescent="0.3">
      <c r="A2334" s="104">
        <f>'Prix - Colza 2'!C2334</f>
        <v>2021</v>
      </c>
      <c r="B2334" s="79">
        <f>'Prix - Colza 2'!E2334</f>
        <v>575.01</v>
      </c>
      <c r="C2334" s="71">
        <f>'Prix - Colza 2'!F2334</f>
        <v>378.36</v>
      </c>
    </row>
    <row r="2335" spans="1:3" x14ac:dyDescent="0.3">
      <c r="A2335" s="104">
        <f>'Prix - Colza 2'!C2335</f>
        <v>2021</v>
      </c>
      <c r="B2335" s="79">
        <f>'Prix - Colza 2'!E2335</f>
        <v>575.01</v>
      </c>
      <c r="C2335" s="71">
        <f>'Prix - Colza 2'!F2335</f>
        <v>378.36</v>
      </c>
    </row>
    <row r="2336" spans="1:3" x14ac:dyDescent="0.3">
      <c r="A2336" s="104">
        <f>'Prix - Colza 2'!C2336</f>
        <v>2021</v>
      </c>
      <c r="B2336" s="79">
        <f>'Prix - Colza 2'!E2336</f>
        <v>575.01</v>
      </c>
      <c r="C2336" s="71">
        <f>'Prix - Colza 2'!F2336</f>
        <v>378.36</v>
      </c>
    </row>
    <row r="2337" spans="1:3" x14ac:dyDescent="0.3">
      <c r="A2337" s="104">
        <f>'Prix - Colza 2'!C2337</f>
        <v>2021</v>
      </c>
      <c r="B2337" s="79">
        <f>'Prix - Colza 2'!E2337</f>
        <v>575.01</v>
      </c>
      <c r="C2337" s="71">
        <f>'Prix - Colza 2'!F2337</f>
        <v>378.36</v>
      </c>
    </row>
    <row r="2338" spans="1:3" x14ac:dyDescent="0.3">
      <c r="A2338" s="104">
        <f>'Prix - Colza 2'!C2338</f>
        <v>2021</v>
      </c>
      <c r="B2338" s="79">
        <f>'Prix - Colza 2'!E2338</f>
        <v>575.01</v>
      </c>
      <c r="C2338" s="71">
        <f>'Prix - Colza 2'!F2338</f>
        <v>378.36</v>
      </c>
    </row>
    <row r="2339" spans="1:3" x14ac:dyDescent="0.3">
      <c r="A2339" s="104">
        <f>'Prix - Colza 2'!C2339</f>
        <v>2021</v>
      </c>
      <c r="B2339" s="79">
        <f>'Prix - Colza 2'!E2339</f>
        <v>575.01</v>
      </c>
      <c r="C2339" s="71">
        <f>'Prix - Colza 2'!F2339</f>
        <v>378.36</v>
      </c>
    </row>
    <row r="2340" spans="1:3" x14ac:dyDescent="0.3">
      <c r="A2340" s="104">
        <f>'Prix - Colza 2'!C2340</f>
        <v>2021</v>
      </c>
      <c r="B2340" s="79">
        <f>'Prix - Colza 2'!E2340</f>
        <v>575.01</v>
      </c>
      <c r="C2340" s="71">
        <f>'Prix - Colza 2'!F2340</f>
        <v>378.36</v>
      </c>
    </row>
    <row r="2341" spans="1:3" x14ac:dyDescent="0.3">
      <c r="A2341" s="104">
        <f>'Prix - Colza 2'!C2341</f>
        <v>2021</v>
      </c>
      <c r="B2341" s="79">
        <f>'Prix - Colza 2'!E2341</f>
        <v>575.01</v>
      </c>
      <c r="C2341" s="71">
        <f>'Prix - Colza 2'!F2341</f>
        <v>378.36</v>
      </c>
    </row>
    <row r="2342" spans="1:3" x14ac:dyDescent="0.3">
      <c r="A2342" s="104">
        <f>'Prix - Colza 2'!C2342</f>
        <v>2021</v>
      </c>
      <c r="B2342" s="79">
        <f>'Prix - Colza 2'!E2342</f>
        <v>575.01</v>
      </c>
      <c r="C2342" s="71">
        <f>'Prix - Colza 2'!F2342</f>
        <v>378.36</v>
      </c>
    </row>
    <row r="2343" spans="1:3" x14ac:dyDescent="0.3">
      <c r="A2343" s="104">
        <f>'Prix - Colza 2'!C2343</f>
        <v>2021</v>
      </c>
      <c r="B2343" s="79">
        <f>'Prix - Colza 2'!E2343</f>
        <v>575.01</v>
      </c>
      <c r="C2343" s="71">
        <f>'Prix - Colza 2'!F2343</f>
        <v>378.36</v>
      </c>
    </row>
    <row r="2344" spans="1:3" x14ac:dyDescent="0.3">
      <c r="A2344" s="104">
        <f>'Prix - Colza 2'!C2344</f>
        <v>2021</v>
      </c>
      <c r="B2344" s="79">
        <f>'Prix - Colza 2'!E2344</f>
        <v>575.01</v>
      </c>
      <c r="C2344" s="71">
        <f>'Prix - Colza 2'!F2344</f>
        <v>378.36</v>
      </c>
    </row>
    <row r="2345" spans="1:3" x14ac:dyDescent="0.3">
      <c r="A2345" s="104">
        <f>'Prix - Colza 2'!C2345</f>
        <v>2021</v>
      </c>
      <c r="B2345" s="79">
        <f>'Prix - Colza 2'!E2345</f>
        <v>575.01</v>
      </c>
      <c r="C2345" s="71">
        <f>'Prix - Colza 2'!F2345</f>
        <v>378.36</v>
      </c>
    </row>
    <row r="2346" spans="1:3" x14ac:dyDescent="0.3">
      <c r="A2346" s="104">
        <f>'Prix - Colza 2'!C2346</f>
        <v>2021</v>
      </c>
      <c r="B2346" s="79">
        <f>'Prix - Colza 2'!E2346</f>
        <v>575.01</v>
      </c>
      <c r="C2346" s="71">
        <f>'Prix - Colza 2'!F2346</f>
        <v>378.36</v>
      </c>
    </row>
    <row r="2347" spans="1:3" x14ac:dyDescent="0.3">
      <c r="A2347" s="104">
        <f>'Prix - Colza 2'!C2347</f>
        <v>2021</v>
      </c>
      <c r="B2347" s="79">
        <f>'Prix - Colza 2'!E2347</f>
        <v>575.01</v>
      </c>
      <c r="C2347" s="71">
        <f>'Prix - Colza 2'!F2347</f>
        <v>378.36</v>
      </c>
    </row>
    <row r="2348" spans="1:3" x14ac:dyDescent="0.3">
      <c r="A2348" s="104">
        <f>'Prix - Colza 2'!C2348</f>
        <v>2021</v>
      </c>
      <c r="B2348" s="79">
        <f>'Prix - Colza 2'!E2348</f>
        <v>575.01</v>
      </c>
      <c r="C2348" s="71">
        <f>'Prix - Colza 2'!F2348</f>
        <v>378.36</v>
      </c>
    </row>
    <row r="2349" spans="1:3" x14ac:dyDescent="0.3">
      <c r="A2349" s="104">
        <f>'Prix - Colza 2'!C2349</f>
        <v>2021</v>
      </c>
      <c r="B2349" s="79">
        <f>'Prix - Colza 2'!E2349</f>
        <v>575.01</v>
      </c>
      <c r="C2349" s="71">
        <f>'Prix - Colza 2'!F2349</f>
        <v>378.36</v>
      </c>
    </row>
    <row r="2350" spans="1:3" x14ac:dyDescent="0.3">
      <c r="A2350" s="104">
        <f>'Prix - Colza 2'!C2350</f>
        <v>2021</v>
      </c>
      <c r="B2350" s="79">
        <f>'Prix - Colza 2'!E2350</f>
        <v>575.01</v>
      </c>
      <c r="C2350" s="71">
        <f>'Prix - Colza 2'!F2350</f>
        <v>378.36</v>
      </c>
    </row>
    <row r="2351" spans="1:3" x14ac:dyDescent="0.3">
      <c r="A2351" s="104">
        <f>'Prix - Colza 2'!C2351</f>
        <v>2021</v>
      </c>
      <c r="B2351" s="79">
        <f>'Prix - Colza 2'!E2351</f>
        <v>575.01</v>
      </c>
      <c r="C2351" s="71">
        <f>'Prix - Colza 2'!F2351</f>
        <v>378.36</v>
      </c>
    </row>
    <row r="2352" spans="1:3" x14ac:dyDescent="0.3">
      <c r="A2352" s="104">
        <f>'Prix - Colza 2'!C2352</f>
        <v>2021</v>
      </c>
      <c r="B2352" s="79">
        <f>'Prix - Colza 2'!E2352</f>
        <v>575.01</v>
      </c>
      <c r="C2352" s="71">
        <f>'Prix - Colza 2'!F2352</f>
        <v>378.36</v>
      </c>
    </row>
    <row r="2353" spans="1:3" x14ac:dyDescent="0.3">
      <c r="A2353" s="104">
        <f>'Prix - Colza 2'!C2353</f>
        <v>2021</v>
      </c>
      <c r="B2353" s="79">
        <f>'Prix - Colza 2'!E2353</f>
        <v>575.01</v>
      </c>
      <c r="C2353" s="71">
        <f>'Prix - Colza 2'!F2353</f>
        <v>378.36</v>
      </c>
    </row>
    <row r="2354" spans="1:3" x14ac:dyDescent="0.3">
      <c r="A2354" s="104">
        <f>'Prix - Colza 2'!C2354</f>
        <v>2021</v>
      </c>
      <c r="B2354" s="79">
        <f>'Prix - Colza 2'!E2354</f>
        <v>575.01</v>
      </c>
      <c r="C2354" s="71">
        <f>'Prix - Colza 2'!F2354</f>
        <v>378.36</v>
      </c>
    </row>
    <row r="2355" spans="1:3" x14ac:dyDescent="0.3">
      <c r="A2355" s="104">
        <f>'Prix - Colza 2'!C2355</f>
        <v>2021</v>
      </c>
      <c r="B2355" s="79">
        <f>'Prix - Colza 2'!E2355</f>
        <v>575.01</v>
      </c>
      <c r="C2355" s="71">
        <f>'Prix - Colza 2'!F2355</f>
        <v>378.36</v>
      </c>
    </row>
    <row r="2356" spans="1:3" x14ac:dyDescent="0.3">
      <c r="A2356" s="104">
        <f>'Prix - Colza 2'!C2356</f>
        <v>2021</v>
      </c>
      <c r="B2356" s="79">
        <f>'Prix - Colza 2'!E2356</f>
        <v>575.01</v>
      </c>
      <c r="C2356" s="71">
        <f>'Prix - Colza 2'!F2356</f>
        <v>378.36</v>
      </c>
    </row>
    <row r="2357" spans="1:3" x14ac:dyDescent="0.3">
      <c r="A2357" s="104">
        <f>'Prix - Colza 2'!C2357</f>
        <v>2021</v>
      </c>
      <c r="B2357" s="79">
        <f>'Prix - Colza 2'!E2357</f>
        <v>575.01</v>
      </c>
      <c r="C2357" s="71">
        <f>'Prix - Colza 2'!F2357</f>
        <v>378.36</v>
      </c>
    </row>
    <row r="2358" spans="1:3" x14ac:dyDescent="0.3">
      <c r="A2358" s="104">
        <f>'Prix - Colza 2'!C2358</f>
        <v>2021</v>
      </c>
      <c r="B2358" s="79">
        <f>'Prix - Colza 2'!E2358</f>
        <v>575.01</v>
      </c>
      <c r="C2358" s="71">
        <f>'Prix - Colza 2'!F2358</f>
        <v>378.36</v>
      </c>
    </row>
    <row r="2359" spans="1:3" x14ac:dyDescent="0.3">
      <c r="A2359" s="104">
        <f>'Prix - Colza 2'!C2359</f>
        <v>2021</v>
      </c>
      <c r="B2359" s="79">
        <f>'Prix - Colza 2'!E2359</f>
        <v>575.01</v>
      </c>
      <c r="C2359" s="71">
        <f>'Prix - Colza 2'!F2359</f>
        <v>378.36</v>
      </c>
    </row>
    <row r="2360" spans="1:3" x14ac:dyDescent="0.3">
      <c r="A2360" s="104">
        <f>'Prix - Colza 2'!C2360</f>
        <v>2021</v>
      </c>
      <c r="B2360" s="79">
        <f>'Prix - Colza 2'!E2360</f>
        <v>575.01</v>
      </c>
      <c r="C2360" s="71">
        <f>'Prix - Colza 2'!F2360</f>
        <v>378.36</v>
      </c>
    </row>
    <row r="2361" spans="1:3" x14ac:dyDescent="0.3">
      <c r="A2361" s="104">
        <f>'Prix - Colza 2'!C2361</f>
        <v>2021</v>
      </c>
      <c r="B2361" s="79">
        <f>'Prix - Colza 2'!E2361</f>
        <v>575.01</v>
      </c>
      <c r="C2361" s="71">
        <f>'Prix - Colza 2'!F2361</f>
        <v>378.36</v>
      </c>
    </row>
    <row r="2362" spans="1:3" x14ac:dyDescent="0.3">
      <c r="A2362" s="104">
        <f>'Prix - Colza 2'!C2362</f>
        <v>2021</v>
      </c>
      <c r="B2362" s="79">
        <f>'Prix - Colza 2'!E2362</f>
        <v>575.01</v>
      </c>
      <c r="C2362" s="71">
        <f>'Prix - Colza 2'!F2362</f>
        <v>378.36</v>
      </c>
    </row>
    <row r="2363" spans="1:3" x14ac:dyDescent="0.3">
      <c r="A2363" s="104">
        <f>'Prix - Colza 2'!C2363</f>
        <v>2021</v>
      </c>
      <c r="B2363" s="79">
        <f>'Prix - Colza 2'!E2363</f>
        <v>575.01</v>
      </c>
      <c r="C2363" s="71">
        <f>'Prix - Colza 2'!F2363</f>
        <v>378.36</v>
      </c>
    </row>
    <row r="2364" spans="1:3" x14ac:dyDescent="0.3">
      <c r="A2364" s="104">
        <f>'Prix - Colza 2'!C2364</f>
        <v>2021</v>
      </c>
      <c r="B2364" s="79">
        <f>'Prix - Colza 2'!E2364</f>
        <v>575.01</v>
      </c>
      <c r="C2364" s="71">
        <f>'Prix - Colza 2'!F2364</f>
        <v>378.36</v>
      </c>
    </row>
    <row r="2365" spans="1:3" x14ac:dyDescent="0.3">
      <c r="A2365" s="104">
        <f>'Prix - Colza 2'!C2365</f>
        <v>2021</v>
      </c>
      <c r="B2365" s="79">
        <f>'Prix - Colza 2'!E2365</f>
        <v>575.01</v>
      </c>
      <c r="C2365" s="71">
        <f>'Prix - Colza 2'!F2365</f>
        <v>378.36</v>
      </c>
    </row>
    <row r="2366" spans="1:3" x14ac:dyDescent="0.3">
      <c r="A2366" s="104">
        <f>'Prix - Colza 2'!C2366</f>
        <v>2021</v>
      </c>
      <c r="B2366" s="79">
        <f>'Prix - Colza 2'!E2366</f>
        <v>575.01</v>
      </c>
      <c r="C2366" s="71">
        <f>'Prix - Colza 2'!F2366</f>
        <v>378.36</v>
      </c>
    </row>
    <row r="2367" spans="1:3" x14ac:dyDescent="0.3">
      <c r="A2367" s="104">
        <f>'Prix - Colza 2'!C2367</f>
        <v>2021</v>
      </c>
      <c r="B2367" s="79">
        <f>'Prix - Colza 2'!E2367</f>
        <v>575.01</v>
      </c>
      <c r="C2367" s="71">
        <f>'Prix - Colza 2'!F2367</f>
        <v>378.36</v>
      </c>
    </row>
    <row r="2368" spans="1:3" x14ac:dyDescent="0.3">
      <c r="A2368" s="104">
        <f>'Prix - Colza 2'!C2368</f>
        <v>2021</v>
      </c>
      <c r="B2368" s="79">
        <f>'Prix - Colza 2'!E2368</f>
        <v>575.01</v>
      </c>
      <c r="C2368" s="71">
        <f>'Prix - Colza 2'!F2368</f>
        <v>378.36</v>
      </c>
    </row>
    <row r="2369" spans="1:3" x14ac:dyDescent="0.3">
      <c r="A2369" s="104">
        <f>'Prix - Colza 2'!C2369</f>
        <v>2021</v>
      </c>
      <c r="B2369" s="79">
        <f>'Prix - Colza 2'!E2369</f>
        <v>575.01</v>
      </c>
      <c r="C2369" s="71">
        <f>'Prix - Colza 2'!F2369</f>
        <v>378.36</v>
      </c>
    </row>
    <row r="2370" spans="1:3" x14ac:dyDescent="0.3">
      <c r="A2370" s="104">
        <f>'Prix - Colza 2'!C2370</f>
        <v>2021</v>
      </c>
      <c r="B2370" s="79">
        <f>'Prix - Colza 2'!E2370</f>
        <v>575.01</v>
      </c>
      <c r="C2370" s="71">
        <f>'Prix - Colza 2'!F2370</f>
        <v>378.36</v>
      </c>
    </row>
    <row r="2371" spans="1:3" x14ac:dyDescent="0.3">
      <c r="A2371" s="104">
        <f>'Prix - Colza 2'!C2371</f>
        <v>2021</v>
      </c>
      <c r="B2371" s="79">
        <f>'Prix - Colza 2'!E2371</f>
        <v>575.01</v>
      </c>
      <c r="C2371" s="71">
        <f>'Prix - Colza 2'!F2371</f>
        <v>378.36</v>
      </c>
    </row>
    <row r="2372" spans="1:3" x14ac:dyDescent="0.3">
      <c r="A2372" s="104">
        <f>'Prix - Colza 2'!C2372</f>
        <v>2021</v>
      </c>
      <c r="B2372" s="79">
        <f>'Prix - Colza 2'!E2372</f>
        <v>575.01</v>
      </c>
      <c r="C2372" s="71">
        <f>'Prix - Colza 2'!F2372</f>
        <v>378.36</v>
      </c>
    </row>
    <row r="2373" spans="1:3" x14ac:dyDescent="0.3">
      <c r="A2373" s="104">
        <f>'Prix - Colza 2'!C2373</f>
        <v>2021</v>
      </c>
      <c r="B2373" s="79">
        <f>'Prix - Colza 2'!E2373</f>
        <v>575.01</v>
      </c>
      <c r="C2373" s="71">
        <f>'Prix - Colza 2'!F2373</f>
        <v>378.36</v>
      </c>
    </row>
    <row r="2374" spans="1:3" x14ac:dyDescent="0.3">
      <c r="A2374" s="104">
        <f>'Prix - Colza 2'!C2374</f>
        <v>2021</v>
      </c>
      <c r="B2374" s="79">
        <f>'Prix - Colza 2'!E2374</f>
        <v>575.01</v>
      </c>
      <c r="C2374" s="71">
        <f>'Prix - Colza 2'!F2374</f>
        <v>378.36</v>
      </c>
    </row>
    <row r="2375" spans="1:3" x14ac:dyDescent="0.3">
      <c r="A2375" s="104">
        <f>'Prix - Colza 2'!C2375</f>
        <v>2021</v>
      </c>
      <c r="B2375" s="79">
        <f>'Prix - Colza 2'!E2375</f>
        <v>575.01</v>
      </c>
      <c r="C2375" s="71">
        <f>'Prix - Colza 2'!F2375</f>
        <v>378.36</v>
      </c>
    </row>
    <row r="2376" spans="1:3" x14ac:dyDescent="0.3">
      <c r="A2376" s="104">
        <f>'Prix - Colza 2'!C2376</f>
        <v>2021</v>
      </c>
      <c r="B2376" s="79">
        <f>'Prix - Colza 2'!E2376</f>
        <v>575.01</v>
      </c>
      <c r="C2376" s="71">
        <f>'Prix - Colza 2'!F2376</f>
        <v>378.36</v>
      </c>
    </row>
    <row r="2377" spans="1:3" x14ac:dyDescent="0.3">
      <c r="A2377" s="104">
        <f>'Prix - Colza 2'!C2377</f>
        <v>2021</v>
      </c>
      <c r="B2377" s="79">
        <f>'Prix - Colza 2'!E2377</f>
        <v>575.01</v>
      </c>
      <c r="C2377" s="71">
        <f>'Prix - Colza 2'!F2377</f>
        <v>378.36</v>
      </c>
    </row>
    <row r="2378" spans="1:3" x14ac:dyDescent="0.3">
      <c r="A2378" s="104">
        <f>'Prix - Colza 2'!C2378</f>
        <v>2021</v>
      </c>
      <c r="B2378" s="79">
        <f>'Prix - Colza 2'!E2378</f>
        <v>575.01</v>
      </c>
      <c r="C2378" s="71">
        <f>'Prix - Colza 2'!F2378</f>
        <v>378.36</v>
      </c>
    </row>
    <row r="2379" spans="1:3" x14ac:dyDescent="0.3">
      <c r="A2379" s="104">
        <f>'Prix - Colza 2'!C2379</f>
        <v>2021</v>
      </c>
      <c r="B2379" s="79">
        <f>'Prix - Colza 2'!E2379</f>
        <v>575.01</v>
      </c>
      <c r="C2379" s="71">
        <f>'Prix - Colza 2'!F2379</f>
        <v>378.36</v>
      </c>
    </row>
    <row r="2380" spans="1:3" x14ac:dyDescent="0.3">
      <c r="A2380" s="104">
        <f>'Prix - Colza 2'!C2380</f>
        <v>2021</v>
      </c>
      <c r="B2380" s="79">
        <f>'Prix - Colza 2'!E2380</f>
        <v>575.01</v>
      </c>
      <c r="C2380" s="71">
        <f>'Prix - Colza 2'!F2380</f>
        <v>378.36</v>
      </c>
    </row>
    <row r="2381" spans="1:3" x14ac:dyDescent="0.3">
      <c r="A2381" s="104">
        <f>'Prix - Colza 2'!C2381</f>
        <v>2021</v>
      </c>
      <c r="B2381" s="79">
        <f>'Prix - Colza 2'!E2381</f>
        <v>575.01</v>
      </c>
      <c r="C2381" s="71">
        <f>'Prix - Colza 2'!F2381</f>
        <v>378.36</v>
      </c>
    </row>
    <row r="2382" spans="1:3" x14ac:dyDescent="0.3">
      <c r="A2382" s="104">
        <f>'Prix - Colza 2'!C2382</f>
        <v>2021</v>
      </c>
      <c r="B2382" s="79">
        <f>'Prix - Colza 2'!E2382</f>
        <v>575.01</v>
      </c>
      <c r="C2382" s="71">
        <f>'Prix - Colza 2'!F2382</f>
        <v>378.36</v>
      </c>
    </row>
    <row r="2383" spans="1:3" x14ac:dyDescent="0.3">
      <c r="A2383" s="104">
        <f>'Prix - Colza 2'!C2383</f>
        <v>2021</v>
      </c>
      <c r="B2383" s="79">
        <f>'Prix - Colza 2'!E2383</f>
        <v>575.01</v>
      </c>
      <c r="C2383" s="71">
        <f>'Prix - Colza 2'!F2383</f>
        <v>378.36</v>
      </c>
    </row>
    <row r="2384" spans="1:3" x14ac:dyDescent="0.3">
      <c r="A2384" s="104">
        <f>'Prix - Colza 2'!C2384</f>
        <v>2021</v>
      </c>
      <c r="B2384" s="79">
        <f>'Prix - Colza 2'!E2384</f>
        <v>575.01</v>
      </c>
      <c r="C2384" s="71">
        <f>'Prix - Colza 2'!F2384</f>
        <v>378.36</v>
      </c>
    </row>
    <row r="2385" spans="1:3" x14ac:dyDescent="0.3">
      <c r="A2385" s="104">
        <f>'Prix - Colza 2'!C2385</f>
        <v>2021</v>
      </c>
      <c r="B2385" s="79">
        <f>'Prix - Colza 2'!E2385</f>
        <v>575.01</v>
      </c>
      <c r="C2385" s="71">
        <f>'Prix - Colza 2'!F2385</f>
        <v>378.36</v>
      </c>
    </row>
    <row r="2386" spans="1:3" x14ac:dyDescent="0.3">
      <c r="A2386" s="104">
        <f>'Prix - Colza 2'!C2386</f>
        <v>2021</v>
      </c>
      <c r="B2386" s="79">
        <f>'Prix - Colza 2'!E2386</f>
        <v>575.01</v>
      </c>
      <c r="C2386" s="71">
        <f>'Prix - Colza 2'!F2386</f>
        <v>378.36</v>
      </c>
    </row>
    <row r="2387" spans="1:3" x14ac:dyDescent="0.3">
      <c r="A2387" s="104">
        <f>'Prix - Colza 2'!C2387</f>
        <v>2021</v>
      </c>
      <c r="B2387" s="79">
        <f>'Prix - Colza 2'!E2387</f>
        <v>575.01</v>
      </c>
      <c r="C2387" s="71">
        <f>'Prix - Colza 2'!F2387</f>
        <v>378.36</v>
      </c>
    </row>
    <row r="2388" spans="1:3" x14ac:dyDescent="0.3">
      <c r="A2388" s="104">
        <f>'Prix - Colza 2'!C2388</f>
        <v>2021</v>
      </c>
      <c r="B2388" s="79">
        <f>'Prix - Colza 2'!E2388</f>
        <v>575.01</v>
      </c>
      <c r="C2388" s="71">
        <f>'Prix - Colza 2'!F2388</f>
        <v>378.36</v>
      </c>
    </row>
    <row r="2389" spans="1:3" x14ac:dyDescent="0.3">
      <c r="A2389" s="104">
        <f>'Prix - Colza 2'!C2389</f>
        <v>2021</v>
      </c>
      <c r="B2389" s="79">
        <f>'Prix - Colza 2'!E2389</f>
        <v>575.01</v>
      </c>
      <c r="C2389" s="71">
        <f>'Prix - Colza 2'!F2389</f>
        <v>378.36</v>
      </c>
    </row>
    <row r="2390" spans="1:3" x14ac:dyDescent="0.3">
      <c r="A2390" s="104">
        <f>'Prix - Colza 2'!C2390</f>
        <v>2021</v>
      </c>
      <c r="B2390" s="79">
        <f>'Prix - Colza 2'!E2390</f>
        <v>575.01</v>
      </c>
      <c r="C2390" s="71">
        <f>'Prix - Colza 2'!F2390</f>
        <v>378.36</v>
      </c>
    </row>
    <row r="2391" spans="1:3" x14ac:dyDescent="0.3">
      <c r="A2391" s="104">
        <f>'Prix - Colza 2'!C2391</f>
        <v>2021</v>
      </c>
      <c r="B2391" s="79">
        <f>'Prix - Colza 2'!E2391</f>
        <v>575.01</v>
      </c>
      <c r="C2391" s="71">
        <f>'Prix - Colza 2'!F2391</f>
        <v>378.36</v>
      </c>
    </row>
    <row r="2392" spans="1:3" x14ac:dyDescent="0.3">
      <c r="A2392" s="104">
        <f>'Prix - Colza 2'!C2392</f>
        <v>2021</v>
      </c>
      <c r="B2392" s="79">
        <f>'Prix - Colza 2'!E2392</f>
        <v>575.01</v>
      </c>
      <c r="C2392" s="71">
        <f>'Prix - Colza 2'!F2392</f>
        <v>378.36</v>
      </c>
    </row>
    <row r="2393" spans="1:3" x14ac:dyDescent="0.3">
      <c r="A2393" s="104">
        <f>'Prix - Colza 2'!C2393</f>
        <v>2021</v>
      </c>
      <c r="B2393" s="79">
        <f>'Prix - Colza 2'!E2393</f>
        <v>575.01</v>
      </c>
      <c r="C2393" s="71">
        <f>'Prix - Colza 2'!F2393</f>
        <v>378.36</v>
      </c>
    </row>
    <row r="2394" spans="1:3" x14ac:dyDescent="0.3">
      <c r="A2394" s="104">
        <f>'Prix - Colza 2'!C2394</f>
        <v>2021</v>
      </c>
      <c r="B2394" s="79">
        <f>'Prix - Colza 2'!E2394</f>
        <v>575.01</v>
      </c>
      <c r="C2394" s="71">
        <f>'Prix - Colza 2'!F2394</f>
        <v>378.36</v>
      </c>
    </row>
    <row r="2395" spans="1:3" x14ac:dyDescent="0.3">
      <c r="A2395" s="104">
        <f>'Prix - Colza 2'!C2395</f>
        <v>2021</v>
      </c>
      <c r="B2395" s="79">
        <f>'Prix - Colza 2'!E2395</f>
        <v>575.01</v>
      </c>
      <c r="C2395" s="71">
        <f>'Prix - Colza 2'!F2395</f>
        <v>378.36</v>
      </c>
    </row>
    <row r="2396" spans="1:3" x14ac:dyDescent="0.3">
      <c r="A2396" s="104">
        <f>'Prix - Colza 2'!C2396</f>
        <v>2021</v>
      </c>
      <c r="B2396" s="79">
        <f>'Prix - Colza 2'!E2396</f>
        <v>575.01</v>
      </c>
      <c r="C2396" s="71">
        <f>'Prix - Colza 2'!F2396</f>
        <v>378.36</v>
      </c>
    </row>
    <row r="2397" spans="1:3" x14ac:dyDescent="0.3">
      <c r="A2397" s="104">
        <f>'Prix - Colza 2'!C2397</f>
        <v>2021</v>
      </c>
      <c r="B2397" s="79">
        <f>'Prix - Colza 2'!E2397</f>
        <v>575.01</v>
      </c>
      <c r="C2397" s="71">
        <f>'Prix - Colza 2'!F2397</f>
        <v>378.36</v>
      </c>
    </row>
    <row r="2398" spans="1:3" x14ac:dyDescent="0.3">
      <c r="A2398" s="104">
        <f>'Prix - Colza 2'!C2398</f>
        <v>2021</v>
      </c>
      <c r="B2398" s="79">
        <f>'Prix - Colza 2'!E2398</f>
        <v>575.01</v>
      </c>
      <c r="C2398" s="71">
        <f>'Prix - Colza 2'!F2398</f>
        <v>378.36</v>
      </c>
    </row>
    <row r="2399" spans="1:3" x14ac:dyDescent="0.3">
      <c r="A2399" s="104">
        <f>'Prix - Colza 2'!C2399</f>
        <v>2021</v>
      </c>
      <c r="B2399" s="79">
        <f>'Prix - Colza 2'!E2399</f>
        <v>575.01</v>
      </c>
      <c r="C2399" s="71">
        <f>'Prix - Colza 2'!F2399</f>
        <v>378.36</v>
      </c>
    </row>
    <row r="2400" spans="1:3" x14ac:dyDescent="0.3">
      <c r="A2400" s="104">
        <f>'Prix - Colza 2'!C2400</f>
        <v>2021</v>
      </c>
      <c r="B2400" s="79">
        <f>'Prix - Colza 2'!E2400</f>
        <v>575.01</v>
      </c>
      <c r="C2400" s="71">
        <f>'Prix - Colza 2'!F2400</f>
        <v>378.36</v>
      </c>
    </row>
    <row r="2401" spans="1:3" x14ac:dyDescent="0.3">
      <c r="A2401" s="104">
        <f>'Prix - Colza 2'!C2401</f>
        <v>2021</v>
      </c>
      <c r="B2401" s="79">
        <f>'Prix - Colza 2'!E2401</f>
        <v>575.01</v>
      </c>
      <c r="C2401" s="71">
        <f>'Prix - Colza 2'!F2401</f>
        <v>378.36</v>
      </c>
    </row>
    <row r="2402" spans="1:3" x14ac:dyDescent="0.3">
      <c r="A2402" s="104">
        <f>'Prix - Colza 2'!C2402</f>
        <v>2021</v>
      </c>
      <c r="B2402" s="79">
        <f>'Prix - Colza 2'!E2402</f>
        <v>575.01</v>
      </c>
      <c r="C2402" s="71">
        <f>'Prix - Colza 2'!F2402</f>
        <v>378.36</v>
      </c>
    </row>
    <row r="2403" spans="1:3" x14ac:dyDescent="0.3">
      <c r="A2403" s="104">
        <f>'Prix - Colza 2'!C2403</f>
        <v>2021</v>
      </c>
      <c r="B2403" s="79">
        <f>'Prix - Colza 2'!E2403</f>
        <v>575.01</v>
      </c>
      <c r="C2403" s="71">
        <f>'Prix - Colza 2'!F2403</f>
        <v>378.36</v>
      </c>
    </row>
    <row r="2404" spans="1:3" x14ac:dyDescent="0.3">
      <c r="A2404" s="104">
        <f>'Prix - Colza 2'!C2404</f>
        <v>2021</v>
      </c>
      <c r="B2404" s="79">
        <f>'Prix - Colza 2'!E2404</f>
        <v>575.01</v>
      </c>
      <c r="C2404" s="71">
        <f>'Prix - Colza 2'!F2404</f>
        <v>378.36</v>
      </c>
    </row>
    <row r="2405" spans="1:3" x14ac:dyDescent="0.3">
      <c r="A2405" s="104">
        <f>'Prix - Colza 2'!C2405</f>
        <v>2021</v>
      </c>
      <c r="B2405" s="79">
        <f>'Prix - Colza 2'!E2405</f>
        <v>575.01</v>
      </c>
      <c r="C2405" s="71">
        <f>'Prix - Colza 2'!F2405</f>
        <v>378.36</v>
      </c>
    </row>
    <row r="2406" spans="1:3" x14ac:dyDescent="0.3">
      <c r="A2406" s="104">
        <f>'Prix - Colza 2'!C2406</f>
        <v>2021</v>
      </c>
      <c r="B2406" s="79">
        <f>'Prix - Colza 2'!E2406</f>
        <v>575.01</v>
      </c>
      <c r="C2406" s="71">
        <f>'Prix - Colza 2'!F2406</f>
        <v>378.36</v>
      </c>
    </row>
    <row r="2407" spans="1:3" x14ac:dyDescent="0.3">
      <c r="A2407" s="104">
        <f>'Prix - Colza 2'!C2407</f>
        <v>2021</v>
      </c>
      <c r="B2407" s="79">
        <f>'Prix - Colza 2'!E2407</f>
        <v>575.01</v>
      </c>
      <c r="C2407" s="71">
        <f>'Prix - Colza 2'!F2407</f>
        <v>378.36</v>
      </c>
    </row>
    <row r="2408" spans="1:3" x14ac:dyDescent="0.3">
      <c r="A2408" s="104">
        <f>'Prix - Colza 2'!C2408</f>
        <v>2021</v>
      </c>
      <c r="B2408" s="79">
        <f>'Prix - Colza 2'!E2408</f>
        <v>575.01</v>
      </c>
      <c r="C2408" s="71">
        <f>'Prix - Colza 2'!F2408</f>
        <v>378.36</v>
      </c>
    </row>
    <row r="2409" spans="1:3" x14ac:dyDescent="0.3">
      <c r="A2409" s="104">
        <f>'Prix - Colza 2'!C2409</f>
        <v>2021</v>
      </c>
      <c r="B2409" s="79">
        <f>'Prix - Colza 2'!E2409</f>
        <v>575.01</v>
      </c>
      <c r="C2409" s="71">
        <f>'Prix - Colza 2'!F2409</f>
        <v>378.36</v>
      </c>
    </row>
    <row r="2410" spans="1:3" x14ac:dyDescent="0.3">
      <c r="A2410" s="104">
        <f>'Prix - Colza 2'!C2410</f>
        <v>2021</v>
      </c>
      <c r="B2410" s="79">
        <f>'Prix - Colza 2'!E2410</f>
        <v>575.01</v>
      </c>
      <c r="C2410" s="71">
        <f>'Prix - Colza 2'!F2410</f>
        <v>378.36</v>
      </c>
    </row>
    <row r="2411" spans="1:3" x14ac:dyDescent="0.3">
      <c r="A2411" s="104">
        <f>'Prix - Colza 2'!C2411</f>
        <v>2021</v>
      </c>
      <c r="B2411" s="79">
        <f>'Prix - Colza 2'!E2411</f>
        <v>575.01</v>
      </c>
      <c r="C2411" s="71">
        <f>'Prix - Colza 2'!F2411</f>
        <v>378.36</v>
      </c>
    </row>
    <row r="2412" spans="1:3" x14ac:dyDescent="0.3">
      <c r="A2412" s="104">
        <f>'Prix - Colza 2'!C2412</f>
        <v>2021</v>
      </c>
      <c r="B2412" s="79">
        <f>'Prix - Colza 2'!E2412</f>
        <v>575.01</v>
      </c>
      <c r="C2412" s="71">
        <f>'Prix - Colza 2'!F2412</f>
        <v>378.36</v>
      </c>
    </row>
    <row r="2413" spans="1:3" x14ac:dyDescent="0.3">
      <c r="A2413" s="104">
        <f>'Prix - Colza 2'!C2413</f>
        <v>2021</v>
      </c>
      <c r="B2413" s="79">
        <f>'Prix - Colza 2'!E2413</f>
        <v>575.01</v>
      </c>
      <c r="C2413" s="71">
        <f>'Prix - Colza 2'!F2413</f>
        <v>378.36</v>
      </c>
    </row>
    <row r="2414" spans="1:3" x14ac:dyDescent="0.3">
      <c r="A2414" s="104">
        <f>'Prix - Colza 2'!C2414</f>
        <v>2021</v>
      </c>
      <c r="B2414" s="79">
        <f>'Prix - Colza 2'!E2414</f>
        <v>575.01</v>
      </c>
      <c r="C2414" s="71">
        <f>'Prix - Colza 2'!F2414</f>
        <v>378.36</v>
      </c>
    </row>
    <row r="2415" spans="1:3" x14ac:dyDescent="0.3">
      <c r="A2415" s="104">
        <f>'Prix - Colza 2'!C2415</f>
        <v>2021</v>
      </c>
      <c r="B2415" s="79">
        <f>'Prix - Colza 2'!E2415</f>
        <v>575.01</v>
      </c>
      <c r="C2415" s="71">
        <f>'Prix - Colza 2'!F2415</f>
        <v>378.36</v>
      </c>
    </row>
    <row r="2416" spans="1:3" x14ac:dyDescent="0.3">
      <c r="A2416" s="104">
        <f>'Prix - Colza 2'!C2416</f>
        <v>2021</v>
      </c>
      <c r="B2416" s="79">
        <f>'Prix - Colza 2'!E2416</f>
        <v>575.01</v>
      </c>
      <c r="C2416" s="71">
        <f>'Prix - Colza 2'!F2416</f>
        <v>378.36</v>
      </c>
    </row>
    <row r="2417" spans="1:3" x14ac:dyDescent="0.3">
      <c r="A2417" s="104">
        <f>'Prix - Colza 2'!C2417</f>
        <v>2021</v>
      </c>
      <c r="B2417" s="79">
        <f>'Prix - Colza 2'!E2417</f>
        <v>575.01</v>
      </c>
      <c r="C2417" s="71">
        <f>'Prix - Colza 2'!F2417</f>
        <v>378.36</v>
      </c>
    </row>
    <row r="2418" spans="1:3" x14ac:dyDescent="0.3">
      <c r="A2418" s="104">
        <f>'Prix - Colza 2'!C2418</f>
        <v>2021</v>
      </c>
      <c r="B2418" s="79">
        <f>'Prix - Colza 2'!E2418</f>
        <v>575.01</v>
      </c>
      <c r="C2418" s="71">
        <f>'Prix - Colza 2'!F2418</f>
        <v>378.36</v>
      </c>
    </row>
    <row r="2419" spans="1:3" x14ac:dyDescent="0.3">
      <c r="A2419" s="104">
        <f>'Prix - Colza 2'!C2419</f>
        <v>2021</v>
      </c>
      <c r="B2419" s="79">
        <f>'Prix - Colza 2'!E2419</f>
        <v>575.01</v>
      </c>
      <c r="C2419" s="71">
        <f>'Prix - Colza 2'!F2419</f>
        <v>378.36</v>
      </c>
    </row>
    <row r="2420" spans="1:3" x14ac:dyDescent="0.3">
      <c r="A2420" s="104">
        <f>'Prix - Colza 2'!C2420</f>
        <v>2021</v>
      </c>
      <c r="B2420" s="79">
        <f>'Prix - Colza 2'!E2420</f>
        <v>575.01</v>
      </c>
      <c r="C2420" s="71">
        <f>'Prix - Colza 2'!F2420</f>
        <v>378.36</v>
      </c>
    </row>
    <row r="2421" spans="1:3" x14ac:dyDescent="0.3">
      <c r="A2421" s="104">
        <f>'Prix - Colza 2'!C2421</f>
        <v>2021</v>
      </c>
      <c r="B2421" s="79">
        <f>'Prix - Colza 2'!E2421</f>
        <v>575.01</v>
      </c>
      <c r="C2421" s="71">
        <f>'Prix - Colza 2'!F2421</f>
        <v>378.36</v>
      </c>
    </row>
    <row r="2422" spans="1:3" x14ac:dyDescent="0.3">
      <c r="A2422" s="104">
        <f>'Prix - Colza 2'!C2422</f>
        <v>2021</v>
      </c>
      <c r="B2422" s="79">
        <f>'Prix - Colza 2'!E2422</f>
        <v>575.01</v>
      </c>
      <c r="C2422" s="71">
        <f>'Prix - Colza 2'!F2422</f>
        <v>378.36</v>
      </c>
    </row>
    <row r="2423" spans="1:3" x14ac:dyDescent="0.3">
      <c r="A2423" s="104">
        <f>'Prix - Colza 2'!C2423</f>
        <v>2021</v>
      </c>
      <c r="B2423" s="79">
        <f>'Prix - Colza 2'!E2423</f>
        <v>575.01</v>
      </c>
      <c r="C2423" s="71">
        <f>'Prix - Colza 2'!F2423</f>
        <v>378.36</v>
      </c>
    </row>
    <row r="2424" spans="1:3" x14ac:dyDescent="0.3">
      <c r="A2424" s="104">
        <f>'Prix - Colza 2'!C2424</f>
        <v>2021</v>
      </c>
      <c r="B2424" s="79">
        <f>'Prix - Colza 2'!E2424</f>
        <v>575.01</v>
      </c>
      <c r="C2424" s="71">
        <f>'Prix - Colza 2'!F2424</f>
        <v>378.36</v>
      </c>
    </row>
    <row r="2425" spans="1:3" x14ac:dyDescent="0.3">
      <c r="A2425" s="104">
        <f>'Prix - Colza 2'!C2425</f>
        <v>2021</v>
      </c>
      <c r="B2425" s="79">
        <f>'Prix - Colza 2'!E2425</f>
        <v>575.01</v>
      </c>
      <c r="C2425" s="71">
        <f>'Prix - Colza 2'!F2425</f>
        <v>378.36</v>
      </c>
    </row>
    <row r="2426" spans="1:3" x14ac:dyDescent="0.3">
      <c r="A2426" s="104">
        <f>'Prix - Colza 2'!C2426</f>
        <v>2021</v>
      </c>
      <c r="B2426" s="79">
        <f>'Prix - Colza 2'!E2426</f>
        <v>575.01</v>
      </c>
      <c r="C2426" s="71">
        <f>'Prix - Colza 2'!F2426</f>
        <v>378.36</v>
      </c>
    </row>
    <row r="2427" spans="1:3" x14ac:dyDescent="0.3">
      <c r="A2427" s="104">
        <f>'Prix - Colza 2'!C2427</f>
        <v>2021</v>
      </c>
      <c r="B2427" s="79">
        <f>'Prix - Colza 2'!E2427</f>
        <v>575.01</v>
      </c>
      <c r="C2427" s="71">
        <f>'Prix - Colza 2'!F2427</f>
        <v>378.36</v>
      </c>
    </row>
    <row r="2428" spans="1:3" x14ac:dyDescent="0.3">
      <c r="A2428" s="104">
        <f>'Prix - Colza 2'!C2428</f>
        <v>2021</v>
      </c>
      <c r="B2428" s="79">
        <f>'Prix - Colza 2'!E2428</f>
        <v>575.01</v>
      </c>
      <c r="C2428" s="71">
        <f>'Prix - Colza 2'!F2428</f>
        <v>378.36</v>
      </c>
    </row>
    <row r="2429" spans="1:3" x14ac:dyDescent="0.3">
      <c r="A2429" s="104">
        <f>'Prix - Colza 2'!C2429</f>
        <v>2021</v>
      </c>
      <c r="B2429" s="79">
        <f>'Prix - Colza 2'!E2429</f>
        <v>575.01</v>
      </c>
      <c r="C2429" s="71">
        <f>'Prix - Colza 2'!F2429</f>
        <v>378.36</v>
      </c>
    </row>
    <row r="2430" spans="1:3" x14ac:dyDescent="0.3">
      <c r="A2430" s="104">
        <f>'Prix - Colza 2'!C2430</f>
        <v>2021</v>
      </c>
      <c r="B2430" s="79">
        <f>'Prix - Colza 2'!E2430</f>
        <v>575.01</v>
      </c>
      <c r="C2430" s="71">
        <f>'Prix - Colza 2'!F2430</f>
        <v>378.36</v>
      </c>
    </row>
    <row r="2431" spans="1:3" x14ac:dyDescent="0.3">
      <c r="A2431" s="104">
        <f>'Prix - Colza 2'!C2431</f>
        <v>2021</v>
      </c>
      <c r="B2431" s="79">
        <f>'Prix - Colza 2'!E2431</f>
        <v>575.01</v>
      </c>
      <c r="C2431" s="71">
        <f>'Prix - Colza 2'!F2431</f>
        <v>378.36</v>
      </c>
    </row>
    <row r="2432" spans="1:3" x14ac:dyDescent="0.3">
      <c r="A2432" s="104">
        <f>'Prix - Colza 2'!C2432</f>
        <v>2021</v>
      </c>
      <c r="B2432" s="79">
        <f>'Prix - Colza 2'!E2432</f>
        <v>575.01</v>
      </c>
      <c r="C2432" s="71">
        <f>'Prix - Colza 2'!F2432</f>
        <v>378.36</v>
      </c>
    </row>
    <row r="2433" spans="1:3" x14ac:dyDescent="0.3">
      <c r="A2433" s="104">
        <f>'Prix - Colza 2'!C2433</f>
        <v>2021</v>
      </c>
      <c r="B2433" s="79">
        <f>'Prix - Colza 2'!E2433</f>
        <v>575.01</v>
      </c>
      <c r="C2433" s="71">
        <f>'Prix - Colza 2'!F2433</f>
        <v>378.36</v>
      </c>
    </row>
    <row r="2434" spans="1:3" x14ac:dyDescent="0.3">
      <c r="A2434" s="104">
        <f>'Prix - Colza 2'!C2434</f>
        <v>2022</v>
      </c>
      <c r="B2434" s="79">
        <f>'Prix - Colza 2'!E2434</f>
        <v>633.79999999999995</v>
      </c>
      <c r="C2434" s="71">
        <f>'Prix - Colza 2'!F2434</f>
        <v>445.87</v>
      </c>
    </row>
    <row r="2435" spans="1:3" x14ac:dyDescent="0.3">
      <c r="A2435" s="104">
        <f>'Prix - Colza 2'!C2435</f>
        <v>2022</v>
      </c>
      <c r="B2435" s="79">
        <f>'Prix - Colza 2'!E2435</f>
        <v>633.79999999999995</v>
      </c>
      <c r="C2435" s="71">
        <f>'Prix - Colza 2'!F2435</f>
        <v>445.87</v>
      </c>
    </row>
    <row r="2436" spans="1:3" x14ac:dyDescent="0.3">
      <c r="A2436" s="104">
        <f>'Prix - Colza 2'!C2436</f>
        <v>2022</v>
      </c>
      <c r="B2436" s="79">
        <f>'Prix - Colza 2'!E2436</f>
        <v>633.79999999999995</v>
      </c>
      <c r="C2436" s="71">
        <f>'Prix - Colza 2'!F2436</f>
        <v>445.87</v>
      </c>
    </row>
    <row r="2437" spans="1:3" x14ac:dyDescent="0.3">
      <c r="A2437" s="104">
        <f>'Prix - Colza 2'!C2437</f>
        <v>2022</v>
      </c>
      <c r="B2437" s="79">
        <f>'Prix - Colza 2'!E2437</f>
        <v>633.79999999999995</v>
      </c>
      <c r="C2437" s="71">
        <f>'Prix - Colza 2'!F2437</f>
        <v>445.87</v>
      </c>
    </row>
    <row r="2438" spans="1:3" x14ac:dyDescent="0.3">
      <c r="A2438" s="104">
        <f>'Prix - Colza 2'!C2438</f>
        <v>2022</v>
      </c>
      <c r="B2438" s="79">
        <f>'Prix - Colza 2'!E2438</f>
        <v>633.79999999999995</v>
      </c>
      <c r="C2438" s="71">
        <f>'Prix - Colza 2'!F2438</f>
        <v>445.87</v>
      </c>
    </row>
    <row r="2439" spans="1:3" x14ac:dyDescent="0.3">
      <c r="A2439" s="104">
        <f>'Prix - Colza 2'!C2439</f>
        <v>2022</v>
      </c>
      <c r="B2439" s="79">
        <f>'Prix - Colza 2'!E2439</f>
        <v>633.79999999999995</v>
      </c>
      <c r="C2439" s="71">
        <f>'Prix - Colza 2'!F2439</f>
        <v>445.87</v>
      </c>
    </row>
    <row r="2440" spans="1:3" x14ac:dyDescent="0.3">
      <c r="A2440" s="104">
        <f>'Prix - Colza 2'!C2440</f>
        <v>2022</v>
      </c>
      <c r="B2440" s="79">
        <f>'Prix - Colza 2'!E2440</f>
        <v>633.79999999999995</v>
      </c>
      <c r="C2440" s="71">
        <f>'Prix - Colza 2'!F2440</f>
        <v>445.87</v>
      </c>
    </row>
    <row r="2441" spans="1:3" x14ac:dyDescent="0.3">
      <c r="A2441" s="104">
        <f>'Prix - Colza 2'!C2441</f>
        <v>2022</v>
      </c>
      <c r="B2441" s="79">
        <f>'Prix - Colza 2'!E2441</f>
        <v>633.79999999999995</v>
      </c>
      <c r="C2441" s="71">
        <f>'Prix - Colza 2'!F2441</f>
        <v>445.87</v>
      </c>
    </row>
    <row r="2442" spans="1:3" x14ac:dyDescent="0.3">
      <c r="A2442" s="104">
        <f>'Prix - Colza 2'!C2442</f>
        <v>2022</v>
      </c>
      <c r="B2442" s="79">
        <f>'Prix - Colza 2'!E2442</f>
        <v>633.79999999999995</v>
      </c>
      <c r="C2442" s="71">
        <f>'Prix - Colza 2'!F2442</f>
        <v>445.87</v>
      </c>
    </row>
    <row r="2443" spans="1:3" x14ac:dyDescent="0.3">
      <c r="A2443" s="104">
        <f>'Prix - Colza 2'!C2443</f>
        <v>2022</v>
      </c>
      <c r="B2443" s="79">
        <f>'Prix - Colza 2'!E2443</f>
        <v>633.79999999999995</v>
      </c>
      <c r="C2443" s="71">
        <f>'Prix - Colza 2'!F2443</f>
        <v>445.87</v>
      </c>
    </row>
    <row r="2444" spans="1:3" x14ac:dyDescent="0.3">
      <c r="A2444" s="104">
        <f>'Prix - Colza 2'!C2444</f>
        <v>2022</v>
      </c>
      <c r="B2444" s="79">
        <f>'Prix - Colza 2'!E2444</f>
        <v>633.79999999999995</v>
      </c>
      <c r="C2444" s="71">
        <f>'Prix - Colza 2'!F2444</f>
        <v>445.87</v>
      </c>
    </row>
    <row r="2445" spans="1:3" x14ac:dyDescent="0.3">
      <c r="A2445" s="104">
        <f>'Prix - Colza 2'!C2445</f>
        <v>2022</v>
      </c>
      <c r="B2445" s="79">
        <f>'Prix - Colza 2'!E2445</f>
        <v>633.79999999999995</v>
      </c>
      <c r="C2445" s="71">
        <f>'Prix - Colza 2'!F2445</f>
        <v>445.87</v>
      </c>
    </row>
    <row r="2446" spans="1:3" x14ac:dyDescent="0.3">
      <c r="A2446" s="104">
        <f>'Prix - Colza 2'!C2446</f>
        <v>2022</v>
      </c>
      <c r="B2446" s="79">
        <f>'Prix - Colza 2'!E2446</f>
        <v>633.79999999999995</v>
      </c>
      <c r="C2446" s="71">
        <f>'Prix - Colza 2'!F2446</f>
        <v>445.87</v>
      </c>
    </row>
    <row r="2447" spans="1:3" x14ac:dyDescent="0.3">
      <c r="A2447" s="104">
        <f>'Prix - Colza 2'!C2447</f>
        <v>2022</v>
      </c>
      <c r="B2447" s="79">
        <f>'Prix - Colza 2'!E2447</f>
        <v>633.79999999999995</v>
      </c>
      <c r="C2447" s="71">
        <f>'Prix - Colza 2'!F2447</f>
        <v>445.87</v>
      </c>
    </row>
    <row r="2448" spans="1:3" x14ac:dyDescent="0.3">
      <c r="A2448" s="104">
        <f>'Prix - Colza 2'!C2448</f>
        <v>2022</v>
      </c>
      <c r="B2448" s="79">
        <f>'Prix - Colza 2'!E2448</f>
        <v>633.79999999999995</v>
      </c>
      <c r="C2448" s="71">
        <f>'Prix - Colza 2'!F2448</f>
        <v>445.87</v>
      </c>
    </row>
    <row r="2449" spans="1:3" x14ac:dyDescent="0.3">
      <c r="A2449" s="104">
        <f>'Prix - Colza 2'!C2449</f>
        <v>2022</v>
      </c>
      <c r="B2449" s="79">
        <f>'Prix - Colza 2'!E2449</f>
        <v>633.79999999999995</v>
      </c>
      <c r="C2449" s="71">
        <f>'Prix - Colza 2'!F2449</f>
        <v>445.87</v>
      </c>
    </row>
    <row r="2450" spans="1:3" x14ac:dyDescent="0.3">
      <c r="A2450" s="104">
        <f>'Prix - Colza 2'!C2450</f>
        <v>2022</v>
      </c>
      <c r="B2450" s="79">
        <f>'Prix - Colza 2'!E2450</f>
        <v>633.79999999999995</v>
      </c>
      <c r="C2450" s="71">
        <f>'Prix - Colza 2'!F2450</f>
        <v>445.87</v>
      </c>
    </row>
    <row r="2451" spans="1:3" x14ac:dyDescent="0.3">
      <c r="A2451" s="104">
        <f>'Prix - Colza 2'!C2451</f>
        <v>2022</v>
      </c>
      <c r="B2451" s="79">
        <f>'Prix - Colza 2'!E2451</f>
        <v>633.79999999999995</v>
      </c>
      <c r="C2451" s="71">
        <f>'Prix - Colza 2'!F2451</f>
        <v>445.87</v>
      </c>
    </row>
    <row r="2452" spans="1:3" x14ac:dyDescent="0.3">
      <c r="A2452" s="104">
        <f>'Prix - Colza 2'!C2452</f>
        <v>2022</v>
      </c>
      <c r="B2452" s="79">
        <f>'Prix - Colza 2'!E2452</f>
        <v>633.79999999999995</v>
      </c>
      <c r="C2452" s="71">
        <f>'Prix - Colza 2'!F2452</f>
        <v>445.87</v>
      </c>
    </row>
    <row r="2453" spans="1:3" x14ac:dyDescent="0.3">
      <c r="A2453" s="104">
        <f>'Prix - Colza 2'!C2453</f>
        <v>2022</v>
      </c>
      <c r="B2453" s="79">
        <f>'Prix - Colza 2'!E2453</f>
        <v>633.79999999999995</v>
      </c>
      <c r="C2453" s="71">
        <f>'Prix - Colza 2'!F2453</f>
        <v>445.87</v>
      </c>
    </row>
    <row r="2454" spans="1:3" x14ac:dyDescent="0.3">
      <c r="A2454" s="104">
        <f>'Prix - Colza 2'!C2454</f>
        <v>2022</v>
      </c>
      <c r="B2454" s="79">
        <f>'Prix - Colza 2'!E2454</f>
        <v>633.79999999999995</v>
      </c>
      <c r="C2454" s="71">
        <f>'Prix - Colza 2'!F2454</f>
        <v>445.87</v>
      </c>
    </row>
    <row r="2455" spans="1:3" x14ac:dyDescent="0.3">
      <c r="A2455" s="104">
        <f>'Prix - Colza 2'!C2455</f>
        <v>2022</v>
      </c>
      <c r="B2455" s="79">
        <f>'Prix - Colza 2'!E2455</f>
        <v>633.79999999999995</v>
      </c>
      <c r="C2455" s="71">
        <f>'Prix - Colza 2'!F2455</f>
        <v>445.87</v>
      </c>
    </row>
    <row r="2456" spans="1:3" x14ac:dyDescent="0.3">
      <c r="A2456" s="104">
        <f>'Prix - Colza 2'!C2456</f>
        <v>2022</v>
      </c>
      <c r="B2456" s="79">
        <f>'Prix - Colza 2'!E2456</f>
        <v>633.79999999999995</v>
      </c>
      <c r="C2456" s="71">
        <f>'Prix - Colza 2'!F2456</f>
        <v>445.87</v>
      </c>
    </row>
    <row r="2457" spans="1:3" x14ac:dyDescent="0.3">
      <c r="A2457" s="104">
        <f>'Prix - Colza 2'!C2457</f>
        <v>2022</v>
      </c>
      <c r="B2457" s="79">
        <f>'Prix - Colza 2'!E2457</f>
        <v>633.79999999999995</v>
      </c>
      <c r="C2457" s="71">
        <f>'Prix - Colza 2'!F2457</f>
        <v>445.87</v>
      </c>
    </row>
    <row r="2458" spans="1:3" x14ac:dyDescent="0.3">
      <c r="A2458" s="104">
        <f>'Prix - Colza 2'!C2458</f>
        <v>2022</v>
      </c>
      <c r="B2458" s="79">
        <f>'Prix - Colza 2'!E2458</f>
        <v>633.79999999999995</v>
      </c>
      <c r="C2458" s="71">
        <f>'Prix - Colza 2'!F2458</f>
        <v>445.87</v>
      </c>
    </row>
    <row r="2459" spans="1:3" x14ac:dyDescent="0.3">
      <c r="A2459" s="104">
        <f>'Prix - Colza 2'!C2459</f>
        <v>2022</v>
      </c>
      <c r="B2459" s="79">
        <f>'Prix - Colza 2'!E2459</f>
        <v>633.79999999999995</v>
      </c>
      <c r="C2459" s="71">
        <f>'Prix - Colza 2'!F2459</f>
        <v>445.87</v>
      </c>
    </row>
    <row r="2460" spans="1:3" x14ac:dyDescent="0.3">
      <c r="A2460" s="104">
        <f>'Prix - Colza 2'!C2460</f>
        <v>2022</v>
      </c>
      <c r="B2460" s="79">
        <f>'Prix - Colza 2'!E2460</f>
        <v>633.79999999999995</v>
      </c>
      <c r="C2460" s="71">
        <f>'Prix - Colza 2'!F2460</f>
        <v>445.87</v>
      </c>
    </row>
    <row r="2461" spans="1:3" x14ac:dyDescent="0.3">
      <c r="A2461" s="104">
        <f>'Prix - Colza 2'!C2461</f>
        <v>2022</v>
      </c>
      <c r="B2461" s="79">
        <f>'Prix - Colza 2'!E2461</f>
        <v>633.79999999999995</v>
      </c>
      <c r="C2461" s="71">
        <f>'Prix - Colza 2'!F2461</f>
        <v>445.87</v>
      </c>
    </row>
    <row r="2462" spans="1:3" x14ac:dyDescent="0.3">
      <c r="A2462" s="104">
        <f>'Prix - Colza 2'!C2462</f>
        <v>2022</v>
      </c>
      <c r="B2462" s="79">
        <f>'Prix - Colza 2'!E2462</f>
        <v>633.79999999999995</v>
      </c>
      <c r="C2462" s="71">
        <f>'Prix - Colza 2'!F2462</f>
        <v>445.87</v>
      </c>
    </row>
    <row r="2463" spans="1:3" x14ac:dyDescent="0.3">
      <c r="A2463" s="104">
        <f>'Prix - Colza 2'!C2463</f>
        <v>2022</v>
      </c>
      <c r="B2463" s="79">
        <f>'Prix - Colza 2'!E2463</f>
        <v>633.79999999999995</v>
      </c>
      <c r="C2463" s="71">
        <f>'Prix - Colza 2'!F2463</f>
        <v>445.87</v>
      </c>
    </row>
    <row r="2464" spans="1:3" x14ac:dyDescent="0.3">
      <c r="A2464" s="104">
        <f>'Prix - Colza 2'!C2464</f>
        <v>2022</v>
      </c>
      <c r="B2464" s="79">
        <f>'Prix - Colza 2'!E2464</f>
        <v>633.79999999999995</v>
      </c>
      <c r="C2464" s="71">
        <f>'Prix - Colza 2'!F2464</f>
        <v>445.87</v>
      </c>
    </row>
    <row r="2465" spans="1:3" x14ac:dyDescent="0.3">
      <c r="A2465" s="104">
        <f>'Prix - Colza 2'!C2465</f>
        <v>2022</v>
      </c>
      <c r="B2465" s="79">
        <f>'Prix - Colza 2'!E2465</f>
        <v>633.79999999999995</v>
      </c>
      <c r="C2465" s="71">
        <f>'Prix - Colza 2'!F2465</f>
        <v>445.87</v>
      </c>
    </row>
    <row r="2466" spans="1:3" x14ac:dyDescent="0.3">
      <c r="A2466" s="104">
        <f>'Prix - Colza 2'!C2466</f>
        <v>2022</v>
      </c>
      <c r="B2466" s="79">
        <f>'Prix - Colza 2'!E2466</f>
        <v>633.79999999999995</v>
      </c>
      <c r="C2466" s="71">
        <f>'Prix - Colza 2'!F2466</f>
        <v>445.87</v>
      </c>
    </row>
    <row r="2467" spans="1:3" x14ac:dyDescent="0.3">
      <c r="A2467" s="104">
        <f>'Prix - Colza 2'!C2467</f>
        <v>2022</v>
      </c>
      <c r="B2467" s="79">
        <f>'Prix - Colza 2'!E2467</f>
        <v>633.79999999999995</v>
      </c>
      <c r="C2467" s="71">
        <f>'Prix - Colza 2'!F2467</f>
        <v>445.87</v>
      </c>
    </row>
    <row r="2468" spans="1:3" x14ac:dyDescent="0.3">
      <c r="A2468" s="104">
        <f>'Prix - Colza 2'!C2468</f>
        <v>2022</v>
      </c>
      <c r="B2468" s="79">
        <f>'Prix - Colza 2'!E2468</f>
        <v>633.79999999999995</v>
      </c>
      <c r="C2468" s="71">
        <f>'Prix - Colza 2'!F2468</f>
        <v>445.87</v>
      </c>
    </row>
    <row r="2469" spans="1:3" x14ac:dyDescent="0.3">
      <c r="A2469" s="104">
        <f>'Prix - Colza 2'!C2469</f>
        <v>2022</v>
      </c>
      <c r="B2469" s="79">
        <f>'Prix - Colza 2'!E2469</f>
        <v>633.79999999999995</v>
      </c>
      <c r="C2469" s="71">
        <f>'Prix - Colza 2'!F2469</f>
        <v>445.87</v>
      </c>
    </row>
    <row r="2470" spans="1:3" x14ac:dyDescent="0.3">
      <c r="A2470" s="104">
        <f>'Prix - Colza 2'!C2470</f>
        <v>2022</v>
      </c>
      <c r="B2470" s="79">
        <f>'Prix - Colza 2'!E2470</f>
        <v>633.79999999999995</v>
      </c>
      <c r="C2470" s="71">
        <f>'Prix - Colza 2'!F2470</f>
        <v>445.87</v>
      </c>
    </row>
    <row r="2471" spans="1:3" x14ac:dyDescent="0.3">
      <c r="A2471" s="104">
        <f>'Prix - Colza 2'!C2471</f>
        <v>2022</v>
      </c>
      <c r="B2471" s="79">
        <f>'Prix - Colza 2'!E2471</f>
        <v>633.79999999999995</v>
      </c>
      <c r="C2471" s="71">
        <f>'Prix - Colza 2'!F2471</f>
        <v>445.87</v>
      </c>
    </row>
    <row r="2472" spans="1:3" x14ac:dyDescent="0.3">
      <c r="A2472" s="104">
        <f>'Prix - Colza 2'!C2472</f>
        <v>2022</v>
      </c>
      <c r="B2472" s="79">
        <f>'Prix - Colza 2'!E2472</f>
        <v>633.79999999999995</v>
      </c>
      <c r="C2472" s="71">
        <f>'Prix - Colza 2'!F2472</f>
        <v>445.87</v>
      </c>
    </row>
    <row r="2473" spans="1:3" x14ac:dyDescent="0.3">
      <c r="A2473" s="104">
        <f>'Prix - Colza 2'!C2473</f>
        <v>2022</v>
      </c>
      <c r="B2473" s="79">
        <f>'Prix - Colza 2'!E2473</f>
        <v>633.79999999999995</v>
      </c>
      <c r="C2473" s="71">
        <f>'Prix - Colza 2'!F2473</f>
        <v>445.87</v>
      </c>
    </row>
    <row r="2474" spans="1:3" x14ac:dyDescent="0.3">
      <c r="A2474" s="104">
        <f>'Prix - Colza 2'!C2474</f>
        <v>2022</v>
      </c>
      <c r="B2474" s="79">
        <f>'Prix - Colza 2'!E2474</f>
        <v>633.79999999999995</v>
      </c>
      <c r="C2474" s="71">
        <f>'Prix - Colza 2'!F2474</f>
        <v>445.87</v>
      </c>
    </row>
    <row r="2475" spans="1:3" x14ac:dyDescent="0.3">
      <c r="A2475" s="104">
        <f>'Prix - Colza 2'!C2475</f>
        <v>2022</v>
      </c>
      <c r="B2475" s="79">
        <f>'Prix - Colza 2'!E2475</f>
        <v>633.79999999999995</v>
      </c>
      <c r="C2475" s="71">
        <f>'Prix - Colza 2'!F2475</f>
        <v>445.87</v>
      </c>
    </row>
    <row r="2476" spans="1:3" x14ac:dyDescent="0.3">
      <c r="A2476" s="104">
        <f>'Prix - Colza 2'!C2476</f>
        <v>2022</v>
      </c>
      <c r="B2476" s="79">
        <f>'Prix - Colza 2'!E2476</f>
        <v>633.79999999999995</v>
      </c>
      <c r="C2476" s="71">
        <f>'Prix - Colza 2'!F2476</f>
        <v>445.87</v>
      </c>
    </row>
    <row r="2477" spans="1:3" x14ac:dyDescent="0.3">
      <c r="A2477" s="104">
        <f>'Prix - Colza 2'!C2477</f>
        <v>2022</v>
      </c>
      <c r="B2477" s="79">
        <f>'Prix - Colza 2'!E2477</f>
        <v>633.79999999999995</v>
      </c>
      <c r="C2477" s="71">
        <f>'Prix - Colza 2'!F2477</f>
        <v>445.87</v>
      </c>
    </row>
    <row r="2478" spans="1:3" x14ac:dyDescent="0.3">
      <c r="A2478" s="104">
        <f>'Prix - Colza 2'!C2478</f>
        <v>2022</v>
      </c>
      <c r="B2478" s="79">
        <f>'Prix - Colza 2'!E2478</f>
        <v>633.79999999999995</v>
      </c>
      <c r="C2478" s="71">
        <f>'Prix - Colza 2'!F2478</f>
        <v>445.87</v>
      </c>
    </row>
    <row r="2479" spans="1:3" x14ac:dyDescent="0.3">
      <c r="A2479" s="104">
        <f>'Prix - Colza 2'!C2479</f>
        <v>2022</v>
      </c>
      <c r="B2479" s="79">
        <f>'Prix - Colza 2'!E2479</f>
        <v>633.79999999999995</v>
      </c>
      <c r="C2479" s="71">
        <f>'Prix - Colza 2'!F2479</f>
        <v>445.87</v>
      </c>
    </row>
    <row r="2480" spans="1:3" x14ac:dyDescent="0.3">
      <c r="A2480" s="104">
        <f>'Prix - Colza 2'!C2480</f>
        <v>2022</v>
      </c>
      <c r="B2480" s="79">
        <f>'Prix - Colza 2'!E2480</f>
        <v>633.79999999999995</v>
      </c>
      <c r="C2480" s="71">
        <f>'Prix - Colza 2'!F2480</f>
        <v>445.87</v>
      </c>
    </row>
    <row r="2481" spans="1:3" x14ac:dyDescent="0.3">
      <c r="A2481" s="104">
        <f>'Prix - Colza 2'!C2481</f>
        <v>2022</v>
      </c>
      <c r="B2481" s="79">
        <f>'Prix - Colza 2'!E2481</f>
        <v>633.79999999999995</v>
      </c>
      <c r="C2481" s="71">
        <f>'Prix - Colza 2'!F2481</f>
        <v>445.87</v>
      </c>
    </row>
    <row r="2482" spans="1:3" x14ac:dyDescent="0.3">
      <c r="A2482" s="104">
        <f>'Prix - Colza 2'!C2482</f>
        <v>2022</v>
      </c>
      <c r="B2482" s="79">
        <f>'Prix - Colza 2'!E2482</f>
        <v>633.79999999999995</v>
      </c>
      <c r="C2482" s="71">
        <f>'Prix - Colza 2'!F2482</f>
        <v>445.87</v>
      </c>
    </row>
    <row r="2483" spans="1:3" x14ac:dyDescent="0.3">
      <c r="A2483" s="104">
        <f>'Prix - Colza 2'!C2483</f>
        <v>2022</v>
      </c>
      <c r="B2483" s="79">
        <f>'Prix - Colza 2'!E2483</f>
        <v>633.79999999999995</v>
      </c>
      <c r="C2483" s="71">
        <f>'Prix - Colza 2'!F2483</f>
        <v>445.87</v>
      </c>
    </row>
    <row r="2484" spans="1:3" x14ac:dyDescent="0.3">
      <c r="A2484" s="104">
        <f>'Prix - Colza 2'!C2484</f>
        <v>2022</v>
      </c>
      <c r="B2484" s="79">
        <f>'Prix - Colza 2'!E2484</f>
        <v>633.79999999999995</v>
      </c>
      <c r="C2484" s="71">
        <f>'Prix - Colza 2'!F2484</f>
        <v>445.87</v>
      </c>
    </row>
    <row r="2485" spans="1:3" x14ac:dyDescent="0.3">
      <c r="A2485" s="104">
        <f>'Prix - Colza 2'!C2485</f>
        <v>2022</v>
      </c>
      <c r="B2485" s="79">
        <f>'Prix - Colza 2'!E2485</f>
        <v>633.79999999999995</v>
      </c>
      <c r="C2485" s="71">
        <f>'Prix - Colza 2'!F2485</f>
        <v>445.87</v>
      </c>
    </row>
    <row r="2486" spans="1:3" x14ac:dyDescent="0.3">
      <c r="A2486" s="104">
        <f>'Prix - Colza 2'!C2486</f>
        <v>2022</v>
      </c>
      <c r="B2486" s="79">
        <f>'Prix - Colza 2'!E2486</f>
        <v>633.79999999999995</v>
      </c>
      <c r="C2486" s="71">
        <f>'Prix - Colza 2'!F2486</f>
        <v>445.87</v>
      </c>
    </row>
    <row r="2487" spans="1:3" x14ac:dyDescent="0.3">
      <c r="A2487" s="104">
        <f>'Prix - Colza 2'!C2487</f>
        <v>2022</v>
      </c>
      <c r="B2487" s="79">
        <f>'Prix - Colza 2'!E2487</f>
        <v>633.79999999999995</v>
      </c>
      <c r="C2487" s="71">
        <f>'Prix - Colza 2'!F2487</f>
        <v>445.87</v>
      </c>
    </row>
    <row r="2488" spans="1:3" x14ac:dyDescent="0.3">
      <c r="A2488" s="104">
        <f>'Prix - Colza 2'!C2488</f>
        <v>2022</v>
      </c>
      <c r="B2488" s="79">
        <f>'Prix - Colza 2'!E2488</f>
        <v>633.79999999999995</v>
      </c>
      <c r="C2488" s="71">
        <f>'Prix - Colza 2'!F2488</f>
        <v>445.87</v>
      </c>
    </row>
    <row r="2489" spans="1:3" x14ac:dyDescent="0.3">
      <c r="A2489" s="104">
        <f>'Prix - Colza 2'!C2489</f>
        <v>2022</v>
      </c>
      <c r="B2489" s="79">
        <f>'Prix - Colza 2'!E2489</f>
        <v>633.79999999999995</v>
      </c>
      <c r="C2489" s="71">
        <f>'Prix - Colza 2'!F2489</f>
        <v>445.87</v>
      </c>
    </row>
    <row r="2490" spans="1:3" x14ac:dyDescent="0.3">
      <c r="A2490" s="104">
        <f>'Prix - Colza 2'!C2490</f>
        <v>2022</v>
      </c>
      <c r="B2490" s="79">
        <f>'Prix - Colza 2'!E2490</f>
        <v>633.79999999999995</v>
      </c>
      <c r="C2490" s="71">
        <f>'Prix - Colza 2'!F2490</f>
        <v>445.87</v>
      </c>
    </row>
    <row r="2491" spans="1:3" x14ac:dyDescent="0.3">
      <c r="A2491" s="104">
        <f>'Prix - Colza 2'!C2491</f>
        <v>2022</v>
      </c>
      <c r="B2491" s="79">
        <f>'Prix - Colza 2'!E2491</f>
        <v>633.79999999999995</v>
      </c>
      <c r="C2491" s="71">
        <f>'Prix - Colza 2'!F2491</f>
        <v>445.87</v>
      </c>
    </row>
    <row r="2492" spans="1:3" x14ac:dyDescent="0.3">
      <c r="A2492" s="104">
        <f>'Prix - Colza 2'!C2492</f>
        <v>2022</v>
      </c>
      <c r="B2492" s="79">
        <f>'Prix - Colza 2'!E2492</f>
        <v>633.79999999999995</v>
      </c>
      <c r="C2492" s="71">
        <f>'Prix - Colza 2'!F2492</f>
        <v>445.87</v>
      </c>
    </row>
    <row r="2493" spans="1:3" x14ac:dyDescent="0.3">
      <c r="A2493" s="104">
        <f>'Prix - Colza 2'!C2493</f>
        <v>2022</v>
      </c>
      <c r="B2493" s="79">
        <f>'Prix - Colza 2'!E2493</f>
        <v>633.79999999999995</v>
      </c>
      <c r="C2493" s="71">
        <f>'Prix - Colza 2'!F2493</f>
        <v>445.87</v>
      </c>
    </row>
    <row r="2494" spans="1:3" x14ac:dyDescent="0.3">
      <c r="A2494" s="104">
        <f>'Prix - Colza 2'!C2494</f>
        <v>2022</v>
      </c>
      <c r="B2494" s="79">
        <f>'Prix - Colza 2'!E2494</f>
        <v>633.79999999999995</v>
      </c>
      <c r="C2494" s="71">
        <f>'Prix - Colza 2'!F2494</f>
        <v>445.87</v>
      </c>
    </row>
    <row r="2495" spans="1:3" x14ac:dyDescent="0.3">
      <c r="A2495" s="104">
        <f>'Prix - Colza 2'!C2495</f>
        <v>2022</v>
      </c>
      <c r="B2495" s="79">
        <f>'Prix - Colza 2'!E2495</f>
        <v>633.79999999999995</v>
      </c>
      <c r="C2495" s="71">
        <f>'Prix - Colza 2'!F2495</f>
        <v>445.87</v>
      </c>
    </row>
    <row r="2496" spans="1:3" x14ac:dyDescent="0.3">
      <c r="A2496" s="104">
        <f>'Prix - Colza 2'!C2496</f>
        <v>2022</v>
      </c>
      <c r="B2496" s="79">
        <f>'Prix - Colza 2'!E2496</f>
        <v>633.79999999999995</v>
      </c>
      <c r="C2496" s="71">
        <f>'Prix - Colza 2'!F2496</f>
        <v>445.87</v>
      </c>
    </row>
    <row r="2497" spans="1:3" x14ac:dyDescent="0.3">
      <c r="A2497" s="104">
        <f>'Prix - Colza 2'!C2497</f>
        <v>2022</v>
      </c>
      <c r="B2497" s="79">
        <f>'Prix - Colza 2'!E2497</f>
        <v>633.79999999999995</v>
      </c>
      <c r="C2497" s="71">
        <f>'Prix - Colza 2'!F2497</f>
        <v>445.87</v>
      </c>
    </row>
    <row r="2498" spans="1:3" x14ac:dyDescent="0.3">
      <c r="A2498" s="104">
        <f>'Prix - Colza 2'!C2498</f>
        <v>2022</v>
      </c>
      <c r="B2498" s="79">
        <f>'Prix - Colza 2'!E2498</f>
        <v>633.79999999999995</v>
      </c>
      <c r="C2498" s="71">
        <f>'Prix - Colza 2'!F2498</f>
        <v>445.87</v>
      </c>
    </row>
    <row r="2499" spans="1:3" x14ac:dyDescent="0.3">
      <c r="A2499" s="104">
        <f>'Prix - Colza 2'!C2499</f>
        <v>2022</v>
      </c>
      <c r="B2499" s="79">
        <f>'Prix - Colza 2'!E2499</f>
        <v>633.79999999999995</v>
      </c>
      <c r="C2499" s="71">
        <f>'Prix - Colza 2'!F2499</f>
        <v>445.87</v>
      </c>
    </row>
    <row r="2500" spans="1:3" x14ac:dyDescent="0.3">
      <c r="A2500" s="104">
        <f>'Prix - Colza 2'!C2500</f>
        <v>2022</v>
      </c>
      <c r="B2500" s="79">
        <f>'Prix - Colza 2'!E2500</f>
        <v>633.79999999999995</v>
      </c>
      <c r="C2500" s="71">
        <f>'Prix - Colza 2'!F2500</f>
        <v>445.87</v>
      </c>
    </row>
    <row r="2501" spans="1:3" x14ac:dyDescent="0.3">
      <c r="A2501" s="104">
        <f>'Prix - Colza 2'!C2501</f>
        <v>2022</v>
      </c>
      <c r="B2501" s="79">
        <f>'Prix - Colza 2'!E2501</f>
        <v>633.79999999999995</v>
      </c>
      <c r="C2501" s="71">
        <f>'Prix - Colza 2'!F2501</f>
        <v>445.87</v>
      </c>
    </row>
    <row r="2502" spans="1:3" x14ac:dyDescent="0.3">
      <c r="A2502" s="104">
        <f>'Prix - Colza 2'!C2502</f>
        <v>2022</v>
      </c>
      <c r="B2502" s="79">
        <f>'Prix - Colza 2'!E2502</f>
        <v>633.79999999999995</v>
      </c>
      <c r="C2502" s="71">
        <f>'Prix - Colza 2'!F2502</f>
        <v>445.87</v>
      </c>
    </row>
    <row r="2503" spans="1:3" x14ac:dyDescent="0.3">
      <c r="A2503" s="104">
        <f>'Prix - Colza 2'!C2503</f>
        <v>2022</v>
      </c>
      <c r="B2503" s="79">
        <f>'Prix - Colza 2'!E2503</f>
        <v>633.79999999999995</v>
      </c>
      <c r="C2503" s="71">
        <f>'Prix - Colza 2'!F2503</f>
        <v>445.87</v>
      </c>
    </row>
    <row r="2504" spans="1:3" x14ac:dyDescent="0.3">
      <c r="A2504" s="104">
        <f>'Prix - Colza 2'!C2504</f>
        <v>2022</v>
      </c>
      <c r="B2504" s="79">
        <f>'Prix - Colza 2'!E2504</f>
        <v>633.79999999999995</v>
      </c>
      <c r="C2504" s="71">
        <f>'Prix - Colza 2'!F2504</f>
        <v>445.87</v>
      </c>
    </row>
    <row r="2505" spans="1:3" x14ac:dyDescent="0.3">
      <c r="A2505" s="104">
        <f>'Prix - Colza 2'!C2505</f>
        <v>2022</v>
      </c>
      <c r="B2505" s="79">
        <f>'Prix - Colza 2'!E2505</f>
        <v>633.79999999999995</v>
      </c>
      <c r="C2505" s="71">
        <f>'Prix - Colza 2'!F2505</f>
        <v>445.87</v>
      </c>
    </row>
    <row r="2506" spans="1:3" x14ac:dyDescent="0.3">
      <c r="A2506" s="104">
        <f>'Prix - Colza 2'!C2506</f>
        <v>2022</v>
      </c>
      <c r="B2506" s="79">
        <f>'Prix - Colza 2'!E2506</f>
        <v>633.79999999999995</v>
      </c>
      <c r="C2506" s="71">
        <f>'Prix - Colza 2'!F2506</f>
        <v>445.87</v>
      </c>
    </row>
    <row r="2507" spans="1:3" x14ac:dyDescent="0.3">
      <c r="A2507" s="104">
        <f>'Prix - Colza 2'!C2507</f>
        <v>2022</v>
      </c>
      <c r="B2507" s="79">
        <f>'Prix - Colza 2'!E2507</f>
        <v>633.79999999999995</v>
      </c>
      <c r="C2507" s="71">
        <f>'Prix - Colza 2'!F2507</f>
        <v>445.87</v>
      </c>
    </row>
    <row r="2508" spans="1:3" x14ac:dyDescent="0.3">
      <c r="A2508" s="104">
        <f>'Prix - Colza 2'!C2508</f>
        <v>2022</v>
      </c>
      <c r="B2508" s="79">
        <f>'Prix - Colza 2'!E2508</f>
        <v>633.79999999999995</v>
      </c>
      <c r="C2508" s="71">
        <f>'Prix - Colza 2'!F2508</f>
        <v>445.87</v>
      </c>
    </row>
    <row r="2509" spans="1:3" x14ac:dyDescent="0.3">
      <c r="A2509" s="104">
        <f>'Prix - Colza 2'!C2509</f>
        <v>2022</v>
      </c>
      <c r="B2509" s="79">
        <f>'Prix - Colza 2'!E2509</f>
        <v>633.79999999999995</v>
      </c>
      <c r="C2509" s="71">
        <f>'Prix - Colza 2'!F2509</f>
        <v>445.87</v>
      </c>
    </row>
    <row r="2510" spans="1:3" x14ac:dyDescent="0.3">
      <c r="A2510" s="104">
        <f>'Prix - Colza 2'!C2510</f>
        <v>2022</v>
      </c>
      <c r="B2510" s="79">
        <f>'Prix - Colza 2'!E2510</f>
        <v>633.79999999999995</v>
      </c>
      <c r="C2510" s="71">
        <f>'Prix - Colza 2'!F2510</f>
        <v>445.87</v>
      </c>
    </row>
    <row r="2511" spans="1:3" x14ac:dyDescent="0.3">
      <c r="A2511" s="104">
        <f>'Prix - Colza 2'!C2511</f>
        <v>2022</v>
      </c>
      <c r="B2511" s="79">
        <f>'Prix - Colza 2'!E2511</f>
        <v>633.79999999999995</v>
      </c>
      <c r="C2511" s="71">
        <f>'Prix - Colza 2'!F2511</f>
        <v>445.87</v>
      </c>
    </row>
    <row r="2512" spans="1:3" x14ac:dyDescent="0.3">
      <c r="A2512" s="104">
        <f>'Prix - Colza 2'!C2512</f>
        <v>2022</v>
      </c>
      <c r="B2512" s="79">
        <f>'Prix - Colza 2'!E2512</f>
        <v>633.79999999999995</v>
      </c>
      <c r="C2512" s="71">
        <f>'Prix - Colza 2'!F2512</f>
        <v>445.87</v>
      </c>
    </row>
    <row r="2513" spans="1:3" x14ac:dyDescent="0.3">
      <c r="A2513" s="104">
        <f>'Prix - Colza 2'!C2513</f>
        <v>2022</v>
      </c>
      <c r="B2513" s="79">
        <f>'Prix - Colza 2'!E2513</f>
        <v>633.79999999999995</v>
      </c>
      <c r="C2513" s="71">
        <f>'Prix - Colza 2'!F2513</f>
        <v>445.87</v>
      </c>
    </row>
    <row r="2514" spans="1:3" x14ac:dyDescent="0.3">
      <c r="A2514" s="104">
        <f>'Prix - Colza 2'!C2514</f>
        <v>2022</v>
      </c>
      <c r="B2514" s="79">
        <f>'Prix - Colza 2'!E2514</f>
        <v>633.79999999999995</v>
      </c>
      <c r="C2514" s="71">
        <f>'Prix - Colza 2'!F2514</f>
        <v>445.87</v>
      </c>
    </row>
    <row r="2515" spans="1:3" x14ac:dyDescent="0.3">
      <c r="A2515" s="104">
        <f>'Prix - Colza 2'!C2515</f>
        <v>2022</v>
      </c>
      <c r="B2515" s="79">
        <f>'Prix - Colza 2'!E2515</f>
        <v>633.79999999999995</v>
      </c>
      <c r="C2515" s="71">
        <f>'Prix - Colza 2'!F2515</f>
        <v>445.87</v>
      </c>
    </row>
    <row r="2516" spans="1:3" x14ac:dyDescent="0.3">
      <c r="A2516" s="104">
        <f>'Prix - Colza 2'!C2516</f>
        <v>2022</v>
      </c>
      <c r="B2516" s="79">
        <f>'Prix - Colza 2'!E2516</f>
        <v>633.79999999999995</v>
      </c>
      <c r="C2516" s="71">
        <f>'Prix - Colza 2'!F2516</f>
        <v>445.87</v>
      </c>
    </row>
    <row r="2517" spans="1:3" x14ac:dyDescent="0.3">
      <c r="A2517" s="104">
        <f>'Prix - Colza 2'!C2517</f>
        <v>2022</v>
      </c>
      <c r="B2517" s="79">
        <f>'Prix - Colza 2'!E2517</f>
        <v>633.79999999999995</v>
      </c>
      <c r="C2517" s="71">
        <f>'Prix - Colza 2'!F2517</f>
        <v>445.87</v>
      </c>
    </row>
    <row r="2518" spans="1:3" x14ac:dyDescent="0.3">
      <c r="A2518" s="104">
        <f>'Prix - Colza 2'!C2518</f>
        <v>2022</v>
      </c>
      <c r="B2518" s="79">
        <f>'Prix - Colza 2'!E2518</f>
        <v>633.79999999999995</v>
      </c>
      <c r="C2518" s="71">
        <f>'Prix - Colza 2'!F2518</f>
        <v>445.87</v>
      </c>
    </row>
    <row r="2519" spans="1:3" x14ac:dyDescent="0.3">
      <c r="A2519" s="104">
        <f>'Prix - Colza 2'!C2519</f>
        <v>2022</v>
      </c>
      <c r="B2519" s="79">
        <f>'Prix - Colza 2'!E2519</f>
        <v>633.79999999999995</v>
      </c>
      <c r="C2519" s="71">
        <f>'Prix - Colza 2'!F2519</f>
        <v>445.87</v>
      </c>
    </row>
    <row r="2520" spans="1:3" x14ac:dyDescent="0.3">
      <c r="A2520" s="104">
        <f>'Prix - Colza 2'!C2520</f>
        <v>2022</v>
      </c>
      <c r="B2520" s="79">
        <f>'Prix - Colza 2'!E2520</f>
        <v>633.79999999999995</v>
      </c>
      <c r="C2520" s="71">
        <f>'Prix - Colza 2'!F2520</f>
        <v>445.87</v>
      </c>
    </row>
    <row r="2521" spans="1:3" x14ac:dyDescent="0.3">
      <c r="A2521" s="104">
        <f>'Prix - Colza 2'!C2521</f>
        <v>2022</v>
      </c>
      <c r="B2521" s="79">
        <f>'Prix - Colza 2'!E2521</f>
        <v>633.79999999999995</v>
      </c>
      <c r="C2521" s="71">
        <f>'Prix - Colza 2'!F2521</f>
        <v>445.87</v>
      </c>
    </row>
    <row r="2522" spans="1:3" x14ac:dyDescent="0.3">
      <c r="A2522" s="104">
        <f>'Prix - Colza 2'!C2522</f>
        <v>2022</v>
      </c>
      <c r="B2522" s="79">
        <f>'Prix - Colza 2'!E2522</f>
        <v>633.79999999999995</v>
      </c>
      <c r="C2522" s="71">
        <f>'Prix - Colza 2'!F2522</f>
        <v>445.87</v>
      </c>
    </row>
    <row r="2523" spans="1:3" x14ac:dyDescent="0.3">
      <c r="A2523" s="104">
        <f>'Prix - Colza 2'!C2523</f>
        <v>2022</v>
      </c>
      <c r="B2523" s="79">
        <f>'Prix - Colza 2'!E2523</f>
        <v>633.79999999999995</v>
      </c>
      <c r="C2523" s="71">
        <f>'Prix - Colza 2'!F2523</f>
        <v>445.87</v>
      </c>
    </row>
    <row r="2524" spans="1:3" x14ac:dyDescent="0.3">
      <c r="A2524" s="104">
        <f>'Prix - Colza 2'!C2524</f>
        <v>2022</v>
      </c>
      <c r="B2524" s="79">
        <f>'Prix - Colza 2'!E2524</f>
        <v>633.79999999999995</v>
      </c>
      <c r="C2524" s="71">
        <f>'Prix - Colza 2'!F2524</f>
        <v>445.87</v>
      </c>
    </row>
    <row r="2525" spans="1:3" x14ac:dyDescent="0.3">
      <c r="A2525" s="104">
        <f>'Prix - Colza 2'!C2525</f>
        <v>2022</v>
      </c>
      <c r="B2525" s="79">
        <f>'Prix - Colza 2'!E2525</f>
        <v>633.79999999999995</v>
      </c>
      <c r="C2525" s="71">
        <f>'Prix - Colza 2'!F2525</f>
        <v>445.87</v>
      </c>
    </row>
    <row r="2526" spans="1:3" x14ac:dyDescent="0.3">
      <c r="A2526" s="104">
        <f>'Prix - Colza 2'!C2526</f>
        <v>2022</v>
      </c>
      <c r="B2526" s="79">
        <f>'Prix - Colza 2'!E2526</f>
        <v>633.79999999999995</v>
      </c>
      <c r="C2526" s="71">
        <f>'Prix - Colza 2'!F2526</f>
        <v>445.87</v>
      </c>
    </row>
    <row r="2527" spans="1:3" x14ac:dyDescent="0.3">
      <c r="A2527" s="104">
        <f>'Prix - Colza 2'!C2527</f>
        <v>2022</v>
      </c>
      <c r="B2527" s="79">
        <f>'Prix - Colza 2'!E2527</f>
        <v>633.79999999999995</v>
      </c>
      <c r="C2527" s="71">
        <f>'Prix - Colza 2'!F2527</f>
        <v>445.87</v>
      </c>
    </row>
    <row r="2528" spans="1:3" x14ac:dyDescent="0.3">
      <c r="A2528" s="104">
        <f>'Prix - Colza 2'!C2528</f>
        <v>2022</v>
      </c>
      <c r="B2528" s="79">
        <f>'Prix - Colza 2'!E2528</f>
        <v>633.79999999999995</v>
      </c>
      <c r="C2528" s="71">
        <f>'Prix - Colza 2'!F2528</f>
        <v>445.87</v>
      </c>
    </row>
    <row r="2529" spans="1:3" x14ac:dyDescent="0.3">
      <c r="A2529" s="104">
        <f>'Prix - Colza 2'!C2529</f>
        <v>2022</v>
      </c>
      <c r="B2529" s="79">
        <f>'Prix - Colza 2'!E2529</f>
        <v>633.79999999999995</v>
      </c>
      <c r="C2529" s="71">
        <f>'Prix - Colza 2'!F2529</f>
        <v>445.87</v>
      </c>
    </row>
    <row r="2530" spans="1:3" x14ac:dyDescent="0.3">
      <c r="A2530" s="104">
        <f>'Prix - Colza 2'!C2530</f>
        <v>2022</v>
      </c>
      <c r="B2530" s="79">
        <f>'Prix - Colza 2'!E2530</f>
        <v>633.79999999999995</v>
      </c>
      <c r="C2530" s="71">
        <f>'Prix - Colza 2'!F2530</f>
        <v>445.87</v>
      </c>
    </row>
    <row r="2531" spans="1:3" x14ac:dyDescent="0.3">
      <c r="A2531" s="104">
        <f>'Prix - Colza 2'!C2531</f>
        <v>2022</v>
      </c>
      <c r="B2531" s="79">
        <f>'Prix - Colza 2'!E2531</f>
        <v>633.79999999999995</v>
      </c>
      <c r="C2531" s="71">
        <f>'Prix - Colza 2'!F2531</f>
        <v>445.87</v>
      </c>
    </row>
    <row r="2532" spans="1:3" x14ac:dyDescent="0.3">
      <c r="A2532" s="104">
        <f>'Prix - Colza 2'!C2532</f>
        <v>2022</v>
      </c>
      <c r="B2532" s="79">
        <f>'Prix - Colza 2'!E2532</f>
        <v>633.79999999999995</v>
      </c>
      <c r="C2532" s="71">
        <f>'Prix - Colza 2'!F2532</f>
        <v>445.87</v>
      </c>
    </row>
    <row r="2533" spans="1:3" x14ac:dyDescent="0.3">
      <c r="A2533" s="104">
        <f>'Prix - Colza 2'!C2533</f>
        <v>2022</v>
      </c>
      <c r="B2533" s="79">
        <f>'Prix - Colza 2'!E2533</f>
        <v>633.79999999999995</v>
      </c>
      <c r="C2533" s="71">
        <f>'Prix - Colza 2'!F2533</f>
        <v>445.87</v>
      </c>
    </row>
    <row r="2534" spans="1:3" x14ac:dyDescent="0.3">
      <c r="A2534" s="104">
        <f>'Prix - Colza 2'!C2534</f>
        <v>2022</v>
      </c>
      <c r="B2534" s="79">
        <f>'Prix - Colza 2'!E2534</f>
        <v>633.79999999999995</v>
      </c>
      <c r="C2534" s="71">
        <f>'Prix - Colza 2'!F2534</f>
        <v>445.87</v>
      </c>
    </row>
    <row r="2535" spans="1:3" x14ac:dyDescent="0.3">
      <c r="A2535" s="104">
        <f>'Prix - Colza 2'!C2535</f>
        <v>2022</v>
      </c>
      <c r="B2535" s="79">
        <f>'Prix - Colza 2'!E2535</f>
        <v>633.79999999999995</v>
      </c>
      <c r="C2535" s="71">
        <f>'Prix - Colza 2'!F2535</f>
        <v>445.87</v>
      </c>
    </row>
    <row r="2536" spans="1:3" x14ac:dyDescent="0.3">
      <c r="A2536" s="104">
        <f>'Prix - Colza 2'!C2536</f>
        <v>2022</v>
      </c>
      <c r="B2536" s="79">
        <f>'Prix - Colza 2'!E2536</f>
        <v>633.79999999999995</v>
      </c>
      <c r="C2536" s="71">
        <f>'Prix - Colza 2'!F2536</f>
        <v>445.87</v>
      </c>
    </row>
    <row r="2537" spans="1:3" x14ac:dyDescent="0.3">
      <c r="A2537" s="104">
        <f>'Prix - Colza 2'!C2537</f>
        <v>2022</v>
      </c>
      <c r="B2537" s="79">
        <f>'Prix - Colza 2'!E2537</f>
        <v>633.79999999999995</v>
      </c>
      <c r="C2537" s="71">
        <f>'Prix - Colza 2'!F2537</f>
        <v>445.87</v>
      </c>
    </row>
    <row r="2538" spans="1:3" x14ac:dyDescent="0.3">
      <c r="A2538" s="104">
        <f>'Prix - Colza 2'!C2538</f>
        <v>2022</v>
      </c>
      <c r="B2538" s="79">
        <f>'Prix - Colza 2'!E2538</f>
        <v>633.79999999999995</v>
      </c>
      <c r="C2538" s="71">
        <f>'Prix - Colza 2'!F2538</f>
        <v>445.87</v>
      </c>
    </row>
    <row r="2539" spans="1:3" x14ac:dyDescent="0.3">
      <c r="A2539" s="104">
        <f>'Prix - Colza 2'!C2539</f>
        <v>2022</v>
      </c>
      <c r="B2539" s="79">
        <f>'Prix - Colza 2'!E2539</f>
        <v>633.79999999999995</v>
      </c>
      <c r="C2539" s="71">
        <f>'Prix - Colza 2'!F2539</f>
        <v>445.87</v>
      </c>
    </row>
    <row r="2540" spans="1:3" x14ac:dyDescent="0.3">
      <c r="A2540" s="104">
        <f>'Prix - Colza 2'!C2540</f>
        <v>2022</v>
      </c>
      <c r="B2540" s="79">
        <f>'Prix - Colza 2'!E2540</f>
        <v>633.79999999999995</v>
      </c>
      <c r="C2540" s="71">
        <f>'Prix - Colza 2'!F2540</f>
        <v>445.87</v>
      </c>
    </row>
    <row r="2541" spans="1:3" x14ac:dyDescent="0.3">
      <c r="A2541" s="104">
        <f>'Prix - Colza 2'!C2541</f>
        <v>2022</v>
      </c>
      <c r="B2541" s="79">
        <f>'Prix - Colza 2'!E2541</f>
        <v>633.79999999999995</v>
      </c>
      <c r="C2541" s="71">
        <f>'Prix - Colza 2'!F2541</f>
        <v>445.87</v>
      </c>
    </row>
    <row r="2542" spans="1:3" x14ac:dyDescent="0.3">
      <c r="A2542" s="104">
        <f>'Prix - Colza 2'!C2542</f>
        <v>2022</v>
      </c>
      <c r="B2542" s="79">
        <f>'Prix - Colza 2'!E2542</f>
        <v>633.79999999999995</v>
      </c>
      <c r="C2542" s="71">
        <f>'Prix - Colza 2'!F2542</f>
        <v>445.87</v>
      </c>
    </row>
    <row r="2543" spans="1:3" x14ac:dyDescent="0.3">
      <c r="A2543" s="104">
        <f>'Prix - Colza 2'!C2543</f>
        <v>2022</v>
      </c>
      <c r="B2543" s="79">
        <f>'Prix - Colza 2'!E2543</f>
        <v>633.79999999999995</v>
      </c>
      <c r="C2543" s="71">
        <f>'Prix - Colza 2'!F2543</f>
        <v>445.87</v>
      </c>
    </row>
    <row r="2544" spans="1:3" x14ac:dyDescent="0.3">
      <c r="A2544" s="104">
        <f>'Prix - Colza 2'!C2544</f>
        <v>2022</v>
      </c>
      <c r="B2544" s="79">
        <f>'Prix - Colza 2'!E2544</f>
        <v>633.79999999999995</v>
      </c>
      <c r="C2544" s="71">
        <f>'Prix - Colza 2'!F2544</f>
        <v>445.87</v>
      </c>
    </row>
    <row r="2545" spans="1:3" x14ac:dyDescent="0.3">
      <c r="A2545" s="104">
        <f>'Prix - Colza 2'!C2545</f>
        <v>2022</v>
      </c>
      <c r="B2545" s="79">
        <f>'Prix - Colza 2'!E2545</f>
        <v>633.79999999999995</v>
      </c>
      <c r="C2545" s="71">
        <f>'Prix - Colza 2'!F2545</f>
        <v>445.87</v>
      </c>
    </row>
    <row r="2546" spans="1:3" x14ac:dyDescent="0.3">
      <c r="A2546" s="104">
        <f>'Prix - Colza 2'!C2546</f>
        <v>2022</v>
      </c>
      <c r="B2546" s="79">
        <f>'Prix - Colza 2'!E2546</f>
        <v>633.79999999999995</v>
      </c>
      <c r="C2546" s="71">
        <f>'Prix - Colza 2'!F2546</f>
        <v>445.87</v>
      </c>
    </row>
    <row r="2547" spans="1:3" x14ac:dyDescent="0.3">
      <c r="A2547" s="104">
        <f>'Prix - Colza 2'!C2547</f>
        <v>2022</v>
      </c>
      <c r="B2547" s="79">
        <f>'Prix - Colza 2'!E2547</f>
        <v>633.79999999999995</v>
      </c>
      <c r="C2547" s="71">
        <f>'Prix - Colza 2'!F2547</f>
        <v>445.87</v>
      </c>
    </row>
    <row r="2548" spans="1:3" x14ac:dyDescent="0.3">
      <c r="A2548" s="104">
        <f>'Prix - Colza 2'!C2548</f>
        <v>2022</v>
      </c>
      <c r="B2548" s="79">
        <f>'Prix - Colza 2'!E2548</f>
        <v>633.79999999999995</v>
      </c>
      <c r="C2548" s="71">
        <f>'Prix - Colza 2'!F2548</f>
        <v>445.87</v>
      </c>
    </row>
    <row r="2549" spans="1:3" x14ac:dyDescent="0.3">
      <c r="A2549" s="104">
        <f>'Prix - Colza 2'!C2549</f>
        <v>2022</v>
      </c>
      <c r="B2549" s="79">
        <f>'Prix - Colza 2'!E2549</f>
        <v>633.79999999999995</v>
      </c>
      <c r="C2549" s="71">
        <f>'Prix - Colza 2'!F2549</f>
        <v>445.87</v>
      </c>
    </row>
    <row r="2550" spans="1:3" x14ac:dyDescent="0.3">
      <c r="A2550" s="104">
        <f>'Prix - Colza 2'!C2550</f>
        <v>2022</v>
      </c>
      <c r="B2550" s="79">
        <f>'Prix - Colza 2'!E2550</f>
        <v>633.79999999999995</v>
      </c>
      <c r="C2550" s="71">
        <f>'Prix - Colza 2'!F2550</f>
        <v>445.87</v>
      </c>
    </row>
    <row r="2551" spans="1:3" x14ac:dyDescent="0.3">
      <c r="A2551" s="104">
        <f>'Prix - Colza 2'!C2551</f>
        <v>2022</v>
      </c>
      <c r="B2551" s="79">
        <f>'Prix - Colza 2'!E2551</f>
        <v>633.79999999999995</v>
      </c>
      <c r="C2551" s="71">
        <f>'Prix - Colza 2'!F2551</f>
        <v>445.87</v>
      </c>
    </row>
    <row r="2552" spans="1:3" x14ac:dyDescent="0.3">
      <c r="A2552" s="104">
        <f>'Prix - Colza 2'!C2552</f>
        <v>2022</v>
      </c>
      <c r="B2552" s="79">
        <f>'Prix - Colza 2'!E2552</f>
        <v>633.79999999999995</v>
      </c>
      <c r="C2552" s="71">
        <f>'Prix - Colza 2'!F2552</f>
        <v>445.87</v>
      </c>
    </row>
    <row r="2553" spans="1:3" x14ac:dyDescent="0.3">
      <c r="A2553" s="104">
        <f>'Prix - Colza 2'!C2553</f>
        <v>2022</v>
      </c>
      <c r="B2553" s="79">
        <f>'Prix - Colza 2'!E2553</f>
        <v>633.79999999999995</v>
      </c>
      <c r="C2553" s="71">
        <f>'Prix - Colza 2'!F2553</f>
        <v>445.87</v>
      </c>
    </row>
    <row r="2554" spans="1:3" x14ac:dyDescent="0.3">
      <c r="A2554" s="104">
        <f>'Prix - Colza 2'!C2554</f>
        <v>2022</v>
      </c>
      <c r="B2554" s="79">
        <f>'Prix - Colza 2'!E2554</f>
        <v>633.79999999999995</v>
      </c>
      <c r="C2554" s="71">
        <f>'Prix - Colza 2'!F2554</f>
        <v>445.87</v>
      </c>
    </row>
    <row r="2555" spans="1:3" x14ac:dyDescent="0.3">
      <c r="A2555" s="104">
        <f>'Prix - Colza 2'!C2555</f>
        <v>2022</v>
      </c>
      <c r="B2555" s="79">
        <f>'Prix - Colza 2'!E2555</f>
        <v>633.79999999999995</v>
      </c>
      <c r="C2555" s="71">
        <f>'Prix - Colza 2'!F2555</f>
        <v>445.87</v>
      </c>
    </row>
    <row r="2556" spans="1:3" x14ac:dyDescent="0.3">
      <c r="A2556" s="104">
        <f>'Prix - Colza 2'!C2556</f>
        <v>2022</v>
      </c>
      <c r="B2556" s="79">
        <f>'Prix - Colza 2'!E2556</f>
        <v>633.79999999999995</v>
      </c>
      <c r="C2556" s="71">
        <f>'Prix - Colza 2'!F2556</f>
        <v>445.87</v>
      </c>
    </row>
    <row r="2557" spans="1:3" x14ac:dyDescent="0.3">
      <c r="A2557" s="104">
        <f>'Prix - Colza 2'!C2557</f>
        <v>2022</v>
      </c>
      <c r="B2557" s="79">
        <f>'Prix - Colza 2'!E2557</f>
        <v>633.79999999999995</v>
      </c>
      <c r="C2557" s="71">
        <f>'Prix - Colza 2'!F2557</f>
        <v>445.87</v>
      </c>
    </row>
    <row r="2558" spans="1:3" x14ac:dyDescent="0.3">
      <c r="A2558" s="104">
        <f>'Prix - Colza 2'!C2558</f>
        <v>2022</v>
      </c>
      <c r="B2558" s="79">
        <f>'Prix - Colza 2'!E2558</f>
        <v>633.79999999999995</v>
      </c>
      <c r="C2558" s="71">
        <f>'Prix - Colza 2'!F2558</f>
        <v>445.87</v>
      </c>
    </row>
    <row r="2559" spans="1:3" x14ac:dyDescent="0.3">
      <c r="A2559" s="104">
        <f>'Prix - Colza 2'!C2559</f>
        <v>2022</v>
      </c>
      <c r="B2559" s="79">
        <f>'Prix - Colza 2'!E2559</f>
        <v>633.79999999999995</v>
      </c>
      <c r="C2559" s="71">
        <f>'Prix - Colza 2'!F2559</f>
        <v>445.87</v>
      </c>
    </row>
    <row r="2560" spans="1:3" x14ac:dyDescent="0.3">
      <c r="A2560" s="104">
        <f>'Prix - Colza 2'!C2560</f>
        <v>2022</v>
      </c>
      <c r="B2560" s="79">
        <f>'Prix - Colza 2'!E2560</f>
        <v>633.79999999999995</v>
      </c>
      <c r="C2560" s="71">
        <f>'Prix - Colza 2'!F2560</f>
        <v>445.87</v>
      </c>
    </row>
    <row r="2561" spans="1:3" x14ac:dyDescent="0.3">
      <c r="A2561" s="104">
        <f>'Prix - Colza 2'!C2561</f>
        <v>2022</v>
      </c>
      <c r="B2561" s="79">
        <f>'Prix - Colza 2'!E2561</f>
        <v>633.79999999999995</v>
      </c>
      <c r="C2561" s="71">
        <f>'Prix - Colza 2'!F2561</f>
        <v>445.87</v>
      </c>
    </row>
    <row r="2562" spans="1:3" x14ac:dyDescent="0.3">
      <c r="A2562" s="104">
        <f>'Prix - Colza 2'!C2562</f>
        <v>2022</v>
      </c>
      <c r="B2562" s="79">
        <f>'Prix - Colza 2'!E2562</f>
        <v>633.79999999999995</v>
      </c>
      <c r="C2562" s="71">
        <f>'Prix - Colza 2'!F2562</f>
        <v>445.87</v>
      </c>
    </row>
    <row r="2563" spans="1:3" x14ac:dyDescent="0.3">
      <c r="A2563" s="104">
        <f>'Prix - Colza 2'!C2563</f>
        <v>2022</v>
      </c>
      <c r="B2563" s="79">
        <f>'Prix - Colza 2'!E2563</f>
        <v>633.79999999999995</v>
      </c>
      <c r="C2563" s="71">
        <f>'Prix - Colza 2'!F2563</f>
        <v>445.87</v>
      </c>
    </row>
    <row r="2564" spans="1:3" x14ac:dyDescent="0.3">
      <c r="A2564" s="104">
        <f>'Prix - Colza 2'!C2564</f>
        <v>2022</v>
      </c>
      <c r="B2564" s="79">
        <f>'Prix - Colza 2'!E2564</f>
        <v>633.79999999999995</v>
      </c>
      <c r="C2564" s="71">
        <f>'Prix - Colza 2'!F2564</f>
        <v>445.87</v>
      </c>
    </row>
    <row r="2565" spans="1:3" x14ac:dyDescent="0.3">
      <c r="A2565" s="104">
        <f>'Prix - Colza 2'!C2565</f>
        <v>2022</v>
      </c>
      <c r="B2565" s="79">
        <f>'Prix - Colza 2'!E2565</f>
        <v>633.79999999999995</v>
      </c>
      <c r="C2565" s="71">
        <f>'Prix - Colza 2'!F2565</f>
        <v>445.87</v>
      </c>
    </row>
    <row r="2566" spans="1:3" x14ac:dyDescent="0.3">
      <c r="A2566" s="104">
        <f>'Prix - Colza 2'!C2566</f>
        <v>2022</v>
      </c>
      <c r="B2566" s="79">
        <f>'Prix - Colza 2'!E2566</f>
        <v>633.79999999999995</v>
      </c>
      <c r="C2566" s="71">
        <f>'Prix - Colza 2'!F2566</f>
        <v>445.87</v>
      </c>
    </row>
    <row r="2567" spans="1:3" x14ac:dyDescent="0.3">
      <c r="A2567" s="104">
        <f>'Prix - Colza 2'!C2567</f>
        <v>2022</v>
      </c>
      <c r="B2567" s="79">
        <f>'Prix - Colza 2'!E2567</f>
        <v>633.79999999999995</v>
      </c>
      <c r="C2567" s="71">
        <f>'Prix - Colza 2'!F2567</f>
        <v>445.87</v>
      </c>
    </row>
    <row r="2568" spans="1:3" x14ac:dyDescent="0.3">
      <c r="A2568" s="104">
        <f>'Prix - Colza 2'!C2568</f>
        <v>2022</v>
      </c>
      <c r="B2568" s="79">
        <f>'Prix - Colza 2'!E2568</f>
        <v>633.79999999999995</v>
      </c>
      <c r="C2568" s="71">
        <f>'Prix - Colza 2'!F2568</f>
        <v>445.87</v>
      </c>
    </row>
    <row r="2569" spans="1:3" x14ac:dyDescent="0.3">
      <c r="A2569" s="104">
        <f>'Prix - Colza 2'!C2569</f>
        <v>2022</v>
      </c>
      <c r="B2569" s="79">
        <f>'Prix - Colza 2'!E2569</f>
        <v>633.79999999999995</v>
      </c>
      <c r="C2569" s="71">
        <f>'Prix - Colza 2'!F2569</f>
        <v>445.87</v>
      </c>
    </row>
    <row r="2570" spans="1:3" x14ac:dyDescent="0.3">
      <c r="A2570" s="104">
        <f>'Prix - Colza 2'!C2570</f>
        <v>2022</v>
      </c>
      <c r="B2570" s="79">
        <f>'Prix - Colza 2'!E2570</f>
        <v>633.79999999999995</v>
      </c>
      <c r="C2570" s="71">
        <f>'Prix - Colza 2'!F2570</f>
        <v>445.87</v>
      </c>
    </row>
    <row r="2571" spans="1:3" x14ac:dyDescent="0.3">
      <c r="A2571" s="104">
        <f>'Prix - Colza 2'!C2571</f>
        <v>2022</v>
      </c>
      <c r="B2571" s="79">
        <f>'Prix - Colza 2'!E2571</f>
        <v>633.79999999999995</v>
      </c>
      <c r="C2571" s="71">
        <f>'Prix - Colza 2'!F2571</f>
        <v>445.87</v>
      </c>
    </row>
    <row r="2572" spans="1:3" x14ac:dyDescent="0.3">
      <c r="A2572" s="104">
        <f>'Prix - Colza 2'!C2572</f>
        <v>2022</v>
      </c>
      <c r="B2572" s="79">
        <f>'Prix - Colza 2'!E2572</f>
        <v>633.79999999999995</v>
      </c>
      <c r="C2572" s="71">
        <f>'Prix - Colza 2'!F2572</f>
        <v>445.87</v>
      </c>
    </row>
    <row r="2573" spans="1:3" x14ac:dyDescent="0.3">
      <c r="A2573" s="104">
        <f>'Prix - Colza 2'!C2573</f>
        <v>2022</v>
      </c>
      <c r="B2573" s="79">
        <f>'Prix - Colza 2'!E2573</f>
        <v>633.79999999999995</v>
      </c>
      <c r="C2573" s="71">
        <f>'Prix - Colza 2'!F2573</f>
        <v>445.87</v>
      </c>
    </row>
    <row r="2574" spans="1:3" x14ac:dyDescent="0.3">
      <c r="A2574" s="104">
        <f>'Prix - Colza 2'!C2574</f>
        <v>2022</v>
      </c>
      <c r="B2574" s="79">
        <f>'Prix - Colza 2'!E2574</f>
        <v>633.79999999999995</v>
      </c>
      <c r="C2574" s="71">
        <f>'Prix - Colza 2'!F2574</f>
        <v>445.87</v>
      </c>
    </row>
    <row r="2575" spans="1:3" x14ac:dyDescent="0.3">
      <c r="A2575" s="104">
        <f>'Prix - Colza 2'!C2575</f>
        <v>2022</v>
      </c>
      <c r="B2575" s="79">
        <f>'Prix - Colza 2'!E2575</f>
        <v>633.79999999999995</v>
      </c>
      <c r="C2575" s="71">
        <f>'Prix - Colza 2'!F2575</f>
        <v>445.87</v>
      </c>
    </row>
    <row r="2576" spans="1:3" x14ac:dyDescent="0.3">
      <c r="A2576" s="104">
        <f>'Prix - Colza 2'!C2576</f>
        <v>2022</v>
      </c>
      <c r="B2576" s="79">
        <f>'Prix - Colza 2'!E2576</f>
        <v>633.79999999999995</v>
      </c>
      <c r="C2576" s="71">
        <f>'Prix - Colza 2'!F2576</f>
        <v>445.87</v>
      </c>
    </row>
    <row r="2577" spans="1:3" x14ac:dyDescent="0.3">
      <c r="A2577" s="104">
        <f>'Prix - Colza 2'!C2577</f>
        <v>2022</v>
      </c>
      <c r="B2577" s="79">
        <f>'Prix - Colza 2'!E2577</f>
        <v>633.79999999999995</v>
      </c>
      <c r="C2577" s="71">
        <f>'Prix - Colza 2'!F2577</f>
        <v>445.87</v>
      </c>
    </row>
    <row r="2578" spans="1:3" x14ac:dyDescent="0.3">
      <c r="A2578" s="104">
        <f>'Prix - Colza 2'!C2578</f>
        <v>2022</v>
      </c>
      <c r="B2578" s="79">
        <f>'Prix - Colza 2'!E2578</f>
        <v>633.79999999999995</v>
      </c>
      <c r="C2578" s="71">
        <f>'Prix - Colza 2'!F2578</f>
        <v>445.87</v>
      </c>
    </row>
    <row r="2579" spans="1:3" x14ac:dyDescent="0.3">
      <c r="A2579" s="104">
        <f>'Prix - Colza 2'!C2579</f>
        <v>2022</v>
      </c>
      <c r="B2579" s="79">
        <f>'Prix - Colza 2'!E2579</f>
        <v>633.79999999999995</v>
      </c>
      <c r="C2579" s="71">
        <f>'Prix - Colza 2'!F2579</f>
        <v>445.87</v>
      </c>
    </row>
    <row r="2580" spans="1:3" x14ac:dyDescent="0.3">
      <c r="A2580" s="104">
        <f>'Prix - Colza 2'!C2580</f>
        <v>2022</v>
      </c>
      <c r="B2580" s="79">
        <f>'Prix - Colza 2'!E2580</f>
        <v>633.79999999999995</v>
      </c>
      <c r="C2580" s="71">
        <f>'Prix - Colza 2'!F2580</f>
        <v>445.87</v>
      </c>
    </row>
    <row r="2581" spans="1:3" x14ac:dyDescent="0.3">
      <c r="A2581" s="104">
        <f>'Prix - Colza 2'!C2581</f>
        <v>2022</v>
      </c>
      <c r="B2581" s="79">
        <f>'Prix - Colza 2'!E2581</f>
        <v>633.79999999999995</v>
      </c>
      <c r="C2581" s="71">
        <f>'Prix - Colza 2'!F2581</f>
        <v>445.87</v>
      </c>
    </row>
    <row r="2582" spans="1:3" x14ac:dyDescent="0.3">
      <c r="A2582" s="104">
        <f>'Prix - Colza 2'!C2582</f>
        <v>2022</v>
      </c>
      <c r="B2582" s="79">
        <f>'Prix - Colza 2'!E2582</f>
        <v>633.79999999999995</v>
      </c>
      <c r="C2582" s="71">
        <f>'Prix - Colza 2'!F2582</f>
        <v>445.87</v>
      </c>
    </row>
    <row r="2583" spans="1:3" x14ac:dyDescent="0.3">
      <c r="A2583" s="104">
        <f>'Prix - Colza 2'!C2583</f>
        <v>2022</v>
      </c>
      <c r="B2583" s="79">
        <f>'Prix - Colza 2'!E2583</f>
        <v>633.79999999999995</v>
      </c>
      <c r="C2583" s="71">
        <f>'Prix - Colza 2'!F2583</f>
        <v>445.87</v>
      </c>
    </row>
    <row r="2584" spans="1:3" x14ac:dyDescent="0.3">
      <c r="A2584" s="104">
        <f>'Prix - Colza 2'!C2584</f>
        <v>2022</v>
      </c>
      <c r="B2584" s="79">
        <f>'Prix - Colza 2'!E2584</f>
        <v>633.79999999999995</v>
      </c>
      <c r="C2584" s="71">
        <f>'Prix - Colza 2'!F2584</f>
        <v>445.87</v>
      </c>
    </row>
    <row r="2585" spans="1:3" x14ac:dyDescent="0.3">
      <c r="A2585" s="104">
        <f>'Prix - Colza 2'!C2585</f>
        <v>2022</v>
      </c>
      <c r="B2585" s="79">
        <f>'Prix - Colza 2'!E2585</f>
        <v>633.79999999999995</v>
      </c>
      <c r="C2585" s="71">
        <f>'Prix - Colza 2'!F2585</f>
        <v>445.87</v>
      </c>
    </row>
    <row r="2586" spans="1:3" x14ac:dyDescent="0.3">
      <c r="A2586" s="104">
        <f>'Prix - Colza 2'!C2586</f>
        <v>2022</v>
      </c>
      <c r="B2586" s="79">
        <f>'Prix - Colza 2'!E2586</f>
        <v>633.79999999999995</v>
      </c>
      <c r="C2586" s="71">
        <f>'Prix - Colza 2'!F2586</f>
        <v>445.87</v>
      </c>
    </row>
    <row r="2587" spans="1:3" x14ac:dyDescent="0.3">
      <c r="A2587" s="104">
        <f>'Prix - Colza 2'!C2587</f>
        <v>2022</v>
      </c>
      <c r="B2587" s="79">
        <f>'Prix - Colza 2'!E2587</f>
        <v>633.79999999999995</v>
      </c>
      <c r="C2587" s="71">
        <f>'Prix - Colza 2'!F2587</f>
        <v>445.87</v>
      </c>
    </row>
    <row r="2588" spans="1:3" x14ac:dyDescent="0.3">
      <c r="A2588" s="104">
        <f>'Prix - Colza 2'!C2588</f>
        <v>2022</v>
      </c>
      <c r="B2588" s="79">
        <f>'Prix - Colza 2'!E2588</f>
        <v>633.79999999999995</v>
      </c>
      <c r="C2588" s="71">
        <f>'Prix - Colza 2'!F2588</f>
        <v>445.87</v>
      </c>
    </row>
    <row r="2589" spans="1:3" x14ac:dyDescent="0.3">
      <c r="A2589" s="104">
        <f>'Prix - Colza 2'!C2589</f>
        <v>2022</v>
      </c>
      <c r="B2589" s="79">
        <f>'Prix - Colza 2'!E2589</f>
        <v>633.79999999999995</v>
      </c>
      <c r="C2589" s="71">
        <f>'Prix - Colza 2'!F2589</f>
        <v>445.87</v>
      </c>
    </row>
    <row r="2590" spans="1:3" x14ac:dyDescent="0.3">
      <c r="A2590" s="104">
        <f>'Prix - Colza 2'!C2590</f>
        <v>2022</v>
      </c>
      <c r="B2590" s="79">
        <f>'Prix - Colza 2'!E2590</f>
        <v>633.79999999999995</v>
      </c>
      <c r="C2590" s="71">
        <f>'Prix - Colza 2'!F2590</f>
        <v>445.87</v>
      </c>
    </row>
    <row r="2591" spans="1:3" x14ac:dyDescent="0.3">
      <c r="A2591" s="104">
        <f>'Prix - Colza 2'!C2591</f>
        <v>2022</v>
      </c>
      <c r="B2591" s="79">
        <f>'Prix - Colza 2'!E2591</f>
        <v>633.79999999999995</v>
      </c>
      <c r="C2591" s="71">
        <f>'Prix - Colza 2'!F2591</f>
        <v>445.87</v>
      </c>
    </row>
    <row r="2592" spans="1:3" x14ac:dyDescent="0.3">
      <c r="A2592" s="104">
        <f>'Prix - Colza 2'!C2592</f>
        <v>2022</v>
      </c>
      <c r="B2592" s="79">
        <f>'Prix - Colza 2'!E2592</f>
        <v>633.79999999999995</v>
      </c>
      <c r="C2592" s="71">
        <f>'Prix - Colza 2'!F2592</f>
        <v>445.87</v>
      </c>
    </row>
    <row r="2593" spans="1:3" x14ac:dyDescent="0.3">
      <c r="A2593" s="104">
        <f>'Prix - Colza 2'!C2593</f>
        <v>2022</v>
      </c>
      <c r="B2593" s="79">
        <f>'Prix - Colza 2'!E2593</f>
        <v>633.79999999999995</v>
      </c>
      <c r="C2593" s="71">
        <f>'Prix - Colza 2'!F2593</f>
        <v>445.87</v>
      </c>
    </row>
    <row r="2594" spans="1:3" x14ac:dyDescent="0.3">
      <c r="A2594" s="104">
        <f>'Prix - Colza 2'!C2594</f>
        <v>2022</v>
      </c>
      <c r="B2594" s="79">
        <f>'Prix - Colza 2'!E2594</f>
        <v>633.79999999999995</v>
      </c>
      <c r="C2594" s="71">
        <f>'Prix - Colza 2'!F2594</f>
        <v>445.87</v>
      </c>
    </row>
    <row r="2595" spans="1:3" x14ac:dyDescent="0.3">
      <c r="A2595" s="104">
        <f>'Prix - Colza 2'!C2595</f>
        <v>2022</v>
      </c>
      <c r="B2595" s="79">
        <f>'Prix - Colza 2'!E2595</f>
        <v>633.79999999999995</v>
      </c>
      <c r="C2595" s="71">
        <f>'Prix - Colza 2'!F2595</f>
        <v>445.87</v>
      </c>
    </row>
    <row r="2596" spans="1:3" x14ac:dyDescent="0.3">
      <c r="A2596" s="104">
        <f>'Prix - Colza 2'!C2596</f>
        <v>2022</v>
      </c>
      <c r="B2596" s="79">
        <f>'Prix - Colza 2'!E2596</f>
        <v>633.79999999999995</v>
      </c>
      <c r="C2596" s="71">
        <f>'Prix - Colza 2'!F2596</f>
        <v>445.87</v>
      </c>
    </row>
    <row r="2597" spans="1:3" x14ac:dyDescent="0.3">
      <c r="A2597" s="104">
        <f>'Prix - Colza 2'!C2597</f>
        <v>2022</v>
      </c>
      <c r="B2597" s="79">
        <f>'Prix - Colza 2'!E2597</f>
        <v>633.79999999999995</v>
      </c>
      <c r="C2597" s="71">
        <f>'Prix - Colza 2'!F2597</f>
        <v>445.87</v>
      </c>
    </row>
    <row r="2598" spans="1:3" x14ac:dyDescent="0.3">
      <c r="A2598" s="104">
        <f>'Prix - Colza 2'!C2598</f>
        <v>2022</v>
      </c>
      <c r="B2598" s="79">
        <f>'Prix - Colza 2'!E2598</f>
        <v>633.79999999999995</v>
      </c>
      <c r="C2598" s="71">
        <f>'Prix - Colza 2'!F2598</f>
        <v>445.87</v>
      </c>
    </row>
    <row r="2599" spans="1:3" x14ac:dyDescent="0.3">
      <c r="A2599" s="104">
        <f>'Prix - Colza 2'!C2599</f>
        <v>2022</v>
      </c>
      <c r="B2599" s="79">
        <f>'Prix - Colza 2'!E2599</f>
        <v>633.79999999999995</v>
      </c>
      <c r="C2599" s="71">
        <f>'Prix - Colza 2'!F2599</f>
        <v>445.87</v>
      </c>
    </row>
    <row r="2600" spans="1:3" x14ac:dyDescent="0.3">
      <c r="A2600" s="104">
        <f>'Prix - Colza 2'!C2600</f>
        <v>2022</v>
      </c>
      <c r="B2600" s="79">
        <f>'Prix - Colza 2'!E2600</f>
        <v>633.79999999999995</v>
      </c>
      <c r="C2600" s="71">
        <f>'Prix - Colza 2'!F2600</f>
        <v>445.87</v>
      </c>
    </row>
    <row r="2601" spans="1:3" x14ac:dyDescent="0.3">
      <c r="A2601" s="104">
        <f>'Prix - Colza 2'!C2601</f>
        <v>2022</v>
      </c>
      <c r="B2601" s="79">
        <f>'Prix - Colza 2'!E2601</f>
        <v>633.79999999999995</v>
      </c>
      <c r="C2601" s="71">
        <f>'Prix - Colza 2'!F2601</f>
        <v>445.87</v>
      </c>
    </row>
    <row r="2602" spans="1:3" x14ac:dyDescent="0.3">
      <c r="A2602" s="104">
        <f>'Prix - Colza 2'!C2602</f>
        <v>2022</v>
      </c>
      <c r="B2602" s="79">
        <f>'Prix - Colza 2'!E2602</f>
        <v>633.79999999999995</v>
      </c>
      <c r="C2602" s="71">
        <f>'Prix - Colza 2'!F2602</f>
        <v>445.87</v>
      </c>
    </row>
    <row r="2603" spans="1:3" x14ac:dyDescent="0.3">
      <c r="A2603" s="104">
        <f>'Prix - Colza 2'!C2603</f>
        <v>2022</v>
      </c>
      <c r="B2603" s="79">
        <f>'Prix - Colza 2'!E2603</f>
        <v>633.79999999999995</v>
      </c>
      <c r="C2603" s="71">
        <f>'Prix - Colza 2'!F2603</f>
        <v>445.87</v>
      </c>
    </row>
    <row r="2604" spans="1:3" x14ac:dyDescent="0.3">
      <c r="A2604" s="104">
        <f>'Prix - Colza 2'!C2604</f>
        <v>2022</v>
      </c>
      <c r="B2604" s="79">
        <f>'Prix - Colza 2'!E2604</f>
        <v>633.79999999999995</v>
      </c>
      <c r="C2604" s="71">
        <f>'Prix - Colza 2'!F2604</f>
        <v>445.87</v>
      </c>
    </row>
    <row r="2605" spans="1:3" x14ac:dyDescent="0.3">
      <c r="A2605" s="104">
        <f>'Prix - Colza 2'!C2605</f>
        <v>2022</v>
      </c>
      <c r="B2605" s="79">
        <f>'Prix - Colza 2'!E2605</f>
        <v>633.79999999999995</v>
      </c>
      <c r="C2605" s="71">
        <f>'Prix - Colza 2'!F2605</f>
        <v>445.87</v>
      </c>
    </row>
    <row r="2606" spans="1:3" x14ac:dyDescent="0.3">
      <c r="A2606" s="104">
        <f>'Prix - Colza 2'!C2606</f>
        <v>2022</v>
      </c>
      <c r="B2606" s="79">
        <f>'Prix - Colza 2'!E2606</f>
        <v>633.79999999999995</v>
      </c>
      <c r="C2606" s="71">
        <f>'Prix - Colza 2'!F2606</f>
        <v>445.87</v>
      </c>
    </row>
    <row r="2607" spans="1:3" x14ac:dyDescent="0.3">
      <c r="A2607" s="104">
        <f>'Prix - Colza 2'!C2607</f>
        <v>2022</v>
      </c>
      <c r="B2607" s="79">
        <f>'Prix - Colza 2'!E2607</f>
        <v>633.79999999999995</v>
      </c>
      <c r="C2607" s="71">
        <f>'Prix - Colza 2'!F2607</f>
        <v>445.87</v>
      </c>
    </row>
    <row r="2608" spans="1:3" x14ac:dyDescent="0.3">
      <c r="A2608" s="104">
        <f>'Prix - Colza 2'!C2608</f>
        <v>2022</v>
      </c>
      <c r="B2608" s="79">
        <f>'Prix - Colza 2'!E2608</f>
        <v>633.79999999999995</v>
      </c>
      <c r="C2608" s="71">
        <f>'Prix - Colza 2'!F2608</f>
        <v>445.87</v>
      </c>
    </row>
    <row r="2609" spans="1:3" x14ac:dyDescent="0.3">
      <c r="A2609" s="104">
        <f>'Prix - Colza 2'!C2609</f>
        <v>2022</v>
      </c>
      <c r="B2609" s="79">
        <f>'Prix - Colza 2'!E2609</f>
        <v>633.79999999999995</v>
      </c>
      <c r="C2609" s="71">
        <f>'Prix - Colza 2'!F2609</f>
        <v>445.87</v>
      </c>
    </row>
    <row r="2610" spans="1:3" x14ac:dyDescent="0.3">
      <c r="A2610" s="104">
        <f>'Prix - Colza 2'!C2610</f>
        <v>2022</v>
      </c>
      <c r="B2610" s="79">
        <f>'Prix - Colza 2'!E2610</f>
        <v>633.79999999999995</v>
      </c>
      <c r="C2610" s="71">
        <f>'Prix - Colza 2'!F2610</f>
        <v>445.87</v>
      </c>
    </row>
    <row r="2611" spans="1:3" x14ac:dyDescent="0.3">
      <c r="A2611" s="104">
        <f>'Prix - Colza 2'!C2611</f>
        <v>2022</v>
      </c>
      <c r="B2611" s="79">
        <f>'Prix - Colza 2'!E2611</f>
        <v>633.79999999999995</v>
      </c>
      <c r="C2611" s="71">
        <f>'Prix - Colza 2'!F2611</f>
        <v>445.87</v>
      </c>
    </row>
    <row r="2612" spans="1:3" x14ac:dyDescent="0.3">
      <c r="A2612" s="104">
        <f>'Prix - Colza 2'!C2612</f>
        <v>2022</v>
      </c>
      <c r="B2612" s="79">
        <f>'Prix - Colza 2'!E2612</f>
        <v>633.79999999999995</v>
      </c>
      <c r="C2612" s="71">
        <f>'Prix - Colza 2'!F2612</f>
        <v>445.87</v>
      </c>
    </row>
    <row r="2613" spans="1:3" x14ac:dyDescent="0.3">
      <c r="A2613" s="104">
        <f>'Prix - Colza 2'!C2613</f>
        <v>2022</v>
      </c>
      <c r="B2613" s="79">
        <f>'Prix - Colza 2'!E2613</f>
        <v>633.79999999999995</v>
      </c>
      <c r="C2613" s="71">
        <f>'Prix - Colza 2'!F2613</f>
        <v>445.87</v>
      </c>
    </row>
    <row r="2614" spans="1:3" x14ac:dyDescent="0.3">
      <c r="A2614" s="104">
        <f>'Prix - Colza 2'!C2614</f>
        <v>2022</v>
      </c>
      <c r="B2614" s="79">
        <f>'Prix - Colza 2'!E2614</f>
        <v>633.79999999999995</v>
      </c>
      <c r="C2614" s="71">
        <f>'Prix - Colza 2'!F2614</f>
        <v>445.87</v>
      </c>
    </row>
    <row r="2615" spans="1:3" x14ac:dyDescent="0.3">
      <c r="A2615" s="104">
        <f>'Prix - Colza 2'!C2615</f>
        <v>2022</v>
      </c>
      <c r="B2615" s="79">
        <f>'Prix - Colza 2'!E2615</f>
        <v>633.79999999999995</v>
      </c>
      <c r="C2615" s="71">
        <f>'Prix - Colza 2'!F2615</f>
        <v>445.87</v>
      </c>
    </row>
    <row r="2616" spans="1:3" x14ac:dyDescent="0.3">
      <c r="A2616" s="104">
        <f>'Prix - Colza 2'!C2616</f>
        <v>2022</v>
      </c>
      <c r="B2616" s="79">
        <f>'Prix - Colza 2'!E2616</f>
        <v>633.79999999999995</v>
      </c>
      <c r="C2616" s="71">
        <f>'Prix - Colza 2'!F2616</f>
        <v>445.87</v>
      </c>
    </row>
    <row r="2617" spans="1:3" x14ac:dyDescent="0.3">
      <c r="A2617" s="104">
        <f>'Prix - Colza 2'!C2617</f>
        <v>2022</v>
      </c>
      <c r="B2617" s="79">
        <f>'Prix - Colza 2'!E2617</f>
        <v>633.79999999999995</v>
      </c>
      <c r="C2617" s="71">
        <f>'Prix - Colza 2'!F2617</f>
        <v>445.87</v>
      </c>
    </row>
    <row r="2618" spans="1:3" x14ac:dyDescent="0.3">
      <c r="A2618" s="104">
        <f>'Prix - Colza 2'!C2618</f>
        <v>2022</v>
      </c>
      <c r="B2618" s="79">
        <f>'Prix - Colza 2'!E2618</f>
        <v>633.79999999999995</v>
      </c>
      <c r="C2618" s="71">
        <f>'Prix - Colza 2'!F2618</f>
        <v>445.87</v>
      </c>
    </row>
    <row r="2619" spans="1:3" x14ac:dyDescent="0.3">
      <c r="A2619" s="104">
        <f>'Prix - Colza 2'!C2619</f>
        <v>2022</v>
      </c>
      <c r="B2619" s="79">
        <f>'Prix - Colza 2'!E2619</f>
        <v>633.79999999999995</v>
      </c>
      <c r="C2619" s="71">
        <f>'Prix - Colza 2'!F2619</f>
        <v>445.87</v>
      </c>
    </row>
    <row r="2620" spans="1:3" x14ac:dyDescent="0.3">
      <c r="A2620" s="104">
        <f>'Prix - Colza 2'!C2620</f>
        <v>2022</v>
      </c>
      <c r="B2620" s="79">
        <f>'Prix - Colza 2'!E2620</f>
        <v>633.79999999999995</v>
      </c>
      <c r="C2620" s="71">
        <f>'Prix - Colza 2'!F2620</f>
        <v>445.87</v>
      </c>
    </row>
    <row r="2621" spans="1:3" x14ac:dyDescent="0.3">
      <c r="A2621" s="104">
        <f>'Prix - Colza 2'!C2621</f>
        <v>2022</v>
      </c>
      <c r="B2621" s="79">
        <f>'Prix - Colza 2'!E2621</f>
        <v>633.79999999999995</v>
      </c>
      <c r="C2621" s="71">
        <f>'Prix - Colza 2'!F2621</f>
        <v>445.87</v>
      </c>
    </row>
    <row r="2622" spans="1:3" x14ac:dyDescent="0.3">
      <c r="A2622" s="104">
        <f>'Prix - Colza 2'!C2622</f>
        <v>2022</v>
      </c>
      <c r="B2622" s="79">
        <f>'Prix - Colza 2'!E2622</f>
        <v>633.79999999999995</v>
      </c>
      <c r="C2622" s="71">
        <f>'Prix - Colza 2'!F2622</f>
        <v>445.87</v>
      </c>
    </row>
    <row r="2623" spans="1:3" x14ac:dyDescent="0.3">
      <c r="A2623" s="104">
        <f>'Prix - Colza 2'!C2623</f>
        <v>2022</v>
      </c>
      <c r="B2623" s="79">
        <f>'Prix - Colza 2'!E2623</f>
        <v>633.79999999999995</v>
      </c>
      <c r="C2623" s="71">
        <f>'Prix - Colza 2'!F2623</f>
        <v>445.87</v>
      </c>
    </row>
    <row r="2624" spans="1:3" x14ac:dyDescent="0.3">
      <c r="A2624" s="104">
        <f>'Prix - Colza 2'!C2624</f>
        <v>2022</v>
      </c>
      <c r="B2624" s="79">
        <f>'Prix - Colza 2'!E2624</f>
        <v>633.79999999999995</v>
      </c>
      <c r="C2624" s="71">
        <f>'Prix - Colza 2'!F2624</f>
        <v>445.87</v>
      </c>
    </row>
    <row r="2625" spans="1:3" x14ac:dyDescent="0.3">
      <c r="A2625" s="104">
        <f>'Prix - Colza 2'!C2625</f>
        <v>2022</v>
      </c>
      <c r="B2625" s="79">
        <f>'Prix - Colza 2'!E2625</f>
        <v>633.79999999999995</v>
      </c>
      <c r="C2625" s="71">
        <f>'Prix - Colza 2'!F2625</f>
        <v>445.87</v>
      </c>
    </row>
    <row r="2626" spans="1:3" x14ac:dyDescent="0.3">
      <c r="A2626" s="104">
        <f>'Prix - Colza 2'!C2626</f>
        <v>2022</v>
      </c>
      <c r="B2626" s="79">
        <f>'Prix - Colza 2'!E2626</f>
        <v>633.79999999999995</v>
      </c>
      <c r="C2626" s="71">
        <f>'Prix - Colza 2'!F2626</f>
        <v>445.87</v>
      </c>
    </row>
    <row r="2627" spans="1:3" x14ac:dyDescent="0.3">
      <c r="A2627" s="104">
        <f>'Prix - Colza 2'!C2627</f>
        <v>2022</v>
      </c>
      <c r="B2627" s="79">
        <f>'Prix - Colza 2'!E2627</f>
        <v>633.79999999999995</v>
      </c>
      <c r="C2627" s="71">
        <f>'Prix - Colza 2'!F2627</f>
        <v>445.87</v>
      </c>
    </row>
    <row r="2628" spans="1:3" x14ac:dyDescent="0.3">
      <c r="A2628" s="104">
        <f>'Prix - Colza 2'!C2628</f>
        <v>2022</v>
      </c>
      <c r="B2628" s="79">
        <f>'Prix - Colza 2'!E2628</f>
        <v>633.79999999999995</v>
      </c>
      <c r="C2628" s="71">
        <f>'Prix - Colza 2'!F2628</f>
        <v>445.87</v>
      </c>
    </row>
    <row r="2629" spans="1:3" x14ac:dyDescent="0.3">
      <c r="A2629" s="104">
        <f>'Prix - Colza 2'!C2629</f>
        <v>2022</v>
      </c>
      <c r="B2629" s="79">
        <f>'Prix - Colza 2'!E2629</f>
        <v>633.79999999999995</v>
      </c>
      <c r="C2629" s="71">
        <f>'Prix - Colza 2'!F2629</f>
        <v>445.87</v>
      </c>
    </row>
    <row r="2630" spans="1:3" x14ac:dyDescent="0.3">
      <c r="A2630" s="104">
        <f>'Prix - Colza 2'!C2630</f>
        <v>2022</v>
      </c>
      <c r="B2630" s="79">
        <f>'Prix - Colza 2'!E2630</f>
        <v>633.79999999999995</v>
      </c>
      <c r="C2630" s="71">
        <f>'Prix - Colza 2'!F2630</f>
        <v>445.87</v>
      </c>
    </row>
    <row r="2631" spans="1:3" x14ac:dyDescent="0.3">
      <c r="A2631" s="104">
        <f>'Prix - Colza 2'!C2631</f>
        <v>2022</v>
      </c>
      <c r="B2631" s="79">
        <f>'Prix - Colza 2'!E2631</f>
        <v>633.79999999999995</v>
      </c>
      <c r="C2631" s="71">
        <f>'Prix - Colza 2'!F2631</f>
        <v>445.87</v>
      </c>
    </row>
    <row r="2632" spans="1:3" x14ac:dyDescent="0.3">
      <c r="A2632" s="104">
        <f>'Prix - Colza 2'!C2632</f>
        <v>2022</v>
      </c>
      <c r="B2632" s="79">
        <f>'Prix - Colza 2'!E2632</f>
        <v>633.79999999999995</v>
      </c>
      <c r="C2632" s="71">
        <f>'Prix - Colza 2'!F2632</f>
        <v>445.87</v>
      </c>
    </row>
    <row r="2633" spans="1:3" x14ac:dyDescent="0.3">
      <c r="A2633" s="104">
        <f>'Prix - Colza 2'!C2633</f>
        <v>2022</v>
      </c>
      <c r="B2633" s="79">
        <f>'Prix - Colza 2'!E2633</f>
        <v>633.79999999999995</v>
      </c>
      <c r="C2633" s="71">
        <f>'Prix - Colza 2'!F2633</f>
        <v>445.87</v>
      </c>
    </row>
    <row r="2634" spans="1:3" x14ac:dyDescent="0.3">
      <c r="A2634" s="104">
        <f>'Prix - Colza 2'!C2634</f>
        <v>2022</v>
      </c>
      <c r="B2634" s="79">
        <f>'Prix - Colza 2'!E2634</f>
        <v>633.79999999999995</v>
      </c>
      <c r="C2634" s="71">
        <f>'Prix - Colza 2'!F2634</f>
        <v>445.87</v>
      </c>
    </row>
    <row r="2635" spans="1:3" x14ac:dyDescent="0.3">
      <c r="A2635" s="104">
        <f>'Prix - Colza 2'!C2635</f>
        <v>2022</v>
      </c>
      <c r="B2635" s="79">
        <f>'Prix - Colza 2'!E2635</f>
        <v>633.79999999999995</v>
      </c>
      <c r="C2635" s="71">
        <f>'Prix - Colza 2'!F2635</f>
        <v>445.87</v>
      </c>
    </row>
    <row r="2636" spans="1:3" x14ac:dyDescent="0.3">
      <c r="A2636" s="104">
        <f>'Prix - Colza 2'!C2636</f>
        <v>2022</v>
      </c>
      <c r="B2636" s="79">
        <f>'Prix - Colza 2'!E2636</f>
        <v>633.79999999999995</v>
      </c>
      <c r="C2636" s="71">
        <f>'Prix - Colza 2'!F2636</f>
        <v>445.87</v>
      </c>
    </row>
    <row r="2637" spans="1:3" x14ac:dyDescent="0.3">
      <c r="A2637" s="104">
        <f>'Prix - Colza 2'!C2637</f>
        <v>2022</v>
      </c>
      <c r="B2637" s="79">
        <f>'Prix - Colza 2'!E2637</f>
        <v>633.79999999999995</v>
      </c>
      <c r="C2637" s="71">
        <f>'Prix - Colza 2'!F2637</f>
        <v>445.87</v>
      </c>
    </row>
    <row r="2638" spans="1:3" x14ac:dyDescent="0.3">
      <c r="A2638" s="104">
        <f>'Prix - Colza 2'!C2638</f>
        <v>2022</v>
      </c>
      <c r="B2638" s="79">
        <f>'Prix - Colza 2'!E2638</f>
        <v>633.79999999999995</v>
      </c>
      <c r="C2638" s="71">
        <f>'Prix - Colza 2'!F2638</f>
        <v>445.87</v>
      </c>
    </row>
    <row r="2639" spans="1:3" x14ac:dyDescent="0.3">
      <c r="A2639" s="104">
        <f>'Prix - Colza 2'!C2639</f>
        <v>2022</v>
      </c>
      <c r="B2639" s="79">
        <f>'Prix - Colza 2'!E2639</f>
        <v>633.79999999999995</v>
      </c>
      <c r="C2639" s="71">
        <f>'Prix - Colza 2'!F2639</f>
        <v>445.87</v>
      </c>
    </row>
    <row r="2640" spans="1:3" x14ac:dyDescent="0.3">
      <c r="A2640" s="104">
        <f>'Prix - Colza 2'!C2640</f>
        <v>2022</v>
      </c>
      <c r="B2640" s="79">
        <f>'Prix - Colza 2'!E2640</f>
        <v>633.79999999999995</v>
      </c>
      <c r="C2640" s="71">
        <f>'Prix - Colza 2'!F2640</f>
        <v>445.87</v>
      </c>
    </row>
    <row r="2641" spans="1:3" x14ac:dyDescent="0.3">
      <c r="A2641" s="104">
        <f>'Prix - Colza 2'!C2641</f>
        <v>2022</v>
      </c>
      <c r="B2641" s="79">
        <f>'Prix - Colza 2'!E2641</f>
        <v>633.79999999999995</v>
      </c>
      <c r="C2641" s="71">
        <f>'Prix - Colza 2'!F2641</f>
        <v>445.87</v>
      </c>
    </row>
    <row r="2642" spans="1:3" x14ac:dyDescent="0.3">
      <c r="A2642" s="104">
        <f>'Prix - Colza 2'!C2642</f>
        <v>2022</v>
      </c>
      <c r="B2642" s="79">
        <f>'Prix - Colza 2'!E2642</f>
        <v>633.79999999999995</v>
      </c>
      <c r="C2642" s="71">
        <f>'Prix - Colza 2'!F2642</f>
        <v>445.87</v>
      </c>
    </row>
    <row r="2643" spans="1:3" x14ac:dyDescent="0.3">
      <c r="A2643" s="104">
        <f>'Prix - Colza 2'!C2643</f>
        <v>2022</v>
      </c>
      <c r="B2643" s="79">
        <f>'Prix - Colza 2'!E2643</f>
        <v>633.79999999999995</v>
      </c>
      <c r="C2643" s="71">
        <f>'Prix - Colza 2'!F2643</f>
        <v>445.87</v>
      </c>
    </row>
    <row r="2644" spans="1:3" x14ac:dyDescent="0.3">
      <c r="A2644" s="104">
        <f>'Prix - Colza 2'!C2644</f>
        <v>2022</v>
      </c>
      <c r="B2644" s="79">
        <f>'Prix - Colza 2'!E2644</f>
        <v>633.79999999999995</v>
      </c>
      <c r="C2644" s="71">
        <f>'Prix - Colza 2'!F2644</f>
        <v>445.87</v>
      </c>
    </row>
    <row r="2645" spans="1:3" x14ac:dyDescent="0.3">
      <c r="A2645" s="104">
        <f>'Prix - Colza 2'!C2645</f>
        <v>2022</v>
      </c>
      <c r="B2645" s="79">
        <f>'Prix - Colza 2'!E2645</f>
        <v>633.79999999999995</v>
      </c>
      <c r="C2645" s="71">
        <f>'Prix - Colza 2'!F2645</f>
        <v>445.87</v>
      </c>
    </row>
    <row r="2646" spans="1:3" x14ac:dyDescent="0.3">
      <c r="A2646" s="104">
        <f>'Prix - Colza 2'!C2646</f>
        <v>2022</v>
      </c>
      <c r="B2646" s="79">
        <f>'Prix - Colza 2'!E2646</f>
        <v>633.79999999999995</v>
      </c>
      <c r="C2646" s="71">
        <f>'Prix - Colza 2'!F2646</f>
        <v>445.87</v>
      </c>
    </row>
    <row r="2647" spans="1:3" x14ac:dyDescent="0.3">
      <c r="A2647" s="104">
        <f>'Prix - Colza 2'!C2647</f>
        <v>2022</v>
      </c>
      <c r="B2647" s="79">
        <f>'Prix - Colza 2'!E2647</f>
        <v>633.79999999999995</v>
      </c>
      <c r="C2647" s="71">
        <f>'Prix - Colza 2'!F2647</f>
        <v>445.87</v>
      </c>
    </row>
    <row r="2648" spans="1:3" x14ac:dyDescent="0.3">
      <c r="A2648" s="104">
        <f>'Prix - Colza 2'!C2648</f>
        <v>2022</v>
      </c>
      <c r="B2648" s="79">
        <f>'Prix - Colza 2'!E2648</f>
        <v>633.79999999999995</v>
      </c>
      <c r="C2648" s="71">
        <f>'Prix - Colza 2'!F2648</f>
        <v>445.87</v>
      </c>
    </row>
    <row r="2649" spans="1:3" x14ac:dyDescent="0.3">
      <c r="A2649" s="104">
        <f>'Prix - Colza 2'!C2649</f>
        <v>2022</v>
      </c>
      <c r="B2649" s="79">
        <f>'Prix - Colza 2'!E2649</f>
        <v>633.79999999999995</v>
      </c>
      <c r="C2649" s="71">
        <f>'Prix - Colza 2'!F2649</f>
        <v>445.87</v>
      </c>
    </row>
    <row r="2650" spans="1:3" x14ac:dyDescent="0.3">
      <c r="A2650" s="104">
        <f>'Prix - Colza 2'!C2650</f>
        <v>2022</v>
      </c>
      <c r="B2650" s="79">
        <f>'Prix - Colza 2'!E2650</f>
        <v>633.79999999999995</v>
      </c>
      <c r="C2650" s="71">
        <f>'Prix - Colza 2'!F2650</f>
        <v>445.87</v>
      </c>
    </row>
    <row r="2651" spans="1:3" x14ac:dyDescent="0.3">
      <c r="A2651" s="104">
        <f>'Prix - Colza 2'!C2651</f>
        <v>2022</v>
      </c>
      <c r="B2651" s="79">
        <f>'Prix - Colza 2'!E2651</f>
        <v>633.79999999999995</v>
      </c>
      <c r="C2651" s="71">
        <f>'Prix - Colza 2'!F2651</f>
        <v>445.87</v>
      </c>
    </row>
    <row r="2652" spans="1:3" x14ac:dyDescent="0.3">
      <c r="A2652" s="104">
        <f>'Prix - Colza 2'!C2652</f>
        <v>2022</v>
      </c>
      <c r="B2652" s="79">
        <f>'Prix - Colza 2'!E2652</f>
        <v>633.79999999999995</v>
      </c>
      <c r="C2652" s="71">
        <f>'Prix - Colza 2'!F2652</f>
        <v>445.87</v>
      </c>
    </row>
    <row r="2653" spans="1:3" x14ac:dyDescent="0.3">
      <c r="A2653" s="104">
        <f>'Prix - Colza 2'!C2653</f>
        <v>2022</v>
      </c>
      <c r="B2653" s="79">
        <f>'Prix - Colza 2'!E2653</f>
        <v>633.79999999999995</v>
      </c>
      <c r="C2653" s="71">
        <f>'Prix - Colza 2'!F2653</f>
        <v>445.87</v>
      </c>
    </row>
    <row r="2654" spans="1:3" x14ac:dyDescent="0.3">
      <c r="A2654" s="104">
        <f>'Prix - Colza 2'!C2654</f>
        <v>2022</v>
      </c>
      <c r="B2654" s="79">
        <f>'Prix - Colza 2'!E2654</f>
        <v>633.79999999999995</v>
      </c>
      <c r="C2654" s="71">
        <f>'Prix - Colza 2'!F2654</f>
        <v>445.87</v>
      </c>
    </row>
    <row r="2655" spans="1:3" x14ac:dyDescent="0.3">
      <c r="A2655" s="104">
        <f>'Prix - Colza 2'!C2655</f>
        <v>2022</v>
      </c>
      <c r="B2655" s="79">
        <f>'Prix - Colza 2'!E2655</f>
        <v>633.79999999999995</v>
      </c>
      <c r="C2655" s="71">
        <f>'Prix - Colza 2'!F2655</f>
        <v>445.87</v>
      </c>
    </row>
    <row r="2656" spans="1:3" x14ac:dyDescent="0.3">
      <c r="A2656" s="104">
        <f>'Prix - Colza 2'!C2656</f>
        <v>2022</v>
      </c>
      <c r="B2656" s="79">
        <f>'Prix - Colza 2'!E2656</f>
        <v>633.79999999999995</v>
      </c>
      <c r="C2656" s="71">
        <f>'Prix - Colza 2'!F2656</f>
        <v>445.87</v>
      </c>
    </row>
    <row r="2657" spans="1:3" x14ac:dyDescent="0.3">
      <c r="A2657" s="104">
        <f>'Prix - Colza 2'!C2657</f>
        <v>2022</v>
      </c>
      <c r="B2657" s="79">
        <f>'Prix - Colza 2'!E2657</f>
        <v>633.79999999999995</v>
      </c>
      <c r="C2657" s="71">
        <f>'Prix - Colza 2'!F2657</f>
        <v>445.87</v>
      </c>
    </row>
    <row r="2658" spans="1:3" x14ac:dyDescent="0.3">
      <c r="A2658" s="104">
        <f>'Prix - Colza 2'!C2658</f>
        <v>2022</v>
      </c>
      <c r="B2658" s="79">
        <f>'Prix - Colza 2'!E2658</f>
        <v>633.79999999999995</v>
      </c>
      <c r="C2658" s="71">
        <f>'Prix - Colza 2'!F2658</f>
        <v>445.87</v>
      </c>
    </row>
    <row r="2659" spans="1:3" x14ac:dyDescent="0.3">
      <c r="A2659" s="104">
        <f>'Prix - Colza 2'!C2659</f>
        <v>2022</v>
      </c>
      <c r="B2659" s="79">
        <f>'Prix - Colza 2'!E2659</f>
        <v>633.79999999999995</v>
      </c>
      <c r="C2659" s="71">
        <f>'Prix - Colza 2'!F2659</f>
        <v>445.87</v>
      </c>
    </row>
    <row r="2660" spans="1:3" x14ac:dyDescent="0.3">
      <c r="A2660" s="104">
        <f>'Prix - Colza 2'!C2660</f>
        <v>2022</v>
      </c>
      <c r="B2660" s="79">
        <f>'Prix - Colza 2'!E2660</f>
        <v>633.79999999999995</v>
      </c>
      <c r="C2660" s="71">
        <f>'Prix - Colza 2'!F2660</f>
        <v>445.87</v>
      </c>
    </row>
    <row r="2661" spans="1:3" x14ac:dyDescent="0.3">
      <c r="A2661" s="104">
        <f>'Prix - Colza 2'!C2661</f>
        <v>2022</v>
      </c>
      <c r="B2661" s="79">
        <f>'Prix - Colza 2'!E2661</f>
        <v>633.79999999999995</v>
      </c>
      <c r="C2661" s="71">
        <f>'Prix - Colza 2'!F2661</f>
        <v>445.87</v>
      </c>
    </row>
    <row r="2662" spans="1:3" x14ac:dyDescent="0.3">
      <c r="A2662" s="104">
        <f>'Prix - Colza 2'!C2662</f>
        <v>2022</v>
      </c>
      <c r="B2662" s="79">
        <f>'Prix - Colza 2'!E2662</f>
        <v>633.79999999999995</v>
      </c>
      <c r="C2662" s="71">
        <f>'Prix - Colza 2'!F2662</f>
        <v>445.87</v>
      </c>
    </row>
    <row r="2663" spans="1:3" x14ac:dyDescent="0.3">
      <c r="A2663" s="104">
        <f>'Prix - Colza 2'!C2663</f>
        <v>2022</v>
      </c>
      <c r="B2663" s="79">
        <f>'Prix - Colza 2'!E2663</f>
        <v>633.79999999999995</v>
      </c>
      <c r="C2663" s="71">
        <f>'Prix - Colza 2'!F2663</f>
        <v>445.87</v>
      </c>
    </row>
    <row r="2664" spans="1:3" x14ac:dyDescent="0.3">
      <c r="A2664" s="104">
        <f>'Prix - Colza 2'!C2664</f>
        <v>2022</v>
      </c>
      <c r="B2664" s="79">
        <f>'Prix - Colza 2'!E2664</f>
        <v>633.79999999999995</v>
      </c>
      <c r="C2664" s="71">
        <f>'Prix - Colza 2'!F2664</f>
        <v>445.87</v>
      </c>
    </row>
    <row r="2665" spans="1:3" x14ac:dyDescent="0.3">
      <c r="A2665" s="104">
        <f>'Prix - Colza 2'!C2665</f>
        <v>2022</v>
      </c>
      <c r="B2665" s="79">
        <f>'Prix - Colza 2'!E2665</f>
        <v>633.79999999999995</v>
      </c>
      <c r="C2665" s="71">
        <f>'Prix - Colza 2'!F2665</f>
        <v>445.87</v>
      </c>
    </row>
    <row r="2666" spans="1:3" x14ac:dyDescent="0.3">
      <c r="A2666" s="104">
        <f>'Prix - Colza 2'!C2666</f>
        <v>2022</v>
      </c>
      <c r="B2666" s="79">
        <f>'Prix - Colza 2'!E2666</f>
        <v>633.79999999999995</v>
      </c>
      <c r="C2666" s="71">
        <f>'Prix - Colza 2'!F2666</f>
        <v>445.87</v>
      </c>
    </row>
    <row r="2667" spans="1:3" x14ac:dyDescent="0.3">
      <c r="A2667" s="104">
        <f>'Prix - Colza 2'!C2667</f>
        <v>2022</v>
      </c>
      <c r="B2667" s="79">
        <f>'Prix - Colza 2'!E2667</f>
        <v>633.79999999999995</v>
      </c>
      <c r="C2667" s="71">
        <f>'Prix - Colza 2'!F2667</f>
        <v>445.87</v>
      </c>
    </row>
    <row r="2668" spans="1:3" x14ac:dyDescent="0.3">
      <c r="A2668" s="104">
        <f>'Prix - Colza 2'!C2668</f>
        <v>2022</v>
      </c>
      <c r="B2668" s="79">
        <f>'Prix - Colza 2'!E2668</f>
        <v>633.79999999999995</v>
      </c>
      <c r="C2668" s="71">
        <f>'Prix - Colza 2'!F2668</f>
        <v>445.87</v>
      </c>
    </row>
    <row r="2669" spans="1:3" x14ac:dyDescent="0.3">
      <c r="A2669" s="104">
        <f>'Prix - Colza 2'!C2669</f>
        <v>2022</v>
      </c>
      <c r="B2669" s="79">
        <f>'Prix - Colza 2'!E2669</f>
        <v>633.79999999999995</v>
      </c>
      <c r="C2669" s="71">
        <f>'Prix - Colza 2'!F2669</f>
        <v>445.87</v>
      </c>
    </row>
    <row r="2670" spans="1:3" x14ac:dyDescent="0.3">
      <c r="A2670" s="104">
        <f>'Prix - Colza 2'!C2670</f>
        <v>2022</v>
      </c>
      <c r="B2670" s="79">
        <f>'Prix - Colza 2'!E2670</f>
        <v>633.79999999999995</v>
      </c>
      <c r="C2670" s="71">
        <f>'Prix - Colza 2'!F2670</f>
        <v>445.87</v>
      </c>
    </row>
    <row r="2671" spans="1:3" x14ac:dyDescent="0.3">
      <c r="A2671" s="104">
        <f>'Prix - Colza 2'!C2671</f>
        <v>2022</v>
      </c>
      <c r="B2671" s="79">
        <f>'Prix - Colza 2'!E2671</f>
        <v>633.79999999999995</v>
      </c>
      <c r="C2671" s="71">
        <f>'Prix - Colza 2'!F2671</f>
        <v>445.87</v>
      </c>
    </row>
    <row r="2672" spans="1:3" x14ac:dyDescent="0.3">
      <c r="A2672" s="104">
        <f>'Prix - Colza 2'!C2672</f>
        <v>2022</v>
      </c>
      <c r="B2672" s="79">
        <f>'Prix - Colza 2'!E2672</f>
        <v>633.79999999999995</v>
      </c>
      <c r="C2672" s="71">
        <f>'Prix - Colza 2'!F2672</f>
        <v>445.87</v>
      </c>
    </row>
    <row r="2673" spans="1:3" x14ac:dyDescent="0.3">
      <c r="A2673" s="104">
        <f>'Prix - Colza 2'!C2673</f>
        <v>2022</v>
      </c>
      <c r="B2673" s="79">
        <f>'Prix - Colza 2'!E2673</f>
        <v>633.79999999999995</v>
      </c>
      <c r="C2673" s="71">
        <f>'Prix - Colza 2'!F2673</f>
        <v>445.87</v>
      </c>
    </row>
    <row r="2674" spans="1:3" x14ac:dyDescent="0.3">
      <c r="A2674" s="104">
        <f>'Prix - Colza 2'!C2674</f>
        <v>2022</v>
      </c>
      <c r="B2674" s="79">
        <f>'Prix - Colza 2'!E2674</f>
        <v>633.79999999999995</v>
      </c>
      <c r="C2674" s="71">
        <f>'Prix - Colza 2'!F2674</f>
        <v>445.87</v>
      </c>
    </row>
    <row r="2675" spans="1:3" x14ac:dyDescent="0.3">
      <c r="A2675" s="104">
        <f>'Prix - Colza 2'!C2675</f>
        <v>2022</v>
      </c>
      <c r="B2675" s="79">
        <f>'Prix - Colza 2'!E2675</f>
        <v>633.79999999999995</v>
      </c>
      <c r="C2675" s="71">
        <f>'Prix - Colza 2'!F2675</f>
        <v>445.87</v>
      </c>
    </row>
    <row r="2676" spans="1:3" x14ac:dyDescent="0.3">
      <c r="A2676" s="104">
        <f>'Prix - Colza 2'!C2676</f>
        <v>2022</v>
      </c>
      <c r="B2676" s="79">
        <f>'Prix - Colza 2'!E2676</f>
        <v>633.79999999999995</v>
      </c>
      <c r="C2676" s="71">
        <f>'Prix - Colza 2'!F2676</f>
        <v>445.87</v>
      </c>
    </row>
    <row r="2677" spans="1:3" x14ac:dyDescent="0.3">
      <c r="A2677" s="104">
        <f>'Prix - Colza 2'!C2677</f>
        <v>2022</v>
      </c>
      <c r="B2677" s="79">
        <f>'Prix - Colza 2'!E2677</f>
        <v>633.79999999999995</v>
      </c>
      <c r="C2677" s="71">
        <f>'Prix - Colza 2'!F2677</f>
        <v>445.87</v>
      </c>
    </row>
    <row r="2678" spans="1:3" x14ac:dyDescent="0.3">
      <c r="A2678" s="104">
        <f>'Prix - Colza 2'!C2678</f>
        <v>2022</v>
      </c>
      <c r="B2678" s="79">
        <f>'Prix - Colza 2'!E2678</f>
        <v>633.79999999999995</v>
      </c>
      <c r="C2678" s="71">
        <f>'Prix - Colza 2'!F2678</f>
        <v>445.87</v>
      </c>
    </row>
    <row r="2679" spans="1:3" x14ac:dyDescent="0.3">
      <c r="A2679" s="104">
        <f>'Prix - Colza 2'!C2679</f>
        <v>2022</v>
      </c>
      <c r="B2679" s="79">
        <f>'Prix - Colza 2'!E2679</f>
        <v>633.79999999999995</v>
      </c>
      <c r="C2679" s="71">
        <f>'Prix - Colza 2'!F2679</f>
        <v>445.87</v>
      </c>
    </row>
    <row r="2680" spans="1:3" x14ac:dyDescent="0.3">
      <c r="A2680" s="104">
        <f>'Prix - Colza 2'!C2680</f>
        <v>2022</v>
      </c>
      <c r="B2680" s="79">
        <f>'Prix - Colza 2'!E2680</f>
        <v>633.79999999999995</v>
      </c>
      <c r="C2680" s="71">
        <f>'Prix - Colza 2'!F2680</f>
        <v>445.87</v>
      </c>
    </row>
    <row r="2681" spans="1:3" x14ac:dyDescent="0.3">
      <c r="A2681" s="104">
        <f>'Prix - Colza 2'!C2681</f>
        <v>2022</v>
      </c>
      <c r="B2681" s="79">
        <f>'Prix - Colza 2'!E2681</f>
        <v>633.79999999999995</v>
      </c>
      <c r="C2681" s="71">
        <f>'Prix - Colza 2'!F2681</f>
        <v>445.87</v>
      </c>
    </row>
    <row r="2682" spans="1:3" x14ac:dyDescent="0.3">
      <c r="A2682" s="104">
        <f>'Prix - Colza 2'!C2682</f>
        <v>2022</v>
      </c>
      <c r="B2682" s="79">
        <f>'Prix - Colza 2'!E2682</f>
        <v>633.79999999999995</v>
      </c>
      <c r="C2682" s="71">
        <f>'Prix - Colza 2'!F2682</f>
        <v>445.87</v>
      </c>
    </row>
    <row r="2683" spans="1:3" x14ac:dyDescent="0.3">
      <c r="A2683" s="104">
        <f>'Prix - Colza 2'!C2683</f>
        <v>2022</v>
      </c>
      <c r="B2683" s="79">
        <f>'Prix - Colza 2'!E2683</f>
        <v>633.79999999999995</v>
      </c>
      <c r="C2683" s="71">
        <f>'Prix - Colza 2'!F2683</f>
        <v>445.87</v>
      </c>
    </row>
    <row r="2684" spans="1:3" x14ac:dyDescent="0.3">
      <c r="A2684" s="104">
        <f>'Prix - Colza 2'!C2684</f>
        <v>2022</v>
      </c>
      <c r="B2684" s="79">
        <f>'Prix - Colza 2'!E2684</f>
        <v>633.79999999999995</v>
      </c>
      <c r="C2684" s="71">
        <f>'Prix - Colza 2'!F2684</f>
        <v>445.87</v>
      </c>
    </row>
    <row r="2685" spans="1:3" x14ac:dyDescent="0.3">
      <c r="A2685" s="104">
        <f>'Prix - Colza 2'!C2685</f>
        <v>2022</v>
      </c>
      <c r="B2685" s="79">
        <f>'Prix - Colza 2'!E2685</f>
        <v>633.79999999999995</v>
      </c>
      <c r="C2685" s="71">
        <f>'Prix - Colza 2'!F2685</f>
        <v>445.87</v>
      </c>
    </row>
    <row r="2686" spans="1:3" x14ac:dyDescent="0.3">
      <c r="A2686" s="104">
        <f>'Prix - Colza 2'!C2686</f>
        <v>2022</v>
      </c>
      <c r="B2686" s="79">
        <f>'Prix - Colza 2'!E2686</f>
        <v>633.79999999999995</v>
      </c>
      <c r="C2686" s="71">
        <f>'Prix - Colza 2'!F2686</f>
        <v>445.87</v>
      </c>
    </row>
    <row r="2687" spans="1:3" x14ac:dyDescent="0.3">
      <c r="A2687" s="104">
        <f>'Prix - Colza 2'!C2687</f>
        <v>2022</v>
      </c>
      <c r="B2687" s="79">
        <f>'Prix - Colza 2'!E2687</f>
        <v>633.79999999999995</v>
      </c>
      <c r="C2687" s="71">
        <f>'Prix - Colza 2'!F2687</f>
        <v>445.87</v>
      </c>
    </row>
    <row r="2688" spans="1:3" x14ac:dyDescent="0.3">
      <c r="A2688" s="104">
        <f>'Prix - Colza 2'!C2688</f>
        <v>2022</v>
      </c>
      <c r="B2688" s="79">
        <f>'Prix - Colza 2'!E2688</f>
        <v>633.79999999999995</v>
      </c>
      <c r="C2688" s="71">
        <f>'Prix - Colza 2'!F2688</f>
        <v>445.87</v>
      </c>
    </row>
    <row r="2689" spans="1:3" x14ac:dyDescent="0.3">
      <c r="A2689" s="104">
        <f>'Prix - Colza 2'!C2689</f>
        <v>2022</v>
      </c>
      <c r="B2689" s="79">
        <f>'Prix - Colza 2'!E2689</f>
        <v>633.79999999999995</v>
      </c>
      <c r="C2689" s="71">
        <f>'Prix - Colza 2'!F2689</f>
        <v>445.87</v>
      </c>
    </row>
    <row r="2690" spans="1:3" x14ac:dyDescent="0.3">
      <c r="A2690" s="104">
        <f>'Prix - Colza 2'!C2690</f>
        <v>2022</v>
      </c>
      <c r="B2690" s="79">
        <f>'Prix - Colza 2'!E2690</f>
        <v>633.79999999999995</v>
      </c>
      <c r="C2690" s="71">
        <f>'Prix - Colza 2'!F2690</f>
        <v>445.87</v>
      </c>
    </row>
    <row r="2691" spans="1:3" x14ac:dyDescent="0.3">
      <c r="A2691" s="104">
        <f>'Prix - Colza 2'!C2691</f>
        <v>2022</v>
      </c>
      <c r="B2691" s="79">
        <f>'Prix - Colza 2'!E2691</f>
        <v>633.79999999999995</v>
      </c>
      <c r="C2691" s="71">
        <f>'Prix - Colza 2'!F2691</f>
        <v>445.87</v>
      </c>
    </row>
    <row r="2692" spans="1:3" x14ac:dyDescent="0.3">
      <c r="A2692" s="104">
        <f>'Prix - Colza 2'!C2692</f>
        <v>2022</v>
      </c>
      <c r="B2692" s="79">
        <f>'Prix - Colza 2'!E2692</f>
        <v>633.79999999999995</v>
      </c>
      <c r="C2692" s="71">
        <f>'Prix - Colza 2'!F2692</f>
        <v>445.87</v>
      </c>
    </row>
    <row r="2693" spans="1:3" x14ac:dyDescent="0.3">
      <c r="A2693" s="104">
        <f>'Prix - Colza 2'!C2693</f>
        <v>2023</v>
      </c>
      <c r="B2693" s="79">
        <f>'Prix - Colza 2'!E2693</f>
        <v>456.06672000000003</v>
      </c>
      <c r="C2693" s="71">
        <f>'Prix - Colza 2'!F2693</f>
        <v>471.49223999999998</v>
      </c>
    </row>
    <row r="2694" spans="1:3" x14ac:dyDescent="0.3">
      <c r="A2694" s="104">
        <f>'Prix - Colza 2'!C2694</f>
        <v>2023</v>
      </c>
      <c r="B2694" s="79">
        <f>'Prix - Colza 2'!E2694</f>
        <v>456.06672000000003</v>
      </c>
      <c r="C2694" s="71">
        <f>'Prix - Colza 2'!F2694</f>
        <v>471.49223999999998</v>
      </c>
    </row>
    <row r="2695" spans="1:3" x14ac:dyDescent="0.3">
      <c r="A2695" s="104">
        <f>'Prix - Colza 2'!C2695</f>
        <v>2023</v>
      </c>
      <c r="B2695" s="79">
        <f>'Prix - Colza 2'!E2695</f>
        <v>456.06672000000003</v>
      </c>
      <c r="C2695" s="71">
        <f>'Prix - Colza 2'!F2695</f>
        <v>471.49223999999998</v>
      </c>
    </row>
    <row r="2696" spans="1:3" x14ac:dyDescent="0.3">
      <c r="A2696" s="104">
        <f>'Prix - Colza 2'!C2696</f>
        <v>2023</v>
      </c>
      <c r="B2696" s="79">
        <f>'Prix - Colza 2'!E2696</f>
        <v>456.06672000000003</v>
      </c>
      <c r="C2696" s="71">
        <f>'Prix - Colza 2'!F2696</f>
        <v>471.49223999999998</v>
      </c>
    </row>
    <row r="2697" spans="1:3" x14ac:dyDescent="0.3">
      <c r="A2697" s="104">
        <f>'Prix - Colza 2'!C2697</f>
        <v>2023</v>
      </c>
      <c r="B2697" s="79">
        <f>'Prix - Colza 2'!E2697</f>
        <v>456.06672000000003</v>
      </c>
      <c r="C2697" s="71">
        <f>'Prix - Colza 2'!F2697</f>
        <v>471.49223999999998</v>
      </c>
    </row>
    <row r="2698" spans="1:3" x14ac:dyDescent="0.3">
      <c r="A2698" s="104">
        <f>'Prix - Colza 2'!C2698</f>
        <v>2023</v>
      </c>
      <c r="B2698" s="79">
        <f>'Prix - Colza 2'!E2698</f>
        <v>456.06672000000003</v>
      </c>
      <c r="C2698" s="71">
        <f>'Prix - Colza 2'!F2698</f>
        <v>471.49223999999998</v>
      </c>
    </row>
    <row r="2699" spans="1:3" x14ac:dyDescent="0.3">
      <c r="A2699" s="104">
        <f>'Prix - Colza 2'!C2699</f>
        <v>2023</v>
      </c>
      <c r="B2699" s="79">
        <f>'Prix - Colza 2'!E2699</f>
        <v>456.06672000000003</v>
      </c>
      <c r="C2699" s="71">
        <f>'Prix - Colza 2'!F2699</f>
        <v>471.49223999999998</v>
      </c>
    </row>
    <row r="2700" spans="1:3" x14ac:dyDescent="0.3">
      <c r="A2700" s="104">
        <f>'Prix - Colza 2'!C2700</f>
        <v>2023</v>
      </c>
      <c r="B2700" s="79">
        <f>'Prix - Colza 2'!E2700</f>
        <v>456.06672000000003</v>
      </c>
      <c r="C2700" s="71">
        <f>'Prix - Colza 2'!F2700</f>
        <v>471.49223999999998</v>
      </c>
    </row>
    <row r="2701" spans="1:3" x14ac:dyDescent="0.3">
      <c r="A2701" s="104">
        <f>'Prix - Colza 2'!C2701</f>
        <v>2023</v>
      </c>
      <c r="B2701" s="79">
        <f>'Prix - Colza 2'!E2701</f>
        <v>456.06672000000003</v>
      </c>
      <c r="C2701" s="71">
        <f>'Prix - Colza 2'!F2701</f>
        <v>471.49223999999998</v>
      </c>
    </row>
    <row r="2702" spans="1:3" x14ac:dyDescent="0.3">
      <c r="A2702" s="104">
        <f>'Prix - Colza 2'!C2702</f>
        <v>2023</v>
      </c>
      <c r="B2702" s="79">
        <f>'Prix - Colza 2'!E2702</f>
        <v>456.06672000000003</v>
      </c>
      <c r="C2702" s="71">
        <f>'Prix - Colza 2'!F2702</f>
        <v>471.49223999999998</v>
      </c>
    </row>
    <row r="2703" spans="1:3" x14ac:dyDescent="0.3">
      <c r="A2703" s="104">
        <f>'Prix - Colza 2'!C2703</f>
        <v>2023</v>
      </c>
      <c r="B2703" s="79">
        <f>'Prix - Colza 2'!E2703</f>
        <v>456.06672000000003</v>
      </c>
      <c r="C2703" s="71">
        <f>'Prix - Colza 2'!F2703</f>
        <v>471.49223999999998</v>
      </c>
    </row>
    <row r="2704" spans="1:3" x14ac:dyDescent="0.3">
      <c r="A2704" s="104">
        <f>'Prix - Colza 2'!C2704</f>
        <v>2023</v>
      </c>
      <c r="B2704" s="79">
        <f>'Prix - Colza 2'!E2704</f>
        <v>456.06672000000003</v>
      </c>
      <c r="C2704" s="71">
        <f>'Prix - Colza 2'!F2704</f>
        <v>471.49223999999998</v>
      </c>
    </row>
    <row r="2705" spans="1:3" x14ac:dyDescent="0.3">
      <c r="A2705" s="104">
        <f>'Prix - Colza 2'!C2705</f>
        <v>2023</v>
      </c>
      <c r="B2705" s="79">
        <f>'Prix - Colza 2'!E2705</f>
        <v>456.06672000000003</v>
      </c>
      <c r="C2705" s="71">
        <f>'Prix - Colza 2'!F2705</f>
        <v>471.49223999999998</v>
      </c>
    </row>
    <row r="2706" spans="1:3" x14ac:dyDescent="0.3">
      <c r="A2706" s="104">
        <f>'Prix - Colza 2'!C2706</f>
        <v>2023</v>
      </c>
      <c r="B2706" s="79">
        <f>'Prix - Colza 2'!E2706</f>
        <v>456.06672000000003</v>
      </c>
      <c r="C2706" s="71">
        <f>'Prix - Colza 2'!F2706</f>
        <v>471.49223999999998</v>
      </c>
    </row>
    <row r="2707" spans="1:3" x14ac:dyDescent="0.3">
      <c r="A2707" s="104">
        <f>'Prix - Colza 2'!C2707</f>
        <v>2023</v>
      </c>
      <c r="B2707" s="79">
        <f>'Prix - Colza 2'!E2707</f>
        <v>456.06672000000003</v>
      </c>
      <c r="C2707" s="71">
        <f>'Prix - Colza 2'!F2707</f>
        <v>471.49223999999998</v>
      </c>
    </row>
    <row r="2708" spans="1:3" x14ac:dyDescent="0.3">
      <c r="A2708" s="104">
        <f>'Prix - Colza 2'!C2708</f>
        <v>2023</v>
      </c>
      <c r="B2708" s="79">
        <f>'Prix - Colza 2'!E2708</f>
        <v>456.06672000000003</v>
      </c>
      <c r="C2708" s="71">
        <f>'Prix - Colza 2'!F2708</f>
        <v>471.49223999999998</v>
      </c>
    </row>
    <row r="2709" spans="1:3" x14ac:dyDescent="0.3">
      <c r="A2709" s="104">
        <f>'Prix - Colza 2'!C2709</f>
        <v>2023</v>
      </c>
      <c r="B2709" s="79">
        <f>'Prix - Colza 2'!E2709</f>
        <v>456.06672000000003</v>
      </c>
      <c r="C2709" s="71">
        <f>'Prix - Colza 2'!F2709</f>
        <v>471.49223999999998</v>
      </c>
    </row>
    <row r="2710" spans="1:3" x14ac:dyDescent="0.3">
      <c r="A2710" s="104">
        <f>'Prix - Colza 2'!C2710</f>
        <v>2023</v>
      </c>
      <c r="B2710" s="79">
        <f>'Prix - Colza 2'!E2710</f>
        <v>456.06672000000003</v>
      </c>
      <c r="C2710" s="71">
        <f>'Prix - Colza 2'!F2710</f>
        <v>471.49223999999998</v>
      </c>
    </row>
    <row r="2711" spans="1:3" x14ac:dyDescent="0.3">
      <c r="A2711" s="104">
        <f>'Prix - Colza 2'!C2711</f>
        <v>2023</v>
      </c>
      <c r="B2711" s="79">
        <f>'Prix - Colza 2'!E2711</f>
        <v>456.06672000000003</v>
      </c>
      <c r="C2711" s="71">
        <f>'Prix - Colza 2'!F2711</f>
        <v>471.49223999999998</v>
      </c>
    </row>
    <row r="2712" spans="1:3" x14ac:dyDescent="0.3">
      <c r="A2712" s="104">
        <f>'Prix - Colza 2'!C2712</f>
        <v>2023</v>
      </c>
      <c r="B2712" s="79">
        <f>'Prix - Colza 2'!E2712</f>
        <v>456.06672000000003</v>
      </c>
      <c r="C2712" s="71">
        <f>'Prix - Colza 2'!F2712</f>
        <v>471.49223999999998</v>
      </c>
    </row>
    <row r="2713" spans="1:3" x14ac:dyDescent="0.3">
      <c r="A2713" s="104">
        <f>'Prix - Colza 2'!C2713</f>
        <v>2023</v>
      </c>
      <c r="B2713" s="79">
        <f>'Prix - Colza 2'!E2713</f>
        <v>456.06672000000003</v>
      </c>
      <c r="C2713" s="71">
        <f>'Prix - Colza 2'!F2713</f>
        <v>471.49223999999998</v>
      </c>
    </row>
    <row r="2714" spans="1:3" x14ac:dyDescent="0.3">
      <c r="A2714" s="104">
        <f>'Prix - Colza 2'!C2714</f>
        <v>2023</v>
      </c>
      <c r="B2714" s="79">
        <f>'Prix - Colza 2'!E2714</f>
        <v>456.06672000000003</v>
      </c>
      <c r="C2714" s="71">
        <f>'Prix - Colza 2'!F2714</f>
        <v>471.49223999999998</v>
      </c>
    </row>
    <row r="2715" spans="1:3" x14ac:dyDescent="0.3">
      <c r="A2715" s="104">
        <f>'Prix - Colza 2'!C2715</f>
        <v>2023</v>
      </c>
      <c r="B2715" s="79">
        <f>'Prix - Colza 2'!E2715</f>
        <v>456.06672000000003</v>
      </c>
      <c r="C2715" s="71">
        <f>'Prix - Colza 2'!F2715</f>
        <v>471.49223999999998</v>
      </c>
    </row>
    <row r="2716" spans="1:3" x14ac:dyDescent="0.3">
      <c r="A2716" s="104">
        <f>'Prix - Colza 2'!C2716</f>
        <v>2023</v>
      </c>
      <c r="B2716" s="79">
        <f>'Prix - Colza 2'!E2716</f>
        <v>456.06672000000003</v>
      </c>
      <c r="C2716" s="71">
        <f>'Prix - Colza 2'!F2716</f>
        <v>471.49223999999998</v>
      </c>
    </row>
    <row r="2717" spans="1:3" x14ac:dyDescent="0.3">
      <c r="A2717" s="104">
        <f>'Prix - Colza 2'!C2717</f>
        <v>2023</v>
      </c>
      <c r="B2717" s="79">
        <f>'Prix - Colza 2'!E2717</f>
        <v>456.06672000000003</v>
      </c>
      <c r="C2717" s="71">
        <f>'Prix - Colza 2'!F2717</f>
        <v>471.49223999999998</v>
      </c>
    </row>
    <row r="2718" spans="1:3" x14ac:dyDescent="0.3">
      <c r="A2718" s="104">
        <f>'Prix - Colza 2'!C2718</f>
        <v>2023</v>
      </c>
      <c r="B2718" s="79">
        <f>'Prix - Colza 2'!E2718</f>
        <v>456.06672000000003</v>
      </c>
      <c r="C2718" s="71">
        <f>'Prix - Colza 2'!F2718</f>
        <v>471.49223999999998</v>
      </c>
    </row>
    <row r="2719" spans="1:3" x14ac:dyDescent="0.3">
      <c r="A2719" s="104">
        <f>'Prix - Colza 2'!C2719</f>
        <v>2023</v>
      </c>
      <c r="B2719" s="79">
        <f>'Prix - Colza 2'!E2719</f>
        <v>456.06672000000003</v>
      </c>
      <c r="C2719" s="71">
        <f>'Prix - Colza 2'!F2719</f>
        <v>471.49223999999998</v>
      </c>
    </row>
    <row r="2720" spans="1:3" x14ac:dyDescent="0.3">
      <c r="A2720" s="104">
        <f>'Prix - Colza 2'!C2720</f>
        <v>2023</v>
      </c>
      <c r="B2720" s="79">
        <f>'Prix - Colza 2'!E2720</f>
        <v>456.06672000000003</v>
      </c>
      <c r="C2720" s="71">
        <f>'Prix - Colza 2'!F2720</f>
        <v>471.49223999999998</v>
      </c>
    </row>
    <row r="2721" spans="1:3" x14ac:dyDescent="0.3">
      <c r="A2721" s="104">
        <f>'Prix - Colza 2'!C2721</f>
        <v>2023</v>
      </c>
      <c r="B2721" s="79">
        <f>'Prix - Colza 2'!E2721</f>
        <v>456.06672000000003</v>
      </c>
      <c r="C2721" s="71">
        <f>'Prix - Colza 2'!F2721</f>
        <v>471.49223999999998</v>
      </c>
    </row>
    <row r="2722" spans="1:3" x14ac:dyDescent="0.3">
      <c r="A2722" s="104">
        <f>'Prix - Colza 2'!C2722</f>
        <v>2023</v>
      </c>
      <c r="B2722" s="79">
        <f>'Prix - Colza 2'!E2722</f>
        <v>456.06672000000003</v>
      </c>
      <c r="C2722" s="71">
        <f>'Prix - Colza 2'!F2722</f>
        <v>471.49223999999998</v>
      </c>
    </row>
    <row r="2723" spans="1:3" x14ac:dyDescent="0.3">
      <c r="A2723" s="104">
        <f>'Prix - Colza 2'!C2723</f>
        <v>2023</v>
      </c>
      <c r="B2723" s="79">
        <f>'Prix - Colza 2'!E2723</f>
        <v>456.06672000000003</v>
      </c>
      <c r="C2723" s="71">
        <f>'Prix - Colza 2'!F2723</f>
        <v>471.49223999999998</v>
      </c>
    </row>
    <row r="2724" spans="1:3" x14ac:dyDescent="0.3">
      <c r="A2724" s="104">
        <f>'Prix - Colza 2'!C2724</f>
        <v>2023</v>
      </c>
      <c r="B2724" s="79">
        <f>'Prix - Colza 2'!E2724</f>
        <v>456.06672000000003</v>
      </c>
      <c r="C2724" s="71">
        <f>'Prix - Colza 2'!F2724</f>
        <v>471.49223999999998</v>
      </c>
    </row>
    <row r="2725" spans="1:3" x14ac:dyDescent="0.3">
      <c r="A2725" s="104">
        <f>'Prix - Colza 2'!C2725</f>
        <v>2023</v>
      </c>
      <c r="B2725" s="79">
        <f>'Prix - Colza 2'!E2725</f>
        <v>456.06672000000003</v>
      </c>
      <c r="C2725" s="71">
        <f>'Prix - Colza 2'!F2725</f>
        <v>471.49223999999998</v>
      </c>
    </row>
    <row r="2726" spans="1:3" x14ac:dyDescent="0.3">
      <c r="A2726" s="104">
        <f>'Prix - Colza 2'!C2726</f>
        <v>2023</v>
      </c>
      <c r="B2726" s="79">
        <f>'Prix - Colza 2'!E2726</f>
        <v>456.06672000000003</v>
      </c>
      <c r="C2726" s="71">
        <f>'Prix - Colza 2'!F2726</f>
        <v>471.49223999999998</v>
      </c>
    </row>
    <row r="2727" spans="1:3" x14ac:dyDescent="0.3">
      <c r="A2727" s="104">
        <f>'Prix - Colza 2'!C2727</f>
        <v>2023</v>
      </c>
      <c r="B2727" s="79">
        <f>'Prix - Colza 2'!E2727</f>
        <v>456.06672000000003</v>
      </c>
      <c r="C2727" s="71">
        <f>'Prix - Colza 2'!F2727</f>
        <v>471.49223999999998</v>
      </c>
    </row>
    <row r="2728" spans="1:3" x14ac:dyDescent="0.3">
      <c r="A2728" s="104">
        <f>'Prix - Colza 2'!C2728</f>
        <v>2023</v>
      </c>
      <c r="B2728" s="79">
        <f>'Prix - Colza 2'!E2728</f>
        <v>456.06672000000003</v>
      </c>
      <c r="C2728" s="71">
        <f>'Prix - Colza 2'!F2728</f>
        <v>471.49223999999998</v>
      </c>
    </row>
    <row r="2729" spans="1:3" x14ac:dyDescent="0.3">
      <c r="A2729" s="104">
        <f>'Prix - Colza 2'!C2729</f>
        <v>2023</v>
      </c>
      <c r="B2729" s="79">
        <f>'Prix - Colza 2'!E2729</f>
        <v>456.06672000000003</v>
      </c>
      <c r="C2729" s="71">
        <f>'Prix - Colza 2'!F2729</f>
        <v>471.49223999999998</v>
      </c>
    </row>
    <row r="2730" spans="1:3" x14ac:dyDescent="0.3">
      <c r="A2730" s="104">
        <f>'Prix - Colza 2'!C2730</f>
        <v>2023</v>
      </c>
      <c r="B2730" s="79">
        <f>'Prix - Colza 2'!E2730</f>
        <v>456.06672000000003</v>
      </c>
      <c r="C2730" s="71">
        <f>'Prix - Colza 2'!F2730</f>
        <v>471.49223999999998</v>
      </c>
    </row>
    <row r="2731" spans="1:3" x14ac:dyDescent="0.3">
      <c r="A2731" s="104">
        <f>'Prix - Colza 2'!C2731</f>
        <v>2023</v>
      </c>
      <c r="B2731" s="79">
        <f>'Prix - Colza 2'!E2731</f>
        <v>456.06672000000003</v>
      </c>
      <c r="C2731" s="71">
        <f>'Prix - Colza 2'!F2731</f>
        <v>471.49223999999998</v>
      </c>
    </row>
    <row r="2732" spans="1:3" x14ac:dyDescent="0.3">
      <c r="A2732" s="104">
        <f>'Prix - Colza 2'!C2732</f>
        <v>2023</v>
      </c>
      <c r="B2732" s="79">
        <f>'Prix - Colza 2'!E2732</f>
        <v>456.06672000000003</v>
      </c>
      <c r="C2732" s="71">
        <f>'Prix - Colza 2'!F2732</f>
        <v>471.49223999999998</v>
      </c>
    </row>
    <row r="2733" spans="1:3" x14ac:dyDescent="0.3">
      <c r="A2733" s="104">
        <f>'Prix - Colza 2'!C2733</f>
        <v>2023</v>
      </c>
      <c r="B2733" s="79">
        <f>'Prix - Colza 2'!E2733</f>
        <v>456.06672000000003</v>
      </c>
      <c r="C2733" s="71">
        <f>'Prix - Colza 2'!F2733</f>
        <v>471.49223999999998</v>
      </c>
    </row>
    <row r="2734" spans="1:3" x14ac:dyDescent="0.3">
      <c r="A2734" s="104">
        <f>'Prix - Colza 2'!C2734</f>
        <v>2023</v>
      </c>
      <c r="B2734" s="79">
        <f>'Prix - Colza 2'!E2734</f>
        <v>456.06672000000003</v>
      </c>
      <c r="C2734" s="71">
        <f>'Prix - Colza 2'!F2734</f>
        <v>471.49223999999998</v>
      </c>
    </row>
    <row r="2735" spans="1:3" x14ac:dyDescent="0.3">
      <c r="A2735" s="104">
        <f>'Prix - Colza 2'!C2735</f>
        <v>2023</v>
      </c>
      <c r="B2735" s="79">
        <f>'Prix - Colza 2'!E2735</f>
        <v>456.06672000000003</v>
      </c>
      <c r="C2735" s="71">
        <f>'Prix - Colza 2'!F2735</f>
        <v>471.49223999999998</v>
      </c>
    </row>
    <row r="2736" spans="1:3" x14ac:dyDescent="0.3">
      <c r="A2736" s="104">
        <f>'Prix - Colza 2'!C2736</f>
        <v>2023</v>
      </c>
      <c r="B2736" s="79">
        <f>'Prix - Colza 2'!E2736</f>
        <v>456.06672000000003</v>
      </c>
      <c r="C2736" s="71">
        <f>'Prix - Colza 2'!F2736</f>
        <v>471.49223999999998</v>
      </c>
    </row>
    <row r="2737" spans="1:3" x14ac:dyDescent="0.3">
      <c r="A2737" s="104">
        <f>'Prix - Colza 2'!C2737</f>
        <v>2023</v>
      </c>
      <c r="B2737" s="79">
        <f>'Prix - Colza 2'!E2737</f>
        <v>456.06672000000003</v>
      </c>
      <c r="C2737" s="71">
        <f>'Prix - Colza 2'!F2737</f>
        <v>471.49223999999998</v>
      </c>
    </row>
    <row r="2738" spans="1:3" x14ac:dyDescent="0.3">
      <c r="A2738" s="104">
        <f>'Prix - Colza 2'!C2738</f>
        <v>2023</v>
      </c>
      <c r="B2738" s="79">
        <f>'Prix - Colza 2'!E2738</f>
        <v>456.06672000000003</v>
      </c>
      <c r="C2738" s="71">
        <f>'Prix - Colza 2'!F2738</f>
        <v>471.49223999999998</v>
      </c>
    </row>
    <row r="2739" spans="1:3" x14ac:dyDescent="0.3">
      <c r="A2739" s="104">
        <f>'Prix - Colza 2'!C2739</f>
        <v>2023</v>
      </c>
      <c r="B2739" s="79">
        <f>'Prix - Colza 2'!E2739</f>
        <v>456.06672000000003</v>
      </c>
      <c r="C2739" s="71">
        <f>'Prix - Colza 2'!F2739</f>
        <v>471.49223999999998</v>
      </c>
    </row>
    <row r="2740" spans="1:3" x14ac:dyDescent="0.3">
      <c r="A2740" s="104">
        <f>'Prix - Colza 2'!C2740</f>
        <v>2023</v>
      </c>
      <c r="B2740" s="79">
        <f>'Prix - Colza 2'!E2740</f>
        <v>456.06672000000003</v>
      </c>
      <c r="C2740" s="71">
        <f>'Prix - Colza 2'!F2740</f>
        <v>471.49223999999998</v>
      </c>
    </row>
    <row r="2741" spans="1:3" x14ac:dyDescent="0.3">
      <c r="A2741" s="104">
        <f>'Prix - Colza 2'!C2741</f>
        <v>2023</v>
      </c>
      <c r="B2741" s="79">
        <f>'Prix - Colza 2'!E2741</f>
        <v>456.06672000000003</v>
      </c>
      <c r="C2741" s="71">
        <f>'Prix - Colza 2'!F2741</f>
        <v>471.49223999999998</v>
      </c>
    </row>
    <row r="2742" spans="1:3" x14ac:dyDescent="0.3">
      <c r="A2742" s="104">
        <f>'Prix - Colza 2'!C2742</f>
        <v>2023</v>
      </c>
      <c r="B2742" s="79">
        <f>'Prix - Colza 2'!E2742</f>
        <v>456.06672000000003</v>
      </c>
      <c r="C2742" s="71">
        <f>'Prix - Colza 2'!F2742</f>
        <v>471.49223999999998</v>
      </c>
    </row>
    <row r="2743" spans="1:3" x14ac:dyDescent="0.3">
      <c r="A2743" s="104">
        <f>'Prix - Colza 2'!C2743</f>
        <v>2023</v>
      </c>
      <c r="B2743" s="79">
        <f>'Prix - Colza 2'!E2743</f>
        <v>456.06672000000003</v>
      </c>
      <c r="C2743" s="71">
        <f>'Prix - Colza 2'!F2743</f>
        <v>471.49223999999998</v>
      </c>
    </row>
    <row r="2744" spans="1:3" x14ac:dyDescent="0.3">
      <c r="A2744" s="104">
        <f>'Prix - Colza 2'!C2744</f>
        <v>2023</v>
      </c>
      <c r="B2744" s="79">
        <f>'Prix - Colza 2'!E2744</f>
        <v>456.06672000000003</v>
      </c>
      <c r="C2744" s="71">
        <f>'Prix - Colza 2'!F2744</f>
        <v>471.49223999999998</v>
      </c>
    </row>
    <row r="2745" spans="1:3" x14ac:dyDescent="0.3">
      <c r="A2745" s="104">
        <f>'Prix - Colza 2'!C2745</f>
        <v>2023</v>
      </c>
      <c r="B2745" s="79">
        <f>'Prix - Colza 2'!E2745</f>
        <v>456.06672000000003</v>
      </c>
      <c r="C2745" s="71">
        <f>'Prix - Colza 2'!F2745</f>
        <v>471.49223999999998</v>
      </c>
    </row>
    <row r="2746" spans="1:3" x14ac:dyDescent="0.3">
      <c r="A2746" s="104">
        <f>'Prix - Colza 2'!C2746</f>
        <v>2023</v>
      </c>
      <c r="B2746" s="79">
        <f>'Prix - Colza 2'!E2746</f>
        <v>456.06672000000003</v>
      </c>
      <c r="C2746" s="71">
        <f>'Prix - Colza 2'!F2746</f>
        <v>471.49223999999998</v>
      </c>
    </row>
    <row r="2747" spans="1:3" x14ac:dyDescent="0.3">
      <c r="A2747" s="104">
        <f>'Prix - Colza 2'!C2747</f>
        <v>2023</v>
      </c>
      <c r="B2747" s="79">
        <f>'Prix - Colza 2'!E2747</f>
        <v>456.06672000000003</v>
      </c>
      <c r="C2747" s="71">
        <f>'Prix - Colza 2'!F2747</f>
        <v>471.49223999999998</v>
      </c>
    </row>
    <row r="2748" spans="1:3" x14ac:dyDescent="0.3">
      <c r="A2748" s="104">
        <f>'Prix - Colza 2'!C2748</f>
        <v>2023</v>
      </c>
      <c r="B2748" s="79">
        <f>'Prix - Colza 2'!E2748</f>
        <v>456.06672000000003</v>
      </c>
      <c r="C2748" s="71">
        <f>'Prix - Colza 2'!F2748</f>
        <v>471.49223999999998</v>
      </c>
    </row>
    <row r="2749" spans="1:3" x14ac:dyDescent="0.3">
      <c r="A2749" s="104">
        <f>'Prix - Colza 2'!C2749</f>
        <v>2023</v>
      </c>
      <c r="B2749" s="79">
        <f>'Prix - Colza 2'!E2749</f>
        <v>456.06672000000003</v>
      </c>
      <c r="C2749" s="71">
        <f>'Prix - Colza 2'!F2749</f>
        <v>471.49223999999998</v>
      </c>
    </row>
    <row r="2750" spans="1:3" x14ac:dyDescent="0.3">
      <c r="A2750" s="104">
        <f>'Prix - Colza 2'!C2750</f>
        <v>2023</v>
      </c>
      <c r="B2750" s="79">
        <f>'Prix - Colza 2'!E2750</f>
        <v>456.06672000000003</v>
      </c>
      <c r="C2750" s="71">
        <f>'Prix - Colza 2'!F2750</f>
        <v>471.49223999999998</v>
      </c>
    </row>
    <row r="2751" spans="1:3" x14ac:dyDescent="0.3">
      <c r="A2751" s="104">
        <f>'Prix - Colza 2'!C2751</f>
        <v>2023</v>
      </c>
      <c r="B2751" s="79">
        <f>'Prix - Colza 2'!E2751</f>
        <v>456.06672000000003</v>
      </c>
      <c r="C2751" s="71">
        <f>'Prix - Colza 2'!F2751</f>
        <v>471.49223999999998</v>
      </c>
    </row>
    <row r="2752" spans="1:3" x14ac:dyDescent="0.3">
      <c r="A2752" s="104">
        <f>'Prix - Colza 2'!C2752</f>
        <v>2023</v>
      </c>
      <c r="B2752" s="79">
        <f>'Prix - Colza 2'!E2752</f>
        <v>456.06672000000003</v>
      </c>
      <c r="C2752" s="71">
        <f>'Prix - Colza 2'!F2752</f>
        <v>471.49223999999998</v>
      </c>
    </row>
    <row r="2753" spans="1:3" x14ac:dyDescent="0.3">
      <c r="A2753" s="104">
        <f>'Prix - Colza 2'!C2753</f>
        <v>2023</v>
      </c>
      <c r="B2753" s="79">
        <f>'Prix - Colza 2'!E2753</f>
        <v>456.06672000000003</v>
      </c>
      <c r="C2753" s="71">
        <f>'Prix - Colza 2'!F2753</f>
        <v>471.49223999999998</v>
      </c>
    </row>
    <row r="2754" spans="1:3" x14ac:dyDescent="0.3">
      <c r="A2754" s="104">
        <f>'Prix - Colza 2'!C2754</f>
        <v>2023</v>
      </c>
      <c r="B2754" s="79">
        <f>'Prix - Colza 2'!E2754</f>
        <v>456.06672000000003</v>
      </c>
      <c r="C2754" s="71">
        <f>'Prix - Colza 2'!F2754</f>
        <v>471.49223999999998</v>
      </c>
    </row>
    <row r="2755" spans="1:3" x14ac:dyDescent="0.3">
      <c r="A2755" s="104">
        <f>'Prix - Colza 2'!C2755</f>
        <v>2023</v>
      </c>
      <c r="B2755" s="79">
        <f>'Prix - Colza 2'!E2755</f>
        <v>456.06672000000003</v>
      </c>
      <c r="C2755" s="71">
        <f>'Prix - Colza 2'!F2755</f>
        <v>471.49223999999998</v>
      </c>
    </row>
    <row r="2756" spans="1:3" x14ac:dyDescent="0.3">
      <c r="A2756" s="104">
        <f>'Prix - Colza 2'!C2756</f>
        <v>2023</v>
      </c>
      <c r="B2756" s="79">
        <f>'Prix - Colza 2'!E2756</f>
        <v>456.06672000000003</v>
      </c>
      <c r="C2756" s="71">
        <f>'Prix - Colza 2'!F2756</f>
        <v>471.49223999999998</v>
      </c>
    </row>
    <row r="2757" spans="1:3" x14ac:dyDescent="0.3">
      <c r="A2757" s="104">
        <f>'Prix - Colza 2'!C2757</f>
        <v>2023</v>
      </c>
      <c r="B2757" s="79">
        <f>'Prix - Colza 2'!E2757</f>
        <v>456.06672000000003</v>
      </c>
      <c r="C2757" s="71">
        <f>'Prix - Colza 2'!F2757</f>
        <v>471.49223999999998</v>
      </c>
    </row>
    <row r="2758" spans="1:3" x14ac:dyDescent="0.3">
      <c r="A2758" s="104">
        <f>'Prix - Colza 2'!C2758</f>
        <v>2023</v>
      </c>
      <c r="B2758" s="79">
        <f>'Prix - Colza 2'!E2758</f>
        <v>456.06672000000003</v>
      </c>
      <c r="C2758" s="71">
        <f>'Prix - Colza 2'!F2758</f>
        <v>471.49223999999998</v>
      </c>
    </row>
    <row r="2759" spans="1:3" x14ac:dyDescent="0.3">
      <c r="A2759" s="104">
        <f>'Prix - Colza 2'!C2759</f>
        <v>2023</v>
      </c>
      <c r="B2759" s="79">
        <f>'Prix - Colza 2'!E2759</f>
        <v>456.06672000000003</v>
      </c>
      <c r="C2759" s="71">
        <f>'Prix - Colza 2'!F2759</f>
        <v>471.49223999999998</v>
      </c>
    </row>
    <row r="2760" spans="1:3" x14ac:dyDescent="0.3">
      <c r="A2760" s="104">
        <f>'Prix - Colza 2'!C2760</f>
        <v>2023</v>
      </c>
      <c r="B2760" s="79">
        <f>'Prix - Colza 2'!E2760</f>
        <v>456.06672000000003</v>
      </c>
      <c r="C2760" s="71">
        <f>'Prix - Colza 2'!F2760</f>
        <v>471.49223999999998</v>
      </c>
    </row>
    <row r="2761" spans="1:3" x14ac:dyDescent="0.3">
      <c r="A2761" s="104">
        <f>'Prix - Colza 2'!C2761</f>
        <v>2023</v>
      </c>
      <c r="B2761" s="79">
        <f>'Prix - Colza 2'!E2761</f>
        <v>456.06672000000003</v>
      </c>
      <c r="C2761" s="71">
        <f>'Prix - Colza 2'!F2761</f>
        <v>471.49223999999998</v>
      </c>
    </row>
    <row r="2762" spans="1:3" x14ac:dyDescent="0.3">
      <c r="A2762" s="104">
        <f>'Prix - Colza 2'!C2762</f>
        <v>2023</v>
      </c>
      <c r="B2762" s="79">
        <f>'Prix - Colza 2'!E2762</f>
        <v>456.06672000000003</v>
      </c>
      <c r="C2762" s="71">
        <f>'Prix - Colza 2'!F2762</f>
        <v>471.49223999999998</v>
      </c>
    </row>
    <row r="2763" spans="1:3" x14ac:dyDescent="0.3">
      <c r="A2763" s="104">
        <f>'Prix - Colza 2'!C2763</f>
        <v>2023</v>
      </c>
      <c r="B2763" s="79">
        <f>'Prix - Colza 2'!E2763</f>
        <v>456.06672000000003</v>
      </c>
      <c r="C2763" s="71">
        <f>'Prix - Colza 2'!F2763</f>
        <v>471.49223999999998</v>
      </c>
    </row>
    <row r="2764" spans="1:3" x14ac:dyDescent="0.3">
      <c r="A2764" s="104">
        <f>'Prix - Colza 2'!C2764</f>
        <v>2023</v>
      </c>
      <c r="B2764" s="79">
        <f>'Prix - Colza 2'!E2764</f>
        <v>456.06672000000003</v>
      </c>
      <c r="C2764" s="71">
        <f>'Prix - Colza 2'!F2764</f>
        <v>471.49223999999998</v>
      </c>
    </row>
    <row r="2765" spans="1:3" x14ac:dyDescent="0.3">
      <c r="A2765" s="104">
        <f>'Prix - Colza 2'!C2765</f>
        <v>2023</v>
      </c>
      <c r="B2765" s="79">
        <f>'Prix - Colza 2'!E2765</f>
        <v>456.06672000000003</v>
      </c>
      <c r="C2765" s="71">
        <f>'Prix - Colza 2'!F2765</f>
        <v>471.49223999999998</v>
      </c>
    </row>
    <row r="2766" spans="1:3" x14ac:dyDescent="0.3">
      <c r="A2766" s="104">
        <f>'Prix - Colza 2'!C2766</f>
        <v>2023</v>
      </c>
      <c r="B2766" s="79">
        <f>'Prix - Colza 2'!E2766</f>
        <v>456.06672000000003</v>
      </c>
      <c r="C2766" s="71">
        <f>'Prix - Colza 2'!F2766</f>
        <v>471.49223999999998</v>
      </c>
    </row>
    <row r="2767" spans="1:3" x14ac:dyDescent="0.3">
      <c r="A2767" s="104">
        <f>'Prix - Colza 2'!C2767</f>
        <v>2023</v>
      </c>
      <c r="B2767" s="79">
        <f>'Prix - Colza 2'!E2767</f>
        <v>456.06672000000003</v>
      </c>
      <c r="C2767" s="71">
        <f>'Prix - Colza 2'!F2767</f>
        <v>471.49223999999998</v>
      </c>
    </row>
    <row r="2768" spans="1:3" x14ac:dyDescent="0.3">
      <c r="A2768" s="104">
        <f>'Prix - Colza 2'!C2768</f>
        <v>2023</v>
      </c>
      <c r="B2768" s="79">
        <f>'Prix - Colza 2'!E2768</f>
        <v>456.06672000000003</v>
      </c>
      <c r="C2768" s="71">
        <f>'Prix - Colza 2'!F2768</f>
        <v>471.49223999999998</v>
      </c>
    </row>
    <row r="2769" spans="1:3" x14ac:dyDescent="0.3">
      <c r="A2769" s="104">
        <f>'Prix - Colza 2'!C2769</f>
        <v>2023</v>
      </c>
      <c r="B2769" s="79">
        <f>'Prix - Colza 2'!E2769</f>
        <v>456.06672000000003</v>
      </c>
      <c r="C2769" s="71">
        <f>'Prix - Colza 2'!F2769</f>
        <v>471.49223999999998</v>
      </c>
    </row>
    <row r="2770" spans="1:3" x14ac:dyDescent="0.3">
      <c r="A2770" s="104">
        <f>'Prix - Colza 2'!C2770</f>
        <v>2023</v>
      </c>
      <c r="B2770" s="79">
        <f>'Prix - Colza 2'!E2770</f>
        <v>456.06672000000003</v>
      </c>
      <c r="C2770" s="71">
        <f>'Prix - Colza 2'!F2770</f>
        <v>471.49223999999998</v>
      </c>
    </row>
    <row r="2771" spans="1:3" x14ac:dyDescent="0.3">
      <c r="A2771" s="104">
        <f>'Prix - Colza 2'!C2771</f>
        <v>2023</v>
      </c>
      <c r="B2771" s="79">
        <f>'Prix - Colza 2'!E2771</f>
        <v>456.06672000000003</v>
      </c>
      <c r="C2771" s="71">
        <f>'Prix - Colza 2'!F2771</f>
        <v>471.49223999999998</v>
      </c>
    </row>
    <row r="2772" spans="1:3" x14ac:dyDescent="0.3">
      <c r="A2772" s="104">
        <f>'Prix - Colza 2'!C2772</f>
        <v>2023</v>
      </c>
      <c r="B2772" s="79">
        <f>'Prix - Colza 2'!E2772</f>
        <v>456.06672000000003</v>
      </c>
      <c r="C2772" s="71">
        <f>'Prix - Colza 2'!F2772</f>
        <v>471.49223999999998</v>
      </c>
    </row>
    <row r="2773" spans="1:3" x14ac:dyDescent="0.3">
      <c r="A2773" s="104">
        <f>'Prix - Colza 2'!C2773</f>
        <v>2023</v>
      </c>
      <c r="B2773" s="79">
        <f>'Prix - Colza 2'!E2773</f>
        <v>456.06672000000003</v>
      </c>
      <c r="C2773" s="71">
        <f>'Prix - Colza 2'!F2773</f>
        <v>471.49223999999998</v>
      </c>
    </row>
    <row r="2774" spans="1:3" x14ac:dyDescent="0.3">
      <c r="A2774" s="104">
        <f>'Prix - Colza 2'!C2774</f>
        <v>2023</v>
      </c>
      <c r="B2774" s="79">
        <f>'Prix - Colza 2'!E2774</f>
        <v>456.06672000000003</v>
      </c>
      <c r="C2774" s="71">
        <f>'Prix - Colza 2'!F2774</f>
        <v>471.49223999999998</v>
      </c>
    </row>
    <row r="2775" spans="1:3" x14ac:dyDescent="0.3">
      <c r="A2775" s="104">
        <f>'Prix - Colza 2'!C2775</f>
        <v>2023</v>
      </c>
      <c r="B2775" s="79">
        <f>'Prix - Colza 2'!E2775</f>
        <v>456.06672000000003</v>
      </c>
      <c r="C2775" s="71">
        <f>'Prix - Colza 2'!F2775</f>
        <v>471.49223999999998</v>
      </c>
    </row>
    <row r="2776" spans="1:3" x14ac:dyDescent="0.3">
      <c r="A2776" s="104">
        <f>'Prix - Colza 2'!C2776</f>
        <v>2023</v>
      </c>
      <c r="B2776" s="79">
        <f>'Prix - Colza 2'!E2776</f>
        <v>456.06672000000003</v>
      </c>
      <c r="C2776" s="71">
        <f>'Prix - Colza 2'!F2776</f>
        <v>471.49223999999998</v>
      </c>
    </row>
    <row r="2777" spans="1:3" x14ac:dyDescent="0.3">
      <c r="A2777" s="104">
        <f>'Prix - Colza 2'!C2777</f>
        <v>2023</v>
      </c>
      <c r="B2777" s="79">
        <f>'Prix - Colza 2'!E2777</f>
        <v>456.06672000000003</v>
      </c>
      <c r="C2777" s="71">
        <f>'Prix - Colza 2'!F2777</f>
        <v>471.49223999999998</v>
      </c>
    </row>
    <row r="2778" spans="1:3" x14ac:dyDescent="0.3">
      <c r="A2778" s="104">
        <f>'Prix - Colza 2'!C2778</f>
        <v>2023</v>
      </c>
      <c r="B2778" s="79">
        <f>'Prix - Colza 2'!E2778</f>
        <v>456.06672000000003</v>
      </c>
      <c r="C2778" s="71">
        <f>'Prix - Colza 2'!F2778</f>
        <v>471.49223999999998</v>
      </c>
    </row>
    <row r="2779" spans="1:3" x14ac:dyDescent="0.3">
      <c r="A2779" s="104">
        <f>'Prix - Colza 2'!C2779</f>
        <v>2023</v>
      </c>
      <c r="B2779" s="79">
        <f>'Prix - Colza 2'!E2779</f>
        <v>456.06672000000003</v>
      </c>
      <c r="C2779" s="71">
        <f>'Prix - Colza 2'!F2779</f>
        <v>471.49223999999998</v>
      </c>
    </row>
    <row r="2780" spans="1:3" x14ac:dyDescent="0.3">
      <c r="A2780" s="104">
        <f>'Prix - Colza 2'!C2780</f>
        <v>2023</v>
      </c>
      <c r="B2780" s="79">
        <f>'Prix - Colza 2'!E2780</f>
        <v>456.06672000000003</v>
      </c>
      <c r="C2780" s="71">
        <f>'Prix - Colza 2'!F2780</f>
        <v>471.49223999999998</v>
      </c>
    </row>
    <row r="2781" spans="1:3" x14ac:dyDescent="0.3">
      <c r="A2781" s="104">
        <f>'Prix - Colza 2'!C2781</f>
        <v>2023</v>
      </c>
      <c r="B2781" s="79">
        <f>'Prix - Colza 2'!E2781</f>
        <v>456.06672000000003</v>
      </c>
      <c r="C2781" s="71">
        <f>'Prix - Colza 2'!F2781</f>
        <v>471.49223999999998</v>
      </c>
    </row>
    <row r="2782" spans="1:3" x14ac:dyDescent="0.3">
      <c r="A2782" s="104">
        <f>'Prix - Colza 2'!C2782</f>
        <v>2023</v>
      </c>
      <c r="B2782" s="79">
        <f>'Prix - Colza 2'!E2782</f>
        <v>456.06672000000003</v>
      </c>
      <c r="C2782" s="71">
        <f>'Prix - Colza 2'!F2782</f>
        <v>471.49223999999998</v>
      </c>
    </row>
    <row r="2783" spans="1:3" x14ac:dyDescent="0.3">
      <c r="A2783" s="104">
        <f>'Prix - Colza 2'!C2783</f>
        <v>2023</v>
      </c>
      <c r="B2783" s="79">
        <f>'Prix - Colza 2'!E2783</f>
        <v>456.06672000000003</v>
      </c>
      <c r="C2783" s="71">
        <f>'Prix - Colza 2'!F2783</f>
        <v>471.49223999999998</v>
      </c>
    </row>
    <row r="2784" spans="1:3" x14ac:dyDescent="0.3">
      <c r="A2784" s="104">
        <f>'Prix - Colza 2'!C2784</f>
        <v>2023</v>
      </c>
      <c r="B2784" s="79">
        <f>'Prix - Colza 2'!E2784</f>
        <v>456.06672000000003</v>
      </c>
      <c r="C2784" s="71">
        <f>'Prix - Colza 2'!F2784</f>
        <v>471.49223999999998</v>
      </c>
    </row>
    <row r="2785" spans="1:3" x14ac:dyDescent="0.3">
      <c r="A2785" s="104">
        <f>'Prix - Colza 2'!C2785</f>
        <v>2023</v>
      </c>
      <c r="B2785" s="79">
        <f>'Prix - Colza 2'!E2785</f>
        <v>456.06672000000003</v>
      </c>
      <c r="C2785" s="71">
        <f>'Prix - Colza 2'!F2785</f>
        <v>471.49223999999998</v>
      </c>
    </row>
    <row r="2786" spans="1:3" x14ac:dyDescent="0.3">
      <c r="A2786" s="104">
        <f>'Prix - Colza 2'!C2786</f>
        <v>2023</v>
      </c>
      <c r="B2786" s="79">
        <f>'Prix - Colza 2'!E2786</f>
        <v>456.06672000000003</v>
      </c>
      <c r="C2786" s="71">
        <f>'Prix - Colza 2'!F2786</f>
        <v>471.49223999999998</v>
      </c>
    </row>
    <row r="2787" spans="1:3" x14ac:dyDescent="0.3">
      <c r="A2787" s="104">
        <f>'Prix - Colza 2'!C2787</f>
        <v>2023</v>
      </c>
      <c r="B2787" s="79">
        <f>'Prix - Colza 2'!E2787</f>
        <v>456.06672000000003</v>
      </c>
      <c r="C2787" s="71">
        <f>'Prix - Colza 2'!F2787</f>
        <v>471.49223999999998</v>
      </c>
    </row>
    <row r="2788" spans="1:3" x14ac:dyDescent="0.3">
      <c r="A2788" s="104">
        <f>'Prix - Colza 2'!C2788</f>
        <v>2023</v>
      </c>
      <c r="B2788" s="79">
        <f>'Prix - Colza 2'!E2788</f>
        <v>456.06672000000003</v>
      </c>
      <c r="C2788" s="71">
        <f>'Prix - Colza 2'!F2788</f>
        <v>471.49223999999998</v>
      </c>
    </row>
    <row r="2789" spans="1:3" x14ac:dyDescent="0.3">
      <c r="A2789" s="104">
        <f>'Prix - Colza 2'!C2789</f>
        <v>2023</v>
      </c>
      <c r="B2789" s="79">
        <f>'Prix - Colza 2'!E2789</f>
        <v>456.06672000000003</v>
      </c>
      <c r="C2789" s="71">
        <f>'Prix - Colza 2'!F2789</f>
        <v>471.49223999999998</v>
      </c>
    </row>
    <row r="2790" spans="1:3" x14ac:dyDescent="0.3">
      <c r="A2790" s="104">
        <f>'Prix - Colza 2'!C2790</f>
        <v>2023</v>
      </c>
      <c r="B2790" s="79">
        <f>'Prix - Colza 2'!E2790</f>
        <v>456.06672000000003</v>
      </c>
      <c r="C2790" s="71">
        <f>'Prix - Colza 2'!F2790</f>
        <v>471.49223999999998</v>
      </c>
    </row>
    <row r="2791" spans="1:3" x14ac:dyDescent="0.3">
      <c r="A2791" s="104">
        <f>'Prix - Colza 2'!C2791</f>
        <v>2023</v>
      </c>
      <c r="B2791" s="79">
        <f>'Prix - Colza 2'!E2791</f>
        <v>456.06672000000003</v>
      </c>
      <c r="C2791" s="71">
        <f>'Prix - Colza 2'!F2791</f>
        <v>471.49223999999998</v>
      </c>
    </row>
    <row r="2792" spans="1:3" x14ac:dyDescent="0.3">
      <c r="A2792" s="104">
        <f>'Prix - Colza 2'!C2792</f>
        <v>2023</v>
      </c>
      <c r="B2792" s="79">
        <f>'Prix - Colza 2'!E2792</f>
        <v>456.06672000000003</v>
      </c>
      <c r="C2792" s="71">
        <f>'Prix - Colza 2'!F2792</f>
        <v>471.49223999999998</v>
      </c>
    </row>
    <row r="2793" spans="1:3" x14ac:dyDescent="0.3">
      <c r="A2793" s="104">
        <f>'Prix - Colza 2'!C2793</f>
        <v>2023</v>
      </c>
      <c r="B2793" s="79">
        <f>'Prix - Colza 2'!E2793</f>
        <v>456.06672000000003</v>
      </c>
      <c r="C2793" s="71">
        <f>'Prix - Colza 2'!F2793</f>
        <v>471.49223999999998</v>
      </c>
    </row>
    <row r="2794" spans="1:3" x14ac:dyDescent="0.3">
      <c r="A2794" s="104">
        <f>'Prix - Colza 2'!C2794</f>
        <v>2023</v>
      </c>
      <c r="B2794" s="79">
        <f>'Prix - Colza 2'!E2794</f>
        <v>456.06672000000003</v>
      </c>
      <c r="C2794" s="71">
        <f>'Prix - Colza 2'!F2794</f>
        <v>471.49223999999998</v>
      </c>
    </row>
    <row r="2795" spans="1:3" x14ac:dyDescent="0.3">
      <c r="A2795" s="104">
        <f>'Prix - Colza 2'!C2795</f>
        <v>2023</v>
      </c>
      <c r="B2795" s="79">
        <f>'Prix - Colza 2'!E2795</f>
        <v>456.06672000000003</v>
      </c>
      <c r="C2795" s="71">
        <f>'Prix - Colza 2'!F2795</f>
        <v>471.49223999999998</v>
      </c>
    </row>
    <row r="2796" spans="1:3" x14ac:dyDescent="0.3">
      <c r="A2796" s="104">
        <f>'Prix - Colza 2'!C2796</f>
        <v>2023</v>
      </c>
      <c r="B2796" s="79">
        <f>'Prix - Colza 2'!E2796</f>
        <v>456.06672000000003</v>
      </c>
      <c r="C2796" s="71">
        <f>'Prix - Colza 2'!F2796</f>
        <v>471.49223999999998</v>
      </c>
    </row>
    <row r="2797" spans="1:3" x14ac:dyDescent="0.3">
      <c r="A2797" s="104">
        <f>'Prix - Colza 2'!C2797</f>
        <v>2023</v>
      </c>
      <c r="B2797" s="79">
        <f>'Prix - Colza 2'!E2797</f>
        <v>456.06672000000003</v>
      </c>
      <c r="C2797" s="71">
        <f>'Prix - Colza 2'!F2797</f>
        <v>471.49223999999998</v>
      </c>
    </row>
    <row r="2798" spans="1:3" x14ac:dyDescent="0.3">
      <c r="A2798" s="104">
        <f>'Prix - Colza 2'!C2798</f>
        <v>2023</v>
      </c>
      <c r="B2798" s="79">
        <f>'Prix - Colza 2'!E2798</f>
        <v>456.06672000000003</v>
      </c>
      <c r="C2798" s="71">
        <f>'Prix - Colza 2'!F2798</f>
        <v>471.49223999999998</v>
      </c>
    </row>
    <row r="2799" spans="1:3" x14ac:dyDescent="0.3">
      <c r="A2799" s="104">
        <f>'Prix - Colza 2'!C2799</f>
        <v>2023</v>
      </c>
      <c r="B2799" s="79">
        <f>'Prix - Colza 2'!E2799</f>
        <v>456.06672000000003</v>
      </c>
      <c r="C2799" s="71">
        <f>'Prix - Colza 2'!F2799</f>
        <v>471.49223999999998</v>
      </c>
    </row>
    <row r="2800" spans="1:3" x14ac:dyDescent="0.3">
      <c r="A2800" s="104">
        <f>'Prix - Colza 2'!C2800</f>
        <v>2023</v>
      </c>
      <c r="B2800" s="79">
        <f>'Prix - Colza 2'!E2800</f>
        <v>456.06672000000003</v>
      </c>
      <c r="C2800" s="71">
        <f>'Prix - Colza 2'!F2800</f>
        <v>471.49223999999998</v>
      </c>
    </row>
    <row r="2801" spans="1:3" x14ac:dyDescent="0.3">
      <c r="A2801" s="104">
        <f>'Prix - Colza 2'!C2801</f>
        <v>2023</v>
      </c>
      <c r="B2801" s="79">
        <f>'Prix - Colza 2'!E2801</f>
        <v>456.06672000000003</v>
      </c>
      <c r="C2801" s="71">
        <f>'Prix - Colza 2'!F2801</f>
        <v>471.49223999999998</v>
      </c>
    </row>
    <row r="2802" spans="1:3" x14ac:dyDescent="0.3">
      <c r="A2802" s="104">
        <f>'Prix - Colza 2'!C2802</f>
        <v>2023</v>
      </c>
      <c r="B2802" s="79">
        <f>'Prix - Colza 2'!E2802</f>
        <v>456.06672000000003</v>
      </c>
      <c r="C2802" s="71">
        <f>'Prix - Colza 2'!F2802</f>
        <v>471.49223999999998</v>
      </c>
    </row>
    <row r="2803" spans="1:3" x14ac:dyDescent="0.3">
      <c r="A2803" s="104">
        <f>'Prix - Colza 2'!C2803</f>
        <v>2023</v>
      </c>
      <c r="B2803" s="79">
        <f>'Prix - Colza 2'!E2803</f>
        <v>456.06672000000003</v>
      </c>
      <c r="C2803" s="71">
        <f>'Prix - Colza 2'!F2803</f>
        <v>471.49223999999998</v>
      </c>
    </row>
    <row r="2804" spans="1:3" x14ac:dyDescent="0.3">
      <c r="A2804" s="104">
        <f>'Prix - Colza 2'!C2804</f>
        <v>2023</v>
      </c>
      <c r="B2804" s="79">
        <f>'Prix - Colza 2'!E2804</f>
        <v>456.06672000000003</v>
      </c>
      <c r="C2804" s="71">
        <f>'Prix - Colza 2'!F2804</f>
        <v>471.49223999999998</v>
      </c>
    </row>
    <row r="2805" spans="1:3" x14ac:dyDescent="0.3">
      <c r="A2805" s="104">
        <f>'Prix - Colza 2'!C2805</f>
        <v>2023</v>
      </c>
      <c r="B2805" s="79">
        <f>'Prix - Colza 2'!E2805</f>
        <v>456.06672000000003</v>
      </c>
      <c r="C2805" s="71">
        <f>'Prix - Colza 2'!F2805</f>
        <v>471.49223999999998</v>
      </c>
    </row>
    <row r="2806" spans="1:3" x14ac:dyDescent="0.3">
      <c r="A2806" s="104">
        <f>'Prix - Colza 2'!C2806</f>
        <v>2023</v>
      </c>
      <c r="B2806" s="79">
        <f>'Prix - Colza 2'!E2806</f>
        <v>456.06672000000003</v>
      </c>
      <c r="C2806" s="71">
        <f>'Prix - Colza 2'!F2806</f>
        <v>471.49223999999998</v>
      </c>
    </row>
    <row r="2807" spans="1:3" x14ac:dyDescent="0.3">
      <c r="A2807" s="104">
        <f>'Prix - Colza 2'!C2807</f>
        <v>2023</v>
      </c>
      <c r="B2807" s="79">
        <f>'Prix - Colza 2'!E2807</f>
        <v>456.06672000000003</v>
      </c>
      <c r="C2807" s="71">
        <f>'Prix - Colza 2'!F2807</f>
        <v>471.49223999999998</v>
      </c>
    </row>
    <row r="2808" spans="1:3" x14ac:dyDescent="0.3">
      <c r="A2808" s="104">
        <f>'Prix - Colza 2'!C2808</f>
        <v>2023</v>
      </c>
      <c r="B2808" s="79">
        <f>'Prix - Colza 2'!E2808</f>
        <v>456.06672000000003</v>
      </c>
      <c r="C2808" s="71">
        <f>'Prix - Colza 2'!F2808</f>
        <v>471.49223999999998</v>
      </c>
    </row>
    <row r="2809" spans="1:3" x14ac:dyDescent="0.3">
      <c r="A2809" s="104">
        <f>'Prix - Colza 2'!C2809</f>
        <v>2023</v>
      </c>
      <c r="B2809" s="79">
        <f>'Prix - Colza 2'!E2809</f>
        <v>456.06672000000003</v>
      </c>
      <c r="C2809" s="71">
        <f>'Prix - Colza 2'!F2809</f>
        <v>471.49223999999998</v>
      </c>
    </row>
    <row r="2810" spans="1:3" x14ac:dyDescent="0.3">
      <c r="A2810" s="104">
        <f>'Prix - Colza 2'!C2810</f>
        <v>2023</v>
      </c>
      <c r="B2810" s="79">
        <f>'Prix - Colza 2'!E2810</f>
        <v>456.06672000000003</v>
      </c>
      <c r="C2810" s="71">
        <f>'Prix - Colza 2'!F2810</f>
        <v>471.49223999999998</v>
      </c>
    </row>
    <row r="2811" spans="1:3" x14ac:dyDescent="0.3">
      <c r="A2811" s="104">
        <f>'Prix - Colza 2'!C2811</f>
        <v>2023</v>
      </c>
      <c r="B2811" s="79">
        <f>'Prix - Colza 2'!E2811</f>
        <v>456.06672000000003</v>
      </c>
      <c r="C2811" s="71">
        <f>'Prix - Colza 2'!F2811</f>
        <v>471.49223999999998</v>
      </c>
    </row>
    <row r="2812" spans="1:3" x14ac:dyDescent="0.3">
      <c r="A2812" s="104">
        <f>'Prix - Colza 2'!C2812</f>
        <v>2023</v>
      </c>
      <c r="B2812" s="79">
        <f>'Prix - Colza 2'!E2812</f>
        <v>456.06672000000003</v>
      </c>
      <c r="C2812" s="71">
        <f>'Prix - Colza 2'!F2812</f>
        <v>471.49223999999998</v>
      </c>
    </row>
    <row r="2813" spans="1:3" x14ac:dyDescent="0.3">
      <c r="A2813" s="104">
        <f>'Prix - Colza 2'!C2813</f>
        <v>2023</v>
      </c>
      <c r="B2813" s="79">
        <f>'Prix - Colza 2'!E2813</f>
        <v>456.06672000000003</v>
      </c>
      <c r="C2813" s="71">
        <f>'Prix - Colza 2'!F2813</f>
        <v>471.49223999999998</v>
      </c>
    </row>
    <row r="2814" spans="1:3" x14ac:dyDescent="0.3">
      <c r="A2814" s="104">
        <f>'Prix - Colza 2'!C2814</f>
        <v>2023</v>
      </c>
      <c r="B2814" s="79">
        <f>'Prix - Colza 2'!E2814</f>
        <v>456.06672000000003</v>
      </c>
      <c r="C2814" s="71">
        <f>'Prix - Colza 2'!F2814</f>
        <v>471.49223999999998</v>
      </c>
    </row>
    <row r="2815" spans="1:3" x14ac:dyDescent="0.3">
      <c r="A2815" s="104">
        <f>'Prix - Colza 2'!C2815</f>
        <v>2023</v>
      </c>
      <c r="B2815" s="79">
        <f>'Prix - Colza 2'!E2815</f>
        <v>456.06672000000003</v>
      </c>
      <c r="C2815" s="71">
        <f>'Prix - Colza 2'!F2815</f>
        <v>471.49223999999998</v>
      </c>
    </row>
    <row r="2816" spans="1:3" x14ac:dyDescent="0.3">
      <c r="A2816" s="104">
        <f>'Prix - Colza 2'!C2816</f>
        <v>2023</v>
      </c>
      <c r="B2816" s="79">
        <f>'Prix - Colza 2'!E2816</f>
        <v>456.06672000000003</v>
      </c>
      <c r="C2816" s="71">
        <f>'Prix - Colza 2'!F2816</f>
        <v>471.49223999999998</v>
      </c>
    </row>
    <row r="2817" spans="1:3" x14ac:dyDescent="0.3">
      <c r="A2817" s="104">
        <f>'Prix - Colza 2'!C2817</f>
        <v>2023</v>
      </c>
      <c r="B2817" s="79">
        <f>'Prix - Colza 2'!E2817</f>
        <v>456.06672000000003</v>
      </c>
      <c r="C2817" s="71">
        <f>'Prix - Colza 2'!F2817</f>
        <v>471.49223999999998</v>
      </c>
    </row>
    <row r="2818" spans="1:3" x14ac:dyDescent="0.3">
      <c r="A2818" s="104">
        <f>'Prix - Colza 2'!C2818</f>
        <v>2023</v>
      </c>
      <c r="B2818" s="79">
        <f>'Prix - Colza 2'!E2818</f>
        <v>456.06672000000003</v>
      </c>
      <c r="C2818" s="71">
        <f>'Prix - Colza 2'!F2818</f>
        <v>471.49223999999998</v>
      </c>
    </row>
    <row r="2819" spans="1:3" x14ac:dyDescent="0.3">
      <c r="A2819" s="104">
        <f>'Prix - Colza 2'!C2819</f>
        <v>2023</v>
      </c>
      <c r="B2819" s="79">
        <f>'Prix - Colza 2'!E2819</f>
        <v>456.06672000000003</v>
      </c>
      <c r="C2819" s="71">
        <f>'Prix - Colza 2'!F2819</f>
        <v>471.49223999999998</v>
      </c>
    </row>
    <row r="2820" spans="1:3" x14ac:dyDescent="0.3">
      <c r="A2820" s="104">
        <f>'Prix - Colza 2'!C2820</f>
        <v>2023</v>
      </c>
      <c r="B2820" s="79">
        <f>'Prix - Colza 2'!E2820</f>
        <v>456.06672000000003</v>
      </c>
      <c r="C2820" s="71">
        <f>'Prix - Colza 2'!F2820</f>
        <v>471.49223999999998</v>
      </c>
    </row>
    <row r="2821" spans="1:3" x14ac:dyDescent="0.3">
      <c r="A2821" s="104">
        <f>'Prix - Colza 2'!C2821</f>
        <v>2023</v>
      </c>
      <c r="B2821" s="79">
        <f>'Prix - Colza 2'!E2821</f>
        <v>456.06672000000003</v>
      </c>
      <c r="C2821" s="71">
        <f>'Prix - Colza 2'!F2821</f>
        <v>471.49223999999998</v>
      </c>
    </row>
    <row r="2822" spans="1:3" x14ac:dyDescent="0.3">
      <c r="A2822" s="104">
        <f>'Prix - Colza 2'!C2822</f>
        <v>2023</v>
      </c>
      <c r="B2822" s="79">
        <f>'Prix - Colza 2'!E2822</f>
        <v>456.06672000000003</v>
      </c>
      <c r="C2822" s="71">
        <f>'Prix - Colza 2'!F2822</f>
        <v>471.49223999999998</v>
      </c>
    </row>
    <row r="2823" spans="1:3" x14ac:dyDescent="0.3">
      <c r="A2823" s="104">
        <f>'Prix - Colza 2'!C2823</f>
        <v>2023</v>
      </c>
      <c r="B2823" s="79">
        <f>'Prix - Colza 2'!E2823</f>
        <v>456.06672000000003</v>
      </c>
      <c r="C2823" s="71">
        <f>'Prix - Colza 2'!F2823</f>
        <v>471.49223999999998</v>
      </c>
    </row>
    <row r="2824" spans="1:3" x14ac:dyDescent="0.3">
      <c r="A2824" s="104">
        <f>'Prix - Colza 2'!C2824</f>
        <v>2023</v>
      </c>
      <c r="B2824" s="79">
        <f>'Prix - Colza 2'!E2824</f>
        <v>456.06672000000003</v>
      </c>
      <c r="C2824" s="71">
        <f>'Prix - Colza 2'!F2824</f>
        <v>471.49223999999998</v>
      </c>
    </row>
    <row r="2825" spans="1:3" x14ac:dyDescent="0.3">
      <c r="A2825" s="104">
        <f>'Prix - Colza 2'!C2825</f>
        <v>2023</v>
      </c>
      <c r="B2825" s="79">
        <f>'Prix - Colza 2'!E2825</f>
        <v>456.06672000000003</v>
      </c>
      <c r="C2825" s="71">
        <f>'Prix - Colza 2'!F2825</f>
        <v>471.49223999999998</v>
      </c>
    </row>
    <row r="2826" spans="1:3" x14ac:dyDescent="0.3">
      <c r="A2826" s="104">
        <f>'Prix - Colza 2'!C2826</f>
        <v>2023</v>
      </c>
      <c r="B2826" s="79">
        <f>'Prix - Colza 2'!E2826</f>
        <v>456.06672000000003</v>
      </c>
      <c r="C2826" s="71">
        <f>'Prix - Colza 2'!F2826</f>
        <v>471.49223999999998</v>
      </c>
    </row>
    <row r="2827" spans="1:3" x14ac:dyDescent="0.3">
      <c r="A2827" s="104">
        <f>'Prix - Colza 2'!C2827</f>
        <v>2023</v>
      </c>
      <c r="B2827" s="79">
        <f>'Prix - Colza 2'!E2827</f>
        <v>456.06672000000003</v>
      </c>
      <c r="C2827" s="71">
        <f>'Prix - Colza 2'!F2827</f>
        <v>471.49223999999998</v>
      </c>
    </row>
    <row r="2828" spans="1:3" x14ac:dyDescent="0.3">
      <c r="A2828" s="104">
        <f>'Prix - Colza 2'!C2828</f>
        <v>2023</v>
      </c>
      <c r="B2828" s="79">
        <f>'Prix - Colza 2'!E2828</f>
        <v>456.06672000000003</v>
      </c>
      <c r="C2828" s="71">
        <f>'Prix - Colza 2'!F2828</f>
        <v>471.49223999999998</v>
      </c>
    </row>
    <row r="2829" spans="1:3" x14ac:dyDescent="0.3">
      <c r="A2829" s="104">
        <f>'Prix - Colza 2'!C2829</f>
        <v>2023</v>
      </c>
      <c r="B2829" s="79">
        <f>'Prix - Colza 2'!E2829</f>
        <v>456.06672000000003</v>
      </c>
      <c r="C2829" s="71">
        <f>'Prix - Colza 2'!F2829</f>
        <v>471.49223999999998</v>
      </c>
    </row>
    <row r="2830" spans="1:3" x14ac:dyDescent="0.3">
      <c r="A2830" s="104">
        <f>'Prix - Colza 2'!C2830</f>
        <v>2023</v>
      </c>
      <c r="B2830" s="79">
        <f>'Prix - Colza 2'!E2830</f>
        <v>456.06672000000003</v>
      </c>
      <c r="C2830" s="71">
        <f>'Prix - Colza 2'!F2830</f>
        <v>471.49223999999998</v>
      </c>
    </row>
    <row r="2831" spans="1:3" x14ac:dyDescent="0.3">
      <c r="A2831" s="104">
        <f>'Prix - Colza 2'!C2831</f>
        <v>2023</v>
      </c>
      <c r="B2831" s="79">
        <f>'Prix - Colza 2'!E2831</f>
        <v>456.06672000000003</v>
      </c>
      <c r="C2831" s="71">
        <f>'Prix - Colza 2'!F2831</f>
        <v>471.49223999999998</v>
      </c>
    </row>
    <row r="2832" spans="1:3" x14ac:dyDescent="0.3">
      <c r="A2832" s="104">
        <f>'Prix - Colza 2'!C2832</f>
        <v>2023</v>
      </c>
      <c r="B2832" s="79">
        <f>'Prix - Colza 2'!E2832</f>
        <v>456.06672000000003</v>
      </c>
      <c r="C2832" s="71">
        <f>'Prix - Colza 2'!F2832</f>
        <v>471.49223999999998</v>
      </c>
    </row>
    <row r="2833" spans="1:3" x14ac:dyDescent="0.3">
      <c r="A2833" s="104">
        <f>'Prix - Colza 2'!C2833</f>
        <v>2023</v>
      </c>
      <c r="B2833" s="79">
        <f>'Prix - Colza 2'!E2833</f>
        <v>456.06672000000003</v>
      </c>
      <c r="C2833" s="71">
        <f>'Prix - Colza 2'!F2833</f>
        <v>471.49223999999998</v>
      </c>
    </row>
    <row r="2834" spans="1:3" x14ac:dyDescent="0.3">
      <c r="A2834" s="104">
        <f>'Prix - Colza 2'!C2834</f>
        <v>2023</v>
      </c>
      <c r="B2834" s="79">
        <f>'Prix - Colza 2'!E2834</f>
        <v>456.06672000000003</v>
      </c>
      <c r="C2834" s="71">
        <f>'Prix - Colza 2'!F2834</f>
        <v>471.49223999999998</v>
      </c>
    </row>
    <row r="2835" spans="1:3" x14ac:dyDescent="0.3">
      <c r="A2835" s="104">
        <f>'Prix - Colza 2'!C2835</f>
        <v>2023</v>
      </c>
      <c r="B2835" s="79">
        <f>'Prix - Colza 2'!E2835</f>
        <v>456.06672000000003</v>
      </c>
      <c r="C2835" s="71">
        <f>'Prix - Colza 2'!F2835</f>
        <v>471.49223999999998</v>
      </c>
    </row>
    <row r="2836" spans="1:3" x14ac:dyDescent="0.3">
      <c r="A2836" s="104">
        <f>'Prix - Colza 2'!C2836</f>
        <v>2023</v>
      </c>
      <c r="B2836" s="79">
        <f>'Prix - Colza 2'!E2836</f>
        <v>456.06672000000003</v>
      </c>
      <c r="C2836" s="71">
        <f>'Prix - Colza 2'!F2836</f>
        <v>471.49223999999998</v>
      </c>
    </row>
    <row r="2837" spans="1:3" x14ac:dyDescent="0.3">
      <c r="A2837" s="104">
        <f>'Prix - Colza 2'!C2837</f>
        <v>2023</v>
      </c>
      <c r="B2837" s="79">
        <f>'Prix - Colza 2'!E2837</f>
        <v>456.06672000000003</v>
      </c>
      <c r="C2837" s="71">
        <f>'Prix - Colza 2'!F2837</f>
        <v>471.49223999999998</v>
      </c>
    </row>
    <row r="2838" spans="1:3" x14ac:dyDescent="0.3">
      <c r="A2838" s="104">
        <f>'Prix - Colza 2'!C2838</f>
        <v>2023</v>
      </c>
      <c r="B2838" s="79">
        <f>'Prix - Colza 2'!E2838</f>
        <v>456.06672000000003</v>
      </c>
      <c r="C2838" s="71">
        <f>'Prix - Colza 2'!F2838</f>
        <v>471.49223999999998</v>
      </c>
    </row>
    <row r="2839" spans="1:3" x14ac:dyDescent="0.3">
      <c r="A2839" s="104">
        <f>'Prix - Colza 2'!C2839</f>
        <v>2023</v>
      </c>
      <c r="B2839" s="79">
        <f>'Prix - Colza 2'!E2839</f>
        <v>456.06672000000003</v>
      </c>
      <c r="C2839" s="71">
        <f>'Prix - Colza 2'!F2839</f>
        <v>471.49223999999998</v>
      </c>
    </row>
    <row r="2840" spans="1:3" x14ac:dyDescent="0.3">
      <c r="A2840" s="104">
        <f>'Prix - Colza 2'!C2840</f>
        <v>2023</v>
      </c>
      <c r="B2840" s="79">
        <f>'Prix - Colza 2'!E2840</f>
        <v>456.06672000000003</v>
      </c>
      <c r="C2840" s="71">
        <f>'Prix - Colza 2'!F2840</f>
        <v>471.49223999999998</v>
      </c>
    </row>
    <row r="2841" spans="1:3" x14ac:dyDescent="0.3">
      <c r="A2841" s="104">
        <f>'Prix - Colza 2'!C2841</f>
        <v>2023</v>
      </c>
      <c r="B2841" s="79">
        <f>'Prix - Colza 2'!E2841</f>
        <v>456.06672000000003</v>
      </c>
      <c r="C2841" s="71">
        <f>'Prix - Colza 2'!F2841</f>
        <v>471.49223999999998</v>
      </c>
    </row>
    <row r="2842" spans="1:3" x14ac:dyDescent="0.3">
      <c r="A2842" s="104">
        <f>'Prix - Colza 2'!C2842</f>
        <v>2023</v>
      </c>
      <c r="B2842" s="79">
        <f>'Prix - Colza 2'!E2842</f>
        <v>456.06672000000003</v>
      </c>
      <c r="C2842" s="71">
        <f>'Prix - Colza 2'!F2842</f>
        <v>471.49223999999998</v>
      </c>
    </row>
    <row r="2843" spans="1:3" x14ac:dyDescent="0.3">
      <c r="A2843" s="104">
        <f>'Prix - Colza 2'!C2843</f>
        <v>2023</v>
      </c>
      <c r="B2843" s="79">
        <f>'Prix - Colza 2'!E2843</f>
        <v>456.06672000000003</v>
      </c>
      <c r="C2843" s="71">
        <f>'Prix - Colza 2'!F2843</f>
        <v>471.49223999999998</v>
      </c>
    </row>
    <row r="2844" spans="1:3" x14ac:dyDescent="0.3">
      <c r="A2844" s="104">
        <f>'Prix - Colza 2'!C2844</f>
        <v>2023</v>
      </c>
      <c r="B2844" s="79">
        <f>'Prix - Colza 2'!E2844</f>
        <v>456.06672000000003</v>
      </c>
      <c r="C2844" s="71">
        <f>'Prix - Colza 2'!F2844</f>
        <v>471.49223999999998</v>
      </c>
    </row>
    <row r="2845" spans="1:3" x14ac:dyDescent="0.3">
      <c r="A2845" s="104">
        <f>'Prix - Colza 2'!C2845</f>
        <v>2023</v>
      </c>
      <c r="B2845" s="79">
        <f>'Prix - Colza 2'!E2845</f>
        <v>456.06672000000003</v>
      </c>
      <c r="C2845" s="71">
        <f>'Prix - Colza 2'!F2845</f>
        <v>471.49223999999998</v>
      </c>
    </row>
    <row r="2846" spans="1:3" x14ac:dyDescent="0.3">
      <c r="A2846" s="104">
        <f>'Prix - Colza 2'!C2846</f>
        <v>2023</v>
      </c>
      <c r="B2846" s="79">
        <f>'Prix - Colza 2'!E2846</f>
        <v>456.06672000000003</v>
      </c>
      <c r="C2846" s="71">
        <f>'Prix - Colza 2'!F2846</f>
        <v>471.49223999999998</v>
      </c>
    </row>
    <row r="2847" spans="1:3" x14ac:dyDescent="0.3">
      <c r="A2847" s="104">
        <f>'Prix - Colza 2'!C2847</f>
        <v>2023</v>
      </c>
      <c r="B2847" s="79">
        <f>'Prix - Colza 2'!E2847</f>
        <v>456.06672000000003</v>
      </c>
      <c r="C2847" s="71">
        <f>'Prix - Colza 2'!F2847</f>
        <v>471.49223999999998</v>
      </c>
    </row>
    <row r="2848" spans="1:3" x14ac:dyDescent="0.3">
      <c r="A2848" s="104">
        <f>'Prix - Colza 2'!C2848</f>
        <v>2023</v>
      </c>
      <c r="B2848" s="79">
        <f>'Prix - Colza 2'!E2848</f>
        <v>456.06672000000003</v>
      </c>
      <c r="C2848" s="71">
        <f>'Prix - Colza 2'!F2848</f>
        <v>471.49223999999998</v>
      </c>
    </row>
    <row r="2849" spans="1:3" x14ac:dyDescent="0.3">
      <c r="A2849" s="104">
        <f>'Prix - Colza 2'!C2849</f>
        <v>2023</v>
      </c>
      <c r="B2849" s="79">
        <f>'Prix - Colza 2'!E2849</f>
        <v>456.06672000000003</v>
      </c>
      <c r="C2849" s="71">
        <f>'Prix - Colza 2'!F2849</f>
        <v>471.49223999999998</v>
      </c>
    </row>
    <row r="2850" spans="1:3" x14ac:dyDescent="0.3">
      <c r="A2850" s="104">
        <f>'Prix - Colza 2'!C2850</f>
        <v>2023</v>
      </c>
      <c r="B2850" s="79">
        <f>'Prix - Colza 2'!E2850</f>
        <v>456.06672000000003</v>
      </c>
      <c r="C2850" s="71">
        <f>'Prix - Colza 2'!F2850</f>
        <v>471.49223999999998</v>
      </c>
    </row>
    <row r="2851" spans="1:3" x14ac:dyDescent="0.3">
      <c r="A2851" s="104">
        <f>'Prix - Colza 2'!C2851</f>
        <v>2023</v>
      </c>
      <c r="B2851" s="79">
        <f>'Prix - Colza 2'!E2851</f>
        <v>456.06672000000003</v>
      </c>
      <c r="C2851" s="71">
        <f>'Prix - Colza 2'!F2851</f>
        <v>471.49223999999998</v>
      </c>
    </row>
    <row r="2852" spans="1:3" x14ac:dyDescent="0.3">
      <c r="A2852" s="104">
        <f>'Prix - Colza 2'!C2852</f>
        <v>2023</v>
      </c>
      <c r="B2852" s="79">
        <f>'Prix - Colza 2'!E2852</f>
        <v>456.06672000000003</v>
      </c>
      <c r="C2852" s="71">
        <f>'Prix - Colza 2'!F2852</f>
        <v>471.49223999999998</v>
      </c>
    </row>
    <row r="2853" spans="1:3" x14ac:dyDescent="0.3">
      <c r="A2853" s="104">
        <f>'Prix - Colza 2'!C2853</f>
        <v>2023</v>
      </c>
      <c r="B2853" s="79">
        <f>'Prix - Colza 2'!E2853</f>
        <v>456.06672000000003</v>
      </c>
      <c r="C2853" s="71">
        <f>'Prix - Colza 2'!F2853</f>
        <v>471.49223999999998</v>
      </c>
    </row>
    <row r="2854" spans="1:3" x14ac:dyDescent="0.3">
      <c r="A2854" s="104">
        <f>'Prix - Colza 2'!C2854</f>
        <v>2023</v>
      </c>
      <c r="B2854" s="79">
        <f>'Prix - Colza 2'!E2854</f>
        <v>456.06672000000003</v>
      </c>
      <c r="C2854" s="71">
        <f>'Prix - Colza 2'!F2854</f>
        <v>471.49223999999998</v>
      </c>
    </row>
    <row r="2855" spans="1:3" x14ac:dyDescent="0.3">
      <c r="A2855" s="104">
        <f>'Prix - Colza 2'!C2855</f>
        <v>2023</v>
      </c>
      <c r="B2855" s="79">
        <f>'Prix - Colza 2'!E2855</f>
        <v>456.06672000000003</v>
      </c>
      <c r="C2855" s="71">
        <f>'Prix - Colza 2'!F2855</f>
        <v>471.49223999999998</v>
      </c>
    </row>
    <row r="2856" spans="1:3" x14ac:dyDescent="0.3">
      <c r="A2856" s="104">
        <f>'Prix - Colza 2'!C2856</f>
        <v>2023</v>
      </c>
      <c r="B2856" s="79">
        <f>'Prix - Colza 2'!E2856</f>
        <v>456.06672000000003</v>
      </c>
      <c r="C2856" s="71">
        <f>'Prix - Colza 2'!F2856</f>
        <v>471.49223999999998</v>
      </c>
    </row>
    <row r="2857" spans="1:3" x14ac:dyDescent="0.3">
      <c r="A2857" s="104">
        <f>'Prix - Colza 2'!C2857</f>
        <v>2023</v>
      </c>
      <c r="B2857" s="79">
        <f>'Prix - Colza 2'!E2857</f>
        <v>456.06672000000003</v>
      </c>
      <c r="C2857" s="71">
        <f>'Prix - Colza 2'!F2857</f>
        <v>471.49223999999998</v>
      </c>
    </row>
    <row r="2858" spans="1:3" x14ac:dyDescent="0.3">
      <c r="A2858" s="104">
        <f>'Prix - Colza 2'!C2858</f>
        <v>2023</v>
      </c>
      <c r="B2858" s="79">
        <f>'Prix - Colza 2'!E2858</f>
        <v>456.06672000000003</v>
      </c>
      <c r="C2858" s="71">
        <f>'Prix - Colza 2'!F2858</f>
        <v>471.49223999999998</v>
      </c>
    </row>
    <row r="2859" spans="1:3" x14ac:dyDescent="0.3">
      <c r="A2859" s="104">
        <f>'Prix - Colza 2'!C2859</f>
        <v>2023</v>
      </c>
      <c r="B2859" s="79">
        <f>'Prix - Colza 2'!E2859</f>
        <v>456.06672000000003</v>
      </c>
      <c r="C2859" s="71">
        <f>'Prix - Colza 2'!F2859</f>
        <v>471.49223999999998</v>
      </c>
    </row>
    <row r="2860" spans="1:3" x14ac:dyDescent="0.3">
      <c r="A2860" s="104">
        <f>'Prix - Colza 2'!C2860</f>
        <v>2023</v>
      </c>
      <c r="B2860" s="79">
        <f>'Prix - Colza 2'!E2860</f>
        <v>456.06672000000003</v>
      </c>
      <c r="C2860" s="71">
        <f>'Prix - Colza 2'!F2860</f>
        <v>471.49223999999998</v>
      </c>
    </row>
    <row r="2861" spans="1:3" x14ac:dyDescent="0.3">
      <c r="A2861" s="104">
        <f>'Prix - Colza 2'!C2861</f>
        <v>2023</v>
      </c>
      <c r="B2861" s="79">
        <f>'Prix - Colza 2'!E2861</f>
        <v>456.06672000000003</v>
      </c>
      <c r="C2861" s="71">
        <f>'Prix - Colza 2'!F2861</f>
        <v>471.49223999999998</v>
      </c>
    </row>
    <row r="2862" spans="1:3" x14ac:dyDescent="0.3">
      <c r="A2862" s="104">
        <f>'Prix - Colza 2'!C2862</f>
        <v>2023</v>
      </c>
      <c r="B2862" s="79">
        <f>'Prix - Colza 2'!E2862</f>
        <v>456.06672000000003</v>
      </c>
      <c r="C2862" s="71">
        <f>'Prix - Colza 2'!F2862</f>
        <v>471.49223999999998</v>
      </c>
    </row>
    <row r="2863" spans="1:3" x14ac:dyDescent="0.3">
      <c r="A2863" s="104">
        <f>'Prix - Colza 2'!C2863</f>
        <v>2023</v>
      </c>
      <c r="B2863" s="79">
        <f>'Prix - Colza 2'!E2863</f>
        <v>456.06672000000003</v>
      </c>
      <c r="C2863" s="71">
        <f>'Prix - Colza 2'!F2863</f>
        <v>471.49223999999998</v>
      </c>
    </row>
    <row r="2864" spans="1:3" x14ac:dyDescent="0.3">
      <c r="A2864" s="104">
        <f>'Prix - Colza 2'!C2864</f>
        <v>2023</v>
      </c>
      <c r="B2864" s="79">
        <f>'Prix - Colza 2'!E2864</f>
        <v>456.06672000000003</v>
      </c>
      <c r="C2864" s="71">
        <f>'Prix - Colza 2'!F2864</f>
        <v>471.49223999999998</v>
      </c>
    </row>
    <row r="2865" spans="1:3" x14ac:dyDescent="0.3">
      <c r="A2865" s="104">
        <f>'Prix - Colza 2'!C2865</f>
        <v>2023</v>
      </c>
      <c r="B2865" s="79">
        <f>'Prix - Colza 2'!E2865</f>
        <v>456.06672000000003</v>
      </c>
      <c r="C2865" s="71">
        <f>'Prix - Colza 2'!F2865</f>
        <v>471.49223999999998</v>
      </c>
    </row>
    <row r="2866" spans="1:3" x14ac:dyDescent="0.3">
      <c r="A2866" s="104">
        <f>'Prix - Colza 2'!C2866</f>
        <v>2023</v>
      </c>
      <c r="B2866" s="79">
        <f>'Prix - Colza 2'!E2866</f>
        <v>456.06672000000003</v>
      </c>
      <c r="C2866" s="71">
        <f>'Prix - Colza 2'!F2866</f>
        <v>471.49223999999998</v>
      </c>
    </row>
    <row r="2867" spans="1:3" x14ac:dyDescent="0.3">
      <c r="A2867" s="104">
        <f>'Prix - Colza 2'!C2867</f>
        <v>2023</v>
      </c>
      <c r="B2867" s="79">
        <f>'Prix - Colza 2'!E2867</f>
        <v>456.06672000000003</v>
      </c>
      <c r="C2867" s="71">
        <f>'Prix - Colza 2'!F2867</f>
        <v>471.49223999999998</v>
      </c>
    </row>
    <row r="2868" spans="1:3" x14ac:dyDescent="0.3">
      <c r="A2868" s="104">
        <f>'Prix - Colza 2'!C2868</f>
        <v>2023</v>
      </c>
      <c r="B2868" s="79">
        <f>'Prix - Colza 2'!E2868</f>
        <v>456.06672000000003</v>
      </c>
      <c r="C2868" s="71">
        <f>'Prix - Colza 2'!F2868</f>
        <v>471.49223999999998</v>
      </c>
    </row>
    <row r="2869" spans="1:3" x14ac:dyDescent="0.3">
      <c r="A2869" s="104">
        <f>'Prix - Colza 2'!C2869</f>
        <v>2023</v>
      </c>
      <c r="B2869" s="79">
        <f>'Prix - Colza 2'!E2869</f>
        <v>456.06672000000003</v>
      </c>
      <c r="C2869" s="71">
        <f>'Prix - Colza 2'!F2869</f>
        <v>471.49223999999998</v>
      </c>
    </row>
    <row r="2870" spans="1:3" x14ac:dyDescent="0.3">
      <c r="A2870" s="104">
        <f>'Prix - Colza 2'!C2870</f>
        <v>2023</v>
      </c>
      <c r="B2870" s="79">
        <f>'Prix - Colza 2'!E2870</f>
        <v>456.06672000000003</v>
      </c>
      <c r="C2870" s="71">
        <f>'Prix - Colza 2'!F2870</f>
        <v>471.49223999999998</v>
      </c>
    </row>
    <row r="2871" spans="1:3" x14ac:dyDescent="0.3">
      <c r="A2871" s="104">
        <f>'Prix - Colza 2'!C2871</f>
        <v>2023</v>
      </c>
      <c r="B2871" s="79">
        <f>'Prix - Colza 2'!E2871</f>
        <v>456.06672000000003</v>
      </c>
      <c r="C2871" s="71">
        <f>'Prix - Colza 2'!F2871</f>
        <v>471.49223999999998</v>
      </c>
    </row>
    <row r="2872" spans="1:3" x14ac:dyDescent="0.3">
      <c r="A2872" s="104">
        <f>'Prix - Colza 2'!C2872</f>
        <v>2023</v>
      </c>
      <c r="B2872" s="79">
        <f>'Prix - Colza 2'!E2872</f>
        <v>456.06672000000003</v>
      </c>
      <c r="C2872" s="71">
        <f>'Prix - Colza 2'!F2872</f>
        <v>471.49223999999998</v>
      </c>
    </row>
    <row r="2873" spans="1:3" x14ac:dyDescent="0.3">
      <c r="A2873" s="104">
        <f>'Prix - Colza 2'!C2873</f>
        <v>2023</v>
      </c>
      <c r="B2873" s="79">
        <f>'Prix - Colza 2'!E2873</f>
        <v>456.06672000000003</v>
      </c>
      <c r="C2873" s="71">
        <f>'Prix - Colza 2'!F2873</f>
        <v>471.49223999999998</v>
      </c>
    </row>
    <row r="2874" spans="1:3" x14ac:dyDescent="0.3">
      <c r="A2874" s="104">
        <f>'Prix - Colza 2'!C2874</f>
        <v>2023</v>
      </c>
      <c r="B2874" s="79">
        <f>'Prix - Colza 2'!E2874</f>
        <v>456.06672000000003</v>
      </c>
      <c r="C2874" s="71">
        <f>'Prix - Colza 2'!F2874</f>
        <v>471.49223999999998</v>
      </c>
    </row>
    <row r="2875" spans="1:3" x14ac:dyDescent="0.3">
      <c r="A2875" s="104">
        <f>'Prix - Colza 2'!C2875</f>
        <v>2023</v>
      </c>
      <c r="B2875" s="79">
        <f>'Prix - Colza 2'!E2875</f>
        <v>456.06672000000003</v>
      </c>
      <c r="C2875" s="71">
        <f>'Prix - Colza 2'!F2875</f>
        <v>471.49223999999998</v>
      </c>
    </row>
    <row r="2876" spans="1:3" x14ac:dyDescent="0.3">
      <c r="A2876" s="104">
        <f>'Prix - Colza 2'!C2876</f>
        <v>2023</v>
      </c>
      <c r="B2876" s="79">
        <f>'Prix - Colza 2'!E2876</f>
        <v>456.06672000000003</v>
      </c>
      <c r="C2876" s="71">
        <f>'Prix - Colza 2'!F2876</f>
        <v>471.49223999999998</v>
      </c>
    </row>
    <row r="2877" spans="1:3" x14ac:dyDescent="0.3">
      <c r="A2877" s="104">
        <f>'Prix - Colza 2'!C2877</f>
        <v>2023</v>
      </c>
      <c r="B2877" s="79">
        <f>'Prix - Colza 2'!E2877</f>
        <v>456.06672000000003</v>
      </c>
      <c r="C2877" s="71">
        <f>'Prix - Colza 2'!F2877</f>
        <v>471.49223999999998</v>
      </c>
    </row>
    <row r="2878" spans="1:3" x14ac:dyDescent="0.3">
      <c r="A2878" s="104">
        <f>'Prix - Colza 2'!C2878</f>
        <v>2023</v>
      </c>
      <c r="B2878" s="79">
        <f>'Prix - Colza 2'!E2878</f>
        <v>456.06672000000003</v>
      </c>
      <c r="C2878" s="71">
        <f>'Prix - Colza 2'!F2878</f>
        <v>471.49223999999998</v>
      </c>
    </row>
    <row r="2879" spans="1:3" x14ac:dyDescent="0.3">
      <c r="A2879" s="104">
        <f>'Prix - Colza 2'!C2879</f>
        <v>2023</v>
      </c>
      <c r="B2879" s="79">
        <f>'Prix - Colza 2'!E2879</f>
        <v>456.06672000000003</v>
      </c>
      <c r="C2879" s="71">
        <f>'Prix - Colza 2'!F2879</f>
        <v>471.49223999999998</v>
      </c>
    </row>
    <row r="2880" spans="1:3" x14ac:dyDescent="0.3">
      <c r="A2880" s="104">
        <f>'Prix - Colza 2'!C2880</f>
        <v>2023</v>
      </c>
      <c r="B2880" s="79">
        <f>'Prix - Colza 2'!E2880</f>
        <v>456.06672000000003</v>
      </c>
      <c r="C2880" s="71">
        <f>'Prix - Colza 2'!F2880</f>
        <v>471.49223999999998</v>
      </c>
    </row>
    <row r="2881" spans="1:3" x14ac:dyDescent="0.3">
      <c r="A2881" s="104">
        <f>'Prix - Colza 2'!C2881</f>
        <v>2023</v>
      </c>
      <c r="B2881" s="79">
        <f>'Prix - Colza 2'!E2881</f>
        <v>456.06672000000003</v>
      </c>
      <c r="C2881" s="71">
        <f>'Prix - Colza 2'!F2881</f>
        <v>471.49223999999998</v>
      </c>
    </row>
    <row r="2882" spans="1:3" x14ac:dyDescent="0.3">
      <c r="A2882" s="104">
        <f>'Prix - Colza 2'!C2882</f>
        <v>2023</v>
      </c>
      <c r="B2882" s="79">
        <f>'Prix - Colza 2'!E2882</f>
        <v>456.06672000000003</v>
      </c>
      <c r="C2882" s="71">
        <f>'Prix - Colza 2'!F2882</f>
        <v>471.49223999999998</v>
      </c>
    </row>
    <row r="2883" spans="1:3" x14ac:dyDescent="0.3">
      <c r="A2883" s="104">
        <f>'Prix - Colza 2'!C2883</f>
        <v>2023</v>
      </c>
      <c r="B2883" s="79">
        <f>'Prix - Colza 2'!E2883</f>
        <v>456.06672000000003</v>
      </c>
      <c r="C2883" s="71">
        <f>'Prix - Colza 2'!F2883</f>
        <v>471.49223999999998</v>
      </c>
    </row>
    <row r="2884" spans="1:3" x14ac:dyDescent="0.3">
      <c r="A2884" s="104">
        <f>'Prix - Colza 2'!C2884</f>
        <v>2023</v>
      </c>
      <c r="B2884" s="79">
        <f>'Prix - Colza 2'!E2884</f>
        <v>456.06672000000003</v>
      </c>
      <c r="C2884" s="71">
        <f>'Prix - Colza 2'!F2884</f>
        <v>471.49223999999998</v>
      </c>
    </row>
    <row r="2885" spans="1:3" x14ac:dyDescent="0.3">
      <c r="A2885" s="104">
        <f>'Prix - Colza 2'!C2885</f>
        <v>2023</v>
      </c>
      <c r="B2885" s="79">
        <f>'Prix - Colza 2'!E2885</f>
        <v>456.06672000000003</v>
      </c>
      <c r="C2885" s="71">
        <f>'Prix - Colza 2'!F2885</f>
        <v>471.49223999999998</v>
      </c>
    </row>
    <row r="2886" spans="1:3" x14ac:dyDescent="0.3">
      <c r="A2886" s="104">
        <f>'Prix - Colza 2'!C2886</f>
        <v>2023</v>
      </c>
      <c r="B2886" s="79">
        <f>'Prix - Colza 2'!E2886</f>
        <v>456.06672000000003</v>
      </c>
      <c r="C2886" s="71">
        <f>'Prix - Colza 2'!F2886</f>
        <v>471.49223999999998</v>
      </c>
    </row>
    <row r="2887" spans="1:3" x14ac:dyDescent="0.3">
      <c r="A2887" s="104">
        <f>'Prix - Colza 2'!C2887</f>
        <v>2023</v>
      </c>
      <c r="B2887" s="79">
        <f>'Prix - Colza 2'!E2887</f>
        <v>456.06672000000003</v>
      </c>
      <c r="C2887" s="71">
        <f>'Prix - Colza 2'!F2887</f>
        <v>471.49223999999998</v>
      </c>
    </row>
    <row r="2888" spans="1:3" x14ac:dyDescent="0.3">
      <c r="A2888" s="104">
        <f>'Prix - Colza 2'!C2888</f>
        <v>2023</v>
      </c>
      <c r="B2888" s="79">
        <f>'Prix - Colza 2'!E2888</f>
        <v>456.06672000000003</v>
      </c>
      <c r="C2888" s="71">
        <f>'Prix - Colza 2'!F2888</f>
        <v>471.49223999999998</v>
      </c>
    </row>
    <row r="2889" spans="1:3" x14ac:dyDescent="0.3">
      <c r="A2889" s="104">
        <f>'Prix - Colza 2'!C2889</f>
        <v>2023</v>
      </c>
      <c r="B2889" s="79">
        <f>'Prix - Colza 2'!E2889</f>
        <v>456.06672000000003</v>
      </c>
      <c r="C2889" s="71">
        <f>'Prix - Colza 2'!F2889</f>
        <v>471.49223999999998</v>
      </c>
    </row>
    <row r="2890" spans="1:3" x14ac:dyDescent="0.3">
      <c r="A2890" s="104">
        <f>'Prix - Colza 2'!C2890</f>
        <v>2023</v>
      </c>
      <c r="B2890" s="79">
        <f>'Prix - Colza 2'!E2890</f>
        <v>456.06672000000003</v>
      </c>
      <c r="C2890" s="71">
        <f>'Prix - Colza 2'!F2890</f>
        <v>471.49223999999998</v>
      </c>
    </row>
    <row r="2891" spans="1:3" x14ac:dyDescent="0.3">
      <c r="A2891" s="104">
        <f>'Prix - Colza 2'!C2891</f>
        <v>2023</v>
      </c>
      <c r="B2891" s="79">
        <f>'Prix - Colza 2'!E2891</f>
        <v>456.06672000000003</v>
      </c>
      <c r="C2891" s="71">
        <f>'Prix - Colza 2'!F2891</f>
        <v>471.49223999999998</v>
      </c>
    </row>
    <row r="2892" spans="1:3" x14ac:dyDescent="0.3">
      <c r="A2892" s="104">
        <f>'Prix - Colza 2'!C2892</f>
        <v>2023</v>
      </c>
      <c r="B2892" s="79">
        <f>'Prix - Colza 2'!E2892</f>
        <v>456.06672000000003</v>
      </c>
      <c r="C2892" s="71">
        <f>'Prix - Colza 2'!F2892</f>
        <v>471.49223999999998</v>
      </c>
    </row>
    <row r="2893" spans="1:3" x14ac:dyDescent="0.3">
      <c r="A2893" s="104">
        <f>'Prix - Colza 2'!C2893</f>
        <v>2023</v>
      </c>
      <c r="B2893" s="79">
        <f>'Prix - Colza 2'!E2893</f>
        <v>456.06672000000003</v>
      </c>
      <c r="C2893" s="71">
        <f>'Prix - Colza 2'!F2893</f>
        <v>471.49223999999998</v>
      </c>
    </row>
    <row r="2894" spans="1:3" x14ac:dyDescent="0.3">
      <c r="A2894" s="104">
        <f>'Prix - Colza 2'!C2894</f>
        <v>2023</v>
      </c>
      <c r="B2894" s="79">
        <f>'Prix - Colza 2'!E2894</f>
        <v>456.06672000000003</v>
      </c>
      <c r="C2894" s="71">
        <f>'Prix - Colza 2'!F2894</f>
        <v>471.49223999999998</v>
      </c>
    </row>
    <row r="2895" spans="1:3" x14ac:dyDescent="0.3">
      <c r="A2895" s="104">
        <f>'Prix - Colza 2'!C2895</f>
        <v>2023</v>
      </c>
      <c r="B2895" s="79">
        <f>'Prix - Colza 2'!E2895</f>
        <v>456.06672000000003</v>
      </c>
      <c r="C2895" s="71">
        <f>'Prix - Colza 2'!F2895</f>
        <v>471.49223999999998</v>
      </c>
    </row>
    <row r="2896" spans="1:3" x14ac:dyDescent="0.3">
      <c r="A2896" s="104">
        <f>'Prix - Colza 2'!C2896</f>
        <v>2023</v>
      </c>
      <c r="B2896" s="79">
        <f>'Prix - Colza 2'!E2896</f>
        <v>456.06672000000003</v>
      </c>
      <c r="C2896" s="71">
        <f>'Prix - Colza 2'!F2896</f>
        <v>471.49223999999998</v>
      </c>
    </row>
    <row r="2897" spans="1:3" x14ac:dyDescent="0.3">
      <c r="A2897" s="104">
        <f>'Prix - Colza 2'!C2897</f>
        <v>2023</v>
      </c>
      <c r="B2897" s="79">
        <f>'Prix - Colza 2'!E2897</f>
        <v>456.06672000000003</v>
      </c>
      <c r="C2897" s="71">
        <f>'Prix - Colza 2'!F2897</f>
        <v>471.49223999999998</v>
      </c>
    </row>
    <row r="2898" spans="1:3" x14ac:dyDescent="0.3">
      <c r="A2898" s="104">
        <f>'Prix - Colza 2'!C2898</f>
        <v>2023</v>
      </c>
      <c r="B2898" s="79">
        <f>'Prix - Colza 2'!E2898</f>
        <v>456.06672000000003</v>
      </c>
      <c r="C2898" s="71">
        <f>'Prix - Colza 2'!F2898</f>
        <v>471.49223999999998</v>
      </c>
    </row>
    <row r="2899" spans="1:3" x14ac:dyDescent="0.3">
      <c r="A2899" s="104">
        <f>'Prix - Colza 2'!C2899</f>
        <v>2023</v>
      </c>
      <c r="B2899" s="79">
        <f>'Prix - Colza 2'!E2899</f>
        <v>456.06672000000003</v>
      </c>
      <c r="C2899" s="71">
        <f>'Prix - Colza 2'!F2899</f>
        <v>471.49223999999998</v>
      </c>
    </row>
    <row r="2900" spans="1:3" x14ac:dyDescent="0.3">
      <c r="A2900" s="104">
        <f>'Prix - Colza 2'!C2900</f>
        <v>2023</v>
      </c>
      <c r="B2900" s="79">
        <f>'Prix - Colza 2'!E2900</f>
        <v>456.06672000000003</v>
      </c>
      <c r="C2900" s="71">
        <f>'Prix - Colza 2'!F2900</f>
        <v>471.49223999999998</v>
      </c>
    </row>
    <row r="2901" spans="1:3" x14ac:dyDescent="0.3">
      <c r="A2901" s="104">
        <f>'Prix - Colza 2'!C2901</f>
        <v>2023</v>
      </c>
      <c r="B2901" s="79">
        <f>'Prix - Colza 2'!E2901</f>
        <v>456.06672000000003</v>
      </c>
      <c r="C2901" s="71">
        <f>'Prix - Colza 2'!F2901</f>
        <v>471.49223999999998</v>
      </c>
    </row>
    <row r="2902" spans="1:3" x14ac:dyDescent="0.3">
      <c r="A2902" s="104">
        <f>'Prix - Colza 2'!C2902</f>
        <v>2023</v>
      </c>
      <c r="B2902" s="79">
        <f>'Prix - Colza 2'!E2902</f>
        <v>456.06672000000003</v>
      </c>
      <c r="C2902" s="71">
        <f>'Prix - Colza 2'!F2902</f>
        <v>471.49223999999998</v>
      </c>
    </row>
    <row r="2903" spans="1:3" x14ac:dyDescent="0.3">
      <c r="A2903" s="104">
        <f>'Prix - Colza 2'!C2903</f>
        <v>2023</v>
      </c>
      <c r="B2903" s="79">
        <f>'Prix - Colza 2'!E2903</f>
        <v>456.06672000000003</v>
      </c>
      <c r="C2903" s="71">
        <f>'Prix - Colza 2'!F2903</f>
        <v>471.49223999999998</v>
      </c>
    </row>
    <row r="2904" spans="1:3" x14ac:dyDescent="0.3">
      <c r="A2904" s="104">
        <f>'Prix - Colza 2'!C2904</f>
        <v>2023</v>
      </c>
      <c r="B2904" s="79">
        <f>'Prix - Colza 2'!E2904</f>
        <v>456.06672000000003</v>
      </c>
      <c r="C2904" s="71">
        <f>'Prix - Colza 2'!F2904</f>
        <v>471.49223999999998</v>
      </c>
    </row>
    <row r="2905" spans="1:3" x14ac:dyDescent="0.3">
      <c r="A2905" s="104">
        <f>'Prix - Colza 2'!C2905</f>
        <v>2023</v>
      </c>
      <c r="B2905" s="79">
        <f>'Prix - Colza 2'!E2905</f>
        <v>456.06672000000003</v>
      </c>
      <c r="C2905" s="71">
        <f>'Prix - Colza 2'!F2905</f>
        <v>471.49223999999998</v>
      </c>
    </row>
    <row r="2906" spans="1:3" x14ac:dyDescent="0.3">
      <c r="A2906" s="104">
        <f>'Prix - Colza 2'!C2906</f>
        <v>2023</v>
      </c>
      <c r="B2906" s="79">
        <f>'Prix - Colza 2'!E2906</f>
        <v>456.06672000000003</v>
      </c>
      <c r="C2906" s="71">
        <f>'Prix - Colza 2'!F2906</f>
        <v>471.49223999999998</v>
      </c>
    </row>
    <row r="2907" spans="1:3" x14ac:dyDescent="0.3">
      <c r="A2907" s="104">
        <f>'Prix - Colza 2'!C2907</f>
        <v>2023</v>
      </c>
      <c r="B2907" s="79">
        <f>'Prix - Colza 2'!E2907</f>
        <v>456.06672000000003</v>
      </c>
      <c r="C2907" s="71">
        <f>'Prix - Colza 2'!F2907</f>
        <v>471.49223999999998</v>
      </c>
    </row>
    <row r="2908" spans="1:3" x14ac:dyDescent="0.3">
      <c r="A2908" s="104">
        <f>'Prix - Colza 2'!C2908</f>
        <v>2023</v>
      </c>
      <c r="B2908" s="79">
        <f>'Prix - Colza 2'!E2908</f>
        <v>456.06672000000003</v>
      </c>
      <c r="C2908" s="71">
        <f>'Prix - Colza 2'!F2908</f>
        <v>471.49223999999998</v>
      </c>
    </row>
    <row r="2909" spans="1:3" x14ac:dyDescent="0.3">
      <c r="A2909" s="104">
        <f>'Prix - Colza 2'!C2909</f>
        <v>2023</v>
      </c>
      <c r="B2909" s="79">
        <f>'Prix - Colza 2'!E2909</f>
        <v>456.06672000000003</v>
      </c>
      <c r="C2909" s="71">
        <f>'Prix - Colza 2'!F2909</f>
        <v>471.49223999999998</v>
      </c>
    </row>
    <row r="2910" spans="1:3" x14ac:dyDescent="0.3">
      <c r="A2910" s="104">
        <f>'Prix - Colza 2'!C2910</f>
        <v>2023</v>
      </c>
      <c r="B2910" s="79">
        <f>'Prix - Colza 2'!E2910</f>
        <v>456.06672000000003</v>
      </c>
      <c r="C2910" s="71">
        <f>'Prix - Colza 2'!F2910</f>
        <v>471.49223999999998</v>
      </c>
    </row>
    <row r="2911" spans="1:3" x14ac:dyDescent="0.3">
      <c r="A2911" s="104">
        <f>'Prix - Colza 2'!C2911</f>
        <v>2023</v>
      </c>
      <c r="B2911" s="79">
        <f>'Prix - Colza 2'!E2911</f>
        <v>456.06672000000003</v>
      </c>
      <c r="C2911" s="71">
        <f>'Prix - Colza 2'!F2911</f>
        <v>471.49223999999998</v>
      </c>
    </row>
    <row r="2912" spans="1:3" x14ac:dyDescent="0.3">
      <c r="A2912" s="104">
        <f>'Prix - Colza 2'!C2912</f>
        <v>2023</v>
      </c>
      <c r="B2912" s="79">
        <f>'Prix - Colza 2'!E2912</f>
        <v>456.06672000000003</v>
      </c>
      <c r="C2912" s="71">
        <f>'Prix - Colza 2'!F2912</f>
        <v>471.49223999999998</v>
      </c>
    </row>
    <row r="2913" spans="1:3" x14ac:dyDescent="0.3">
      <c r="A2913" s="104">
        <f>'Prix - Colza 2'!C2913</f>
        <v>2023</v>
      </c>
      <c r="B2913" s="79">
        <f>'Prix - Colza 2'!E2913</f>
        <v>456.06672000000003</v>
      </c>
      <c r="C2913" s="71">
        <f>'Prix - Colza 2'!F2913</f>
        <v>471.49223999999998</v>
      </c>
    </row>
    <row r="2914" spans="1:3" x14ac:dyDescent="0.3">
      <c r="A2914" s="104">
        <f>'Prix - Colza 2'!C2914</f>
        <v>2023</v>
      </c>
      <c r="B2914" s="79">
        <f>'Prix - Colza 2'!E2914</f>
        <v>456.06672000000003</v>
      </c>
      <c r="C2914" s="71">
        <f>'Prix - Colza 2'!F2914</f>
        <v>471.49223999999998</v>
      </c>
    </row>
    <row r="2915" spans="1:3" x14ac:dyDescent="0.3">
      <c r="A2915" s="104">
        <f>'Prix - Colza 2'!C2915</f>
        <v>2023</v>
      </c>
      <c r="B2915" s="79">
        <f>'Prix - Colza 2'!E2915</f>
        <v>456.06672000000003</v>
      </c>
      <c r="C2915" s="71">
        <f>'Prix - Colza 2'!F2915</f>
        <v>471.49223999999998</v>
      </c>
    </row>
    <row r="2916" spans="1:3" x14ac:dyDescent="0.3">
      <c r="A2916" s="104">
        <f>'Prix - Colza 2'!C2916</f>
        <v>2023</v>
      </c>
      <c r="B2916" s="79">
        <f>'Prix - Colza 2'!E2916</f>
        <v>456.06672000000003</v>
      </c>
      <c r="C2916" s="71">
        <f>'Prix - Colza 2'!F2916</f>
        <v>471.49223999999998</v>
      </c>
    </row>
    <row r="2917" spans="1:3" x14ac:dyDescent="0.3">
      <c r="A2917" s="104">
        <f>'Prix - Colza 2'!C2917</f>
        <v>2023</v>
      </c>
      <c r="B2917" s="79">
        <f>'Prix - Colza 2'!E2917</f>
        <v>456.06672000000003</v>
      </c>
      <c r="C2917" s="71">
        <f>'Prix - Colza 2'!F2917</f>
        <v>471.49223999999998</v>
      </c>
    </row>
    <row r="2918" spans="1:3" x14ac:dyDescent="0.3">
      <c r="A2918" s="104">
        <f>'Prix - Colza 2'!C2918</f>
        <v>2023</v>
      </c>
      <c r="B2918" s="79">
        <f>'Prix - Colza 2'!E2918</f>
        <v>456.06672000000003</v>
      </c>
      <c r="C2918" s="71">
        <f>'Prix - Colza 2'!F2918</f>
        <v>471.49223999999998</v>
      </c>
    </row>
    <row r="2919" spans="1:3" x14ac:dyDescent="0.3">
      <c r="A2919" s="104">
        <f>'Prix - Colza 2'!C2919</f>
        <v>2023</v>
      </c>
      <c r="B2919" s="79">
        <f>'Prix - Colza 2'!E2919</f>
        <v>456.06672000000003</v>
      </c>
      <c r="C2919" s="71">
        <f>'Prix - Colza 2'!F2919</f>
        <v>471.49223999999998</v>
      </c>
    </row>
    <row r="2920" spans="1:3" x14ac:dyDescent="0.3">
      <c r="A2920" s="104">
        <f>'Prix - Colza 2'!C2920</f>
        <v>2023</v>
      </c>
      <c r="B2920" s="79">
        <f>'Prix - Colza 2'!E2920</f>
        <v>456.06672000000003</v>
      </c>
      <c r="C2920" s="71">
        <f>'Prix - Colza 2'!F2920</f>
        <v>471.49223999999998</v>
      </c>
    </row>
    <row r="2921" spans="1:3" x14ac:dyDescent="0.3">
      <c r="A2921" s="104">
        <f>'Prix - Colza 2'!C2921</f>
        <v>2023</v>
      </c>
      <c r="B2921" s="79">
        <f>'Prix - Colza 2'!E2921</f>
        <v>456.06672000000003</v>
      </c>
      <c r="C2921" s="71">
        <f>'Prix - Colza 2'!F2921</f>
        <v>471.49223999999998</v>
      </c>
    </row>
    <row r="2922" spans="1:3" x14ac:dyDescent="0.3">
      <c r="A2922" s="104">
        <f>'Prix - Colza 2'!C2922</f>
        <v>2023</v>
      </c>
      <c r="B2922" s="79">
        <f>'Prix - Colza 2'!E2922</f>
        <v>456.06672000000003</v>
      </c>
      <c r="C2922" s="71">
        <f>'Prix - Colza 2'!F2922</f>
        <v>471.49223999999998</v>
      </c>
    </row>
    <row r="2923" spans="1:3" x14ac:dyDescent="0.3">
      <c r="A2923" s="104">
        <f>'Prix - Colza 2'!C2923</f>
        <v>2023</v>
      </c>
      <c r="B2923" s="79">
        <f>'Prix - Colza 2'!E2923</f>
        <v>456.06672000000003</v>
      </c>
      <c r="C2923" s="71">
        <f>'Prix - Colza 2'!F2923</f>
        <v>471.49223999999998</v>
      </c>
    </row>
    <row r="2924" spans="1:3" x14ac:dyDescent="0.3">
      <c r="A2924" s="104">
        <f>'Prix - Colza 2'!C2924</f>
        <v>2023</v>
      </c>
      <c r="B2924" s="79">
        <f>'Prix - Colza 2'!E2924</f>
        <v>456.06672000000003</v>
      </c>
      <c r="C2924" s="71">
        <f>'Prix - Colza 2'!F2924</f>
        <v>471.49223999999998</v>
      </c>
    </row>
    <row r="2925" spans="1:3" x14ac:dyDescent="0.3">
      <c r="A2925" s="104">
        <f>'Prix - Colza 2'!C2925</f>
        <v>2023</v>
      </c>
      <c r="B2925" s="79">
        <f>'Prix - Colza 2'!E2925</f>
        <v>456.06672000000003</v>
      </c>
      <c r="C2925" s="71">
        <f>'Prix - Colza 2'!F2925</f>
        <v>471.49223999999998</v>
      </c>
    </row>
    <row r="2926" spans="1:3" x14ac:dyDescent="0.3">
      <c r="A2926" s="104">
        <f>'Prix - Colza 2'!C2926</f>
        <v>2023</v>
      </c>
      <c r="B2926" s="79">
        <f>'Prix - Colza 2'!E2926</f>
        <v>456.06672000000003</v>
      </c>
      <c r="C2926" s="71">
        <f>'Prix - Colza 2'!F2926</f>
        <v>471.49223999999998</v>
      </c>
    </row>
    <row r="2927" spans="1:3" x14ac:dyDescent="0.3">
      <c r="A2927" s="104">
        <f>'Prix - Colza 2'!C2927</f>
        <v>2023</v>
      </c>
      <c r="B2927" s="79">
        <f>'Prix - Colza 2'!E2927</f>
        <v>456.06672000000003</v>
      </c>
      <c r="C2927" s="71">
        <f>'Prix - Colza 2'!F2927</f>
        <v>471.49223999999998</v>
      </c>
    </row>
    <row r="2928" spans="1:3" x14ac:dyDescent="0.3">
      <c r="A2928" s="104">
        <f>'Prix - Colza 2'!C2928</f>
        <v>2023</v>
      </c>
      <c r="B2928" s="79">
        <f>'Prix - Colza 2'!E2928</f>
        <v>456.06672000000003</v>
      </c>
      <c r="C2928" s="71">
        <f>'Prix - Colza 2'!F2928</f>
        <v>471.49223999999998</v>
      </c>
    </row>
    <row r="2929" spans="1:3" x14ac:dyDescent="0.3">
      <c r="A2929" s="104">
        <f>'Prix - Colza 2'!C2929</f>
        <v>2023</v>
      </c>
      <c r="B2929" s="79">
        <f>'Prix - Colza 2'!E2929</f>
        <v>456.06672000000003</v>
      </c>
      <c r="C2929" s="71">
        <f>'Prix - Colza 2'!F2929</f>
        <v>471.49223999999998</v>
      </c>
    </row>
    <row r="2930" spans="1:3" x14ac:dyDescent="0.3">
      <c r="A2930" s="104">
        <f>'Prix - Colza 2'!C2930</f>
        <v>2023</v>
      </c>
      <c r="B2930" s="79">
        <f>'Prix - Colza 2'!E2930</f>
        <v>456.06672000000003</v>
      </c>
      <c r="C2930" s="71">
        <f>'Prix - Colza 2'!F2930</f>
        <v>471.49223999999998</v>
      </c>
    </row>
    <row r="2931" spans="1:3" x14ac:dyDescent="0.3">
      <c r="A2931" s="104">
        <f>'Prix - Colza 2'!C2931</f>
        <v>2023</v>
      </c>
      <c r="B2931" s="79">
        <f>'Prix - Colza 2'!E2931</f>
        <v>456.06672000000003</v>
      </c>
      <c r="C2931" s="71">
        <f>'Prix - Colza 2'!F2931</f>
        <v>471.49223999999998</v>
      </c>
    </row>
    <row r="2932" spans="1:3" x14ac:dyDescent="0.3">
      <c r="A2932" s="104">
        <f>'Prix - Colza 2'!C2932</f>
        <v>2023</v>
      </c>
      <c r="B2932" s="79">
        <f>'Prix - Colza 2'!E2932</f>
        <v>456.06672000000003</v>
      </c>
      <c r="C2932" s="71">
        <f>'Prix - Colza 2'!F2932</f>
        <v>471.49223999999998</v>
      </c>
    </row>
    <row r="2933" spans="1:3" x14ac:dyDescent="0.3">
      <c r="A2933" s="104">
        <f>'Prix - Colza 2'!C2933</f>
        <v>2023</v>
      </c>
      <c r="B2933" s="79">
        <f>'Prix - Colza 2'!E2933</f>
        <v>456.06672000000003</v>
      </c>
      <c r="C2933" s="71">
        <f>'Prix - Colza 2'!F2933</f>
        <v>471.49223999999998</v>
      </c>
    </row>
    <row r="2934" spans="1:3" x14ac:dyDescent="0.3">
      <c r="A2934" s="104">
        <f>'Prix - Colza 2'!C2934</f>
        <v>2023</v>
      </c>
      <c r="B2934" s="79">
        <f>'Prix - Colza 2'!E2934</f>
        <v>456.06672000000003</v>
      </c>
      <c r="C2934" s="71">
        <f>'Prix - Colza 2'!F2934</f>
        <v>471.49223999999998</v>
      </c>
    </row>
    <row r="2935" spans="1:3" x14ac:dyDescent="0.3">
      <c r="A2935" s="104">
        <f>'Prix - Colza 2'!C2935</f>
        <v>2023</v>
      </c>
      <c r="B2935" s="79">
        <f>'Prix - Colza 2'!E2935</f>
        <v>456.06672000000003</v>
      </c>
      <c r="C2935" s="71">
        <f>'Prix - Colza 2'!F2935</f>
        <v>471.49223999999998</v>
      </c>
    </row>
    <row r="2936" spans="1:3" x14ac:dyDescent="0.3">
      <c r="A2936" s="104">
        <f>'Prix - Colza 2'!C2936</f>
        <v>2023</v>
      </c>
      <c r="B2936" s="79">
        <f>'Prix - Colza 2'!E2936</f>
        <v>456.06672000000003</v>
      </c>
      <c r="C2936" s="71">
        <f>'Prix - Colza 2'!F2936</f>
        <v>471.49223999999998</v>
      </c>
    </row>
    <row r="2937" spans="1:3" x14ac:dyDescent="0.3">
      <c r="A2937" s="104">
        <f>'Prix - Colza 2'!C2937</f>
        <v>2023</v>
      </c>
      <c r="B2937" s="79">
        <f>'Prix - Colza 2'!E2937</f>
        <v>456.06672000000003</v>
      </c>
      <c r="C2937" s="71">
        <f>'Prix - Colza 2'!F2937</f>
        <v>471.49223999999998</v>
      </c>
    </row>
    <row r="2938" spans="1:3" x14ac:dyDescent="0.3">
      <c r="A2938" s="104">
        <f>'Prix - Colza 2'!C2938</f>
        <v>2023</v>
      </c>
      <c r="B2938" s="79">
        <f>'Prix - Colza 2'!E2938</f>
        <v>456.06672000000003</v>
      </c>
      <c r="C2938" s="71">
        <f>'Prix - Colza 2'!F2938</f>
        <v>471.49223999999998</v>
      </c>
    </row>
    <row r="2939" spans="1:3" x14ac:dyDescent="0.3">
      <c r="A2939" s="104">
        <f>'Prix - Colza 2'!C2939</f>
        <v>2023</v>
      </c>
      <c r="B2939" s="79">
        <f>'Prix - Colza 2'!E2939</f>
        <v>456.06672000000003</v>
      </c>
      <c r="C2939" s="71">
        <f>'Prix - Colza 2'!F2939</f>
        <v>471.49223999999998</v>
      </c>
    </row>
    <row r="2940" spans="1:3" x14ac:dyDescent="0.3">
      <c r="A2940" s="104">
        <f>'Prix - Colza 2'!C2940</f>
        <v>2023</v>
      </c>
      <c r="B2940" s="79">
        <f>'Prix - Colza 2'!E2940</f>
        <v>456.06672000000003</v>
      </c>
      <c r="C2940" s="71">
        <f>'Prix - Colza 2'!F2940</f>
        <v>471.49223999999998</v>
      </c>
    </row>
    <row r="2941" spans="1:3" x14ac:dyDescent="0.3">
      <c r="A2941" s="104">
        <f>'Prix - Colza 2'!C2941</f>
        <v>2023</v>
      </c>
      <c r="B2941" s="79">
        <f>'Prix - Colza 2'!E2941</f>
        <v>456.06672000000003</v>
      </c>
      <c r="C2941" s="71">
        <f>'Prix - Colza 2'!F2941</f>
        <v>471.49223999999998</v>
      </c>
    </row>
    <row r="2942" spans="1:3" x14ac:dyDescent="0.3">
      <c r="A2942" s="104">
        <f>'Prix - Colza 2'!C2942</f>
        <v>2023</v>
      </c>
      <c r="B2942" s="79">
        <f>'Prix - Colza 2'!E2942</f>
        <v>456.06672000000003</v>
      </c>
      <c r="C2942" s="71">
        <f>'Prix - Colza 2'!F2942</f>
        <v>471.49223999999998</v>
      </c>
    </row>
    <row r="2943" spans="1:3" x14ac:dyDescent="0.3">
      <c r="A2943" s="104">
        <f>'Prix - Colza 2'!C2943</f>
        <v>2023</v>
      </c>
      <c r="B2943" s="79">
        <f>'Prix - Colza 2'!E2943</f>
        <v>456.06672000000003</v>
      </c>
      <c r="C2943" s="71">
        <f>'Prix - Colza 2'!F2943</f>
        <v>471.49223999999998</v>
      </c>
    </row>
    <row r="2944" spans="1:3" x14ac:dyDescent="0.3">
      <c r="A2944" s="104">
        <f>'Prix - Colza 2'!C2944</f>
        <v>2023</v>
      </c>
      <c r="B2944" s="79">
        <f>'Prix - Colza 2'!E2944</f>
        <v>456.06672000000003</v>
      </c>
      <c r="C2944" s="71">
        <f>'Prix - Colza 2'!F2944</f>
        <v>471.49223999999998</v>
      </c>
    </row>
    <row r="2945" spans="1:3" x14ac:dyDescent="0.3">
      <c r="A2945" s="104">
        <f>'Prix - Colza 2'!C2945</f>
        <v>2023</v>
      </c>
      <c r="B2945" s="79">
        <f>'Prix - Colza 2'!E2945</f>
        <v>456.06672000000003</v>
      </c>
      <c r="C2945" s="71">
        <f>'Prix - Colza 2'!F2945</f>
        <v>471.49223999999998</v>
      </c>
    </row>
    <row r="2946" spans="1:3" x14ac:dyDescent="0.3">
      <c r="A2946" s="104">
        <f>'Prix - Colza 2'!C2946</f>
        <v>2023</v>
      </c>
      <c r="B2946" s="79">
        <f>'Prix - Colza 2'!E2946</f>
        <v>456.06672000000003</v>
      </c>
      <c r="C2946" s="71">
        <f>'Prix - Colza 2'!F2946</f>
        <v>471.49223999999998</v>
      </c>
    </row>
    <row r="2947" spans="1:3" x14ac:dyDescent="0.3">
      <c r="A2947" s="104">
        <f>'Prix - Colza 2'!C2947</f>
        <v>2023</v>
      </c>
      <c r="B2947" s="79">
        <f>'Prix - Colza 2'!E2947</f>
        <v>456.06672000000003</v>
      </c>
      <c r="C2947" s="71">
        <f>'Prix - Colza 2'!F2947</f>
        <v>471.49223999999998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G2052"/>
  <sheetViews>
    <sheetView zoomScale="85" zoomScaleNormal="85" workbookViewId="0">
      <selection activeCell="F1" activeCellId="2" sqref="C1:C1048576 E1:E1048576 F1:F1048576"/>
    </sheetView>
  </sheetViews>
  <sheetFormatPr baseColWidth="10" defaultColWidth="11.44140625" defaultRowHeight="14.4" x14ac:dyDescent="0.3"/>
  <cols>
    <col min="1" max="2" width="25.6640625" style="1" customWidth="1"/>
    <col min="3" max="3" width="12.44140625" style="1" customWidth="1"/>
    <col min="4" max="4" width="25.6640625" style="4" customWidth="1"/>
    <col min="5" max="5" width="25.6640625" style="1" customWidth="1"/>
    <col min="6" max="6" width="25.6640625" style="4" customWidth="1"/>
    <col min="7" max="7" width="25.6640625" style="1" customWidth="1"/>
  </cols>
  <sheetData>
    <row r="1" spans="1:7" x14ac:dyDescent="0.3">
      <c r="A1" s="2" t="s">
        <v>0</v>
      </c>
      <c r="B1" s="2" t="s">
        <v>78</v>
      </c>
      <c r="C1" s="2" t="s">
        <v>279</v>
      </c>
      <c r="D1" s="5" t="s">
        <v>79</v>
      </c>
      <c r="E1" s="2" t="s">
        <v>80</v>
      </c>
      <c r="F1" s="5" t="s">
        <v>81</v>
      </c>
      <c r="G1" s="6" t="s">
        <v>82</v>
      </c>
    </row>
    <row r="2" spans="1:7" x14ac:dyDescent="0.3">
      <c r="A2" s="73">
        <v>3</v>
      </c>
      <c r="B2" s="16">
        <v>42373</v>
      </c>
      <c r="C2" s="41">
        <f>YEAR(B2)</f>
        <v>2016</v>
      </c>
      <c r="D2" s="41">
        <v>161.5</v>
      </c>
      <c r="E2" s="98">
        <f t="shared" ref="E2:F65" si="0">+E3</f>
        <v>167.21666666666667</v>
      </c>
      <c r="F2" s="98">
        <f t="shared" si="0"/>
        <v>173.05</v>
      </c>
      <c r="G2" s="73" t="str">
        <f t="shared" ref="G2:G65" si="1">TEXT(B2,"jj/mm/aaaa")</f>
        <v>04/01/2016</v>
      </c>
    </row>
    <row r="3" spans="1:7" x14ac:dyDescent="0.3">
      <c r="A3" s="67">
        <v>3</v>
      </c>
      <c r="B3" s="16">
        <v>42374</v>
      </c>
      <c r="C3" s="41">
        <f t="shared" ref="C3:C66" si="2">YEAR(B3)</f>
        <v>2016</v>
      </c>
      <c r="D3" s="41">
        <v>162.25</v>
      </c>
      <c r="E3" s="98">
        <f t="shared" si="0"/>
        <v>167.21666666666667</v>
      </c>
      <c r="F3" s="98">
        <f t="shared" si="0"/>
        <v>173.05</v>
      </c>
      <c r="G3" s="67" t="str">
        <f t="shared" si="1"/>
        <v>05/01/2016</v>
      </c>
    </row>
    <row r="4" spans="1:7" x14ac:dyDescent="0.3">
      <c r="A4" s="67">
        <v>3</v>
      </c>
      <c r="B4" s="16">
        <v>42375</v>
      </c>
      <c r="C4" s="41">
        <f t="shared" si="2"/>
        <v>2016</v>
      </c>
      <c r="D4" s="41">
        <v>160.25</v>
      </c>
      <c r="E4" s="98">
        <f t="shared" si="0"/>
        <v>167.21666666666667</v>
      </c>
      <c r="F4" s="98">
        <f t="shared" si="0"/>
        <v>173.05</v>
      </c>
      <c r="G4" s="67" t="str">
        <f t="shared" si="1"/>
        <v>06/01/2016</v>
      </c>
    </row>
    <row r="5" spans="1:7" x14ac:dyDescent="0.3">
      <c r="A5" s="67">
        <v>3</v>
      </c>
      <c r="B5" s="16">
        <v>42376</v>
      </c>
      <c r="C5" s="41">
        <f t="shared" si="2"/>
        <v>2016</v>
      </c>
      <c r="D5" s="41">
        <v>158.25</v>
      </c>
      <c r="E5" s="98">
        <f t="shared" si="0"/>
        <v>167.21666666666667</v>
      </c>
      <c r="F5" s="98">
        <f t="shared" si="0"/>
        <v>173.05</v>
      </c>
      <c r="G5" s="67" t="str">
        <f t="shared" si="1"/>
        <v>07/01/2016</v>
      </c>
    </row>
    <row r="6" spans="1:7" x14ac:dyDescent="0.3">
      <c r="A6" s="67">
        <v>3</v>
      </c>
      <c r="B6" s="16">
        <v>42377</v>
      </c>
      <c r="C6" s="41">
        <f t="shared" si="2"/>
        <v>2016</v>
      </c>
      <c r="D6" s="41">
        <v>160.5</v>
      </c>
      <c r="E6" s="98">
        <f t="shared" si="0"/>
        <v>167.21666666666667</v>
      </c>
      <c r="F6" s="98">
        <f t="shared" si="0"/>
        <v>173.05</v>
      </c>
      <c r="G6" s="67" t="str">
        <f t="shared" si="1"/>
        <v>08/01/2016</v>
      </c>
    </row>
    <row r="7" spans="1:7" x14ac:dyDescent="0.3">
      <c r="A7" s="67">
        <v>3</v>
      </c>
      <c r="B7" s="16">
        <v>42380</v>
      </c>
      <c r="C7" s="41">
        <f t="shared" si="2"/>
        <v>2016</v>
      </c>
      <c r="D7" s="41">
        <v>158.5</v>
      </c>
      <c r="E7" s="98">
        <f t="shared" si="0"/>
        <v>167.21666666666667</v>
      </c>
      <c r="F7" s="98">
        <f t="shared" si="0"/>
        <v>173.05</v>
      </c>
      <c r="G7" s="67" t="str">
        <f t="shared" si="1"/>
        <v>11/01/2016</v>
      </c>
    </row>
    <row r="8" spans="1:7" x14ac:dyDescent="0.3">
      <c r="A8" s="67">
        <v>3</v>
      </c>
      <c r="B8" s="16">
        <v>42381</v>
      </c>
      <c r="C8" s="41">
        <f t="shared" si="2"/>
        <v>2016</v>
      </c>
      <c r="D8" s="41">
        <v>159.5</v>
      </c>
      <c r="E8" s="98">
        <f t="shared" si="0"/>
        <v>167.21666666666667</v>
      </c>
      <c r="F8" s="98">
        <f t="shared" si="0"/>
        <v>173.05</v>
      </c>
      <c r="G8" s="67" t="str">
        <f t="shared" si="1"/>
        <v>12/01/2016</v>
      </c>
    </row>
    <row r="9" spans="1:7" x14ac:dyDescent="0.3">
      <c r="A9" s="67">
        <v>3</v>
      </c>
      <c r="B9" s="16">
        <v>42382</v>
      </c>
      <c r="C9" s="41">
        <f t="shared" si="2"/>
        <v>2016</v>
      </c>
      <c r="D9" s="41">
        <v>157.75</v>
      </c>
      <c r="E9" s="98">
        <f t="shared" si="0"/>
        <v>167.21666666666667</v>
      </c>
      <c r="F9" s="98">
        <f t="shared" si="0"/>
        <v>173.05</v>
      </c>
      <c r="G9" s="67" t="str">
        <f t="shared" si="1"/>
        <v>13/01/2016</v>
      </c>
    </row>
    <row r="10" spans="1:7" x14ac:dyDescent="0.3">
      <c r="A10" s="67">
        <v>3</v>
      </c>
      <c r="B10" s="16">
        <v>42383</v>
      </c>
      <c r="C10" s="41">
        <f t="shared" si="2"/>
        <v>2016</v>
      </c>
      <c r="D10" s="41">
        <v>155.75</v>
      </c>
      <c r="E10" s="98">
        <f t="shared" si="0"/>
        <v>167.21666666666667</v>
      </c>
      <c r="F10" s="98">
        <f t="shared" si="0"/>
        <v>173.05</v>
      </c>
      <c r="G10" s="67" t="str">
        <f t="shared" si="1"/>
        <v>14/01/2016</v>
      </c>
    </row>
    <row r="11" spans="1:7" x14ac:dyDescent="0.3">
      <c r="A11" s="67">
        <v>3</v>
      </c>
      <c r="B11" s="16">
        <v>42384</v>
      </c>
      <c r="C11" s="41">
        <f t="shared" si="2"/>
        <v>2016</v>
      </c>
      <c r="D11" s="41">
        <v>155</v>
      </c>
      <c r="E11" s="98">
        <f t="shared" si="0"/>
        <v>167.21666666666667</v>
      </c>
      <c r="F11" s="98">
        <f t="shared" si="0"/>
        <v>173.05</v>
      </c>
      <c r="G11" s="67" t="str">
        <f t="shared" si="1"/>
        <v>15/01/2016</v>
      </c>
    </row>
    <row r="12" spans="1:7" x14ac:dyDescent="0.3">
      <c r="A12" s="67">
        <v>3</v>
      </c>
      <c r="B12" s="16">
        <v>42387</v>
      </c>
      <c r="C12" s="41">
        <f t="shared" si="2"/>
        <v>2016</v>
      </c>
      <c r="D12" s="41">
        <v>155</v>
      </c>
      <c r="E12" s="98">
        <f t="shared" si="0"/>
        <v>167.21666666666667</v>
      </c>
      <c r="F12" s="98">
        <f t="shared" si="0"/>
        <v>173.05</v>
      </c>
      <c r="G12" s="67" t="str">
        <f t="shared" si="1"/>
        <v>18/01/2016</v>
      </c>
    </row>
    <row r="13" spans="1:7" x14ac:dyDescent="0.3">
      <c r="A13" s="67">
        <v>3</v>
      </c>
      <c r="B13" s="16">
        <v>42388</v>
      </c>
      <c r="C13" s="41">
        <f t="shared" si="2"/>
        <v>2016</v>
      </c>
      <c r="D13" s="41">
        <v>156.5</v>
      </c>
      <c r="E13" s="98">
        <f t="shared" si="0"/>
        <v>167.21666666666667</v>
      </c>
      <c r="F13" s="98">
        <f t="shared" si="0"/>
        <v>173.05</v>
      </c>
      <c r="G13" s="67" t="str">
        <f t="shared" si="1"/>
        <v>19/01/2016</v>
      </c>
    </row>
    <row r="14" spans="1:7" x14ac:dyDescent="0.3">
      <c r="A14" s="67">
        <v>3</v>
      </c>
      <c r="B14" s="16">
        <v>42389</v>
      </c>
      <c r="C14" s="41">
        <f t="shared" si="2"/>
        <v>2016</v>
      </c>
      <c r="D14" s="41">
        <v>154.25</v>
      </c>
      <c r="E14" s="98">
        <f t="shared" si="0"/>
        <v>167.21666666666667</v>
      </c>
      <c r="F14" s="98">
        <f t="shared" si="0"/>
        <v>173.05</v>
      </c>
      <c r="G14" s="67" t="str">
        <f t="shared" si="1"/>
        <v>20/01/2016</v>
      </c>
    </row>
    <row r="15" spans="1:7" x14ac:dyDescent="0.3">
      <c r="A15" s="67">
        <v>3</v>
      </c>
      <c r="B15" s="16">
        <v>42390</v>
      </c>
      <c r="C15" s="41">
        <f t="shared" si="2"/>
        <v>2016</v>
      </c>
      <c r="D15" s="41">
        <v>155</v>
      </c>
      <c r="E15" s="98">
        <f t="shared" si="0"/>
        <v>167.21666666666667</v>
      </c>
      <c r="F15" s="98">
        <f t="shared" si="0"/>
        <v>173.05</v>
      </c>
      <c r="G15" s="67" t="str">
        <f t="shared" si="1"/>
        <v>21/01/2016</v>
      </c>
    </row>
    <row r="16" spans="1:7" x14ac:dyDescent="0.3">
      <c r="A16" s="67">
        <v>3</v>
      </c>
      <c r="B16" s="16">
        <v>42391</v>
      </c>
      <c r="C16" s="41">
        <f t="shared" si="2"/>
        <v>2016</v>
      </c>
      <c r="D16" s="41">
        <v>156</v>
      </c>
      <c r="E16" s="98">
        <f t="shared" si="0"/>
        <v>167.21666666666667</v>
      </c>
      <c r="F16" s="98">
        <f t="shared" si="0"/>
        <v>173.05</v>
      </c>
      <c r="G16" s="67" t="str">
        <f t="shared" si="1"/>
        <v>22/01/2016</v>
      </c>
    </row>
    <row r="17" spans="1:7" x14ac:dyDescent="0.3">
      <c r="A17" s="67">
        <v>3</v>
      </c>
      <c r="B17" s="16">
        <v>42394</v>
      </c>
      <c r="C17" s="41">
        <f t="shared" si="2"/>
        <v>2016</v>
      </c>
      <c r="D17" s="41">
        <v>156.25</v>
      </c>
      <c r="E17" s="98">
        <f t="shared" si="0"/>
        <v>167.21666666666667</v>
      </c>
      <c r="F17" s="98">
        <f t="shared" si="0"/>
        <v>173.05</v>
      </c>
      <c r="G17" s="67" t="str">
        <f t="shared" si="1"/>
        <v>25/01/2016</v>
      </c>
    </row>
    <row r="18" spans="1:7" x14ac:dyDescent="0.3">
      <c r="A18" s="67">
        <v>3</v>
      </c>
      <c r="B18" s="16">
        <v>42395</v>
      </c>
      <c r="C18" s="41">
        <f t="shared" si="2"/>
        <v>2016</v>
      </c>
      <c r="D18" s="41">
        <v>156.75</v>
      </c>
      <c r="E18" s="98">
        <f t="shared" si="0"/>
        <v>167.21666666666667</v>
      </c>
      <c r="F18" s="98">
        <f t="shared" si="0"/>
        <v>173.05</v>
      </c>
      <c r="G18" s="67" t="str">
        <f t="shared" si="1"/>
        <v>26/01/2016</v>
      </c>
    </row>
    <row r="19" spans="1:7" x14ac:dyDescent="0.3">
      <c r="A19" s="67">
        <v>3</v>
      </c>
      <c r="B19" s="16">
        <v>42396</v>
      </c>
      <c r="C19" s="41">
        <f t="shared" si="2"/>
        <v>2016</v>
      </c>
      <c r="D19" s="41">
        <v>155</v>
      </c>
      <c r="E19" s="98">
        <f t="shared" si="0"/>
        <v>167.21666666666667</v>
      </c>
      <c r="F19" s="98">
        <f t="shared" si="0"/>
        <v>173.05</v>
      </c>
      <c r="G19" s="67" t="str">
        <f t="shared" si="1"/>
        <v>27/01/2016</v>
      </c>
    </row>
    <row r="20" spans="1:7" x14ac:dyDescent="0.3">
      <c r="A20" s="67">
        <v>3</v>
      </c>
      <c r="B20" s="16">
        <v>42397</v>
      </c>
      <c r="C20" s="41">
        <f t="shared" si="2"/>
        <v>2016</v>
      </c>
      <c r="D20" s="41">
        <v>154.5</v>
      </c>
      <c r="E20" s="98">
        <f t="shared" si="0"/>
        <v>167.21666666666667</v>
      </c>
      <c r="F20" s="98">
        <f t="shared" si="0"/>
        <v>173.05</v>
      </c>
      <c r="G20" s="67" t="str">
        <f t="shared" si="1"/>
        <v>28/01/2016</v>
      </c>
    </row>
    <row r="21" spans="1:7" x14ac:dyDescent="0.3">
      <c r="A21" s="67">
        <v>3</v>
      </c>
      <c r="B21" s="16">
        <v>42398</v>
      </c>
      <c r="C21" s="41">
        <f t="shared" si="2"/>
        <v>2016</v>
      </c>
      <c r="D21" s="41">
        <v>155</v>
      </c>
      <c r="E21" s="98">
        <f t="shared" si="0"/>
        <v>167.21666666666667</v>
      </c>
      <c r="F21" s="98">
        <f t="shared" si="0"/>
        <v>173.05</v>
      </c>
      <c r="G21" s="67" t="str">
        <f t="shared" si="1"/>
        <v>29/01/2016</v>
      </c>
    </row>
    <row r="22" spans="1:7" x14ac:dyDescent="0.3">
      <c r="A22" s="67">
        <v>3</v>
      </c>
      <c r="B22" s="16">
        <v>42401</v>
      </c>
      <c r="C22" s="41">
        <f t="shared" si="2"/>
        <v>2016</v>
      </c>
      <c r="D22" s="41">
        <v>153</v>
      </c>
      <c r="E22" s="98">
        <f t="shared" si="0"/>
        <v>167.21666666666667</v>
      </c>
      <c r="F22" s="98">
        <f t="shared" si="0"/>
        <v>173.05</v>
      </c>
      <c r="G22" s="67" t="str">
        <f t="shared" si="1"/>
        <v>01/02/2016</v>
      </c>
    </row>
    <row r="23" spans="1:7" x14ac:dyDescent="0.3">
      <c r="A23" s="67">
        <v>3</v>
      </c>
      <c r="B23" s="16">
        <v>42402</v>
      </c>
      <c r="C23" s="41">
        <f t="shared" si="2"/>
        <v>2016</v>
      </c>
      <c r="D23" s="41">
        <v>153</v>
      </c>
      <c r="E23" s="98">
        <f t="shared" si="0"/>
        <v>167.21666666666667</v>
      </c>
      <c r="F23" s="98">
        <f t="shared" si="0"/>
        <v>173.05</v>
      </c>
      <c r="G23" s="67" t="str">
        <f t="shared" si="1"/>
        <v>02/02/2016</v>
      </c>
    </row>
    <row r="24" spans="1:7" x14ac:dyDescent="0.3">
      <c r="A24" s="67">
        <v>3</v>
      </c>
      <c r="B24" s="16">
        <v>42403</v>
      </c>
      <c r="C24" s="41">
        <f t="shared" si="2"/>
        <v>2016</v>
      </c>
      <c r="D24" s="41">
        <v>153.25</v>
      </c>
      <c r="E24" s="98">
        <f t="shared" si="0"/>
        <v>167.21666666666667</v>
      </c>
      <c r="F24" s="98">
        <f t="shared" si="0"/>
        <v>173.05</v>
      </c>
      <c r="G24" s="67" t="str">
        <f t="shared" si="1"/>
        <v>03/02/2016</v>
      </c>
    </row>
    <row r="25" spans="1:7" x14ac:dyDescent="0.3">
      <c r="A25" s="67">
        <v>3</v>
      </c>
      <c r="B25" s="16">
        <v>42404</v>
      </c>
      <c r="C25" s="41">
        <f t="shared" si="2"/>
        <v>2016</v>
      </c>
      <c r="D25" s="41">
        <v>152.5</v>
      </c>
      <c r="E25" s="98">
        <f t="shared" si="0"/>
        <v>167.21666666666667</v>
      </c>
      <c r="F25" s="98">
        <f t="shared" si="0"/>
        <v>173.05</v>
      </c>
      <c r="G25" s="67" t="str">
        <f t="shared" si="1"/>
        <v>04/02/2016</v>
      </c>
    </row>
    <row r="26" spans="1:7" x14ac:dyDescent="0.3">
      <c r="A26" s="67">
        <v>3</v>
      </c>
      <c r="B26" s="16">
        <v>42405</v>
      </c>
      <c r="C26" s="41">
        <f t="shared" si="2"/>
        <v>2016</v>
      </c>
      <c r="D26" s="41">
        <v>150.5</v>
      </c>
      <c r="E26" s="98">
        <f t="shared" si="0"/>
        <v>167.21666666666667</v>
      </c>
      <c r="F26" s="98">
        <f t="shared" si="0"/>
        <v>173.05</v>
      </c>
      <c r="G26" s="67" t="str">
        <f t="shared" si="1"/>
        <v>05/02/2016</v>
      </c>
    </row>
    <row r="27" spans="1:7" x14ac:dyDescent="0.3">
      <c r="A27" s="67">
        <v>3</v>
      </c>
      <c r="B27" s="16">
        <v>42408</v>
      </c>
      <c r="C27" s="41">
        <f t="shared" si="2"/>
        <v>2016</v>
      </c>
      <c r="D27" s="41">
        <v>148.5</v>
      </c>
      <c r="E27" s="98">
        <f t="shared" si="0"/>
        <v>167.21666666666667</v>
      </c>
      <c r="F27" s="98">
        <f t="shared" si="0"/>
        <v>173.05</v>
      </c>
      <c r="G27" s="67" t="str">
        <f t="shared" si="1"/>
        <v>08/02/2016</v>
      </c>
    </row>
    <row r="28" spans="1:7" x14ac:dyDescent="0.3">
      <c r="A28" s="67">
        <v>3</v>
      </c>
      <c r="B28" s="16">
        <v>42409</v>
      </c>
      <c r="C28" s="41">
        <f t="shared" si="2"/>
        <v>2016</v>
      </c>
      <c r="D28" s="41">
        <v>149.25</v>
      </c>
      <c r="E28" s="98">
        <f t="shared" si="0"/>
        <v>167.21666666666667</v>
      </c>
      <c r="F28" s="98">
        <f t="shared" si="0"/>
        <v>173.05</v>
      </c>
      <c r="G28" s="67" t="str">
        <f t="shared" si="1"/>
        <v>09/02/2016</v>
      </c>
    </row>
    <row r="29" spans="1:7" x14ac:dyDescent="0.3">
      <c r="A29" s="67">
        <v>3</v>
      </c>
      <c r="B29" s="16">
        <v>42410</v>
      </c>
      <c r="C29" s="41">
        <f t="shared" si="2"/>
        <v>2016</v>
      </c>
      <c r="D29" s="41">
        <v>149.25</v>
      </c>
      <c r="E29" s="98">
        <f t="shared" si="0"/>
        <v>167.21666666666667</v>
      </c>
      <c r="F29" s="98">
        <f t="shared" si="0"/>
        <v>173.05</v>
      </c>
      <c r="G29" s="67" t="str">
        <f t="shared" si="1"/>
        <v>10/02/2016</v>
      </c>
    </row>
    <row r="30" spans="1:7" x14ac:dyDescent="0.3">
      <c r="A30" s="67">
        <v>3</v>
      </c>
      <c r="B30" s="16">
        <v>42411</v>
      </c>
      <c r="C30" s="41">
        <f t="shared" si="2"/>
        <v>2016</v>
      </c>
      <c r="D30" s="41">
        <v>148.75</v>
      </c>
      <c r="E30" s="98">
        <f t="shared" si="0"/>
        <v>167.21666666666667</v>
      </c>
      <c r="F30" s="98">
        <f t="shared" si="0"/>
        <v>173.05</v>
      </c>
      <c r="G30" s="67" t="str">
        <f t="shared" si="1"/>
        <v>11/02/2016</v>
      </c>
    </row>
    <row r="31" spans="1:7" x14ac:dyDescent="0.3">
      <c r="A31" s="67">
        <v>3</v>
      </c>
      <c r="B31" s="16">
        <v>42412</v>
      </c>
      <c r="C31" s="41">
        <f t="shared" si="2"/>
        <v>2016</v>
      </c>
      <c r="D31" s="41">
        <v>149.75</v>
      </c>
      <c r="E31" s="98">
        <f t="shared" si="0"/>
        <v>167.21666666666667</v>
      </c>
      <c r="F31" s="98">
        <f t="shared" si="0"/>
        <v>173.05</v>
      </c>
      <c r="G31" s="67" t="str">
        <f t="shared" si="1"/>
        <v>12/02/2016</v>
      </c>
    </row>
    <row r="32" spans="1:7" x14ac:dyDescent="0.3">
      <c r="A32" s="67">
        <v>3</v>
      </c>
      <c r="B32" s="16">
        <v>42415</v>
      </c>
      <c r="C32" s="41">
        <f t="shared" si="2"/>
        <v>2016</v>
      </c>
      <c r="D32" s="41">
        <v>149.5</v>
      </c>
      <c r="E32" s="98">
        <f t="shared" si="0"/>
        <v>167.21666666666667</v>
      </c>
      <c r="F32" s="98">
        <f t="shared" si="0"/>
        <v>173.05</v>
      </c>
      <c r="G32" s="67" t="str">
        <f t="shared" si="1"/>
        <v>15/02/2016</v>
      </c>
    </row>
    <row r="33" spans="1:7" x14ac:dyDescent="0.3">
      <c r="A33" s="67">
        <v>3</v>
      </c>
      <c r="B33" s="16">
        <v>42416</v>
      </c>
      <c r="C33" s="41">
        <f t="shared" si="2"/>
        <v>2016</v>
      </c>
      <c r="D33" s="41">
        <v>148.75</v>
      </c>
      <c r="E33" s="98">
        <f t="shared" si="0"/>
        <v>167.21666666666667</v>
      </c>
      <c r="F33" s="98">
        <f t="shared" si="0"/>
        <v>173.05</v>
      </c>
      <c r="G33" s="67" t="str">
        <f t="shared" si="1"/>
        <v>16/02/2016</v>
      </c>
    </row>
    <row r="34" spans="1:7" x14ac:dyDescent="0.3">
      <c r="A34" s="67">
        <v>3</v>
      </c>
      <c r="B34" s="16">
        <v>42417</v>
      </c>
      <c r="C34" s="41">
        <f t="shared" si="2"/>
        <v>2016</v>
      </c>
      <c r="D34" s="41">
        <v>146.5</v>
      </c>
      <c r="E34" s="98">
        <f t="shared" si="0"/>
        <v>167.21666666666667</v>
      </c>
      <c r="F34" s="98">
        <f t="shared" si="0"/>
        <v>173.05</v>
      </c>
      <c r="G34" s="67" t="str">
        <f t="shared" si="1"/>
        <v>17/02/2016</v>
      </c>
    </row>
    <row r="35" spans="1:7" x14ac:dyDescent="0.3">
      <c r="A35" s="67">
        <v>3</v>
      </c>
      <c r="B35" s="16">
        <v>42418</v>
      </c>
      <c r="C35" s="41">
        <f t="shared" si="2"/>
        <v>2016</v>
      </c>
      <c r="D35" s="41">
        <v>146</v>
      </c>
      <c r="E35" s="98">
        <f t="shared" si="0"/>
        <v>167.21666666666667</v>
      </c>
      <c r="F35" s="98">
        <f t="shared" si="0"/>
        <v>173.05</v>
      </c>
      <c r="G35" s="67" t="str">
        <f t="shared" si="1"/>
        <v>18/02/2016</v>
      </c>
    </row>
    <row r="36" spans="1:7" x14ac:dyDescent="0.3">
      <c r="A36" s="67">
        <v>3</v>
      </c>
      <c r="B36" s="16">
        <v>42419</v>
      </c>
      <c r="C36" s="41">
        <f t="shared" si="2"/>
        <v>2016</v>
      </c>
      <c r="D36" s="41">
        <v>146</v>
      </c>
      <c r="E36" s="98">
        <f t="shared" si="0"/>
        <v>167.21666666666667</v>
      </c>
      <c r="F36" s="98">
        <f t="shared" si="0"/>
        <v>173.05</v>
      </c>
      <c r="G36" s="67" t="str">
        <f t="shared" si="1"/>
        <v>19/02/2016</v>
      </c>
    </row>
    <row r="37" spans="1:7" x14ac:dyDescent="0.3">
      <c r="A37" s="67">
        <v>3</v>
      </c>
      <c r="B37" s="16">
        <v>42422</v>
      </c>
      <c r="C37" s="41">
        <f t="shared" si="2"/>
        <v>2016</v>
      </c>
      <c r="D37" s="41">
        <v>146.5</v>
      </c>
      <c r="E37" s="98">
        <f t="shared" si="0"/>
        <v>167.21666666666667</v>
      </c>
      <c r="F37" s="98">
        <f t="shared" si="0"/>
        <v>173.05</v>
      </c>
      <c r="G37" s="67" t="str">
        <f t="shared" si="1"/>
        <v>22/02/2016</v>
      </c>
    </row>
    <row r="38" spans="1:7" x14ac:dyDescent="0.3">
      <c r="A38" s="67">
        <v>3</v>
      </c>
      <c r="B38" s="16">
        <v>42423</v>
      </c>
      <c r="C38" s="41">
        <f t="shared" si="2"/>
        <v>2016</v>
      </c>
      <c r="D38" s="41">
        <v>145.5</v>
      </c>
      <c r="E38" s="98">
        <f t="shared" si="0"/>
        <v>167.21666666666667</v>
      </c>
      <c r="F38" s="98">
        <f t="shared" si="0"/>
        <v>173.05</v>
      </c>
      <c r="G38" s="67" t="str">
        <f t="shared" si="1"/>
        <v>23/02/2016</v>
      </c>
    </row>
    <row r="39" spans="1:7" x14ac:dyDescent="0.3">
      <c r="A39" s="67">
        <v>3</v>
      </c>
      <c r="B39" s="16">
        <v>42424</v>
      </c>
      <c r="C39" s="41">
        <f t="shared" si="2"/>
        <v>2016</v>
      </c>
      <c r="D39" s="41">
        <v>144.25</v>
      </c>
      <c r="E39" s="98">
        <f t="shared" si="0"/>
        <v>167.21666666666667</v>
      </c>
      <c r="F39" s="98">
        <f t="shared" si="0"/>
        <v>173.05</v>
      </c>
      <c r="G39" s="67" t="str">
        <f t="shared" si="1"/>
        <v>24/02/2016</v>
      </c>
    </row>
    <row r="40" spans="1:7" x14ac:dyDescent="0.3">
      <c r="A40" s="67">
        <v>3</v>
      </c>
      <c r="B40" s="16">
        <v>42425</v>
      </c>
      <c r="C40" s="41">
        <f t="shared" si="2"/>
        <v>2016</v>
      </c>
      <c r="D40" s="41">
        <v>144.75</v>
      </c>
      <c r="E40" s="98">
        <f t="shared" si="0"/>
        <v>167.21666666666667</v>
      </c>
      <c r="F40" s="98">
        <f t="shared" si="0"/>
        <v>173.05</v>
      </c>
      <c r="G40" s="67" t="str">
        <f t="shared" si="1"/>
        <v>25/02/2016</v>
      </c>
    </row>
    <row r="41" spans="1:7" x14ac:dyDescent="0.3">
      <c r="A41" s="67">
        <v>3</v>
      </c>
      <c r="B41" s="16">
        <v>42426</v>
      </c>
      <c r="C41" s="41">
        <f t="shared" si="2"/>
        <v>2016</v>
      </c>
      <c r="D41" s="41">
        <v>146.25</v>
      </c>
      <c r="E41" s="98">
        <f t="shared" si="0"/>
        <v>167.21666666666667</v>
      </c>
      <c r="F41" s="98">
        <f t="shared" si="0"/>
        <v>173.05</v>
      </c>
      <c r="G41" s="67" t="str">
        <f t="shared" si="1"/>
        <v>26/02/2016</v>
      </c>
    </row>
    <row r="42" spans="1:7" x14ac:dyDescent="0.3">
      <c r="A42" s="67">
        <v>3</v>
      </c>
      <c r="B42" s="16">
        <v>42429</v>
      </c>
      <c r="C42" s="41">
        <f t="shared" si="2"/>
        <v>2016</v>
      </c>
      <c r="D42" s="41">
        <v>146.75</v>
      </c>
      <c r="E42" s="98">
        <f t="shared" si="0"/>
        <v>167.21666666666667</v>
      </c>
      <c r="F42" s="98">
        <f t="shared" si="0"/>
        <v>173.05</v>
      </c>
      <c r="G42" s="67" t="str">
        <f t="shared" si="1"/>
        <v>29/02/2016</v>
      </c>
    </row>
    <row r="43" spans="1:7" x14ac:dyDescent="0.3">
      <c r="A43" s="67">
        <v>3</v>
      </c>
      <c r="B43" s="16">
        <v>42430</v>
      </c>
      <c r="C43" s="41">
        <f t="shared" si="2"/>
        <v>2016</v>
      </c>
      <c r="D43" s="41">
        <v>146.5</v>
      </c>
      <c r="E43" s="98">
        <f t="shared" si="0"/>
        <v>167.21666666666667</v>
      </c>
      <c r="F43" s="98">
        <f t="shared" si="0"/>
        <v>173.05</v>
      </c>
      <c r="G43" s="67" t="str">
        <f t="shared" si="1"/>
        <v>01/03/2016</v>
      </c>
    </row>
    <row r="44" spans="1:7" x14ac:dyDescent="0.3">
      <c r="A44" s="67">
        <v>3</v>
      </c>
      <c r="B44" s="16">
        <v>42431</v>
      </c>
      <c r="C44" s="41">
        <f t="shared" si="2"/>
        <v>2016</v>
      </c>
      <c r="D44" s="41">
        <v>148</v>
      </c>
      <c r="E44" s="98">
        <f t="shared" si="0"/>
        <v>167.21666666666667</v>
      </c>
      <c r="F44" s="98">
        <f t="shared" si="0"/>
        <v>173.05</v>
      </c>
      <c r="G44" s="67" t="str">
        <f t="shared" si="1"/>
        <v>02/03/2016</v>
      </c>
    </row>
    <row r="45" spans="1:7" x14ac:dyDescent="0.3">
      <c r="A45" s="67">
        <v>3</v>
      </c>
      <c r="B45" s="16">
        <v>42432</v>
      </c>
      <c r="C45" s="41">
        <f t="shared" si="2"/>
        <v>2016</v>
      </c>
      <c r="D45" s="41">
        <v>147</v>
      </c>
      <c r="E45" s="98">
        <f t="shared" si="0"/>
        <v>167.21666666666667</v>
      </c>
      <c r="F45" s="98">
        <f t="shared" si="0"/>
        <v>173.05</v>
      </c>
      <c r="G45" s="67" t="str">
        <f t="shared" si="1"/>
        <v>03/03/2016</v>
      </c>
    </row>
    <row r="46" spans="1:7" x14ac:dyDescent="0.3">
      <c r="A46" s="67">
        <v>3</v>
      </c>
      <c r="B46" s="16">
        <v>42433</v>
      </c>
      <c r="C46" s="41">
        <f t="shared" si="2"/>
        <v>2016</v>
      </c>
      <c r="D46" s="41">
        <v>145.75</v>
      </c>
      <c r="E46" s="98">
        <f t="shared" si="0"/>
        <v>167.21666666666667</v>
      </c>
      <c r="F46" s="98">
        <f t="shared" si="0"/>
        <v>173.05</v>
      </c>
      <c r="G46" s="67" t="str">
        <f t="shared" si="1"/>
        <v>04/03/2016</v>
      </c>
    </row>
    <row r="47" spans="1:7" x14ac:dyDescent="0.3">
      <c r="A47" s="67">
        <v>3</v>
      </c>
      <c r="B47" s="16">
        <v>42436</v>
      </c>
      <c r="C47" s="41">
        <f t="shared" si="2"/>
        <v>2016</v>
      </c>
      <c r="D47" s="41">
        <v>166.5</v>
      </c>
      <c r="E47" s="98">
        <f t="shared" si="0"/>
        <v>167.21666666666667</v>
      </c>
      <c r="F47" s="98">
        <f t="shared" si="0"/>
        <v>173.05</v>
      </c>
      <c r="G47" s="67" t="str">
        <f t="shared" si="1"/>
        <v>07/03/2016</v>
      </c>
    </row>
    <row r="48" spans="1:7" x14ac:dyDescent="0.3">
      <c r="A48" s="67">
        <v>3</v>
      </c>
      <c r="B48" s="16">
        <v>42437</v>
      </c>
      <c r="C48" s="41">
        <f t="shared" si="2"/>
        <v>2016</v>
      </c>
      <c r="D48" s="41">
        <v>163.25</v>
      </c>
      <c r="E48" s="98">
        <f t="shared" si="0"/>
        <v>167.21666666666667</v>
      </c>
      <c r="F48" s="98">
        <f t="shared" si="0"/>
        <v>173.05</v>
      </c>
      <c r="G48" s="67" t="str">
        <f t="shared" si="1"/>
        <v>08/03/2016</v>
      </c>
    </row>
    <row r="49" spans="1:7" x14ac:dyDescent="0.3">
      <c r="A49" s="67">
        <v>3</v>
      </c>
      <c r="B49" s="16">
        <v>42438</v>
      </c>
      <c r="C49" s="41">
        <f t="shared" si="2"/>
        <v>2016</v>
      </c>
      <c r="D49" s="41">
        <v>166.5</v>
      </c>
      <c r="E49" s="98">
        <f t="shared" si="0"/>
        <v>167.21666666666667</v>
      </c>
      <c r="F49" s="98">
        <f t="shared" si="0"/>
        <v>173.05</v>
      </c>
      <c r="G49" s="67" t="str">
        <f t="shared" si="1"/>
        <v>09/03/2016</v>
      </c>
    </row>
    <row r="50" spans="1:7" x14ac:dyDescent="0.3">
      <c r="A50" s="67">
        <v>3</v>
      </c>
      <c r="B50" s="16">
        <v>42439</v>
      </c>
      <c r="C50" s="41">
        <f t="shared" si="2"/>
        <v>2016</v>
      </c>
      <c r="D50" s="41">
        <v>165.5</v>
      </c>
      <c r="E50" s="98">
        <f t="shared" si="0"/>
        <v>167.21666666666667</v>
      </c>
      <c r="F50" s="98">
        <f t="shared" si="0"/>
        <v>173.05</v>
      </c>
      <c r="G50" s="67" t="str">
        <f t="shared" si="1"/>
        <v>10/03/2016</v>
      </c>
    </row>
    <row r="51" spans="1:7" x14ac:dyDescent="0.3">
      <c r="A51" s="67">
        <v>3</v>
      </c>
      <c r="B51" s="16">
        <v>42440</v>
      </c>
      <c r="C51" s="41">
        <f t="shared" si="2"/>
        <v>2016</v>
      </c>
      <c r="D51" s="41">
        <v>166.5</v>
      </c>
      <c r="E51" s="98">
        <f t="shared" si="0"/>
        <v>167.21666666666667</v>
      </c>
      <c r="F51" s="98">
        <f t="shared" si="0"/>
        <v>173.05</v>
      </c>
      <c r="G51" s="67" t="str">
        <f t="shared" si="1"/>
        <v>11/03/2016</v>
      </c>
    </row>
    <row r="52" spans="1:7" x14ac:dyDescent="0.3">
      <c r="A52" s="67">
        <v>3</v>
      </c>
      <c r="B52" s="16">
        <v>42443</v>
      </c>
      <c r="C52" s="41">
        <f t="shared" si="2"/>
        <v>2016</v>
      </c>
      <c r="D52" s="41">
        <v>167.75</v>
      </c>
      <c r="E52" s="98">
        <f t="shared" si="0"/>
        <v>167.21666666666667</v>
      </c>
      <c r="F52" s="98">
        <f t="shared" si="0"/>
        <v>173.05</v>
      </c>
      <c r="G52" s="67" t="str">
        <f t="shared" si="1"/>
        <v>14/03/2016</v>
      </c>
    </row>
    <row r="53" spans="1:7" x14ac:dyDescent="0.3">
      <c r="A53" s="67">
        <v>3</v>
      </c>
      <c r="B53" s="16">
        <v>42444</v>
      </c>
      <c r="C53" s="41">
        <f t="shared" si="2"/>
        <v>2016</v>
      </c>
      <c r="D53" s="41">
        <v>166.25</v>
      </c>
      <c r="E53" s="98">
        <f t="shared" si="0"/>
        <v>167.21666666666667</v>
      </c>
      <c r="F53" s="98">
        <f t="shared" si="0"/>
        <v>173.05</v>
      </c>
      <c r="G53" s="67" t="str">
        <f t="shared" si="1"/>
        <v>15/03/2016</v>
      </c>
    </row>
    <row r="54" spans="1:7" x14ac:dyDescent="0.3">
      <c r="A54" s="67">
        <v>3</v>
      </c>
      <c r="B54" s="16">
        <v>42445</v>
      </c>
      <c r="C54" s="41">
        <f t="shared" si="2"/>
        <v>2016</v>
      </c>
      <c r="D54" s="41">
        <v>167.25</v>
      </c>
      <c r="E54" s="98">
        <f t="shared" si="0"/>
        <v>167.21666666666667</v>
      </c>
      <c r="F54" s="98">
        <f t="shared" si="0"/>
        <v>173.05</v>
      </c>
      <c r="G54" s="67" t="str">
        <f t="shared" si="1"/>
        <v>16/03/2016</v>
      </c>
    </row>
    <row r="55" spans="1:7" x14ac:dyDescent="0.3">
      <c r="A55" s="67">
        <v>3</v>
      </c>
      <c r="B55" s="16">
        <v>42446</v>
      </c>
      <c r="C55" s="41">
        <f t="shared" si="2"/>
        <v>2016</v>
      </c>
      <c r="D55" s="41">
        <v>165</v>
      </c>
      <c r="E55" s="98">
        <f t="shared" si="0"/>
        <v>167.21666666666667</v>
      </c>
      <c r="F55" s="98">
        <f t="shared" si="0"/>
        <v>173.05</v>
      </c>
      <c r="G55" s="67" t="str">
        <f t="shared" si="1"/>
        <v>17/03/2016</v>
      </c>
    </row>
    <row r="56" spans="1:7" x14ac:dyDescent="0.3">
      <c r="A56" s="67">
        <v>3</v>
      </c>
      <c r="B56" s="16">
        <v>42447</v>
      </c>
      <c r="C56" s="41">
        <f t="shared" si="2"/>
        <v>2016</v>
      </c>
      <c r="D56" s="41">
        <v>163.75</v>
      </c>
      <c r="E56" s="98">
        <f t="shared" si="0"/>
        <v>167.21666666666667</v>
      </c>
      <c r="F56" s="98">
        <f t="shared" si="0"/>
        <v>173.05</v>
      </c>
      <c r="G56" s="67" t="str">
        <f t="shared" si="1"/>
        <v>18/03/2016</v>
      </c>
    </row>
    <row r="57" spans="1:7" x14ac:dyDescent="0.3">
      <c r="A57" s="67">
        <v>3</v>
      </c>
      <c r="B57" s="16">
        <v>42450</v>
      </c>
      <c r="C57" s="41">
        <f t="shared" si="2"/>
        <v>2016</v>
      </c>
      <c r="D57" s="41">
        <v>163.75</v>
      </c>
      <c r="E57" s="98">
        <f t="shared" si="0"/>
        <v>167.21666666666667</v>
      </c>
      <c r="F57" s="98">
        <f t="shared" si="0"/>
        <v>173.05</v>
      </c>
      <c r="G57" s="67" t="str">
        <f t="shared" si="1"/>
        <v>21/03/2016</v>
      </c>
    </row>
    <row r="58" spans="1:7" x14ac:dyDescent="0.3">
      <c r="A58" s="67">
        <v>3</v>
      </c>
      <c r="B58" s="16">
        <v>42451</v>
      </c>
      <c r="C58" s="41">
        <f t="shared" si="2"/>
        <v>2016</v>
      </c>
      <c r="D58" s="41">
        <v>166.5</v>
      </c>
      <c r="E58" s="98">
        <f t="shared" si="0"/>
        <v>167.21666666666667</v>
      </c>
      <c r="F58" s="98">
        <f t="shared" si="0"/>
        <v>173.05</v>
      </c>
      <c r="G58" s="67" t="str">
        <f t="shared" si="1"/>
        <v>22/03/2016</v>
      </c>
    </row>
    <row r="59" spans="1:7" x14ac:dyDescent="0.3">
      <c r="A59" s="67">
        <v>3</v>
      </c>
      <c r="B59" s="16">
        <v>42452</v>
      </c>
      <c r="C59" s="41">
        <f t="shared" si="2"/>
        <v>2016</v>
      </c>
      <c r="D59" s="41">
        <v>166.75</v>
      </c>
      <c r="E59" s="98">
        <f t="shared" si="0"/>
        <v>167.21666666666667</v>
      </c>
      <c r="F59" s="98">
        <f t="shared" si="0"/>
        <v>173.05</v>
      </c>
      <c r="G59" s="67" t="str">
        <f t="shared" si="1"/>
        <v>23/03/2016</v>
      </c>
    </row>
    <row r="60" spans="1:7" x14ac:dyDescent="0.3">
      <c r="A60" s="67">
        <v>3</v>
      </c>
      <c r="B60" s="16">
        <v>42453</v>
      </c>
      <c r="C60" s="41">
        <f t="shared" si="2"/>
        <v>2016</v>
      </c>
      <c r="D60" s="41">
        <v>168.25</v>
      </c>
      <c r="E60" s="98">
        <f t="shared" si="0"/>
        <v>167.21666666666667</v>
      </c>
      <c r="F60" s="98">
        <f t="shared" si="0"/>
        <v>173.05</v>
      </c>
      <c r="G60" s="67" t="str">
        <f t="shared" si="1"/>
        <v>24/03/2016</v>
      </c>
    </row>
    <row r="61" spans="1:7" x14ac:dyDescent="0.3">
      <c r="A61" s="67">
        <v>3</v>
      </c>
      <c r="B61" s="16">
        <v>42458</v>
      </c>
      <c r="C61" s="41">
        <f t="shared" si="2"/>
        <v>2016</v>
      </c>
      <c r="D61" s="41">
        <v>168.75</v>
      </c>
      <c r="E61" s="98">
        <f t="shared" si="0"/>
        <v>167.21666666666667</v>
      </c>
      <c r="F61" s="98">
        <f t="shared" si="0"/>
        <v>173.05</v>
      </c>
      <c r="G61" s="67" t="str">
        <f t="shared" si="1"/>
        <v>29/03/2016</v>
      </c>
    </row>
    <row r="62" spans="1:7" x14ac:dyDescent="0.3">
      <c r="A62" s="67">
        <v>3</v>
      </c>
      <c r="B62" s="16">
        <v>42459</v>
      </c>
      <c r="C62" s="41">
        <f t="shared" si="2"/>
        <v>2016</v>
      </c>
      <c r="D62" s="41">
        <v>168.25</v>
      </c>
      <c r="E62" s="98">
        <f t="shared" si="0"/>
        <v>167.21666666666667</v>
      </c>
      <c r="F62" s="98">
        <f t="shared" si="0"/>
        <v>173.05</v>
      </c>
      <c r="G62" s="67" t="str">
        <f t="shared" si="1"/>
        <v>30/03/2016</v>
      </c>
    </row>
    <row r="63" spans="1:7" x14ac:dyDescent="0.3">
      <c r="A63" s="67">
        <v>3</v>
      </c>
      <c r="B63" s="16">
        <v>42460</v>
      </c>
      <c r="C63" s="41">
        <f t="shared" si="2"/>
        <v>2016</v>
      </c>
      <c r="D63" s="41">
        <v>166.75</v>
      </c>
      <c r="E63" s="98">
        <f t="shared" si="0"/>
        <v>167.21666666666667</v>
      </c>
      <c r="F63" s="98">
        <f t="shared" si="0"/>
        <v>173.05</v>
      </c>
      <c r="G63" s="67" t="str">
        <f t="shared" si="1"/>
        <v>31/03/2016</v>
      </c>
    </row>
    <row r="64" spans="1:7" x14ac:dyDescent="0.3">
      <c r="A64" s="67">
        <v>3</v>
      </c>
      <c r="B64" s="16">
        <v>42461</v>
      </c>
      <c r="C64" s="41">
        <f t="shared" si="2"/>
        <v>2016</v>
      </c>
      <c r="D64" s="41">
        <v>164.75</v>
      </c>
      <c r="E64" s="98">
        <f t="shared" si="0"/>
        <v>167.21666666666667</v>
      </c>
      <c r="F64" s="98">
        <f t="shared" si="0"/>
        <v>173.05</v>
      </c>
      <c r="G64" s="67" t="str">
        <f t="shared" si="1"/>
        <v>01/04/2016</v>
      </c>
    </row>
    <row r="65" spans="1:7" x14ac:dyDescent="0.3">
      <c r="A65" s="67">
        <v>3</v>
      </c>
      <c r="B65" s="16">
        <v>42464</v>
      </c>
      <c r="C65" s="41">
        <f t="shared" si="2"/>
        <v>2016</v>
      </c>
      <c r="D65" s="41">
        <v>167.25</v>
      </c>
      <c r="E65" s="98">
        <f t="shared" si="0"/>
        <v>167.21666666666667</v>
      </c>
      <c r="F65" s="98">
        <f t="shared" si="0"/>
        <v>173.05</v>
      </c>
      <c r="G65" s="67" t="str">
        <f t="shared" si="1"/>
        <v>04/04/2016</v>
      </c>
    </row>
    <row r="66" spans="1:7" x14ac:dyDescent="0.3">
      <c r="A66" s="67">
        <v>3</v>
      </c>
      <c r="B66" s="16">
        <v>42465</v>
      </c>
      <c r="C66" s="41">
        <f t="shared" si="2"/>
        <v>2016</v>
      </c>
      <c r="D66" s="41">
        <v>169</v>
      </c>
      <c r="E66" s="98">
        <f t="shared" ref="E66:F127" si="3">+E67</f>
        <v>167.21666666666667</v>
      </c>
      <c r="F66" s="98">
        <f t="shared" si="3"/>
        <v>173.05</v>
      </c>
      <c r="G66" s="67" t="str">
        <f t="shared" ref="G66:G129" si="4">TEXT(B66,"jj/mm/aaaa")</f>
        <v>05/04/2016</v>
      </c>
    </row>
    <row r="67" spans="1:7" x14ac:dyDescent="0.3">
      <c r="A67" s="67">
        <v>3</v>
      </c>
      <c r="B67" s="16">
        <v>42466</v>
      </c>
      <c r="C67" s="41">
        <f t="shared" ref="C67:C130" si="5">YEAR(B67)</f>
        <v>2016</v>
      </c>
      <c r="D67" s="41">
        <v>168.5</v>
      </c>
      <c r="E67" s="98">
        <f t="shared" si="3"/>
        <v>167.21666666666667</v>
      </c>
      <c r="F67" s="98">
        <f t="shared" si="3"/>
        <v>173.05</v>
      </c>
      <c r="G67" s="67" t="str">
        <f t="shared" si="4"/>
        <v>06/04/2016</v>
      </c>
    </row>
    <row r="68" spans="1:7" x14ac:dyDescent="0.3">
      <c r="A68" s="67">
        <v>3</v>
      </c>
      <c r="B68" s="16">
        <v>42467</v>
      </c>
      <c r="C68" s="41">
        <f t="shared" si="5"/>
        <v>2016</v>
      </c>
      <c r="D68" s="41">
        <v>169.5</v>
      </c>
      <c r="E68" s="98">
        <f t="shared" si="3"/>
        <v>167.21666666666667</v>
      </c>
      <c r="F68" s="98">
        <f t="shared" si="3"/>
        <v>173.05</v>
      </c>
      <c r="G68" s="67" t="str">
        <f t="shared" si="4"/>
        <v>07/04/2016</v>
      </c>
    </row>
    <row r="69" spans="1:7" x14ac:dyDescent="0.3">
      <c r="A69" s="67">
        <v>3</v>
      </c>
      <c r="B69" s="16">
        <v>42468</v>
      </c>
      <c r="C69" s="41">
        <f t="shared" si="5"/>
        <v>2016</v>
      </c>
      <c r="D69" s="41">
        <v>167.25</v>
      </c>
      <c r="E69" s="98">
        <f t="shared" si="3"/>
        <v>167.21666666666667</v>
      </c>
      <c r="F69" s="98">
        <f t="shared" si="3"/>
        <v>173.05</v>
      </c>
      <c r="G69" s="67" t="str">
        <f t="shared" si="4"/>
        <v>08/04/2016</v>
      </c>
    </row>
    <row r="70" spans="1:7" x14ac:dyDescent="0.3">
      <c r="A70" s="67">
        <v>3</v>
      </c>
      <c r="B70" s="16">
        <v>42471</v>
      </c>
      <c r="C70" s="41">
        <f t="shared" si="5"/>
        <v>2016</v>
      </c>
      <c r="D70" s="41">
        <v>165</v>
      </c>
      <c r="E70" s="98">
        <f t="shared" si="3"/>
        <v>167.21666666666667</v>
      </c>
      <c r="F70" s="98">
        <f t="shared" si="3"/>
        <v>173.05</v>
      </c>
      <c r="G70" s="67" t="str">
        <f t="shared" si="4"/>
        <v>11/04/2016</v>
      </c>
    </row>
    <row r="71" spans="1:7" x14ac:dyDescent="0.3">
      <c r="A71" s="67">
        <v>3</v>
      </c>
      <c r="B71" s="16">
        <v>42472</v>
      </c>
      <c r="C71" s="41">
        <f t="shared" si="5"/>
        <v>2016</v>
      </c>
      <c r="D71" s="41">
        <v>165.25</v>
      </c>
      <c r="E71" s="98">
        <f t="shared" si="3"/>
        <v>167.21666666666667</v>
      </c>
      <c r="F71" s="98">
        <f t="shared" si="3"/>
        <v>173.05</v>
      </c>
      <c r="G71" s="67" t="str">
        <f t="shared" si="4"/>
        <v>12/04/2016</v>
      </c>
    </row>
    <row r="72" spans="1:7" x14ac:dyDescent="0.3">
      <c r="A72" s="67">
        <v>3</v>
      </c>
      <c r="B72" s="16">
        <v>42473</v>
      </c>
      <c r="C72" s="41">
        <f t="shared" si="5"/>
        <v>2016</v>
      </c>
      <c r="D72" s="41">
        <v>166.5</v>
      </c>
      <c r="E72" s="98">
        <f t="shared" si="3"/>
        <v>167.21666666666667</v>
      </c>
      <c r="F72" s="98">
        <f t="shared" si="3"/>
        <v>173.05</v>
      </c>
      <c r="G72" s="67" t="str">
        <f t="shared" si="4"/>
        <v>13/04/2016</v>
      </c>
    </row>
    <row r="73" spans="1:7" x14ac:dyDescent="0.3">
      <c r="A73" s="67">
        <v>3</v>
      </c>
      <c r="B73" s="16">
        <v>42474</v>
      </c>
      <c r="C73" s="41">
        <f t="shared" si="5"/>
        <v>2016</v>
      </c>
      <c r="D73" s="41">
        <v>167.5</v>
      </c>
      <c r="E73" s="98">
        <f t="shared" si="3"/>
        <v>167.21666666666667</v>
      </c>
      <c r="F73" s="98">
        <f t="shared" si="3"/>
        <v>173.05</v>
      </c>
      <c r="G73" s="67" t="str">
        <f t="shared" si="4"/>
        <v>14/04/2016</v>
      </c>
    </row>
    <row r="74" spans="1:7" x14ac:dyDescent="0.3">
      <c r="A74" s="67">
        <v>3</v>
      </c>
      <c r="B74" s="16">
        <v>42475</v>
      </c>
      <c r="C74" s="41">
        <f t="shared" si="5"/>
        <v>2016</v>
      </c>
      <c r="D74" s="41">
        <v>167</v>
      </c>
      <c r="E74" s="98">
        <f t="shared" si="3"/>
        <v>167.21666666666667</v>
      </c>
      <c r="F74" s="98">
        <f t="shared" si="3"/>
        <v>173.05</v>
      </c>
      <c r="G74" s="67" t="str">
        <f t="shared" si="4"/>
        <v>15/04/2016</v>
      </c>
    </row>
    <row r="75" spans="1:7" x14ac:dyDescent="0.3">
      <c r="A75" s="67">
        <v>3</v>
      </c>
      <c r="B75" s="16">
        <v>42478</v>
      </c>
      <c r="C75" s="41">
        <f t="shared" si="5"/>
        <v>2016</v>
      </c>
      <c r="D75" s="41">
        <v>166.5</v>
      </c>
      <c r="E75" s="98">
        <f t="shared" si="3"/>
        <v>167.21666666666667</v>
      </c>
      <c r="F75" s="98">
        <f t="shared" si="3"/>
        <v>173.05</v>
      </c>
      <c r="G75" s="67" t="str">
        <f t="shared" si="4"/>
        <v>18/04/2016</v>
      </c>
    </row>
    <row r="76" spans="1:7" x14ac:dyDescent="0.3">
      <c r="A76" s="67">
        <v>3</v>
      </c>
      <c r="B76" s="16">
        <v>42479</v>
      </c>
      <c r="C76" s="41">
        <f t="shared" si="5"/>
        <v>2016</v>
      </c>
      <c r="D76" s="41">
        <v>167.5</v>
      </c>
      <c r="E76" s="98">
        <f t="shared" si="3"/>
        <v>167.21666666666667</v>
      </c>
      <c r="F76" s="98">
        <f t="shared" si="3"/>
        <v>173.05</v>
      </c>
      <c r="G76" s="67" t="str">
        <f t="shared" si="4"/>
        <v>19/04/2016</v>
      </c>
    </row>
    <row r="77" spans="1:7" x14ac:dyDescent="0.3">
      <c r="A77" s="67">
        <v>3</v>
      </c>
      <c r="B77" s="16">
        <v>42480</v>
      </c>
      <c r="C77" s="41">
        <f t="shared" si="5"/>
        <v>2016</v>
      </c>
      <c r="D77" s="41">
        <v>171.5</v>
      </c>
      <c r="E77" s="98">
        <f t="shared" si="3"/>
        <v>167.21666666666667</v>
      </c>
      <c r="F77" s="98">
        <f t="shared" si="3"/>
        <v>173.05</v>
      </c>
      <c r="G77" s="67" t="str">
        <f t="shared" si="4"/>
        <v>20/04/2016</v>
      </c>
    </row>
    <row r="78" spans="1:7" x14ac:dyDescent="0.3">
      <c r="A78" s="67">
        <v>3</v>
      </c>
      <c r="B78" s="16">
        <v>42481</v>
      </c>
      <c r="C78" s="41">
        <f t="shared" si="5"/>
        <v>2016</v>
      </c>
      <c r="D78" s="41">
        <v>171.5</v>
      </c>
      <c r="E78" s="98">
        <f t="shared" si="3"/>
        <v>167.21666666666667</v>
      </c>
      <c r="F78" s="98">
        <f t="shared" si="3"/>
        <v>173.05</v>
      </c>
      <c r="G78" s="67" t="str">
        <f t="shared" si="4"/>
        <v>21/04/2016</v>
      </c>
    </row>
    <row r="79" spans="1:7" x14ac:dyDescent="0.3">
      <c r="A79" s="67">
        <v>3</v>
      </c>
      <c r="B79" s="16">
        <v>42482</v>
      </c>
      <c r="C79" s="41">
        <f t="shared" si="5"/>
        <v>2016</v>
      </c>
      <c r="D79" s="41">
        <v>168.25</v>
      </c>
      <c r="E79" s="98">
        <f t="shared" si="3"/>
        <v>167.21666666666667</v>
      </c>
      <c r="F79" s="98">
        <f t="shared" si="3"/>
        <v>173.05</v>
      </c>
      <c r="G79" s="67" t="str">
        <f t="shared" si="4"/>
        <v>22/04/2016</v>
      </c>
    </row>
    <row r="80" spans="1:7" x14ac:dyDescent="0.3">
      <c r="A80" s="67">
        <v>3</v>
      </c>
      <c r="B80" s="16">
        <v>42485</v>
      </c>
      <c r="C80" s="41">
        <f t="shared" si="5"/>
        <v>2016</v>
      </c>
      <c r="D80" s="41">
        <v>170.25</v>
      </c>
      <c r="E80" s="98">
        <f t="shared" si="3"/>
        <v>167.21666666666667</v>
      </c>
      <c r="F80" s="98">
        <f t="shared" si="3"/>
        <v>173.05</v>
      </c>
      <c r="G80" s="67" t="str">
        <f t="shared" si="4"/>
        <v>25/04/2016</v>
      </c>
    </row>
    <row r="81" spans="1:7" x14ac:dyDescent="0.3">
      <c r="A81" s="67">
        <v>3</v>
      </c>
      <c r="B81" s="16">
        <v>42486</v>
      </c>
      <c r="C81" s="41">
        <f t="shared" si="5"/>
        <v>2016</v>
      </c>
      <c r="D81" s="41">
        <v>170.25</v>
      </c>
      <c r="E81" s="98">
        <f t="shared" si="3"/>
        <v>167.21666666666667</v>
      </c>
      <c r="F81" s="98">
        <f t="shared" si="3"/>
        <v>173.05</v>
      </c>
      <c r="G81" s="67" t="str">
        <f t="shared" si="4"/>
        <v>26/04/2016</v>
      </c>
    </row>
    <row r="82" spans="1:7" x14ac:dyDescent="0.3">
      <c r="A82" s="67">
        <v>3</v>
      </c>
      <c r="B82" s="16">
        <v>42487</v>
      </c>
      <c r="C82" s="41">
        <f t="shared" si="5"/>
        <v>2016</v>
      </c>
      <c r="D82" s="41">
        <v>170.25</v>
      </c>
      <c r="E82" s="98">
        <f t="shared" si="3"/>
        <v>167.21666666666667</v>
      </c>
      <c r="F82" s="98">
        <f t="shared" si="3"/>
        <v>173.05</v>
      </c>
      <c r="G82" s="67" t="str">
        <f t="shared" si="4"/>
        <v>27/04/2016</v>
      </c>
    </row>
    <row r="83" spans="1:7" x14ac:dyDescent="0.3">
      <c r="A83" s="67">
        <v>3</v>
      </c>
      <c r="B83" s="16">
        <v>42488</v>
      </c>
      <c r="C83" s="41">
        <f t="shared" si="5"/>
        <v>2016</v>
      </c>
      <c r="D83" s="41">
        <v>171.5</v>
      </c>
      <c r="E83" s="98">
        <f t="shared" si="3"/>
        <v>167.21666666666667</v>
      </c>
      <c r="F83" s="98">
        <f t="shared" si="3"/>
        <v>173.05</v>
      </c>
      <c r="G83" s="67" t="str">
        <f t="shared" si="4"/>
        <v>28/04/2016</v>
      </c>
    </row>
    <row r="84" spans="1:7" x14ac:dyDescent="0.3">
      <c r="A84" s="67">
        <v>3</v>
      </c>
      <c r="B84" s="16">
        <v>42489</v>
      </c>
      <c r="C84" s="41">
        <f t="shared" si="5"/>
        <v>2016</v>
      </c>
      <c r="D84" s="41">
        <v>170</v>
      </c>
      <c r="E84" s="98">
        <f t="shared" si="3"/>
        <v>167.21666666666667</v>
      </c>
      <c r="F84" s="98">
        <f t="shared" si="3"/>
        <v>173.05</v>
      </c>
      <c r="G84" s="67" t="str">
        <f t="shared" si="4"/>
        <v>29/04/2016</v>
      </c>
    </row>
    <row r="85" spans="1:7" x14ac:dyDescent="0.3">
      <c r="A85" s="67">
        <v>3</v>
      </c>
      <c r="B85" s="16">
        <v>42492</v>
      </c>
      <c r="C85" s="41">
        <f t="shared" si="5"/>
        <v>2016</v>
      </c>
      <c r="D85" s="41">
        <v>169</v>
      </c>
      <c r="E85" s="98">
        <f t="shared" si="3"/>
        <v>167.21666666666667</v>
      </c>
      <c r="F85" s="98">
        <f t="shared" si="3"/>
        <v>173.05</v>
      </c>
      <c r="G85" s="67" t="str">
        <f t="shared" si="4"/>
        <v>02/05/2016</v>
      </c>
    </row>
    <row r="86" spans="1:7" x14ac:dyDescent="0.3">
      <c r="A86" s="67">
        <v>3</v>
      </c>
      <c r="B86" s="16">
        <v>42493</v>
      </c>
      <c r="C86" s="41">
        <f t="shared" si="5"/>
        <v>2016</v>
      </c>
      <c r="D86" s="41">
        <v>168.5</v>
      </c>
      <c r="E86" s="98">
        <f t="shared" si="3"/>
        <v>167.21666666666667</v>
      </c>
      <c r="F86" s="98">
        <f t="shared" si="3"/>
        <v>173.05</v>
      </c>
      <c r="G86" s="67" t="str">
        <f t="shared" si="4"/>
        <v>03/05/2016</v>
      </c>
    </row>
    <row r="87" spans="1:7" x14ac:dyDescent="0.3">
      <c r="A87" s="67">
        <v>3</v>
      </c>
      <c r="B87" s="16">
        <v>42494</v>
      </c>
      <c r="C87" s="41">
        <f t="shared" si="5"/>
        <v>2016</v>
      </c>
      <c r="D87" s="41">
        <v>168.75</v>
      </c>
      <c r="E87" s="98">
        <f t="shared" si="3"/>
        <v>167.21666666666667</v>
      </c>
      <c r="F87" s="98">
        <f t="shared" si="3"/>
        <v>173.05</v>
      </c>
      <c r="G87" s="67" t="str">
        <f t="shared" si="4"/>
        <v>04/05/2016</v>
      </c>
    </row>
    <row r="88" spans="1:7" x14ac:dyDescent="0.3">
      <c r="A88" s="67">
        <v>3</v>
      </c>
      <c r="B88" s="16">
        <v>42495</v>
      </c>
      <c r="C88" s="41">
        <f t="shared" si="5"/>
        <v>2016</v>
      </c>
      <c r="D88" s="41">
        <v>168</v>
      </c>
      <c r="E88" s="98">
        <f t="shared" si="3"/>
        <v>167.21666666666667</v>
      </c>
      <c r="F88" s="98">
        <f t="shared" si="3"/>
        <v>173.05</v>
      </c>
      <c r="G88" s="67" t="str">
        <f t="shared" si="4"/>
        <v>05/05/2016</v>
      </c>
    </row>
    <row r="89" spans="1:7" x14ac:dyDescent="0.3">
      <c r="A89" s="67">
        <v>3</v>
      </c>
      <c r="B89" s="16">
        <v>42496</v>
      </c>
      <c r="C89" s="41">
        <f t="shared" si="5"/>
        <v>2016</v>
      </c>
      <c r="D89" s="41">
        <v>168.75</v>
      </c>
      <c r="E89" s="98">
        <f t="shared" si="3"/>
        <v>167.21666666666667</v>
      </c>
      <c r="F89" s="98">
        <f t="shared" si="3"/>
        <v>173.05</v>
      </c>
      <c r="G89" s="67" t="str">
        <f t="shared" si="4"/>
        <v>06/05/2016</v>
      </c>
    </row>
    <row r="90" spans="1:7" x14ac:dyDescent="0.3">
      <c r="A90" s="67">
        <v>3</v>
      </c>
      <c r="B90" s="16">
        <v>42499</v>
      </c>
      <c r="C90" s="41">
        <f t="shared" si="5"/>
        <v>2016</v>
      </c>
      <c r="D90" s="41">
        <v>169.25</v>
      </c>
      <c r="E90" s="98">
        <f t="shared" si="3"/>
        <v>167.21666666666667</v>
      </c>
      <c r="F90" s="98">
        <f t="shared" si="3"/>
        <v>173.05</v>
      </c>
      <c r="G90" s="67" t="str">
        <f t="shared" si="4"/>
        <v>09/05/2016</v>
      </c>
    </row>
    <row r="91" spans="1:7" x14ac:dyDescent="0.3">
      <c r="A91" s="67">
        <v>3</v>
      </c>
      <c r="B91" s="16">
        <v>42500</v>
      </c>
      <c r="C91" s="41">
        <f t="shared" si="5"/>
        <v>2016</v>
      </c>
      <c r="D91" s="41">
        <v>168.5</v>
      </c>
      <c r="E91" s="98">
        <f t="shared" si="3"/>
        <v>167.21666666666667</v>
      </c>
      <c r="F91" s="98">
        <f t="shared" si="3"/>
        <v>173.05</v>
      </c>
      <c r="G91" s="67" t="str">
        <f t="shared" si="4"/>
        <v>10/05/2016</v>
      </c>
    </row>
    <row r="92" spans="1:7" x14ac:dyDescent="0.3">
      <c r="A92" s="67">
        <v>3</v>
      </c>
      <c r="B92" s="16">
        <v>42501</v>
      </c>
      <c r="C92" s="41">
        <f t="shared" si="5"/>
        <v>2016</v>
      </c>
      <c r="D92" s="41">
        <v>169.5</v>
      </c>
      <c r="E92" s="98">
        <f t="shared" si="3"/>
        <v>167.21666666666667</v>
      </c>
      <c r="F92" s="98">
        <f t="shared" si="3"/>
        <v>173.05</v>
      </c>
      <c r="G92" s="67" t="str">
        <f t="shared" si="4"/>
        <v>11/05/2016</v>
      </c>
    </row>
    <row r="93" spans="1:7" x14ac:dyDescent="0.3">
      <c r="A93" s="67">
        <v>3</v>
      </c>
      <c r="B93" s="16">
        <v>42502</v>
      </c>
      <c r="C93" s="41">
        <f t="shared" si="5"/>
        <v>2016</v>
      </c>
      <c r="D93" s="41">
        <v>171</v>
      </c>
      <c r="E93" s="98">
        <f t="shared" si="3"/>
        <v>167.21666666666667</v>
      </c>
      <c r="F93" s="98">
        <f t="shared" si="3"/>
        <v>173.05</v>
      </c>
      <c r="G93" s="67" t="str">
        <f t="shared" si="4"/>
        <v>12/05/2016</v>
      </c>
    </row>
    <row r="94" spans="1:7" x14ac:dyDescent="0.3">
      <c r="A94" s="67">
        <v>3</v>
      </c>
      <c r="B94" s="16">
        <v>42503</v>
      </c>
      <c r="C94" s="41">
        <f t="shared" si="5"/>
        <v>2016</v>
      </c>
      <c r="D94" s="41">
        <v>171.25</v>
      </c>
      <c r="E94" s="98">
        <f t="shared" si="3"/>
        <v>167.21666666666667</v>
      </c>
      <c r="F94" s="98">
        <f t="shared" si="3"/>
        <v>173.05</v>
      </c>
      <c r="G94" s="67" t="str">
        <f t="shared" si="4"/>
        <v>13/05/2016</v>
      </c>
    </row>
    <row r="95" spans="1:7" x14ac:dyDescent="0.3">
      <c r="A95" s="67">
        <v>3</v>
      </c>
      <c r="B95" s="16">
        <v>42506</v>
      </c>
      <c r="C95" s="41">
        <f t="shared" si="5"/>
        <v>2016</v>
      </c>
      <c r="D95" s="41">
        <v>171.5</v>
      </c>
      <c r="E95" s="98">
        <f t="shared" si="3"/>
        <v>167.21666666666667</v>
      </c>
      <c r="F95" s="98">
        <f t="shared" si="3"/>
        <v>173.05</v>
      </c>
      <c r="G95" s="67" t="str">
        <f t="shared" si="4"/>
        <v>16/05/2016</v>
      </c>
    </row>
    <row r="96" spans="1:7" x14ac:dyDescent="0.3">
      <c r="A96" s="67">
        <v>3</v>
      </c>
      <c r="B96" s="16">
        <v>42507</v>
      </c>
      <c r="C96" s="41">
        <f t="shared" si="5"/>
        <v>2016</v>
      </c>
      <c r="D96" s="41">
        <v>171.75</v>
      </c>
      <c r="E96" s="98">
        <f t="shared" si="3"/>
        <v>167.21666666666667</v>
      </c>
      <c r="F96" s="98">
        <f t="shared" si="3"/>
        <v>173.05</v>
      </c>
      <c r="G96" s="67" t="str">
        <f t="shared" si="4"/>
        <v>17/05/2016</v>
      </c>
    </row>
    <row r="97" spans="1:7" x14ac:dyDescent="0.3">
      <c r="A97" s="67">
        <v>3</v>
      </c>
      <c r="B97" s="16">
        <v>42508</v>
      </c>
      <c r="C97" s="41">
        <f t="shared" si="5"/>
        <v>2016</v>
      </c>
      <c r="D97" s="41">
        <v>170</v>
      </c>
      <c r="E97" s="98">
        <f t="shared" si="3"/>
        <v>167.21666666666667</v>
      </c>
      <c r="F97" s="98">
        <f t="shared" si="3"/>
        <v>173.05</v>
      </c>
      <c r="G97" s="67" t="str">
        <f t="shared" si="4"/>
        <v>18/05/2016</v>
      </c>
    </row>
    <row r="98" spans="1:7" x14ac:dyDescent="0.3">
      <c r="A98" s="67">
        <v>3</v>
      </c>
      <c r="B98" s="16">
        <v>42509</v>
      </c>
      <c r="C98" s="41">
        <f t="shared" si="5"/>
        <v>2016</v>
      </c>
      <c r="D98" s="41">
        <v>168.75</v>
      </c>
      <c r="E98" s="98">
        <f t="shared" si="3"/>
        <v>167.21666666666667</v>
      </c>
      <c r="F98" s="98">
        <f t="shared" si="3"/>
        <v>173.05</v>
      </c>
      <c r="G98" s="67" t="str">
        <f t="shared" si="4"/>
        <v>19/05/2016</v>
      </c>
    </row>
    <row r="99" spans="1:7" x14ac:dyDescent="0.3">
      <c r="A99" s="67">
        <v>3</v>
      </c>
      <c r="B99" s="16">
        <v>42510</v>
      </c>
      <c r="C99" s="41">
        <f t="shared" si="5"/>
        <v>2016</v>
      </c>
      <c r="D99" s="41">
        <v>170.75</v>
      </c>
      <c r="E99" s="98">
        <f t="shared" si="3"/>
        <v>167.21666666666667</v>
      </c>
      <c r="F99" s="98">
        <f t="shared" si="3"/>
        <v>173.05</v>
      </c>
      <c r="G99" s="67" t="str">
        <f t="shared" si="4"/>
        <v>20/05/2016</v>
      </c>
    </row>
    <row r="100" spans="1:7" x14ac:dyDescent="0.3">
      <c r="A100" s="67">
        <v>3</v>
      </c>
      <c r="B100" s="16">
        <v>42513</v>
      </c>
      <c r="C100" s="41">
        <f t="shared" si="5"/>
        <v>2016</v>
      </c>
      <c r="D100" s="41">
        <v>171.25</v>
      </c>
      <c r="E100" s="98">
        <f t="shared" si="3"/>
        <v>167.21666666666667</v>
      </c>
      <c r="F100" s="98">
        <f t="shared" si="3"/>
        <v>173.05</v>
      </c>
      <c r="G100" s="67" t="str">
        <f t="shared" si="4"/>
        <v>23/05/2016</v>
      </c>
    </row>
    <row r="101" spans="1:7" x14ac:dyDescent="0.3">
      <c r="A101" s="67">
        <v>3</v>
      </c>
      <c r="B101" s="16">
        <v>42514</v>
      </c>
      <c r="C101" s="41">
        <f t="shared" si="5"/>
        <v>2016</v>
      </c>
      <c r="D101" s="41">
        <v>173</v>
      </c>
      <c r="E101" s="98">
        <f t="shared" si="3"/>
        <v>167.21666666666667</v>
      </c>
      <c r="F101" s="98">
        <f t="shared" si="3"/>
        <v>173.05</v>
      </c>
      <c r="G101" s="67" t="str">
        <f t="shared" si="4"/>
        <v>24/05/2016</v>
      </c>
    </row>
    <row r="102" spans="1:7" x14ac:dyDescent="0.3">
      <c r="A102" s="67">
        <v>3</v>
      </c>
      <c r="B102" s="16">
        <v>42515</v>
      </c>
      <c r="C102" s="41">
        <f t="shared" si="5"/>
        <v>2016</v>
      </c>
      <c r="D102" s="41">
        <v>173</v>
      </c>
      <c r="E102" s="98">
        <f t="shared" si="3"/>
        <v>167.21666666666667</v>
      </c>
      <c r="F102" s="98">
        <f t="shared" si="3"/>
        <v>173.05</v>
      </c>
      <c r="G102" s="67" t="str">
        <f t="shared" si="4"/>
        <v>25/05/2016</v>
      </c>
    </row>
    <row r="103" spans="1:7" x14ac:dyDescent="0.3">
      <c r="A103" s="67">
        <v>3</v>
      </c>
      <c r="B103" s="16">
        <v>42516</v>
      </c>
      <c r="C103" s="41">
        <f t="shared" si="5"/>
        <v>2016</v>
      </c>
      <c r="D103" s="41">
        <v>173.25</v>
      </c>
      <c r="E103" s="98">
        <f t="shared" si="3"/>
        <v>167.21666666666667</v>
      </c>
      <c r="F103" s="98">
        <f t="shared" si="3"/>
        <v>173.05</v>
      </c>
      <c r="G103" s="67" t="str">
        <f t="shared" si="4"/>
        <v>26/05/2016</v>
      </c>
    </row>
    <row r="104" spans="1:7" x14ac:dyDescent="0.3">
      <c r="A104" s="67">
        <v>3</v>
      </c>
      <c r="B104" s="16">
        <v>42517</v>
      </c>
      <c r="C104" s="41">
        <f t="shared" si="5"/>
        <v>2016</v>
      </c>
      <c r="D104" s="41">
        <v>174</v>
      </c>
      <c r="E104" s="98">
        <f t="shared" si="3"/>
        <v>167.21666666666667</v>
      </c>
      <c r="F104" s="98">
        <f t="shared" si="3"/>
        <v>173.05</v>
      </c>
      <c r="G104" s="67" t="str">
        <f t="shared" si="4"/>
        <v>27/05/2016</v>
      </c>
    </row>
    <row r="105" spans="1:7" x14ac:dyDescent="0.3">
      <c r="A105" s="67">
        <v>3</v>
      </c>
      <c r="B105" s="16">
        <v>42520</v>
      </c>
      <c r="C105" s="41">
        <f t="shared" si="5"/>
        <v>2016</v>
      </c>
      <c r="D105" s="41">
        <v>172.5</v>
      </c>
      <c r="E105" s="98">
        <f t="shared" si="3"/>
        <v>167.21666666666667</v>
      </c>
      <c r="F105" s="98">
        <f t="shared" si="3"/>
        <v>173.05</v>
      </c>
      <c r="G105" s="67" t="str">
        <f t="shared" si="4"/>
        <v>30/05/2016</v>
      </c>
    </row>
    <row r="106" spans="1:7" x14ac:dyDescent="0.3">
      <c r="A106" s="67">
        <v>3</v>
      </c>
      <c r="B106" s="16">
        <v>42521</v>
      </c>
      <c r="C106" s="41">
        <f t="shared" si="5"/>
        <v>2016</v>
      </c>
      <c r="D106" s="41">
        <v>172.25</v>
      </c>
      <c r="E106" s="98">
        <f t="shared" si="3"/>
        <v>167.21666666666667</v>
      </c>
      <c r="F106" s="98">
        <f t="shared" si="3"/>
        <v>173.05</v>
      </c>
      <c r="G106" s="67" t="str">
        <f t="shared" si="4"/>
        <v>31/05/2016</v>
      </c>
    </row>
    <row r="107" spans="1:7" x14ac:dyDescent="0.3">
      <c r="A107" s="67">
        <v>3</v>
      </c>
      <c r="B107" s="16">
        <v>42522</v>
      </c>
      <c r="C107" s="41">
        <f t="shared" si="5"/>
        <v>2016</v>
      </c>
      <c r="D107" s="41">
        <v>173.5</v>
      </c>
      <c r="E107" s="98">
        <f t="shared" si="3"/>
        <v>167.21666666666667</v>
      </c>
      <c r="F107" s="98">
        <f t="shared" si="3"/>
        <v>173.05</v>
      </c>
      <c r="G107" s="67" t="str">
        <f t="shared" si="4"/>
        <v>01/06/2016</v>
      </c>
    </row>
    <row r="108" spans="1:7" x14ac:dyDescent="0.3">
      <c r="A108" s="67">
        <v>3</v>
      </c>
      <c r="B108" s="16">
        <v>42523</v>
      </c>
      <c r="C108" s="41">
        <f t="shared" si="5"/>
        <v>2016</v>
      </c>
      <c r="D108" s="41">
        <v>176.25</v>
      </c>
      <c r="E108" s="98">
        <f t="shared" si="3"/>
        <v>167.21666666666667</v>
      </c>
      <c r="F108" s="98">
        <f t="shared" si="3"/>
        <v>173.05</v>
      </c>
      <c r="G108" s="67" t="str">
        <f t="shared" si="4"/>
        <v>02/06/2016</v>
      </c>
    </row>
    <row r="109" spans="1:7" x14ac:dyDescent="0.3">
      <c r="A109" s="67">
        <v>3</v>
      </c>
      <c r="B109" s="16">
        <v>42524</v>
      </c>
      <c r="C109" s="41">
        <f t="shared" si="5"/>
        <v>2016</v>
      </c>
      <c r="D109" s="41">
        <v>177</v>
      </c>
      <c r="E109" s="98">
        <f t="shared" si="3"/>
        <v>167.21666666666667</v>
      </c>
      <c r="F109" s="98">
        <f t="shared" si="3"/>
        <v>173.05</v>
      </c>
      <c r="G109" s="67" t="str">
        <f t="shared" si="4"/>
        <v>03/06/2016</v>
      </c>
    </row>
    <row r="110" spans="1:7" x14ac:dyDescent="0.3">
      <c r="A110" s="67">
        <v>3</v>
      </c>
      <c r="B110" s="16">
        <v>42527</v>
      </c>
      <c r="C110" s="41">
        <f t="shared" si="5"/>
        <v>2016</v>
      </c>
      <c r="D110" s="41">
        <v>179</v>
      </c>
      <c r="E110" s="98">
        <f t="shared" si="3"/>
        <v>167.21666666666667</v>
      </c>
      <c r="F110" s="98">
        <f t="shared" si="3"/>
        <v>173.05</v>
      </c>
      <c r="G110" s="67" t="str">
        <f t="shared" si="4"/>
        <v>06/06/2016</v>
      </c>
    </row>
    <row r="111" spans="1:7" x14ac:dyDescent="0.3">
      <c r="A111" s="67">
        <v>3</v>
      </c>
      <c r="B111" s="16">
        <v>42528</v>
      </c>
      <c r="C111" s="41">
        <f t="shared" si="5"/>
        <v>2016</v>
      </c>
      <c r="D111" s="41">
        <v>178.25</v>
      </c>
      <c r="E111" s="98">
        <f t="shared" si="3"/>
        <v>167.21666666666667</v>
      </c>
      <c r="F111" s="98">
        <f t="shared" si="3"/>
        <v>173.05</v>
      </c>
      <c r="G111" s="67" t="str">
        <f t="shared" si="4"/>
        <v>07/06/2016</v>
      </c>
    </row>
    <row r="112" spans="1:7" x14ac:dyDescent="0.3">
      <c r="A112" s="67">
        <v>3</v>
      </c>
      <c r="B112" s="16">
        <v>42529</v>
      </c>
      <c r="C112" s="41">
        <f t="shared" si="5"/>
        <v>2016</v>
      </c>
      <c r="D112" s="41">
        <v>180.75</v>
      </c>
      <c r="E112" s="98">
        <f t="shared" si="3"/>
        <v>167.21666666666667</v>
      </c>
      <c r="F112" s="98">
        <f t="shared" si="3"/>
        <v>173.05</v>
      </c>
      <c r="G112" s="67" t="str">
        <f t="shared" si="4"/>
        <v>08/06/2016</v>
      </c>
    </row>
    <row r="113" spans="1:7" x14ac:dyDescent="0.3">
      <c r="A113" s="67">
        <v>3</v>
      </c>
      <c r="B113" s="16">
        <v>42530</v>
      </c>
      <c r="C113" s="41">
        <f t="shared" si="5"/>
        <v>2016</v>
      </c>
      <c r="D113" s="41">
        <v>180.25</v>
      </c>
      <c r="E113" s="98">
        <f t="shared" si="3"/>
        <v>167.21666666666667</v>
      </c>
      <c r="F113" s="98">
        <f t="shared" si="3"/>
        <v>173.05</v>
      </c>
      <c r="G113" s="67" t="str">
        <f t="shared" si="4"/>
        <v>09/06/2016</v>
      </c>
    </row>
    <row r="114" spans="1:7" x14ac:dyDescent="0.3">
      <c r="A114" s="67">
        <v>3</v>
      </c>
      <c r="B114" s="16">
        <v>42531</v>
      </c>
      <c r="C114" s="41">
        <f t="shared" si="5"/>
        <v>2016</v>
      </c>
      <c r="D114" s="41">
        <v>178.75</v>
      </c>
      <c r="E114" s="98">
        <f t="shared" si="3"/>
        <v>167.21666666666667</v>
      </c>
      <c r="F114" s="98">
        <f t="shared" si="3"/>
        <v>173.05</v>
      </c>
      <c r="G114" s="67" t="str">
        <f t="shared" si="4"/>
        <v>10/06/2016</v>
      </c>
    </row>
    <row r="115" spans="1:7" x14ac:dyDescent="0.3">
      <c r="A115" s="67">
        <v>3</v>
      </c>
      <c r="B115" s="16">
        <v>42534</v>
      </c>
      <c r="C115" s="41">
        <f t="shared" si="5"/>
        <v>2016</v>
      </c>
      <c r="D115" s="41">
        <v>180</v>
      </c>
      <c r="E115" s="98">
        <f t="shared" si="3"/>
        <v>167.21666666666667</v>
      </c>
      <c r="F115" s="98">
        <f t="shared" si="3"/>
        <v>173.05</v>
      </c>
      <c r="G115" s="67" t="str">
        <f t="shared" si="4"/>
        <v>13/06/2016</v>
      </c>
    </row>
    <row r="116" spans="1:7" x14ac:dyDescent="0.3">
      <c r="A116" s="67">
        <v>3</v>
      </c>
      <c r="B116" s="16">
        <v>42535</v>
      </c>
      <c r="C116" s="41">
        <f t="shared" si="5"/>
        <v>2016</v>
      </c>
      <c r="D116" s="41">
        <v>179.5</v>
      </c>
      <c r="E116" s="98">
        <f t="shared" si="3"/>
        <v>167.21666666666667</v>
      </c>
      <c r="F116" s="98">
        <f t="shared" si="3"/>
        <v>173.05</v>
      </c>
      <c r="G116" s="67" t="str">
        <f t="shared" si="4"/>
        <v>14/06/2016</v>
      </c>
    </row>
    <row r="117" spans="1:7" x14ac:dyDescent="0.3">
      <c r="A117" s="67">
        <v>3</v>
      </c>
      <c r="B117" s="16">
        <v>42536</v>
      </c>
      <c r="C117" s="41">
        <f t="shared" si="5"/>
        <v>2016</v>
      </c>
      <c r="D117" s="41">
        <v>179.25</v>
      </c>
      <c r="E117" s="98">
        <f t="shared" si="3"/>
        <v>167.21666666666667</v>
      </c>
      <c r="F117" s="98">
        <f t="shared" si="3"/>
        <v>173.05</v>
      </c>
      <c r="G117" s="67" t="str">
        <f t="shared" si="4"/>
        <v>15/06/2016</v>
      </c>
    </row>
    <row r="118" spans="1:7" x14ac:dyDescent="0.3">
      <c r="A118" s="67">
        <v>3</v>
      </c>
      <c r="B118" s="16">
        <v>42537</v>
      </c>
      <c r="C118" s="41">
        <f t="shared" si="5"/>
        <v>2016</v>
      </c>
      <c r="D118" s="41">
        <v>176.5</v>
      </c>
      <c r="E118" s="98">
        <f t="shared" si="3"/>
        <v>167.21666666666667</v>
      </c>
      <c r="F118" s="98">
        <f t="shared" si="3"/>
        <v>173.05</v>
      </c>
      <c r="G118" s="67" t="str">
        <f t="shared" si="4"/>
        <v>16/06/2016</v>
      </c>
    </row>
    <row r="119" spans="1:7" x14ac:dyDescent="0.3">
      <c r="A119" s="67">
        <v>3</v>
      </c>
      <c r="B119" s="16">
        <v>42538</v>
      </c>
      <c r="C119" s="41">
        <f t="shared" si="5"/>
        <v>2016</v>
      </c>
      <c r="D119" s="41">
        <v>177.5</v>
      </c>
      <c r="E119" s="98">
        <f t="shared" si="3"/>
        <v>167.21666666666667</v>
      </c>
      <c r="F119" s="98">
        <f t="shared" si="3"/>
        <v>173.05</v>
      </c>
      <c r="G119" s="67" t="str">
        <f t="shared" si="4"/>
        <v>17/06/2016</v>
      </c>
    </row>
    <row r="120" spans="1:7" x14ac:dyDescent="0.3">
      <c r="A120" s="67">
        <v>3</v>
      </c>
      <c r="B120" s="16">
        <v>42541</v>
      </c>
      <c r="C120" s="41">
        <f t="shared" si="5"/>
        <v>2016</v>
      </c>
      <c r="D120" s="41">
        <v>177.25</v>
      </c>
      <c r="E120" s="98">
        <f t="shared" si="3"/>
        <v>167.21666666666667</v>
      </c>
      <c r="F120" s="98">
        <f t="shared" si="3"/>
        <v>173.05</v>
      </c>
      <c r="G120" s="67" t="str">
        <f t="shared" si="4"/>
        <v>20/06/2016</v>
      </c>
    </row>
    <row r="121" spans="1:7" x14ac:dyDescent="0.3">
      <c r="A121" s="67">
        <v>3</v>
      </c>
      <c r="B121" s="16">
        <v>42542</v>
      </c>
      <c r="C121" s="41">
        <f t="shared" si="5"/>
        <v>2016</v>
      </c>
      <c r="D121" s="41">
        <v>175</v>
      </c>
      <c r="E121" s="98">
        <f t="shared" si="3"/>
        <v>167.21666666666667</v>
      </c>
      <c r="F121" s="98">
        <f t="shared" si="3"/>
        <v>173.05</v>
      </c>
      <c r="G121" s="67" t="str">
        <f t="shared" si="4"/>
        <v>21/06/2016</v>
      </c>
    </row>
    <row r="122" spans="1:7" x14ac:dyDescent="0.3">
      <c r="A122" s="67">
        <v>3</v>
      </c>
      <c r="B122" s="16">
        <v>42543</v>
      </c>
      <c r="C122" s="41">
        <f t="shared" si="5"/>
        <v>2016</v>
      </c>
      <c r="D122" s="41">
        <v>174</v>
      </c>
      <c r="E122" s="98">
        <f t="shared" si="3"/>
        <v>167.21666666666667</v>
      </c>
      <c r="F122" s="98">
        <f t="shared" si="3"/>
        <v>173.05</v>
      </c>
      <c r="G122" s="67" t="str">
        <f t="shared" si="4"/>
        <v>22/06/2016</v>
      </c>
    </row>
    <row r="123" spans="1:7" x14ac:dyDescent="0.3">
      <c r="A123" s="67">
        <v>3</v>
      </c>
      <c r="B123" s="16">
        <v>42544</v>
      </c>
      <c r="C123" s="41">
        <f t="shared" si="5"/>
        <v>2016</v>
      </c>
      <c r="D123" s="41">
        <v>172.5</v>
      </c>
      <c r="E123" s="98">
        <f t="shared" si="3"/>
        <v>167.21666666666667</v>
      </c>
      <c r="F123" s="98">
        <f t="shared" si="3"/>
        <v>173.05</v>
      </c>
      <c r="G123" s="67" t="str">
        <f t="shared" si="4"/>
        <v>23/06/2016</v>
      </c>
    </row>
    <row r="124" spans="1:7" x14ac:dyDescent="0.3">
      <c r="A124" s="67">
        <v>3</v>
      </c>
      <c r="B124" s="16">
        <v>42545</v>
      </c>
      <c r="C124" s="41">
        <f t="shared" si="5"/>
        <v>2016</v>
      </c>
      <c r="D124" s="41">
        <v>172.75</v>
      </c>
      <c r="E124" s="98">
        <f t="shared" si="3"/>
        <v>167.21666666666667</v>
      </c>
      <c r="F124" s="98">
        <f t="shared" si="3"/>
        <v>173.05</v>
      </c>
      <c r="G124" s="67" t="str">
        <f t="shared" si="4"/>
        <v>24/06/2016</v>
      </c>
    </row>
    <row r="125" spans="1:7" x14ac:dyDescent="0.3">
      <c r="A125" s="67">
        <v>3</v>
      </c>
      <c r="B125" s="16">
        <v>42548</v>
      </c>
      <c r="C125" s="41">
        <f t="shared" si="5"/>
        <v>2016</v>
      </c>
      <c r="D125" s="41">
        <v>174</v>
      </c>
      <c r="E125" s="98">
        <f t="shared" si="3"/>
        <v>167.21666666666667</v>
      </c>
      <c r="F125" s="98">
        <f t="shared" si="3"/>
        <v>173.05</v>
      </c>
      <c r="G125" s="67" t="str">
        <f t="shared" si="4"/>
        <v>27/06/2016</v>
      </c>
    </row>
    <row r="126" spans="1:7" x14ac:dyDescent="0.3">
      <c r="A126" s="67">
        <v>3</v>
      </c>
      <c r="B126" s="16">
        <v>42549</v>
      </c>
      <c r="C126" s="41">
        <f t="shared" si="5"/>
        <v>2016</v>
      </c>
      <c r="D126" s="41">
        <v>173.25</v>
      </c>
      <c r="E126" s="98">
        <f t="shared" si="3"/>
        <v>167.21666666666667</v>
      </c>
      <c r="F126" s="98">
        <f t="shared" si="3"/>
        <v>173.05</v>
      </c>
      <c r="G126" s="67" t="str">
        <f t="shared" si="4"/>
        <v>28/06/2016</v>
      </c>
    </row>
    <row r="127" spans="1:7" x14ac:dyDescent="0.3">
      <c r="A127" s="67">
        <v>3</v>
      </c>
      <c r="B127" s="16">
        <v>42550</v>
      </c>
      <c r="C127" s="41">
        <f t="shared" si="5"/>
        <v>2016</v>
      </c>
      <c r="D127" s="41">
        <v>171</v>
      </c>
      <c r="E127" s="98">
        <f t="shared" si="3"/>
        <v>167.21666666666667</v>
      </c>
      <c r="F127" s="98">
        <f t="shared" si="3"/>
        <v>173.05</v>
      </c>
      <c r="G127" s="67" t="str">
        <f t="shared" si="4"/>
        <v>29/06/2016</v>
      </c>
    </row>
    <row r="128" spans="1:7" x14ac:dyDescent="0.3">
      <c r="A128" s="67">
        <v>3</v>
      </c>
      <c r="B128" s="16">
        <v>42551</v>
      </c>
      <c r="C128" s="41">
        <f t="shared" si="5"/>
        <v>2016</v>
      </c>
      <c r="D128" s="41">
        <v>169.5</v>
      </c>
      <c r="E128" s="98">
        <f>+E129</f>
        <v>167.21666666666667</v>
      </c>
      <c r="F128" s="98">
        <f>+F129</f>
        <v>173.05</v>
      </c>
      <c r="G128" s="67" t="str">
        <f t="shared" si="4"/>
        <v>30/06/2016</v>
      </c>
    </row>
    <row r="129" spans="1:7" x14ac:dyDescent="0.3">
      <c r="A129" s="67">
        <v>3</v>
      </c>
      <c r="B129" s="16">
        <v>42552</v>
      </c>
      <c r="C129" s="41">
        <f t="shared" si="5"/>
        <v>2016</v>
      </c>
      <c r="D129" s="41">
        <v>167.75</v>
      </c>
      <c r="E129" s="98">
        <f>AVERAGE(D129:D248)</f>
        <v>167.21666666666667</v>
      </c>
      <c r="F129" s="99">
        <v>173.05</v>
      </c>
      <c r="G129" s="67" t="str">
        <f t="shared" si="4"/>
        <v>01/07/2016</v>
      </c>
    </row>
    <row r="130" spans="1:7" x14ac:dyDescent="0.3">
      <c r="A130" s="67">
        <v>3</v>
      </c>
      <c r="B130" s="16">
        <v>42555</v>
      </c>
      <c r="C130" s="41">
        <f t="shared" si="5"/>
        <v>2016</v>
      </c>
      <c r="D130" s="41">
        <v>167.5</v>
      </c>
      <c r="E130" s="98">
        <f>+E129</f>
        <v>167.21666666666667</v>
      </c>
      <c r="F130" s="98">
        <f>+F129</f>
        <v>173.05</v>
      </c>
      <c r="G130" s="67" t="str">
        <f t="shared" ref="G130:G193" si="6">TEXT(B130,"jj/mm/aaaa")</f>
        <v>04/07/2016</v>
      </c>
    </row>
    <row r="131" spans="1:7" x14ac:dyDescent="0.3">
      <c r="A131" s="67">
        <v>3</v>
      </c>
      <c r="B131" s="16">
        <v>42556</v>
      </c>
      <c r="C131" s="41">
        <f t="shared" ref="C131:C194" si="7">YEAR(B131)</f>
        <v>2016</v>
      </c>
      <c r="D131" s="41">
        <v>166.75</v>
      </c>
      <c r="E131" s="98">
        <f t="shared" ref="E131:F146" si="8">+E130</f>
        <v>167.21666666666667</v>
      </c>
      <c r="F131" s="98">
        <f t="shared" si="8"/>
        <v>173.05</v>
      </c>
      <c r="G131" s="67" t="str">
        <f t="shared" si="6"/>
        <v>05/07/2016</v>
      </c>
    </row>
    <row r="132" spans="1:7" x14ac:dyDescent="0.3">
      <c r="A132" s="67">
        <v>3</v>
      </c>
      <c r="B132" s="16">
        <v>42557</v>
      </c>
      <c r="C132" s="41">
        <f t="shared" si="7"/>
        <v>2016</v>
      </c>
      <c r="D132" s="41">
        <v>165.5</v>
      </c>
      <c r="E132" s="98">
        <f t="shared" si="8"/>
        <v>167.21666666666667</v>
      </c>
      <c r="F132" s="98">
        <f t="shared" si="8"/>
        <v>173.05</v>
      </c>
      <c r="G132" s="67" t="str">
        <f t="shared" si="6"/>
        <v>06/07/2016</v>
      </c>
    </row>
    <row r="133" spans="1:7" x14ac:dyDescent="0.3">
      <c r="A133" s="67">
        <v>3</v>
      </c>
      <c r="B133" s="16">
        <v>42558</v>
      </c>
      <c r="C133" s="41">
        <f t="shared" si="7"/>
        <v>2016</v>
      </c>
      <c r="D133" s="41">
        <v>168</v>
      </c>
      <c r="E133" s="98">
        <f t="shared" si="8"/>
        <v>167.21666666666667</v>
      </c>
      <c r="F133" s="98">
        <f t="shared" si="8"/>
        <v>173.05</v>
      </c>
      <c r="G133" s="67" t="str">
        <f t="shared" si="6"/>
        <v>07/07/2016</v>
      </c>
    </row>
    <row r="134" spans="1:7" x14ac:dyDescent="0.3">
      <c r="A134" s="67">
        <v>3</v>
      </c>
      <c r="B134" s="16">
        <v>42559</v>
      </c>
      <c r="C134" s="41">
        <f t="shared" si="7"/>
        <v>2016</v>
      </c>
      <c r="D134" s="41">
        <v>169.25</v>
      </c>
      <c r="E134" s="98">
        <f t="shared" si="8"/>
        <v>167.21666666666667</v>
      </c>
      <c r="F134" s="98">
        <f t="shared" si="8"/>
        <v>173.05</v>
      </c>
      <c r="G134" s="67" t="str">
        <f t="shared" si="6"/>
        <v>08/07/2016</v>
      </c>
    </row>
    <row r="135" spans="1:7" x14ac:dyDescent="0.3">
      <c r="A135" s="67">
        <v>3</v>
      </c>
      <c r="B135" s="16">
        <v>42562</v>
      </c>
      <c r="C135" s="41">
        <f t="shared" si="7"/>
        <v>2016</v>
      </c>
      <c r="D135" s="41">
        <v>170.5</v>
      </c>
      <c r="E135" s="98">
        <f t="shared" si="8"/>
        <v>167.21666666666667</v>
      </c>
      <c r="F135" s="98">
        <f t="shared" si="8"/>
        <v>173.05</v>
      </c>
      <c r="G135" s="67" t="str">
        <f t="shared" si="6"/>
        <v>11/07/2016</v>
      </c>
    </row>
    <row r="136" spans="1:7" x14ac:dyDescent="0.3">
      <c r="A136" s="67">
        <v>3</v>
      </c>
      <c r="B136" s="16">
        <v>42563</v>
      </c>
      <c r="C136" s="41">
        <f t="shared" si="7"/>
        <v>2016</v>
      </c>
      <c r="D136" s="41">
        <v>171.25</v>
      </c>
      <c r="E136" s="98">
        <f t="shared" si="8"/>
        <v>167.21666666666667</v>
      </c>
      <c r="F136" s="98">
        <f t="shared" si="8"/>
        <v>173.05</v>
      </c>
      <c r="G136" s="67" t="str">
        <f t="shared" si="6"/>
        <v>12/07/2016</v>
      </c>
    </row>
    <row r="137" spans="1:7" x14ac:dyDescent="0.3">
      <c r="A137" s="67">
        <v>3</v>
      </c>
      <c r="B137" s="16">
        <v>42564</v>
      </c>
      <c r="C137" s="41">
        <f t="shared" si="7"/>
        <v>2016</v>
      </c>
      <c r="D137" s="41">
        <v>171.5</v>
      </c>
      <c r="E137" s="98">
        <f t="shared" si="8"/>
        <v>167.21666666666667</v>
      </c>
      <c r="F137" s="98">
        <f t="shared" si="8"/>
        <v>173.05</v>
      </c>
      <c r="G137" s="67" t="str">
        <f t="shared" si="6"/>
        <v>13/07/2016</v>
      </c>
    </row>
    <row r="138" spans="1:7" x14ac:dyDescent="0.3">
      <c r="A138" s="67">
        <v>3</v>
      </c>
      <c r="B138" s="16">
        <v>42565</v>
      </c>
      <c r="C138" s="41">
        <f t="shared" si="7"/>
        <v>2016</v>
      </c>
      <c r="D138" s="41">
        <v>170.75</v>
      </c>
      <c r="E138" s="98">
        <f t="shared" si="8"/>
        <v>167.21666666666667</v>
      </c>
      <c r="F138" s="98">
        <f t="shared" si="8"/>
        <v>173.05</v>
      </c>
      <c r="G138" s="67" t="str">
        <f t="shared" si="6"/>
        <v>14/07/2016</v>
      </c>
    </row>
    <row r="139" spans="1:7" x14ac:dyDescent="0.3">
      <c r="A139" s="67">
        <v>3</v>
      </c>
      <c r="B139" s="16">
        <v>42566</v>
      </c>
      <c r="C139" s="41">
        <f t="shared" si="7"/>
        <v>2016</v>
      </c>
      <c r="D139" s="41">
        <v>170.5</v>
      </c>
      <c r="E139" s="98">
        <f t="shared" si="8"/>
        <v>167.21666666666667</v>
      </c>
      <c r="F139" s="98">
        <f t="shared" si="8"/>
        <v>173.05</v>
      </c>
      <c r="G139" s="67" t="str">
        <f t="shared" si="6"/>
        <v>15/07/2016</v>
      </c>
    </row>
    <row r="140" spans="1:7" x14ac:dyDescent="0.3">
      <c r="A140" s="67">
        <v>3</v>
      </c>
      <c r="B140" s="16">
        <v>42569</v>
      </c>
      <c r="C140" s="41">
        <f t="shared" si="7"/>
        <v>2016</v>
      </c>
      <c r="D140" s="41">
        <v>168</v>
      </c>
      <c r="E140" s="98">
        <f t="shared" si="8"/>
        <v>167.21666666666667</v>
      </c>
      <c r="F140" s="98">
        <f t="shared" si="8"/>
        <v>173.05</v>
      </c>
      <c r="G140" s="67" t="str">
        <f t="shared" si="6"/>
        <v>18/07/2016</v>
      </c>
    </row>
    <row r="141" spans="1:7" x14ac:dyDescent="0.3">
      <c r="A141" s="67">
        <v>3</v>
      </c>
      <c r="B141" s="16">
        <v>42570</v>
      </c>
      <c r="C141" s="41">
        <f t="shared" si="7"/>
        <v>2016</v>
      </c>
      <c r="D141" s="41">
        <v>166</v>
      </c>
      <c r="E141" s="98">
        <f t="shared" si="8"/>
        <v>167.21666666666667</v>
      </c>
      <c r="F141" s="98">
        <f t="shared" si="8"/>
        <v>173.05</v>
      </c>
      <c r="G141" s="67" t="str">
        <f t="shared" si="6"/>
        <v>19/07/2016</v>
      </c>
    </row>
    <row r="142" spans="1:7" x14ac:dyDescent="0.3">
      <c r="A142" s="67">
        <v>3</v>
      </c>
      <c r="B142" s="16">
        <v>42571</v>
      </c>
      <c r="C142" s="41">
        <f t="shared" si="7"/>
        <v>2016</v>
      </c>
      <c r="D142" s="41">
        <v>166</v>
      </c>
      <c r="E142" s="98">
        <f t="shared" si="8"/>
        <v>167.21666666666667</v>
      </c>
      <c r="F142" s="98">
        <f t="shared" si="8"/>
        <v>173.05</v>
      </c>
      <c r="G142" s="67" t="str">
        <f t="shared" si="6"/>
        <v>20/07/2016</v>
      </c>
    </row>
    <row r="143" spans="1:7" x14ac:dyDescent="0.3">
      <c r="A143" s="67">
        <v>3</v>
      </c>
      <c r="B143" s="16">
        <v>42572</v>
      </c>
      <c r="C143" s="41">
        <f t="shared" si="7"/>
        <v>2016</v>
      </c>
      <c r="D143" s="41">
        <v>168.75</v>
      </c>
      <c r="E143" s="98">
        <f t="shared" si="8"/>
        <v>167.21666666666667</v>
      </c>
      <c r="F143" s="98">
        <f t="shared" si="8"/>
        <v>173.05</v>
      </c>
      <c r="G143" s="67" t="str">
        <f t="shared" si="6"/>
        <v>21/07/2016</v>
      </c>
    </row>
    <row r="144" spans="1:7" x14ac:dyDescent="0.3">
      <c r="A144" s="67">
        <v>3</v>
      </c>
      <c r="B144" s="16">
        <v>42573</v>
      </c>
      <c r="C144" s="41">
        <f t="shared" si="7"/>
        <v>2016</v>
      </c>
      <c r="D144" s="41">
        <v>171.5</v>
      </c>
      <c r="E144" s="98">
        <f t="shared" si="8"/>
        <v>167.21666666666667</v>
      </c>
      <c r="F144" s="98">
        <f t="shared" si="8"/>
        <v>173.05</v>
      </c>
      <c r="G144" s="67" t="str">
        <f t="shared" si="6"/>
        <v>22/07/2016</v>
      </c>
    </row>
    <row r="145" spans="1:7" x14ac:dyDescent="0.3">
      <c r="A145" s="67">
        <v>3</v>
      </c>
      <c r="B145" s="16">
        <v>42576</v>
      </c>
      <c r="C145" s="41">
        <f t="shared" si="7"/>
        <v>2016</v>
      </c>
      <c r="D145" s="41">
        <v>172</v>
      </c>
      <c r="E145" s="98">
        <f t="shared" si="8"/>
        <v>167.21666666666667</v>
      </c>
      <c r="F145" s="98">
        <f t="shared" si="8"/>
        <v>173.05</v>
      </c>
      <c r="G145" s="67" t="str">
        <f t="shared" si="6"/>
        <v>25/07/2016</v>
      </c>
    </row>
    <row r="146" spans="1:7" x14ac:dyDescent="0.3">
      <c r="A146" s="67">
        <v>3</v>
      </c>
      <c r="B146" s="16">
        <v>42577</v>
      </c>
      <c r="C146" s="41">
        <f t="shared" si="7"/>
        <v>2016</v>
      </c>
      <c r="D146" s="41">
        <v>172.5</v>
      </c>
      <c r="E146" s="98">
        <f t="shared" si="8"/>
        <v>167.21666666666667</v>
      </c>
      <c r="F146" s="98">
        <f t="shared" si="8"/>
        <v>173.05</v>
      </c>
      <c r="G146" s="67" t="str">
        <f t="shared" si="6"/>
        <v>26/07/2016</v>
      </c>
    </row>
    <row r="147" spans="1:7" x14ac:dyDescent="0.3">
      <c r="A147" s="67">
        <v>3</v>
      </c>
      <c r="B147" s="16">
        <v>42578</v>
      </c>
      <c r="C147" s="41">
        <f t="shared" si="7"/>
        <v>2016</v>
      </c>
      <c r="D147" s="41">
        <v>170.25</v>
      </c>
      <c r="E147" s="98">
        <f t="shared" ref="E147:F162" si="9">+E146</f>
        <v>167.21666666666667</v>
      </c>
      <c r="F147" s="98">
        <f t="shared" si="9"/>
        <v>173.05</v>
      </c>
      <c r="G147" s="67" t="str">
        <f t="shared" si="6"/>
        <v>27/07/2016</v>
      </c>
    </row>
    <row r="148" spans="1:7" x14ac:dyDescent="0.3">
      <c r="A148" s="67">
        <v>3</v>
      </c>
      <c r="B148" s="16">
        <v>42579</v>
      </c>
      <c r="C148" s="41">
        <f t="shared" si="7"/>
        <v>2016</v>
      </c>
      <c r="D148" s="41">
        <v>171</v>
      </c>
      <c r="E148" s="98">
        <f t="shared" si="9"/>
        <v>167.21666666666667</v>
      </c>
      <c r="F148" s="98">
        <f t="shared" si="9"/>
        <v>173.05</v>
      </c>
      <c r="G148" s="67" t="str">
        <f t="shared" si="6"/>
        <v>28/07/2016</v>
      </c>
    </row>
    <row r="149" spans="1:7" x14ac:dyDescent="0.3">
      <c r="A149" s="67">
        <v>3</v>
      </c>
      <c r="B149" s="16">
        <v>42580</v>
      </c>
      <c r="C149" s="41">
        <f t="shared" si="7"/>
        <v>2016</v>
      </c>
      <c r="D149" s="41">
        <v>171.75</v>
      </c>
      <c r="E149" s="98">
        <f t="shared" si="9"/>
        <v>167.21666666666667</v>
      </c>
      <c r="F149" s="98">
        <f t="shared" si="9"/>
        <v>173.05</v>
      </c>
      <c r="G149" s="67" t="str">
        <f t="shared" si="6"/>
        <v>29/07/2016</v>
      </c>
    </row>
    <row r="150" spans="1:7" x14ac:dyDescent="0.3">
      <c r="A150" s="67">
        <v>3</v>
      </c>
      <c r="B150" s="16">
        <v>42583</v>
      </c>
      <c r="C150" s="41">
        <f t="shared" si="7"/>
        <v>2016</v>
      </c>
      <c r="D150" s="41">
        <v>171</v>
      </c>
      <c r="E150" s="98">
        <f t="shared" si="9"/>
        <v>167.21666666666667</v>
      </c>
      <c r="F150" s="98">
        <f t="shared" si="9"/>
        <v>173.05</v>
      </c>
      <c r="G150" s="67" t="str">
        <f t="shared" si="6"/>
        <v>01/08/2016</v>
      </c>
    </row>
    <row r="151" spans="1:7" x14ac:dyDescent="0.3">
      <c r="A151" s="67">
        <v>3</v>
      </c>
      <c r="B151" s="16">
        <v>42584</v>
      </c>
      <c r="C151" s="41">
        <f t="shared" si="7"/>
        <v>2016</v>
      </c>
      <c r="D151" s="41">
        <v>170.5</v>
      </c>
      <c r="E151" s="98">
        <f t="shared" si="9"/>
        <v>167.21666666666667</v>
      </c>
      <c r="F151" s="98">
        <f t="shared" si="9"/>
        <v>173.05</v>
      </c>
      <c r="G151" s="67" t="str">
        <f t="shared" si="6"/>
        <v>02/08/2016</v>
      </c>
    </row>
    <row r="152" spans="1:7" x14ac:dyDescent="0.3">
      <c r="A152" s="67">
        <v>3</v>
      </c>
      <c r="B152" s="16">
        <v>42585</v>
      </c>
      <c r="C152" s="41">
        <f t="shared" si="7"/>
        <v>2016</v>
      </c>
      <c r="D152" s="41">
        <v>171.75</v>
      </c>
      <c r="E152" s="98">
        <f t="shared" si="9"/>
        <v>167.21666666666667</v>
      </c>
      <c r="F152" s="98">
        <f t="shared" si="9"/>
        <v>173.05</v>
      </c>
      <c r="G152" s="67" t="str">
        <f t="shared" si="6"/>
        <v>03/08/2016</v>
      </c>
    </row>
    <row r="153" spans="1:7" x14ac:dyDescent="0.3">
      <c r="A153" s="67">
        <v>3</v>
      </c>
      <c r="B153" s="16">
        <v>42586</v>
      </c>
      <c r="C153" s="41">
        <f t="shared" si="7"/>
        <v>2016</v>
      </c>
      <c r="D153" s="41">
        <v>170.25</v>
      </c>
      <c r="E153" s="98">
        <f t="shared" si="9"/>
        <v>167.21666666666667</v>
      </c>
      <c r="F153" s="98">
        <f t="shared" si="9"/>
        <v>173.05</v>
      </c>
      <c r="G153" s="67" t="str">
        <f t="shared" si="6"/>
        <v>04/08/2016</v>
      </c>
    </row>
    <row r="154" spans="1:7" x14ac:dyDescent="0.3">
      <c r="A154" s="67">
        <v>3</v>
      </c>
      <c r="B154" s="16">
        <v>42587</v>
      </c>
      <c r="C154" s="41">
        <f t="shared" si="7"/>
        <v>2016</v>
      </c>
      <c r="D154" s="41">
        <v>170.25</v>
      </c>
      <c r="E154" s="98">
        <f t="shared" si="9"/>
        <v>167.21666666666667</v>
      </c>
      <c r="F154" s="98">
        <f t="shared" si="9"/>
        <v>173.05</v>
      </c>
      <c r="G154" s="67" t="str">
        <f t="shared" si="6"/>
        <v>05/08/2016</v>
      </c>
    </row>
    <row r="155" spans="1:7" x14ac:dyDescent="0.3">
      <c r="A155" s="67">
        <v>3</v>
      </c>
      <c r="B155" s="16">
        <v>42590</v>
      </c>
      <c r="C155" s="41">
        <f t="shared" si="7"/>
        <v>2016</v>
      </c>
      <c r="D155" s="41">
        <v>170.5</v>
      </c>
      <c r="E155" s="98">
        <f t="shared" si="9"/>
        <v>167.21666666666667</v>
      </c>
      <c r="F155" s="98">
        <f t="shared" si="9"/>
        <v>173.05</v>
      </c>
      <c r="G155" s="67" t="str">
        <f t="shared" si="6"/>
        <v>08/08/2016</v>
      </c>
    </row>
    <row r="156" spans="1:7" x14ac:dyDescent="0.3">
      <c r="A156" s="67">
        <v>3</v>
      </c>
      <c r="B156" s="16">
        <v>42591</v>
      </c>
      <c r="C156" s="41">
        <f t="shared" si="7"/>
        <v>2016</v>
      </c>
      <c r="D156" s="41">
        <v>170.5</v>
      </c>
      <c r="E156" s="98">
        <f t="shared" si="9"/>
        <v>167.21666666666667</v>
      </c>
      <c r="F156" s="98">
        <f t="shared" si="9"/>
        <v>173.05</v>
      </c>
      <c r="G156" s="67" t="str">
        <f t="shared" si="6"/>
        <v>09/08/2016</v>
      </c>
    </row>
    <row r="157" spans="1:7" x14ac:dyDescent="0.3">
      <c r="A157" s="67">
        <v>3</v>
      </c>
      <c r="B157" s="16">
        <v>42592</v>
      </c>
      <c r="C157" s="41">
        <f t="shared" si="7"/>
        <v>2016</v>
      </c>
      <c r="D157" s="41">
        <v>170.75</v>
      </c>
      <c r="E157" s="98">
        <f t="shared" si="9"/>
        <v>167.21666666666667</v>
      </c>
      <c r="F157" s="98">
        <f t="shared" si="9"/>
        <v>173.05</v>
      </c>
      <c r="G157" s="67" t="str">
        <f t="shared" si="6"/>
        <v>10/08/2016</v>
      </c>
    </row>
    <row r="158" spans="1:7" x14ac:dyDescent="0.3">
      <c r="A158" s="67">
        <v>3</v>
      </c>
      <c r="B158" s="16">
        <v>42593</v>
      </c>
      <c r="C158" s="41">
        <f t="shared" si="7"/>
        <v>2016</v>
      </c>
      <c r="D158" s="41">
        <v>170.75</v>
      </c>
      <c r="E158" s="98">
        <f t="shared" si="9"/>
        <v>167.21666666666667</v>
      </c>
      <c r="F158" s="98">
        <f t="shared" si="9"/>
        <v>173.05</v>
      </c>
      <c r="G158" s="67" t="str">
        <f t="shared" si="6"/>
        <v>11/08/2016</v>
      </c>
    </row>
    <row r="159" spans="1:7" x14ac:dyDescent="0.3">
      <c r="A159" s="67">
        <v>3</v>
      </c>
      <c r="B159" s="16">
        <v>42594</v>
      </c>
      <c r="C159" s="41">
        <f t="shared" si="7"/>
        <v>2016</v>
      </c>
      <c r="D159" s="41">
        <v>169.75</v>
      </c>
      <c r="E159" s="98">
        <f t="shared" si="9"/>
        <v>167.21666666666667</v>
      </c>
      <c r="F159" s="98">
        <f t="shared" si="9"/>
        <v>173.05</v>
      </c>
      <c r="G159" s="67" t="str">
        <f t="shared" si="6"/>
        <v>12/08/2016</v>
      </c>
    </row>
    <row r="160" spans="1:7" x14ac:dyDescent="0.3">
      <c r="A160" s="67">
        <v>3</v>
      </c>
      <c r="B160" s="16">
        <v>42597</v>
      </c>
      <c r="C160" s="41">
        <f t="shared" si="7"/>
        <v>2016</v>
      </c>
      <c r="D160" s="41">
        <v>171</v>
      </c>
      <c r="E160" s="98">
        <f t="shared" si="9"/>
        <v>167.21666666666667</v>
      </c>
      <c r="F160" s="98">
        <f t="shared" si="9"/>
        <v>173.05</v>
      </c>
      <c r="G160" s="67" t="str">
        <f t="shared" si="6"/>
        <v>15/08/2016</v>
      </c>
    </row>
    <row r="161" spans="1:7" x14ac:dyDescent="0.3">
      <c r="A161" s="67">
        <v>3</v>
      </c>
      <c r="B161" s="16">
        <v>42598</v>
      </c>
      <c r="C161" s="41">
        <f t="shared" si="7"/>
        <v>2016</v>
      </c>
      <c r="D161" s="41">
        <v>170.75</v>
      </c>
      <c r="E161" s="98">
        <f t="shared" si="9"/>
        <v>167.21666666666667</v>
      </c>
      <c r="F161" s="98">
        <f t="shared" si="9"/>
        <v>173.05</v>
      </c>
      <c r="G161" s="67" t="str">
        <f t="shared" si="6"/>
        <v>16/08/2016</v>
      </c>
    </row>
    <row r="162" spans="1:7" x14ac:dyDescent="0.3">
      <c r="A162" s="67">
        <v>3</v>
      </c>
      <c r="B162" s="16">
        <v>42599</v>
      </c>
      <c r="C162" s="41">
        <f t="shared" si="7"/>
        <v>2016</v>
      </c>
      <c r="D162" s="41">
        <v>170.5</v>
      </c>
      <c r="E162" s="98">
        <f t="shared" si="9"/>
        <v>167.21666666666667</v>
      </c>
      <c r="F162" s="98">
        <f t="shared" si="9"/>
        <v>173.05</v>
      </c>
      <c r="G162" s="67" t="str">
        <f t="shared" si="6"/>
        <v>17/08/2016</v>
      </c>
    </row>
    <row r="163" spans="1:7" x14ac:dyDescent="0.3">
      <c r="A163" s="67">
        <v>3</v>
      </c>
      <c r="B163" s="16">
        <v>42600</v>
      </c>
      <c r="C163" s="41">
        <f t="shared" si="7"/>
        <v>2016</v>
      </c>
      <c r="D163" s="41">
        <v>170.5</v>
      </c>
      <c r="E163" s="98">
        <f t="shared" ref="E163:F178" si="10">+E162</f>
        <v>167.21666666666667</v>
      </c>
      <c r="F163" s="98">
        <f t="shared" si="10"/>
        <v>173.05</v>
      </c>
      <c r="G163" s="67" t="str">
        <f t="shared" si="6"/>
        <v>18/08/2016</v>
      </c>
    </row>
    <row r="164" spans="1:7" x14ac:dyDescent="0.3">
      <c r="A164" s="67">
        <v>3</v>
      </c>
      <c r="B164" s="16">
        <v>42601</v>
      </c>
      <c r="C164" s="41">
        <f t="shared" si="7"/>
        <v>2016</v>
      </c>
      <c r="D164" s="41">
        <v>170.75</v>
      </c>
      <c r="E164" s="98">
        <f t="shared" si="10"/>
        <v>167.21666666666667</v>
      </c>
      <c r="F164" s="98">
        <f t="shared" si="10"/>
        <v>173.05</v>
      </c>
      <c r="G164" s="67" t="str">
        <f t="shared" si="6"/>
        <v>19/08/2016</v>
      </c>
    </row>
    <row r="165" spans="1:7" x14ac:dyDescent="0.3">
      <c r="A165" s="67">
        <v>3</v>
      </c>
      <c r="B165" s="16">
        <v>42604</v>
      </c>
      <c r="C165" s="41">
        <f t="shared" si="7"/>
        <v>2016</v>
      </c>
      <c r="D165" s="41">
        <v>169.5</v>
      </c>
      <c r="E165" s="98">
        <f t="shared" si="10"/>
        <v>167.21666666666667</v>
      </c>
      <c r="F165" s="98">
        <f t="shared" si="10"/>
        <v>173.05</v>
      </c>
      <c r="G165" s="67" t="str">
        <f t="shared" si="6"/>
        <v>22/08/2016</v>
      </c>
    </row>
    <row r="166" spans="1:7" x14ac:dyDescent="0.3">
      <c r="A166" s="67">
        <v>3</v>
      </c>
      <c r="B166" s="16">
        <v>42605</v>
      </c>
      <c r="C166" s="41">
        <f t="shared" si="7"/>
        <v>2016</v>
      </c>
      <c r="D166" s="41">
        <v>168.5</v>
      </c>
      <c r="E166" s="98">
        <f t="shared" si="10"/>
        <v>167.21666666666667</v>
      </c>
      <c r="F166" s="98">
        <f t="shared" si="10"/>
        <v>173.05</v>
      </c>
      <c r="G166" s="67" t="str">
        <f t="shared" si="6"/>
        <v>23/08/2016</v>
      </c>
    </row>
    <row r="167" spans="1:7" x14ac:dyDescent="0.3">
      <c r="A167" s="67">
        <v>3</v>
      </c>
      <c r="B167" s="16">
        <v>42606</v>
      </c>
      <c r="C167" s="41">
        <f t="shared" si="7"/>
        <v>2016</v>
      </c>
      <c r="D167" s="41">
        <v>169.5</v>
      </c>
      <c r="E167" s="98">
        <f t="shared" si="10"/>
        <v>167.21666666666667</v>
      </c>
      <c r="F167" s="98">
        <f t="shared" si="10"/>
        <v>173.05</v>
      </c>
      <c r="G167" s="67" t="str">
        <f t="shared" si="6"/>
        <v>24/08/2016</v>
      </c>
    </row>
    <row r="168" spans="1:7" x14ac:dyDescent="0.3">
      <c r="A168" s="67">
        <v>3</v>
      </c>
      <c r="B168" s="16">
        <v>42607</v>
      </c>
      <c r="C168" s="41">
        <f t="shared" si="7"/>
        <v>2016</v>
      </c>
      <c r="D168" s="41">
        <v>169</v>
      </c>
      <c r="E168" s="98">
        <f t="shared" si="10"/>
        <v>167.21666666666667</v>
      </c>
      <c r="F168" s="98">
        <f t="shared" si="10"/>
        <v>173.05</v>
      </c>
      <c r="G168" s="67" t="str">
        <f t="shared" si="6"/>
        <v>25/08/2016</v>
      </c>
    </row>
    <row r="169" spans="1:7" x14ac:dyDescent="0.3">
      <c r="A169" s="67">
        <v>3</v>
      </c>
      <c r="B169" s="16">
        <v>42608</v>
      </c>
      <c r="C169" s="41">
        <f t="shared" si="7"/>
        <v>2016</v>
      </c>
      <c r="D169" s="41">
        <v>167.75</v>
      </c>
      <c r="E169" s="98">
        <f t="shared" si="10"/>
        <v>167.21666666666667</v>
      </c>
      <c r="F169" s="98">
        <f t="shared" si="10"/>
        <v>173.05</v>
      </c>
      <c r="G169" s="67" t="str">
        <f t="shared" si="6"/>
        <v>26/08/2016</v>
      </c>
    </row>
    <row r="170" spans="1:7" x14ac:dyDescent="0.3">
      <c r="A170" s="67">
        <v>3</v>
      </c>
      <c r="B170" s="16">
        <v>42611</v>
      </c>
      <c r="C170" s="41">
        <f t="shared" si="7"/>
        <v>2016</v>
      </c>
      <c r="D170" s="41">
        <v>165.25</v>
      </c>
      <c r="E170" s="98">
        <f t="shared" si="10"/>
        <v>167.21666666666667</v>
      </c>
      <c r="F170" s="98">
        <f t="shared" si="10"/>
        <v>173.05</v>
      </c>
      <c r="G170" s="67" t="str">
        <f t="shared" si="6"/>
        <v>29/08/2016</v>
      </c>
    </row>
    <row r="171" spans="1:7" x14ac:dyDescent="0.3">
      <c r="A171" s="67">
        <v>3</v>
      </c>
      <c r="B171" s="16">
        <v>42612</v>
      </c>
      <c r="C171" s="41">
        <f t="shared" si="7"/>
        <v>2016</v>
      </c>
      <c r="D171" s="41">
        <v>164.5</v>
      </c>
      <c r="E171" s="98">
        <f t="shared" si="10"/>
        <v>167.21666666666667</v>
      </c>
      <c r="F171" s="98">
        <f t="shared" si="10"/>
        <v>173.05</v>
      </c>
      <c r="G171" s="67" t="str">
        <f t="shared" si="6"/>
        <v>30/08/2016</v>
      </c>
    </row>
    <row r="172" spans="1:7" x14ac:dyDescent="0.3">
      <c r="A172" s="67">
        <v>3</v>
      </c>
      <c r="B172" s="16">
        <v>42613</v>
      </c>
      <c r="C172" s="41">
        <f t="shared" si="7"/>
        <v>2016</v>
      </c>
      <c r="D172" s="41">
        <v>164</v>
      </c>
      <c r="E172" s="98">
        <f t="shared" si="10"/>
        <v>167.21666666666667</v>
      </c>
      <c r="F172" s="98">
        <f t="shared" si="10"/>
        <v>173.05</v>
      </c>
      <c r="G172" s="67" t="str">
        <f t="shared" si="6"/>
        <v>31/08/2016</v>
      </c>
    </row>
    <row r="173" spans="1:7" x14ac:dyDescent="0.3">
      <c r="A173" s="67">
        <v>3</v>
      </c>
      <c r="B173" s="16">
        <v>42614</v>
      </c>
      <c r="C173" s="41">
        <f t="shared" si="7"/>
        <v>2016</v>
      </c>
      <c r="D173" s="41">
        <v>165.5</v>
      </c>
      <c r="E173" s="98">
        <f t="shared" si="10"/>
        <v>167.21666666666667</v>
      </c>
      <c r="F173" s="98">
        <f t="shared" si="10"/>
        <v>173.05</v>
      </c>
      <c r="G173" s="67" t="str">
        <f t="shared" si="6"/>
        <v>01/09/2016</v>
      </c>
    </row>
    <row r="174" spans="1:7" x14ac:dyDescent="0.3">
      <c r="A174" s="67">
        <v>3</v>
      </c>
      <c r="B174" s="16">
        <v>42615</v>
      </c>
      <c r="C174" s="41">
        <f t="shared" si="7"/>
        <v>2016</v>
      </c>
      <c r="D174" s="41">
        <v>166.5</v>
      </c>
      <c r="E174" s="98">
        <f t="shared" si="10"/>
        <v>167.21666666666667</v>
      </c>
      <c r="F174" s="98">
        <f t="shared" si="10"/>
        <v>173.05</v>
      </c>
      <c r="G174" s="67" t="str">
        <f t="shared" si="6"/>
        <v>02/09/2016</v>
      </c>
    </row>
    <row r="175" spans="1:7" x14ac:dyDescent="0.3">
      <c r="A175" s="67">
        <v>3</v>
      </c>
      <c r="B175" s="16">
        <v>42618</v>
      </c>
      <c r="C175" s="41">
        <f t="shared" si="7"/>
        <v>2016</v>
      </c>
      <c r="D175" s="41">
        <v>166</v>
      </c>
      <c r="E175" s="98">
        <f t="shared" si="10"/>
        <v>167.21666666666667</v>
      </c>
      <c r="F175" s="98">
        <f t="shared" si="10"/>
        <v>173.05</v>
      </c>
      <c r="G175" s="67" t="str">
        <f t="shared" si="6"/>
        <v>05/09/2016</v>
      </c>
    </row>
    <row r="176" spans="1:7" x14ac:dyDescent="0.3">
      <c r="A176" s="67">
        <v>3</v>
      </c>
      <c r="B176" s="16">
        <v>42619</v>
      </c>
      <c r="C176" s="41">
        <f t="shared" si="7"/>
        <v>2016</v>
      </c>
      <c r="D176" s="41">
        <v>165.5</v>
      </c>
      <c r="E176" s="98">
        <f t="shared" si="10"/>
        <v>167.21666666666667</v>
      </c>
      <c r="F176" s="98">
        <f t="shared" si="10"/>
        <v>173.05</v>
      </c>
      <c r="G176" s="67" t="str">
        <f t="shared" si="6"/>
        <v>06/09/2016</v>
      </c>
    </row>
    <row r="177" spans="1:7" x14ac:dyDescent="0.3">
      <c r="A177" s="67">
        <v>3</v>
      </c>
      <c r="B177" s="16">
        <v>42620</v>
      </c>
      <c r="C177" s="41">
        <f t="shared" si="7"/>
        <v>2016</v>
      </c>
      <c r="D177" s="41">
        <v>165.75</v>
      </c>
      <c r="E177" s="98">
        <f t="shared" si="10"/>
        <v>167.21666666666667</v>
      </c>
      <c r="F177" s="98">
        <f t="shared" si="10"/>
        <v>173.05</v>
      </c>
      <c r="G177" s="67" t="str">
        <f t="shared" si="6"/>
        <v>07/09/2016</v>
      </c>
    </row>
    <row r="178" spans="1:7" x14ac:dyDescent="0.3">
      <c r="A178" s="67">
        <v>3</v>
      </c>
      <c r="B178" s="16">
        <v>42621</v>
      </c>
      <c r="C178" s="41">
        <f t="shared" si="7"/>
        <v>2016</v>
      </c>
      <c r="D178" s="41">
        <v>165.5</v>
      </c>
      <c r="E178" s="98">
        <f t="shared" si="10"/>
        <v>167.21666666666667</v>
      </c>
      <c r="F178" s="98">
        <f t="shared" si="10"/>
        <v>173.05</v>
      </c>
      <c r="G178" s="67" t="str">
        <f t="shared" si="6"/>
        <v>08/09/2016</v>
      </c>
    </row>
    <row r="179" spans="1:7" x14ac:dyDescent="0.3">
      <c r="A179" s="67">
        <v>3</v>
      </c>
      <c r="B179" s="16">
        <v>42622</v>
      </c>
      <c r="C179" s="41">
        <f t="shared" si="7"/>
        <v>2016</v>
      </c>
      <c r="D179" s="41">
        <v>164.75</v>
      </c>
      <c r="E179" s="98">
        <f t="shared" ref="E179:F194" si="11">+E178</f>
        <v>167.21666666666667</v>
      </c>
      <c r="F179" s="98">
        <f t="shared" si="11"/>
        <v>173.05</v>
      </c>
      <c r="G179" s="67" t="str">
        <f t="shared" si="6"/>
        <v>09/09/2016</v>
      </c>
    </row>
    <row r="180" spans="1:7" x14ac:dyDescent="0.3">
      <c r="A180" s="67">
        <v>3</v>
      </c>
      <c r="B180" s="16">
        <v>42625</v>
      </c>
      <c r="C180" s="41">
        <f t="shared" si="7"/>
        <v>2016</v>
      </c>
      <c r="D180" s="41">
        <v>165</v>
      </c>
      <c r="E180" s="98">
        <f t="shared" si="11"/>
        <v>167.21666666666667</v>
      </c>
      <c r="F180" s="98">
        <f t="shared" si="11"/>
        <v>173.05</v>
      </c>
      <c r="G180" s="67" t="str">
        <f t="shared" si="6"/>
        <v>12/09/2016</v>
      </c>
    </row>
    <row r="181" spans="1:7" x14ac:dyDescent="0.3">
      <c r="A181" s="67">
        <v>3</v>
      </c>
      <c r="B181" s="16">
        <v>42626</v>
      </c>
      <c r="C181" s="41">
        <f t="shared" si="7"/>
        <v>2016</v>
      </c>
      <c r="D181" s="41">
        <v>164</v>
      </c>
      <c r="E181" s="98">
        <f t="shared" si="11"/>
        <v>167.21666666666667</v>
      </c>
      <c r="F181" s="98">
        <f t="shared" si="11"/>
        <v>173.05</v>
      </c>
      <c r="G181" s="67" t="str">
        <f t="shared" si="6"/>
        <v>13/09/2016</v>
      </c>
    </row>
    <row r="182" spans="1:7" x14ac:dyDescent="0.3">
      <c r="A182" s="67">
        <v>3</v>
      </c>
      <c r="B182" s="16">
        <v>42627</v>
      </c>
      <c r="C182" s="41">
        <f t="shared" si="7"/>
        <v>2016</v>
      </c>
      <c r="D182" s="41">
        <v>164.25</v>
      </c>
      <c r="E182" s="98">
        <f t="shared" si="11"/>
        <v>167.21666666666667</v>
      </c>
      <c r="F182" s="98">
        <f t="shared" si="11"/>
        <v>173.05</v>
      </c>
      <c r="G182" s="67" t="str">
        <f t="shared" si="6"/>
        <v>14/09/2016</v>
      </c>
    </row>
    <row r="183" spans="1:7" x14ac:dyDescent="0.3">
      <c r="A183" s="67">
        <v>3</v>
      </c>
      <c r="B183" s="16">
        <v>42628</v>
      </c>
      <c r="C183" s="41">
        <f t="shared" si="7"/>
        <v>2016</v>
      </c>
      <c r="D183" s="41">
        <v>164.5</v>
      </c>
      <c r="E183" s="98">
        <f t="shared" si="11"/>
        <v>167.21666666666667</v>
      </c>
      <c r="F183" s="98">
        <f t="shared" si="11"/>
        <v>173.05</v>
      </c>
      <c r="G183" s="67" t="str">
        <f t="shared" si="6"/>
        <v>15/09/2016</v>
      </c>
    </row>
    <row r="184" spans="1:7" x14ac:dyDescent="0.3">
      <c r="A184" s="67">
        <v>3</v>
      </c>
      <c r="B184" s="16">
        <v>42629</v>
      </c>
      <c r="C184" s="41">
        <f t="shared" si="7"/>
        <v>2016</v>
      </c>
      <c r="D184" s="41">
        <v>164.5</v>
      </c>
      <c r="E184" s="98">
        <f t="shared" si="11"/>
        <v>167.21666666666667</v>
      </c>
      <c r="F184" s="98">
        <f t="shared" si="11"/>
        <v>173.05</v>
      </c>
      <c r="G184" s="67" t="str">
        <f t="shared" si="6"/>
        <v>16/09/2016</v>
      </c>
    </row>
    <row r="185" spans="1:7" x14ac:dyDescent="0.3">
      <c r="A185" s="67">
        <v>3</v>
      </c>
      <c r="B185" s="16">
        <v>42632</v>
      </c>
      <c r="C185" s="41">
        <f t="shared" si="7"/>
        <v>2016</v>
      </c>
      <c r="D185" s="41">
        <v>165</v>
      </c>
      <c r="E185" s="98">
        <f t="shared" si="11"/>
        <v>167.21666666666667</v>
      </c>
      <c r="F185" s="98">
        <f t="shared" si="11"/>
        <v>173.05</v>
      </c>
      <c r="G185" s="67" t="str">
        <f t="shared" si="6"/>
        <v>19/09/2016</v>
      </c>
    </row>
    <row r="186" spans="1:7" x14ac:dyDescent="0.3">
      <c r="A186" s="67">
        <v>3</v>
      </c>
      <c r="B186" s="16">
        <v>42633</v>
      </c>
      <c r="C186" s="41">
        <f t="shared" si="7"/>
        <v>2016</v>
      </c>
      <c r="D186" s="41">
        <v>165.75</v>
      </c>
      <c r="E186" s="98">
        <f t="shared" si="11"/>
        <v>167.21666666666667</v>
      </c>
      <c r="F186" s="98">
        <f t="shared" si="11"/>
        <v>173.05</v>
      </c>
      <c r="G186" s="67" t="str">
        <f t="shared" si="6"/>
        <v>20/09/2016</v>
      </c>
    </row>
    <row r="187" spans="1:7" x14ac:dyDescent="0.3">
      <c r="A187" s="67">
        <v>3</v>
      </c>
      <c r="B187" s="16">
        <v>42634</v>
      </c>
      <c r="C187" s="41">
        <f t="shared" si="7"/>
        <v>2016</v>
      </c>
      <c r="D187" s="41">
        <v>165.75</v>
      </c>
      <c r="E187" s="98">
        <f t="shared" si="11"/>
        <v>167.21666666666667</v>
      </c>
      <c r="F187" s="98">
        <f t="shared" si="11"/>
        <v>173.05</v>
      </c>
      <c r="G187" s="67" t="str">
        <f t="shared" si="6"/>
        <v>21/09/2016</v>
      </c>
    </row>
    <row r="188" spans="1:7" x14ac:dyDescent="0.3">
      <c r="A188" s="67">
        <v>3</v>
      </c>
      <c r="B188" s="16">
        <v>42635</v>
      </c>
      <c r="C188" s="41">
        <f t="shared" si="7"/>
        <v>2016</v>
      </c>
      <c r="D188" s="41">
        <v>165.75</v>
      </c>
      <c r="E188" s="98">
        <f t="shared" si="11"/>
        <v>167.21666666666667</v>
      </c>
      <c r="F188" s="98">
        <f t="shared" si="11"/>
        <v>173.05</v>
      </c>
      <c r="G188" s="67" t="str">
        <f t="shared" si="6"/>
        <v>22/09/2016</v>
      </c>
    </row>
    <row r="189" spans="1:7" x14ac:dyDescent="0.3">
      <c r="A189" s="67">
        <v>3</v>
      </c>
      <c r="B189" s="16">
        <v>42636</v>
      </c>
      <c r="C189" s="41">
        <f t="shared" si="7"/>
        <v>2016</v>
      </c>
      <c r="D189" s="41">
        <v>166.25</v>
      </c>
      <c r="E189" s="98">
        <f t="shared" si="11"/>
        <v>167.21666666666667</v>
      </c>
      <c r="F189" s="98">
        <f t="shared" si="11"/>
        <v>173.05</v>
      </c>
      <c r="G189" s="67" t="str">
        <f t="shared" si="6"/>
        <v>23/09/2016</v>
      </c>
    </row>
    <row r="190" spans="1:7" x14ac:dyDescent="0.3">
      <c r="A190" s="67">
        <v>3</v>
      </c>
      <c r="B190" s="16">
        <v>42639</v>
      </c>
      <c r="C190" s="41">
        <f t="shared" si="7"/>
        <v>2016</v>
      </c>
      <c r="D190" s="41">
        <v>164</v>
      </c>
      <c r="E190" s="98">
        <f t="shared" si="11"/>
        <v>167.21666666666667</v>
      </c>
      <c r="F190" s="98">
        <f t="shared" si="11"/>
        <v>173.05</v>
      </c>
      <c r="G190" s="67" t="str">
        <f t="shared" si="6"/>
        <v>26/09/2016</v>
      </c>
    </row>
    <row r="191" spans="1:7" x14ac:dyDescent="0.3">
      <c r="A191" s="67">
        <v>3</v>
      </c>
      <c r="B191" s="16">
        <v>42640</v>
      </c>
      <c r="C191" s="41">
        <f t="shared" si="7"/>
        <v>2016</v>
      </c>
      <c r="D191" s="41">
        <v>164.25</v>
      </c>
      <c r="E191" s="98">
        <f t="shared" si="11"/>
        <v>167.21666666666667</v>
      </c>
      <c r="F191" s="98">
        <f t="shared" si="11"/>
        <v>173.05</v>
      </c>
      <c r="G191" s="67" t="str">
        <f t="shared" si="6"/>
        <v>27/09/2016</v>
      </c>
    </row>
    <row r="192" spans="1:7" x14ac:dyDescent="0.3">
      <c r="A192" s="67">
        <v>3</v>
      </c>
      <c r="B192" s="16">
        <v>42641</v>
      </c>
      <c r="C192" s="41">
        <f t="shared" si="7"/>
        <v>2016</v>
      </c>
      <c r="D192" s="41">
        <v>164</v>
      </c>
      <c r="E192" s="98">
        <f t="shared" si="11"/>
        <v>167.21666666666667</v>
      </c>
      <c r="F192" s="98">
        <f t="shared" si="11"/>
        <v>173.05</v>
      </c>
      <c r="G192" s="67" t="str">
        <f t="shared" si="6"/>
        <v>28/09/2016</v>
      </c>
    </row>
    <row r="193" spans="1:7" x14ac:dyDescent="0.3">
      <c r="A193" s="67">
        <v>3</v>
      </c>
      <c r="B193" s="16">
        <v>42642</v>
      </c>
      <c r="C193" s="41">
        <f t="shared" si="7"/>
        <v>2016</v>
      </c>
      <c r="D193" s="41">
        <v>164.75</v>
      </c>
      <c r="E193" s="98">
        <f t="shared" si="11"/>
        <v>167.21666666666667</v>
      </c>
      <c r="F193" s="98">
        <f t="shared" si="11"/>
        <v>173.05</v>
      </c>
      <c r="G193" s="67" t="str">
        <f t="shared" si="6"/>
        <v>29/09/2016</v>
      </c>
    </row>
    <row r="194" spans="1:7" x14ac:dyDescent="0.3">
      <c r="A194" s="67">
        <v>3</v>
      </c>
      <c r="B194" s="16">
        <v>42643</v>
      </c>
      <c r="C194" s="41">
        <f t="shared" si="7"/>
        <v>2016</v>
      </c>
      <c r="D194" s="41">
        <v>164.75</v>
      </c>
      <c r="E194" s="98">
        <f t="shared" si="11"/>
        <v>167.21666666666667</v>
      </c>
      <c r="F194" s="98">
        <f t="shared" si="11"/>
        <v>173.05</v>
      </c>
      <c r="G194" s="67" t="str">
        <f t="shared" ref="G194:G257" si="12">TEXT(B194,"jj/mm/aaaa")</f>
        <v>30/09/2016</v>
      </c>
    </row>
    <row r="195" spans="1:7" x14ac:dyDescent="0.3">
      <c r="A195" s="67">
        <v>3</v>
      </c>
      <c r="B195" s="16">
        <v>42646</v>
      </c>
      <c r="C195" s="41">
        <f t="shared" ref="C195:C258" si="13">YEAR(B195)</f>
        <v>2016</v>
      </c>
      <c r="D195" s="41">
        <v>165.25</v>
      </c>
      <c r="E195" s="98">
        <f t="shared" ref="E195:F210" si="14">+E194</f>
        <v>167.21666666666667</v>
      </c>
      <c r="F195" s="98">
        <f t="shared" si="14"/>
        <v>173.05</v>
      </c>
      <c r="G195" s="67" t="str">
        <f t="shared" si="12"/>
        <v>03/10/2016</v>
      </c>
    </row>
    <row r="196" spans="1:7" x14ac:dyDescent="0.3">
      <c r="A196" s="67">
        <v>3</v>
      </c>
      <c r="B196" s="16">
        <v>42647</v>
      </c>
      <c r="C196" s="41">
        <f t="shared" si="13"/>
        <v>2016</v>
      </c>
      <c r="D196" s="41">
        <v>166</v>
      </c>
      <c r="E196" s="98">
        <f t="shared" si="14"/>
        <v>167.21666666666667</v>
      </c>
      <c r="F196" s="98">
        <f t="shared" si="14"/>
        <v>173.05</v>
      </c>
      <c r="G196" s="67" t="str">
        <f t="shared" si="12"/>
        <v>04/10/2016</v>
      </c>
    </row>
    <row r="197" spans="1:7" x14ac:dyDescent="0.3">
      <c r="A197" s="67">
        <v>3</v>
      </c>
      <c r="B197" s="16">
        <v>42648</v>
      </c>
      <c r="C197" s="41">
        <f t="shared" si="13"/>
        <v>2016</v>
      </c>
      <c r="D197" s="41">
        <v>166.5</v>
      </c>
      <c r="E197" s="98">
        <f t="shared" si="14"/>
        <v>167.21666666666667</v>
      </c>
      <c r="F197" s="98">
        <f t="shared" si="14"/>
        <v>173.05</v>
      </c>
      <c r="G197" s="67" t="str">
        <f t="shared" si="12"/>
        <v>05/10/2016</v>
      </c>
    </row>
    <row r="198" spans="1:7" x14ac:dyDescent="0.3">
      <c r="A198" s="67">
        <v>3</v>
      </c>
      <c r="B198" s="16">
        <v>42649</v>
      </c>
      <c r="C198" s="41">
        <f t="shared" si="13"/>
        <v>2016</v>
      </c>
      <c r="D198" s="41">
        <v>165.75</v>
      </c>
      <c r="E198" s="98">
        <f t="shared" si="14"/>
        <v>167.21666666666667</v>
      </c>
      <c r="F198" s="98">
        <f t="shared" si="14"/>
        <v>173.05</v>
      </c>
      <c r="G198" s="67" t="str">
        <f t="shared" si="12"/>
        <v>06/10/2016</v>
      </c>
    </row>
    <row r="199" spans="1:7" x14ac:dyDescent="0.3">
      <c r="A199" s="67">
        <v>3</v>
      </c>
      <c r="B199" s="16">
        <v>42650</v>
      </c>
      <c r="C199" s="41">
        <f t="shared" si="13"/>
        <v>2016</v>
      </c>
      <c r="D199" s="41">
        <v>163.5</v>
      </c>
      <c r="E199" s="98">
        <f t="shared" si="14"/>
        <v>167.21666666666667</v>
      </c>
      <c r="F199" s="98">
        <f t="shared" si="14"/>
        <v>173.05</v>
      </c>
      <c r="G199" s="67" t="str">
        <f t="shared" si="12"/>
        <v>07/10/2016</v>
      </c>
    </row>
    <row r="200" spans="1:7" x14ac:dyDescent="0.3">
      <c r="A200" s="67">
        <v>3</v>
      </c>
      <c r="B200" s="16">
        <v>42653</v>
      </c>
      <c r="C200" s="41">
        <f t="shared" si="13"/>
        <v>2016</v>
      </c>
      <c r="D200" s="41">
        <v>164</v>
      </c>
      <c r="E200" s="98">
        <f t="shared" si="14"/>
        <v>167.21666666666667</v>
      </c>
      <c r="F200" s="98">
        <f t="shared" si="14"/>
        <v>173.05</v>
      </c>
      <c r="G200" s="67" t="str">
        <f t="shared" si="12"/>
        <v>10/10/2016</v>
      </c>
    </row>
    <row r="201" spans="1:7" x14ac:dyDescent="0.3">
      <c r="A201" s="67">
        <v>3</v>
      </c>
      <c r="B201" s="16">
        <v>42654</v>
      </c>
      <c r="C201" s="41">
        <f t="shared" si="13"/>
        <v>2016</v>
      </c>
      <c r="D201" s="41">
        <v>164</v>
      </c>
      <c r="E201" s="98">
        <f t="shared" si="14"/>
        <v>167.21666666666667</v>
      </c>
      <c r="F201" s="98">
        <f t="shared" si="14"/>
        <v>173.05</v>
      </c>
      <c r="G201" s="67" t="str">
        <f t="shared" si="12"/>
        <v>11/10/2016</v>
      </c>
    </row>
    <row r="202" spans="1:7" x14ac:dyDescent="0.3">
      <c r="A202" s="67">
        <v>3</v>
      </c>
      <c r="B202" s="16">
        <v>42655</v>
      </c>
      <c r="C202" s="41">
        <f t="shared" si="13"/>
        <v>2016</v>
      </c>
      <c r="D202" s="41">
        <v>164.5</v>
      </c>
      <c r="E202" s="98">
        <f t="shared" si="14"/>
        <v>167.21666666666667</v>
      </c>
      <c r="F202" s="98">
        <f t="shared" si="14"/>
        <v>173.05</v>
      </c>
      <c r="G202" s="67" t="str">
        <f t="shared" si="12"/>
        <v>12/10/2016</v>
      </c>
    </row>
    <row r="203" spans="1:7" x14ac:dyDescent="0.3">
      <c r="A203" s="67">
        <v>3</v>
      </c>
      <c r="B203" s="16">
        <v>42656</v>
      </c>
      <c r="C203" s="41">
        <f t="shared" si="13"/>
        <v>2016</v>
      </c>
      <c r="D203" s="41">
        <v>165.5</v>
      </c>
      <c r="E203" s="98">
        <f t="shared" si="14"/>
        <v>167.21666666666667</v>
      </c>
      <c r="F203" s="98">
        <f t="shared" si="14"/>
        <v>173.05</v>
      </c>
      <c r="G203" s="67" t="str">
        <f t="shared" si="12"/>
        <v>13/10/2016</v>
      </c>
    </row>
    <row r="204" spans="1:7" x14ac:dyDescent="0.3">
      <c r="A204" s="67">
        <v>3</v>
      </c>
      <c r="B204" s="16">
        <v>42657</v>
      </c>
      <c r="C204" s="41">
        <f t="shared" si="13"/>
        <v>2016</v>
      </c>
      <c r="D204" s="41">
        <v>166.75</v>
      </c>
      <c r="E204" s="98">
        <f t="shared" si="14"/>
        <v>167.21666666666667</v>
      </c>
      <c r="F204" s="98">
        <f t="shared" si="14"/>
        <v>173.05</v>
      </c>
      <c r="G204" s="67" t="str">
        <f t="shared" si="12"/>
        <v>14/10/2016</v>
      </c>
    </row>
    <row r="205" spans="1:7" x14ac:dyDescent="0.3">
      <c r="A205" s="67">
        <v>3</v>
      </c>
      <c r="B205" s="16">
        <v>42660</v>
      </c>
      <c r="C205" s="41">
        <f t="shared" si="13"/>
        <v>2016</v>
      </c>
      <c r="D205" s="41">
        <v>167</v>
      </c>
      <c r="E205" s="98">
        <f t="shared" si="14"/>
        <v>167.21666666666667</v>
      </c>
      <c r="F205" s="98">
        <f t="shared" si="14"/>
        <v>173.05</v>
      </c>
      <c r="G205" s="67" t="str">
        <f t="shared" si="12"/>
        <v>17/10/2016</v>
      </c>
    </row>
    <row r="206" spans="1:7" x14ac:dyDescent="0.3">
      <c r="A206" s="67">
        <v>3</v>
      </c>
      <c r="B206" s="16">
        <v>42661</v>
      </c>
      <c r="C206" s="41">
        <f t="shared" si="13"/>
        <v>2016</v>
      </c>
      <c r="D206" s="41">
        <v>166.75</v>
      </c>
      <c r="E206" s="98">
        <f t="shared" si="14"/>
        <v>167.21666666666667</v>
      </c>
      <c r="F206" s="98">
        <f t="shared" si="14"/>
        <v>173.05</v>
      </c>
      <c r="G206" s="67" t="str">
        <f t="shared" si="12"/>
        <v>18/10/2016</v>
      </c>
    </row>
    <row r="207" spans="1:7" x14ac:dyDescent="0.3">
      <c r="A207" s="67">
        <v>3</v>
      </c>
      <c r="B207" s="16">
        <v>42662</v>
      </c>
      <c r="C207" s="41">
        <f t="shared" si="13"/>
        <v>2016</v>
      </c>
      <c r="D207" s="41">
        <v>166.25</v>
      </c>
      <c r="E207" s="98">
        <f t="shared" si="14"/>
        <v>167.21666666666667</v>
      </c>
      <c r="F207" s="98">
        <f t="shared" si="14"/>
        <v>173.05</v>
      </c>
      <c r="G207" s="67" t="str">
        <f t="shared" si="12"/>
        <v>19/10/2016</v>
      </c>
    </row>
    <row r="208" spans="1:7" x14ac:dyDescent="0.3">
      <c r="A208" s="67">
        <v>3</v>
      </c>
      <c r="B208" s="16">
        <v>42663</v>
      </c>
      <c r="C208" s="41">
        <f t="shared" si="13"/>
        <v>2016</v>
      </c>
      <c r="D208" s="41">
        <v>166.25</v>
      </c>
      <c r="E208" s="98">
        <f t="shared" si="14"/>
        <v>167.21666666666667</v>
      </c>
      <c r="F208" s="98">
        <f t="shared" si="14"/>
        <v>173.05</v>
      </c>
      <c r="G208" s="67" t="str">
        <f t="shared" si="12"/>
        <v>20/10/2016</v>
      </c>
    </row>
    <row r="209" spans="1:7" x14ac:dyDescent="0.3">
      <c r="A209" s="67">
        <v>3</v>
      </c>
      <c r="B209" s="16">
        <v>42664</v>
      </c>
      <c r="C209" s="41">
        <f t="shared" si="13"/>
        <v>2016</v>
      </c>
      <c r="D209" s="41">
        <v>167</v>
      </c>
      <c r="E209" s="98">
        <f t="shared" si="14"/>
        <v>167.21666666666667</v>
      </c>
      <c r="F209" s="98">
        <f t="shared" si="14"/>
        <v>173.05</v>
      </c>
      <c r="G209" s="67" t="str">
        <f t="shared" si="12"/>
        <v>21/10/2016</v>
      </c>
    </row>
    <row r="210" spans="1:7" x14ac:dyDescent="0.3">
      <c r="A210" s="67">
        <v>3</v>
      </c>
      <c r="B210" s="16">
        <v>42667</v>
      </c>
      <c r="C210" s="41">
        <f t="shared" si="13"/>
        <v>2016</v>
      </c>
      <c r="D210" s="41">
        <v>165.75</v>
      </c>
      <c r="E210" s="98">
        <f t="shared" si="14"/>
        <v>167.21666666666667</v>
      </c>
      <c r="F210" s="98">
        <f t="shared" si="14"/>
        <v>173.05</v>
      </c>
      <c r="G210" s="67" t="str">
        <f t="shared" si="12"/>
        <v>24/10/2016</v>
      </c>
    </row>
    <row r="211" spans="1:7" x14ac:dyDescent="0.3">
      <c r="A211" s="67">
        <v>3</v>
      </c>
      <c r="B211" s="16">
        <v>42668</v>
      </c>
      <c r="C211" s="41">
        <f t="shared" si="13"/>
        <v>2016</v>
      </c>
      <c r="D211" s="41">
        <v>167.75</v>
      </c>
      <c r="E211" s="98">
        <f t="shared" ref="E211:F226" si="15">+E210</f>
        <v>167.21666666666667</v>
      </c>
      <c r="F211" s="98">
        <f t="shared" si="15"/>
        <v>173.05</v>
      </c>
      <c r="G211" s="67" t="str">
        <f t="shared" si="12"/>
        <v>25/10/2016</v>
      </c>
    </row>
    <row r="212" spans="1:7" x14ac:dyDescent="0.3">
      <c r="A212" s="67">
        <v>3</v>
      </c>
      <c r="B212" s="16">
        <v>42669</v>
      </c>
      <c r="C212" s="41">
        <f t="shared" si="13"/>
        <v>2016</v>
      </c>
      <c r="D212" s="41">
        <v>169.25</v>
      </c>
      <c r="E212" s="98">
        <f t="shared" si="15"/>
        <v>167.21666666666667</v>
      </c>
      <c r="F212" s="98">
        <f t="shared" si="15"/>
        <v>173.05</v>
      </c>
      <c r="G212" s="67" t="str">
        <f t="shared" si="12"/>
        <v>26/10/2016</v>
      </c>
    </row>
    <row r="213" spans="1:7" x14ac:dyDescent="0.3">
      <c r="A213" s="67">
        <v>3</v>
      </c>
      <c r="B213" s="16">
        <v>42670</v>
      </c>
      <c r="C213" s="41">
        <f t="shared" si="13"/>
        <v>2016</v>
      </c>
      <c r="D213" s="41">
        <v>170.25</v>
      </c>
      <c r="E213" s="98">
        <f t="shared" si="15"/>
        <v>167.21666666666667</v>
      </c>
      <c r="F213" s="98">
        <f t="shared" si="15"/>
        <v>173.05</v>
      </c>
      <c r="G213" s="67" t="str">
        <f t="shared" si="12"/>
        <v>27/10/2016</v>
      </c>
    </row>
    <row r="214" spans="1:7" x14ac:dyDescent="0.3">
      <c r="A214" s="67">
        <v>3</v>
      </c>
      <c r="B214" s="16">
        <v>42671</v>
      </c>
      <c r="C214" s="41">
        <f t="shared" si="13"/>
        <v>2016</v>
      </c>
      <c r="D214" s="41">
        <v>171</v>
      </c>
      <c r="E214" s="98">
        <f t="shared" si="15"/>
        <v>167.21666666666667</v>
      </c>
      <c r="F214" s="98">
        <f t="shared" si="15"/>
        <v>173.05</v>
      </c>
      <c r="G214" s="67" t="str">
        <f t="shared" si="12"/>
        <v>28/10/2016</v>
      </c>
    </row>
    <row r="215" spans="1:7" x14ac:dyDescent="0.3">
      <c r="A215" s="67">
        <v>3</v>
      </c>
      <c r="B215" s="16">
        <v>42674</v>
      </c>
      <c r="C215" s="41">
        <f t="shared" si="13"/>
        <v>2016</v>
      </c>
      <c r="D215" s="41">
        <v>171</v>
      </c>
      <c r="E215" s="98">
        <f t="shared" si="15"/>
        <v>167.21666666666667</v>
      </c>
      <c r="F215" s="98">
        <f t="shared" si="15"/>
        <v>173.05</v>
      </c>
      <c r="G215" s="67" t="str">
        <f t="shared" si="12"/>
        <v>31/10/2016</v>
      </c>
    </row>
    <row r="216" spans="1:7" x14ac:dyDescent="0.3">
      <c r="A216" s="67">
        <v>3</v>
      </c>
      <c r="B216" s="16">
        <v>42675</v>
      </c>
      <c r="C216" s="41">
        <f t="shared" si="13"/>
        <v>2016</v>
      </c>
      <c r="D216" s="41">
        <v>170.25</v>
      </c>
      <c r="E216" s="98">
        <f t="shared" si="15"/>
        <v>167.21666666666667</v>
      </c>
      <c r="F216" s="98">
        <f t="shared" si="15"/>
        <v>173.05</v>
      </c>
      <c r="G216" s="67" t="str">
        <f t="shared" si="12"/>
        <v>01/11/2016</v>
      </c>
    </row>
    <row r="217" spans="1:7" x14ac:dyDescent="0.3">
      <c r="A217" s="67">
        <v>3</v>
      </c>
      <c r="B217" s="16">
        <v>42676</v>
      </c>
      <c r="C217" s="41">
        <f t="shared" si="13"/>
        <v>2016</v>
      </c>
      <c r="D217" s="41">
        <v>168</v>
      </c>
      <c r="E217" s="98">
        <f t="shared" si="15"/>
        <v>167.21666666666667</v>
      </c>
      <c r="F217" s="98">
        <f t="shared" si="15"/>
        <v>173.05</v>
      </c>
      <c r="G217" s="67" t="str">
        <f t="shared" si="12"/>
        <v>02/11/2016</v>
      </c>
    </row>
    <row r="218" spans="1:7" x14ac:dyDescent="0.3">
      <c r="A218" s="67">
        <v>3</v>
      </c>
      <c r="B218" s="16">
        <v>42677</v>
      </c>
      <c r="C218" s="41">
        <f t="shared" si="13"/>
        <v>2016</v>
      </c>
      <c r="D218" s="41">
        <v>166.5</v>
      </c>
      <c r="E218" s="98">
        <f t="shared" si="15"/>
        <v>167.21666666666667</v>
      </c>
      <c r="F218" s="98">
        <f t="shared" si="15"/>
        <v>173.05</v>
      </c>
      <c r="G218" s="67" t="str">
        <f t="shared" si="12"/>
        <v>03/11/2016</v>
      </c>
    </row>
    <row r="219" spans="1:7" x14ac:dyDescent="0.3">
      <c r="A219" s="67">
        <v>3</v>
      </c>
      <c r="B219" s="16">
        <v>42678</v>
      </c>
      <c r="C219" s="41">
        <f t="shared" si="13"/>
        <v>2016</v>
      </c>
      <c r="D219" s="41">
        <v>165</v>
      </c>
      <c r="E219" s="98">
        <f t="shared" si="15"/>
        <v>167.21666666666667</v>
      </c>
      <c r="F219" s="98">
        <f t="shared" si="15"/>
        <v>173.05</v>
      </c>
      <c r="G219" s="67" t="str">
        <f t="shared" si="12"/>
        <v>04/11/2016</v>
      </c>
    </row>
    <row r="220" spans="1:7" x14ac:dyDescent="0.3">
      <c r="A220" s="67">
        <v>3</v>
      </c>
      <c r="B220" s="16">
        <v>42681</v>
      </c>
      <c r="C220" s="41">
        <f t="shared" si="13"/>
        <v>2016</v>
      </c>
      <c r="D220" s="41">
        <v>164.25</v>
      </c>
      <c r="E220" s="98">
        <f t="shared" si="15"/>
        <v>167.21666666666667</v>
      </c>
      <c r="F220" s="98">
        <f t="shared" si="15"/>
        <v>173.05</v>
      </c>
      <c r="G220" s="67" t="str">
        <f t="shared" si="12"/>
        <v>07/11/2016</v>
      </c>
    </row>
    <row r="221" spans="1:7" x14ac:dyDescent="0.3">
      <c r="A221" s="67">
        <v>3</v>
      </c>
      <c r="B221" s="16">
        <v>42682</v>
      </c>
      <c r="C221" s="41">
        <f t="shared" si="13"/>
        <v>2016</v>
      </c>
      <c r="D221" s="41">
        <v>165.75</v>
      </c>
      <c r="E221" s="98">
        <f t="shared" si="15"/>
        <v>167.21666666666667</v>
      </c>
      <c r="F221" s="98">
        <f t="shared" si="15"/>
        <v>173.05</v>
      </c>
      <c r="G221" s="67" t="str">
        <f t="shared" si="12"/>
        <v>08/11/2016</v>
      </c>
    </row>
    <row r="222" spans="1:7" x14ac:dyDescent="0.3">
      <c r="A222" s="67">
        <v>3</v>
      </c>
      <c r="B222" s="16">
        <v>42683</v>
      </c>
      <c r="C222" s="41">
        <f t="shared" si="13"/>
        <v>2016</v>
      </c>
      <c r="D222" s="41">
        <v>164.5</v>
      </c>
      <c r="E222" s="98">
        <f t="shared" si="15"/>
        <v>167.21666666666667</v>
      </c>
      <c r="F222" s="98">
        <f t="shared" si="15"/>
        <v>173.05</v>
      </c>
      <c r="G222" s="67" t="str">
        <f t="shared" si="12"/>
        <v>09/11/2016</v>
      </c>
    </row>
    <row r="223" spans="1:7" x14ac:dyDescent="0.3">
      <c r="A223" s="67">
        <v>3</v>
      </c>
      <c r="B223" s="16">
        <v>42684</v>
      </c>
      <c r="C223" s="41">
        <f t="shared" si="13"/>
        <v>2016</v>
      </c>
      <c r="D223" s="41">
        <v>165</v>
      </c>
      <c r="E223" s="98">
        <f t="shared" si="15"/>
        <v>167.21666666666667</v>
      </c>
      <c r="F223" s="98">
        <f t="shared" si="15"/>
        <v>173.05</v>
      </c>
      <c r="G223" s="67" t="str">
        <f t="shared" si="12"/>
        <v>10/11/2016</v>
      </c>
    </row>
    <row r="224" spans="1:7" x14ac:dyDescent="0.3">
      <c r="A224" s="67">
        <v>3</v>
      </c>
      <c r="B224" s="16">
        <v>42685</v>
      </c>
      <c r="C224" s="41">
        <f t="shared" si="13"/>
        <v>2016</v>
      </c>
      <c r="D224" s="41">
        <v>165</v>
      </c>
      <c r="E224" s="98">
        <f t="shared" si="15"/>
        <v>167.21666666666667</v>
      </c>
      <c r="F224" s="98">
        <f t="shared" si="15"/>
        <v>173.05</v>
      </c>
      <c r="G224" s="67" t="str">
        <f t="shared" si="12"/>
        <v>11/11/2016</v>
      </c>
    </row>
    <row r="225" spans="1:7" x14ac:dyDescent="0.3">
      <c r="A225" s="67">
        <v>3</v>
      </c>
      <c r="B225" s="16">
        <v>42688</v>
      </c>
      <c r="C225" s="41">
        <f t="shared" si="13"/>
        <v>2016</v>
      </c>
      <c r="D225" s="41">
        <v>165.5</v>
      </c>
      <c r="E225" s="98">
        <f t="shared" si="15"/>
        <v>167.21666666666667</v>
      </c>
      <c r="F225" s="98">
        <f t="shared" si="15"/>
        <v>173.05</v>
      </c>
      <c r="G225" s="67" t="str">
        <f t="shared" si="12"/>
        <v>14/11/2016</v>
      </c>
    </row>
    <row r="226" spans="1:7" x14ac:dyDescent="0.3">
      <c r="A226" s="67">
        <v>3</v>
      </c>
      <c r="B226" s="16">
        <v>42689</v>
      </c>
      <c r="C226" s="41">
        <f t="shared" si="13"/>
        <v>2016</v>
      </c>
      <c r="D226" s="41">
        <v>165.5</v>
      </c>
      <c r="E226" s="98">
        <f t="shared" si="15"/>
        <v>167.21666666666667</v>
      </c>
      <c r="F226" s="98">
        <f t="shared" si="15"/>
        <v>173.05</v>
      </c>
      <c r="G226" s="67" t="str">
        <f t="shared" si="12"/>
        <v>15/11/2016</v>
      </c>
    </row>
    <row r="227" spans="1:7" x14ac:dyDescent="0.3">
      <c r="A227" s="67">
        <v>3</v>
      </c>
      <c r="B227" s="16">
        <v>42690</v>
      </c>
      <c r="C227" s="41">
        <f t="shared" si="13"/>
        <v>2016</v>
      </c>
      <c r="D227" s="41">
        <v>165.75</v>
      </c>
      <c r="E227" s="98">
        <f t="shared" ref="E227:F242" si="16">+E226</f>
        <v>167.21666666666667</v>
      </c>
      <c r="F227" s="98">
        <f t="shared" si="16"/>
        <v>173.05</v>
      </c>
      <c r="G227" s="67" t="str">
        <f t="shared" si="12"/>
        <v>16/11/2016</v>
      </c>
    </row>
    <row r="228" spans="1:7" x14ac:dyDescent="0.3">
      <c r="A228" s="67">
        <v>3</v>
      </c>
      <c r="B228" s="16">
        <v>42691</v>
      </c>
      <c r="C228" s="41">
        <f t="shared" si="13"/>
        <v>2016</v>
      </c>
      <c r="D228" s="41">
        <v>166</v>
      </c>
      <c r="E228" s="98">
        <f t="shared" si="16"/>
        <v>167.21666666666667</v>
      </c>
      <c r="F228" s="98">
        <f t="shared" si="16"/>
        <v>173.05</v>
      </c>
      <c r="G228" s="67" t="str">
        <f t="shared" si="12"/>
        <v>17/11/2016</v>
      </c>
    </row>
    <row r="229" spans="1:7" x14ac:dyDescent="0.3">
      <c r="A229" s="67">
        <v>3</v>
      </c>
      <c r="B229" s="16">
        <v>42692</v>
      </c>
      <c r="C229" s="41">
        <f t="shared" si="13"/>
        <v>2016</v>
      </c>
      <c r="D229" s="41">
        <v>167</v>
      </c>
      <c r="E229" s="98">
        <f t="shared" si="16"/>
        <v>167.21666666666667</v>
      </c>
      <c r="F229" s="98">
        <f t="shared" si="16"/>
        <v>173.05</v>
      </c>
      <c r="G229" s="67" t="str">
        <f t="shared" si="12"/>
        <v>18/11/2016</v>
      </c>
    </row>
    <row r="230" spans="1:7" x14ac:dyDescent="0.3">
      <c r="A230" s="67">
        <v>3</v>
      </c>
      <c r="B230" s="16">
        <v>42695</v>
      </c>
      <c r="C230" s="41">
        <f t="shared" si="13"/>
        <v>2016</v>
      </c>
      <c r="D230" s="41">
        <v>167.5</v>
      </c>
      <c r="E230" s="98">
        <f t="shared" si="16"/>
        <v>167.21666666666667</v>
      </c>
      <c r="F230" s="98">
        <f t="shared" si="16"/>
        <v>173.05</v>
      </c>
      <c r="G230" s="67" t="str">
        <f t="shared" si="12"/>
        <v>21/11/2016</v>
      </c>
    </row>
    <row r="231" spans="1:7" x14ac:dyDescent="0.3">
      <c r="A231" s="67">
        <v>3</v>
      </c>
      <c r="B231" s="16">
        <v>42696</v>
      </c>
      <c r="C231" s="41">
        <f t="shared" si="13"/>
        <v>2016</v>
      </c>
      <c r="D231" s="41">
        <v>167.75</v>
      </c>
      <c r="E231" s="98">
        <f t="shared" si="16"/>
        <v>167.21666666666667</v>
      </c>
      <c r="F231" s="98">
        <f t="shared" si="16"/>
        <v>173.05</v>
      </c>
      <c r="G231" s="67" t="str">
        <f t="shared" si="12"/>
        <v>22/11/2016</v>
      </c>
    </row>
    <row r="232" spans="1:7" x14ac:dyDescent="0.3">
      <c r="A232" s="67">
        <v>3</v>
      </c>
      <c r="B232" s="16">
        <v>42697</v>
      </c>
      <c r="C232" s="41">
        <f t="shared" si="13"/>
        <v>2016</v>
      </c>
      <c r="D232" s="41">
        <v>167.75</v>
      </c>
      <c r="E232" s="98">
        <f t="shared" si="16"/>
        <v>167.21666666666667</v>
      </c>
      <c r="F232" s="98">
        <f t="shared" si="16"/>
        <v>173.05</v>
      </c>
      <c r="G232" s="67" t="str">
        <f t="shared" si="12"/>
        <v>23/11/2016</v>
      </c>
    </row>
    <row r="233" spans="1:7" x14ac:dyDescent="0.3">
      <c r="A233" s="67">
        <v>3</v>
      </c>
      <c r="B233" s="16">
        <v>42698</v>
      </c>
      <c r="C233" s="41">
        <f t="shared" si="13"/>
        <v>2016</v>
      </c>
      <c r="D233" s="41">
        <v>168</v>
      </c>
      <c r="E233" s="98">
        <f t="shared" si="16"/>
        <v>167.21666666666667</v>
      </c>
      <c r="F233" s="98">
        <f t="shared" si="16"/>
        <v>173.05</v>
      </c>
      <c r="G233" s="67" t="str">
        <f t="shared" si="12"/>
        <v>24/11/2016</v>
      </c>
    </row>
    <row r="234" spans="1:7" x14ac:dyDescent="0.3">
      <c r="A234" s="67">
        <v>3</v>
      </c>
      <c r="B234" s="16">
        <v>42699</v>
      </c>
      <c r="C234" s="41">
        <f t="shared" si="13"/>
        <v>2016</v>
      </c>
      <c r="D234" s="41">
        <v>168</v>
      </c>
      <c r="E234" s="98">
        <f t="shared" si="16"/>
        <v>167.21666666666667</v>
      </c>
      <c r="F234" s="98">
        <f t="shared" si="16"/>
        <v>173.05</v>
      </c>
      <c r="G234" s="67" t="str">
        <f t="shared" si="12"/>
        <v>25/11/2016</v>
      </c>
    </row>
    <row r="235" spans="1:7" x14ac:dyDescent="0.3">
      <c r="A235" s="67">
        <v>3</v>
      </c>
      <c r="B235" s="16">
        <v>42702</v>
      </c>
      <c r="C235" s="41">
        <f t="shared" si="13"/>
        <v>2016</v>
      </c>
      <c r="D235" s="41">
        <v>167.25</v>
      </c>
      <c r="E235" s="98">
        <f t="shared" si="16"/>
        <v>167.21666666666667</v>
      </c>
      <c r="F235" s="98">
        <f t="shared" si="16"/>
        <v>173.05</v>
      </c>
      <c r="G235" s="67" t="str">
        <f t="shared" si="12"/>
        <v>28/11/2016</v>
      </c>
    </row>
    <row r="236" spans="1:7" x14ac:dyDescent="0.3">
      <c r="A236" s="67">
        <v>3</v>
      </c>
      <c r="B236" s="16">
        <v>42703</v>
      </c>
      <c r="C236" s="41">
        <f t="shared" si="13"/>
        <v>2016</v>
      </c>
      <c r="D236" s="41">
        <v>166.25</v>
      </c>
      <c r="E236" s="98">
        <f t="shared" si="16"/>
        <v>167.21666666666667</v>
      </c>
      <c r="F236" s="98">
        <f t="shared" si="16"/>
        <v>173.05</v>
      </c>
      <c r="G236" s="67" t="str">
        <f t="shared" si="12"/>
        <v>29/11/2016</v>
      </c>
    </row>
    <row r="237" spans="1:7" x14ac:dyDescent="0.3">
      <c r="A237" s="67">
        <v>3</v>
      </c>
      <c r="B237" s="16">
        <v>42704</v>
      </c>
      <c r="C237" s="41">
        <f t="shared" si="13"/>
        <v>2016</v>
      </c>
      <c r="D237" s="41">
        <v>166</v>
      </c>
      <c r="E237" s="98">
        <f t="shared" si="16"/>
        <v>167.21666666666667</v>
      </c>
      <c r="F237" s="98">
        <f t="shared" si="16"/>
        <v>173.05</v>
      </c>
      <c r="G237" s="67" t="str">
        <f t="shared" si="12"/>
        <v>30/11/2016</v>
      </c>
    </row>
    <row r="238" spans="1:7" x14ac:dyDescent="0.3">
      <c r="A238" s="67">
        <v>3</v>
      </c>
      <c r="B238" s="16">
        <v>42705</v>
      </c>
      <c r="C238" s="41">
        <f t="shared" si="13"/>
        <v>2016</v>
      </c>
      <c r="D238" s="41">
        <v>165</v>
      </c>
      <c r="E238" s="98">
        <f t="shared" si="16"/>
        <v>167.21666666666667</v>
      </c>
      <c r="F238" s="98">
        <f t="shared" si="16"/>
        <v>173.05</v>
      </c>
      <c r="G238" s="67" t="str">
        <f t="shared" si="12"/>
        <v>01/12/2016</v>
      </c>
    </row>
    <row r="239" spans="1:7" x14ac:dyDescent="0.3">
      <c r="A239" s="67">
        <v>3</v>
      </c>
      <c r="B239" s="16">
        <v>42706</v>
      </c>
      <c r="C239" s="41">
        <f t="shared" si="13"/>
        <v>2016</v>
      </c>
      <c r="D239" s="41">
        <v>164.5</v>
      </c>
      <c r="E239" s="98">
        <f t="shared" si="16"/>
        <v>167.21666666666667</v>
      </c>
      <c r="F239" s="98">
        <f t="shared" si="16"/>
        <v>173.05</v>
      </c>
      <c r="G239" s="67" t="str">
        <f t="shared" si="12"/>
        <v>02/12/2016</v>
      </c>
    </row>
    <row r="240" spans="1:7" x14ac:dyDescent="0.3">
      <c r="A240" s="67">
        <v>3</v>
      </c>
      <c r="B240" s="16">
        <v>42709</v>
      </c>
      <c r="C240" s="41">
        <f t="shared" si="13"/>
        <v>2016</v>
      </c>
      <c r="D240" s="41">
        <v>163.75</v>
      </c>
      <c r="E240" s="98">
        <f t="shared" si="16"/>
        <v>167.21666666666667</v>
      </c>
      <c r="F240" s="98">
        <f t="shared" si="16"/>
        <v>173.05</v>
      </c>
      <c r="G240" s="67" t="str">
        <f t="shared" si="12"/>
        <v>05/12/2016</v>
      </c>
    </row>
    <row r="241" spans="1:7" x14ac:dyDescent="0.3">
      <c r="A241" s="67">
        <v>3</v>
      </c>
      <c r="B241" s="16">
        <v>42710</v>
      </c>
      <c r="C241" s="41">
        <f t="shared" si="13"/>
        <v>2016</v>
      </c>
      <c r="D241" s="41">
        <v>163.75</v>
      </c>
      <c r="E241" s="98">
        <f t="shared" si="16"/>
        <v>167.21666666666667</v>
      </c>
      <c r="F241" s="98">
        <f t="shared" si="16"/>
        <v>173.05</v>
      </c>
      <c r="G241" s="67" t="str">
        <f t="shared" si="12"/>
        <v>06/12/2016</v>
      </c>
    </row>
    <row r="242" spans="1:7" x14ac:dyDescent="0.3">
      <c r="A242" s="67">
        <v>3</v>
      </c>
      <c r="B242" s="16">
        <v>42711</v>
      </c>
      <c r="C242" s="41">
        <f t="shared" si="13"/>
        <v>2016</v>
      </c>
      <c r="D242" s="41">
        <v>164</v>
      </c>
      <c r="E242" s="98">
        <f t="shared" si="16"/>
        <v>167.21666666666667</v>
      </c>
      <c r="F242" s="98">
        <f t="shared" si="16"/>
        <v>173.05</v>
      </c>
      <c r="G242" s="67" t="str">
        <f t="shared" si="12"/>
        <v>07/12/2016</v>
      </c>
    </row>
    <row r="243" spans="1:7" x14ac:dyDescent="0.3">
      <c r="A243" s="67">
        <v>3</v>
      </c>
      <c r="B243" s="16">
        <v>42712</v>
      </c>
      <c r="C243" s="41">
        <f t="shared" si="13"/>
        <v>2016</v>
      </c>
      <c r="D243" s="41">
        <v>165.25</v>
      </c>
      <c r="E243" s="98">
        <f t="shared" ref="E243:F258" si="17">+E242</f>
        <v>167.21666666666667</v>
      </c>
      <c r="F243" s="98">
        <f t="shared" si="17"/>
        <v>173.05</v>
      </c>
      <c r="G243" s="67" t="str">
        <f t="shared" si="12"/>
        <v>08/12/2016</v>
      </c>
    </row>
    <row r="244" spans="1:7" x14ac:dyDescent="0.3">
      <c r="A244" s="67">
        <v>3</v>
      </c>
      <c r="B244" s="16">
        <v>42713</v>
      </c>
      <c r="C244" s="41">
        <f t="shared" si="13"/>
        <v>2016</v>
      </c>
      <c r="D244" s="41">
        <v>165.75</v>
      </c>
      <c r="E244" s="98">
        <f t="shared" si="17"/>
        <v>167.21666666666667</v>
      </c>
      <c r="F244" s="98">
        <f t="shared" si="17"/>
        <v>173.05</v>
      </c>
      <c r="G244" s="67" t="str">
        <f t="shared" si="12"/>
        <v>09/12/2016</v>
      </c>
    </row>
    <row r="245" spans="1:7" x14ac:dyDescent="0.3">
      <c r="A245" s="67">
        <v>3</v>
      </c>
      <c r="B245" s="16">
        <v>42716</v>
      </c>
      <c r="C245" s="41">
        <f t="shared" si="13"/>
        <v>2016</v>
      </c>
      <c r="D245" s="41">
        <v>165.75</v>
      </c>
      <c r="E245" s="98">
        <f t="shared" si="17"/>
        <v>167.21666666666667</v>
      </c>
      <c r="F245" s="98">
        <f t="shared" si="17"/>
        <v>173.05</v>
      </c>
      <c r="G245" s="67" t="str">
        <f t="shared" si="12"/>
        <v>12/12/2016</v>
      </c>
    </row>
    <row r="246" spans="1:7" x14ac:dyDescent="0.3">
      <c r="A246" s="67">
        <v>3</v>
      </c>
      <c r="B246" s="16">
        <v>42717</v>
      </c>
      <c r="C246" s="41">
        <f t="shared" si="13"/>
        <v>2016</v>
      </c>
      <c r="D246" s="41">
        <v>166</v>
      </c>
      <c r="E246" s="98">
        <f t="shared" si="17"/>
        <v>167.21666666666667</v>
      </c>
      <c r="F246" s="98">
        <f t="shared" si="17"/>
        <v>173.05</v>
      </c>
      <c r="G246" s="67" t="str">
        <f t="shared" si="12"/>
        <v>13/12/2016</v>
      </c>
    </row>
    <row r="247" spans="1:7" x14ac:dyDescent="0.3">
      <c r="A247" s="67">
        <v>3</v>
      </c>
      <c r="B247" s="16">
        <v>42718</v>
      </c>
      <c r="C247" s="41">
        <f t="shared" si="13"/>
        <v>2016</v>
      </c>
      <c r="D247" s="41">
        <v>166.25</v>
      </c>
      <c r="E247" s="98">
        <f t="shared" si="17"/>
        <v>167.21666666666667</v>
      </c>
      <c r="F247" s="98">
        <f t="shared" si="17"/>
        <v>173.05</v>
      </c>
      <c r="G247" s="67" t="str">
        <f t="shared" si="12"/>
        <v>14/12/2016</v>
      </c>
    </row>
    <row r="248" spans="1:7" x14ac:dyDescent="0.3">
      <c r="A248" s="67">
        <v>3</v>
      </c>
      <c r="B248" s="16">
        <v>42719</v>
      </c>
      <c r="C248" s="41">
        <f t="shared" si="13"/>
        <v>2016</v>
      </c>
      <c r="D248" s="41">
        <v>167</v>
      </c>
      <c r="E248" s="98">
        <f t="shared" si="17"/>
        <v>167.21666666666667</v>
      </c>
      <c r="F248" s="98">
        <f t="shared" si="17"/>
        <v>173.05</v>
      </c>
      <c r="G248" s="67" t="str">
        <f t="shared" si="12"/>
        <v>15/12/2016</v>
      </c>
    </row>
    <row r="249" spans="1:7" x14ac:dyDescent="0.3">
      <c r="A249" s="67">
        <v>3</v>
      </c>
      <c r="B249" s="16">
        <v>42720</v>
      </c>
      <c r="C249" s="41">
        <f t="shared" si="13"/>
        <v>2016</v>
      </c>
      <c r="D249" s="41">
        <v>166.5</v>
      </c>
      <c r="E249" s="98">
        <f t="shared" si="17"/>
        <v>167.21666666666667</v>
      </c>
      <c r="F249" s="98">
        <f t="shared" si="17"/>
        <v>173.05</v>
      </c>
      <c r="G249" s="67" t="str">
        <f t="shared" si="12"/>
        <v>16/12/2016</v>
      </c>
    </row>
    <row r="250" spans="1:7" x14ac:dyDescent="0.3">
      <c r="A250" s="67">
        <v>3</v>
      </c>
      <c r="B250" s="16">
        <v>42723</v>
      </c>
      <c r="C250" s="41">
        <f t="shared" si="13"/>
        <v>2016</v>
      </c>
      <c r="D250" s="41">
        <v>166.75</v>
      </c>
      <c r="E250" s="98">
        <f t="shared" si="17"/>
        <v>167.21666666666667</v>
      </c>
      <c r="F250" s="98">
        <f t="shared" si="17"/>
        <v>173.05</v>
      </c>
      <c r="G250" s="67" t="str">
        <f t="shared" si="12"/>
        <v>19/12/2016</v>
      </c>
    </row>
    <row r="251" spans="1:7" x14ac:dyDescent="0.3">
      <c r="A251" s="67">
        <v>3</v>
      </c>
      <c r="B251" s="16">
        <v>42724</v>
      </c>
      <c r="C251" s="41">
        <f t="shared" si="13"/>
        <v>2016</v>
      </c>
      <c r="D251" s="41">
        <v>167.5</v>
      </c>
      <c r="E251" s="98">
        <f t="shared" si="17"/>
        <v>167.21666666666667</v>
      </c>
      <c r="F251" s="98">
        <f t="shared" si="17"/>
        <v>173.05</v>
      </c>
      <c r="G251" s="67" t="str">
        <f t="shared" si="12"/>
        <v>20/12/2016</v>
      </c>
    </row>
    <row r="252" spans="1:7" x14ac:dyDescent="0.3">
      <c r="A252" s="67">
        <v>3</v>
      </c>
      <c r="B252" s="16">
        <v>42725</v>
      </c>
      <c r="C252" s="41">
        <f t="shared" si="13"/>
        <v>2016</v>
      </c>
      <c r="D252" s="41">
        <v>168.75</v>
      </c>
      <c r="E252" s="98">
        <f t="shared" si="17"/>
        <v>167.21666666666667</v>
      </c>
      <c r="F252" s="98">
        <f t="shared" si="17"/>
        <v>173.05</v>
      </c>
      <c r="G252" s="67" t="str">
        <f t="shared" si="12"/>
        <v>21/12/2016</v>
      </c>
    </row>
    <row r="253" spans="1:7" x14ac:dyDescent="0.3">
      <c r="A253" s="67">
        <v>3</v>
      </c>
      <c r="B253" s="16">
        <v>42726</v>
      </c>
      <c r="C253" s="41">
        <f t="shared" si="13"/>
        <v>2016</v>
      </c>
      <c r="D253" s="41">
        <v>169</v>
      </c>
      <c r="E253" s="98">
        <f t="shared" si="17"/>
        <v>167.21666666666667</v>
      </c>
      <c r="F253" s="98">
        <f t="shared" si="17"/>
        <v>173.05</v>
      </c>
      <c r="G253" s="67" t="str">
        <f t="shared" si="12"/>
        <v>22/12/2016</v>
      </c>
    </row>
    <row r="254" spans="1:7" x14ac:dyDescent="0.3">
      <c r="A254" s="67">
        <v>3</v>
      </c>
      <c r="B254" s="16">
        <v>42727</v>
      </c>
      <c r="C254" s="41">
        <f t="shared" si="13"/>
        <v>2016</v>
      </c>
      <c r="D254" s="41">
        <v>167.75</v>
      </c>
      <c r="E254" s="98">
        <f t="shared" si="17"/>
        <v>167.21666666666667</v>
      </c>
      <c r="F254" s="98">
        <f t="shared" si="17"/>
        <v>173.05</v>
      </c>
      <c r="G254" s="67" t="str">
        <f t="shared" si="12"/>
        <v>23/12/2016</v>
      </c>
    </row>
    <row r="255" spans="1:7" x14ac:dyDescent="0.3">
      <c r="A255" s="67">
        <v>3</v>
      </c>
      <c r="B255" s="16">
        <v>42731</v>
      </c>
      <c r="C255" s="41">
        <f t="shared" si="13"/>
        <v>2016</v>
      </c>
      <c r="D255" s="41">
        <v>168</v>
      </c>
      <c r="E255" s="98">
        <f t="shared" si="17"/>
        <v>167.21666666666667</v>
      </c>
      <c r="F255" s="98">
        <f t="shared" si="17"/>
        <v>173.05</v>
      </c>
      <c r="G255" s="67" t="str">
        <f t="shared" si="12"/>
        <v>27/12/2016</v>
      </c>
    </row>
    <row r="256" spans="1:7" x14ac:dyDescent="0.3">
      <c r="A256" s="67">
        <v>3</v>
      </c>
      <c r="B256" s="16">
        <v>42732</v>
      </c>
      <c r="C256" s="41">
        <f t="shared" si="13"/>
        <v>2016</v>
      </c>
      <c r="D256" s="41">
        <v>169.25</v>
      </c>
      <c r="E256" s="98">
        <f t="shared" si="17"/>
        <v>167.21666666666667</v>
      </c>
      <c r="F256" s="98">
        <f t="shared" si="17"/>
        <v>173.05</v>
      </c>
      <c r="G256" s="67" t="str">
        <f t="shared" si="12"/>
        <v>28/12/2016</v>
      </c>
    </row>
    <row r="257" spans="1:7" x14ac:dyDescent="0.3">
      <c r="A257" s="67">
        <v>3</v>
      </c>
      <c r="B257" s="16">
        <v>42733</v>
      </c>
      <c r="C257" s="41">
        <f t="shared" si="13"/>
        <v>2016</v>
      </c>
      <c r="D257" s="41">
        <v>169.25</v>
      </c>
      <c r="E257" s="98">
        <f t="shared" si="17"/>
        <v>167.21666666666667</v>
      </c>
      <c r="F257" s="98">
        <f t="shared" si="17"/>
        <v>173.05</v>
      </c>
      <c r="G257" s="67" t="str">
        <f t="shared" si="12"/>
        <v>29/12/2016</v>
      </c>
    </row>
    <row r="258" spans="1:7" x14ac:dyDescent="0.3">
      <c r="A258" s="67">
        <v>3</v>
      </c>
      <c r="B258" s="16">
        <v>42734</v>
      </c>
      <c r="C258" s="41">
        <f t="shared" si="13"/>
        <v>2016</v>
      </c>
      <c r="D258" s="41">
        <v>168.5</v>
      </c>
      <c r="E258" s="98">
        <f t="shared" si="17"/>
        <v>167.21666666666667</v>
      </c>
      <c r="F258" s="98">
        <f t="shared" si="17"/>
        <v>173.05</v>
      </c>
      <c r="G258" s="67" t="str">
        <f t="shared" ref="G258:G321" si="18">TEXT(B258,"jj/mm/aaaa")</f>
        <v>30/12/2016</v>
      </c>
    </row>
    <row r="259" spans="1:7" x14ac:dyDescent="0.3">
      <c r="A259" s="67">
        <v>3</v>
      </c>
      <c r="B259" s="16">
        <v>42737</v>
      </c>
      <c r="C259" s="41">
        <f t="shared" ref="C259:C322" si="19">YEAR(B259)</f>
        <v>2017</v>
      </c>
      <c r="D259" s="41">
        <v>168.5</v>
      </c>
      <c r="E259" s="100">
        <f t="shared" ref="E259:F322" si="20">+E260</f>
        <v>165.375</v>
      </c>
      <c r="F259" s="100">
        <f t="shared" si="20"/>
        <v>169.01</v>
      </c>
      <c r="G259" s="67" t="str">
        <f t="shared" si="18"/>
        <v>02/01/2017</v>
      </c>
    </row>
    <row r="260" spans="1:7" x14ac:dyDescent="0.3">
      <c r="A260" s="73">
        <v>3</v>
      </c>
      <c r="B260" s="16">
        <v>42738</v>
      </c>
      <c r="C260" s="41">
        <f t="shared" si="19"/>
        <v>2017</v>
      </c>
      <c r="D260" s="41">
        <v>169</v>
      </c>
      <c r="E260" s="100">
        <f t="shared" si="20"/>
        <v>165.375</v>
      </c>
      <c r="F260" s="100">
        <f t="shared" si="20"/>
        <v>169.01</v>
      </c>
      <c r="G260" s="73" t="str">
        <f t="shared" si="18"/>
        <v>03/01/2017</v>
      </c>
    </row>
    <row r="261" spans="1:7" x14ac:dyDescent="0.3">
      <c r="A261" s="73">
        <v>3</v>
      </c>
      <c r="B261" s="16">
        <v>42739</v>
      </c>
      <c r="C261" s="41">
        <f t="shared" si="19"/>
        <v>2017</v>
      </c>
      <c r="D261" s="41">
        <v>169.5</v>
      </c>
      <c r="E261" s="100">
        <f t="shared" si="20"/>
        <v>165.375</v>
      </c>
      <c r="F261" s="100">
        <f t="shared" si="20"/>
        <v>169.01</v>
      </c>
      <c r="G261" s="73" t="str">
        <f t="shared" si="18"/>
        <v>04/01/2017</v>
      </c>
    </row>
    <row r="262" spans="1:7" x14ac:dyDescent="0.3">
      <c r="A262" s="73">
        <v>3</v>
      </c>
      <c r="B262" s="16">
        <v>42740</v>
      </c>
      <c r="C262" s="41">
        <f t="shared" si="19"/>
        <v>2017</v>
      </c>
      <c r="D262" s="41">
        <v>169.5</v>
      </c>
      <c r="E262" s="100">
        <f t="shared" si="20"/>
        <v>165.375</v>
      </c>
      <c r="F262" s="100">
        <f t="shared" si="20"/>
        <v>169.01</v>
      </c>
      <c r="G262" s="73" t="str">
        <f t="shared" si="18"/>
        <v>05/01/2017</v>
      </c>
    </row>
    <row r="263" spans="1:7" x14ac:dyDescent="0.3">
      <c r="A263" s="73">
        <v>3</v>
      </c>
      <c r="B263" s="16">
        <v>42741</v>
      </c>
      <c r="C263" s="41">
        <f t="shared" si="19"/>
        <v>2017</v>
      </c>
      <c r="D263" s="41">
        <v>169.75</v>
      </c>
      <c r="E263" s="100">
        <f t="shared" si="20"/>
        <v>165.375</v>
      </c>
      <c r="F263" s="100">
        <f t="shared" si="20"/>
        <v>169.01</v>
      </c>
      <c r="G263" s="73" t="str">
        <f t="shared" si="18"/>
        <v>06/01/2017</v>
      </c>
    </row>
    <row r="264" spans="1:7" x14ac:dyDescent="0.3">
      <c r="A264" s="73">
        <v>3</v>
      </c>
      <c r="B264" s="16">
        <v>42744</v>
      </c>
      <c r="C264" s="41">
        <f t="shared" si="19"/>
        <v>2017</v>
      </c>
      <c r="D264" s="41">
        <v>169.75</v>
      </c>
      <c r="E264" s="100">
        <f t="shared" si="20"/>
        <v>165.375</v>
      </c>
      <c r="F264" s="100">
        <f t="shared" si="20"/>
        <v>169.01</v>
      </c>
      <c r="G264" s="73" t="str">
        <f t="shared" si="18"/>
        <v>09/01/2017</v>
      </c>
    </row>
    <row r="265" spans="1:7" x14ac:dyDescent="0.3">
      <c r="A265" s="73">
        <v>3</v>
      </c>
      <c r="B265" s="16">
        <v>42745</v>
      </c>
      <c r="C265" s="41">
        <f t="shared" si="19"/>
        <v>2017</v>
      </c>
      <c r="D265" s="41">
        <v>169</v>
      </c>
      <c r="E265" s="100">
        <f t="shared" si="20"/>
        <v>165.375</v>
      </c>
      <c r="F265" s="100">
        <f t="shared" si="20"/>
        <v>169.01</v>
      </c>
      <c r="G265" s="73" t="str">
        <f t="shared" si="18"/>
        <v>10/01/2017</v>
      </c>
    </row>
    <row r="266" spans="1:7" x14ac:dyDescent="0.3">
      <c r="A266" s="73">
        <v>3</v>
      </c>
      <c r="B266" s="16">
        <v>42746</v>
      </c>
      <c r="C266" s="41">
        <f t="shared" si="19"/>
        <v>2017</v>
      </c>
      <c r="D266" s="41">
        <v>168.5</v>
      </c>
      <c r="E266" s="100">
        <f t="shared" si="20"/>
        <v>165.375</v>
      </c>
      <c r="F266" s="100">
        <f t="shared" si="20"/>
        <v>169.01</v>
      </c>
      <c r="G266" s="73" t="str">
        <f t="shared" si="18"/>
        <v>11/01/2017</v>
      </c>
    </row>
    <row r="267" spans="1:7" x14ac:dyDescent="0.3">
      <c r="A267" s="73">
        <v>3</v>
      </c>
      <c r="B267" s="16">
        <v>42747</v>
      </c>
      <c r="C267" s="41">
        <f t="shared" si="19"/>
        <v>2017</v>
      </c>
      <c r="D267" s="41">
        <v>167.5</v>
      </c>
      <c r="E267" s="100">
        <f t="shared" si="20"/>
        <v>165.375</v>
      </c>
      <c r="F267" s="100">
        <f t="shared" si="20"/>
        <v>169.01</v>
      </c>
      <c r="G267" s="73" t="str">
        <f t="shared" si="18"/>
        <v>12/01/2017</v>
      </c>
    </row>
    <row r="268" spans="1:7" x14ac:dyDescent="0.3">
      <c r="A268" s="73">
        <v>3</v>
      </c>
      <c r="B268" s="16">
        <v>42748</v>
      </c>
      <c r="C268" s="41">
        <f t="shared" si="19"/>
        <v>2017</v>
      </c>
      <c r="D268" s="41">
        <v>167.5</v>
      </c>
      <c r="E268" s="100">
        <f t="shared" si="20"/>
        <v>165.375</v>
      </c>
      <c r="F268" s="100">
        <f t="shared" si="20"/>
        <v>169.01</v>
      </c>
      <c r="G268" s="73" t="str">
        <f t="shared" si="18"/>
        <v>13/01/2017</v>
      </c>
    </row>
    <row r="269" spans="1:7" x14ac:dyDescent="0.3">
      <c r="A269" s="73">
        <v>3</v>
      </c>
      <c r="B269" s="16">
        <v>42751</v>
      </c>
      <c r="C269" s="41">
        <f t="shared" si="19"/>
        <v>2017</v>
      </c>
      <c r="D269" s="41">
        <v>167.5</v>
      </c>
      <c r="E269" s="100">
        <f t="shared" si="20"/>
        <v>165.375</v>
      </c>
      <c r="F269" s="100">
        <f t="shared" si="20"/>
        <v>169.01</v>
      </c>
      <c r="G269" s="73" t="str">
        <f t="shared" si="18"/>
        <v>16/01/2017</v>
      </c>
    </row>
    <row r="270" spans="1:7" x14ac:dyDescent="0.3">
      <c r="A270" s="73">
        <v>3</v>
      </c>
      <c r="B270" s="16">
        <v>42752</v>
      </c>
      <c r="C270" s="41">
        <f t="shared" si="19"/>
        <v>2017</v>
      </c>
      <c r="D270" s="41">
        <v>169</v>
      </c>
      <c r="E270" s="100">
        <f t="shared" si="20"/>
        <v>165.375</v>
      </c>
      <c r="F270" s="100">
        <f t="shared" si="20"/>
        <v>169.01</v>
      </c>
      <c r="G270" s="73" t="str">
        <f t="shared" si="18"/>
        <v>17/01/2017</v>
      </c>
    </row>
    <row r="271" spans="1:7" x14ac:dyDescent="0.3">
      <c r="A271" s="73">
        <v>3</v>
      </c>
      <c r="B271" s="16">
        <v>42753</v>
      </c>
      <c r="C271" s="41">
        <f t="shared" si="19"/>
        <v>2017</v>
      </c>
      <c r="D271" s="41">
        <v>169.5</v>
      </c>
      <c r="E271" s="100">
        <f t="shared" si="20"/>
        <v>165.375</v>
      </c>
      <c r="F271" s="100">
        <f t="shared" si="20"/>
        <v>169.01</v>
      </c>
      <c r="G271" s="73" t="str">
        <f t="shared" si="18"/>
        <v>18/01/2017</v>
      </c>
    </row>
    <row r="272" spans="1:7" x14ac:dyDescent="0.3">
      <c r="A272" s="73">
        <v>3</v>
      </c>
      <c r="B272" s="16">
        <v>42754</v>
      </c>
      <c r="C272" s="41">
        <f t="shared" si="19"/>
        <v>2017</v>
      </c>
      <c r="D272" s="41">
        <v>169.5</v>
      </c>
      <c r="E272" s="100">
        <f t="shared" si="20"/>
        <v>165.375</v>
      </c>
      <c r="F272" s="100">
        <f t="shared" si="20"/>
        <v>169.01</v>
      </c>
      <c r="G272" s="73" t="str">
        <f t="shared" si="18"/>
        <v>19/01/2017</v>
      </c>
    </row>
    <row r="273" spans="1:7" x14ac:dyDescent="0.3">
      <c r="A273" s="73">
        <v>3</v>
      </c>
      <c r="B273" s="16">
        <v>42755</v>
      </c>
      <c r="C273" s="41">
        <f t="shared" si="19"/>
        <v>2017</v>
      </c>
      <c r="D273" s="41">
        <v>170</v>
      </c>
      <c r="E273" s="100">
        <f t="shared" si="20"/>
        <v>165.375</v>
      </c>
      <c r="F273" s="100">
        <f t="shared" si="20"/>
        <v>169.01</v>
      </c>
      <c r="G273" s="73" t="str">
        <f t="shared" si="18"/>
        <v>20/01/2017</v>
      </c>
    </row>
    <row r="274" spans="1:7" x14ac:dyDescent="0.3">
      <c r="A274" s="73">
        <v>3</v>
      </c>
      <c r="B274" s="16">
        <v>42758</v>
      </c>
      <c r="C274" s="41">
        <f t="shared" si="19"/>
        <v>2017</v>
      </c>
      <c r="D274" s="41">
        <v>170</v>
      </c>
      <c r="E274" s="100">
        <f t="shared" si="20"/>
        <v>165.375</v>
      </c>
      <c r="F274" s="100">
        <f t="shared" si="20"/>
        <v>169.01</v>
      </c>
      <c r="G274" s="73" t="str">
        <f t="shared" si="18"/>
        <v>23/01/2017</v>
      </c>
    </row>
    <row r="275" spans="1:7" x14ac:dyDescent="0.3">
      <c r="A275" s="73">
        <v>3</v>
      </c>
      <c r="B275" s="16">
        <v>42759</v>
      </c>
      <c r="C275" s="41">
        <f t="shared" si="19"/>
        <v>2017</v>
      </c>
      <c r="D275" s="41">
        <v>170.75</v>
      </c>
      <c r="E275" s="100">
        <f t="shared" si="20"/>
        <v>165.375</v>
      </c>
      <c r="F275" s="100">
        <f t="shared" si="20"/>
        <v>169.01</v>
      </c>
      <c r="G275" s="73" t="str">
        <f t="shared" si="18"/>
        <v>24/01/2017</v>
      </c>
    </row>
    <row r="276" spans="1:7" x14ac:dyDescent="0.3">
      <c r="A276" s="73">
        <v>3</v>
      </c>
      <c r="B276" s="16">
        <v>42760</v>
      </c>
      <c r="C276" s="41">
        <f t="shared" si="19"/>
        <v>2017</v>
      </c>
      <c r="D276" s="41">
        <v>171</v>
      </c>
      <c r="E276" s="100">
        <f t="shared" si="20"/>
        <v>165.375</v>
      </c>
      <c r="F276" s="100">
        <f t="shared" si="20"/>
        <v>169.01</v>
      </c>
      <c r="G276" s="73" t="str">
        <f t="shared" si="18"/>
        <v>25/01/2017</v>
      </c>
    </row>
    <row r="277" spans="1:7" x14ac:dyDescent="0.3">
      <c r="A277" s="73">
        <v>3</v>
      </c>
      <c r="B277" s="16">
        <v>42761</v>
      </c>
      <c r="C277" s="41">
        <f t="shared" si="19"/>
        <v>2017</v>
      </c>
      <c r="D277" s="41">
        <v>171.25</v>
      </c>
      <c r="E277" s="100">
        <f t="shared" si="20"/>
        <v>165.375</v>
      </c>
      <c r="F277" s="100">
        <f t="shared" si="20"/>
        <v>169.01</v>
      </c>
      <c r="G277" s="73" t="str">
        <f t="shared" si="18"/>
        <v>26/01/2017</v>
      </c>
    </row>
    <row r="278" spans="1:7" x14ac:dyDescent="0.3">
      <c r="A278" s="73">
        <v>3</v>
      </c>
      <c r="B278" s="16">
        <v>42762</v>
      </c>
      <c r="C278" s="41">
        <f t="shared" si="19"/>
        <v>2017</v>
      </c>
      <c r="D278" s="41">
        <v>171.25</v>
      </c>
      <c r="E278" s="100">
        <f t="shared" si="20"/>
        <v>165.375</v>
      </c>
      <c r="F278" s="100">
        <f t="shared" si="20"/>
        <v>169.01</v>
      </c>
      <c r="G278" s="73" t="str">
        <f t="shared" si="18"/>
        <v>27/01/2017</v>
      </c>
    </row>
    <row r="279" spans="1:7" x14ac:dyDescent="0.3">
      <c r="A279" s="73">
        <v>3</v>
      </c>
      <c r="B279" s="16">
        <v>42765</v>
      </c>
      <c r="C279" s="41">
        <f t="shared" si="19"/>
        <v>2017</v>
      </c>
      <c r="D279" s="41">
        <v>170</v>
      </c>
      <c r="E279" s="100">
        <f t="shared" si="20"/>
        <v>165.375</v>
      </c>
      <c r="F279" s="100">
        <f t="shared" si="20"/>
        <v>169.01</v>
      </c>
      <c r="G279" s="73" t="str">
        <f t="shared" si="18"/>
        <v>30/01/2017</v>
      </c>
    </row>
    <row r="280" spans="1:7" x14ac:dyDescent="0.3">
      <c r="A280" s="73">
        <v>3</v>
      </c>
      <c r="B280" s="16">
        <v>42766</v>
      </c>
      <c r="C280" s="41">
        <f t="shared" si="19"/>
        <v>2017</v>
      </c>
      <c r="D280" s="41">
        <v>169</v>
      </c>
      <c r="E280" s="100">
        <f t="shared" si="20"/>
        <v>165.375</v>
      </c>
      <c r="F280" s="100">
        <f t="shared" si="20"/>
        <v>169.01</v>
      </c>
      <c r="G280" s="73" t="str">
        <f t="shared" si="18"/>
        <v>31/01/2017</v>
      </c>
    </row>
    <row r="281" spans="1:7" x14ac:dyDescent="0.3">
      <c r="A281" s="73">
        <v>3</v>
      </c>
      <c r="B281" s="16">
        <v>42767</v>
      </c>
      <c r="C281" s="41">
        <f t="shared" si="19"/>
        <v>2017</v>
      </c>
      <c r="D281" s="41">
        <v>170</v>
      </c>
      <c r="E281" s="100">
        <f t="shared" si="20"/>
        <v>165.375</v>
      </c>
      <c r="F281" s="100">
        <f t="shared" si="20"/>
        <v>169.01</v>
      </c>
      <c r="G281" s="73" t="str">
        <f t="shared" si="18"/>
        <v>01/02/2017</v>
      </c>
    </row>
    <row r="282" spans="1:7" x14ac:dyDescent="0.3">
      <c r="A282" s="73">
        <v>3</v>
      </c>
      <c r="B282" s="16">
        <v>42768</v>
      </c>
      <c r="C282" s="41">
        <f t="shared" si="19"/>
        <v>2017</v>
      </c>
      <c r="D282" s="41">
        <v>170.25</v>
      </c>
      <c r="E282" s="100">
        <f t="shared" si="20"/>
        <v>165.375</v>
      </c>
      <c r="F282" s="100">
        <f t="shared" si="20"/>
        <v>169.01</v>
      </c>
      <c r="G282" s="73" t="str">
        <f t="shared" si="18"/>
        <v>02/02/2017</v>
      </c>
    </row>
    <row r="283" spans="1:7" x14ac:dyDescent="0.3">
      <c r="A283" s="73">
        <v>3</v>
      </c>
      <c r="B283" s="16">
        <v>42769</v>
      </c>
      <c r="C283" s="41">
        <f t="shared" si="19"/>
        <v>2017</v>
      </c>
      <c r="D283" s="41">
        <v>170.5</v>
      </c>
      <c r="E283" s="100">
        <f t="shared" si="20"/>
        <v>165.375</v>
      </c>
      <c r="F283" s="100">
        <f t="shared" si="20"/>
        <v>169.01</v>
      </c>
      <c r="G283" s="73" t="str">
        <f t="shared" si="18"/>
        <v>03/02/2017</v>
      </c>
    </row>
    <row r="284" spans="1:7" x14ac:dyDescent="0.3">
      <c r="A284" s="73">
        <v>3</v>
      </c>
      <c r="B284" s="16">
        <v>42772</v>
      </c>
      <c r="C284" s="41">
        <f t="shared" si="19"/>
        <v>2017</v>
      </c>
      <c r="D284" s="41">
        <v>170</v>
      </c>
      <c r="E284" s="100">
        <f t="shared" si="20"/>
        <v>165.375</v>
      </c>
      <c r="F284" s="100">
        <f t="shared" si="20"/>
        <v>169.01</v>
      </c>
      <c r="G284" s="73" t="str">
        <f t="shared" si="18"/>
        <v>06/02/2017</v>
      </c>
    </row>
    <row r="285" spans="1:7" x14ac:dyDescent="0.3">
      <c r="A285" s="73">
        <v>3</v>
      </c>
      <c r="B285" s="16">
        <v>42773</v>
      </c>
      <c r="C285" s="41">
        <f t="shared" si="19"/>
        <v>2017</v>
      </c>
      <c r="D285" s="41">
        <v>172</v>
      </c>
      <c r="E285" s="100">
        <f t="shared" si="20"/>
        <v>165.375</v>
      </c>
      <c r="F285" s="100">
        <f t="shared" si="20"/>
        <v>169.01</v>
      </c>
      <c r="G285" s="73" t="str">
        <f t="shared" si="18"/>
        <v>07/02/2017</v>
      </c>
    </row>
    <row r="286" spans="1:7" x14ac:dyDescent="0.3">
      <c r="A286" s="73">
        <v>3</v>
      </c>
      <c r="B286" s="16">
        <v>42774</v>
      </c>
      <c r="C286" s="41">
        <f t="shared" si="19"/>
        <v>2017</v>
      </c>
      <c r="D286" s="41">
        <v>173</v>
      </c>
      <c r="E286" s="100">
        <f t="shared" si="20"/>
        <v>165.375</v>
      </c>
      <c r="F286" s="100">
        <f t="shared" si="20"/>
        <v>169.01</v>
      </c>
      <c r="G286" s="73" t="str">
        <f t="shared" si="18"/>
        <v>08/02/2017</v>
      </c>
    </row>
    <row r="287" spans="1:7" x14ac:dyDescent="0.3">
      <c r="A287" s="73">
        <v>3</v>
      </c>
      <c r="B287" s="16">
        <v>42775</v>
      </c>
      <c r="C287" s="41">
        <f t="shared" si="19"/>
        <v>2017</v>
      </c>
      <c r="D287" s="41">
        <v>172.75</v>
      </c>
      <c r="E287" s="100">
        <f t="shared" si="20"/>
        <v>165.375</v>
      </c>
      <c r="F287" s="100">
        <f t="shared" si="20"/>
        <v>169.01</v>
      </c>
      <c r="G287" s="73" t="str">
        <f t="shared" si="18"/>
        <v>09/02/2017</v>
      </c>
    </row>
    <row r="288" spans="1:7" x14ac:dyDescent="0.3">
      <c r="A288" s="73">
        <v>3</v>
      </c>
      <c r="B288" s="16">
        <v>42776</v>
      </c>
      <c r="C288" s="41">
        <f t="shared" si="19"/>
        <v>2017</v>
      </c>
      <c r="D288" s="41">
        <v>173</v>
      </c>
      <c r="E288" s="100">
        <f t="shared" si="20"/>
        <v>165.375</v>
      </c>
      <c r="F288" s="100">
        <f t="shared" si="20"/>
        <v>169.01</v>
      </c>
      <c r="G288" s="73" t="str">
        <f t="shared" si="18"/>
        <v>10/02/2017</v>
      </c>
    </row>
    <row r="289" spans="1:7" x14ac:dyDescent="0.3">
      <c r="A289" s="73">
        <v>3</v>
      </c>
      <c r="B289" s="16">
        <v>42779</v>
      </c>
      <c r="C289" s="41">
        <f t="shared" si="19"/>
        <v>2017</v>
      </c>
      <c r="D289" s="41">
        <v>173.5</v>
      </c>
      <c r="E289" s="100">
        <f t="shared" si="20"/>
        <v>165.375</v>
      </c>
      <c r="F289" s="100">
        <f t="shared" si="20"/>
        <v>169.01</v>
      </c>
      <c r="G289" s="73" t="str">
        <f t="shared" si="18"/>
        <v>13/02/2017</v>
      </c>
    </row>
    <row r="290" spans="1:7" x14ac:dyDescent="0.3">
      <c r="A290" s="73">
        <v>3</v>
      </c>
      <c r="B290" s="16">
        <v>42780</v>
      </c>
      <c r="C290" s="41">
        <f t="shared" si="19"/>
        <v>2017</v>
      </c>
      <c r="D290" s="41">
        <v>172.75</v>
      </c>
      <c r="E290" s="100">
        <f t="shared" si="20"/>
        <v>165.375</v>
      </c>
      <c r="F290" s="100">
        <f t="shared" si="20"/>
        <v>169.01</v>
      </c>
      <c r="G290" s="73" t="str">
        <f t="shared" si="18"/>
        <v>14/02/2017</v>
      </c>
    </row>
    <row r="291" spans="1:7" x14ac:dyDescent="0.3">
      <c r="A291" s="73">
        <v>3</v>
      </c>
      <c r="B291" s="16">
        <v>42781</v>
      </c>
      <c r="C291" s="41">
        <f t="shared" si="19"/>
        <v>2017</v>
      </c>
      <c r="D291" s="41">
        <v>171.75</v>
      </c>
      <c r="E291" s="100">
        <f t="shared" si="20"/>
        <v>165.375</v>
      </c>
      <c r="F291" s="100">
        <f t="shared" si="20"/>
        <v>169.01</v>
      </c>
      <c r="G291" s="73" t="str">
        <f t="shared" si="18"/>
        <v>15/02/2017</v>
      </c>
    </row>
    <row r="292" spans="1:7" x14ac:dyDescent="0.3">
      <c r="A292" s="73">
        <v>3</v>
      </c>
      <c r="B292" s="16">
        <v>42782</v>
      </c>
      <c r="C292" s="41">
        <f t="shared" si="19"/>
        <v>2017</v>
      </c>
      <c r="D292" s="41">
        <v>172</v>
      </c>
      <c r="E292" s="100">
        <f t="shared" si="20"/>
        <v>165.375</v>
      </c>
      <c r="F292" s="100">
        <f t="shared" si="20"/>
        <v>169.01</v>
      </c>
      <c r="G292" s="73" t="str">
        <f t="shared" si="18"/>
        <v>16/02/2017</v>
      </c>
    </row>
    <row r="293" spans="1:7" x14ac:dyDescent="0.3">
      <c r="A293" s="73">
        <v>3</v>
      </c>
      <c r="B293" s="16">
        <v>42783</v>
      </c>
      <c r="C293" s="41">
        <f t="shared" si="19"/>
        <v>2017</v>
      </c>
      <c r="D293" s="41">
        <v>171.25</v>
      </c>
      <c r="E293" s="100">
        <f t="shared" si="20"/>
        <v>165.375</v>
      </c>
      <c r="F293" s="100">
        <f t="shared" si="20"/>
        <v>169.01</v>
      </c>
      <c r="G293" s="73" t="str">
        <f t="shared" si="18"/>
        <v>17/02/2017</v>
      </c>
    </row>
    <row r="294" spans="1:7" x14ac:dyDescent="0.3">
      <c r="A294" s="73">
        <v>3</v>
      </c>
      <c r="B294" s="16">
        <v>42786</v>
      </c>
      <c r="C294" s="41">
        <f t="shared" si="19"/>
        <v>2017</v>
      </c>
      <c r="D294" s="41">
        <v>171.25</v>
      </c>
      <c r="E294" s="100">
        <f t="shared" si="20"/>
        <v>165.375</v>
      </c>
      <c r="F294" s="100">
        <f t="shared" si="20"/>
        <v>169.01</v>
      </c>
      <c r="G294" s="73" t="str">
        <f t="shared" si="18"/>
        <v>20/02/2017</v>
      </c>
    </row>
    <row r="295" spans="1:7" x14ac:dyDescent="0.3">
      <c r="A295" s="73">
        <v>3</v>
      </c>
      <c r="B295" s="16">
        <v>42787</v>
      </c>
      <c r="C295" s="41">
        <f t="shared" si="19"/>
        <v>2017</v>
      </c>
      <c r="D295" s="41">
        <v>171.75</v>
      </c>
      <c r="E295" s="100">
        <f t="shared" si="20"/>
        <v>165.375</v>
      </c>
      <c r="F295" s="100">
        <f t="shared" si="20"/>
        <v>169.01</v>
      </c>
      <c r="G295" s="73" t="str">
        <f t="shared" si="18"/>
        <v>21/02/2017</v>
      </c>
    </row>
    <row r="296" spans="1:7" x14ac:dyDescent="0.3">
      <c r="A296" s="73">
        <v>3</v>
      </c>
      <c r="B296" s="16">
        <v>42788</v>
      </c>
      <c r="C296" s="41">
        <f t="shared" si="19"/>
        <v>2017</v>
      </c>
      <c r="D296" s="41">
        <v>173</v>
      </c>
      <c r="E296" s="100">
        <f t="shared" si="20"/>
        <v>165.375</v>
      </c>
      <c r="F296" s="100">
        <f t="shared" si="20"/>
        <v>169.01</v>
      </c>
      <c r="G296" s="73" t="str">
        <f t="shared" si="18"/>
        <v>22/02/2017</v>
      </c>
    </row>
    <row r="297" spans="1:7" x14ac:dyDescent="0.3">
      <c r="A297" s="73">
        <v>3</v>
      </c>
      <c r="B297" s="16">
        <v>42789</v>
      </c>
      <c r="C297" s="41">
        <f t="shared" si="19"/>
        <v>2017</v>
      </c>
      <c r="D297" s="41">
        <v>172.5</v>
      </c>
      <c r="E297" s="100">
        <f t="shared" si="20"/>
        <v>165.375</v>
      </c>
      <c r="F297" s="100">
        <f t="shared" si="20"/>
        <v>169.01</v>
      </c>
      <c r="G297" s="73" t="str">
        <f t="shared" si="18"/>
        <v>23/02/2017</v>
      </c>
    </row>
    <row r="298" spans="1:7" x14ac:dyDescent="0.3">
      <c r="A298" s="73">
        <v>3</v>
      </c>
      <c r="B298" s="16">
        <v>42790</v>
      </c>
      <c r="C298" s="41">
        <f t="shared" si="19"/>
        <v>2017</v>
      </c>
      <c r="D298" s="41">
        <v>171.25</v>
      </c>
      <c r="E298" s="100">
        <f t="shared" si="20"/>
        <v>165.375</v>
      </c>
      <c r="F298" s="100">
        <f t="shared" si="20"/>
        <v>169.01</v>
      </c>
      <c r="G298" s="73" t="str">
        <f t="shared" si="18"/>
        <v>24/02/2017</v>
      </c>
    </row>
    <row r="299" spans="1:7" x14ac:dyDescent="0.3">
      <c r="A299" s="73">
        <v>3</v>
      </c>
      <c r="B299" s="16">
        <v>42793</v>
      </c>
      <c r="C299" s="41">
        <f t="shared" si="19"/>
        <v>2017</v>
      </c>
      <c r="D299" s="41">
        <v>168.75</v>
      </c>
      <c r="E299" s="100">
        <f t="shared" si="20"/>
        <v>165.375</v>
      </c>
      <c r="F299" s="100">
        <f t="shared" si="20"/>
        <v>169.01</v>
      </c>
      <c r="G299" s="73" t="str">
        <f t="shared" si="18"/>
        <v>27/02/2017</v>
      </c>
    </row>
    <row r="300" spans="1:7" x14ac:dyDescent="0.3">
      <c r="A300" s="73">
        <v>3</v>
      </c>
      <c r="B300" s="16">
        <v>42794</v>
      </c>
      <c r="C300" s="41">
        <f t="shared" si="19"/>
        <v>2017</v>
      </c>
      <c r="D300" s="41">
        <v>171.25</v>
      </c>
      <c r="E300" s="100">
        <f t="shared" si="20"/>
        <v>165.375</v>
      </c>
      <c r="F300" s="100">
        <f t="shared" si="20"/>
        <v>169.01</v>
      </c>
      <c r="G300" s="73" t="str">
        <f t="shared" si="18"/>
        <v>28/02/2017</v>
      </c>
    </row>
    <row r="301" spans="1:7" x14ac:dyDescent="0.3">
      <c r="A301" s="73">
        <v>3</v>
      </c>
      <c r="B301" s="16">
        <v>42795</v>
      </c>
      <c r="C301" s="41">
        <f t="shared" si="19"/>
        <v>2017</v>
      </c>
      <c r="D301" s="41">
        <v>172</v>
      </c>
      <c r="E301" s="100">
        <f t="shared" si="20"/>
        <v>165.375</v>
      </c>
      <c r="F301" s="100">
        <f t="shared" si="20"/>
        <v>169.01</v>
      </c>
      <c r="G301" s="73" t="str">
        <f t="shared" si="18"/>
        <v>01/03/2017</v>
      </c>
    </row>
    <row r="302" spans="1:7" x14ac:dyDescent="0.3">
      <c r="A302" s="73">
        <v>3</v>
      </c>
      <c r="B302" s="16">
        <v>42796</v>
      </c>
      <c r="C302" s="41">
        <f t="shared" si="19"/>
        <v>2017</v>
      </c>
      <c r="D302" s="41">
        <v>169.75</v>
      </c>
      <c r="E302" s="100">
        <f t="shared" si="20"/>
        <v>165.375</v>
      </c>
      <c r="F302" s="100">
        <f t="shared" si="20"/>
        <v>169.01</v>
      </c>
      <c r="G302" s="73" t="str">
        <f t="shared" si="18"/>
        <v>02/03/2017</v>
      </c>
    </row>
    <row r="303" spans="1:7" x14ac:dyDescent="0.3">
      <c r="A303" s="73">
        <v>3</v>
      </c>
      <c r="B303" s="16">
        <v>42797</v>
      </c>
      <c r="C303" s="41">
        <f t="shared" si="19"/>
        <v>2017</v>
      </c>
      <c r="D303" s="41">
        <v>168.25</v>
      </c>
      <c r="E303" s="100">
        <f t="shared" si="20"/>
        <v>165.375</v>
      </c>
      <c r="F303" s="100">
        <f t="shared" si="20"/>
        <v>169.01</v>
      </c>
      <c r="G303" s="73" t="str">
        <f t="shared" si="18"/>
        <v>03/03/2017</v>
      </c>
    </row>
    <row r="304" spans="1:7" x14ac:dyDescent="0.3">
      <c r="A304" s="73">
        <v>3</v>
      </c>
      <c r="B304" s="16">
        <v>42800</v>
      </c>
      <c r="C304" s="41">
        <f t="shared" si="19"/>
        <v>2017</v>
      </c>
      <c r="D304" s="41">
        <v>166</v>
      </c>
      <c r="E304" s="100">
        <f t="shared" si="20"/>
        <v>165.375</v>
      </c>
      <c r="F304" s="100">
        <f t="shared" si="20"/>
        <v>169.01</v>
      </c>
      <c r="G304" s="73" t="str">
        <f t="shared" si="18"/>
        <v>06/03/2017</v>
      </c>
    </row>
    <row r="305" spans="1:7" x14ac:dyDescent="0.3">
      <c r="A305" s="73">
        <v>3</v>
      </c>
      <c r="B305" s="16">
        <v>42801</v>
      </c>
      <c r="C305" s="41">
        <f t="shared" si="19"/>
        <v>2017</v>
      </c>
      <c r="D305" s="41">
        <v>176.5</v>
      </c>
      <c r="E305" s="100">
        <f t="shared" si="20"/>
        <v>165.375</v>
      </c>
      <c r="F305" s="100">
        <f t="shared" si="20"/>
        <v>169.01</v>
      </c>
      <c r="G305" s="73" t="str">
        <f t="shared" si="18"/>
        <v>07/03/2017</v>
      </c>
    </row>
    <row r="306" spans="1:7" x14ac:dyDescent="0.3">
      <c r="A306" s="73">
        <v>3</v>
      </c>
      <c r="B306" s="16">
        <v>42802</v>
      </c>
      <c r="C306" s="41">
        <f t="shared" si="19"/>
        <v>2017</v>
      </c>
      <c r="D306" s="41">
        <v>177.5</v>
      </c>
      <c r="E306" s="100">
        <f t="shared" si="20"/>
        <v>165.375</v>
      </c>
      <c r="F306" s="100">
        <f t="shared" si="20"/>
        <v>169.01</v>
      </c>
      <c r="G306" s="73" t="str">
        <f t="shared" si="18"/>
        <v>08/03/2017</v>
      </c>
    </row>
    <row r="307" spans="1:7" x14ac:dyDescent="0.3">
      <c r="A307" s="73">
        <v>3</v>
      </c>
      <c r="B307" s="16">
        <v>42803</v>
      </c>
      <c r="C307" s="41">
        <f t="shared" si="19"/>
        <v>2017</v>
      </c>
      <c r="D307" s="41">
        <v>174.75</v>
      </c>
      <c r="E307" s="100">
        <f t="shared" si="20"/>
        <v>165.375</v>
      </c>
      <c r="F307" s="100">
        <f t="shared" si="20"/>
        <v>169.01</v>
      </c>
      <c r="G307" s="73" t="str">
        <f t="shared" si="18"/>
        <v>09/03/2017</v>
      </c>
    </row>
    <row r="308" spans="1:7" x14ac:dyDescent="0.3">
      <c r="A308" s="73">
        <v>3</v>
      </c>
      <c r="B308" s="16">
        <v>42804</v>
      </c>
      <c r="C308" s="41">
        <f t="shared" si="19"/>
        <v>2017</v>
      </c>
      <c r="D308" s="41">
        <v>174.25</v>
      </c>
      <c r="E308" s="100">
        <f t="shared" si="20"/>
        <v>165.375</v>
      </c>
      <c r="F308" s="100">
        <f t="shared" si="20"/>
        <v>169.01</v>
      </c>
      <c r="G308" s="73" t="str">
        <f t="shared" si="18"/>
        <v>10/03/2017</v>
      </c>
    </row>
    <row r="309" spans="1:7" x14ac:dyDescent="0.3">
      <c r="A309" s="73">
        <v>3</v>
      </c>
      <c r="B309" s="16">
        <v>42807</v>
      </c>
      <c r="C309" s="41">
        <f t="shared" si="19"/>
        <v>2017</v>
      </c>
      <c r="D309" s="41">
        <v>174.5</v>
      </c>
      <c r="E309" s="100">
        <f t="shared" si="20"/>
        <v>165.375</v>
      </c>
      <c r="F309" s="100">
        <f t="shared" si="20"/>
        <v>169.01</v>
      </c>
      <c r="G309" s="73" t="str">
        <f t="shared" si="18"/>
        <v>13/03/2017</v>
      </c>
    </row>
    <row r="310" spans="1:7" x14ac:dyDescent="0.3">
      <c r="A310" s="73">
        <v>3</v>
      </c>
      <c r="B310" s="16">
        <v>42808</v>
      </c>
      <c r="C310" s="41">
        <f t="shared" si="19"/>
        <v>2017</v>
      </c>
      <c r="D310" s="41">
        <v>175.25</v>
      </c>
      <c r="E310" s="100">
        <f t="shared" si="20"/>
        <v>165.375</v>
      </c>
      <c r="F310" s="100">
        <f t="shared" si="20"/>
        <v>169.01</v>
      </c>
      <c r="G310" s="73" t="str">
        <f t="shared" si="18"/>
        <v>14/03/2017</v>
      </c>
    </row>
    <row r="311" spans="1:7" x14ac:dyDescent="0.3">
      <c r="A311" s="73">
        <v>3</v>
      </c>
      <c r="B311" s="16">
        <v>42809</v>
      </c>
      <c r="C311" s="41">
        <f t="shared" si="19"/>
        <v>2017</v>
      </c>
      <c r="D311" s="41">
        <v>174.75</v>
      </c>
      <c r="E311" s="100">
        <f t="shared" si="20"/>
        <v>165.375</v>
      </c>
      <c r="F311" s="100">
        <f t="shared" si="20"/>
        <v>169.01</v>
      </c>
      <c r="G311" s="73" t="str">
        <f t="shared" si="18"/>
        <v>15/03/2017</v>
      </c>
    </row>
    <row r="312" spans="1:7" x14ac:dyDescent="0.3">
      <c r="A312" s="73">
        <v>3</v>
      </c>
      <c r="B312" s="16">
        <v>42810</v>
      </c>
      <c r="C312" s="41">
        <f t="shared" si="19"/>
        <v>2017</v>
      </c>
      <c r="D312" s="41">
        <v>175.25</v>
      </c>
      <c r="E312" s="100">
        <f t="shared" si="20"/>
        <v>165.375</v>
      </c>
      <c r="F312" s="100">
        <f t="shared" si="20"/>
        <v>169.01</v>
      </c>
      <c r="G312" s="73" t="str">
        <f t="shared" si="18"/>
        <v>16/03/2017</v>
      </c>
    </row>
    <row r="313" spans="1:7" x14ac:dyDescent="0.3">
      <c r="A313" s="73">
        <v>3</v>
      </c>
      <c r="B313" s="16">
        <v>42811</v>
      </c>
      <c r="C313" s="41">
        <f t="shared" si="19"/>
        <v>2017</v>
      </c>
      <c r="D313" s="41">
        <v>175.5</v>
      </c>
      <c r="E313" s="100">
        <f t="shared" si="20"/>
        <v>165.375</v>
      </c>
      <c r="F313" s="100">
        <f t="shared" si="20"/>
        <v>169.01</v>
      </c>
      <c r="G313" s="73" t="str">
        <f t="shared" si="18"/>
        <v>17/03/2017</v>
      </c>
    </row>
    <row r="314" spans="1:7" x14ac:dyDescent="0.3">
      <c r="A314" s="73">
        <v>3</v>
      </c>
      <c r="B314" s="16">
        <v>42814</v>
      </c>
      <c r="C314" s="41">
        <f t="shared" si="19"/>
        <v>2017</v>
      </c>
      <c r="D314" s="41">
        <v>176.25</v>
      </c>
      <c r="E314" s="100">
        <f t="shared" si="20"/>
        <v>165.375</v>
      </c>
      <c r="F314" s="100">
        <f t="shared" si="20"/>
        <v>169.01</v>
      </c>
      <c r="G314" s="73" t="str">
        <f t="shared" si="18"/>
        <v>20/03/2017</v>
      </c>
    </row>
    <row r="315" spans="1:7" x14ac:dyDescent="0.3">
      <c r="A315" s="73">
        <v>3</v>
      </c>
      <c r="B315" s="16">
        <v>42815</v>
      </c>
      <c r="C315" s="41">
        <f t="shared" si="19"/>
        <v>2017</v>
      </c>
      <c r="D315" s="41">
        <v>175.5</v>
      </c>
      <c r="E315" s="100">
        <f t="shared" si="20"/>
        <v>165.375</v>
      </c>
      <c r="F315" s="100">
        <f t="shared" si="20"/>
        <v>169.01</v>
      </c>
      <c r="G315" s="73" t="str">
        <f t="shared" si="18"/>
        <v>21/03/2017</v>
      </c>
    </row>
    <row r="316" spans="1:7" x14ac:dyDescent="0.3">
      <c r="A316" s="73">
        <v>3</v>
      </c>
      <c r="B316" s="16">
        <v>42816</v>
      </c>
      <c r="C316" s="41">
        <f t="shared" si="19"/>
        <v>2017</v>
      </c>
      <c r="D316" s="41">
        <v>173.75</v>
      </c>
      <c r="E316" s="100">
        <f t="shared" si="20"/>
        <v>165.375</v>
      </c>
      <c r="F316" s="100">
        <f t="shared" si="20"/>
        <v>169.01</v>
      </c>
      <c r="G316" s="73" t="str">
        <f t="shared" si="18"/>
        <v>22/03/2017</v>
      </c>
    </row>
    <row r="317" spans="1:7" x14ac:dyDescent="0.3">
      <c r="A317" s="73">
        <v>3</v>
      </c>
      <c r="B317" s="16">
        <v>42817</v>
      </c>
      <c r="C317" s="41">
        <f t="shared" si="19"/>
        <v>2017</v>
      </c>
      <c r="D317" s="41">
        <v>173.75</v>
      </c>
      <c r="E317" s="100">
        <f t="shared" si="20"/>
        <v>165.375</v>
      </c>
      <c r="F317" s="100">
        <f t="shared" si="20"/>
        <v>169.01</v>
      </c>
      <c r="G317" s="73" t="str">
        <f t="shared" si="18"/>
        <v>23/03/2017</v>
      </c>
    </row>
    <row r="318" spans="1:7" x14ac:dyDescent="0.3">
      <c r="A318" s="73">
        <v>3</v>
      </c>
      <c r="B318" s="16">
        <v>42818</v>
      </c>
      <c r="C318" s="41">
        <f t="shared" si="19"/>
        <v>2017</v>
      </c>
      <c r="D318" s="41">
        <v>173.25</v>
      </c>
      <c r="E318" s="100">
        <f t="shared" si="20"/>
        <v>165.375</v>
      </c>
      <c r="F318" s="100">
        <f t="shared" si="20"/>
        <v>169.01</v>
      </c>
      <c r="G318" s="73" t="str">
        <f t="shared" si="18"/>
        <v>24/03/2017</v>
      </c>
    </row>
    <row r="319" spans="1:7" x14ac:dyDescent="0.3">
      <c r="A319" s="73">
        <v>3</v>
      </c>
      <c r="B319" s="16">
        <v>42821</v>
      </c>
      <c r="C319" s="41">
        <f t="shared" si="19"/>
        <v>2017</v>
      </c>
      <c r="D319" s="41">
        <v>172.5</v>
      </c>
      <c r="E319" s="100">
        <f t="shared" si="20"/>
        <v>165.375</v>
      </c>
      <c r="F319" s="100">
        <f t="shared" si="20"/>
        <v>169.01</v>
      </c>
      <c r="G319" s="73" t="str">
        <f t="shared" si="18"/>
        <v>27/03/2017</v>
      </c>
    </row>
    <row r="320" spans="1:7" x14ac:dyDescent="0.3">
      <c r="A320" s="73">
        <v>3</v>
      </c>
      <c r="B320" s="16">
        <v>42822</v>
      </c>
      <c r="C320" s="41">
        <f t="shared" si="19"/>
        <v>2017</v>
      </c>
      <c r="D320" s="41">
        <v>172.75</v>
      </c>
      <c r="E320" s="100">
        <f t="shared" si="20"/>
        <v>165.375</v>
      </c>
      <c r="F320" s="100">
        <f t="shared" si="20"/>
        <v>169.01</v>
      </c>
      <c r="G320" s="73" t="str">
        <f t="shared" si="18"/>
        <v>28/03/2017</v>
      </c>
    </row>
    <row r="321" spans="1:7" x14ac:dyDescent="0.3">
      <c r="A321" s="73">
        <v>3</v>
      </c>
      <c r="B321" s="16">
        <v>42823</v>
      </c>
      <c r="C321" s="41">
        <f t="shared" si="19"/>
        <v>2017</v>
      </c>
      <c r="D321" s="41">
        <v>172.75</v>
      </c>
      <c r="E321" s="100">
        <f t="shared" si="20"/>
        <v>165.375</v>
      </c>
      <c r="F321" s="100">
        <f t="shared" si="20"/>
        <v>169.01</v>
      </c>
      <c r="G321" s="73" t="str">
        <f t="shared" si="18"/>
        <v>29/03/2017</v>
      </c>
    </row>
    <row r="322" spans="1:7" x14ac:dyDescent="0.3">
      <c r="A322" s="73">
        <v>3</v>
      </c>
      <c r="B322" s="16">
        <v>42824</v>
      </c>
      <c r="C322" s="41">
        <f t="shared" si="19"/>
        <v>2017</v>
      </c>
      <c r="D322" s="41">
        <v>172.75</v>
      </c>
      <c r="E322" s="100">
        <f t="shared" si="20"/>
        <v>165.375</v>
      </c>
      <c r="F322" s="100">
        <f t="shared" si="20"/>
        <v>169.01</v>
      </c>
      <c r="G322" s="73" t="str">
        <f t="shared" ref="G322:G385" si="21">TEXT(B322,"jj/mm/aaaa")</f>
        <v>30/03/2017</v>
      </c>
    </row>
    <row r="323" spans="1:7" x14ac:dyDescent="0.3">
      <c r="A323" s="73">
        <v>3</v>
      </c>
      <c r="B323" s="16">
        <v>42825</v>
      </c>
      <c r="C323" s="41">
        <f t="shared" ref="C323:C386" si="22">YEAR(B323)</f>
        <v>2017</v>
      </c>
      <c r="D323" s="41">
        <v>172.5</v>
      </c>
      <c r="E323" s="100">
        <f t="shared" ref="E323:F384" si="23">+E324</f>
        <v>165.375</v>
      </c>
      <c r="F323" s="100">
        <f t="shared" si="23"/>
        <v>169.01</v>
      </c>
      <c r="G323" s="73" t="str">
        <f t="shared" si="21"/>
        <v>31/03/2017</v>
      </c>
    </row>
    <row r="324" spans="1:7" x14ac:dyDescent="0.3">
      <c r="A324" s="73">
        <v>3</v>
      </c>
      <c r="B324" s="16">
        <v>42828</v>
      </c>
      <c r="C324" s="41">
        <f t="shared" si="22"/>
        <v>2017</v>
      </c>
      <c r="D324" s="41">
        <v>174</v>
      </c>
      <c r="E324" s="100">
        <f t="shared" si="23"/>
        <v>165.375</v>
      </c>
      <c r="F324" s="100">
        <f t="shared" si="23"/>
        <v>169.01</v>
      </c>
      <c r="G324" s="73" t="str">
        <f t="shared" si="21"/>
        <v>03/04/2017</v>
      </c>
    </row>
    <row r="325" spans="1:7" x14ac:dyDescent="0.3">
      <c r="A325" s="73">
        <v>3</v>
      </c>
      <c r="B325" s="16">
        <v>42829</v>
      </c>
      <c r="C325" s="41">
        <f t="shared" si="22"/>
        <v>2017</v>
      </c>
      <c r="D325" s="41">
        <v>173</v>
      </c>
      <c r="E325" s="100">
        <f t="shared" si="23"/>
        <v>165.375</v>
      </c>
      <c r="F325" s="100">
        <f t="shared" si="23"/>
        <v>169.01</v>
      </c>
      <c r="G325" s="73" t="str">
        <f t="shared" si="21"/>
        <v>04/04/2017</v>
      </c>
    </row>
    <row r="326" spans="1:7" x14ac:dyDescent="0.3">
      <c r="A326" s="73">
        <v>3</v>
      </c>
      <c r="B326" s="16">
        <v>42830</v>
      </c>
      <c r="C326" s="41">
        <f t="shared" si="22"/>
        <v>2017</v>
      </c>
      <c r="D326" s="41">
        <v>173.75</v>
      </c>
      <c r="E326" s="100">
        <f t="shared" si="23"/>
        <v>165.375</v>
      </c>
      <c r="F326" s="100">
        <f t="shared" si="23"/>
        <v>169.01</v>
      </c>
      <c r="G326" s="73" t="str">
        <f t="shared" si="21"/>
        <v>05/04/2017</v>
      </c>
    </row>
    <row r="327" spans="1:7" x14ac:dyDescent="0.3">
      <c r="A327" s="73">
        <v>3</v>
      </c>
      <c r="B327" s="16">
        <v>42831</v>
      </c>
      <c r="C327" s="41">
        <f t="shared" si="22"/>
        <v>2017</v>
      </c>
      <c r="D327" s="41">
        <v>173.75</v>
      </c>
      <c r="E327" s="100">
        <f t="shared" si="23"/>
        <v>165.375</v>
      </c>
      <c r="F327" s="100">
        <f t="shared" si="23"/>
        <v>169.01</v>
      </c>
      <c r="G327" s="73" t="str">
        <f t="shared" si="21"/>
        <v>06/04/2017</v>
      </c>
    </row>
    <row r="328" spans="1:7" x14ac:dyDescent="0.3">
      <c r="A328" s="73">
        <v>3</v>
      </c>
      <c r="B328" s="16">
        <v>42832</v>
      </c>
      <c r="C328" s="41">
        <f t="shared" si="22"/>
        <v>2017</v>
      </c>
      <c r="D328" s="41">
        <v>173.5</v>
      </c>
      <c r="E328" s="100">
        <f t="shared" si="23"/>
        <v>165.375</v>
      </c>
      <c r="F328" s="100">
        <f t="shared" si="23"/>
        <v>169.01</v>
      </c>
      <c r="G328" s="73" t="str">
        <f t="shared" si="21"/>
        <v>07/04/2017</v>
      </c>
    </row>
    <row r="329" spans="1:7" x14ac:dyDescent="0.3">
      <c r="A329" s="73">
        <v>3</v>
      </c>
      <c r="B329" s="16">
        <v>42835</v>
      </c>
      <c r="C329" s="41">
        <f t="shared" si="22"/>
        <v>2017</v>
      </c>
      <c r="D329" s="41">
        <v>173.75</v>
      </c>
      <c r="E329" s="100">
        <f t="shared" si="23"/>
        <v>165.375</v>
      </c>
      <c r="F329" s="100">
        <f t="shared" si="23"/>
        <v>169.01</v>
      </c>
      <c r="G329" s="73" t="str">
        <f t="shared" si="21"/>
        <v>10/04/2017</v>
      </c>
    </row>
    <row r="330" spans="1:7" x14ac:dyDescent="0.3">
      <c r="A330" s="73">
        <v>3</v>
      </c>
      <c r="B330" s="16">
        <v>42836</v>
      </c>
      <c r="C330" s="41">
        <f t="shared" si="22"/>
        <v>2017</v>
      </c>
      <c r="D330" s="41">
        <v>173.5</v>
      </c>
      <c r="E330" s="100">
        <f t="shared" si="23"/>
        <v>165.375</v>
      </c>
      <c r="F330" s="100">
        <f t="shared" si="23"/>
        <v>169.01</v>
      </c>
      <c r="G330" s="73" t="str">
        <f t="shared" si="21"/>
        <v>11/04/2017</v>
      </c>
    </row>
    <row r="331" spans="1:7" x14ac:dyDescent="0.3">
      <c r="A331" s="73">
        <v>3</v>
      </c>
      <c r="B331" s="16">
        <v>42837</v>
      </c>
      <c r="C331" s="41">
        <f t="shared" si="22"/>
        <v>2017</v>
      </c>
      <c r="D331" s="41">
        <v>174</v>
      </c>
      <c r="E331" s="100">
        <f t="shared" si="23"/>
        <v>165.375</v>
      </c>
      <c r="F331" s="100">
        <f t="shared" si="23"/>
        <v>169.01</v>
      </c>
      <c r="G331" s="73" t="str">
        <f t="shared" si="21"/>
        <v>12/04/2017</v>
      </c>
    </row>
    <row r="332" spans="1:7" x14ac:dyDescent="0.3">
      <c r="A332" s="73">
        <v>3</v>
      </c>
      <c r="B332" s="16">
        <v>42838</v>
      </c>
      <c r="C332" s="41">
        <f t="shared" si="22"/>
        <v>2017</v>
      </c>
      <c r="D332" s="41">
        <v>175</v>
      </c>
      <c r="E332" s="100">
        <f t="shared" si="23"/>
        <v>165.375</v>
      </c>
      <c r="F332" s="100">
        <f t="shared" si="23"/>
        <v>169.01</v>
      </c>
      <c r="G332" s="73" t="str">
        <f t="shared" si="21"/>
        <v>13/04/2017</v>
      </c>
    </row>
    <row r="333" spans="1:7" x14ac:dyDescent="0.3">
      <c r="A333" s="73">
        <v>3</v>
      </c>
      <c r="B333" s="16">
        <v>42843</v>
      </c>
      <c r="C333" s="41">
        <f t="shared" si="22"/>
        <v>2017</v>
      </c>
      <c r="D333" s="41">
        <v>175.5</v>
      </c>
      <c r="E333" s="100">
        <f t="shared" si="23"/>
        <v>165.375</v>
      </c>
      <c r="F333" s="100">
        <f t="shared" si="23"/>
        <v>169.01</v>
      </c>
      <c r="G333" s="73" t="str">
        <f t="shared" si="21"/>
        <v>18/04/2017</v>
      </c>
    </row>
    <row r="334" spans="1:7" x14ac:dyDescent="0.3">
      <c r="A334" s="73">
        <v>3</v>
      </c>
      <c r="B334" s="16">
        <v>42844</v>
      </c>
      <c r="C334" s="41">
        <f t="shared" si="22"/>
        <v>2017</v>
      </c>
      <c r="D334" s="41">
        <v>175.5</v>
      </c>
      <c r="E334" s="100">
        <f t="shared" si="23"/>
        <v>165.375</v>
      </c>
      <c r="F334" s="100">
        <f t="shared" si="23"/>
        <v>169.01</v>
      </c>
      <c r="G334" s="73" t="str">
        <f t="shared" si="21"/>
        <v>19/04/2017</v>
      </c>
    </row>
    <row r="335" spans="1:7" x14ac:dyDescent="0.3">
      <c r="A335" s="73">
        <v>3</v>
      </c>
      <c r="B335" s="16">
        <v>42845</v>
      </c>
      <c r="C335" s="41">
        <f t="shared" si="22"/>
        <v>2017</v>
      </c>
      <c r="D335" s="41">
        <v>174.5</v>
      </c>
      <c r="E335" s="100">
        <f t="shared" si="23"/>
        <v>165.375</v>
      </c>
      <c r="F335" s="100">
        <f t="shared" si="23"/>
        <v>169.01</v>
      </c>
      <c r="G335" s="73" t="str">
        <f t="shared" si="21"/>
        <v>20/04/2017</v>
      </c>
    </row>
    <row r="336" spans="1:7" x14ac:dyDescent="0.3">
      <c r="A336" s="73">
        <v>3</v>
      </c>
      <c r="B336" s="16">
        <v>42846</v>
      </c>
      <c r="C336" s="41">
        <f t="shared" si="22"/>
        <v>2017</v>
      </c>
      <c r="D336" s="41">
        <v>174.5</v>
      </c>
      <c r="E336" s="100">
        <f t="shared" si="23"/>
        <v>165.375</v>
      </c>
      <c r="F336" s="100">
        <f t="shared" si="23"/>
        <v>169.01</v>
      </c>
      <c r="G336" s="73" t="str">
        <f t="shared" si="21"/>
        <v>21/04/2017</v>
      </c>
    </row>
    <row r="337" spans="1:7" x14ac:dyDescent="0.3">
      <c r="A337" s="73">
        <v>3</v>
      </c>
      <c r="B337" s="16">
        <v>42849</v>
      </c>
      <c r="C337" s="41">
        <f t="shared" si="22"/>
        <v>2017</v>
      </c>
      <c r="D337" s="41">
        <v>174.5</v>
      </c>
      <c r="E337" s="100">
        <f t="shared" si="23"/>
        <v>165.375</v>
      </c>
      <c r="F337" s="100">
        <f t="shared" si="23"/>
        <v>169.01</v>
      </c>
      <c r="G337" s="73" t="str">
        <f t="shared" si="21"/>
        <v>24/04/2017</v>
      </c>
    </row>
    <row r="338" spans="1:7" x14ac:dyDescent="0.3">
      <c r="A338" s="73">
        <v>3</v>
      </c>
      <c r="B338" s="16">
        <v>42850</v>
      </c>
      <c r="C338" s="41">
        <f t="shared" si="22"/>
        <v>2017</v>
      </c>
      <c r="D338" s="41">
        <v>174.5</v>
      </c>
      <c r="E338" s="100">
        <f t="shared" si="23"/>
        <v>165.375</v>
      </c>
      <c r="F338" s="100">
        <f t="shared" si="23"/>
        <v>169.01</v>
      </c>
      <c r="G338" s="73" t="str">
        <f t="shared" si="21"/>
        <v>25/04/2017</v>
      </c>
    </row>
    <row r="339" spans="1:7" x14ac:dyDescent="0.3">
      <c r="A339" s="73">
        <v>3</v>
      </c>
      <c r="B339" s="16">
        <v>42851</v>
      </c>
      <c r="C339" s="41">
        <f t="shared" si="22"/>
        <v>2017</v>
      </c>
      <c r="D339" s="41">
        <v>174.5</v>
      </c>
      <c r="E339" s="100">
        <f t="shared" si="23"/>
        <v>165.375</v>
      </c>
      <c r="F339" s="100">
        <f t="shared" si="23"/>
        <v>169.01</v>
      </c>
      <c r="G339" s="73" t="str">
        <f t="shared" si="21"/>
        <v>26/04/2017</v>
      </c>
    </row>
    <row r="340" spans="1:7" x14ac:dyDescent="0.3">
      <c r="A340" s="73">
        <v>3</v>
      </c>
      <c r="B340" s="16">
        <v>42852</v>
      </c>
      <c r="C340" s="41">
        <f t="shared" si="22"/>
        <v>2017</v>
      </c>
      <c r="D340" s="41">
        <v>175</v>
      </c>
      <c r="E340" s="100">
        <f t="shared" si="23"/>
        <v>165.375</v>
      </c>
      <c r="F340" s="100">
        <f t="shared" si="23"/>
        <v>169.01</v>
      </c>
      <c r="G340" s="73" t="str">
        <f t="shared" si="21"/>
        <v>27/04/2017</v>
      </c>
    </row>
    <row r="341" spans="1:7" x14ac:dyDescent="0.3">
      <c r="A341" s="73">
        <v>3</v>
      </c>
      <c r="B341" s="16">
        <v>42853</v>
      </c>
      <c r="C341" s="41">
        <f t="shared" si="22"/>
        <v>2017</v>
      </c>
      <c r="D341" s="41">
        <v>175.25</v>
      </c>
      <c r="E341" s="100">
        <f t="shared" si="23"/>
        <v>165.375</v>
      </c>
      <c r="F341" s="100">
        <f t="shared" si="23"/>
        <v>169.01</v>
      </c>
      <c r="G341" s="73" t="str">
        <f t="shared" si="21"/>
        <v>28/04/2017</v>
      </c>
    </row>
    <row r="342" spans="1:7" x14ac:dyDescent="0.3">
      <c r="A342" s="73">
        <v>3</v>
      </c>
      <c r="B342" s="16">
        <v>42857</v>
      </c>
      <c r="C342" s="41">
        <f t="shared" si="22"/>
        <v>2017</v>
      </c>
      <c r="D342" s="41">
        <v>176</v>
      </c>
      <c r="E342" s="100">
        <f t="shared" si="23"/>
        <v>165.375</v>
      </c>
      <c r="F342" s="100">
        <f t="shared" si="23"/>
        <v>169.01</v>
      </c>
      <c r="G342" s="73" t="str">
        <f t="shared" si="21"/>
        <v>02/05/2017</v>
      </c>
    </row>
    <row r="343" spans="1:7" x14ac:dyDescent="0.3">
      <c r="A343" s="73">
        <v>3</v>
      </c>
      <c r="B343" s="16">
        <v>42858</v>
      </c>
      <c r="C343" s="41">
        <f t="shared" si="22"/>
        <v>2017</v>
      </c>
      <c r="D343" s="41">
        <v>176</v>
      </c>
      <c r="E343" s="100">
        <f t="shared" si="23"/>
        <v>165.375</v>
      </c>
      <c r="F343" s="100">
        <f t="shared" si="23"/>
        <v>169.01</v>
      </c>
      <c r="G343" s="73" t="str">
        <f t="shared" si="21"/>
        <v>03/05/2017</v>
      </c>
    </row>
    <row r="344" spans="1:7" x14ac:dyDescent="0.3">
      <c r="A344" s="73">
        <v>3</v>
      </c>
      <c r="B344" s="16">
        <v>42859</v>
      </c>
      <c r="C344" s="41">
        <f t="shared" si="22"/>
        <v>2017</v>
      </c>
      <c r="D344" s="41">
        <v>175.75</v>
      </c>
      <c r="E344" s="100">
        <f t="shared" si="23"/>
        <v>165.375</v>
      </c>
      <c r="F344" s="100">
        <f t="shared" si="23"/>
        <v>169.01</v>
      </c>
      <c r="G344" s="73" t="str">
        <f t="shared" si="21"/>
        <v>04/05/2017</v>
      </c>
    </row>
    <row r="345" spans="1:7" x14ac:dyDescent="0.3">
      <c r="A345" s="73">
        <v>3</v>
      </c>
      <c r="B345" s="16">
        <v>42860</v>
      </c>
      <c r="C345" s="41">
        <f t="shared" si="22"/>
        <v>2017</v>
      </c>
      <c r="D345" s="41">
        <v>175</v>
      </c>
      <c r="E345" s="100">
        <f t="shared" si="23"/>
        <v>165.375</v>
      </c>
      <c r="F345" s="100">
        <f t="shared" si="23"/>
        <v>169.01</v>
      </c>
      <c r="G345" s="73" t="str">
        <f t="shared" si="21"/>
        <v>05/05/2017</v>
      </c>
    </row>
    <row r="346" spans="1:7" x14ac:dyDescent="0.3">
      <c r="A346" s="73">
        <v>3</v>
      </c>
      <c r="B346" s="16">
        <v>42863</v>
      </c>
      <c r="C346" s="41">
        <f t="shared" si="22"/>
        <v>2017</v>
      </c>
      <c r="D346" s="41">
        <v>174.75</v>
      </c>
      <c r="E346" s="100">
        <f t="shared" si="23"/>
        <v>165.375</v>
      </c>
      <c r="F346" s="100">
        <f t="shared" si="23"/>
        <v>169.01</v>
      </c>
      <c r="G346" s="73" t="str">
        <f t="shared" si="21"/>
        <v>08/05/2017</v>
      </c>
    </row>
    <row r="347" spans="1:7" x14ac:dyDescent="0.3">
      <c r="A347" s="73">
        <v>3</v>
      </c>
      <c r="B347" s="16">
        <v>42864</v>
      </c>
      <c r="C347" s="41">
        <f t="shared" si="22"/>
        <v>2017</v>
      </c>
      <c r="D347" s="41">
        <v>175.5</v>
      </c>
      <c r="E347" s="100">
        <f t="shared" si="23"/>
        <v>165.375</v>
      </c>
      <c r="F347" s="100">
        <f t="shared" si="23"/>
        <v>169.01</v>
      </c>
      <c r="G347" s="73" t="str">
        <f t="shared" si="21"/>
        <v>09/05/2017</v>
      </c>
    </row>
    <row r="348" spans="1:7" x14ac:dyDescent="0.3">
      <c r="A348" s="73">
        <v>3</v>
      </c>
      <c r="B348" s="16">
        <v>42865</v>
      </c>
      <c r="C348" s="41">
        <f t="shared" si="22"/>
        <v>2017</v>
      </c>
      <c r="D348" s="41">
        <v>176.5</v>
      </c>
      <c r="E348" s="100">
        <f t="shared" si="23"/>
        <v>165.375</v>
      </c>
      <c r="F348" s="100">
        <f t="shared" si="23"/>
        <v>169.01</v>
      </c>
      <c r="G348" s="73" t="str">
        <f t="shared" si="21"/>
        <v>10/05/2017</v>
      </c>
    </row>
    <row r="349" spans="1:7" x14ac:dyDescent="0.3">
      <c r="A349" s="73">
        <v>3</v>
      </c>
      <c r="B349" s="16">
        <v>42866</v>
      </c>
      <c r="C349" s="41">
        <f t="shared" si="22"/>
        <v>2017</v>
      </c>
      <c r="D349" s="41">
        <v>177</v>
      </c>
      <c r="E349" s="100">
        <f t="shared" si="23"/>
        <v>165.375</v>
      </c>
      <c r="F349" s="100">
        <f t="shared" si="23"/>
        <v>169.01</v>
      </c>
      <c r="G349" s="73" t="str">
        <f t="shared" si="21"/>
        <v>11/05/2017</v>
      </c>
    </row>
    <row r="350" spans="1:7" x14ac:dyDescent="0.3">
      <c r="A350" s="73">
        <v>3</v>
      </c>
      <c r="B350" s="16">
        <v>42867</v>
      </c>
      <c r="C350" s="41">
        <f t="shared" si="22"/>
        <v>2017</v>
      </c>
      <c r="D350" s="41">
        <v>176.75</v>
      </c>
      <c r="E350" s="100">
        <f t="shared" si="23"/>
        <v>165.375</v>
      </c>
      <c r="F350" s="100">
        <f t="shared" si="23"/>
        <v>169.01</v>
      </c>
      <c r="G350" s="73" t="str">
        <f t="shared" si="21"/>
        <v>12/05/2017</v>
      </c>
    </row>
    <row r="351" spans="1:7" x14ac:dyDescent="0.3">
      <c r="A351" s="73">
        <v>3</v>
      </c>
      <c r="B351" s="16">
        <v>42870</v>
      </c>
      <c r="C351" s="41">
        <f t="shared" si="22"/>
        <v>2017</v>
      </c>
      <c r="D351" s="41">
        <v>175.5</v>
      </c>
      <c r="E351" s="100">
        <f t="shared" si="23"/>
        <v>165.375</v>
      </c>
      <c r="F351" s="100">
        <f t="shared" si="23"/>
        <v>169.01</v>
      </c>
      <c r="G351" s="73" t="str">
        <f t="shared" si="21"/>
        <v>15/05/2017</v>
      </c>
    </row>
    <row r="352" spans="1:7" x14ac:dyDescent="0.3">
      <c r="A352" s="73">
        <v>3</v>
      </c>
      <c r="B352" s="16">
        <v>42871</v>
      </c>
      <c r="C352" s="41">
        <f t="shared" si="22"/>
        <v>2017</v>
      </c>
      <c r="D352" s="41">
        <v>175</v>
      </c>
      <c r="E352" s="100">
        <f t="shared" si="23"/>
        <v>165.375</v>
      </c>
      <c r="F352" s="100">
        <f t="shared" si="23"/>
        <v>169.01</v>
      </c>
      <c r="G352" s="73" t="str">
        <f t="shared" si="21"/>
        <v>16/05/2017</v>
      </c>
    </row>
    <row r="353" spans="1:7" x14ac:dyDescent="0.3">
      <c r="A353" s="73">
        <v>3</v>
      </c>
      <c r="B353" s="16">
        <v>42872</v>
      </c>
      <c r="C353" s="41">
        <f t="shared" si="22"/>
        <v>2017</v>
      </c>
      <c r="D353" s="41">
        <v>175</v>
      </c>
      <c r="E353" s="100">
        <f t="shared" si="23"/>
        <v>165.375</v>
      </c>
      <c r="F353" s="100">
        <f t="shared" si="23"/>
        <v>169.01</v>
      </c>
      <c r="G353" s="73" t="str">
        <f t="shared" si="21"/>
        <v>17/05/2017</v>
      </c>
    </row>
    <row r="354" spans="1:7" x14ac:dyDescent="0.3">
      <c r="A354" s="73">
        <v>3</v>
      </c>
      <c r="B354" s="16">
        <v>42873</v>
      </c>
      <c r="C354" s="41">
        <f t="shared" si="22"/>
        <v>2017</v>
      </c>
      <c r="D354" s="41">
        <v>174</v>
      </c>
      <c r="E354" s="100">
        <f t="shared" si="23"/>
        <v>165.375</v>
      </c>
      <c r="F354" s="100">
        <f t="shared" si="23"/>
        <v>169.01</v>
      </c>
      <c r="G354" s="73" t="str">
        <f t="shared" si="21"/>
        <v>18/05/2017</v>
      </c>
    </row>
    <row r="355" spans="1:7" x14ac:dyDescent="0.3">
      <c r="A355" s="73">
        <v>3</v>
      </c>
      <c r="B355" s="16">
        <v>42874</v>
      </c>
      <c r="C355" s="41">
        <f t="shared" si="22"/>
        <v>2017</v>
      </c>
      <c r="D355" s="41">
        <v>173.5</v>
      </c>
      <c r="E355" s="100">
        <f t="shared" si="23"/>
        <v>165.375</v>
      </c>
      <c r="F355" s="100">
        <f t="shared" si="23"/>
        <v>169.01</v>
      </c>
      <c r="G355" s="73" t="str">
        <f t="shared" si="21"/>
        <v>19/05/2017</v>
      </c>
    </row>
    <row r="356" spans="1:7" x14ac:dyDescent="0.3">
      <c r="A356" s="73">
        <v>3</v>
      </c>
      <c r="B356" s="16">
        <v>42877</v>
      </c>
      <c r="C356" s="41">
        <f t="shared" si="22"/>
        <v>2017</v>
      </c>
      <c r="D356" s="41">
        <v>173.75</v>
      </c>
      <c r="E356" s="100">
        <f t="shared" si="23"/>
        <v>165.375</v>
      </c>
      <c r="F356" s="100">
        <f t="shared" si="23"/>
        <v>169.01</v>
      </c>
      <c r="G356" s="73" t="str">
        <f t="shared" si="21"/>
        <v>22/05/2017</v>
      </c>
    </row>
    <row r="357" spans="1:7" x14ac:dyDescent="0.3">
      <c r="A357" s="73">
        <v>3</v>
      </c>
      <c r="B357" s="16">
        <v>42878</v>
      </c>
      <c r="C357" s="41">
        <f t="shared" si="22"/>
        <v>2017</v>
      </c>
      <c r="D357" s="41">
        <v>173.75</v>
      </c>
      <c r="E357" s="100">
        <f t="shared" si="23"/>
        <v>165.375</v>
      </c>
      <c r="F357" s="100">
        <f t="shared" si="23"/>
        <v>169.01</v>
      </c>
      <c r="G357" s="73" t="str">
        <f t="shared" si="21"/>
        <v>23/05/2017</v>
      </c>
    </row>
    <row r="358" spans="1:7" x14ac:dyDescent="0.3">
      <c r="A358" s="73">
        <v>3</v>
      </c>
      <c r="B358" s="16">
        <v>42879</v>
      </c>
      <c r="C358" s="41">
        <f t="shared" si="22"/>
        <v>2017</v>
      </c>
      <c r="D358" s="41">
        <v>173.5</v>
      </c>
      <c r="E358" s="100">
        <f t="shared" si="23"/>
        <v>165.375</v>
      </c>
      <c r="F358" s="100">
        <f t="shared" si="23"/>
        <v>169.01</v>
      </c>
      <c r="G358" s="73" t="str">
        <f t="shared" si="21"/>
        <v>24/05/2017</v>
      </c>
    </row>
    <row r="359" spans="1:7" x14ac:dyDescent="0.3">
      <c r="A359" s="73">
        <v>3</v>
      </c>
      <c r="B359" s="16">
        <v>42880</v>
      </c>
      <c r="C359" s="41">
        <f t="shared" si="22"/>
        <v>2017</v>
      </c>
      <c r="D359" s="41">
        <v>174</v>
      </c>
      <c r="E359" s="100">
        <f t="shared" si="23"/>
        <v>165.375</v>
      </c>
      <c r="F359" s="100">
        <f t="shared" si="23"/>
        <v>169.01</v>
      </c>
      <c r="G359" s="73" t="str">
        <f t="shared" si="21"/>
        <v>25/05/2017</v>
      </c>
    </row>
    <row r="360" spans="1:7" x14ac:dyDescent="0.3">
      <c r="A360" s="73">
        <v>3</v>
      </c>
      <c r="B360" s="16">
        <v>42881</v>
      </c>
      <c r="C360" s="41">
        <f t="shared" si="22"/>
        <v>2017</v>
      </c>
      <c r="D360" s="41">
        <v>174</v>
      </c>
      <c r="E360" s="100">
        <f t="shared" si="23"/>
        <v>165.375</v>
      </c>
      <c r="F360" s="100">
        <f t="shared" si="23"/>
        <v>169.01</v>
      </c>
      <c r="G360" s="73" t="str">
        <f t="shared" si="21"/>
        <v>26/05/2017</v>
      </c>
    </row>
    <row r="361" spans="1:7" x14ac:dyDescent="0.3">
      <c r="A361" s="73">
        <v>3</v>
      </c>
      <c r="B361" s="16">
        <v>42884</v>
      </c>
      <c r="C361" s="41">
        <f t="shared" si="22"/>
        <v>2017</v>
      </c>
      <c r="D361" s="41">
        <v>175</v>
      </c>
      <c r="E361" s="100">
        <f t="shared" si="23"/>
        <v>165.375</v>
      </c>
      <c r="F361" s="100">
        <f t="shared" si="23"/>
        <v>169.01</v>
      </c>
      <c r="G361" s="73" t="str">
        <f t="shared" si="21"/>
        <v>29/05/2017</v>
      </c>
    </row>
    <row r="362" spans="1:7" x14ac:dyDescent="0.3">
      <c r="A362" s="73">
        <v>3</v>
      </c>
      <c r="B362" s="16">
        <v>42885</v>
      </c>
      <c r="C362" s="41">
        <f t="shared" si="22"/>
        <v>2017</v>
      </c>
      <c r="D362" s="41">
        <v>173.5</v>
      </c>
      <c r="E362" s="100">
        <f t="shared" si="23"/>
        <v>165.375</v>
      </c>
      <c r="F362" s="100">
        <f t="shared" si="23"/>
        <v>169.01</v>
      </c>
      <c r="G362" s="73" t="str">
        <f t="shared" si="21"/>
        <v>30/05/2017</v>
      </c>
    </row>
    <row r="363" spans="1:7" x14ac:dyDescent="0.3">
      <c r="A363" s="73">
        <v>3</v>
      </c>
      <c r="B363" s="16">
        <v>42886</v>
      </c>
      <c r="C363" s="41">
        <f t="shared" si="22"/>
        <v>2017</v>
      </c>
      <c r="D363" s="41">
        <v>174</v>
      </c>
      <c r="E363" s="100">
        <f t="shared" si="23"/>
        <v>165.375</v>
      </c>
      <c r="F363" s="100">
        <f t="shared" si="23"/>
        <v>169.01</v>
      </c>
      <c r="G363" s="73" t="str">
        <f t="shared" si="21"/>
        <v>31/05/2017</v>
      </c>
    </row>
    <row r="364" spans="1:7" x14ac:dyDescent="0.3">
      <c r="A364" s="73">
        <v>3</v>
      </c>
      <c r="B364" s="16">
        <v>42887</v>
      </c>
      <c r="C364" s="41">
        <f t="shared" si="22"/>
        <v>2017</v>
      </c>
      <c r="D364" s="41">
        <v>174.5</v>
      </c>
      <c r="E364" s="100">
        <f t="shared" si="23"/>
        <v>165.375</v>
      </c>
      <c r="F364" s="100">
        <f t="shared" si="23"/>
        <v>169.01</v>
      </c>
      <c r="G364" s="73" t="str">
        <f t="shared" si="21"/>
        <v>01/06/2017</v>
      </c>
    </row>
    <row r="365" spans="1:7" x14ac:dyDescent="0.3">
      <c r="A365" s="73">
        <v>3</v>
      </c>
      <c r="B365" s="16">
        <v>42888</v>
      </c>
      <c r="C365" s="41">
        <f t="shared" si="22"/>
        <v>2017</v>
      </c>
      <c r="D365" s="41">
        <v>173.5</v>
      </c>
      <c r="E365" s="100">
        <f t="shared" si="23"/>
        <v>165.375</v>
      </c>
      <c r="F365" s="100">
        <f t="shared" si="23"/>
        <v>169.01</v>
      </c>
      <c r="G365" s="73" t="str">
        <f t="shared" si="21"/>
        <v>02/06/2017</v>
      </c>
    </row>
    <row r="366" spans="1:7" x14ac:dyDescent="0.3">
      <c r="A366" s="73">
        <v>3</v>
      </c>
      <c r="B366" s="16">
        <v>42891</v>
      </c>
      <c r="C366" s="41">
        <f t="shared" si="22"/>
        <v>2017</v>
      </c>
      <c r="D366" s="41">
        <v>172.25</v>
      </c>
      <c r="E366" s="100">
        <f t="shared" si="23"/>
        <v>165.375</v>
      </c>
      <c r="F366" s="100">
        <f t="shared" si="23"/>
        <v>169.01</v>
      </c>
      <c r="G366" s="73" t="str">
        <f t="shared" si="21"/>
        <v>05/06/2017</v>
      </c>
    </row>
    <row r="367" spans="1:7" x14ac:dyDescent="0.3">
      <c r="A367" s="73">
        <v>3</v>
      </c>
      <c r="B367" s="16">
        <v>42892</v>
      </c>
      <c r="C367" s="41">
        <f t="shared" si="22"/>
        <v>2017</v>
      </c>
      <c r="D367" s="41">
        <v>173</v>
      </c>
      <c r="E367" s="100">
        <f t="shared" si="23"/>
        <v>165.375</v>
      </c>
      <c r="F367" s="100">
        <f t="shared" si="23"/>
        <v>169.01</v>
      </c>
      <c r="G367" s="73" t="str">
        <f t="shared" si="21"/>
        <v>06/06/2017</v>
      </c>
    </row>
    <row r="368" spans="1:7" x14ac:dyDescent="0.3">
      <c r="A368" s="73">
        <v>3</v>
      </c>
      <c r="B368" s="16">
        <v>42893</v>
      </c>
      <c r="C368" s="41">
        <f t="shared" si="22"/>
        <v>2017</v>
      </c>
      <c r="D368" s="41">
        <v>175.25</v>
      </c>
      <c r="E368" s="100">
        <f t="shared" si="23"/>
        <v>165.375</v>
      </c>
      <c r="F368" s="100">
        <f t="shared" si="23"/>
        <v>169.01</v>
      </c>
      <c r="G368" s="73" t="str">
        <f t="shared" si="21"/>
        <v>07/06/2017</v>
      </c>
    </row>
    <row r="369" spans="1:7" x14ac:dyDescent="0.3">
      <c r="A369" s="73">
        <v>3</v>
      </c>
      <c r="B369" s="16">
        <v>42894</v>
      </c>
      <c r="C369" s="41">
        <f t="shared" si="22"/>
        <v>2017</v>
      </c>
      <c r="D369" s="41">
        <v>175.75</v>
      </c>
      <c r="E369" s="100">
        <f t="shared" si="23"/>
        <v>165.375</v>
      </c>
      <c r="F369" s="100">
        <f t="shared" si="23"/>
        <v>169.01</v>
      </c>
      <c r="G369" s="73" t="str">
        <f t="shared" si="21"/>
        <v>08/06/2017</v>
      </c>
    </row>
    <row r="370" spans="1:7" x14ac:dyDescent="0.3">
      <c r="A370" s="73">
        <v>3</v>
      </c>
      <c r="B370" s="16">
        <v>42895</v>
      </c>
      <c r="C370" s="41">
        <f t="shared" si="22"/>
        <v>2017</v>
      </c>
      <c r="D370" s="41">
        <v>175.5</v>
      </c>
      <c r="E370" s="100">
        <f t="shared" si="23"/>
        <v>165.375</v>
      </c>
      <c r="F370" s="100">
        <f t="shared" si="23"/>
        <v>169.01</v>
      </c>
      <c r="G370" s="73" t="str">
        <f t="shared" si="21"/>
        <v>09/06/2017</v>
      </c>
    </row>
    <row r="371" spans="1:7" x14ac:dyDescent="0.3">
      <c r="A371" s="73">
        <v>3</v>
      </c>
      <c r="B371" s="16">
        <v>42898</v>
      </c>
      <c r="C371" s="41">
        <f t="shared" si="22"/>
        <v>2017</v>
      </c>
      <c r="D371" s="41">
        <v>174</v>
      </c>
      <c r="E371" s="100">
        <f t="shared" si="23"/>
        <v>165.375</v>
      </c>
      <c r="F371" s="100">
        <f t="shared" si="23"/>
        <v>169.01</v>
      </c>
      <c r="G371" s="73" t="str">
        <f t="shared" si="21"/>
        <v>12/06/2017</v>
      </c>
    </row>
    <row r="372" spans="1:7" x14ac:dyDescent="0.3">
      <c r="A372" s="73">
        <v>3</v>
      </c>
      <c r="B372" s="16">
        <v>42899</v>
      </c>
      <c r="C372" s="41">
        <f t="shared" si="22"/>
        <v>2017</v>
      </c>
      <c r="D372" s="41">
        <v>174.5</v>
      </c>
      <c r="E372" s="100">
        <f t="shared" si="23"/>
        <v>165.375</v>
      </c>
      <c r="F372" s="100">
        <f t="shared" si="23"/>
        <v>169.01</v>
      </c>
      <c r="G372" s="73" t="str">
        <f t="shared" si="21"/>
        <v>13/06/2017</v>
      </c>
    </row>
    <row r="373" spans="1:7" x14ac:dyDescent="0.3">
      <c r="A373" s="73">
        <v>3</v>
      </c>
      <c r="B373" s="16">
        <v>42900</v>
      </c>
      <c r="C373" s="41">
        <f t="shared" si="22"/>
        <v>2017</v>
      </c>
      <c r="D373" s="41">
        <v>175</v>
      </c>
      <c r="E373" s="100">
        <f t="shared" si="23"/>
        <v>165.375</v>
      </c>
      <c r="F373" s="100">
        <f t="shared" si="23"/>
        <v>169.01</v>
      </c>
      <c r="G373" s="73" t="str">
        <f t="shared" si="21"/>
        <v>14/06/2017</v>
      </c>
    </row>
    <row r="374" spans="1:7" x14ac:dyDescent="0.3">
      <c r="A374" s="73">
        <v>3</v>
      </c>
      <c r="B374" s="16">
        <v>42901</v>
      </c>
      <c r="C374" s="41">
        <f t="shared" si="22"/>
        <v>2017</v>
      </c>
      <c r="D374" s="41">
        <v>174.5</v>
      </c>
      <c r="E374" s="100">
        <f t="shared" si="23"/>
        <v>165.375</v>
      </c>
      <c r="F374" s="100">
        <f t="shared" si="23"/>
        <v>169.01</v>
      </c>
      <c r="G374" s="73" t="str">
        <f t="shared" si="21"/>
        <v>15/06/2017</v>
      </c>
    </row>
    <row r="375" spans="1:7" x14ac:dyDescent="0.3">
      <c r="A375" s="73">
        <v>3</v>
      </c>
      <c r="B375" s="16">
        <v>42902</v>
      </c>
      <c r="C375" s="41">
        <f t="shared" si="22"/>
        <v>2017</v>
      </c>
      <c r="D375" s="41">
        <v>176</v>
      </c>
      <c r="E375" s="100">
        <f t="shared" si="23"/>
        <v>165.375</v>
      </c>
      <c r="F375" s="100">
        <f t="shared" si="23"/>
        <v>169.01</v>
      </c>
      <c r="G375" s="73" t="str">
        <f t="shared" si="21"/>
        <v>16/06/2017</v>
      </c>
    </row>
    <row r="376" spans="1:7" x14ac:dyDescent="0.3">
      <c r="A376" s="73">
        <v>3</v>
      </c>
      <c r="B376" s="16">
        <v>42905</v>
      </c>
      <c r="C376" s="41">
        <f t="shared" si="22"/>
        <v>2017</v>
      </c>
      <c r="D376" s="41">
        <v>178.25</v>
      </c>
      <c r="E376" s="100">
        <f t="shared" si="23"/>
        <v>165.375</v>
      </c>
      <c r="F376" s="100">
        <f t="shared" si="23"/>
        <v>169.01</v>
      </c>
      <c r="G376" s="73" t="str">
        <f t="shared" si="21"/>
        <v>19/06/2017</v>
      </c>
    </row>
    <row r="377" spans="1:7" x14ac:dyDescent="0.3">
      <c r="A377" s="73">
        <v>3</v>
      </c>
      <c r="B377" s="16">
        <v>42906</v>
      </c>
      <c r="C377" s="41">
        <f t="shared" si="22"/>
        <v>2017</v>
      </c>
      <c r="D377" s="41">
        <v>178.5</v>
      </c>
      <c r="E377" s="100">
        <f t="shared" si="23"/>
        <v>165.375</v>
      </c>
      <c r="F377" s="100">
        <f t="shared" si="23"/>
        <v>169.01</v>
      </c>
      <c r="G377" s="73" t="str">
        <f t="shared" si="21"/>
        <v>20/06/2017</v>
      </c>
    </row>
    <row r="378" spans="1:7" x14ac:dyDescent="0.3">
      <c r="A378" s="73">
        <v>3</v>
      </c>
      <c r="B378" s="16">
        <v>42907</v>
      </c>
      <c r="C378" s="41">
        <f t="shared" si="22"/>
        <v>2017</v>
      </c>
      <c r="D378" s="41">
        <v>178.5</v>
      </c>
      <c r="E378" s="100">
        <f t="shared" si="23"/>
        <v>165.375</v>
      </c>
      <c r="F378" s="100">
        <f t="shared" si="23"/>
        <v>169.01</v>
      </c>
      <c r="G378" s="73" t="str">
        <f t="shared" si="21"/>
        <v>21/06/2017</v>
      </c>
    </row>
    <row r="379" spans="1:7" x14ac:dyDescent="0.3">
      <c r="A379" s="73">
        <v>3</v>
      </c>
      <c r="B379" s="16">
        <v>42908</v>
      </c>
      <c r="C379" s="41">
        <f t="shared" si="22"/>
        <v>2017</v>
      </c>
      <c r="D379" s="41">
        <v>177</v>
      </c>
      <c r="E379" s="100">
        <f t="shared" si="23"/>
        <v>165.375</v>
      </c>
      <c r="F379" s="100">
        <f t="shared" si="23"/>
        <v>169.01</v>
      </c>
      <c r="G379" s="73" t="str">
        <f t="shared" si="21"/>
        <v>22/06/2017</v>
      </c>
    </row>
    <row r="380" spans="1:7" x14ac:dyDescent="0.3">
      <c r="A380" s="73">
        <v>3</v>
      </c>
      <c r="B380" s="16">
        <v>42909</v>
      </c>
      <c r="C380" s="41">
        <f t="shared" si="22"/>
        <v>2017</v>
      </c>
      <c r="D380" s="41">
        <v>177</v>
      </c>
      <c r="E380" s="100">
        <f t="shared" si="23"/>
        <v>165.375</v>
      </c>
      <c r="F380" s="100">
        <f t="shared" si="23"/>
        <v>169.01</v>
      </c>
      <c r="G380" s="73" t="str">
        <f t="shared" si="21"/>
        <v>23/06/2017</v>
      </c>
    </row>
    <row r="381" spans="1:7" x14ac:dyDescent="0.3">
      <c r="A381" s="73">
        <v>3</v>
      </c>
      <c r="B381" s="16">
        <v>42912</v>
      </c>
      <c r="C381" s="41">
        <f t="shared" si="22"/>
        <v>2017</v>
      </c>
      <c r="D381" s="41">
        <v>176.5</v>
      </c>
      <c r="E381" s="100">
        <f t="shared" si="23"/>
        <v>165.375</v>
      </c>
      <c r="F381" s="100">
        <f t="shared" si="23"/>
        <v>169.01</v>
      </c>
      <c r="G381" s="73" t="str">
        <f t="shared" si="21"/>
        <v>26/06/2017</v>
      </c>
    </row>
    <row r="382" spans="1:7" x14ac:dyDescent="0.3">
      <c r="A382" s="73">
        <v>3</v>
      </c>
      <c r="B382" s="16">
        <v>42913</v>
      </c>
      <c r="C382" s="41">
        <f t="shared" si="22"/>
        <v>2017</v>
      </c>
      <c r="D382" s="41">
        <v>176.25</v>
      </c>
      <c r="E382" s="100">
        <f t="shared" si="23"/>
        <v>165.375</v>
      </c>
      <c r="F382" s="100">
        <f t="shared" si="23"/>
        <v>169.01</v>
      </c>
      <c r="G382" s="73" t="str">
        <f t="shared" si="21"/>
        <v>27/06/2017</v>
      </c>
    </row>
    <row r="383" spans="1:7" x14ac:dyDescent="0.3">
      <c r="A383" s="73">
        <v>3</v>
      </c>
      <c r="B383" s="16">
        <v>42914</v>
      </c>
      <c r="C383" s="41">
        <f t="shared" si="22"/>
        <v>2017</v>
      </c>
      <c r="D383" s="41">
        <v>175.5</v>
      </c>
      <c r="E383" s="100">
        <f t="shared" si="23"/>
        <v>165.375</v>
      </c>
      <c r="F383" s="100">
        <f t="shared" si="23"/>
        <v>169.01</v>
      </c>
      <c r="G383" s="73" t="str">
        <f t="shared" si="21"/>
        <v>28/06/2017</v>
      </c>
    </row>
    <row r="384" spans="1:7" x14ac:dyDescent="0.3">
      <c r="A384" s="73">
        <v>3</v>
      </c>
      <c r="B384" s="16">
        <v>42915</v>
      </c>
      <c r="C384" s="41">
        <f t="shared" si="22"/>
        <v>2017</v>
      </c>
      <c r="D384" s="41">
        <v>176.5</v>
      </c>
      <c r="E384" s="100">
        <f t="shared" si="23"/>
        <v>165.375</v>
      </c>
      <c r="F384" s="100">
        <f t="shared" si="23"/>
        <v>169.01</v>
      </c>
      <c r="G384" s="73" t="str">
        <f t="shared" si="21"/>
        <v>29/06/2017</v>
      </c>
    </row>
    <row r="385" spans="1:7" x14ac:dyDescent="0.3">
      <c r="A385" s="73">
        <v>3</v>
      </c>
      <c r="B385" s="16">
        <v>42916</v>
      </c>
      <c r="C385" s="41">
        <f t="shared" si="22"/>
        <v>2017</v>
      </c>
      <c r="D385" s="41">
        <v>177.5</v>
      </c>
      <c r="E385" s="100">
        <f>+E386</f>
        <v>165.375</v>
      </c>
      <c r="F385" s="100">
        <f>+F386</f>
        <v>169.01</v>
      </c>
      <c r="G385" s="73" t="str">
        <f t="shared" si="21"/>
        <v>30/06/2017</v>
      </c>
    </row>
    <row r="386" spans="1:7" x14ac:dyDescent="0.3">
      <c r="A386" s="73">
        <v>3</v>
      </c>
      <c r="B386" s="16">
        <v>42919</v>
      </c>
      <c r="C386" s="41">
        <f t="shared" si="22"/>
        <v>2017</v>
      </c>
      <c r="D386" s="41">
        <v>178.75</v>
      </c>
      <c r="E386" s="100">
        <f>AVERAGE(D386:D505)</f>
        <v>165.375</v>
      </c>
      <c r="F386" s="101">
        <v>169.01</v>
      </c>
      <c r="G386" s="73" t="str">
        <f t="shared" ref="G386:G449" si="24">TEXT(B386,"jj/mm/aaaa")</f>
        <v>03/07/2017</v>
      </c>
    </row>
    <row r="387" spans="1:7" x14ac:dyDescent="0.3">
      <c r="A387" s="73">
        <v>3</v>
      </c>
      <c r="B387" s="16">
        <v>42920</v>
      </c>
      <c r="C387" s="41">
        <f t="shared" ref="C387:C450" si="25">YEAR(B387)</f>
        <v>2017</v>
      </c>
      <c r="D387" s="41">
        <v>177.5</v>
      </c>
      <c r="E387" s="100">
        <f>+E386</f>
        <v>165.375</v>
      </c>
      <c r="F387" s="100">
        <f>+F386</f>
        <v>169.01</v>
      </c>
      <c r="G387" s="73" t="str">
        <f t="shared" si="24"/>
        <v>04/07/2017</v>
      </c>
    </row>
    <row r="388" spans="1:7" x14ac:dyDescent="0.3">
      <c r="A388" s="73">
        <v>3</v>
      </c>
      <c r="B388" s="16">
        <v>42921</v>
      </c>
      <c r="C388" s="41">
        <f t="shared" si="25"/>
        <v>2017</v>
      </c>
      <c r="D388" s="41">
        <v>178</v>
      </c>
      <c r="E388" s="100">
        <f t="shared" ref="E388:F403" si="26">+E387</f>
        <v>165.375</v>
      </c>
      <c r="F388" s="100">
        <f t="shared" si="26"/>
        <v>169.01</v>
      </c>
      <c r="G388" s="73" t="str">
        <f t="shared" si="24"/>
        <v>05/07/2017</v>
      </c>
    </row>
    <row r="389" spans="1:7" x14ac:dyDescent="0.3">
      <c r="A389" s="73">
        <v>3</v>
      </c>
      <c r="B389" s="16">
        <v>42922</v>
      </c>
      <c r="C389" s="41">
        <f t="shared" si="25"/>
        <v>2017</v>
      </c>
      <c r="D389" s="41">
        <v>176.5</v>
      </c>
      <c r="E389" s="100">
        <f t="shared" si="26"/>
        <v>165.375</v>
      </c>
      <c r="F389" s="100">
        <f t="shared" si="26"/>
        <v>169.01</v>
      </c>
      <c r="G389" s="73" t="str">
        <f t="shared" si="24"/>
        <v>06/07/2017</v>
      </c>
    </row>
    <row r="390" spans="1:7" x14ac:dyDescent="0.3">
      <c r="A390" s="73">
        <v>3</v>
      </c>
      <c r="B390" s="16">
        <v>42923</v>
      </c>
      <c r="C390" s="41">
        <f t="shared" si="25"/>
        <v>2017</v>
      </c>
      <c r="D390" s="41">
        <v>176.5</v>
      </c>
      <c r="E390" s="100">
        <f t="shared" si="26"/>
        <v>165.375</v>
      </c>
      <c r="F390" s="100">
        <f t="shared" si="26"/>
        <v>169.01</v>
      </c>
      <c r="G390" s="73" t="str">
        <f t="shared" si="24"/>
        <v>07/07/2017</v>
      </c>
    </row>
    <row r="391" spans="1:7" x14ac:dyDescent="0.3">
      <c r="A391" s="73">
        <v>3</v>
      </c>
      <c r="B391" s="16">
        <v>42926</v>
      </c>
      <c r="C391" s="41">
        <f t="shared" si="25"/>
        <v>2017</v>
      </c>
      <c r="D391" s="41">
        <v>177.5</v>
      </c>
      <c r="E391" s="100">
        <f t="shared" si="26"/>
        <v>165.375</v>
      </c>
      <c r="F391" s="100">
        <f t="shared" si="26"/>
        <v>169.01</v>
      </c>
      <c r="G391" s="73" t="str">
        <f t="shared" si="24"/>
        <v>10/07/2017</v>
      </c>
    </row>
    <row r="392" spans="1:7" x14ac:dyDescent="0.3">
      <c r="A392" s="73">
        <v>3</v>
      </c>
      <c r="B392" s="16">
        <v>42927</v>
      </c>
      <c r="C392" s="41">
        <f t="shared" si="25"/>
        <v>2017</v>
      </c>
      <c r="D392" s="41">
        <v>177.25</v>
      </c>
      <c r="E392" s="100">
        <f t="shared" si="26"/>
        <v>165.375</v>
      </c>
      <c r="F392" s="100">
        <f t="shared" si="26"/>
        <v>169.01</v>
      </c>
      <c r="G392" s="73" t="str">
        <f t="shared" si="24"/>
        <v>11/07/2017</v>
      </c>
    </row>
    <row r="393" spans="1:7" x14ac:dyDescent="0.3">
      <c r="A393" s="73">
        <v>3</v>
      </c>
      <c r="B393" s="16">
        <v>42928</v>
      </c>
      <c r="C393" s="41">
        <f t="shared" si="25"/>
        <v>2017</v>
      </c>
      <c r="D393" s="41">
        <v>177</v>
      </c>
      <c r="E393" s="100">
        <f t="shared" si="26"/>
        <v>165.375</v>
      </c>
      <c r="F393" s="100">
        <f t="shared" si="26"/>
        <v>169.01</v>
      </c>
      <c r="G393" s="73" t="str">
        <f t="shared" si="24"/>
        <v>12/07/2017</v>
      </c>
    </row>
    <row r="394" spans="1:7" x14ac:dyDescent="0.3">
      <c r="A394" s="73">
        <v>3</v>
      </c>
      <c r="B394" s="16">
        <v>42929</v>
      </c>
      <c r="C394" s="41">
        <f t="shared" si="25"/>
        <v>2017</v>
      </c>
      <c r="D394" s="41">
        <v>175.75</v>
      </c>
      <c r="E394" s="100">
        <f t="shared" si="26"/>
        <v>165.375</v>
      </c>
      <c r="F394" s="100">
        <f t="shared" si="26"/>
        <v>169.01</v>
      </c>
      <c r="G394" s="73" t="str">
        <f t="shared" si="24"/>
        <v>13/07/2017</v>
      </c>
    </row>
    <row r="395" spans="1:7" x14ac:dyDescent="0.3">
      <c r="A395" s="73">
        <v>3</v>
      </c>
      <c r="B395" s="16">
        <v>42930</v>
      </c>
      <c r="C395" s="41">
        <f t="shared" si="25"/>
        <v>2017</v>
      </c>
      <c r="D395" s="41">
        <v>175</v>
      </c>
      <c r="E395" s="100">
        <f t="shared" si="26"/>
        <v>165.375</v>
      </c>
      <c r="F395" s="100">
        <f t="shared" si="26"/>
        <v>169.01</v>
      </c>
      <c r="G395" s="73" t="str">
        <f t="shared" si="24"/>
        <v>14/07/2017</v>
      </c>
    </row>
    <row r="396" spans="1:7" x14ac:dyDescent="0.3">
      <c r="A396" s="73">
        <v>3</v>
      </c>
      <c r="B396" s="16">
        <v>42933</v>
      </c>
      <c r="C396" s="41">
        <f t="shared" si="25"/>
        <v>2017</v>
      </c>
      <c r="D396" s="41">
        <v>174.25</v>
      </c>
      <c r="E396" s="100">
        <f t="shared" si="26"/>
        <v>165.375</v>
      </c>
      <c r="F396" s="100">
        <f t="shared" si="26"/>
        <v>169.01</v>
      </c>
      <c r="G396" s="73" t="str">
        <f t="shared" si="24"/>
        <v>17/07/2017</v>
      </c>
    </row>
    <row r="397" spans="1:7" x14ac:dyDescent="0.3">
      <c r="A397" s="73">
        <v>3</v>
      </c>
      <c r="B397" s="16">
        <v>42934</v>
      </c>
      <c r="C397" s="41">
        <f t="shared" si="25"/>
        <v>2017</v>
      </c>
      <c r="D397" s="41">
        <v>174.75</v>
      </c>
      <c r="E397" s="100">
        <f t="shared" si="26"/>
        <v>165.375</v>
      </c>
      <c r="F397" s="100">
        <f t="shared" si="26"/>
        <v>169.01</v>
      </c>
      <c r="G397" s="73" t="str">
        <f t="shared" si="24"/>
        <v>18/07/2017</v>
      </c>
    </row>
    <row r="398" spans="1:7" x14ac:dyDescent="0.3">
      <c r="A398" s="73">
        <v>3</v>
      </c>
      <c r="B398" s="16">
        <v>42935</v>
      </c>
      <c r="C398" s="41">
        <f t="shared" si="25"/>
        <v>2017</v>
      </c>
      <c r="D398" s="41">
        <v>174.25</v>
      </c>
      <c r="E398" s="100">
        <f t="shared" si="26"/>
        <v>165.375</v>
      </c>
      <c r="F398" s="100">
        <f t="shared" si="26"/>
        <v>169.01</v>
      </c>
      <c r="G398" s="73" t="str">
        <f t="shared" si="24"/>
        <v>19/07/2017</v>
      </c>
    </row>
    <row r="399" spans="1:7" x14ac:dyDescent="0.3">
      <c r="A399" s="73">
        <v>3</v>
      </c>
      <c r="B399" s="16">
        <v>42936</v>
      </c>
      <c r="C399" s="41">
        <f t="shared" si="25"/>
        <v>2017</v>
      </c>
      <c r="D399" s="41">
        <v>173.75</v>
      </c>
      <c r="E399" s="100">
        <f t="shared" si="26"/>
        <v>165.375</v>
      </c>
      <c r="F399" s="100">
        <f t="shared" si="26"/>
        <v>169.01</v>
      </c>
      <c r="G399" s="73" t="str">
        <f t="shared" si="24"/>
        <v>20/07/2017</v>
      </c>
    </row>
    <row r="400" spans="1:7" x14ac:dyDescent="0.3">
      <c r="A400" s="73">
        <v>3</v>
      </c>
      <c r="B400" s="16">
        <v>42937</v>
      </c>
      <c r="C400" s="41">
        <f t="shared" si="25"/>
        <v>2017</v>
      </c>
      <c r="D400" s="41">
        <v>173.75</v>
      </c>
      <c r="E400" s="100">
        <f t="shared" si="26"/>
        <v>165.375</v>
      </c>
      <c r="F400" s="100">
        <f t="shared" si="26"/>
        <v>169.01</v>
      </c>
      <c r="G400" s="73" t="str">
        <f t="shared" si="24"/>
        <v>21/07/2017</v>
      </c>
    </row>
    <row r="401" spans="1:7" x14ac:dyDescent="0.3">
      <c r="A401" s="73">
        <v>3</v>
      </c>
      <c r="B401" s="16">
        <v>42940</v>
      </c>
      <c r="C401" s="41">
        <f t="shared" si="25"/>
        <v>2017</v>
      </c>
      <c r="D401" s="41">
        <v>173.25</v>
      </c>
      <c r="E401" s="100">
        <f t="shared" si="26"/>
        <v>165.375</v>
      </c>
      <c r="F401" s="100">
        <f t="shared" si="26"/>
        <v>169.01</v>
      </c>
      <c r="G401" s="73" t="str">
        <f t="shared" si="24"/>
        <v>24/07/2017</v>
      </c>
    </row>
    <row r="402" spans="1:7" x14ac:dyDescent="0.3">
      <c r="A402" s="73">
        <v>3</v>
      </c>
      <c r="B402" s="16">
        <v>42941</v>
      </c>
      <c r="C402" s="41">
        <f t="shared" si="25"/>
        <v>2017</v>
      </c>
      <c r="D402" s="41">
        <v>174</v>
      </c>
      <c r="E402" s="100">
        <f t="shared" si="26"/>
        <v>165.375</v>
      </c>
      <c r="F402" s="100">
        <f t="shared" si="26"/>
        <v>169.01</v>
      </c>
      <c r="G402" s="73" t="str">
        <f t="shared" si="24"/>
        <v>25/07/2017</v>
      </c>
    </row>
    <row r="403" spans="1:7" x14ac:dyDescent="0.3">
      <c r="A403" s="73">
        <v>3</v>
      </c>
      <c r="B403" s="16">
        <v>42942</v>
      </c>
      <c r="C403" s="41">
        <f t="shared" si="25"/>
        <v>2017</v>
      </c>
      <c r="D403" s="41">
        <v>172.75</v>
      </c>
      <c r="E403" s="100">
        <f t="shared" si="26"/>
        <v>165.375</v>
      </c>
      <c r="F403" s="100">
        <f t="shared" si="26"/>
        <v>169.01</v>
      </c>
      <c r="G403" s="73" t="str">
        <f t="shared" si="24"/>
        <v>26/07/2017</v>
      </c>
    </row>
    <row r="404" spans="1:7" x14ac:dyDescent="0.3">
      <c r="A404" s="73">
        <v>3</v>
      </c>
      <c r="B404" s="16">
        <v>42943</v>
      </c>
      <c r="C404" s="41">
        <f t="shared" si="25"/>
        <v>2017</v>
      </c>
      <c r="D404" s="41">
        <v>172.75</v>
      </c>
      <c r="E404" s="100">
        <f t="shared" ref="E404:F419" si="27">+E403</f>
        <v>165.375</v>
      </c>
      <c r="F404" s="100">
        <f t="shared" si="27"/>
        <v>169.01</v>
      </c>
      <c r="G404" s="73" t="str">
        <f t="shared" si="24"/>
        <v>27/07/2017</v>
      </c>
    </row>
    <row r="405" spans="1:7" x14ac:dyDescent="0.3">
      <c r="A405" s="73">
        <v>3</v>
      </c>
      <c r="B405" s="16">
        <v>42944</v>
      </c>
      <c r="C405" s="41">
        <f t="shared" si="25"/>
        <v>2017</v>
      </c>
      <c r="D405" s="41">
        <v>172</v>
      </c>
      <c r="E405" s="100">
        <f t="shared" si="27"/>
        <v>165.375</v>
      </c>
      <c r="F405" s="100">
        <f t="shared" si="27"/>
        <v>169.01</v>
      </c>
      <c r="G405" s="73" t="str">
        <f t="shared" si="24"/>
        <v>28/07/2017</v>
      </c>
    </row>
    <row r="406" spans="1:7" x14ac:dyDescent="0.3">
      <c r="A406" s="73">
        <v>3</v>
      </c>
      <c r="B406" s="16">
        <v>42947</v>
      </c>
      <c r="C406" s="41">
        <f t="shared" si="25"/>
        <v>2017</v>
      </c>
      <c r="D406" s="41">
        <v>171.5</v>
      </c>
      <c r="E406" s="100">
        <f t="shared" si="27"/>
        <v>165.375</v>
      </c>
      <c r="F406" s="100">
        <f t="shared" si="27"/>
        <v>169.01</v>
      </c>
      <c r="G406" s="73" t="str">
        <f t="shared" si="24"/>
        <v>31/07/2017</v>
      </c>
    </row>
    <row r="407" spans="1:7" x14ac:dyDescent="0.3">
      <c r="A407" s="73">
        <v>3</v>
      </c>
      <c r="B407" s="16">
        <v>42948</v>
      </c>
      <c r="C407" s="41">
        <f t="shared" si="25"/>
        <v>2017</v>
      </c>
      <c r="D407" s="41">
        <v>172</v>
      </c>
      <c r="E407" s="100">
        <f t="shared" si="27"/>
        <v>165.375</v>
      </c>
      <c r="F407" s="100">
        <f t="shared" si="27"/>
        <v>169.01</v>
      </c>
      <c r="G407" s="73" t="str">
        <f t="shared" si="24"/>
        <v>01/08/2017</v>
      </c>
    </row>
    <row r="408" spans="1:7" x14ac:dyDescent="0.3">
      <c r="A408" s="73">
        <v>3</v>
      </c>
      <c r="B408" s="16">
        <v>42949</v>
      </c>
      <c r="C408" s="41">
        <f t="shared" si="25"/>
        <v>2017</v>
      </c>
      <c r="D408" s="41">
        <v>171</v>
      </c>
      <c r="E408" s="100">
        <f t="shared" si="27"/>
        <v>165.375</v>
      </c>
      <c r="F408" s="100">
        <f t="shared" si="27"/>
        <v>169.01</v>
      </c>
      <c r="G408" s="73" t="str">
        <f t="shared" si="24"/>
        <v>02/08/2017</v>
      </c>
    </row>
    <row r="409" spans="1:7" x14ac:dyDescent="0.3">
      <c r="A409" s="73">
        <v>3</v>
      </c>
      <c r="B409" s="16">
        <v>42950</v>
      </c>
      <c r="C409" s="41">
        <f t="shared" si="25"/>
        <v>2017</v>
      </c>
      <c r="D409" s="41">
        <v>170</v>
      </c>
      <c r="E409" s="100">
        <f t="shared" si="27"/>
        <v>165.375</v>
      </c>
      <c r="F409" s="100">
        <f t="shared" si="27"/>
        <v>169.01</v>
      </c>
      <c r="G409" s="73" t="str">
        <f t="shared" si="24"/>
        <v>03/08/2017</v>
      </c>
    </row>
    <row r="410" spans="1:7" x14ac:dyDescent="0.3">
      <c r="A410" s="73">
        <v>3</v>
      </c>
      <c r="B410" s="16">
        <v>42951</v>
      </c>
      <c r="C410" s="41">
        <f t="shared" si="25"/>
        <v>2017</v>
      </c>
      <c r="D410" s="41">
        <v>171</v>
      </c>
      <c r="E410" s="100">
        <f t="shared" si="27"/>
        <v>165.375</v>
      </c>
      <c r="F410" s="100">
        <f t="shared" si="27"/>
        <v>169.01</v>
      </c>
      <c r="G410" s="73" t="str">
        <f t="shared" si="24"/>
        <v>04/08/2017</v>
      </c>
    </row>
    <row r="411" spans="1:7" x14ac:dyDescent="0.3">
      <c r="A411" s="73">
        <v>3</v>
      </c>
      <c r="B411" s="16">
        <v>42954</v>
      </c>
      <c r="C411" s="41">
        <f t="shared" si="25"/>
        <v>2017</v>
      </c>
      <c r="D411" s="41">
        <v>171.5</v>
      </c>
      <c r="E411" s="100">
        <f t="shared" si="27"/>
        <v>165.375</v>
      </c>
      <c r="F411" s="100">
        <f t="shared" si="27"/>
        <v>169.01</v>
      </c>
      <c r="G411" s="73" t="str">
        <f t="shared" si="24"/>
        <v>07/08/2017</v>
      </c>
    </row>
    <row r="412" spans="1:7" x14ac:dyDescent="0.3">
      <c r="A412" s="73">
        <v>3</v>
      </c>
      <c r="B412" s="16">
        <v>42955</v>
      </c>
      <c r="C412" s="41">
        <f t="shared" si="25"/>
        <v>2017</v>
      </c>
      <c r="D412" s="41">
        <v>171.25</v>
      </c>
      <c r="E412" s="100">
        <f t="shared" si="27"/>
        <v>165.375</v>
      </c>
      <c r="F412" s="100">
        <f t="shared" si="27"/>
        <v>169.01</v>
      </c>
      <c r="G412" s="73" t="str">
        <f t="shared" si="24"/>
        <v>08/08/2017</v>
      </c>
    </row>
    <row r="413" spans="1:7" x14ac:dyDescent="0.3">
      <c r="A413" s="73">
        <v>3</v>
      </c>
      <c r="B413" s="16">
        <v>42956</v>
      </c>
      <c r="C413" s="41">
        <f t="shared" si="25"/>
        <v>2017</v>
      </c>
      <c r="D413" s="41">
        <v>171.5</v>
      </c>
      <c r="E413" s="100">
        <f t="shared" si="27"/>
        <v>165.375</v>
      </c>
      <c r="F413" s="100">
        <f t="shared" si="27"/>
        <v>169.01</v>
      </c>
      <c r="G413" s="73" t="str">
        <f t="shared" si="24"/>
        <v>09/08/2017</v>
      </c>
    </row>
    <row r="414" spans="1:7" x14ac:dyDescent="0.3">
      <c r="A414" s="73">
        <v>3</v>
      </c>
      <c r="B414" s="16">
        <v>42957</v>
      </c>
      <c r="C414" s="41">
        <f t="shared" si="25"/>
        <v>2017</v>
      </c>
      <c r="D414" s="41">
        <v>170.75</v>
      </c>
      <c r="E414" s="100">
        <f t="shared" si="27"/>
        <v>165.375</v>
      </c>
      <c r="F414" s="100">
        <f t="shared" si="27"/>
        <v>169.01</v>
      </c>
      <c r="G414" s="73" t="str">
        <f t="shared" si="24"/>
        <v>10/08/2017</v>
      </c>
    </row>
    <row r="415" spans="1:7" x14ac:dyDescent="0.3">
      <c r="A415" s="73">
        <v>3</v>
      </c>
      <c r="B415" s="16">
        <v>42958</v>
      </c>
      <c r="C415" s="41">
        <f t="shared" si="25"/>
        <v>2017</v>
      </c>
      <c r="D415" s="41">
        <v>168</v>
      </c>
      <c r="E415" s="100">
        <f t="shared" si="27"/>
        <v>165.375</v>
      </c>
      <c r="F415" s="100">
        <f t="shared" si="27"/>
        <v>169.01</v>
      </c>
      <c r="G415" s="73" t="str">
        <f t="shared" si="24"/>
        <v>11/08/2017</v>
      </c>
    </row>
    <row r="416" spans="1:7" x14ac:dyDescent="0.3">
      <c r="A416" s="73">
        <v>3</v>
      </c>
      <c r="B416" s="16">
        <v>42961</v>
      </c>
      <c r="C416" s="41">
        <f t="shared" si="25"/>
        <v>2017</v>
      </c>
      <c r="D416" s="41">
        <v>166.5</v>
      </c>
      <c r="E416" s="100">
        <f t="shared" si="27"/>
        <v>165.375</v>
      </c>
      <c r="F416" s="100">
        <f t="shared" si="27"/>
        <v>169.01</v>
      </c>
      <c r="G416" s="73" t="str">
        <f t="shared" si="24"/>
        <v>14/08/2017</v>
      </c>
    </row>
    <row r="417" spans="1:7" x14ac:dyDescent="0.3">
      <c r="A417" s="73">
        <v>3</v>
      </c>
      <c r="B417" s="16">
        <v>42962</v>
      </c>
      <c r="C417" s="41">
        <f t="shared" si="25"/>
        <v>2017</v>
      </c>
      <c r="D417" s="41">
        <v>166</v>
      </c>
      <c r="E417" s="100">
        <f t="shared" si="27"/>
        <v>165.375</v>
      </c>
      <c r="F417" s="100">
        <f t="shared" si="27"/>
        <v>169.01</v>
      </c>
      <c r="G417" s="73" t="str">
        <f t="shared" si="24"/>
        <v>15/08/2017</v>
      </c>
    </row>
    <row r="418" spans="1:7" x14ac:dyDescent="0.3">
      <c r="A418" s="73">
        <v>3</v>
      </c>
      <c r="B418" s="16">
        <v>42963</v>
      </c>
      <c r="C418" s="41">
        <f t="shared" si="25"/>
        <v>2017</v>
      </c>
      <c r="D418" s="41">
        <v>166</v>
      </c>
      <c r="E418" s="100">
        <f t="shared" si="27"/>
        <v>165.375</v>
      </c>
      <c r="F418" s="100">
        <f t="shared" si="27"/>
        <v>169.01</v>
      </c>
      <c r="G418" s="73" t="str">
        <f t="shared" si="24"/>
        <v>16/08/2017</v>
      </c>
    </row>
    <row r="419" spans="1:7" x14ac:dyDescent="0.3">
      <c r="A419" s="73">
        <v>3</v>
      </c>
      <c r="B419" s="16">
        <v>42964</v>
      </c>
      <c r="C419" s="41">
        <f t="shared" si="25"/>
        <v>2017</v>
      </c>
      <c r="D419" s="41">
        <v>165.25</v>
      </c>
      <c r="E419" s="100">
        <f t="shared" si="27"/>
        <v>165.375</v>
      </c>
      <c r="F419" s="100">
        <f t="shared" si="27"/>
        <v>169.01</v>
      </c>
      <c r="G419" s="73" t="str">
        <f t="shared" si="24"/>
        <v>17/08/2017</v>
      </c>
    </row>
    <row r="420" spans="1:7" x14ac:dyDescent="0.3">
      <c r="A420" s="73">
        <v>3</v>
      </c>
      <c r="B420" s="16">
        <v>42965</v>
      </c>
      <c r="C420" s="41">
        <f t="shared" si="25"/>
        <v>2017</v>
      </c>
      <c r="D420" s="41">
        <v>165.25</v>
      </c>
      <c r="E420" s="100">
        <f t="shared" ref="E420:F435" si="28">+E419</f>
        <v>165.375</v>
      </c>
      <c r="F420" s="100">
        <f t="shared" si="28"/>
        <v>169.01</v>
      </c>
      <c r="G420" s="73" t="str">
        <f t="shared" si="24"/>
        <v>18/08/2017</v>
      </c>
    </row>
    <row r="421" spans="1:7" x14ac:dyDescent="0.3">
      <c r="A421" s="73">
        <v>3</v>
      </c>
      <c r="B421" s="16">
        <v>42968</v>
      </c>
      <c r="C421" s="41">
        <f t="shared" si="25"/>
        <v>2017</v>
      </c>
      <c r="D421" s="41">
        <v>164</v>
      </c>
      <c r="E421" s="100">
        <f t="shared" si="28"/>
        <v>165.375</v>
      </c>
      <c r="F421" s="100">
        <f t="shared" si="28"/>
        <v>169.01</v>
      </c>
      <c r="G421" s="73" t="str">
        <f t="shared" si="24"/>
        <v>21/08/2017</v>
      </c>
    </row>
    <row r="422" spans="1:7" x14ac:dyDescent="0.3">
      <c r="A422" s="73">
        <v>3</v>
      </c>
      <c r="B422" s="16">
        <v>42969</v>
      </c>
      <c r="C422" s="41">
        <f t="shared" si="25"/>
        <v>2017</v>
      </c>
      <c r="D422" s="41">
        <v>163.75</v>
      </c>
      <c r="E422" s="100">
        <f t="shared" si="28"/>
        <v>165.375</v>
      </c>
      <c r="F422" s="100">
        <f t="shared" si="28"/>
        <v>169.01</v>
      </c>
      <c r="G422" s="73" t="str">
        <f t="shared" si="24"/>
        <v>22/08/2017</v>
      </c>
    </row>
    <row r="423" spans="1:7" x14ac:dyDescent="0.3">
      <c r="A423" s="73">
        <v>3</v>
      </c>
      <c r="B423" s="16">
        <v>42970</v>
      </c>
      <c r="C423" s="41">
        <f t="shared" si="25"/>
        <v>2017</v>
      </c>
      <c r="D423" s="41">
        <v>164</v>
      </c>
      <c r="E423" s="100">
        <f t="shared" si="28"/>
        <v>165.375</v>
      </c>
      <c r="F423" s="100">
        <f t="shared" si="28"/>
        <v>169.01</v>
      </c>
      <c r="G423" s="73" t="str">
        <f t="shared" si="24"/>
        <v>23/08/2017</v>
      </c>
    </row>
    <row r="424" spans="1:7" x14ac:dyDescent="0.3">
      <c r="A424" s="73">
        <v>3</v>
      </c>
      <c r="B424" s="16">
        <v>42971</v>
      </c>
      <c r="C424" s="41">
        <f t="shared" si="25"/>
        <v>2017</v>
      </c>
      <c r="D424" s="41">
        <v>164</v>
      </c>
      <c r="E424" s="100">
        <f t="shared" si="28"/>
        <v>165.375</v>
      </c>
      <c r="F424" s="100">
        <f t="shared" si="28"/>
        <v>169.01</v>
      </c>
      <c r="G424" s="73" t="str">
        <f t="shared" si="24"/>
        <v>24/08/2017</v>
      </c>
    </row>
    <row r="425" spans="1:7" x14ac:dyDescent="0.3">
      <c r="A425" s="73">
        <v>3</v>
      </c>
      <c r="B425" s="16">
        <v>42972</v>
      </c>
      <c r="C425" s="41">
        <f t="shared" si="25"/>
        <v>2017</v>
      </c>
      <c r="D425" s="41">
        <v>164</v>
      </c>
      <c r="E425" s="100">
        <f t="shared" si="28"/>
        <v>165.375</v>
      </c>
      <c r="F425" s="100">
        <f t="shared" si="28"/>
        <v>169.01</v>
      </c>
      <c r="G425" s="73" t="str">
        <f t="shared" si="24"/>
        <v>25/08/2017</v>
      </c>
    </row>
    <row r="426" spans="1:7" x14ac:dyDescent="0.3">
      <c r="A426" s="73">
        <v>3</v>
      </c>
      <c r="B426" s="16">
        <v>42975</v>
      </c>
      <c r="C426" s="41">
        <f t="shared" si="25"/>
        <v>2017</v>
      </c>
      <c r="D426" s="41">
        <v>163.25</v>
      </c>
      <c r="E426" s="100">
        <f t="shared" si="28"/>
        <v>165.375</v>
      </c>
      <c r="F426" s="100">
        <f t="shared" si="28"/>
        <v>169.01</v>
      </c>
      <c r="G426" s="73" t="str">
        <f t="shared" si="24"/>
        <v>28/08/2017</v>
      </c>
    </row>
    <row r="427" spans="1:7" x14ac:dyDescent="0.3">
      <c r="A427" s="73">
        <v>3</v>
      </c>
      <c r="B427" s="16">
        <v>42976</v>
      </c>
      <c r="C427" s="41">
        <f t="shared" si="25"/>
        <v>2017</v>
      </c>
      <c r="D427" s="41">
        <v>163.25</v>
      </c>
      <c r="E427" s="100">
        <f t="shared" si="28"/>
        <v>165.375</v>
      </c>
      <c r="F427" s="100">
        <f t="shared" si="28"/>
        <v>169.01</v>
      </c>
      <c r="G427" s="73" t="str">
        <f t="shared" si="24"/>
        <v>29/08/2017</v>
      </c>
    </row>
    <row r="428" spans="1:7" x14ac:dyDescent="0.3">
      <c r="A428" s="73">
        <v>3</v>
      </c>
      <c r="B428" s="16">
        <v>42977</v>
      </c>
      <c r="C428" s="41">
        <f t="shared" si="25"/>
        <v>2017</v>
      </c>
      <c r="D428" s="41">
        <v>163.5</v>
      </c>
      <c r="E428" s="100">
        <f t="shared" si="28"/>
        <v>165.375</v>
      </c>
      <c r="F428" s="100">
        <f t="shared" si="28"/>
        <v>169.01</v>
      </c>
      <c r="G428" s="73" t="str">
        <f t="shared" si="24"/>
        <v>30/08/2017</v>
      </c>
    </row>
    <row r="429" spans="1:7" x14ac:dyDescent="0.3">
      <c r="A429" s="73">
        <v>3</v>
      </c>
      <c r="B429" s="16">
        <v>42978</v>
      </c>
      <c r="C429" s="41">
        <f t="shared" si="25"/>
        <v>2017</v>
      </c>
      <c r="D429" s="41">
        <v>164.75</v>
      </c>
      <c r="E429" s="100">
        <f t="shared" si="28"/>
        <v>165.375</v>
      </c>
      <c r="F429" s="100">
        <f t="shared" si="28"/>
        <v>169.01</v>
      </c>
      <c r="G429" s="73" t="str">
        <f t="shared" si="24"/>
        <v>31/08/2017</v>
      </c>
    </row>
    <row r="430" spans="1:7" x14ac:dyDescent="0.3">
      <c r="A430" s="73">
        <v>3</v>
      </c>
      <c r="B430" s="16">
        <v>42979</v>
      </c>
      <c r="C430" s="41">
        <f t="shared" si="25"/>
        <v>2017</v>
      </c>
      <c r="D430" s="41">
        <v>166</v>
      </c>
      <c r="E430" s="100">
        <f t="shared" si="28"/>
        <v>165.375</v>
      </c>
      <c r="F430" s="100">
        <f t="shared" si="28"/>
        <v>169.01</v>
      </c>
      <c r="G430" s="73" t="str">
        <f t="shared" si="24"/>
        <v>01/09/2017</v>
      </c>
    </row>
    <row r="431" spans="1:7" x14ac:dyDescent="0.3">
      <c r="A431" s="73">
        <v>3</v>
      </c>
      <c r="B431" s="16">
        <v>42982</v>
      </c>
      <c r="C431" s="41">
        <f t="shared" si="25"/>
        <v>2017</v>
      </c>
      <c r="D431" s="41">
        <v>165.75</v>
      </c>
      <c r="E431" s="100">
        <f t="shared" si="28"/>
        <v>165.375</v>
      </c>
      <c r="F431" s="100">
        <f t="shared" si="28"/>
        <v>169.01</v>
      </c>
      <c r="G431" s="73" t="str">
        <f t="shared" si="24"/>
        <v>04/09/2017</v>
      </c>
    </row>
    <row r="432" spans="1:7" x14ac:dyDescent="0.3">
      <c r="A432" s="73">
        <v>3</v>
      </c>
      <c r="B432" s="16">
        <v>42983</v>
      </c>
      <c r="C432" s="41">
        <f t="shared" si="25"/>
        <v>2017</v>
      </c>
      <c r="D432" s="41">
        <v>167.75</v>
      </c>
      <c r="E432" s="100">
        <f t="shared" si="28"/>
        <v>165.375</v>
      </c>
      <c r="F432" s="100">
        <f t="shared" si="28"/>
        <v>169.01</v>
      </c>
      <c r="G432" s="73" t="str">
        <f t="shared" si="24"/>
        <v>05/09/2017</v>
      </c>
    </row>
    <row r="433" spans="1:7" x14ac:dyDescent="0.3">
      <c r="A433" s="73">
        <v>3</v>
      </c>
      <c r="B433" s="16">
        <v>42984</v>
      </c>
      <c r="C433" s="41">
        <f t="shared" si="25"/>
        <v>2017</v>
      </c>
      <c r="D433" s="41">
        <v>167.25</v>
      </c>
      <c r="E433" s="100">
        <f t="shared" si="28"/>
        <v>165.375</v>
      </c>
      <c r="F433" s="100">
        <f t="shared" si="28"/>
        <v>169.01</v>
      </c>
      <c r="G433" s="73" t="str">
        <f t="shared" si="24"/>
        <v>06/09/2017</v>
      </c>
    </row>
    <row r="434" spans="1:7" x14ac:dyDescent="0.3">
      <c r="A434" s="73">
        <v>3</v>
      </c>
      <c r="B434" s="16">
        <v>42985</v>
      </c>
      <c r="C434" s="41">
        <f t="shared" si="25"/>
        <v>2017</v>
      </c>
      <c r="D434" s="41">
        <v>166.25</v>
      </c>
      <c r="E434" s="100">
        <f t="shared" si="28"/>
        <v>165.375</v>
      </c>
      <c r="F434" s="100">
        <f t="shared" si="28"/>
        <v>169.01</v>
      </c>
      <c r="G434" s="73" t="str">
        <f t="shared" si="24"/>
        <v>07/09/2017</v>
      </c>
    </row>
    <row r="435" spans="1:7" x14ac:dyDescent="0.3">
      <c r="A435" s="73">
        <v>3</v>
      </c>
      <c r="B435" s="16">
        <v>42986</v>
      </c>
      <c r="C435" s="41">
        <f t="shared" si="25"/>
        <v>2017</v>
      </c>
      <c r="D435" s="41">
        <v>166.25</v>
      </c>
      <c r="E435" s="100">
        <f t="shared" si="28"/>
        <v>165.375</v>
      </c>
      <c r="F435" s="100">
        <f t="shared" si="28"/>
        <v>169.01</v>
      </c>
      <c r="G435" s="73" t="str">
        <f t="shared" si="24"/>
        <v>08/09/2017</v>
      </c>
    </row>
    <row r="436" spans="1:7" x14ac:dyDescent="0.3">
      <c r="A436" s="73">
        <v>3</v>
      </c>
      <c r="B436" s="16">
        <v>42989</v>
      </c>
      <c r="C436" s="41">
        <f t="shared" si="25"/>
        <v>2017</v>
      </c>
      <c r="D436" s="41">
        <v>165.25</v>
      </c>
      <c r="E436" s="100">
        <f t="shared" ref="E436:F451" si="29">+E435</f>
        <v>165.375</v>
      </c>
      <c r="F436" s="100">
        <f t="shared" si="29"/>
        <v>169.01</v>
      </c>
      <c r="G436" s="73" t="str">
        <f t="shared" si="24"/>
        <v>11/09/2017</v>
      </c>
    </row>
    <row r="437" spans="1:7" x14ac:dyDescent="0.3">
      <c r="A437" s="73">
        <v>3</v>
      </c>
      <c r="B437" s="16">
        <v>42990</v>
      </c>
      <c r="C437" s="41">
        <f t="shared" si="25"/>
        <v>2017</v>
      </c>
      <c r="D437" s="41">
        <v>165</v>
      </c>
      <c r="E437" s="100">
        <f t="shared" si="29"/>
        <v>165.375</v>
      </c>
      <c r="F437" s="100">
        <f t="shared" si="29"/>
        <v>169.01</v>
      </c>
      <c r="G437" s="73" t="str">
        <f t="shared" si="24"/>
        <v>12/09/2017</v>
      </c>
    </row>
    <row r="438" spans="1:7" x14ac:dyDescent="0.3">
      <c r="A438" s="73">
        <v>3</v>
      </c>
      <c r="B438" s="16">
        <v>42991</v>
      </c>
      <c r="C438" s="41">
        <f t="shared" si="25"/>
        <v>2017</v>
      </c>
      <c r="D438" s="41">
        <v>165.25</v>
      </c>
      <c r="E438" s="100">
        <f t="shared" si="29"/>
        <v>165.375</v>
      </c>
      <c r="F438" s="100">
        <f t="shared" si="29"/>
        <v>169.01</v>
      </c>
      <c r="G438" s="73" t="str">
        <f t="shared" si="24"/>
        <v>13/09/2017</v>
      </c>
    </row>
    <row r="439" spans="1:7" x14ac:dyDescent="0.3">
      <c r="A439" s="73">
        <v>3</v>
      </c>
      <c r="B439" s="16">
        <v>42992</v>
      </c>
      <c r="C439" s="41">
        <f t="shared" si="25"/>
        <v>2017</v>
      </c>
      <c r="D439" s="41">
        <v>166.75</v>
      </c>
      <c r="E439" s="100">
        <f t="shared" si="29"/>
        <v>165.375</v>
      </c>
      <c r="F439" s="100">
        <f t="shared" si="29"/>
        <v>169.01</v>
      </c>
      <c r="G439" s="73" t="str">
        <f t="shared" si="24"/>
        <v>14/09/2017</v>
      </c>
    </row>
    <row r="440" spans="1:7" x14ac:dyDescent="0.3">
      <c r="A440" s="73">
        <v>3</v>
      </c>
      <c r="B440" s="16">
        <v>42993</v>
      </c>
      <c r="C440" s="41">
        <f t="shared" si="25"/>
        <v>2017</v>
      </c>
      <c r="D440" s="41">
        <v>166.5</v>
      </c>
      <c r="E440" s="100">
        <f t="shared" si="29"/>
        <v>165.375</v>
      </c>
      <c r="F440" s="100">
        <f t="shared" si="29"/>
        <v>169.01</v>
      </c>
      <c r="G440" s="73" t="str">
        <f t="shared" si="24"/>
        <v>15/09/2017</v>
      </c>
    </row>
    <row r="441" spans="1:7" x14ac:dyDescent="0.3">
      <c r="A441" s="73">
        <v>3</v>
      </c>
      <c r="B441" s="16">
        <v>42996</v>
      </c>
      <c r="C441" s="41">
        <f t="shared" si="25"/>
        <v>2017</v>
      </c>
      <c r="D441" s="41">
        <v>166</v>
      </c>
      <c r="E441" s="100">
        <f t="shared" si="29"/>
        <v>165.375</v>
      </c>
      <c r="F441" s="100">
        <f t="shared" si="29"/>
        <v>169.01</v>
      </c>
      <c r="G441" s="73" t="str">
        <f t="shared" si="24"/>
        <v>18/09/2017</v>
      </c>
    </row>
    <row r="442" spans="1:7" x14ac:dyDescent="0.3">
      <c r="A442" s="73">
        <v>3</v>
      </c>
      <c r="B442" s="16">
        <v>42997</v>
      </c>
      <c r="C442" s="41">
        <f t="shared" si="25"/>
        <v>2017</v>
      </c>
      <c r="D442" s="41">
        <v>165.25</v>
      </c>
      <c r="E442" s="100">
        <f t="shared" si="29"/>
        <v>165.375</v>
      </c>
      <c r="F442" s="100">
        <f t="shared" si="29"/>
        <v>169.01</v>
      </c>
      <c r="G442" s="73" t="str">
        <f t="shared" si="24"/>
        <v>19/09/2017</v>
      </c>
    </row>
    <row r="443" spans="1:7" x14ac:dyDescent="0.3">
      <c r="A443" s="73">
        <v>3</v>
      </c>
      <c r="B443" s="16">
        <v>42998</v>
      </c>
      <c r="C443" s="41">
        <f t="shared" si="25"/>
        <v>2017</v>
      </c>
      <c r="D443" s="41">
        <v>165</v>
      </c>
      <c r="E443" s="100">
        <f t="shared" si="29"/>
        <v>165.375</v>
      </c>
      <c r="F443" s="100">
        <f t="shared" si="29"/>
        <v>169.01</v>
      </c>
      <c r="G443" s="73" t="str">
        <f t="shared" si="24"/>
        <v>20/09/2017</v>
      </c>
    </row>
    <row r="444" spans="1:7" x14ac:dyDescent="0.3">
      <c r="A444" s="73">
        <v>3</v>
      </c>
      <c r="B444" s="16">
        <v>42999</v>
      </c>
      <c r="C444" s="41">
        <f t="shared" si="25"/>
        <v>2017</v>
      </c>
      <c r="D444" s="41">
        <v>164.75</v>
      </c>
      <c r="E444" s="100">
        <f t="shared" si="29"/>
        <v>165.375</v>
      </c>
      <c r="F444" s="100">
        <f t="shared" si="29"/>
        <v>169.01</v>
      </c>
      <c r="G444" s="73" t="str">
        <f t="shared" si="24"/>
        <v>21/09/2017</v>
      </c>
    </row>
    <row r="445" spans="1:7" x14ac:dyDescent="0.3">
      <c r="A445" s="73">
        <v>3</v>
      </c>
      <c r="B445" s="16">
        <v>43000</v>
      </c>
      <c r="C445" s="41">
        <f t="shared" si="25"/>
        <v>2017</v>
      </c>
      <c r="D445" s="41">
        <v>164</v>
      </c>
      <c r="E445" s="100">
        <f t="shared" si="29"/>
        <v>165.375</v>
      </c>
      <c r="F445" s="100">
        <f t="shared" si="29"/>
        <v>169.01</v>
      </c>
      <c r="G445" s="73" t="str">
        <f t="shared" si="24"/>
        <v>22/09/2017</v>
      </c>
    </row>
    <row r="446" spans="1:7" x14ac:dyDescent="0.3">
      <c r="A446" s="73">
        <v>3</v>
      </c>
      <c r="B446" s="16">
        <v>43003</v>
      </c>
      <c r="C446" s="41">
        <f t="shared" si="25"/>
        <v>2017</v>
      </c>
      <c r="D446" s="41">
        <v>164</v>
      </c>
      <c r="E446" s="100">
        <f t="shared" si="29"/>
        <v>165.375</v>
      </c>
      <c r="F446" s="100">
        <f t="shared" si="29"/>
        <v>169.01</v>
      </c>
      <c r="G446" s="73" t="str">
        <f t="shared" si="24"/>
        <v>25/09/2017</v>
      </c>
    </row>
    <row r="447" spans="1:7" x14ac:dyDescent="0.3">
      <c r="A447" s="73">
        <v>3</v>
      </c>
      <c r="B447" s="16">
        <v>43004</v>
      </c>
      <c r="C447" s="41">
        <f t="shared" si="25"/>
        <v>2017</v>
      </c>
      <c r="D447" s="41">
        <v>165.5</v>
      </c>
      <c r="E447" s="100">
        <f t="shared" si="29"/>
        <v>165.375</v>
      </c>
      <c r="F447" s="100">
        <f t="shared" si="29"/>
        <v>169.01</v>
      </c>
      <c r="G447" s="73" t="str">
        <f t="shared" si="24"/>
        <v>26/09/2017</v>
      </c>
    </row>
    <row r="448" spans="1:7" x14ac:dyDescent="0.3">
      <c r="A448" s="73">
        <v>3</v>
      </c>
      <c r="B448" s="16">
        <v>43005</v>
      </c>
      <c r="C448" s="41">
        <f t="shared" si="25"/>
        <v>2017</v>
      </c>
      <c r="D448" s="41">
        <v>165.5</v>
      </c>
      <c r="E448" s="100">
        <f t="shared" si="29"/>
        <v>165.375</v>
      </c>
      <c r="F448" s="100">
        <f t="shared" si="29"/>
        <v>169.01</v>
      </c>
      <c r="G448" s="73" t="str">
        <f t="shared" si="24"/>
        <v>27/09/2017</v>
      </c>
    </row>
    <row r="449" spans="1:7" x14ac:dyDescent="0.3">
      <c r="A449" s="73">
        <v>3</v>
      </c>
      <c r="B449" s="16">
        <v>43006</v>
      </c>
      <c r="C449" s="41">
        <f t="shared" si="25"/>
        <v>2017</v>
      </c>
      <c r="D449" s="41">
        <v>165</v>
      </c>
      <c r="E449" s="100">
        <f t="shared" si="29"/>
        <v>165.375</v>
      </c>
      <c r="F449" s="100">
        <f t="shared" si="29"/>
        <v>169.01</v>
      </c>
      <c r="G449" s="73" t="str">
        <f t="shared" si="24"/>
        <v>28/09/2017</v>
      </c>
    </row>
    <row r="450" spans="1:7" x14ac:dyDescent="0.3">
      <c r="A450" s="73">
        <v>3</v>
      </c>
      <c r="B450" s="16">
        <v>43007</v>
      </c>
      <c r="C450" s="41">
        <f t="shared" si="25"/>
        <v>2017</v>
      </c>
      <c r="D450" s="41">
        <v>164.75</v>
      </c>
      <c r="E450" s="100">
        <f t="shared" si="29"/>
        <v>165.375</v>
      </c>
      <c r="F450" s="100">
        <f t="shared" si="29"/>
        <v>169.01</v>
      </c>
      <c r="G450" s="73" t="str">
        <f t="shared" ref="G450:G513" si="30">TEXT(B450,"jj/mm/aaaa")</f>
        <v>29/09/2017</v>
      </c>
    </row>
    <row r="451" spans="1:7" x14ac:dyDescent="0.3">
      <c r="A451" s="73">
        <v>3</v>
      </c>
      <c r="B451" s="16">
        <v>43010</v>
      </c>
      <c r="C451" s="41">
        <f t="shared" ref="C451:C514" si="31">YEAR(B451)</f>
        <v>2017</v>
      </c>
      <c r="D451" s="41">
        <v>163.5</v>
      </c>
      <c r="E451" s="100">
        <f t="shared" si="29"/>
        <v>165.375</v>
      </c>
      <c r="F451" s="100">
        <f t="shared" si="29"/>
        <v>169.01</v>
      </c>
      <c r="G451" s="73" t="str">
        <f t="shared" si="30"/>
        <v>02/10/2017</v>
      </c>
    </row>
    <row r="452" spans="1:7" x14ac:dyDescent="0.3">
      <c r="A452" s="73">
        <v>3</v>
      </c>
      <c r="B452" s="16">
        <v>43011</v>
      </c>
      <c r="C452" s="41">
        <f t="shared" si="31"/>
        <v>2017</v>
      </c>
      <c r="D452" s="41">
        <v>164</v>
      </c>
      <c r="E452" s="100">
        <f t="shared" ref="E452:F467" si="32">+E451</f>
        <v>165.375</v>
      </c>
      <c r="F452" s="100">
        <f t="shared" si="32"/>
        <v>169.01</v>
      </c>
      <c r="G452" s="73" t="str">
        <f t="shared" si="30"/>
        <v>03/10/2017</v>
      </c>
    </row>
    <row r="453" spans="1:7" x14ac:dyDescent="0.3">
      <c r="A453" s="73">
        <v>3</v>
      </c>
      <c r="B453" s="16">
        <v>43012</v>
      </c>
      <c r="C453" s="41">
        <f t="shared" si="31"/>
        <v>2017</v>
      </c>
      <c r="D453" s="41">
        <v>163.25</v>
      </c>
      <c r="E453" s="100">
        <f t="shared" si="32"/>
        <v>165.375</v>
      </c>
      <c r="F453" s="100">
        <f t="shared" si="32"/>
        <v>169.01</v>
      </c>
      <c r="G453" s="73" t="str">
        <f t="shared" si="30"/>
        <v>04/10/2017</v>
      </c>
    </row>
    <row r="454" spans="1:7" x14ac:dyDescent="0.3">
      <c r="A454" s="73">
        <v>3</v>
      </c>
      <c r="B454" s="16">
        <v>43013</v>
      </c>
      <c r="C454" s="41">
        <f t="shared" si="31"/>
        <v>2017</v>
      </c>
      <c r="D454" s="41">
        <v>163.25</v>
      </c>
      <c r="E454" s="100">
        <f t="shared" si="32"/>
        <v>165.375</v>
      </c>
      <c r="F454" s="100">
        <f t="shared" si="32"/>
        <v>169.01</v>
      </c>
      <c r="G454" s="73" t="str">
        <f t="shared" si="30"/>
        <v>05/10/2017</v>
      </c>
    </row>
    <row r="455" spans="1:7" x14ac:dyDescent="0.3">
      <c r="A455" s="73">
        <v>3</v>
      </c>
      <c r="B455" s="16">
        <v>43014</v>
      </c>
      <c r="C455" s="41">
        <f t="shared" si="31"/>
        <v>2017</v>
      </c>
      <c r="D455" s="41">
        <v>163</v>
      </c>
      <c r="E455" s="100">
        <f t="shared" si="32"/>
        <v>165.375</v>
      </c>
      <c r="F455" s="100">
        <f t="shared" si="32"/>
        <v>169.01</v>
      </c>
      <c r="G455" s="73" t="str">
        <f t="shared" si="30"/>
        <v>06/10/2017</v>
      </c>
    </row>
    <row r="456" spans="1:7" x14ac:dyDescent="0.3">
      <c r="A456" s="73">
        <v>3</v>
      </c>
      <c r="B456" s="16">
        <v>43017</v>
      </c>
      <c r="C456" s="41">
        <f t="shared" si="31"/>
        <v>2017</v>
      </c>
      <c r="D456" s="41">
        <v>162.5</v>
      </c>
      <c r="E456" s="100">
        <f t="shared" si="32"/>
        <v>165.375</v>
      </c>
      <c r="F456" s="100">
        <f t="shared" si="32"/>
        <v>169.01</v>
      </c>
      <c r="G456" s="73" t="str">
        <f t="shared" si="30"/>
        <v>09/10/2017</v>
      </c>
    </row>
    <row r="457" spans="1:7" x14ac:dyDescent="0.3">
      <c r="A457" s="73">
        <v>3</v>
      </c>
      <c r="B457" s="16">
        <v>43018</v>
      </c>
      <c r="C457" s="41">
        <f t="shared" si="31"/>
        <v>2017</v>
      </c>
      <c r="D457" s="41">
        <v>162.75</v>
      </c>
      <c r="E457" s="100">
        <f t="shared" si="32"/>
        <v>165.375</v>
      </c>
      <c r="F457" s="100">
        <f t="shared" si="32"/>
        <v>169.01</v>
      </c>
      <c r="G457" s="73" t="str">
        <f t="shared" si="30"/>
        <v>10/10/2017</v>
      </c>
    </row>
    <row r="458" spans="1:7" x14ac:dyDescent="0.3">
      <c r="A458" s="73">
        <v>3</v>
      </c>
      <c r="B458" s="16">
        <v>43019</v>
      </c>
      <c r="C458" s="41">
        <f t="shared" si="31"/>
        <v>2017</v>
      </c>
      <c r="D458" s="41">
        <v>161.5</v>
      </c>
      <c r="E458" s="100">
        <f t="shared" si="32"/>
        <v>165.375</v>
      </c>
      <c r="F458" s="100">
        <f t="shared" si="32"/>
        <v>169.01</v>
      </c>
      <c r="G458" s="73" t="str">
        <f t="shared" si="30"/>
        <v>11/10/2017</v>
      </c>
    </row>
    <row r="459" spans="1:7" x14ac:dyDescent="0.3">
      <c r="A459" s="73">
        <v>3</v>
      </c>
      <c r="B459" s="16">
        <v>43020</v>
      </c>
      <c r="C459" s="41">
        <f t="shared" si="31"/>
        <v>2017</v>
      </c>
      <c r="D459" s="41">
        <v>161.75</v>
      </c>
      <c r="E459" s="100">
        <f t="shared" si="32"/>
        <v>165.375</v>
      </c>
      <c r="F459" s="100">
        <f t="shared" si="32"/>
        <v>169.01</v>
      </c>
      <c r="G459" s="73" t="str">
        <f t="shared" si="30"/>
        <v>12/10/2017</v>
      </c>
    </row>
    <row r="460" spans="1:7" x14ac:dyDescent="0.3">
      <c r="A460" s="73">
        <v>3</v>
      </c>
      <c r="B460" s="16">
        <v>43021</v>
      </c>
      <c r="C460" s="41">
        <f t="shared" si="31"/>
        <v>2017</v>
      </c>
      <c r="D460" s="41">
        <v>161</v>
      </c>
      <c r="E460" s="100">
        <f t="shared" si="32"/>
        <v>165.375</v>
      </c>
      <c r="F460" s="100">
        <f t="shared" si="32"/>
        <v>169.01</v>
      </c>
      <c r="G460" s="73" t="str">
        <f t="shared" si="30"/>
        <v>13/10/2017</v>
      </c>
    </row>
    <row r="461" spans="1:7" x14ac:dyDescent="0.3">
      <c r="A461" s="73">
        <v>3</v>
      </c>
      <c r="B461" s="16">
        <v>43024</v>
      </c>
      <c r="C461" s="41">
        <f t="shared" si="31"/>
        <v>2017</v>
      </c>
      <c r="D461" s="41">
        <v>159.25</v>
      </c>
      <c r="E461" s="100">
        <f t="shared" si="32"/>
        <v>165.375</v>
      </c>
      <c r="F461" s="100">
        <f t="shared" si="32"/>
        <v>169.01</v>
      </c>
      <c r="G461" s="73" t="str">
        <f t="shared" si="30"/>
        <v>16/10/2017</v>
      </c>
    </row>
    <row r="462" spans="1:7" x14ac:dyDescent="0.3">
      <c r="A462" s="73">
        <v>3</v>
      </c>
      <c r="B462" s="16">
        <v>43025</v>
      </c>
      <c r="C462" s="41">
        <f t="shared" si="31"/>
        <v>2017</v>
      </c>
      <c r="D462" s="41">
        <v>160.75</v>
      </c>
      <c r="E462" s="100">
        <f t="shared" si="32"/>
        <v>165.375</v>
      </c>
      <c r="F462" s="100">
        <f t="shared" si="32"/>
        <v>169.01</v>
      </c>
      <c r="G462" s="73" t="str">
        <f t="shared" si="30"/>
        <v>17/10/2017</v>
      </c>
    </row>
    <row r="463" spans="1:7" x14ac:dyDescent="0.3">
      <c r="A463" s="73">
        <v>3</v>
      </c>
      <c r="B463" s="16">
        <v>43026</v>
      </c>
      <c r="C463" s="41">
        <f t="shared" si="31"/>
        <v>2017</v>
      </c>
      <c r="D463" s="41">
        <v>160</v>
      </c>
      <c r="E463" s="100">
        <f t="shared" si="32"/>
        <v>165.375</v>
      </c>
      <c r="F463" s="100">
        <f t="shared" si="32"/>
        <v>169.01</v>
      </c>
      <c r="G463" s="73" t="str">
        <f t="shared" si="30"/>
        <v>18/10/2017</v>
      </c>
    </row>
    <row r="464" spans="1:7" x14ac:dyDescent="0.3">
      <c r="A464" s="73">
        <v>3</v>
      </c>
      <c r="B464" s="16">
        <v>43027</v>
      </c>
      <c r="C464" s="41">
        <f t="shared" si="31"/>
        <v>2017</v>
      </c>
      <c r="D464" s="41">
        <v>160</v>
      </c>
      <c r="E464" s="100">
        <f t="shared" si="32"/>
        <v>165.375</v>
      </c>
      <c r="F464" s="100">
        <f t="shared" si="32"/>
        <v>169.01</v>
      </c>
      <c r="G464" s="73" t="str">
        <f t="shared" si="30"/>
        <v>19/10/2017</v>
      </c>
    </row>
    <row r="465" spans="1:7" x14ac:dyDescent="0.3">
      <c r="A465" s="73">
        <v>3</v>
      </c>
      <c r="B465" s="16">
        <v>43028</v>
      </c>
      <c r="C465" s="41">
        <f t="shared" si="31"/>
        <v>2017</v>
      </c>
      <c r="D465" s="41">
        <v>159.5</v>
      </c>
      <c r="E465" s="100">
        <f t="shared" si="32"/>
        <v>165.375</v>
      </c>
      <c r="F465" s="100">
        <f t="shared" si="32"/>
        <v>169.01</v>
      </c>
      <c r="G465" s="73" t="str">
        <f t="shared" si="30"/>
        <v>20/10/2017</v>
      </c>
    </row>
    <row r="466" spans="1:7" x14ac:dyDescent="0.3">
      <c r="A466" s="73">
        <v>3</v>
      </c>
      <c r="B466" s="16">
        <v>43031</v>
      </c>
      <c r="C466" s="41">
        <f t="shared" si="31"/>
        <v>2017</v>
      </c>
      <c r="D466" s="41">
        <v>159.75</v>
      </c>
      <c r="E466" s="100">
        <f t="shared" si="32"/>
        <v>165.375</v>
      </c>
      <c r="F466" s="100">
        <f t="shared" si="32"/>
        <v>169.01</v>
      </c>
      <c r="G466" s="73" t="str">
        <f t="shared" si="30"/>
        <v>23/10/2017</v>
      </c>
    </row>
    <row r="467" spans="1:7" x14ac:dyDescent="0.3">
      <c r="A467" s="73">
        <v>3</v>
      </c>
      <c r="B467" s="16">
        <v>43032</v>
      </c>
      <c r="C467" s="41">
        <f t="shared" si="31"/>
        <v>2017</v>
      </c>
      <c r="D467" s="41">
        <v>160</v>
      </c>
      <c r="E467" s="100">
        <f t="shared" si="32"/>
        <v>165.375</v>
      </c>
      <c r="F467" s="100">
        <f t="shared" si="32"/>
        <v>169.01</v>
      </c>
      <c r="G467" s="73" t="str">
        <f t="shared" si="30"/>
        <v>24/10/2017</v>
      </c>
    </row>
    <row r="468" spans="1:7" x14ac:dyDescent="0.3">
      <c r="A468" s="73">
        <v>3</v>
      </c>
      <c r="B468" s="16">
        <v>43033</v>
      </c>
      <c r="C468" s="41">
        <f t="shared" si="31"/>
        <v>2017</v>
      </c>
      <c r="D468" s="41">
        <v>161.5</v>
      </c>
      <c r="E468" s="100">
        <f t="shared" ref="E468:F483" si="33">+E467</f>
        <v>165.375</v>
      </c>
      <c r="F468" s="100">
        <f t="shared" si="33"/>
        <v>169.01</v>
      </c>
      <c r="G468" s="73" t="str">
        <f t="shared" si="30"/>
        <v>25/10/2017</v>
      </c>
    </row>
    <row r="469" spans="1:7" x14ac:dyDescent="0.3">
      <c r="A469" s="73">
        <v>3</v>
      </c>
      <c r="B469" s="16">
        <v>43034</v>
      </c>
      <c r="C469" s="41">
        <f t="shared" si="31"/>
        <v>2017</v>
      </c>
      <c r="D469" s="41">
        <v>162.5</v>
      </c>
      <c r="E469" s="100">
        <f t="shared" si="33"/>
        <v>165.375</v>
      </c>
      <c r="F469" s="100">
        <f t="shared" si="33"/>
        <v>169.01</v>
      </c>
      <c r="G469" s="73" t="str">
        <f t="shared" si="30"/>
        <v>26/10/2017</v>
      </c>
    </row>
    <row r="470" spans="1:7" x14ac:dyDescent="0.3">
      <c r="A470" s="73">
        <v>3</v>
      </c>
      <c r="B470" s="16">
        <v>43035</v>
      </c>
      <c r="C470" s="41">
        <f t="shared" si="31"/>
        <v>2017</v>
      </c>
      <c r="D470" s="41">
        <v>164.5</v>
      </c>
      <c r="E470" s="100">
        <f t="shared" si="33"/>
        <v>165.375</v>
      </c>
      <c r="F470" s="100">
        <f t="shared" si="33"/>
        <v>169.01</v>
      </c>
      <c r="G470" s="73" t="str">
        <f t="shared" si="30"/>
        <v>27/10/2017</v>
      </c>
    </row>
    <row r="471" spans="1:7" x14ac:dyDescent="0.3">
      <c r="A471" s="73">
        <v>3</v>
      </c>
      <c r="B471" s="16">
        <v>43038</v>
      </c>
      <c r="C471" s="41">
        <f t="shared" si="31"/>
        <v>2017</v>
      </c>
      <c r="D471" s="41">
        <v>164.25</v>
      </c>
      <c r="E471" s="100">
        <f t="shared" si="33"/>
        <v>165.375</v>
      </c>
      <c r="F471" s="100">
        <f t="shared" si="33"/>
        <v>169.01</v>
      </c>
      <c r="G471" s="73" t="str">
        <f t="shared" si="30"/>
        <v>30/10/2017</v>
      </c>
    </row>
    <row r="472" spans="1:7" x14ac:dyDescent="0.3">
      <c r="A472" s="73">
        <v>3</v>
      </c>
      <c r="B472" s="16">
        <v>43039</v>
      </c>
      <c r="C472" s="41">
        <f t="shared" si="31"/>
        <v>2017</v>
      </c>
      <c r="D472" s="41">
        <v>163.5</v>
      </c>
      <c r="E472" s="100">
        <f t="shared" si="33"/>
        <v>165.375</v>
      </c>
      <c r="F472" s="100">
        <f t="shared" si="33"/>
        <v>169.01</v>
      </c>
      <c r="G472" s="73" t="str">
        <f t="shared" si="30"/>
        <v>31/10/2017</v>
      </c>
    </row>
    <row r="473" spans="1:7" x14ac:dyDescent="0.3">
      <c r="A473" s="73">
        <v>3</v>
      </c>
      <c r="B473" s="16">
        <v>43040</v>
      </c>
      <c r="C473" s="41">
        <f t="shared" si="31"/>
        <v>2017</v>
      </c>
      <c r="D473" s="41">
        <v>162.25</v>
      </c>
      <c r="E473" s="100">
        <f t="shared" si="33"/>
        <v>165.375</v>
      </c>
      <c r="F473" s="100">
        <f t="shared" si="33"/>
        <v>169.01</v>
      </c>
      <c r="G473" s="73" t="str">
        <f t="shared" si="30"/>
        <v>01/11/2017</v>
      </c>
    </row>
    <row r="474" spans="1:7" x14ac:dyDescent="0.3">
      <c r="A474" s="73">
        <v>3</v>
      </c>
      <c r="B474" s="16">
        <v>43041</v>
      </c>
      <c r="C474" s="41">
        <f t="shared" si="31"/>
        <v>2017</v>
      </c>
      <c r="D474" s="41">
        <v>162.75</v>
      </c>
      <c r="E474" s="100">
        <f t="shared" si="33"/>
        <v>165.375</v>
      </c>
      <c r="F474" s="100">
        <f t="shared" si="33"/>
        <v>169.01</v>
      </c>
      <c r="G474" s="73" t="str">
        <f t="shared" si="30"/>
        <v>02/11/2017</v>
      </c>
    </row>
    <row r="475" spans="1:7" x14ac:dyDescent="0.3">
      <c r="A475" s="73">
        <v>3</v>
      </c>
      <c r="B475" s="16">
        <v>43042</v>
      </c>
      <c r="C475" s="41">
        <f t="shared" si="31"/>
        <v>2017</v>
      </c>
      <c r="D475" s="41">
        <v>162.5</v>
      </c>
      <c r="E475" s="100">
        <f t="shared" si="33"/>
        <v>165.375</v>
      </c>
      <c r="F475" s="100">
        <f t="shared" si="33"/>
        <v>169.01</v>
      </c>
      <c r="G475" s="73" t="str">
        <f t="shared" si="30"/>
        <v>03/11/2017</v>
      </c>
    </row>
    <row r="476" spans="1:7" x14ac:dyDescent="0.3">
      <c r="A476" s="73">
        <v>3</v>
      </c>
      <c r="B476" s="16">
        <v>43045</v>
      </c>
      <c r="C476" s="41">
        <f t="shared" si="31"/>
        <v>2017</v>
      </c>
      <c r="D476" s="41">
        <v>162.5</v>
      </c>
      <c r="E476" s="100">
        <f t="shared" si="33"/>
        <v>165.375</v>
      </c>
      <c r="F476" s="100">
        <f t="shared" si="33"/>
        <v>169.01</v>
      </c>
      <c r="G476" s="73" t="str">
        <f t="shared" si="30"/>
        <v>06/11/2017</v>
      </c>
    </row>
    <row r="477" spans="1:7" x14ac:dyDescent="0.3">
      <c r="A477" s="73">
        <v>3</v>
      </c>
      <c r="B477" s="16">
        <v>43046</v>
      </c>
      <c r="C477" s="41">
        <f t="shared" si="31"/>
        <v>2017</v>
      </c>
      <c r="D477" s="41">
        <v>163</v>
      </c>
      <c r="E477" s="100">
        <f t="shared" si="33"/>
        <v>165.375</v>
      </c>
      <c r="F477" s="100">
        <f t="shared" si="33"/>
        <v>169.01</v>
      </c>
      <c r="G477" s="73" t="str">
        <f t="shared" si="30"/>
        <v>07/11/2017</v>
      </c>
    </row>
    <row r="478" spans="1:7" x14ac:dyDescent="0.3">
      <c r="A478" s="73">
        <v>3</v>
      </c>
      <c r="B478" s="16">
        <v>43047</v>
      </c>
      <c r="C478" s="41">
        <f t="shared" si="31"/>
        <v>2017</v>
      </c>
      <c r="D478" s="41">
        <v>163</v>
      </c>
      <c r="E478" s="100">
        <f t="shared" si="33"/>
        <v>165.375</v>
      </c>
      <c r="F478" s="100">
        <f t="shared" si="33"/>
        <v>169.01</v>
      </c>
      <c r="G478" s="73" t="str">
        <f t="shared" si="30"/>
        <v>08/11/2017</v>
      </c>
    </row>
    <row r="479" spans="1:7" x14ac:dyDescent="0.3">
      <c r="A479" s="73">
        <v>3</v>
      </c>
      <c r="B479" s="16">
        <v>43048</v>
      </c>
      <c r="C479" s="41">
        <f t="shared" si="31"/>
        <v>2017</v>
      </c>
      <c r="D479" s="41">
        <v>163.25</v>
      </c>
      <c r="E479" s="100">
        <f t="shared" si="33"/>
        <v>165.375</v>
      </c>
      <c r="F479" s="100">
        <f t="shared" si="33"/>
        <v>169.01</v>
      </c>
      <c r="G479" s="73" t="str">
        <f t="shared" si="30"/>
        <v>09/11/2017</v>
      </c>
    </row>
    <row r="480" spans="1:7" x14ac:dyDescent="0.3">
      <c r="A480" s="73">
        <v>3</v>
      </c>
      <c r="B480" s="16">
        <v>43049</v>
      </c>
      <c r="C480" s="41">
        <f t="shared" si="31"/>
        <v>2017</v>
      </c>
      <c r="D480" s="41">
        <v>162.5</v>
      </c>
      <c r="E480" s="100">
        <f t="shared" si="33"/>
        <v>165.375</v>
      </c>
      <c r="F480" s="100">
        <f t="shared" si="33"/>
        <v>169.01</v>
      </c>
      <c r="G480" s="73" t="str">
        <f t="shared" si="30"/>
        <v>10/11/2017</v>
      </c>
    </row>
    <row r="481" spans="1:7" x14ac:dyDescent="0.3">
      <c r="A481" s="73">
        <v>3</v>
      </c>
      <c r="B481" s="16">
        <v>43052</v>
      </c>
      <c r="C481" s="41">
        <f t="shared" si="31"/>
        <v>2017</v>
      </c>
      <c r="D481" s="41">
        <v>162</v>
      </c>
      <c r="E481" s="100">
        <f t="shared" si="33"/>
        <v>165.375</v>
      </c>
      <c r="F481" s="100">
        <f t="shared" si="33"/>
        <v>169.01</v>
      </c>
      <c r="G481" s="73" t="str">
        <f t="shared" si="30"/>
        <v>13/11/2017</v>
      </c>
    </row>
    <row r="482" spans="1:7" x14ac:dyDescent="0.3">
      <c r="A482" s="73">
        <v>3</v>
      </c>
      <c r="B482" s="16">
        <v>43053</v>
      </c>
      <c r="C482" s="41">
        <f t="shared" si="31"/>
        <v>2017</v>
      </c>
      <c r="D482" s="41">
        <v>161.5</v>
      </c>
      <c r="E482" s="100">
        <f t="shared" si="33"/>
        <v>165.375</v>
      </c>
      <c r="F482" s="100">
        <f t="shared" si="33"/>
        <v>169.01</v>
      </c>
      <c r="G482" s="73" t="str">
        <f t="shared" si="30"/>
        <v>14/11/2017</v>
      </c>
    </row>
    <row r="483" spans="1:7" x14ac:dyDescent="0.3">
      <c r="A483" s="73">
        <v>3</v>
      </c>
      <c r="B483" s="16">
        <v>43054</v>
      </c>
      <c r="C483" s="41">
        <f t="shared" si="31"/>
        <v>2017</v>
      </c>
      <c r="D483" s="41">
        <v>161.25</v>
      </c>
      <c r="E483" s="100">
        <f t="shared" si="33"/>
        <v>165.375</v>
      </c>
      <c r="F483" s="100">
        <f t="shared" si="33"/>
        <v>169.01</v>
      </c>
      <c r="G483" s="73" t="str">
        <f t="shared" si="30"/>
        <v>15/11/2017</v>
      </c>
    </row>
    <row r="484" spans="1:7" x14ac:dyDescent="0.3">
      <c r="A484" s="73">
        <v>3</v>
      </c>
      <c r="B484" s="16">
        <v>43055</v>
      </c>
      <c r="C484" s="41">
        <f t="shared" si="31"/>
        <v>2017</v>
      </c>
      <c r="D484" s="41">
        <v>160.75</v>
      </c>
      <c r="E484" s="100">
        <f t="shared" ref="E484:F499" si="34">+E483</f>
        <v>165.375</v>
      </c>
      <c r="F484" s="100">
        <f t="shared" si="34"/>
        <v>169.01</v>
      </c>
      <c r="G484" s="73" t="str">
        <f t="shared" si="30"/>
        <v>16/11/2017</v>
      </c>
    </row>
    <row r="485" spans="1:7" x14ac:dyDescent="0.3">
      <c r="A485" s="73">
        <v>3</v>
      </c>
      <c r="B485" s="16">
        <v>43056</v>
      </c>
      <c r="C485" s="41">
        <f t="shared" si="31"/>
        <v>2017</v>
      </c>
      <c r="D485" s="41">
        <v>161</v>
      </c>
      <c r="E485" s="100">
        <f t="shared" si="34"/>
        <v>165.375</v>
      </c>
      <c r="F485" s="100">
        <f t="shared" si="34"/>
        <v>169.01</v>
      </c>
      <c r="G485" s="73" t="str">
        <f t="shared" si="30"/>
        <v>17/11/2017</v>
      </c>
    </row>
    <row r="486" spans="1:7" x14ac:dyDescent="0.3">
      <c r="A486" s="73">
        <v>3</v>
      </c>
      <c r="B486" s="16">
        <v>43059</v>
      </c>
      <c r="C486" s="41">
        <f t="shared" si="31"/>
        <v>2017</v>
      </c>
      <c r="D486" s="41">
        <v>160</v>
      </c>
      <c r="E486" s="100">
        <f t="shared" si="34"/>
        <v>165.375</v>
      </c>
      <c r="F486" s="100">
        <f t="shared" si="34"/>
        <v>169.01</v>
      </c>
      <c r="G486" s="73" t="str">
        <f t="shared" si="30"/>
        <v>20/11/2017</v>
      </c>
    </row>
    <row r="487" spans="1:7" x14ac:dyDescent="0.3">
      <c r="A487" s="73">
        <v>3</v>
      </c>
      <c r="B487" s="16">
        <v>43060</v>
      </c>
      <c r="C487" s="41">
        <f t="shared" si="31"/>
        <v>2017</v>
      </c>
      <c r="D487" s="41">
        <v>160</v>
      </c>
      <c r="E487" s="100">
        <f t="shared" si="34"/>
        <v>165.375</v>
      </c>
      <c r="F487" s="100">
        <f t="shared" si="34"/>
        <v>169.01</v>
      </c>
      <c r="G487" s="73" t="str">
        <f t="shared" si="30"/>
        <v>21/11/2017</v>
      </c>
    </row>
    <row r="488" spans="1:7" x14ac:dyDescent="0.3">
      <c r="A488" s="73">
        <v>3</v>
      </c>
      <c r="B488" s="16">
        <v>43061</v>
      </c>
      <c r="C488" s="41">
        <f t="shared" si="31"/>
        <v>2017</v>
      </c>
      <c r="D488" s="41">
        <v>160</v>
      </c>
      <c r="E488" s="100">
        <f t="shared" si="34"/>
        <v>165.375</v>
      </c>
      <c r="F488" s="100">
        <f t="shared" si="34"/>
        <v>169.01</v>
      </c>
      <c r="G488" s="73" t="str">
        <f t="shared" si="30"/>
        <v>22/11/2017</v>
      </c>
    </row>
    <row r="489" spans="1:7" x14ac:dyDescent="0.3">
      <c r="A489" s="73">
        <v>3</v>
      </c>
      <c r="B489" s="16">
        <v>43062</v>
      </c>
      <c r="C489" s="41">
        <f t="shared" si="31"/>
        <v>2017</v>
      </c>
      <c r="D489" s="41">
        <v>160.25</v>
      </c>
      <c r="E489" s="100">
        <f t="shared" si="34"/>
        <v>165.375</v>
      </c>
      <c r="F489" s="100">
        <f t="shared" si="34"/>
        <v>169.01</v>
      </c>
      <c r="G489" s="73" t="str">
        <f t="shared" si="30"/>
        <v>23/11/2017</v>
      </c>
    </row>
    <row r="490" spans="1:7" x14ac:dyDescent="0.3">
      <c r="A490" s="73">
        <v>3</v>
      </c>
      <c r="B490" s="16">
        <v>43063</v>
      </c>
      <c r="C490" s="41">
        <f t="shared" si="31"/>
        <v>2017</v>
      </c>
      <c r="D490" s="41">
        <v>159</v>
      </c>
      <c r="E490" s="100">
        <f t="shared" si="34"/>
        <v>165.375</v>
      </c>
      <c r="F490" s="100">
        <f t="shared" si="34"/>
        <v>169.01</v>
      </c>
      <c r="G490" s="73" t="str">
        <f t="shared" si="30"/>
        <v>24/11/2017</v>
      </c>
    </row>
    <row r="491" spans="1:7" x14ac:dyDescent="0.3">
      <c r="A491" s="73">
        <v>3</v>
      </c>
      <c r="B491" s="16">
        <v>43066</v>
      </c>
      <c r="C491" s="41">
        <f t="shared" si="31"/>
        <v>2017</v>
      </c>
      <c r="D491" s="41">
        <v>158.5</v>
      </c>
      <c r="E491" s="100">
        <f t="shared" si="34"/>
        <v>165.375</v>
      </c>
      <c r="F491" s="100">
        <f t="shared" si="34"/>
        <v>169.01</v>
      </c>
      <c r="G491" s="73" t="str">
        <f t="shared" si="30"/>
        <v>27/11/2017</v>
      </c>
    </row>
    <row r="492" spans="1:7" x14ac:dyDescent="0.3">
      <c r="A492" s="73">
        <v>3</v>
      </c>
      <c r="B492" s="16">
        <v>43067</v>
      </c>
      <c r="C492" s="41">
        <f t="shared" si="31"/>
        <v>2017</v>
      </c>
      <c r="D492" s="41">
        <v>157.75</v>
      </c>
      <c r="E492" s="100">
        <f t="shared" si="34"/>
        <v>165.375</v>
      </c>
      <c r="F492" s="100">
        <f t="shared" si="34"/>
        <v>169.01</v>
      </c>
      <c r="G492" s="73" t="str">
        <f t="shared" si="30"/>
        <v>28/11/2017</v>
      </c>
    </row>
    <row r="493" spans="1:7" x14ac:dyDescent="0.3">
      <c r="A493" s="73">
        <v>3</v>
      </c>
      <c r="B493" s="16">
        <v>43068</v>
      </c>
      <c r="C493" s="41">
        <f t="shared" si="31"/>
        <v>2017</v>
      </c>
      <c r="D493" s="41">
        <v>159.25</v>
      </c>
      <c r="E493" s="100">
        <f t="shared" si="34"/>
        <v>165.375</v>
      </c>
      <c r="F493" s="100">
        <f t="shared" si="34"/>
        <v>169.01</v>
      </c>
      <c r="G493" s="73" t="str">
        <f t="shared" si="30"/>
        <v>29/11/2017</v>
      </c>
    </row>
    <row r="494" spans="1:7" x14ac:dyDescent="0.3">
      <c r="A494" s="73">
        <v>3</v>
      </c>
      <c r="B494" s="16">
        <v>43069</v>
      </c>
      <c r="C494" s="41">
        <f t="shared" si="31"/>
        <v>2017</v>
      </c>
      <c r="D494" s="41">
        <v>159</v>
      </c>
      <c r="E494" s="100">
        <f t="shared" si="34"/>
        <v>165.375</v>
      </c>
      <c r="F494" s="100">
        <f t="shared" si="34"/>
        <v>169.01</v>
      </c>
      <c r="G494" s="73" t="str">
        <f t="shared" si="30"/>
        <v>30/11/2017</v>
      </c>
    </row>
    <row r="495" spans="1:7" x14ac:dyDescent="0.3">
      <c r="A495" s="73">
        <v>3</v>
      </c>
      <c r="B495" s="16">
        <v>43070</v>
      </c>
      <c r="C495" s="41">
        <f t="shared" si="31"/>
        <v>2017</v>
      </c>
      <c r="D495" s="41">
        <v>158.75</v>
      </c>
      <c r="E495" s="100">
        <f t="shared" si="34"/>
        <v>165.375</v>
      </c>
      <c r="F495" s="100">
        <f t="shared" si="34"/>
        <v>169.01</v>
      </c>
      <c r="G495" s="73" t="str">
        <f t="shared" si="30"/>
        <v>01/12/2017</v>
      </c>
    </row>
    <row r="496" spans="1:7" x14ac:dyDescent="0.3">
      <c r="A496" s="73">
        <v>3</v>
      </c>
      <c r="B496" s="16">
        <v>43073</v>
      </c>
      <c r="C496" s="41">
        <f t="shared" si="31"/>
        <v>2017</v>
      </c>
      <c r="D496" s="41">
        <v>159.5</v>
      </c>
      <c r="E496" s="100">
        <f t="shared" si="34"/>
        <v>165.375</v>
      </c>
      <c r="F496" s="100">
        <f t="shared" si="34"/>
        <v>169.01</v>
      </c>
      <c r="G496" s="73" t="str">
        <f t="shared" si="30"/>
        <v>04/12/2017</v>
      </c>
    </row>
    <row r="497" spans="1:7" x14ac:dyDescent="0.3">
      <c r="A497" s="73">
        <v>3</v>
      </c>
      <c r="B497" s="16">
        <v>43074</v>
      </c>
      <c r="C497" s="41">
        <f t="shared" si="31"/>
        <v>2017</v>
      </c>
      <c r="D497" s="41">
        <v>159.5</v>
      </c>
      <c r="E497" s="100">
        <f t="shared" si="34"/>
        <v>165.375</v>
      </c>
      <c r="F497" s="100">
        <f t="shared" si="34"/>
        <v>169.01</v>
      </c>
      <c r="G497" s="73" t="str">
        <f t="shared" si="30"/>
        <v>05/12/2017</v>
      </c>
    </row>
    <row r="498" spans="1:7" x14ac:dyDescent="0.3">
      <c r="A498" s="73">
        <v>3</v>
      </c>
      <c r="B498" s="16">
        <v>43075</v>
      </c>
      <c r="C498" s="41">
        <f t="shared" si="31"/>
        <v>2017</v>
      </c>
      <c r="D498" s="41">
        <v>159</v>
      </c>
      <c r="E498" s="100">
        <f t="shared" si="34"/>
        <v>165.375</v>
      </c>
      <c r="F498" s="100">
        <f t="shared" si="34"/>
        <v>169.01</v>
      </c>
      <c r="G498" s="73" t="str">
        <f t="shared" si="30"/>
        <v>06/12/2017</v>
      </c>
    </row>
    <row r="499" spans="1:7" x14ac:dyDescent="0.3">
      <c r="A499" s="73">
        <v>3</v>
      </c>
      <c r="B499" s="16">
        <v>43076</v>
      </c>
      <c r="C499" s="41">
        <f t="shared" si="31"/>
        <v>2017</v>
      </c>
      <c r="D499" s="41">
        <v>158.75</v>
      </c>
      <c r="E499" s="100">
        <f t="shared" si="34"/>
        <v>165.375</v>
      </c>
      <c r="F499" s="100">
        <f t="shared" si="34"/>
        <v>169.01</v>
      </c>
      <c r="G499" s="73" t="str">
        <f t="shared" si="30"/>
        <v>07/12/2017</v>
      </c>
    </row>
    <row r="500" spans="1:7" x14ac:dyDescent="0.3">
      <c r="A500" s="73">
        <v>3</v>
      </c>
      <c r="B500" s="16">
        <v>43077</v>
      </c>
      <c r="C500" s="41">
        <f t="shared" si="31"/>
        <v>2017</v>
      </c>
      <c r="D500" s="41">
        <v>158.75</v>
      </c>
      <c r="E500" s="100">
        <f t="shared" ref="E500:F513" si="35">+E499</f>
        <v>165.375</v>
      </c>
      <c r="F500" s="100">
        <f t="shared" si="35"/>
        <v>169.01</v>
      </c>
      <c r="G500" s="73" t="str">
        <f t="shared" si="30"/>
        <v>08/12/2017</v>
      </c>
    </row>
    <row r="501" spans="1:7" x14ac:dyDescent="0.3">
      <c r="A501" s="73">
        <v>3</v>
      </c>
      <c r="B501" s="16">
        <v>43080</v>
      </c>
      <c r="C501" s="41">
        <f t="shared" si="31"/>
        <v>2017</v>
      </c>
      <c r="D501" s="41">
        <v>158.25</v>
      </c>
      <c r="E501" s="100">
        <f t="shared" si="35"/>
        <v>165.375</v>
      </c>
      <c r="F501" s="100">
        <f t="shared" si="35"/>
        <v>169.01</v>
      </c>
      <c r="G501" s="73" t="str">
        <f t="shared" si="30"/>
        <v>11/12/2017</v>
      </c>
    </row>
    <row r="502" spans="1:7" x14ac:dyDescent="0.3">
      <c r="A502" s="73">
        <v>3</v>
      </c>
      <c r="B502" s="16">
        <v>43081</v>
      </c>
      <c r="C502" s="41">
        <f t="shared" si="31"/>
        <v>2017</v>
      </c>
      <c r="D502" s="41">
        <v>159</v>
      </c>
      <c r="E502" s="100">
        <f t="shared" si="35"/>
        <v>165.375</v>
      </c>
      <c r="F502" s="100">
        <f t="shared" si="35"/>
        <v>169.01</v>
      </c>
      <c r="G502" s="73" t="str">
        <f t="shared" si="30"/>
        <v>12/12/2017</v>
      </c>
    </row>
    <row r="503" spans="1:7" x14ac:dyDescent="0.3">
      <c r="A503" s="73">
        <v>3</v>
      </c>
      <c r="B503" s="16">
        <v>43082</v>
      </c>
      <c r="C503" s="41">
        <f t="shared" si="31"/>
        <v>2017</v>
      </c>
      <c r="D503" s="41">
        <v>158.25</v>
      </c>
      <c r="E503" s="100">
        <f t="shared" si="35"/>
        <v>165.375</v>
      </c>
      <c r="F503" s="100">
        <f t="shared" si="35"/>
        <v>169.01</v>
      </c>
      <c r="G503" s="73" t="str">
        <f t="shared" si="30"/>
        <v>13/12/2017</v>
      </c>
    </row>
    <row r="504" spans="1:7" x14ac:dyDescent="0.3">
      <c r="A504" s="73">
        <v>3</v>
      </c>
      <c r="B504" s="16">
        <v>43083</v>
      </c>
      <c r="C504" s="41">
        <f t="shared" si="31"/>
        <v>2017</v>
      </c>
      <c r="D504" s="41">
        <v>158</v>
      </c>
      <c r="E504" s="100">
        <f t="shared" si="35"/>
        <v>165.375</v>
      </c>
      <c r="F504" s="100">
        <f t="shared" si="35"/>
        <v>169.01</v>
      </c>
      <c r="G504" s="73" t="str">
        <f t="shared" si="30"/>
        <v>14/12/2017</v>
      </c>
    </row>
    <row r="505" spans="1:7" x14ac:dyDescent="0.3">
      <c r="A505" s="73">
        <v>3</v>
      </c>
      <c r="B505" s="16">
        <v>43084</v>
      </c>
      <c r="C505" s="41">
        <f t="shared" si="31"/>
        <v>2017</v>
      </c>
      <c r="D505" s="41">
        <v>158.25</v>
      </c>
      <c r="E505" s="100">
        <f t="shared" si="35"/>
        <v>165.375</v>
      </c>
      <c r="F505" s="100">
        <f t="shared" si="35"/>
        <v>169.01</v>
      </c>
      <c r="G505" s="73" t="str">
        <f t="shared" si="30"/>
        <v>15/12/2017</v>
      </c>
    </row>
    <row r="506" spans="1:7" x14ac:dyDescent="0.3">
      <c r="A506" s="73">
        <v>3</v>
      </c>
      <c r="B506" s="16">
        <v>43087</v>
      </c>
      <c r="C506" s="41">
        <f t="shared" si="31"/>
        <v>2017</v>
      </c>
      <c r="D506" s="41">
        <v>158</v>
      </c>
      <c r="E506" s="100">
        <f t="shared" si="35"/>
        <v>165.375</v>
      </c>
      <c r="F506" s="100">
        <f t="shared" si="35"/>
        <v>169.01</v>
      </c>
      <c r="G506" s="73" t="str">
        <f t="shared" si="30"/>
        <v>18/12/2017</v>
      </c>
    </row>
    <row r="507" spans="1:7" x14ac:dyDescent="0.3">
      <c r="A507" s="73">
        <v>3</v>
      </c>
      <c r="B507" s="16">
        <v>43088</v>
      </c>
      <c r="C507" s="41">
        <f t="shared" si="31"/>
        <v>2017</v>
      </c>
      <c r="D507" s="41">
        <v>158.5</v>
      </c>
      <c r="E507" s="100">
        <f t="shared" si="35"/>
        <v>165.375</v>
      </c>
      <c r="F507" s="100">
        <f t="shared" si="35"/>
        <v>169.01</v>
      </c>
      <c r="G507" s="73" t="str">
        <f t="shared" si="30"/>
        <v>19/12/2017</v>
      </c>
    </row>
    <row r="508" spans="1:7" x14ac:dyDescent="0.3">
      <c r="A508" s="73">
        <v>3</v>
      </c>
      <c r="B508" s="16">
        <v>43089</v>
      </c>
      <c r="C508" s="41">
        <f t="shared" si="31"/>
        <v>2017</v>
      </c>
      <c r="D508" s="41">
        <v>158.25</v>
      </c>
      <c r="E508" s="100">
        <f t="shared" si="35"/>
        <v>165.375</v>
      </c>
      <c r="F508" s="100">
        <f t="shared" si="35"/>
        <v>169.01</v>
      </c>
      <c r="G508" s="73" t="str">
        <f t="shared" si="30"/>
        <v>20/12/2017</v>
      </c>
    </row>
    <row r="509" spans="1:7" x14ac:dyDescent="0.3">
      <c r="A509" s="73">
        <v>3</v>
      </c>
      <c r="B509" s="16">
        <v>43090</v>
      </c>
      <c r="C509" s="41">
        <f t="shared" si="31"/>
        <v>2017</v>
      </c>
      <c r="D509" s="41">
        <v>157.25</v>
      </c>
      <c r="E509" s="100">
        <f t="shared" si="35"/>
        <v>165.375</v>
      </c>
      <c r="F509" s="100">
        <f t="shared" si="35"/>
        <v>169.01</v>
      </c>
      <c r="G509" s="73" t="str">
        <f t="shared" si="30"/>
        <v>21/12/2017</v>
      </c>
    </row>
    <row r="510" spans="1:7" x14ac:dyDescent="0.3">
      <c r="A510" s="73">
        <v>3</v>
      </c>
      <c r="B510" s="16">
        <v>43091</v>
      </c>
      <c r="C510" s="41">
        <f t="shared" si="31"/>
        <v>2017</v>
      </c>
      <c r="D510" s="41">
        <v>157.75</v>
      </c>
      <c r="E510" s="100">
        <f t="shared" si="35"/>
        <v>165.375</v>
      </c>
      <c r="F510" s="100">
        <f t="shared" si="35"/>
        <v>169.01</v>
      </c>
      <c r="G510" s="73" t="str">
        <f t="shared" si="30"/>
        <v>22/12/2017</v>
      </c>
    </row>
    <row r="511" spans="1:7" x14ac:dyDescent="0.3">
      <c r="A511" s="73">
        <v>3</v>
      </c>
      <c r="B511" s="16">
        <v>43096</v>
      </c>
      <c r="C511" s="41">
        <f t="shared" si="31"/>
        <v>2017</v>
      </c>
      <c r="D511" s="41">
        <v>158.5</v>
      </c>
      <c r="E511" s="100">
        <f t="shared" si="35"/>
        <v>165.375</v>
      </c>
      <c r="F511" s="100">
        <f t="shared" si="35"/>
        <v>169.01</v>
      </c>
      <c r="G511" s="73" t="str">
        <f t="shared" si="30"/>
        <v>27/12/2017</v>
      </c>
    </row>
    <row r="512" spans="1:7" x14ac:dyDescent="0.3">
      <c r="A512" s="73">
        <v>3</v>
      </c>
      <c r="B512" s="16">
        <v>43097</v>
      </c>
      <c r="C512" s="41">
        <f t="shared" si="31"/>
        <v>2017</v>
      </c>
      <c r="D512" s="41">
        <v>158</v>
      </c>
      <c r="E512" s="100">
        <f t="shared" si="35"/>
        <v>165.375</v>
      </c>
      <c r="F512" s="100">
        <f t="shared" si="35"/>
        <v>169.01</v>
      </c>
      <c r="G512" s="73" t="str">
        <f t="shared" si="30"/>
        <v>28/12/2017</v>
      </c>
    </row>
    <row r="513" spans="1:7" x14ac:dyDescent="0.3">
      <c r="A513" s="73">
        <v>3</v>
      </c>
      <c r="B513" s="16">
        <v>43098</v>
      </c>
      <c r="C513" s="41">
        <f t="shared" si="31"/>
        <v>2017</v>
      </c>
      <c r="D513" s="41">
        <v>157.75</v>
      </c>
      <c r="E513" s="100">
        <f t="shared" si="35"/>
        <v>165.375</v>
      </c>
      <c r="F513" s="100">
        <f t="shared" si="35"/>
        <v>169.01</v>
      </c>
      <c r="G513" s="73" t="str">
        <f t="shared" si="30"/>
        <v>29/12/2017</v>
      </c>
    </row>
    <row r="514" spans="1:7" x14ac:dyDescent="0.3">
      <c r="A514" s="24">
        <v>3</v>
      </c>
      <c r="B514" s="29">
        <v>43102</v>
      </c>
      <c r="C514" s="41">
        <f t="shared" si="31"/>
        <v>2018</v>
      </c>
      <c r="D514" s="24">
        <v>158</v>
      </c>
      <c r="E514" s="38">
        <v>181.46</v>
      </c>
      <c r="F514" s="38">
        <v>170.03</v>
      </c>
      <c r="G514" s="24" t="str">
        <f t="shared" ref="G514:G577" si="36">TEXT(B514,"jj/mm/aaaa")</f>
        <v>02/01/2018</v>
      </c>
    </row>
    <row r="515" spans="1:7" x14ac:dyDescent="0.3">
      <c r="A515" s="24">
        <v>3</v>
      </c>
      <c r="B515" s="29">
        <v>43103</v>
      </c>
      <c r="C515" s="41">
        <f t="shared" ref="C515:C578" si="37">YEAR(B515)</f>
        <v>2018</v>
      </c>
      <c r="D515" s="24">
        <v>158.25</v>
      </c>
      <c r="E515" s="38">
        <v>181.46</v>
      </c>
      <c r="F515" s="38">
        <v>170.03</v>
      </c>
      <c r="G515" s="24" t="str">
        <f t="shared" si="36"/>
        <v>03/01/2018</v>
      </c>
    </row>
    <row r="516" spans="1:7" x14ac:dyDescent="0.3">
      <c r="A516" s="24">
        <v>3</v>
      </c>
      <c r="B516" s="29">
        <v>43104</v>
      </c>
      <c r="C516" s="41">
        <f t="shared" si="37"/>
        <v>2018</v>
      </c>
      <c r="D516" s="24">
        <v>158.5</v>
      </c>
      <c r="E516" s="38">
        <v>181.46</v>
      </c>
      <c r="F516" s="38">
        <v>170.03</v>
      </c>
      <c r="G516" s="24" t="str">
        <f t="shared" si="36"/>
        <v>04/01/2018</v>
      </c>
    </row>
    <row r="517" spans="1:7" x14ac:dyDescent="0.3">
      <c r="A517" s="24">
        <v>3</v>
      </c>
      <c r="B517" s="29">
        <v>43105</v>
      </c>
      <c r="C517" s="41">
        <f t="shared" si="37"/>
        <v>2018</v>
      </c>
      <c r="D517" s="24">
        <v>159.25</v>
      </c>
      <c r="E517" s="38">
        <v>181.46</v>
      </c>
      <c r="F517" s="38">
        <v>170.03</v>
      </c>
      <c r="G517" s="24" t="str">
        <f t="shared" si="36"/>
        <v>05/01/2018</v>
      </c>
    </row>
    <row r="518" spans="1:7" x14ac:dyDescent="0.3">
      <c r="A518" s="24">
        <v>3</v>
      </c>
      <c r="B518" s="29">
        <v>43108</v>
      </c>
      <c r="C518" s="41">
        <f t="shared" si="37"/>
        <v>2018</v>
      </c>
      <c r="D518" s="24">
        <v>158.75</v>
      </c>
      <c r="E518" s="38">
        <v>181.46</v>
      </c>
      <c r="F518" s="38">
        <v>170.03</v>
      </c>
      <c r="G518" s="24" t="str">
        <f t="shared" si="36"/>
        <v>08/01/2018</v>
      </c>
    </row>
    <row r="519" spans="1:7" x14ac:dyDescent="0.3">
      <c r="A519" s="24">
        <v>3</v>
      </c>
      <c r="B519" s="29">
        <v>43109</v>
      </c>
      <c r="C519" s="41">
        <f t="shared" si="37"/>
        <v>2018</v>
      </c>
      <c r="D519" s="24">
        <v>159</v>
      </c>
      <c r="E519" s="38">
        <v>181.46</v>
      </c>
      <c r="F519" s="38">
        <v>170.03</v>
      </c>
      <c r="G519" s="24" t="str">
        <f t="shared" si="36"/>
        <v>09/01/2018</v>
      </c>
    </row>
    <row r="520" spans="1:7" x14ac:dyDescent="0.3">
      <c r="A520" s="24">
        <v>3</v>
      </c>
      <c r="B520" s="29">
        <v>43110</v>
      </c>
      <c r="C520" s="41">
        <f t="shared" si="37"/>
        <v>2018</v>
      </c>
      <c r="D520" s="24">
        <v>159.25</v>
      </c>
      <c r="E520" s="38">
        <v>181.46</v>
      </c>
      <c r="F520" s="38">
        <v>170.03</v>
      </c>
      <c r="G520" s="24" t="str">
        <f t="shared" si="36"/>
        <v>10/01/2018</v>
      </c>
    </row>
    <row r="521" spans="1:7" x14ac:dyDescent="0.3">
      <c r="A521" s="24">
        <v>3</v>
      </c>
      <c r="B521" s="29">
        <v>43111</v>
      </c>
      <c r="C521" s="41">
        <f t="shared" si="37"/>
        <v>2018</v>
      </c>
      <c r="D521" s="24">
        <v>157.25</v>
      </c>
      <c r="E521" s="38">
        <v>181.46</v>
      </c>
      <c r="F521" s="38">
        <v>170.03</v>
      </c>
      <c r="G521" s="24" t="str">
        <f t="shared" si="36"/>
        <v>11/01/2018</v>
      </c>
    </row>
    <row r="522" spans="1:7" x14ac:dyDescent="0.3">
      <c r="A522" s="24">
        <v>3</v>
      </c>
      <c r="B522" s="29">
        <v>43112</v>
      </c>
      <c r="C522" s="41">
        <f t="shared" si="37"/>
        <v>2018</v>
      </c>
      <c r="D522" s="24">
        <v>155.5</v>
      </c>
      <c r="E522" s="38">
        <v>181.46</v>
      </c>
      <c r="F522" s="38">
        <v>170.03</v>
      </c>
      <c r="G522" s="24" t="str">
        <f t="shared" si="36"/>
        <v>12/01/2018</v>
      </c>
    </row>
    <row r="523" spans="1:7" x14ac:dyDescent="0.3">
      <c r="A523" s="24">
        <v>3</v>
      </c>
      <c r="B523" s="29">
        <v>43115</v>
      </c>
      <c r="C523" s="41">
        <f t="shared" si="37"/>
        <v>2018</v>
      </c>
      <c r="D523" s="24">
        <v>154</v>
      </c>
      <c r="E523" s="38">
        <v>181.46</v>
      </c>
      <c r="F523" s="38">
        <v>170.03</v>
      </c>
      <c r="G523" s="24" t="str">
        <f t="shared" si="36"/>
        <v>15/01/2018</v>
      </c>
    </row>
    <row r="524" spans="1:7" x14ac:dyDescent="0.3">
      <c r="A524" s="24">
        <v>3</v>
      </c>
      <c r="B524" s="29">
        <v>43116</v>
      </c>
      <c r="C524" s="41">
        <f t="shared" si="37"/>
        <v>2018</v>
      </c>
      <c r="D524" s="24">
        <v>151.5</v>
      </c>
      <c r="E524" s="38">
        <v>181.46</v>
      </c>
      <c r="F524" s="38">
        <v>170.03</v>
      </c>
      <c r="G524" s="24" t="str">
        <f t="shared" si="36"/>
        <v>16/01/2018</v>
      </c>
    </row>
    <row r="525" spans="1:7" x14ac:dyDescent="0.3">
      <c r="A525" s="24">
        <v>3</v>
      </c>
      <c r="B525" s="29">
        <v>43117</v>
      </c>
      <c r="C525" s="41">
        <f t="shared" si="37"/>
        <v>2018</v>
      </c>
      <c r="D525" s="24">
        <v>151.75</v>
      </c>
      <c r="E525" s="38">
        <v>181.46</v>
      </c>
      <c r="F525" s="38">
        <v>170.03</v>
      </c>
      <c r="G525" s="24" t="str">
        <f t="shared" si="36"/>
        <v>17/01/2018</v>
      </c>
    </row>
    <row r="526" spans="1:7" x14ac:dyDescent="0.3">
      <c r="A526" s="24">
        <v>3</v>
      </c>
      <c r="B526" s="29">
        <v>43118</v>
      </c>
      <c r="C526" s="41">
        <f t="shared" si="37"/>
        <v>2018</v>
      </c>
      <c r="D526" s="24">
        <v>151.5</v>
      </c>
      <c r="E526" s="38">
        <v>181.46</v>
      </c>
      <c r="F526" s="38">
        <v>170.03</v>
      </c>
      <c r="G526" s="24" t="str">
        <f t="shared" si="36"/>
        <v>18/01/2018</v>
      </c>
    </row>
    <row r="527" spans="1:7" x14ac:dyDescent="0.3">
      <c r="A527" s="24">
        <v>3</v>
      </c>
      <c r="B527" s="29">
        <v>43119</v>
      </c>
      <c r="C527" s="41">
        <f t="shared" si="37"/>
        <v>2018</v>
      </c>
      <c r="D527" s="24">
        <v>152</v>
      </c>
      <c r="E527" s="38">
        <v>181.46</v>
      </c>
      <c r="F527" s="38">
        <v>170.03</v>
      </c>
      <c r="G527" s="24" t="str">
        <f t="shared" si="36"/>
        <v>19/01/2018</v>
      </c>
    </row>
    <row r="528" spans="1:7" x14ac:dyDescent="0.3">
      <c r="A528" s="24">
        <v>3</v>
      </c>
      <c r="B528" s="29">
        <v>43122</v>
      </c>
      <c r="C528" s="41">
        <f t="shared" si="37"/>
        <v>2018</v>
      </c>
      <c r="D528" s="24">
        <v>152</v>
      </c>
      <c r="E528" s="38">
        <v>181.46</v>
      </c>
      <c r="F528" s="38">
        <v>170.03</v>
      </c>
      <c r="G528" s="24" t="str">
        <f t="shared" si="36"/>
        <v>22/01/2018</v>
      </c>
    </row>
    <row r="529" spans="1:7" x14ac:dyDescent="0.3">
      <c r="A529" s="24">
        <v>3</v>
      </c>
      <c r="B529" s="29">
        <v>43123</v>
      </c>
      <c r="C529" s="41">
        <f t="shared" si="37"/>
        <v>2018</v>
      </c>
      <c r="D529" s="24">
        <v>151.75</v>
      </c>
      <c r="E529" s="38">
        <v>181.46</v>
      </c>
      <c r="F529" s="38">
        <v>170.03</v>
      </c>
      <c r="G529" s="24" t="str">
        <f t="shared" si="36"/>
        <v>23/01/2018</v>
      </c>
    </row>
    <row r="530" spans="1:7" x14ac:dyDescent="0.3">
      <c r="A530" s="24">
        <v>3</v>
      </c>
      <c r="B530" s="29">
        <v>43124</v>
      </c>
      <c r="C530" s="41">
        <f t="shared" si="37"/>
        <v>2018</v>
      </c>
      <c r="D530" s="24">
        <v>151.75</v>
      </c>
      <c r="E530" s="38">
        <v>181.46</v>
      </c>
      <c r="F530" s="38">
        <v>170.03</v>
      </c>
      <c r="G530" s="24" t="str">
        <f t="shared" si="36"/>
        <v>24/01/2018</v>
      </c>
    </row>
    <row r="531" spans="1:7" x14ac:dyDescent="0.3">
      <c r="A531" s="24">
        <v>3</v>
      </c>
      <c r="B531" s="29">
        <v>43125</v>
      </c>
      <c r="C531" s="41">
        <f t="shared" si="37"/>
        <v>2018</v>
      </c>
      <c r="D531" s="24">
        <v>151.75</v>
      </c>
      <c r="E531" s="38">
        <v>181.46</v>
      </c>
      <c r="F531" s="38">
        <v>170.03</v>
      </c>
      <c r="G531" s="24" t="str">
        <f t="shared" si="36"/>
        <v>25/01/2018</v>
      </c>
    </row>
    <row r="532" spans="1:7" x14ac:dyDescent="0.3">
      <c r="A532" s="24">
        <v>3</v>
      </c>
      <c r="B532" s="29">
        <v>43126</v>
      </c>
      <c r="C532" s="41">
        <f t="shared" si="37"/>
        <v>2018</v>
      </c>
      <c r="D532" s="24">
        <v>151.5</v>
      </c>
      <c r="E532" s="38">
        <v>181.46</v>
      </c>
      <c r="F532" s="38">
        <v>170.03</v>
      </c>
      <c r="G532" s="24" t="str">
        <f t="shared" si="36"/>
        <v>26/01/2018</v>
      </c>
    </row>
    <row r="533" spans="1:7" x14ac:dyDescent="0.3">
      <c r="A533" s="24">
        <v>3</v>
      </c>
      <c r="B533" s="29">
        <v>43129</v>
      </c>
      <c r="C533" s="41">
        <f t="shared" si="37"/>
        <v>2018</v>
      </c>
      <c r="D533" s="24">
        <v>151</v>
      </c>
      <c r="E533" s="38">
        <v>181.46</v>
      </c>
      <c r="F533" s="38">
        <v>170.03</v>
      </c>
      <c r="G533" s="24" t="str">
        <f t="shared" si="36"/>
        <v>29/01/2018</v>
      </c>
    </row>
    <row r="534" spans="1:7" x14ac:dyDescent="0.3">
      <c r="A534" s="24">
        <v>3</v>
      </c>
      <c r="B534" s="29">
        <v>43130</v>
      </c>
      <c r="C534" s="41">
        <f t="shared" si="37"/>
        <v>2018</v>
      </c>
      <c r="D534" s="24">
        <v>151.75</v>
      </c>
      <c r="E534" s="38">
        <v>181.46</v>
      </c>
      <c r="F534" s="38">
        <v>170.03</v>
      </c>
      <c r="G534" s="24" t="str">
        <f t="shared" si="36"/>
        <v>30/01/2018</v>
      </c>
    </row>
    <row r="535" spans="1:7" x14ac:dyDescent="0.3">
      <c r="A535" s="24">
        <v>3</v>
      </c>
      <c r="B535" s="29">
        <v>43131</v>
      </c>
      <c r="C535" s="41">
        <f t="shared" si="37"/>
        <v>2018</v>
      </c>
      <c r="D535" s="24">
        <v>151.5</v>
      </c>
      <c r="E535" s="38">
        <v>181.46</v>
      </c>
      <c r="F535" s="38">
        <v>170.03</v>
      </c>
      <c r="G535" s="24" t="str">
        <f t="shared" si="36"/>
        <v>31/01/2018</v>
      </c>
    </row>
    <row r="536" spans="1:7" x14ac:dyDescent="0.3">
      <c r="A536" s="24">
        <v>3</v>
      </c>
      <c r="B536" s="29">
        <v>43132</v>
      </c>
      <c r="C536" s="41">
        <f t="shared" si="37"/>
        <v>2018</v>
      </c>
      <c r="D536" s="24">
        <v>152.25</v>
      </c>
      <c r="E536" s="38">
        <v>181.46</v>
      </c>
      <c r="F536" s="38">
        <v>170.03</v>
      </c>
      <c r="G536" s="24" t="str">
        <f t="shared" si="36"/>
        <v>01/02/2018</v>
      </c>
    </row>
    <row r="537" spans="1:7" x14ac:dyDescent="0.3">
      <c r="A537" s="24">
        <v>3</v>
      </c>
      <c r="B537" s="29">
        <v>43133</v>
      </c>
      <c r="C537" s="41">
        <f t="shared" si="37"/>
        <v>2018</v>
      </c>
      <c r="D537" s="24">
        <v>152.25</v>
      </c>
      <c r="E537" s="38">
        <v>181.46</v>
      </c>
      <c r="F537" s="38">
        <v>170.03</v>
      </c>
      <c r="G537" s="24" t="str">
        <f t="shared" si="36"/>
        <v>02/02/2018</v>
      </c>
    </row>
    <row r="538" spans="1:7" x14ac:dyDescent="0.3">
      <c r="A538" s="24">
        <v>3</v>
      </c>
      <c r="B538" s="29">
        <v>43136</v>
      </c>
      <c r="C538" s="41">
        <f t="shared" si="37"/>
        <v>2018</v>
      </c>
      <c r="D538" s="24">
        <v>152.5</v>
      </c>
      <c r="E538" s="38">
        <v>181.46</v>
      </c>
      <c r="F538" s="38">
        <v>170.03</v>
      </c>
      <c r="G538" s="24" t="str">
        <f t="shared" si="36"/>
        <v>05/02/2018</v>
      </c>
    </row>
    <row r="539" spans="1:7" x14ac:dyDescent="0.3">
      <c r="A539" s="24">
        <v>3</v>
      </c>
      <c r="B539" s="29">
        <v>43137</v>
      </c>
      <c r="C539" s="41">
        <f t="shared" si="37"/>
        <v>2018</v>
      </c>
      <c r="D539" s="24">
        <v>153</v>
      </c>
      <c r="E539" s="38">
        <v>181.46</v>
      </c>
      <c r="F539" s="38">
        <v>170.03</v>
      </c>
      <c r="G539" s="24" t="str">
        <f t="shared" si="36"/>
        <v>06/02/2018</v>
      </c>
    </row>
    <row r="540" spans="1:7" x14ac:dyDescent="0.3">
      <c r="A540" s="24">
        <v>3</v>
      </c>
      <c r="B540" s="29">
        <v>43138</v>
      </c>
      <c r="C540" s="41">
        <f t="shared" si="37"/>
        <v>2018</v>
      </c>
      <c r="D540" s="24">
        <v>153.75</v>
      </c>
      <c r="E540" s="38">
        <v>181.46</v>
      </c>
      <c r="F540" s="38">
        <v>170.03</v>
      </c>
      <c r="G540" s="24" t="str">
        <f t="shared" si="36"/>
        <v>07/02/2018</v>
      </c>
    </row>
    <row r="541" spans="1:7" x14ac:dyDescent="0.3">
      <c r="A541" s="24">
        <v>3</v>
      </c>
      <c r="B541" s="29">
        <v>43139</v>
      </c>
      <c r="C541" s="41">
        <f t="shared" si="37"/>
        <v>2018</v>
      </c>
      <c r="D541" s="24">
        <v>154.25</v>
      </c>
      <c r="E541" s="38">
        <v>181.46</v>
      </c>
      <c r="F541" s="38">
        <v>170.03</v>
      </c>
      <c r="G541" s="24" t="str">
        <f t="shared" si="36"/>
        <v>08/02/2018</v>
      </c>
    </row>
    <row r="542" spans="1:7" x14ac:dyDescent="0.3">
      <c r="A542" s="24">
        <v>3</v>
      </c>
      <c r="B542" s="29">
        <v>43140</v>
      </c>
      <c r="C542" s="41">
        <f t="shared" si="37"/>
        <v>2018</v>
      </c>
      <c r="D542" s="24">
        <v>154.25</v>
      </c>
      <c r="E542" s="38">
        <v>181.46</v>
      </c>
      <c r="F542" s="38">
        <v>170.03</v>
      </c>
      <c r="G542" s="24" t="str">
        <f t="shared" si="36"/>
        <v>09/02/2018</v>
      </c>
    </row>
    <row r="543" spans="1:7" x14ac:dyDescent="0.3">
      <c r="A543" s="24">
        <v>3</v>
      </c>
      <c r="B543" s="29">
        <v>43143</v>
      </c>
      <c r="C543" s="41">
        <f t="shared" si="37"/>
        <v>2018</v>
      </c>
      <c r="D543" s="24">
        <v>155</v>
      </c>
      <c r="E543" s="38">
        <v>181.46</v>
      </c>
      <c r="F543" s="38">
        <v>170.03</v>
      </c>
      <c r="G543" s="24" t="str">
        <f t="shared" si="36"/>
        <v>12/02/2018</v>
      </c>
    </row>
    <row r="544" spans="1:7" x14ac:dyDescent="0.3">
      <c r="A544" s="24">
        <v>3</v>
      </c>
      <c r="B544" s="29">
        <v>43144</v>
      </c>
      <c r="C544" s="41">
        <f t="shared" si="37"/>
        <v>2018</v>
      </c>
      <c r="D544" s="24">
        <v>154.75</v>
      </c>
      <c r="E544" s="38">
        <v>181.46</v>
      </c>
      <c r="F544" s="38">
        <v>170.03</v>
      </c>
      <c r="G544" s="24" t="str">
        <f t="shared" si="36"/>
        <v>13/02/2018</v>
      </c>
    </row>
    <row r="545" spans="1:7" x14ac:dyDescent="0.3">
      <c r="A545" s="24">
        <v>3</v>
      </c>
      <c r="B545" s="29">
        <v>43145</v>
      </c>
      <c r="C545" s="41">
        <f t="shared" si="37"/>
        <v>2018</v>
      </c>
      <c r="D545" s="24">
        <v>155</v>
      </c>
      <c r="E545" s="38">
        <v>181.46</v>
      </c>
      <c r="F545" s="38">
        <v>170.03</v>
      </c>
      <c r="G545" s="24" t="str">
        <f t="shared" si="36"/>
        <v>14/02/2018</v>
      </c>
    </row>
    <row r="546" spans="1:7" x14ac:dyDescent="0.3">
      <c r="A546" s="24">
        <v>3</v>
      </c>
      <c r="B546" s="29">
        <v>43146</v>
      </c>
      <c r="C546" s="41">
        <f t="shared" si="37"/>
        <v>2018</v>
      </c>
      <c r="D546" s="24">
        <v>153.75</v>
      </c>
      <c r="E546" s="38">
        <v>181.46</v>
      </c>
      <c r="F546" s="38">
        <v>170.03</v>
      </c>
      <c r="G546" s="24" t="str">
        <f t="shared" si="36"/>
        <v>15/02/2018</v>
      </c>
    </row>
    <row r="547" spans="1:7" x14ac:dyDescent="0.3">
      <c r="A547" s="24">
        <v>3</v>
      </c>
      <c r="B547" s="29">
        <v>43147</v>
      </c>
      <c r="C547" s="41">
        <f t="shared" si="37"/>
        <v>2018</v>
      </c>
      <c r="D547" s="24">
        <v>153.25</v>
      </c>
      <c r="E547" s="38">
        <v>181.46</v>
      </c>
      <c r="F547" s="38">
        <v>170.03</v>
      </c>
      <c r="G547" s="24" t="str">
        <f t="shared" si="36"/>
        <v>16/02/2018</v>
      </c>
    </row>
    <row r="548" spans="1:7" x14ac:dyDescent="0.3">
      <c r="A548" s="24">
        <v>3</v>
      </c>
      <c r="B548" s="29">
        <v>43150</v>
      </c>
      <c r="C548" s="41">
        <f t="shared" si="37"/>
        <v>2018</v>
      </c>
      <c r="D548" s="24">
        <v>152.75</v>
      </c>
      <c r="E548" s="38">
        <v>181.46</v>
      </c>
      <c r="F548" s="38">
        <v>170.03</v>
      </c>
      <c r="G548" s="24" t="str">
        <f t="shared" si="36"/>
        <v>19/02/2018</v>
      </c>
    </row>
    <row r="549" spans="1:7" x14ac:dyDescent="0.3">
      <c r="A549" s="24">
        <v>3</v>
      </c>
      <c r="B549" s="29">
        <v>43151</v>
      </c>
      <c r="C549" s="41">
        <f t="shared" si="37"/>
        <v>2018</v>
      </c>
      <c r="D549" s="24">
        <v>152.5</v>
      </c>
      <c r="E549" s="38">
        <v>181.46</v>
      </c>
      <c r="F549" s="38">
        <v>170.03</v>
      </c>
      <c r="G549" s="24" t="str">
        <f t="shared" si="36"/>
        <v>20/02/2018</v>
      </c>
    </row>
    <row r="550" spans="1:7" x14ac:dyDescent="0.3">
      <c r="A550" s="24">
        <v>3</v>
      </c>
      <c r="B550" s="29">
        <v>43152</v>
      </c>
      <c r="C550" s="41">
        <f t="shared" si="37"/>
        <v>2018</v>
      </c>
      <c r="D550" s="24">
        <v>152.75</v>
      </c>
      <c r="E550" s="38">
        <v>181.46</v>
      </c>
      <c r="F550" s="38">
        <v>170.03</v>
      </c>
      <c r="G550" s="24" t="str">
        <f t="shared" si="36"/>
        <v>21/02/2018</v>
      </c>
    </row>
    <row r="551" spans="1:7" x14ac:dyDescent="0.3">
      <c r="A551" s="24">
        <v>3</v>
      </c>
      <c r="B551" s="29">
        <v>43153</v>
      </c>
      <c r="C551" s="41">
        <f t="shared" si="37"/>
        <v>2018</v>
      </c>
      <c r="D551" s="24">
        <v>153.25</v>
      </c>
      <c r="E551" s="38">
        <v>181.46</v>
      </c>
      <c r="F551" s="38">
        <v>170.03</v>
      </c>
      <c r="G551" s="24" t="str">
        <f t="shared" si="36"/>
        <v>22/02/2018</v>
      </c>
    </row>
    <row r="552" spans="1:7" x14ac:dyDescent="0.3">
      <c r="A552" s="24">
        <v>3</v>
      </c>
      <c r="B552" s="29">
        <v>43154</v>
      </c>
      <c r="C552" s="41">
        <f t="shared" si="37"/>
        <v>2018</v>
      </c>
      <c r="D552" s="24">
        <v>153.25</v>
      </c>
      <c r="E552" s="38">
        <v>181.46</v>
      </c>
      <c r="F552" s="38">
        <v>170.03</v>
      </c>
      <c r="G552" s="24" t="str">
        <f t="shared" si="36"/>
        <v>23/02/2018</v>
      </c>
    </row>
    <row r="553" spans="1:7" x14ac:dyDescent="0.3">
      <c r="A553" s="24">
        <v>3</v>
      </c>
      <c r="B553" s="29">
        <v>43157</v>
      </c>
      <c r="C553" s="41">
        <f t="shared" si="37"/>
        <v>2018</v>
      </c>
      <c r="D553" s="24">
        <v>154.5</v>
      </c>
      <c r="E553" s="38">
        <v>181.46</v>
      </c>
      <c r="F553" s="38">
        <v>170.03</v>
      </c>
      <c r="G553" s="24" t="str">
        <f t="shared" si="36"/>
        <v>26/02/2018</v>
      </c>
    </row>
    <row r="554" spans="1:7" x14ac:dyDescent="0.3">
      <c r="A554" s="24">
        <v>3</v>
      </c>
      <c r="B554" s="29">
        <v>43158</v>
      </c>
      <c r="C554" s="41">
        <f t="shared" si="37"/>
        <v>2018</v>
      </c>
      <c r="D554" s="24">
        <v>154.25</v>
      </c>
      <c r="E554" s="38">
        <v>181.46</v>
      </c>
      <c r="F554" s="38">
        <v>170.03</v>
      </c>
      <c r="G554" s="24" t="str">
        <f t="shared" si="36"/>
        <v>27/02/2018</v>
      </c>
    </row>
    <row r="555" spans="1:7" x14ac:dyDescent="0.3">
      <c r="A555" s="24">
        <v>3</v>
      </c>
      <c r="B555" s="29">
        <v>43159</v>
      </c>
      <c r="C555" s="41">
        <f t="shared" si="37"/>
        <v>2018</v>
      </c>
      <c r="D555" s="24">
        <v>156</v>
      </c>
      <c r="E555" s="38">
        <v>181.46</v>
      </c>
      <c r="F555" s="38">
        <v>170.03</v>
      </c>
      <c r="G555" s="24" t="str">
        <f t="shared" si="36"/>
        <v>28/02/2018</v>
      </c>
    </row>
    <row r="556" spans="1:7" x14ac:dyDescent="0.3">
      <c r="A556" s="24">
        <v>3</v>
      </c>
      <c r="B556" s="29">
        <v>43160</v>
      </c>
      <c r="C556" s="41">
        <f t="shared" si="37"/>
        <v>2018</v>
      </c>
      <c r="D556" s="24">
        <v>155</v>
      </c>
      <c r="E556" s="38">
        <v>181.46</v>
      </c>
      <c r="F556" s="38">
        <v>170.03</v>
      </c>
      <c r="G556" s="24" t="str">
        <f t="shared" si="36"/>
        <v>01/03/2018</v>
      </c>
    </row>
    <row r="557" spans="1:7" x14ac:dyDescent="0.3">
      <c r="A557" s="24">
        <v>3</v>
      </c>
      <c r="B557" s="29">
        <v>43161</v>
      </c>
      <c r="C557" s="41">
        <f t="shared" si="37"/>
        <v>2018</v>
      </c>
      <c r="D557" s="24">
        <v>155.75</v>
      </c>
      <c r="E557" s="38">
        <v>181.46</v>
      </c>
      <c r="F557" s="38">
        <v>170.03</v>
      </c>
      <c r="G557" s="24" t="str">
        <f t="shared" si="36"/>
        <v>02/03/2018</v>
      </c>
    </row>
    <row r="558" spans="1:7" x14ac:dyDescent="0.3">
      <c r="A558" s="24">
        <v>3</v>
      </c>
      <c r="B558" s="29">
        <v>43164</v>
      </c>
      <c r="C558" s="41">
        <f t="shared" si="37"/>
        <v>2018</v>
      </c>
      <c r="D558" s="24">
        <v>157</v>
      </c>
      <c r="E558" s="38">
        <v>181.46</v>
      </c>
      <c r="F558" s="38">
        <v>170.03</v>
      </c>
      <c r="G558" s="24" t="str">
        <f t="shared" si="36"/>
        <v>05/03/2018</v>
      </c>
    </row>
    <row r="559" spans="1:7" x14ac:dyDescent="0.3">
      <c r="A559" s="24">
        <v>3</v>
      </c>
      <c r="B559" s="29">
        <v>43165</v>
      </c>
      <c r="C559" s="41">
        <f t="shared" si="37"/>
        <v>2018</v>
      </c>
      <c r="D559" s="24">
        <v>172.75</v>
      </c>
      <c r="E559" s="38">
        <v>181.46</v>
      </c>
      <c r="F559" s="38">
        <v>170.03</v>
      </c>
      <c r="G559" s="24" t="str">
        <f t="shared" si="36"/>
        <v>06/03/2018</v>
      </c>
    </row>
    <row r="560" spans="1:7" x14ac:dyDescent="0.3">
      <c r="A560" s="24">
        <v>3</v>
      </c>
      <c r="B560" s="29">
        <v>43166</v>
      </c>
      <c r="C560" s="41">
        <f t="shared" si="37"/>
        <v>2018</v>
      </c>
      <c r="D560" s="24">
        <v>171.25</v>
      </c>
      <c r="E560" s="38">
        <v>181.46</v>
      </c>
      <c r="F560" s="38">
        <v>170.03</v>
      </c>
      <c r="G560" s="24" t="str">
        <f t="shared" si="36"/>
        <v>07/03/2018</v>
      </c>
    </row>
    <row r="561" spans="1:7" x14ac:dyDescent="0.3">
      <c r="A561" s="24">
        <v>3</v>
      </c>
      <c r="B561" s="29">
        <v>43167</v>
      </c>
      <c r="C561" s="41">
        <f t="shared" si="37"/>
        <v>2018</v>
      </c>
      <c r="D561" s="24">
        <v>171.75</v>
      </c>
      <c r="E561" s="38">
        <v>181.46</v>
      </c>
      <c r="F561" s="38">
        <v>170.03</v>
      </c>
      <c r="G561" s="24" t="str">
        <f t="shared" si="36"/>
        <v>08/03/2018</v>
      </c>
    </row>
    <row r="562" spans="1:7" x14ac:dyDescent="0.3">
      <c r="A562" s="24">
        <v>3</v>
      </c>
      <c r="B562" s="29">
        <v>43168</v>
      </c>
      <c r="C562" s="41">
        <f t="shared" si="37"/>
        <v>2018</v>
      </c>
      <c r="D562" s="24">
        <v>172.5</v>
      </c>
      <c r="E562" s="38">
        <v>181.46</v>
      </c>
      <c r="F562" s="38">
        <v>170.03</v>
      </c>
      <c r="G562" s="24" t="str">
        <f t="shared" si="36"/>
        <v>09/03/2018</v>
      </c>
    </row>
    <row r="563" spans="1:7" x14ac:dyDescent="0.3">
      <c r="A563" s="24">
        <v>3</v>
      </c>
      <c r="B563" s="29">
        <v>43171</v>
      </c>
      <c r="C563" s="41">
        <f t="shared" si="37"/>
        <v>2018</v>
      </c>
      <c r="D563" s="24">
        <v>171.5</v>
      </c>
      <c r="E563" s="38">
        <v>181.46</v>
      </c>
      <c r="F563" s="38">
        <v>170.03</v>
      </c>
      <c r="G563" s="24" t="str">
        <f t="shared" si="36"/>
        <v>12/03/2018</v>
      </c>
    </row>
    <row r="564" spans="1:7" x14ac:dyDescent="0.3">
      <c r="A564" s="24">
        <v>3</v>
      </c>
      <c r="B564" s="29">
        <v>43172</v>
      </c>
      <c r="C564" s="41">
        <f t="shared" si="37"/>
        <v>2018</v>
      </c>
      <c r="D564" s="24">
        <v>172.5</v>
      </c>
      <c r="E564" s="38">
        <v>181.46</v>
      </c>
      <c r="F564" s="38">
        <v>170.03</v>
      </c>
      <c r="G564" s="24" t="str">
        <f t="shared" si="36"/>
        <v>13/03/2018</v>
      </c>
    </row>
    <row r="565" spans="1:7" x14ac:dyDescent="0.3">
      <c r="A565" s="24">
        <v>3</v>
      </c>
      <c r="B565" s="29">
        <v>43173</v>
      </c>
      <c r="C565" s="41">
        <f t="shared" si="37"/>
        <v>2018</v>
      </c>
      <c r="D565" s="24">
        <v>173.25</v>
      </c>
      <c r="E565" s="38">
        <v>181.46</v>
      </c>
      <c r="F565" s="38">
        <v>170.03</v>
      </c>
      <c r="G565" s="24" t="str">
        <f t="shared" si="36"/>
        <v>14/03/2018</v>
      </c>
    </row>
    <row r="566" spans="1:7" x14ac:dyDescent="0.3">
      <c r="A566" s="24">
        <v>3</v>
      </c>
      <c r="B566" s="29">
        <v>43174</v>
      </c>
      <c r="C566" s="41">
        <f t="shared" si="37"/>
        <v>2018</v>
      </c>
      <c r="D566" s="24">
        <v>173.25</v>
      </c>
      <c r="E566" s="38">
        <v>181.46</v>
      </c>
      <c r="F566" s="38">
        <v>170.03</v>
      </c>
      <c r="G566" s="24" t="str">
        <f t="shared" si="36"/>
        <v>15/03/2018</v>
      </c>
    </row>
    <row r="567" spans="1:7" x14ac:dyDescent="0.3">
      <c r="A567" s="24">
        <v>3</v>
      </c>
      <c r="B567" s="29">
        <v>43175</v>
      </c>
      <c r="C567" s="41">
        <f t="shared" si="37"/>
        <v>2018</v>
      </c>
      <c r="D567" s="24">
        <v>172</v>
      </c>
      <c r="E567" s="38">
        <v>181.46</v>
      </c>
      <c r="F567" s="38">
        <v>170.03</v>
      </c>
      <c r="G567" s="24" t="str">
        <f t="shared" si="36"/>
        <v>16/03/2018</v>
      </c>
    </row>
    <row r="568" spans="1:7" x14ac:dyDescent="0.3">
      <c r="A568" s="24">
        <v>3</v>
      </c>
      <c r="B568" s="29">
        <v>43178</v>
      </c>
      <c r="C568" s="41">
        <f t="shared" si="37"/>
        <v>2018</v>
      </c>
      <c r="D568" s="24">
        <v>171.5</v>
      </c>
      <c r="E568" s="38">
        <v>181.46</v>
      </c>
      <c r="F568" s="38">
        <v>170.03</v>
      </c>
      <c r="G568" s="24" t="str">
        <f t="shared" si="36"/>
        <v>19/03/2018</v>
      </c>
    </row>
    <row r="569" spans="1:7" x14ac:dyDescent="0.3">
      <c r="A569" s="24">
        <v>3</v>
      </c>
      <c r="B569" s="29">
        <v>43179</v>
      </c>
      <c r="C569" s="41">
        <f t="shared" si="37"/>
        <v>2018</v>
      </c>
      <c r="D569" s="24">
        <v>171.25</v>
      </c>
      <c r="E569" s="38">
        <v>181.46</v>
      </c>
      <c r="F569" s="38">
        <v>170.03</v>
      </c>
      <c r="G569" s="24" t="str">
        <f t="shared" si="36"/>
        <v>20/03/2018</v>
      </c>
    </row>
    <row r="570" spans="1:7" x14ac:dyDescent="0.3">
      <c r="A570" s="24">
        <v>3</v>
      </c>
      <c r="B570" s="29">
        <v>43180</v>
      </c>
      <c r="C570" s="41">
        <f t="shared" si="37"/>
        <v>2018</v>
      </c>
      <c r="D570" s="24">
        <v>171.25</v>
      </c>
      <c r="E570" s="38">
        <v>181.46</v>
      </c>
      <c r="F570" s="38">
        <v>170.03</v>
      </c>
      <c r="G570" s="24" t="str">
        <f t="shared" si="36"/>
        <v>21/03/2018</v>
      </c>
    </row>
    <row r="571" spans="1:7" x14ac:dyDescent="0.3">
      <c r="A571" s="24">
        <v>3</v>
      </c>
      <c r="B571" s="29">
        <v>43181</v>
      </c>
      <c r="C571" s="41">
        <f t="shared" si="37"/>
        <v>2018</v>
      </c>
      <c r="D571" s="24">
        <v>171.5</v>
      </c>
      <c r="E571" s="38">
        <v>181.46</v>
      </c>
      <c r="F571" s="38">
        <v>170.03</v>
      </c>
      <c r="G571" s="24" t="str">
        <f t="shared" si="36"/>
        <v>22/03/2018</v>
      </c>
    </row>
    <row r="572" spans="1:7" x14ac:dyDescent="0.3">
      <c r="A572" s="24">
        <v>3</v>
      </c>
      <c r="B572" s="29">
        <v>43182</v>
      </c>
      <c r="C572" s="41">
        <f t="shared" si="37"/>
        <v>2018</v>
      </c>
      <c r="D572" s="24">
        <v>171.5</v>
      </c>
      <c r="E572" s="38">
        <v>181.46</v>
      </c>
      <c r="F572" s="38">
        <v>170.03</v>
      </c>
      <c r="G572" s="24" t="str">
        <f t="shared" si="36"/>
        <v>23/03/2018</v>
      </c>
    </row>
    <row r="573" spans="1:7" x14ac:dyDescent="0.3">
      <c r="A573" s="24">
        <v>3</v>
      </c>
      <c r="B573" s="29">
        <v>43185</v>
      </c>
      <c r="C573" s="41">
        <f t="shared" si="37"/>
        <v>2018</v>
      </c>
      <c r="D573" s="24">
        <v>171</v>
      </c>
      <c r="E573" s="38">
        <v>181.46</v>
      </c>
      <c r="F573" s="38">
        <v>170.03</v>
      </c>
      <c r="G573" s="24" t="str">
        <f t="shared" si="36"/>
        <v>26/03/2018</v>
      </c>
    </row>
    <row r="574" spans="1:7" x14ac:dyDescent="0.3">
      <c r="A574" s="24">
        <v>3</v>
      </c>
      <c r="B574" s="29">
        <v>43186</v>
      </c>
      <c r="C574" s="41">
        <f t="shared" si="37"/>
        <v>2018</v>
      </c>
      <c r="D574" s="24">
        <v>171</v>
      </c>
      <c r="E574" s="38">
        <v>181.46</v>
      </c>
      <c r="F574" s="38">
        <v>170.03</v>
      </c>
      <c r="G574" s="24" t="str">
        <f t="shared" si="36"/>
        <v>27/03/2018</v>
      </c>
    </row>
    <row r="575" spans="1:7" x14ac:dyDescent="0.3">
      <c r="A575" s="24">
        <v>3</v>
      </c>
      <c r="B575" s="29">
        <v>43187</v>
      </c>
      <c r="C575" s="41">
        <f t="shared" si="37"/>
        <v>2018</v>
      </c>
      <c r="D575" s="24">
        <v>171.75</v>
      </c>
      <c r="E575" s="38">
        <v>181.46</v>
      </c>
      <c r="F575" s="38">
        <v>170.03</v>
      </c>
      <c r="G575" s="24" t="str">
        <f t="shared" si="36"/>
        <v>28/03/2018</v>
      </c>
    </row>
    <row r="576" spans="1:7" x14ac:dyDescent="0.3">
      <c r="A576" s="24">
        <v>3</v>
      </c>
      <c r="B576" s="29">
        <v>43188</v>
      </c>
      <c r="C576" s="41">
        <f t="shared" si="37"/>
        <v>2018</v>
      </c>
      <c r="D576" s="24">
        <v>171.75</v>
      </c>
      <c r="E576" s="38">
        <v>181.46</v>
      </c>
      <c r="F576" s="38">
        <v>170.03</v>
      </c>
      <c r="G576" s="24" t="str">
        <f t="shared" si="36"/>
        <v>29/03/2018</v>
      </c>
    </row>
    <row r="577" spans="1:7" x14ac:dyDescent="0.3">
      <c r="A577" s="24">
        <v>3</v>
      </c>
      <c r="B577" s="29">
        <v>43193</v>
      </c>
      <c r="C577" s="41">
        <f t="shared" si="37"/>
        <v>2018</v>
      </c>
      <c r="D577" s="24">
        <v>171.75</v>
      </c>
      <c r="E577" s="38">
        <v>181.46</v>
      </c>
      <c r="F577" s="38">
        <v>170.03</v>
      </c>
      <c r="G577" s="24" t="str">
        <f t="shared" si="36"/>
        <v>03/04/2018</v>
      </c>
    </row>
    <row r="578" spans="1:7" x14ac:dyDescent="0.3">
      <c r="A578" s="24">
        <v>3</v>
      </c>
      <c r="B578" s="29">
        <v>43194</v>
      </c>
      <c r="C578" s="41">
        <f t="shared" si="37"/>
        <v>2018</v>
      </c>
      <c r="D578" s="24">
        <v>173</v>
      </c>
      <c r="E578" s="38">
        <v>181.46</v>
      </c>
      <c r="F578" s="38">
        <v>170.03</v>
      </c>
      <c r="G578" s="24" t="str">
        <f t="shared" ref="G578:G641" si="38">TEXT(B578,"jj/mm/aaaa")</f>
        <v>04/04/2018</v>
      </c>
    </row>
    <row r="579" spans="1:7" x14ac:dyDescent="0.3">
      <c r="A579" s="24">
        <v>3</v>
      </c>
      <c r="B579" s="29">
        <v>43195</v>
      </c>
      <c r="C579" s="41">
        <f t="shared" ref="C579:C642" si="39">YEAR(B579)</f>
        <v>2018</v>
      </c>
      <c r="D579" s="24">
        <v>173.5</v>
      </c>
      <c r="E579" s="38">
        <v>181.46</v>
      </c>
      <c r="F579" s="38">
        <v>170.03</v>
      </c>
      <c r="G579" s="24" t="str">
        <f t="shared" si="38"/>
        <v>05/04/2018</v>
      </c>
    </row>
    <row r="580" spans="1:7" x14ac:dyDescent="0.3">
      <c r="A580" s="24">
        <v>3</v>
      </c>
      <c r="B580" s="29">
        <v>43196</v>
      </c>
      <c r="C580" s="41">
        <f t="shared" si="39"/>
        <v>2018</v>
      </c>
      <c r="D580" s="24">
        <v>173.25</v>
      </c>
      <c r="E580" s="38">
        <v>181.46</v>
      </c>
      <c r="F580" s="38">
        <v>170.03</v>
      </c>
      <c r="G580" s="24" t="str">
        <f t="shared" si="38"/>
        <v>06/04/2018</v>
      </c>
    </row>
    <row r="581" spans="1:7" x14ac:dyDescent="0.3">
      <c r="A581" s="24">
        <v>3</v>
      </c>
      <c r="B581" s="29">
        <v>43199</v>
      </c>
      <c r="C581" s="41">
        <f t="shared" si="39"/>
        <v>2018</v>
      </c>
      <c r="D581" s="24">
        <v>173</v>
      </c>
      <c r="E581" s="38">
        <v>181.46</v>
      </c>
      <c r="F581" s="38">
        <v>170.03</v>
      </c>
      <c r="G581" s="24" t="str">
        <f t="shared" si="38"/>
        <v>09/04/2018</v>
      </c>
    </row>
    <row r="582" spans="1:7" x14ac:dyDescent="0.3">
      <c r="A582" s="24">
        <v>3</v>
      </c>
      <c r="B582" s="29">
        <v>43200</v>
      </c>
      <c r="C582" s="41">
        <f t="shared" si="39"/>
        <v>2018</v>
      </c>
      <c r="D582" s="24">
        <v>173</v>
      </c>
      <c r="E582" s="38">
        <v>181.46</v>
      </c>
      <c r="F582" s="38">
        <v>170.03</v>
      </c>
      <c r="G582" s="24" t="str">
        <f t="shared" si="38"/>
        <v>10/04/2018</v>
      </c>
    </row>
    <row r="583" spans="1:7" x14ac:dyDescent="0.3">
      <c r="A583" s="24">
        <v>3</v>
      </c>
      <c r="B583" s="29">
        <v>43201</v>
      </c>
      <c r="C583" s="41">
        <f t="shared" si="39"/>
        <v>2018</v>
      </c>
      <c r="D583" s="24">
        <v>173</v>
      </c>
      <c r="E583" s="38">
        <v>181.46</v>
      </c>
      <c r="F583" s="38">
        <v>170.03</v>
      </c>
      <c r="G583" s="24" t="str">
        <f t="shared" si="38"/>
        <v>11/04/2018</v>
      </c>
    </row>
    <row r="584" spans="1:7" x14ac:dyDescent="0.3">
      <c r="A584" s="24">
        <v>3</v>
      </c>
      <c r="B584" s="29">
        <v>43202</v>
      </c>
      <c r="C584" s="41">
        <f t="shared" si="39"/>
        <v>2018</v>
      </c>
      <c r="D584" s="24">
        <v>173</v>
      </c>
      <c r="E584" s="38">
        <v>181.46</v>
      </c>
      <c r="F584" s="38">
        <v>170.03</v>
      </c>
      <c r="G584" s="24" t="str">
        <f t="shared" si="38"/>
        <v>12/04/2018</v>
      </c>
    </row>
    <row r="585" spans="1:7" x14ac:dyDescent="0.3">
      <c r="A585" s="24">
        <v>3</v>
      </c>
      <c r="B585" s="29">
        <v>43203</v>
      </c>
      <c r="C585" s="41">
        <f t="shared" si="39"/>
        <v>2018</v>
      </c>
      <c r="D585" s="24">
        <v>173</v>
      </c>
      <c r="E585" s="38">
        <v>181.46</v>
      </c>
      <c r="F585" s="38">
        <v>170.03</v>
      </c>
      <c r="G585" s="24" t="str">
        <f t="shared" si="38"/>
        <v>13/04/2018</v>
      </c>
    </row>
    <row r="586" spans="1:7" x14ac:dyDescent="0.3">
      <c r="A586" s="24">
        <v>3</v>
      </c>
      <c r="B586" s="29">
        <v>43206</v>
      </c>
      <c r="C586" s="41">
        <f t="shared" si="39"/>
        <v>2018</v>
      </c>
      <c r="D586" s="24">
        <v>172</v>
      </c>
      <c r="E586" s="38">
        <v>181.46</v>
      </c>
      <c r="F586" s="38">
        <v>170.03</v>
      </c>
      <c r="G586" s="24" t="str">
        <f t="shared" si="38"/>
        <v>16/04/2018</v>
      </c>
    </row>
    <row r="587" spans="1:7" x14ac:dyDescent="0.3">
      <c r="A587" s="24">
        <v>3</v>
      </c>
      <c r="B587" s="29">
        <v>43207</v>
      </c>
      <c r="C587" s="41">
        <f t="shared" si="39"/>
        <v>2018</v>
      </c>
      <c r="D587" s="24">
        <v>172.75</v>
      </c>
      <c r="E587" s="38">
        <v>181.46</v>
      </c>
      <c r="F587" s="38">
        <v>170.03</v>
      </c>
      <c r="G587" s="24" t="str">
        <f t="shared" si="38"/>
        <v>17/04/2018</v>
      </c>
    </row>
    <row r="588" spans="1:7" x14ac:dyDescent="0.3">
      <c r="A588" s="24">
        <v>3</v>
      </c>
      <c r="B588" s="29">
        <v>43208</v>
      </c>
      <c r="C588" s="41">
        <f t="shared" si="39"/>
        <v>2018</v>
      </c>
      <c r="D588" s="24">
        <v>173.25</v>
      </c>
      <c r="E588" s="38">
        <v>181.46</v>
      </c>
      <c r="F588" s="38">
        <v>170.03</v>
      </c>
      <c r="G588" s="24" t="str">
        <f t="shared" si="38"/>
        <v>18/04/2018</v>
      </c>
    </row>
    <row r="589" spans="1:7" x14ac:dyDescent="0.3">
      <c r="A589" s="24">
        <v>3</v>
      </c>
      <c r="B589" s="29">
        <v>43209</v>
      </c>
      <c r="C589" s="41">
        <f t="shared" si="39"/>
        <v>2018</v>
      </c>
      <c r="D589" s="24">
        <v>173.25</v>
      </c>
      <c r="E589" s="38">
        <v>181.46</v>
      </c>
      <c r="F589" s="38">
        <v>170.03</v>
      </c>
      <c r="G589" s="24" t="str">
        <f t="shared" si="38"/>
        <v>19/04/2018</v>
      </c>
    </row>
    <row r="590" spans="1:7" x14ac:dyDescent="0.3">
      <c r="A590" s="24">
        <v>3</v>
      </c>
      <c r="B590" s="29">
        <v>43210</v>
      </c>
      <c r="C590" s="41">
        <f t="shared" si="39"/>
        <v>2018</v>
      </c>
      <c r="D590" s="24">
        <v>172</v>
      </c>
      <c r="E590" s="38">
        <v>181.46</v>
      </c>
      <c r="F590" s="38">
        <v>170.03</v>
      </c>
      <c r="G590" s="24" t="str">
        <f t="shared" si="38"/>
        <v>20/04/2018</v>
      </c>
    </row>
    <row r="591" spans="1:7" x14ac:dyDescent="0.3">
      <c r="A591" s="24">
        <v>3</v>
      </c>
      <c r="B591" s="29">
        <v>43213</v>
      </c>
      <c r="C591" s="41">
        <f t="shared" si="39"/>
        <v>2018</v>
      </c>
      <c r="D591" s="24">
        <v>172</v>
      </c>
      <c r="E591" s="38">
        <v>181.46</v>
      </c>
      <c r="F591" s="38">
        <v>170.03</v>
      </c>
      <c r="G591" s="24" t="str">
        <f t="shared" si="38"/>
        <v>23/04/2018</v>
      </c>
    </row>
    <row r="592" spans="1:7" x14ac:dyDescent="0.3">
      <c r="A592" s="24">
        <v>3</v>
      </c>
      <c r="B592" s="29">
        <v>43214</v>
      </c>
      <c r="C592" s="41">
        <f t="shared" si="39"/>
        <v>2018</v>
      </c>
      <c r="D592" s="24">
        <v>172.5</v>
      </c>
      <c r="E592" s="38">
        <v>181.46</v>
      </c>
      <c r="F592" s="38">
        <v>170.03</v>
      </c>
      <c r="G592" s="24" t="str">
        <f t="shared" si="38"/>
        <v>24/04/2018</v>
      </c>
    </row>
    <row r="593" spans="1:7" x14ac:dyDescent="0.3">
      <c r="A593" s="24">
        <v>3</v>
      </c>
      <c r="B593" s="29">
        <v>43215</v>
      </c>
      <c r="C593" s="41">
        <f t="shared" si="39"/>
        <v>2018</v>
      </c>
      <c r="D593" s="24">
        <v>172.5</v>
      </c>
      <c r="E593" s="38">
        <v>181.46</v>
      </c>
      <c r="F593" s="38">
        <v>170.03</v>
      </c>
      <c r="G593" s="24" t="str">
        <f t="shared" si="38"/>
        <v>25/04/2018</v>
      </c>
    </row>
    <row r="594" spans="1:7" x14ac:dyDescent="0.3">
      <c r="A594" s="24">
        <v>3</v>
      </c>
      <c r="B594" s="29">
        <v>43216</v>
      </c>
      <c r="C594" s="41">
        <f t="shared" si="39"/>
        <v>2018</v>
      </c>
      <c r="D594" s="24">
        <v>172.5</v>
      </c>
      <c r="E594" s="38">
        <v>181.46</v>
      </c>
      <c r="F594" s="38">
        <v>170.03</v>
      </c>
      <c r="G594" s="24" t="str">
        <f t="shared" si="38"/>
        <v>26/04/2018</v>
      </c>
    </row>
    <row r="595" spans="1:7" x14ac:dyDescent="0.3">
      <c r="A595" s="24">
        <v>3</v>
      </c>
      <c r="B595" s="29">
        <v>43217</v>
      </c>
      <c r="C595" s="41">
        <f t="shared" si="39"/>
        <v>2018</v>
      </c>
      <c r="D595" s="24">
        <v>172.75</v>
      </c>
      <c r="E595" s="38">
        <v>181.46</v>
      </c>
      <c r="F595" s="38">
        <v>170.03</v>
      </c>
      <c r="G595" s="24" t="str">
        <f t="shared" si="38"/>
        <v>27/04/2018</v>
      </c>
    </row>
    <row r="596" spans="1:7" x14ac:dyDescent="0.3">
      <c r="A596" s="24">
        <v>3</v>
      </c>
      <c r="B596" s="29">
        <v>43220</v>
      </c>
      <c r="C596" s="41">
        <f t="shared" si="39"/>
        <v>2018</v>
      </c>
      <c r="D596" s="24">
        <v>173.5</v>
      </c>
      <c r="E596" s="38">
        <v>181.46</v>
      </c>
      <c r="F596" s="38">
        <v>170.03</v>
      </c>
      <c r="G596" s="24" t="str">
        <f t="shared" si="38"/>
        <v>30/04/2018</v>
      </c>
    </row>
    <row r="597" spans="1:7" x14ac:dyDescent="0.3">
      <c r="A597" s="24">
        <v>3</v>
      </c>
      <c r="B597" s="29">
        <v>43222</v>
      </c>
      <c r="C597" s="41">
        <f t="shared" si="39"/>
        <v>2018</v>
      </c>
      <c r="D597" s="24">
        <v>173.75</v>
      </c>
      <c r="E597" s="38">
        <v>181.46</v>
      </c>
      <c r="F597" s="38">
        <v>170.03</v>
      </c>
      <c r="G597" s="24" t="str">
        <f t="shared" si="38"/>
        <v>02/05/2018</v>
      </c>
    </row>
    <row r="598" spans="1:7" x14ac:dyDescent="0.3">
      <c r="A598" s="24">
        <v>3</v>
      </c>
      <c r="B598" s="29">
        <v>43223</v>
      </c>
      <c r="C598" s="41">
        <f t="shared" si="39"/>
        <v>2018</v>
      </c>
      <c r="D598" s="24">
        <v>173.5</v>
      </c>
      <c r="E598" s="38">
        <v>181.46</v>
      </c>
      <c r="F598" s="38">
        <v>170.03</v>
      </c>
      <c r="G598" s="24" t="str">
        <f t="shared" si="38"/>
        <v>03/05/2018</v>
      </c>
    </row>
    <row r="599" spans="1:7" x14ac:dyDescent="0.3">
      <c r="A599" s="24">
        <v>3</v>
      </c>
      <c r="B599" s="29">
        <v>43224</v>
      </c>
      <c r="C599" s="41">
        <f t="shared" si="39"/>
        <v>2018</v>
      </c>
      <c r="D599" s="24">
        <v>173.75</v>
      </c>
      <c r="E599" s="38">
        <v>181.46</v>
      </c>
      <c r="F599" s="38">
        <v>170.03</v>
      </c>
      <c r="G599" s="24" t="str">
        <f t="shared" si="38"/>
        <v>04/05/2018</v>
      </c>
    </row>
    <row r="600" spans="1:7" x14ac:dyDescent="0.3">
      <c r="A600" s="24">
        <v>3</v>
      </c>
      <c r="B600" s="29">
        <v>43227</v>
      </c>
      <c r="C600" s="41">
        <f t="shared" si="39"/>
        <v>2018</v>
      </c>
      <c r="D600" s="24">
        <v>173.5</v>
      </c>
      <c r="E600" s="38">
        <v>181.46</v>
      </c>
      <c r="F600" s="38">
        <v>170.03</v>
      </c>
      <c r="G600" s="24" t="str">
        <f t="shared" si="38"/>
        <v>07/05/2018</v>
      </c>
    </row>
    <row r="601" spans="1:7" x14ac:dyDescent="0.3">
      <c r="A601" s="24">
        <v>3</v>
      </c>
      <c r="B601" s="29">
        <v>43228</v>
      </c>
      <c r="C601" s="41">
        <f t="shared" si="39"/>
        <v>2018</v>
      </c>
      <c r="D601" s="24">
        <v>173.75</v>
      </c>
      <c r="E601" s="38">
        <v>181.46</v>
      </c>
      <c r="F601" s="38">
        <v>170.03</v>
      </c>
      <c r="G601" s="24" t="str">
        <f t="shared" si="38"/>
        <v>08/05/2018</v>
      </c>
    </row>
    <row r="602" spans="1:7" x14ac:dyDescent="0.3">
      <c r="A602" s="24">
        <v>3</v>
      </c>
      <c r="B602" s="29">
        <v>43229</v>
      </c>
      <c r="C602" s="41">
        <f t="shared" si="39"/>
        <v>2018</v>
      </c>
      <c r="D602" s="24">
        <v>174.5</v>
      </c>
      <c r="E602" s="38">
        <v>181.46</v>
      </c>
      <c r="F602" s="38">
        <v>170.03</v>
      </c>
      <c r="G602" s="24" t="str">
        <f t="shared" si="38"/>
        <v>09/05/2018</v>
      </c>
    </row>
    <row r="603" spans="1:7" x14ac:dyDescent="0.3">
      <c r="A603" s="24">
        <v>3</v>
      </c>
      <c r="B603" s="29">
        <v>43230</v>
      </c>
      <c r="C603" s="41">
        <f t="shared" si="39"/>
        <v>2018</v>
      </c>
      <c r="D603" s="24">
        <v>174.25</v>
      </c>
      <c r="E603" s="38">
        <v>181.46</v>
      </c>
      <c r="F603" s="38">
        <v>170.03</v>
      </c>
      <c r="G603" s="24" t="str">
        <f t="shared" si="38"/>
        <v>10/05/2018</v>
      </c>
    </row>
    <row r="604" spans="1:7" x14ac:dyDescent="0.3">
      <c r="A604" s="24">
        <v>3</v>
      </c>
      <c r="B604" s="29">
        <v>43231</v>
      </c>
      <c r="C604" s="41">
        <f t="shared" si="39"/>
        <v>2018</v>
      </c>
      <c r="D604" s="24">
        <v>175</v>
      </c>
      <c r="E604" s="38">
        <v>181.46</v>
      </c>
      <c r="F604" s="38">
        <v>170.03</v>
      </c>
      <c r="G604" s="24" t="str">
        <f t="shared" si="38"/>
        <v>11/05/2018</v>
      </c>
    </row>
    <row r="605" spans="1:7" x14ac:dyDescent="0.3">
      <c r="A605" s="24">
        <v>3</v>
      </c>
      <c r="B605" s="29">
        <v>43234</v>
      </c>
      <c r="C605" s="41">
        <f t="shared" si="39"/>
        <v>2018</v>
      </c>
      <c r="D605" s="24">
        <v>174.25</v>
      </c>
      <c r="E605" s="38">
        <v>181.46</v>
      </c>
      <c r="F605" s="38">
        <v>170.03</v>
      </c>
      <c r="G605" s="24" t="str">
        <f t="shared" si="38"/>
        <v>14/05/2018</v>
      </c>
    </row>
    <row r="606" spans="1:7" x14ac:dyDescent="0.3">
      <c r="A606" s="24">
        <v>3</v>
      </c>
      <c r="B606" s="29">
        <v>43235</v>
      </c>
      <c r="C606" s="41">
        <f t="shared" si="39"/>
        <v>2018</v>
      </c>
      <c r="D606" s="24">
        <v>173</v>
      </c>
      <c r="E606" s="38">
        <v>181.46</v>
      </c>
      <c r="F606" s="38">
        <v>170.03</v>
      </c>
      <c r="G606" s="24" t="str">
        <f t="shared" si="38"/>
        <v>15/05/2018</v>
      </c>
    </row>
    <row r="607" spans="1:7" x14ac:dyDescent="0.3">
      <c r="A607" s="24">
        <v>3</v>
      </c>
      <c r="B607" s="29">
        <v>43236</v>
      </c>
      <c r="C607" s="41">
        <f t="shared" si="39"/>
        <v>2018</v>
      </c>
      <c r="D607" s="24">
        <v>173</v>
      </c>
      <c r="E607" s="38">
        <v>181.46</v>
      </c>
      <c r="F607" s="38">
        <v>170.03</v>
      </c>
      <c r="G607" s="24" t="str">
        <f t="shared" si="38"/>
        <v>16/05/2018</v>
      </c>
    </row>
    <row r="608" spans="1:7" x14ac:dyDescent="0.3">
      <c r="A608" s="24">
        <v>3</v>
      </c>
      <c r="B608" s="29">
        <v>43237</v>
      </c>
      <c r="C608" s="41">
        <f t="shared" si="39"/>
        <v>2018</v>
      </c>
      <c r="D608" s="24">
        <v>174</v>
      </c>
      <c r="E608" s="38">
        <v>181.46</v>
      </c>
      <c r="F608" s="38">
        <v>170.03</v>
      </c>
      <c r="G608" s="24" t="str">
        <f t="shared" si="38"/>
        <v>17/05/2018</v>
      </c>
    </row>
    <row r="609" spans="1:7" x14ac:dyDescent="0.3">
      <c r="A609" s="24">
        <v>3</v>
      </c>
      <c r="B609" s="29">
        <v>43238</v>
      </c>
      <c r="C609" s="41">
        <f t="shared" si="39"/>
        <v>2018</v>
      </c>
      <c r="D609" s="24">
        <v>174.5</v>
      </c>
      <c r="E609" s="38">
        <v>181.46</v>
      </c>
      <c r="F609" s="38">
        <v>170.03</v>
      </c>
      <c r="G609" s="24" t="str">
        <f t="shared" si="38"/>
        <v>18/05/2018</v>
      </c>
    </row>
    <row r="610" spans="1:7" x14ac:dyDescent="0.3">
      <c r="A610" s="24">
        <v>3</v>
      </c>
      <c r="B610" s="29">
        <v>43241</v>
      </c>
      <c r="C610" s="41">
        <f t="shared" si="39"/>
        <v>2018</v>
      </c>
      <c r="D610" s="24">
        <v>174</v>
      </c>
      <c r="E610" s="38">
        <v>181.46</v>
      </c>
      <c r="F610" s="38">
        <v>170.03</v>
      </c>
      <c r="G610" s="24" t="str">
        <f t="shared" si="38"/>
        <v>21/05/2018</v>
      </c>
    </row>
    <row r="611" spans="1:7" x14ac:dyDescent="0.3">
      <c r="A611" s="24">
        <v>3</v>
      </c>
      <c r="B611" s="29">
        <v>43242</v>
      </c>
      <c r="C611" s="41">
        <f t="shared" si="39"/>
        <v>2018</v>
      </c>
      <c r="D611" s="24">
        <v>175</v>
      </c>
      <c r="E611" s="38">
        <v>181.46</v>
      </c>
      <c r="F611" s="38">
        <v>170.03</v>
      </c>
      <c r="G611" s="24" t="str">
        <f t="shared" si="38"/>
        <v>22/05/2018</v>
      </c>
    </row>
    <row r="612" spans="1:7" x14ac:dyDescent="0.3">
      <c r="A612" s="24">
        <v>3</v>
      </c>
      <c r="B612" s="29">
        <v>43243</v>
      </c>
      <c r="C612" s="41">
        <f t="shared" si="39"/>
        <v>2018</v>
      </c>
      <c r="D612" s="24">
        <v>176</v>
      </c>
      <c r="E612" s="38">
        <v>181.46</v>
      </c>
      <c r="F612" s="38">
        <v>170.03</v>
      </c>
      <c r="G612" s="24" t="str">
        <f t="shared" si="38"/>
        <v>23/05/2018</v>
      </c>
    </row>
    <row r="613" spans="1:7" x14ac:dyDescent="0.3">
      <c r="A613" s="24">
        <v>3</v>
      </c>
      <c r="B613" s="29">
        <v>43244</v>
      </c>
      <c r="C613" s="41">
        <f t="shared" si="39"/>
        <v>2018</v>
      </c>
      <c r="D613" s="24">
        <v>176.5</v>
      </c>
      <c r="E613" s="38">
        <v>181.46</v>
      </c>
      <c r="F613" s="38">
        <v>170.03</v>
      </c>
      <c r="G613" s="24" t="str">
        <f t="shared" si="38"/>
        <v>24/05/2018</v>
      </c>
    </row>
    <row r="614" spans="1:7" x14ac:dyDescent="0.3">
      <c r="A614" s="24">
        <v>3</v>
      </c>
      <c r="B614" s="29">
        <v>43245</v>
      </c>
      <c r="C614" s="41">
        <f t="shared" si="39"/>
        <v>2018</v>
      </c>
      <c r="D614" s="24">
        <v>178</v>
      </c>
      <c r="E614" s="38">
        <v>181.46</v>
      </c>
      <c r="F614" s="38">
        <v>170.03</v>
      </c>
      <c r="G614" s="24" t="str">
        <f t="shared" si="38"/>
        <v>25/05/2018</v>
      </c>
    </row>
    <row r="615" spans="1:7" x14ac:dyDescent="0.3">
      <c r="A615" s="24">
        <v>3</v>
      </c>
      <c r="B615" s="29">
        <v>43248</v>
      </c>
      <c r="C615" s="41">
        <f t="shared" si="39"/>
        <v>2018</v>
      </c>
      <c r="D615" s="24">
        <v>178.25</v>
      </c>
      <c r="E615" s="38">
        <v>181.46</v>
      </c>
      <c r="F615" s="38">
        <v>170.03</v>
      </c>
      <c r="G615" s="24" t="str">
        <f t="shared" si="38"/>
        <v>28/05/2018</v>
      </c>
    </row>
    <row r="616" spans="1:7" x14ac:dyDescent="0.3">
      <c r="A616" s="24">
        <v>3</v>
      </c>
      <c r="B616" s="29">
        <v>43249</v>
      </c>
      <c r="C616" s="41">
        <f t="shared" si="39"/>
        <v>2018</v>
      </c>
      <c r="D616" s="24">
        <v>178.5</v>
      </c>
      <c r="E616" s="38">
        <v>181.46</v>
      </c>
      <c r="F616" s="38">
        <v>170.03</v>
      </c>
      <c r="G616" s="24" t="str">
        <f t="shared" si="38"/>
        <v>29/05/2018</v>
      </c>
    </row>
    <row r="617" spans="1:7" x14ac:dyDescent="0.3">
      <c r="A617" s="24">
        <v>3</v>
      </c>
      <c r="B617" s="29">
        <v>43250</v>
      </c>
      <c r="C617" s="41">
        <f t="shared" si="39"/>
        <v>2018</v>
      </c>
      <c r="D617" s="24">
        <v>176.5</v>
      </c>
      <c r="E617" s="38">
        <v>181.46</v>
      </c>
      <c r="F617" s="38">
        <v>170.03</v>
      </c>
      <c r="G617" s="24" t="str">
        <f t="shared" si="38"/>
        <v>30/05/2018</v>
      </c>
    </row>
    <row r="618" spans="1:7" x14ac:dyDescent="0.3">
      <c r="A618" s="24">
        <v>3</v>
      </c>
      <c r="B618" s="29">
        <v>43251</v>
      </c>
      <c r="C618" s="41">
        <f t="shared" si="39"/>
        <v>2018</v>
      </c>
      <c r="D618" s="24">
        <v>176.75</v>
      </c>
      <c r="E618" s="38">
        <v>181.46</v>
      </c>
      <c r="F618" s="38">
        <v>170.03</v>
      </c>
      <c r="G618" s="24" t="str">
        <f t="shared" si="38"/>
        <v>31/05/2018</v>
      </c>
    </row>
    <row r="619" spans="1:7" x14ac:dyDescent="0.3">
      <c r="A619" s="24">
        <v>3</v>
      </c>
      <c r="B619" s="29">
        <v>43252</v>
      </c>
      <c r="C619" s="41">
        <f t="shared" si="39"/>
        <v>2018</v>
      </c>
      <c r="D619" s="24">
        <v>176.5</v>
      </c>
      <c r="E619" s="38">
        <v>181.46</v>
      </c>
      <c r="F619" s="38">
        <v>170.03</v>
      </c>
      <c r="G619" s="24" t="str">
        <f t="shared" si="38"/>
        <v>01/06/2018</v>
      </c>
    </row>
    <row r="620" spans="1:7" x14ac:dyDescent="0.3">
      <c r="A620" s="24">
        <v>3</v>
      </c>
      <c r="B620" s="29">
        <v>43255</v>
      </c>
      <c r="C620" s="41">
        <f t="shared" si="39"/>
        <v>2018</v>
      </c>
      <c r="D620" s="24">
        <v>176</v>
      </c>
      <c r="E620" s="38">
        <v>181.46</v>
      </c>
      <c r="F620" s="38">
        <v>170.03</v>
      </c>
      <c r="G620" s="24" t="str">
        <f t="shared" si="38"/>
        <v>04/06/2018</v>
      </c>
    </row>
    <row r="621" spans="1:7" x14ac:dyDescent="0.3">
      <c r="A621" s="24">
        <v>3</v>
      </c>
      <c r="B621" s="29">
        <v>43256</v>
      </c>
      <c r="C621" s="41">
        <f t="shared" si="39"/>
        <v>2018</v>
      </c>
      <c r="D621" s="24">
        <v>176.5</v>
      </c>
      <c r="E621" s="38">
        <v>181.46</v>
      </c>
      <c r="F621" s="38">
        <v>170.03</v>
      </c>
      <c r="G621" s="24" t="str">
        <f t="shared" si="38"/>
        <v>05/06/2018</v>
      </c>
    </row>
    <row r="622" spans="1:7" x14ac:dyDescent="0.3">
      <c r="A622" s="24">
        <v>3</v>
      </c>
      <c r="B622" s="29">
        <v>43257</v>
      </c>
      <c r="C622" s="41">
        <f t="shared" si="39"/>
        <v>2018</v>
      </c>
      <c r="D622" s="24">
        <v>176.75</v>
      </c>
      <c r="E622" s="38">
        <v>181.46</v>
      </c>
      <c r="F622" s="38">
        <v>170.03</v>
      </c>
      <c r="G622" s="24" t="str">
        <f t="shared" si="38"/>
        <v>06/06/2018</v>
      </c>
    </row>
    <row r="623" spans="1:7" x14ac:dyDescent="0.3">
      <c r="A623" s="24">
        <v>3</v>
      </c>
      <c r="B623" s="29">
        <v>43258</v>
      </c>
      <c r="C623" s="41">
        <f t="shared" si="39"/>
        <v>2018</v>
      </c>
      <c r="D623" s="24">
        <v>176.5</v>
      </c>
      <c r="E623" s="38">
        <v>181.46</v>
      </c>
      <c r="F623" s="38">
        <v>170.03</v>
      </c>
      <c r="G623" s="24" t="str">
        <f t="shared" si="38"/>
        <v>07/06/2018</v>
      </c>
    </row>
    <row r="624" spans="1:7" x14ac:dyDescent="0.3">
      <c r="A624" s="24">
        <v>3</v>
      </c>
      <c r="B624" s="29">
        <v>43259</v>
      </c>
      <c r="C624" s="41">
        <f t="shared" si="39"/>
        <v>2018</v>
      </c>
      <c r="D624" s="24">
        <v>175.5</v>
      </c>
      <c r="E624" s="38">
        <v>181.46</v>
      </c>
      <c r="F624" s="38">
        <v>170.03</v>
      </c>
      <c r="G624" s="24" t="str">
        <f t="shared" si="38"/>
        <v>08/06/2018</v>
      </c>
    </row>
    <row r="625" spans="1:7" x14ac:dyDescent="0.3">
      <c r="A625" s="24">
        <v>3</v>
      </c>
      <c r="B625" s="29">
        <v>43262</v>
      </c>
      <c r="C625" s="41">
        <f t="shared" si="39"/>
        <v>2018</v>
      </c>
      <c r="D625" s="24">
        <v>175</v>
      </c>
      <c r="E625" s="38">
        <v>181.46</v>
      </c>
      <c r="F625" s="38">
        <v>170.03</v>
      </c>
      <c r="G625" s="24" t="str">
        <f t="shared" si="38"/>
        <v>11/06/2018</v>
      </c>
    </row>
    <row r="626" spans="1:7" x14ac:dyDescent="0.3">
      <c r="A626" s="24">
        <v>3</v>
      </c>
      <c r="B626" s="29">
        <v>43263</v>
      </c>
      <c r="C626" s="41">
        <f t="shared" si="39"/>
        <v>2018</v>
      </c>
      <c r="D626" s="24">
        <v>176</v>
      </c>
      <c r="E626" s="38">
        <v>181.46</v>
      </c>
      <c r="F626" s="38">
        <v>170.03</v>
      </c>
      <c r="G626" s="24" t="str">
        <f t="shared" si="38"/>
        <v>12/06/2018</v>
      </c>
    </row>
    <row r="627" spans="1:7" x14ac:dyDescent="0.3">
      <c r="A627" s="24">
        <v>3</v>
      </c>
      <c r="B627" s="29">
        <v>43264</v>
      </c>
      <c r="C627" s="41">
        <f t="shared" si="39"/>
        <v>2018</v>
      </c>
      <c r="D627" s="24">
        <v>176.5</v>
      </c>
      <c r="E627" s="38">
        <v>181.46</v>
      </c>
      <c r="F627" s="38">
        <v>170.03</v>
      </c>
      <c r="G627" s="24" t="str">
        <f t="shared" si="38"/>
        <v>13/06/2018</v>
      </c>
    </row>
    <row r="628" spans="1:7" x14ac:dyDescent="0.3">
      <c r="A628" s="24">
        <v>3</v>
      </c>
      <c r="B628" s="29">
        <v>43265</v>
      </c>
      <c r="C628" s="41">
        <f t="shared" si="39"/>
        <v>2018</v>
      </c>
      <c r="D628" s="24">
        <v>175.25</v>
      </c>
      <c r="E628" s="38">
        <v>181.46</v>
      </c>
      <c r="F628" s="38">
        <v>170.03</v>
      </c>
      <c r="G628" s="24" t="str">
        <f t="shared" si="38"/>
        <v>14/06/2018</v>
      </c>
    </row>
    <row r="629" spans="1:7" x14ac:dyDescent="0.3">
      <c r="A629" s="24">
        <v>3</v>
      </c>
      <c r="B629" s="29">
        <v>43266</v>
      </c>
      <c r="C629" s="41">
        <f t="shared" si="39"/>
        <v>2018</v>
      </c>
      <c r="D629" s="24">
        <v>174.25</v>
      </c>
      <c r="E629" s="38">
        <v>181.46</v>
      </c>
      <c r="F629" s="38">
        <v>170.03</v>
      </c>
      <c r="G629" s="24" t="str">
        <f t="shared" si="38"/>
        <v>15/06/2018</v>
      </c>
    </row>
    <row r="630" spans="1:7" x14ac:dyDescent="0.3">
      <c r="A630" s="24">
        <v>3</v>
      </c>
      <c r="B630" s="29">
        <v>43269</v>
      </c>
      <c r="C630" s="41">
        <f t="shared" si="39"/>
        <v>2018</v>
      </c>
      <c r="D630" s="24">
        <v>172.25</v>
      </c>
      <c r="E630" s="38">
        <v>181.46</v>
      </c>
      <c r="F630" s="38">
        <v>170.03</v>
      </c>
      <c r="G630" s="24" t="str">
        <f t="shared" si="38"/>
        <v>18/06/2018</v>
      </c>
    </row>
    <row r="631" spans="1:7" x14ac:dyDescent="0.3">
      <c r="A631" s="24">
        <v>3</v>
      </c>
      <c r="B631" s="29">
        <v>43270</v>
      </c>
      <c r="C631" s="41">
        <f t="shared" si="39"/>
        <v>2018</v>
      </c>
      <c r="D631" s="24">
        <v>172.25</v>
      </c>
      <c r="E631" s="38">
        <v>181.46</v>
      </c>
      <c r="F631" s="38">
        <v>170.03</v>
      </c>
      <c r="G631" s="24" t="str">
        <f t="shared" si="38"/>
        <v>19/06/2018</v>
      </c>
    </row>
    <row r="632" spans="1:7" x14ac:dyDescent="0.3">
      <c r="A632" s="24">
        <v>3</v>
      </c>
      <c r="B632" s="29">
        <v>43271</v>
      </c>
      <c r="C632" s="41">
        <f t="shared" si="39"/>
        <v>2018</v>
      </c>
      <c r="D632" s="24">
        <v>173.5</v>
      </c>
      <c r="E632" s="38">
        <v>181.46</v>
      </c>
      <c r="F632" s="38">
        <v>170.03</v>
      </c>
      <c r="G632" s="24" t="str">
        <f t="shared" si="38"/>
        <v>20/06/2018</v>
      </c>
    </row>
    <row r="633" spans="1:7" x14ac:dyDescent="0.3">
      <c r="A633" s="24">
        <v>3</v>
      </c>
      <c r="B633" s="29">
        <v>43272</v>
      </c>
      <c r="C633" s="41">
        <f t="shared" si="39"/>
        <v>2018</v>
      </c>
      <c r="D633" s="24">
        <v>174</v>
      </c>
      <c r="E633" s="38">
        <v>181.46</v>
      </c>
      <c r="F633" s="38">
        <v>170.03</v>
      </c>
      <c r="G633" s="24" t="str">
        <f t="shared" si="38"/>
        <v>21/06/2018</v>
      </c>
    </row>
    <row r="634" spans="1:7" x14ac:dyDescent="0.3">
      <c r="A634" s="24">
        <v>3</v>
      </c>
      <c r="B634" s="29">
        <v>43273</v>
      </c>
      <c r="C634" s="41">
        <f t="shared" si="39"/>
        <v>2018</v>
      </c>
      <c r="D634" s="24">
        <v>174</v>
      </c>
      <c r="E634" s="38">
        <v>181.46</v>
      </c>
      <c r="F634" s="38">
        <v>170.03</v>
      </c>
      <c r="G634" s="24" t="str">
        <f t="shared" si="38"/>
        <v>22/06/2018</v>
      </c>
    </row>
    <row r="635" spans="1:7" x14ac:dyDescent="0.3">
      <c r="A635" s="24">
        <v>3</v>
      </c>
      <c r="B635" s="29">
        <v>43276</v>
      </c>
      <c r="C635" s="41">
        <f t="shared" si="39"/>
        <v>2018</v>
      </c>
      <c r="D635" s="24">
        <v>173.5</v>
      </c>
      <c r="E635" s="38">
        <v>181.46</v>
      </c>
      <c r="F635" s="38">
        <v>170.03</v>
      </c>
      <c r="G635" s="24" t="str">
        <f t="shared" si="38"/>
        <v>25/06/2018</v>
      </c>
    </row>
    <row r="636" spans="1:7" x14ac:dyDescent="0.3">
      <c r="A636" s="24">
        <v>3</v>
      </c>
      <c r="B636" s="29">
        <v>43277</v>
      </c>
      <c r="C636" s="41">
        <f t="shared" si="39"/>
        <v>2018</v>
      </c>
      <c r="D636" s="24">
        <v>173.25</v>
      </c>
      <c r="E636" s="38">
        <v>181.46</v>
      </c>
      <c r="F636" s="38">
        <v>170.03</v>
      </c>
      <c r="G636" s="24" t="str">
        <f t="shared" si="38"/>
        <v>26/06/2018</v>
      </c>
    </row>
    <row r="637" spans="1:7" x14ac:dyDescent="0.3">
      <c r="A637" s="24">
        <v>3</v>
      </c>
      <c r="B637" s="29">
        <v>43278</v>
      </c>
      <c r="C637" s="41">
        <f t="shared" si="39"/>
        <v>2018</v>
      </c>
      <c r="D637" s="24">
        <v>174</v>
      </c>
      <c r="E637" s="38">
        <v>181.46</v>
      </c>
      <c r="F637" s="38">
        <v>170.03</v>
      </c>
      <c r="G637" s="24" t="str">
        <f t="shared" si="38"/>
        <v>27/06/2018</v>
      </c>
    </row>
    <row r="638" spans="1:7" x14ac:dyDescent="0.3">
      <c r="A638" s="24">
        <v>3</v>
      </c>
      <c r="B638" s="29">
        <v>43279</v>
      </c>
      <c r="C638" s="41">
        <f t="shared" si="39"/>
        <v>2018</v>
      </c>
      <c r="D638" s="24">
        <v>174</v>
      </c>
      <c r="E638" s="38">
        <v>181.46</v>
      </c>
      <c r="F638" s="38">
        <v>170.03</v>
      </c>
      <c r="G638" s="24" t="str">
        <f t="shared" si="38"/>
        <v>28/06/2018</v>
      </c>
    </row>
    <row r="639" spans="1:7" x14ac:dyDescent="0.3">
      <c r="A639" s="24">
        <v>3</v>
      </c>
      <c r="B639" s="29">
        <v>43280</v>
      </c>
      <c r="C639" s="41">
        <f t="shared" si="39"/>
        <v>2018</v>
      </c>
      <c r="D639" s="24">
        <v>175</v>
      </c>
      <c r="E639" s="38">
        <v>181.46</v>
      </c>
      <c r="F639" s="38">
        <v>170.03</v>
      </c>
      <c r="G639" s="24" t="str">
        <f t="shared" si="38"/>
        <v>29/06/2018</v>
      </c>
    </row>
    <row r="640" spans="1:7" x14ac:dyDescent="0.3">
      <c r="A640" s="24">
        <v>3</v>
      </c>
      <c r="B640" s="29">
        <v>43283</v>
      </c>
      <c r="C640" s="41">
        <f t="shared" si="39"/>
        <v>2018</v>
      </c>
      <c r="D640" s="24">
        <v>176</v>
      </c>
      <c r="E640" s="38">
        <v>181.46</v>
      </c>
      <c r="F640" s="38">
        <v>170.03</v>
      </c>
      <c r="G640" s="24" t="str">
        <f t="shared" si="38"/>
        <v>02/07/2018</v>
      </c>
    </row>
    <row r="641" spans="1:7" x14ac:dyDescent="0.3">
      <c r="A641" s="24">
        <v>3</v>
      </c>
      <c r="B641" s="29">
        <v>43284</v>
      </c>
      <c r="C641" s="41">
        <f t="shared" si="39"/>
        <v>2018</v>
      </c>
      <c r="D641" s="24">
        <v>177.25</v>
      </c>
      <c r="E641" s="38">
        <v>181.46</v>
      </c>
      <c r="F641" s="38">
        <v>170.03</v>
      </c>
      <c r="G641" s="24" t="str">
        <f t="shared" si="38"/>
        <v>03/07/2018</v>
      </c>
    </row>
    <row r="642" spans="1:7" x14ac:dyDescent="0.3">
      <c r="A642" s="24">
        <v>3</v>
      </c>
      <c r="B642" s="29">
        <v>43285</v>
      </c>
      <c r="C642" s="41">
        <f t="shared" si="39"/>
        <v>2018</v>
      </c>
      <c r="D642" s="24">
        <v>177</v>
      </c>
      <c r="E642" s="38">
        <v>181.46</v>
      </c>
      <c r="F642" s="38">
        <v>170.03</v>
      </c>
      <c r="G642" s="24" t="str">
        <f t="shared" ref="G642:G705" si="40">TEXT(B642,"jj/mm/aaaa")</f>
        <v>04/07/2018</v>
      </c>
    </row>
    <row r="643" spans="1:7" x14ac:dyDescent="0.3">
      <c r="A643" s="24">
        <v>3</v>
      </c>
      <c r="B643" s="29">
        <v>43286</v>
      </c>
      <c r="C643" s="41">
        <f t="shared" ref="C643:C706" si="41">YEAR(B643)</f>
        <v>2018</v>
      </c>
      <c r="D643" s="24">
        <v>179</v>
      </c>
      <c r="E643" s="38">
        <v>181.46</v>
      </c>
      <c r="F643" s="38">
        <v>170.03</v>
      </c>
      <c r="G643" s="24" t="str">
        <f t="shared" si="40"/>
        <v>05/07/2018</v>
      </c>
    </row>
    <row r="644" spans="1:7" x14ac:dyDescent="0.3">
      <c r="A644" s="24">
        <v>3</v>
      </c>
      <c r="B644" s="29">
        <v>43287</v>
      </c>
      <c r="C644" s="41">
        <f t="shared" si="41"/>
        <v>2018</v>
      </c>
      <c r="D644" s="24">
        <v>178.75</v>
      </c>
      <c r="E644" s="38">
        <v>181.46</v>
      </c>
      <c r="F644" s="38">
        <v>170.03</v>
      </c>
      <c r="G644" s="24" t="str">
        <f t="shared" si="40"/>
        <v>06/07/2018</v>
      </c>
    </row>
    <row r="645" spans="1:7" x14ac:dyDescent="0.3">
      <c r="A645" s="24">
        <v>3</v>
      </c>
      <c r="B645" s="29">
        <v>43290</v>
      </c>
      <c r="C645" s="41">
        <f t="shared" si="41"/>
        <v>2018</v>
      </c>
      <c r="D645" s="24">
        <v>178</v>
      </c>
      <c r="E645" s="38">
        <v>181.46</v>
      </c>
      <c r="F645" s="38">
        <v>170.03</v>
      </c>
      <c r="G645" s="24" t="str">
        <f t="shared" si="40"/>
        <v>09/07/2018</v>
      </c>
    </row>
    <row r="646" spans="1:7" x14ac:dyDescent="0.3">
      <c r="A646" s="24">
        <v>3</v>
      </c>
      <c r="B646" s="29">
        <v>43291</v>
      </c>
      <c r="C646" s="41">
        <f t="shared" si="41"/>
        <v>2018</v>
      </c>
      <c r="D646" s="24">
        <v>176.5</v>
      </c>
      <c r="E646" s="38">
        <v>181.46</v>
      </c>
      <c r="F646" s="38">
        <v>170.03</v>
      </c>
      <c r="G646" s="24" t="str">
        <f t="shared" si="40"/>
        <v>10/07/2018</v>
      </c>
    </row>
    <row r="647" spans="1:7" x14ac:dyDescent="0.3">
      <c r="A647" s="24">
        <v>3</v>
      </c>
      <c r="B647" s="29">
        <v>43292</v>
      </c>
      <c r="C647" s="41">
        <f t="shared" si="41"/>
        <v>2018</v>
      </c>
      <c r="D647" s="24">
        <v>175</v>
      </c>
      <c r="E647" s="38">
        <v>181.46</v>
      </c>
      <c r="F647" s="38">
        <v>170.03</v>
      </c>
      <c r="G647" s="24" t="str">
        <f t="shared" si="40"/>
        <v>11/07/2018</v>
      </c>
    </row>
    <row r="648" spans="1:7" x14ac:dyDescent="0.3">
      <c r="A648" s="24">
        <v>3</v>
      </c>
      <c r="B648" s="29">
        <v>43293</v>
      </c>
      <c r="C648" s="41">
        <f t="shared" si="41"/>
        <v>2018</v>
      </c>
      <c r="D648" s="24">
        <v>175.5</v>
      </c>
      <c r="E648" s="38">
        <v>181.46</v>
      </c>
      <c r="F648" s="38">
        <v>170.03</v>
      </c>
      <c r="G648" s="24" t="str">
        <f t="shared" si="40"/>
        <v>12/07/2018</v>
      </c>
    </row>
    <row r="649" spans="1:7" x14ac:dyDescent="0.3">
      <c r="A649" s="24">
        <v>3</v>
      </c>
      <c r="B649" s="29">
        <v>43294</v>
      </c>
      <c r="C649" s="41">
        <f t="shared" si="41"/>
        <v>2018</v>
      </c>
      <c r="D649" s="24">
        <v>177.25</v>
      </c>
      <c r="E649" s="38">
        <v>181.46</v>
      </c>
      <c r="F649" s="38">
        <v>170.03</v>
      </c>
      <c r="G649" s="24" t="str">
        <f t="shared" si="40"/>
        <v>13/07/2018</v>
      </c>
    </row>
    <row r="650" spans="1:7" x14ac:dyDescent="0.3">
      <c r="A650" s="24">
        <v>3</v>
      </c>
      <c r="B650" s="29">
        <v>43297</v>
      </c>
      <c r="C650" s="41">
        <f t="shared" si="41"/>
        <v>2018</v>
      </c>
      <c r="D650" s="24">
        <v>176.75</v>
      </c>
      <c r="E650" s="38">
        <v>181.46</v>
      </c>
      <c r="F650" s="38">
        <v>170.03</v>
      </c>
      <c r="G650" s="24" t="str">
        <f t="shared" si="40"/>
        <v>16/07/2018</v>
      </c>
    </row>
    <row r="651" spans="1:7" x14ac:dyDescent="0.3">
      <c r="A651" s="24">
        <v>3</v>
      </c>
      <c r="B651" s="29">
        <v>43298</v>
      </c>
      <c r="C651" s="41">
        <f t="shared" si="41"/>
        <v>2018</v>
      </c>
      <c r="D651" s="24">
        <v>177.75</v>
      </c>
      <c r="E651" s="38">
        <v>181.46</v>
      </c>
      <c r="F651" s="38">
        <v>170.03</v>
      </c>
      <c r="G651" s="24" t="str">
        <f t="shared" si="40"/>
        <v>17/07/2018</v>
      </c>
    </row>
    <row r="652" spans="1:7" x14ac:dyDescent="0.3">
      <c r="A652" s="24">
        <v>3</v>
      </c>
      <c r="B652" s="29">
        <v>43299</v>
      </c>
      <c r="C652" s="41">
        <f t="shared" si="41"/>
        <v>2018</v>
      </c>
      <c r="D652" s="24">
        <v>178.5</v>
      </c>
      <c r="E652" s="38">
        <v>181.46</v>
      </c>
      <c r="F652" s="38">
        <v>170.03</v>
      </c>
      <c r="G652" s="24" t="str">
        <f t="shared" si="40"/>
        <v>18/07/2018</v>
      </c>
    </row>
    <row r="653" spans="1:7" x14ac:dyDescent="0.3">
      <c r="A653" s="24">
        <v>3</v>
      </c>
      <c r="B653" s="29">
        <v>43300</v>
      </c>
      <c r="C653" s="41">
        <f t="shared" si="41"/>
        <v>2018</v>
      </c>
      <c r="D653" s="24">
        <v>178.75</v>
      </c>
      <c r="E653" s="38">
        <v>181.46</v>
      </c>
      <c r="F653" s="38">
        <v>170.03</v>
      </c>
      <c r="G653" s="24" t="str">
        <f t="shared" si="40"/>
        <v>19/07/2018</v>
      </c>
    </row>
    <row r="654" spans="1:7" x14ac:dyDescent="0.3">
      <c r="A654" s="24">
        <v>3</v>
      </c>
      <c r="B654" s="29">
        <v>43301</v>
      </c>
      <c r="C654" s="41">
        <f t="shared" si="41"/>
        <v>2018</v>
      </c>
      <c r="D654" s="24">
        <v>181.5</v>
      </c>
      <c r="E654" s="38">
        <v>181.46</v>
      </c>
      <c r="F654" s="38">
        <v>170.03</v>
      </c>
      <c r="G654" s="24" t="str">
        <f t="shared" si="40"/>
        <v>20/07/2018</v>
      </c>
    </row>
    <row r="655" spans="1:7" x14ac:dyDescent="0.3">
      <c r="A655" s="24">
        <v>3</v>
      </c>
      <c r="B655" s="29">
        <v>43304</v>
      </c>
      <c r="C655" s="41">
        <f t="shared" si="41"/>
        <v>2018</v>
      </c>
      <c r="D655" s="24">
        <v>183.5</v>
      </c>
      <c r="E655" s="38">
        <v>181.46</v>
      </c>
      <c r="F655" s="38">
        <v>170.03</v>
      </c>
      <c r="G655" s="24" t="str">
        <f t="shared" si="40"/>
        <v>23/07/2018</v>
      </c>
    </row>
    <row r="656" spans="1:7" x14ac:dyDescent="0.3">
      <c r="A656" s="24">
        <v>3</v>
      </c>
      <c r="B656" s="29">
        <v>43305</v>
      </c>
      <c r="C656" s="41">
        <f t="shared" si="41"/>
        <v>2018</v>
      </c>
      <c r="D656" s="24">
        <v>185.5</v>
      </c>
      <c r="E656" s="38">
        <v>181.46</v>
      </c>
      <c r="F656" s="38">
        <v>170.03</v>
      </c>
      <c r="G656" s="24" t="str">
        <f t="shared" si="40"/>
        <v>24/07/2018</v>
      </c>
    </row>
    <row r="657" spans="1:7" x14ac:dyDescent="0.3">
      <c r="A657" s="24">
        <v>3</v>
      </c>
      <c r="B657" s="29">
        <v>43306</v>
      </c>
      <c r="C657" s="41">
        <f t="shared" si="41"/>
        <v>2018</v>
      </c>
      <c r="D657" s="24">
        <v>188.75</v>
      </c>
      <c r="E657" s="38">
        <v>181.46</v>
      </c>
      <c r="F657" s="38">
        <v>170.03</v>
      </c>
      <c r="G657" s="24" t="str">
        <f t="shared" si="40"/>
        <v>25/07/2018</v>
      </c>
    </row>
    <row r="658" spans="1:7" x14ac:dyDescent="0.3">
      <c r="A658" s="24">
        <v>3</v>
      </c>
      <c r="B658" s="29">
        <v>43307</v>
      </c>
      <c r="C658" s="41">
        <f t="shared" si="41"/>
        <v>2018</v>
      </c>
      <c r="D658" s="24">
        <v>187</v>
      </c>
      <c r="E658" s="38">
        <v>181.46</v>
      </c>
      <c r="F658" s="38">
        <v>170.03</v>
      </c>
      <c r="G658" s="24" t="str">
        <f t="shared" si="40"/>
        <v>26/07/2018</v>
      </c>
    </row>
    <row r="659" spans="1:7" x14ac:dyDescent="0.3">
      <c r="A659" s="24">
        <v>3</v>
      </c>
      <c r="B659" s="29">
        <v>43308</v>
      </c>
      <c r="C659" s="41">
        <f t="shared" si="41"/>
        <v>2018</v>
      </c>
      <c r="D659" s="24">
        <v>188</v>
      </c>
      <c r="E659" s="38">
        <v>181.46</v>
      </c>
      <c r="F659" s="38">
        <v>170.03</v>
      </c>
      <c r="G659" s="24" t="str">
        <f t="shared" si="40"/>
        <v>27/07/2018</v>
      </c>
    </row>
    <row r="660" spans="1:7" x14ac:dyDescent="0.3">
      <c r="A660" s="24">
        <v>3</v>
      </c>
      <c r="B660" s="29">
        <v>43311</v>
      </c>
      <c r="C660" s="41">
        <f t="shared" si="41"/>
        <v>2018</v>
      </c>
      <c r="D660" s="24">
        <v>192.5</v>
      </c>
      <c r="E660" s="38">
        <v>181.46</v>
      </c>
      <c r="F660" s="38">
        <v>170.03</v>
      </c>
      <c r="G660" s="24" t="str">
        <f t="shared" si="40"/>
        <v>30/07/2018</v>
      </c>
    </row>
    <row r="661" spans="1:7" x14ac:dyDescent="0.3">
      <c r="A661" s="24">
        <v>3</v>
      </c>
      <c r="B661" s="29">
        <v>43312</v>
      </c>
      <c r="C661" s="41">
        <f t="shared" si="41"/>
        <v>2018</v>
      </c>
      <c r="D661" s="24">
        <v>195</v>
      </c>
      <c r="E661" s="38">
        <v>181.46</v>
      </c>
      <c r="F661" s="38">
        <v>170.03</v>
      </c>
      <c r="G661" s="24" t="str">
        <f t="shared" si="40"/>
        <v>31/07/2018</v>
      </c>
    </row>
    <row r="662" spans="1:7" x14ac:dyDescent="0.3">
      <c r="A662" s="24">
        <v>3</v>
      </c>
      <c r="B662" s="29">
        <v>43313</v>
      </c>
      <c r="C662" s="41">
        <f t="shared" si="41"/>
        <v>2018</v>
      </c>
      <c r="D662" s="24">
        <v>196.75</v>
      </c>
      <c r="E662" s="38">
        <v>181.46</v>
      </c>
      <c r="F662" s="38">
        <v>170.03</v>
      </c>
      <c r="G662" s="24" t="str">
        <f t="shared" si="40"/>
        <v>01/08/2018</v>
      </c>
    </row>
    <row r="663" spans="1:7" x14ac:dyDescent="0.3">
      <c r="A663" s="24">
        <v>3</v>
      </c>
      <c r="B663" s="29">
        <v>43314</v>
      </c>
      <c r="C663" s="41">
        <f t="shared" si="41"/>
        <v>2018</v>
      </c>
      <c r="D663" s="24">
        <v>199.25</v>
      </c>
      <c r="E663" s="38">
        <v>181.46</v>
      </c>
      <c r="F663" s="38">
        <v>170.03</v>
      </c>
      <c r="G663" s="24" t="str">
        <f t="shared" si="40"/>
        <v>02/08/2018</v>
      </c>
    </row>
    <row r="664" spans="1:7" x14ac:dyDescent="0.3">
      <c r="A664" s="24">
        <v>3</v>
      </c>
      <c r="B664" s="29">
        <v>43315</v>
      </c>
      <c r="C664" s="41">
        <f t="shared" si="41"/>
        <v>2018</v>
      </c>
      <c r="D664" s="24">
        <v>198.5</v>
      </c>
      <c r="E664" s="38">
        <v>181.46</v>
      </c>
      <c r="F664" s="38">
        <v>170.03</v>
      </c>
      <c r="G664" s="24" t="str">
        <f t="shared" si="40"/>
        <v>03/08/2018</v>
      </c>
    </row>
    <row r="665" spans="1:7" x14ac:dyDescent="0.3">
      <c r="A665" s="24">
        <v>3</v>
      </c>
      <c r="B665" s="29">
        <v>43318</v>
      </c>
      <c r="C665" s="41">
        <f t="shared" si="41"/>
        <v>2018</v>
      </c>
      <c r="D665" s="24">
        <v>198.25</v>
      </c>
      <c r="E665" s="38">
        <v>181.46</v>
      </c>
      <c r="F665" s="38">
        <v>170.03</v>
      </c>
      <c r="G665" s="24" t="str">
        <f t="shared" si="40"/>
        <v>06/08/2018</v>
      </c>
    </row>
    <row r="666" spans="1:7" x14ac:dyDescent="0.3">
      <c r="A666" s="24">
        <v>3</v>
      </c>
      <c r="B666" s="29">
        <v>43319</v>
      </c>
      <c r="C666" s="41">
        <f t="shared" si="41"/>
        <v>2018</v>
      </c>
      <c r="D666" s="24">
        <v>199.25</v>
      </c>
      <c r="E666" s="38">
        <v>181.46</v>
      </c>
      <c r="F666" s="38">
        <v>170.03</v>
      </c>
      <c r="G666" s="24" t="str">
        <f t="shared" si="40"/>
        <v>07/08/2018</v>
      </c>
    </row>
    <row r="667" spans="1:7" x14ac:dyDescent="0.3">
      <c r="A667" s="24">
        <v>3</v>
      </c>
      <c r="B667" s="29">
        <v>43320</v>
      </c>
      <c r="C667" s="41">
        <f t="shared" si="41"/>
        <v>2018</v>
      </c>
      <c r="D667" s="24">
        <v>198.25</v>
      </c>
      <c r="E667" s="38">
        <v>181.46</v>
      </c>
      <c r="F667" s="38">
        <v>170.03</v>
      </c>
      <c r="G667" s="24" t="str">
        <f t="shared" si="40"/>
        <v>08/08/2018</v>
      </c>
    </row>
    <row r="668" spans="1:7" x14ac:dyDescent="0.3">
      <c r="A668" s="24">
        <v>3</v>
      </c>
      <c r="B668" s="29">
        <v>43321</v>
      </c>
      <c r="C668" s="41">
        <f t="shared" si="41"/>
        <v>2018</v>
      </c>
      <c r="D668" s="24">
        <v>194.75</v>
      </c>
      <c r="E668" s="38">
        <v>181.46</v>
      </c>
      <c r="F668" s="38">
        <v>170.03</v>
      </c>
      <c r="G668" s="24" t="str">
        <f t="shared" si="40"/>
        <v>09/08/2018</v>
      </c>
    </row>
    <row r="669" spans="1:7" x14ac:dyDescent="0.3">
      <c r="A669" s="24">
        <v>3</v>
      </c>
      <c r="B669" s="29">
        <v>43322</v>
      </c>
      <c r="C669" s="41">
        <f t="shared" si="41"/>
        <v>2018</v>
      </c>
      <c r="D669" s="24">
        <v>195</v>
      </c>
      <c r="E669" s="38">
        <v>181.46</v>
      </c>
      <c r="F669" s="38">
        <v>170.03</v>
      </c>
      <c r="G669" s="24" t="str">
        <f t="shared" si="40"/>
        <v>10/08/2018</v>
      </c>
    </row>
    <row r="670" spans="1:7" x14ac:dyDescent="0.3">
      <c r="A670" s="24">
        <v>3</v>
      </c>
      <c r="B670" s="29">
        <v>43325</v>
      </c>
      <c r="C670" s="41">
        <f t="shared" si="41"/>
        <v>2018</v>
      </c>
      <c r="D670" s="24">
        <v>191</v>
      </c>
      <c r="E670" s="38">
        <v>181.46</v>
      </c>
      <c r="F670" s="38">
        <v>170.03</v>
      </c>
      <c r="G670" s="24" t="str">
        <f t="shared" si="40"/>
        <v>13/08/2018</v>
      </c>
    </row>
    <row r="671" spans="1:7" x14ac:dyDescent="0.3">
      <c r="A671" s="24">
        <v>3</v>
      </c>
      <c r="B671" s="29">
        <v>43326</v>
      </c>
      <c r="C671" s="41">
        <f t="shared" si="41"/>
        <v>2018</v>
      </c>
      <c r="D671" s="24">
        <v>191.5</v>
      </c>
      <c r="E671" s="38">
        <v>181.46</v>
      </c>
      <c r="F671" s="38">
        <v>170.03</v>
      </c>
      <c r="G671" s="24" t="str">
        <f t="shared" si="40"/>
        <v>14/08/2018</v>
      </c>
    </row>
    <row r="672" spans="1:7" x14ac:dyDescent="0.3">
      <c r="A672" s="24">
        <v>3</v>
      </c>
      <c r="B672" s="29">
        <v>43327</v>
      </c>
      <c r="C672" s="41">
        <f t="shared" si="41"/>
        <v>2018</v>
      </c>
      <c r="D672" s="24">
        <v>190.5</v>
      </c>
      <c r="E672" s="38">
        <v>181.46</v>
      </c>
      <c r="F672" s="38">
        <v>170.03</v>
      </c>
      <c r="G672" s="24" t="str">
        <f t="shared" si="40"/>
        <v>15/08/2018</v>
      </c>
    </row>
    <row r="673" spans="1:7" x14ac:dyDescent="0.3">
      <c r="A673" s="24">
        <v>3</v>
      </c>
      <c r="B673" s="29">
        <v>43328</v>
      </c>
      <c r="C673" s="41">
        <f t="shared" si="41"/>
        <v>2018</v>
      </c>
      <c r="D673" s="24">
        <v>194</v>
      </c>
      <c r="E673" s="38">
        <v>181.46</v>
      </c>
      <c r="F673" s="38">
        <v>170.03</v>
      </c>
      <c r="G673" s="24" t="str">
        <f t="shared" si="40"/>
        <v>16/08/2018</v>
      </c>
    </row>
    <row r="674" spans="1:7" x14ac:dyDescent="0.3">
      <c r="A674" s="24">
        <v>3</v>
      </c>
      <c r="B674" s="29">
        <v>43329</v>
      </c>
      <c r="C674" s="41">
        <f t="shared" si="41"/>
        <v>2018</v>
      </c>
      <c r="D674" s="24">
        <v>195</v>
      </c>
      <c r="E674" s="38">
        <v>181.46</v>
      </c>
      <c r="F674" s="38">
        <v>170.03</v>
      </c>
      <c r="G674" s="24" t="str">
        <f t="shared" si="40"/>
        <v>17/08/2018</v>
      </c>
    </row>
    <row r="675" spans="1:7" x14ac:dyDescent="0.3">
      <c r="A675" s="24">
        <v>3</v>
      </c>
      <c r="B675" s="29">
        <v>43332</v>
      </c>
      <c r="C675" s="41">
        <f t="shared" si="41"/>
        <v>2018</v>
      </c>
      <c r="D675" s="24">
        <v>193.25</v>
      </c>
      <c r="E675" s="38">
        <v>181.46</v>
      </c>
      <c r="F675" s="38">
        <v>170.03</v>
      </c>
      <c r="G675" s="24" t="str">
        <f t="shared" si="40"/>
        <v>20/08/2018</v>
      </c>
    </row>
    <row r="676" spans="1:7" x14ac:dyDescent="0.3">
      <c r="A676" s="24">
        <v>3</v>
      </c>
      <c r="B676" s="29">
        <v>43333</v>
      </c>
      <c r="C676" s="41">
        <f t="shared" si="41"/>
        <v>2018</v>
      </c>
      <c r="D676" s="24">
        <v>191</v>
      </c>
      <c r="E676" s="38">
        <v>181.46</v>
      </c>
      <c r="F676" s="38">
        <v>170.03</v>
      </c>
      <c r="G676" s="24" t="str">
        <f t="shared" si="40"/>
        <v>21/08/2018</v>
      </c>
    </row>
    <row r="677" spans="1:7" x14ac:dyDescent="0.3">
      <c r="A677" s="24">
        <v>3</v>
      </c>
      <c r="B677" s="29">
        <v>43334</v>
      </c>
      <c r="C677" s="41">
        <f t="shared" si="41"/>
        <v>2018</v>
      </c>
      <c r="D677" s="24">
        <v>190.5</v>
      </c>
      <c r="E677" s="38">
        <v>181.46</v>
      </c>
      <c r="F677" s="38">
        <v>170.03</v>
      </c>
      <c r="G677" s="24" t="str">
        <f t="shared" si="40"/>
        <v>22/08/2018</v>
      </c>
    </row>
    <row r="678" spans="1:7" x14ac:dyDescent="0.3">
      <c r="A678" s="24">
        <v>3</v>
      </c>
      <c r="B678" s="29">
        <v>43335</v>
      </c>
      <c r="C678" s="41">
        <f t="shared" si="41"/>
        <v>2018</v>
      </c>
      <c r="D678" s="24">
        <v>188.5</v>
      </c>
      <c r="E678" s="38">
        <v>181.46</v>
      </c>
      <c r="F678" s="38">
        <v>170.03</v>
      </c>
      <c r="G678" s="24" t="str">
        <f t="shared" si="40"/>
        <v>23/08/2018</v>
      </c>
    </row>
    <row r="679" spans="1:7" x14ac:dyDescent="0.3">
      <c r="A679" s="24">
        <v>3</v>
      </c>
      <c r="B679" s="29">
        <v>43336</v>
      </c>
      <c r="C679" s="41">
        <f t="shared" si="41"/>
        <v>2018</v>
      </c>
      <c r="D679" s="24">
        <v>187</v>
      </c>
      <c r="E679" s="38">
        <v>181.46</v>
      </c>
      <c r="F679" s="38">
        <v>170.03</v>
      </c>
      <c r="G679" s="24" t="str">
        <f t="shared" si="40"/>
        <v>24/08/2018</v>
      </c>
    </row>
    <row r="680" spans="1:7" x14ac:dyDescent="0.3">
      <c r="A680" s="24">
        <v>3</v>
      </c>
      <c r="B680" s="29">
        <v>43339</v>
      </c>
      <c r="C680" s="41">
        <f t="shared" si="41"/>
        <v>2018</v>
      </c>
      <c r="D680" s="24">
        <v>184.5</v>
      </c>
      <c r="E680" s="38">
        <v>181.46</v>
      </c>
      <c r="F680" s="38">
        <v>170.03</v>
      </c>
      <c r="G680" s="24" t="str">
        <f t="shared" si="40"/>
        <v>27/08/2018</v>
      </c>
    </row>
    <row r="681" spans="1:7" x14ac:dyDescent="0.3">
      <c r="A681" s="24">
        <v>3</v>
      </c>
      <c r="B681" s="29">
        <v>43340</v>
      </c>
      <c r="C681" s="41">
        <f t="shared" si="41"/>
        <v>2018</v>
      </c>
      <c r="D681" s="24">
        <v>185</v>
      </c>
      <c r="E681" s="38">
        <v>181.46</v>
      </c>
      <c r="F681" s="38">
        <v>170.03</v>
      </c>
      <c r="G681" s="24" t="str">
        <f t="shared" si="40"/>
        <v>28/08/2018</v>
      </c>
    </row>
    <row r="682" spans="1:7" x14ac:dyDescent="0.3">
      <c r="A682" s="24">
        <v>3</v>
      </c>
      <c r="B682" s="29">
        <v>43341</v>
      </c>
      <c r="C682" s="41">
        <f t="shared" si="41"/>
        <v>2018</v>
      </c>
      <c r="D682" s="24">
        <v>188.25</v>
      </c>
      <c r="E682" s="38">
        <v>181.46</v>
      </c>
      <c r="F682" s="38">
        <v>170.03</v>
      </c>
      <c r="G682" s="24" t="str">
        <f t="shared" si="40"/>
        <v>29/08/2018</v>
      </c>
    </row>
    <row r="683" spans="1:7" x14ac:dyDescent="0.3">
      <c r="A683" s="24">
        <v>3</v>
      </c>
      <c r="B683" s="29">
        <v>43342</v>
      </c>
      <c r="C683" s="41">
        <f t="shared" si="41"/>
        <v>2018</v>
      </c>
      <c r="D683" s="24">
        <v>188.5</v>
      </c>
      <c r="E683" s="38">
        <v>181.46</v>
      </c>
      <c r="F683" s="38">
        <v>170.03</v>
      </c>
      <c r="G683" s="24" t="str">
        <f t="shared" si="40"/>
        <v>30/08/2018</v>
      </c>
    </row>
    <row r="684" spans="1:7" x14ac:dyDescent="0.3">
      <c r="A684" s="24">
        <v>3</v>
      </c>
      <c r="B684" s="29">
        <v>43343</v>
      </c>
      <c r="C684" s="41">
        <f t="shared" si="41"/>
        <v>2018</v>
      </c>
      <c r="D684" s="24">
        <v>188.75</v>
      </c>
      <c r="E684" s="38">
        <v>181.46</v>
      </c>
      <c r="F684" s="38">
        <v>170.03</v>
      </c>
      <c r="G684" s="24" t="str">
        <f t="shared" si="40"/>
        <v>31/08/2018</v>
      </c>
    </row>
    <row r="685" spans="1:7" x14ac:dyDescent="0.3">
      <c r="A685" s="24">
        <v>3</v>
      </c>
      <c r="B685" s="29">
        <v>43346</v>
      </c>
      <c r="C685" s="41">
        <f t="shared" si="41"/>
        <v>2018</v>
      </c>
      <c r="D685" s="24">
        <v>185.75</v>
      </c>
      <c r="E685" s="38">
        <v>181.46</v>
      </c>
      <c r="F685" s="38">
        <v>170.03</v>
      </c>
      <c r="G685" s="24" t="str">
        <f t="shared" si="40"/>
        <v>03/09/2018</v>
      </c>
    </row>
    <row r="686" spans="1:7" x14ac:dyDescent="0.3">
      <c r="A686" s="24">
        <v>3</v>
      </c>
      <c r="B686" s="29">
        <v>43347</v>
      </c>
      <c r="C686" s="41">
        <f t="shared" si="41"/>
        <v>2018</v>
      </c>
      <c r="D686" s="24">
        <v>184.75</v>
      </c>
      <c r="E686" s="38">
        <v>181.46</v>
      </c>
      <c r="F686" s="38">
        <v>170.03</v>
      </c>
      <c r="G686" s="24" t="str">
        <f t="shared" si="40"/>
        <v>04/09/2018</v>
      </c>
    </row>
    <row r="687" spans="1:7" x14ac:dyDescent="0.3">
      <c r="A687" s="24">
        <v>3</v>
      </c>
      <c r="B687" s="29">
        <v>43348</v>
      </c>
      <c r="C687" s="41">
        <f t="shared" si="41"/>
        <v>2018</v>
      </c>
      <c r="D687" s="24">
        <v>185.5</v>
      </c>
      <c r="E687" s="38">
        <v>181.46</v>
      </c>
      <c r="F687" s="38">
        <v>170.03</v>
      </c>
      <c r="G687" s="24" t="str">
        <f t="shared" si="40"/>
        <v>05/09/2018</v>
      </c>
    </row>
    <row r="688" spans="1:7" x14ac:dyDescent="0.3">
      <c r="A688" s="24">
        <v>3</v>
      </c>
      <c r="B688" s="29">
        <v>43349</v>
      </c>
      <c r="C688" s="41">
        <f t="shared" si="41"/>
        <v>2018</v>
      </c>
      <c r="D688" s="24">
        <v>184.5</v>
      </c>
      <c r="E688" s="38">
        <v>181.46</v>
      </c>
      <c r="F688" s="38">
        <v>170.03</v>
      </c>
      <c r="G688" s="24" t="str">
        <f t="shared" si="40"/>
        <v>06/09/2018</v>
      </c>
    </row>
    <row r="689" spans="1:7" x14ac:dyDescent="0.3">
      <c r="A689" s="24">
        <v>3</v>
      </c>
      <c r="B689" s="29">
        <v>43350</v>
      </c>
      <c r="C689" s="41">
        <f t="shared" si="41"/>
        <v>2018</v>
      </c>
      <c r="D689" s="24">
        <v>183.75</v>
      </c>
      <c r="E689" s="38">
        <v>181.46</v>
      </c>
      <c r="F689" s="38">
        <v>170.03</v>
      </c>
      <c r="G689" s="24" t="str">
        <f t="shared" si="40"/>
        <v>07/09/2018</v>
      </c>
    </row>
    <row r="690" spans="1:7" x14ac:dyDescent="0.3">
      <c r="A690" s="24">
        <v>3</v>
      </c>
      <c r="B690" s="29">
        <v>43353</v>
      </c>
      <c r="C690" s="41">
        <f t="shared" si="41"/>
        <v>2018</v>
      </c>
      <c r="D690" s="24">
        <v>184.5</v>
      </c>
      <c r="E690" s="38">
        <v>181.46</v>
      </c>
      <c r="F690" s="38">
        <v>170.03</v>
      </c>
      <c r="G690" s="24" t="str">
        <f t="shared" si="40"/>
        <v>10/09/2018</v>
      </c>
    </row>
    <row r="691" spans="1:7" x14ac:dyDescent="0.3">
      <c r="A691" s="24">
        <v>3</v>
      </c>
      <c r="B691" s="29">
        <v>43354</v>
      </c>
      <c r="C691" s="41">
        <f t="shared" si="41"/>
        <v>2018</v>
      </c>
      <c r="D691" s="24">
        <v>183.75</v>
      </c>
      <c r="E691" s="38">
        <v>181.46</v>
      </c>
      <c r="F691" s="38">
        <v>170.03</v>
      </c>
      <c r="G691" s="24" t="str">
        <f t="shared" si="40"/>
        <v>11/09/2018</v>
      </c>
    </row>
    <row r="692" spans="1:7" x14ac:dyDescent="0.3">
      <c r="A692" s="24">
        <v>3</v>
      </c>
      <c r="B692" s="29">
        <v>43355</v>
      </c>
      <c r="C692" s="41">
        <f t="shared" si="41"/>
        <v>2018</v>
      </c>
      <c r="D692" s="24">
        <v>183</v>
      </c>
      <c r="E692" s="38">
        <v>181.46</v>
      </c>
      <c r="F692" s="38">
        <v>170.03</v>
      </c>
      <c r="G692" s="24" t="str">
        <f t="shared" si="40"/>
        <v>12/09/2018</v>
      </c>
    </row>
    <row r="693" spans="1:7" x14ac:dyDescent="0.3">
      <c r="A693" s="24">
        <v>3</v>
      </c>
      <c r="B693" s="29">
        <v>43356</v>
      </c>
      <c r="C693" s="41">
        <f t="shared" si="41"/>
        <v>2018</v>
      </c>
      <c r="D693" s="24">
        <v>181</v>
      </c>
      <c r="E693" s="38">
        <v>181.46</v>
      </c>
      <c r="F693" s="38">
        <v>170.03</v>
      </c>
      <c r="G693" s="24" t="str">
        <f t="shared" si="40"/>
        <v>13/09/2018</v>
      </c>
    </row>
    <row r="694" spans="1:7" x14ac:dyDescent="0.3">
      <c r="A694" s="24">
        <v>3</v>
      </c>
      <c r="B694" s="29">
        <v>43357</v>
      </c>
      <c r="C694" s="41">
        <f t="shared" si="41"/>
        <v>2018</v>
      </c>
      <c r="D694" s="24">
        <v>183</v>
      </c>
      <c r="E694" s="38">
        <v>181.46</v>
      </c>
      <c r="F694" s="38">
        <v>170.03</v>
      </c>
      <c r="G694" s="24" t="str">
        <f t="shared" si="40"/>
        <v>14/09/2018</v>
      </c>
    </row>
    <row r="695" spans="1:7" x14ac:dyDescent="0.3">
      <c r="A695" s="24">
        <v>3</v>
      </c>
      <c r="B695" s="29">
        <v>43360</v>
      </c>
      <c r="C695" s="41">
        <f t="shared" si="41"/>
        <v>2018</v>
      </c>
      <c r="D695" s="24">
        <v>182.5</v>
      </c>
      <c r="E695" s="38">
        <v>181.46</v>
      </c>
      <c r="F695" s="38">
        <v>170.03</v>
      </c>
      <c r="G695" s="24" t="str">
        <f t="shared" si="40"/>
        <v>17/09/2018</v>
      </c>
    </row>
    <row r="696" spans="1:7" x14ac:dyDescent="0.3">
      <c r="A696" s="24">
        <v>3</v>
      </c>
      <c r="B696" s="29">
        <v>43361</v>
      </c>
      <c r="C696" s="41">
        <f t="shared" si="41"/>
        <v>2018</v>
      </c>
      <c r="D696" s="24">
        <v>182.5</v>
      </c>
      <c r="E696" s="38">
        <v>181.46</v>
      </c>
      <c r="F696" s="38">
        <v>170.03</v>
      </c>
      <c r="G696" s="24" t="str">
        <f t="shared" si="40"/>
        <v>18/09/2018</v>
      </c>
    </row>
    <row r="697" spans="1:7" x14ac:dyDescent="0.3">
      <c r="A697" s="24">
        <v>3</v>
      </c>
      <c r="B697" s="29">
        <v>43362</v>
      </c>
      <c r="C697" s="41">
        <f t="shared" si="41"/>
        <v>2018</v>
      </c>
      <c r="D697" s="24">
        <v>181.75</v>
      </c>
      <c r="E697" s="38">
        <v>181.46</v>
      </c>
      <c r="F697" s="38">
        <v>170.03</v>
      </c>
      <c r="G697" s="24" t="str">
        <f t="shared" si="40"/>
        <v>19/09/2018</v>
      </c>
    </row>
    <row r="698" spans="1:7" x14ac:dyDescent="0.3">
      <c r="A698" s="24">
        <v>3</v>
      </c>
      <c r="B698" s="29">
        <v>43363</v>
      </c>
      <c r="C698" s="41">
        <f t="shared" si="41"/>
        <v>2018</v>
      </c>
      <c r="D698" s="24">
        <v>181.75</v>
      </c>
      <c r="E698" s="38">
        <v>181.46</v>
      </c>
      <c r="F698" s="38">
        <v>170.03</v>
      </c>
      <c r="G698" s="24" t="str">
        <f t="shared" si="40"/>
        <v>20/09/2018</v>
      </c>
    </row>
    <row r="699" spans="1:7" x14ac:dyDescent="0.3">
      <c r="A699" s="24">
        <v>3</v>
      </c>
      <c r="B699" s="29">
        <v>43364</v>
      </c>
      <c r="C699" s="41">
        <f t="shared" si="41"/>
        <v>2018</v>
      </c>
      <c r="D699" s="24">
        <v>182.5</v>
      </c>
      <c r="E699" s="38">
        <v>181.46</v>
      </c>
      <c r="F699" s="38">
        <v>170.03</v>
      </c>
      <c r="G699" s="24" t="str">
        <f t="shared" si="40"/>
        <v>21/09/2018</v>
      </c>
    </row>
    <row r="700" spans="1:7" x14ac:dyDescent="0.3">
      <c r="A700" s="24">
        <v>3</v>
      </c>
      <c r="B700" s="29">
        <v>43367</v>
      </c>
      <c r="C700" s="41">
        <f t="shared" si="41"/>
        <v>2018</v>
      </c>
      <c r="D700" s="24">
        <v>182.25</v>
      </c>
      <c r="E700" s="38">
        <v>181.46</v>
      </c>
      <c r="F700" s="38">
        <v>170.03</v>
      </c>
      <c r="G700" s="24" t="str">
        <f t="shared" si="40"/>
        <v>24/09/2018</v>
      </c>
    </row>
    <row r="701" spans="1:7" x14ac:dyDescent="0.3">
      <c r="A701" s="24">
        <v>3</v>
      </c>
      <c r="B701" s="29">
        <v>43368</v>
      </c>
      <c r="C701" s="41">
        <f t="shared" si="41"/>
        <v>2018</v>
      </c>
      <c r="D701" s="24">
        <v>181.75</v>
      </c>
      <c r="E701" s="38">
        <v>181.46</v>
      </c>
      <c r="F701" s="38">
        <v>170.03</v>
      </c>
      <c r="G701" s="24" t="str">
        <f t="shared" si="40"/>
        <v>25/09/2018</v>
      </c>
    </row>
    <row r="702" spans="1:7" x14ac:dyDescent="0.3">
      <c r="A702" s="24">
        <v>3</v>
      </c>
      <c r="B702" s="29">
        <v>43369</v>
      </c>
      <c r="C702" s="41">
        <f t="shared" si="41"/>
        <v>2018</v>
      </c>
      <c r="D702" s="24">
        <v>182.5</v>
      </c>
      <c r="E702" s="38">
        <v>181.46</v>
      </c>
      <c r="F702" s="38">
        <v>170.03</v>
      </c>
      <c r="G702" s="24" t="str">
        <f t="shared" si="40"/>
        <v>26/09/2018</v>
      </c>
    </row>
    <row r="703" spans="1:7" x14ac:dyDescent="0.3">
      <c r="A703" s="24">
        <v>3</v>
      </c>
      <c r="B703" s="29">
        <v>43370</v>
      </c>
      <c r="C703" s="41">
        <f t="shared" si="41"/>
        <v>2018</v>
      </c>
      <c r="D703" s="24">
        <v>181.25</v>
      </c>
      <c r="E703" s="38">
        <v>181.46</v>
      </c>
      <c r="F703" s="38">
        <v>170.03</v>
      </c>
      <c r="G703" s="24" t="str">
        <f t="shared" si="40"/>
        <v>27/09/2018</v>
      </c>
    </row>
    <row r="704" spans="1:7" x14ac:dyDescent="0.3">
      <c r="A704" s="24">
        <v>3</v>
      </c>
      <c r="B704" s="29">
        <v>43371</v>
      </c>
      <c r="C704" s="41">
        <f t="shared" si="41"/>
        <v>2018</v>
      </c>
      <c r="D704" s="24">
        <v>180</v>
      </c>
      <c r="E704" s="38">
        <v>181.46</v>
      </c>
      <c r="F704" s="38">
        <v>170.03</v>
      </c>
      <c r="G704" s="24" t="str">
        <f t="shared" si="40"/>
        <v>28/09/2018</v>
      </c>
    </row>
    <row r="705" spans="1:7" x14ac:dyDescent="0.3">
      <c r="A705" s="24">
        <v>3</v>
      </c>
      <c r="B705" s="29">
        <v>43374</v>
      </c>
      <c r="C705" s="41">
        <f t="shared" si="41"/>
        <v>2018</v>
      </c>
      <c r="D705" s="24">
        <v>180.75</v>
      </c>
      <c r="E705" s="38">
        <v>181.46</v>
      </c>
      <c r="F705" s="38">
        <v>170.03</v>
      </c>
      <c r="G705" s="24" t="str">
        <f t="shared" si="40"/>
        <v>01/10/2018</v>
      </c>
    </row>
    <row r="706" spans="1:7" x14ac:dyDescent="0.3">
      <c r="A706" s="24">
        <v>3</v>
      </c>
      <c r="B706" s="29">
        <v>43375</v>
      </c>
      <c r="C706" s="41">
        <f t="shared" si="41"/>
        <v>2018</v>
      </c>
      <c r="D706" s="24">
        <v>180.25</v>
      </c>
      <c r="E706" s="38">
        <v>181.46</v>
      </c>
      <c r="F706" s="38">
        <v>170.03</v>
      </c>
      <c r="G706" s="24" t="str">
        <f t="shared" ref="G706:G769" si="42">TEXT(B706,"jj/mm/aaaa")</f>
        <v>02/10/2018</v>
      </c>
    </row>
    <row r="707" spans="1:7" x14ac:dyDescent="0.3">
      <c r="A707" s="24">
        <v>3</v>
      </c>
      <c r="B707" s="29">
        <v>43376</v>
      </c>
      <c r="C707" s="41">
        <f t="shared" ref="C707:C770" si="43">YEAR(B707)</f>
        <v>2018</v>
      </c>
      <c r="D707" s="24">
        <v>180.25</v>
      </c>
      <c r="E707" s="38">
        <v>181.46</v>
      </c>
      <c r="F707" s="38">
        <v>170.03</v>
      </c>
      <c r="G707" s="24" t="str">
        <f t="shared" si="42"/>
        <v>03/10/2018</v>
      </c>
    </row>
    <row r="708" spans="1:7" x14ac:dyDescent="0.3">
      <c r="A708" s="24">
        <v>3</v>
      </c>
      <c r="B708" s="29">
        <v>43377</v>
      </c>
      <c r="C708" s="41">
        <f t="shared" si="43"/>
        <v>2018</v>
      </c>
      <c r="D708" s="24">
        <v>180</v>
      </c>
      <c r="E708" s="38">
        <v>181.46</v>
      </c>
      <c r="F708" s="38">
        <v>170.03</v>
      </c>
      <c r="G708" s="24" t="str">
        <f t="shared" si="42"/>
        <v>04/10/2018</v>
      </c>
    </row>
    <row r="709" spans="1:7" x14ac:dyDescent="0.3">
      <c r="A709" s="24">
        <v>3</v>
      </c>
      <c r="B709" s="29">
        <v>43378</v>
      </c>
      <c r="C709" s="41">
        <f t="shared" si="43"/>
        <v>2018</v>
      </c>
      <c r="D709" s="24">
        <v>180</v>
      </c>
      <c r="E709" s="38">
        <v>181.46</v>
      </c>
      <c r="F709" s="38">
        <v>170.03</v>
      </c>
      <c r="G709" s="24" t="str">
        <f t="shared" si="42"/>
        <v>05/10/2018</v>
      </c>
    </row>
    <row r="710" spans="1:7" x14ac:dyDescent="0.3">
      <c r="A710" s="24">
        <v>3</v>
      </c>
      <c r="B710" s="29">
        <v>43381</v>
      </c>
      <c r="C710" s="41">
        <f t="shared" si="43"/>
        <v>2018</v>
      </c>
      <c r="D710" s="24">
        <v>179.25</v>
      </c>
      <c r="E710" s="38">
        <v>181.46</v>
      </c>
      <c r="F710" s="38">
        <v>170.03</v>
      </c>
      <c r="G710" s="24" t="str">
        <f t="shared" si="42"/>
        <v>08/10/2018</v>
      </c>
    </row>
    <row r="711" spans="1:7" x14ac:dyDescent="0.3">
      <c r="A711" s="24">
        <v>3</v>
      </c>
      <c r="B711" s="29">
        <v>43382</v>
      </c>
      <c r="C711" s="41">
        <f t="shared" si="43"/>
        <v>2018</v>
      </c>
      <c r="D711" s="24">
        <v>178.75</v>
      </c>
      <c r="E711" s="38">
        <v>181.46</v>
      </c>
      <c r="F711" s="38">
        <v>170.03</v>
      </c>
      <c r="G711" s="24" t="str">
        <f t="shared" si="42"/>
        <v>09/10/2018</v>
      </c>
    </row>
    <row r="712" spans="1:7" x14ac:dyDescent="0.3">
      <c r="A712" s="24">
        <v>3</v>
      </c>
      <c r="B712" s="29">
        <v>43383</v>
      </c>
      <c r="C712" s="41">
        <f t="shared" si="43"/>
        <v>2018</v>
      </c>
      <c r="D712" s="24">
        <v>179</v>
      </c>
      <c r="E712" s="38">
        <v>181.46</v>
      </c>
      <c r="F712" s="38">
        <v>170.03</v>
      </c>
      <c r="G712" s="24" t="str">
        <f t="shared" si="42"/>
        <v>10/10/2018</v>
      </c>
    </row>
    <row r="713" spans="1:7" x14ac:dyDescent="0.3">
      <c r="A713" s="24">
        <v>3</v>
      </c>
      <c r="B713" s="29">
        <v>43384</v>
      </c>
      <c r="C713" s="41">
        <f t="shared" si="43"/>
        <v>2018</v>
      </c>
      <c r="D713" s="24">
        <v>179.25</v>
      </c>
      <c r="E713" s="38">
        <v>181.46</v>
      </c>
      <c r="F713" s="38">
        <v>170.03</v>
      </c>
      <c r="G713" s="24" t="str">
        <f t="shared" si="42"/>
        <v>11/10/2018</v>
      </c>
    </row>
    <row r="714" spans="1:7" x14ac:dyDescent="0.3">
      <c r="A714" s="24">
        <v>3</v>
      </c>
      <c r="B714" s="29">
        <v>43385</v>
      </c>
      <c r="C714" s="41">
        <f t="shared" si="43"/>
        <v>2018</v>
      </c>
      <c r="D714" s="24">
        <v>179.75</v>
      </c>
      <c r="E714" s="38">
        <v>181.46</v>
      </c>
      <c r="F714" s="38">
        <v>170.03</v>
      </c>
      <c r="G714" s="24" t="str">
        <f t="shared" si="42"/>
        <v>12/10/2018</v>
      </c>
    </row>
    <row r="715" spans="1:7" x14ac:dyDescent="0.3">
      <c r="A715" s="24">
        <v>3</v>
      </c>
      <c r="B715" s="29">
        <v>43388</v>
      </c>
      <c r="C715" s="41">
        <f t="shared" si="43"/>
        <v>2018</v>
      </c>
      <c r="D715" s="24">
        <v>179.25</v>
      </c>
      <c r="E715" s="38">
        <v>181.46</v>
      </c>
      <c r="F715" s="38">
        <v>170.03</v>
      </c>
      <c r="G715" s="24" t="str">
        <f t="shared" si="42"/>
        <v>15/10/2018</v>
      </c>
    </row>
    <row r="716" spans="1:7" x14ac:dyDescent="0.3">
      <c r="A716" s="24">
        <v>3</v>
      </c>
      <c r="B716" s="29">
        <v>43389</v>
      </c>
      <c r="C716" s="41">
        <f t="shared" si="43"/>
        <v>2018</v>
      </c>
      <c r="D716" s="24">
        <v>178.75</v>
      </c>
      <c r="E716" s="38">
        <v>181.46</v>
      </c>
      <c r="F716" s="38">
        <v>170.03</v>
      </c>
      <c r="G716" s="24" t="str">
        <f t="shared" si="42"/>
        <v>16/10/2018</v>
      </c>
    </row>
    <row r="717" spans="1:7" x14ac:dyDescent="0.3">
      <c r="A717" s="24">
        <v>3</v>
      </c>
      <c r="B717" s="29">
        <v>43390</v>
      </c>
      <c r="C717" s="41">
        <f t="shared" si="43"/>
        <v>2018</v>
      </c>
      <c r="D717" s="24">
        <v>177.25</v>
      </c>
      <c r="E717" s="38">
        <v>181.46</v>
      </c>
      <c r="F717" s="38">
        <v>170.03</v>
      </c>
      <c r="G717" s="24" t="str">
        <f t="shared" si="42"/>
        <v>17/10/2018</v>
      </c>
    </row>
    <row r="718" spans="1:7" x14ac:dyDescent="0.3">
      <c r="A718" s="24">
        <v>3</v>
      </c>
      <c r="B718" s="29">
        <v>43391</v>
      </c>
      <c r="C718" s="41">
        <f t="shared" si="43"/>
        <v>2018</v>
      </c>
      <c r="D718" s="24">
        <v>176.25</v>
      </c>
      <c r="E718" s="38">
        <v>181.46</v>
      </c>
      <c r="F718" s="38">
        <v>170.03</v>
      </c>
      <c r="G718" s="24" t="str">
        <f t="shared" si="42"/>
        <v>18/10/2018</v>
      </c>
    </row>
    <row r="719" spans="1:7" x14ac:dyDescent="0.3">
      <c r="A719" s="24">
        <v>3</v>
      </c>
      <c r="B719" s="29">
        <v>43392</v>
      </c>
      <c r="C719" s="41">
        <f t="shared" si="43"/>
        <v>2018</v>
      </c>
      <c r="D719" s="24">
        <v>176.25</v>
      </c>
      <c r="E719" s="38">
        <v>181.46</v>
      </c>
      <c r="F719" s="38">
        <v>170.03</v>
      </c>
      <c r="G719" s="24" t="str">
        <f t="shared" si="42"/>
        <v>19/10/2018</v>
      </c>
    </row>
    <row r="720" spans="1:7" x14ac:dyDescent="0.3">
      <c r="A720" s="24">
        <v>3</v>
      </c>
      <c r="B720" s="29">
        <v>43395</v>
      </c>
      <c r="C720" s="41">
        <f t="shared" si="43"/>
        <v>2018</v>
      </c>
      <c r="D720" s="24">
        <v>174.5</v>
      </c>
      <c r="E720" s="38">
        <v>181.46</v>
      </c>
      <c r="F720" s="38">
        <v>170.03</v>
      </c>
      <c r="G720" s="24" t="str">
        <f t="shared" si="42"/>
        <v>22/10/2018</v>
      </c>
    </row>
    <row r="721" spans="1:7" x14ac:dyDescent="0.3">
      <c r="A721" s="24">
        <v>3</v>
      </c>
      <c r="B721" s="29">
        <v>43396</v>
      </c>
      <c r="C721" s="41">
        <f t="shared" si="43"/>
        <v>2018</v>
      </c>
      <c r="D721" s="24">
        <v>174.5</v>
      </c>
      <c r="E721" s="38">
        <v>181.46</v>
      </c>
      <c r="F721" s="38">
        <v>170.03</v>
      </c>
      <c r="G721" s="24" t="str">
        <f t="shared" si="42"/>
        <v>23/10/2018</v>
      </c>
    </row>
    <row r="722" spans="1:7" x14ac:dyDescent="0.3">
      <c r="A722" s="24">
        <v>3</v>
      </c>
      <c r="B722" s="29">
        <v>43397</v>
      </c>
      <c r="C722" s="41">
        <f t="shared" si="43"/>
        <v>2018</v>
      </c>
      <c r="D722" s="24">
        <v>174.25</v>
      </c>
      <c r="E722" s="38">
        <v>181.46</v>
      </c>
      <c r="F722" s="38">
        <v>170.03</v>
      </c>
      <c r="G722" s="24" t="str">
        <f t="shared" si="42"/>
        <v>24/10/2018</v>
      </c>
    </row>
    <row r="723" spans="1:7" x14ac:dyDescent="0.3">
      <c r="A723" s="24">
        <v>3</v>
      </c>
      <c r="B723" s="29">
        <v>43398</v>
      </c>
      <c r="C723" s="41">
        <f t="shared" si="43"/>
        <v>2018</v>
      </c>
      <c r="D723" s="24">
        <v>173</v>
      </c>
      <c r="E723" s="38">
        <v>181.46</v>
      </c>
      <c r="F723" s="38">
        <v>170.03</v>
      </c>
      <c r="G723" s="24" t="str">
        <f t="shared" si="42"/>
        <v>25/10/2018</v>
      </c>
    </row>
    <row r="724" spans="1:7" x14ac:dyDescent="0.3">
      <c r="A724" s="24">
        <v>3</v>
      </c>
      <c r="B724" s="29">
        <v>43399</v>
      </c>
      <c r="C724" s="41">
        <f t="shared" si="43"/>
        <v>2018</v>
      </c>
      <c r="D724" s="24">
        <v>173.5</v>
      </c>
      <c r="E724" s="38">
        <v>181.46</v>
      </c>
      <c r="F724" s="38">
        <v>170.03</v>
      </c>
      <c r="G724" s="24" t="str">
        <f t="shared" si="42"/>
        <v>26/10/2018</v>
      </c>
    </row>
    <row r="725" spans="1:7" x14ac:dyDescent="0.3">
      <c r="A725" s="24">
        <v>3</v>
      </c>
      <c r="B725" s="29">
        <v>43402</v>
      </c>
      <c r="C725" s="41">
        <f t="shared" si="43"/>
        <v>2018</v>
      </c>
      <c r="D725" s="24">
        <v>173.5</v>
      </c>
      <c r="E725" s="38">
        <v>181.46</v>
      </c>
      <c r="F725" s="38">
        <v>170.03</v>
      </c>
      <c r="G725" s="24" t="str">
        <f t="shared" si="42"/>
        <v>29/10/2018</v>
      </c>
    </row>
    <row r="726" spans="1:7" x14ac:dyDescent="0.3">
      <c r="A726" s="24">
        <v>3</v>
      </c>
      <c r="B726" s="29">
        <v>43403</v>
      </c>
      <c r="C726" s="41">
        <f t="shared" si="43"/>
        <v>2018</v>
      </c>
      <c r="D726" s="24">
        <v>173.75</v>
      </c>
      <c r="E726" s="38">
        <v>181.46</v>
      </c>
      <c r="F726" s="38">
        <v>170.03</v>
      </c>
      <c r="G726" s="24" t="str">
        <f t="shared" si="42"/>
        <v>30/10/2018</v>
      </c>
    </row>
    <row r="727" spans="1:7" x14ac:dyDescent="0.3">
      <c r="A727" s="24">
        <v>3</v>
      </c>
      <c r="B727" s="29">
        <v>43404</v>
      </c>
      <c r="C727" s="41">
        <f t="shared" si="43"/>
        <v>2018</v>
      </c>
      <c r="D727" s="24">
        <v>174.25</v>
      </c>
      <c r="E727" s="38">
        <v>181.46</v>
      </c>
      <c r="F727" s="38">
        <v>170.03</v>
      </c>
      <c r="G727" s="24" t="str">
        <f t="shared" si="42"/>
        <v>31/10/2018</v>
      </c>
    </row>
    <row r="728" spans="1:7" x14ac:dyDescent="0.3">
      <c r="A728" s="24">
        <v>3</v>
      </c>
      <c r="B728" s="29">
        <v>43405</v>
      </c>
      <c r="C728" s="41">
        <f t="shared" si="43"/>
        <v>2018</v>
      </c>
      <c r="D728" s="24">
        <v>174.25</v>
      </c>
      <c r="E728" s="38">
        <v>181.46</v>
      </c>
      <c r="F728" s="38">
        <v>170.03</v>
      </c>
      <c r="G728" s="24" t="str">
        <f t="shared" si="42"/>
        <v>01/11/2018</v>
      </c>
    </row>
    <row r="729" spans="1:7" x14ac:dyDescent="0.3">
      <c r="A729" s="24">
        <v>3</v>
      </c>
      <c r="B729" s="29">
        <v>43406</v>
      </c>
      <c r="C729" s="41">
        <f t="shared" si="43"/>
        <v>2018</v>
      </c>
      <c r="D729" s="24">
        <v>175.75</v>
      </c>
      <c r="E729" s="38">
        <v>181.46</v>
      </c>
      <c r="F729" s="38">
        <v>170.03</v>
      </c>
      <c r="G729" s="24" t="str">
        <f t="shared" si="42"/>
        <v>02/11/2018</v>
      </c>
    </row>
    <row r="730" spans="1:7" x14ac:dyDescent="0.3">
      <c r="A730" s="24">
        <v>3</v>
      </c>
      <c r="B730" s="29">
        <v>43409</v>
      </c>
      <c r="C730" s="41">
        <f t="shared" si="43"/>
        <v>2018</v>
      </c>
      <c r="D730" s="24">
        <v>174.75</v>
      </c>
      <c r="E730" s="38">
        <v>181.46</v>
      </c>
      <c r="F730" s="38">
        <v>170.03</v>
      </c>
      <c r="G730" s="24" t="str">
        <f t="shared" si="42"/>
        <v>05/11/2018</v>
      </c>
    </row>
    <row r="731" spans="1:7" x14ac:dyDescent="0.3">
      <c r="A731" s="24">
        <v>3</v>
      </c>
      <c r="B731" s="29">
        <v>43410</v>
      </c>
      <c r="C731" s="41">
        <f t="shared" si="43"/>
        <v>2018</v>
      </c>
      <c r="D731" s="24">
        <v>174.5</v>
      </c>
      <c r="E731" s="38">
        <v>181.46</v>
      </c>
      <c r="F731" s="38">
        <v>170.03</v>
      </c>
      <c r="G731" s="24" t="str">
        <f t="shared" si="42"/>
        <v>06/11/2018</v>
      </c>
    </row>
    <row r="732" spans="1:7" x14ac:dyDescent="0.3">
      <c r="A732" s="24">
        <v>3</v>
      </c>
      <c r="B732" s="29">
        <v>43411</v>
      </c>
      <c r="C732" s="41">
        <f t="shared" si="43"/>
        <v>2018</v>
      </c>
      <c r="D732" s="24">
        <v>174.25</v>
      </c>
      <c r="E732" s="38">
        <v>181.46</v>
      </c>
      <c r="F732" s="38">
        <v>170.03</v>
      </c>
      <c r="G732" s="24" t="str">
        <f t="shared" si="42"/>
        <v>07/11/2018</v>
      </c>
    </row>
    <row r="733" spans="1:7" x14ac:dyDescent="0.3">
      <c r="A733" s="24">
        <v>3</v>
      </c>
      <c r="B733" s="29">
        <v>43412</v>
      </c>
      <c r="C733" s="41">
        <f t="shared" si="43"/>
        <v>2018</v>
      </c>
      <c r="D733" s="24">
        <v>174.25</v>
      </c>
      <c r="E733" s="38">
        <v>181.46</v>
      </c>
      <c r="F733" s="38">
        <v>170.03</v>
      </c>
      <c r="G733" s="24" t="str">
        <f t="shared" si="42"/>
        <v>08/11/2018</v>
      </c>
    </row>
    <row r="734" spans="1:7" x14ac:dyDescent="0.3">
      <c r="A734" s="24">
        <v>3</v>
      </c>
      <c r="B734" s="29">
        <v>43413</v>
      </c>
      <c r="C734" s="41">
        <f t="shared" si="43"/>
        <v>2018</v>
      </c>
      <c r="D734" s="24">
        <v>174</v>
      </c>
      <c r="E734" s="38">
        <v>181.46</v>
      </c>
      <c r="F734" s="38">
        <v>170.03</v>
      </c>
      <c r="G734" s="24" t="str">
        <f t="shared" si="42"/>
        <v>09/11/2018</v>
      </c>
    </row>
    <row r="735" spans="1:7" x14ac:dyDescent="0.3">
      <c r="A735" s="24">
        <v>3</v>
      </c>
      <c r="B735" s="29">
        <v>43416</v>
      </c>
      <c r="C735" s="41">
        <f t="shared" si="43"/>
        <v>2018</v>
      </c>
      <c r="D735" s="24">
        <v>175.25</v>
      </c>
      <c r="E735" s="38">
        <v>181.46</v>
      </c>
      <c r="F735" s="38">
        <v>170.03</v>
      </c>
      <c r="G735" s="24" t="str">
        <f t="shared" si="42"/>
        <v>12/11/2018</v>
      </c>
    </row>
    <row r="736" spans="1:7" x14ac:dyDescent="0.3">
      <c r="A736" s="24">
        <v>3</v>
      </c>
      <c r="B736" s="29">
        <v>43417</v>
      </c>
      <c r="C736" s="41">
        <f t="shared" si="43"/>
        <v>2018</v>
      </c>
      <c r="D736" s="24">
        <v>175.75</v>
      </c>
      <c r="E736" s="38">
        <v>181.46</v>
      </c>
      <c r="F736" s="38">
        <v>170.03</v>
      </c>
      <c r="G736" s="24" t="str">
        <f t="shared" si="42"/>
        <v>13/11/2018</v>
      </c>
    </row>
    <row r="737" spans="1:7" x14ac:dyDescent="0.3">
      <c r="A737" s="24">
        <v>3</v>
      </c>
      <c r="B737" s="29">
        <v>43418</v>
      </c>
      <c r="C737" s="41">
        <f t="shared" si="43"/>
        <v>2018</v>
      </c>
      <c r="D737" s="24">
        <v>176.75</v>
      </c>
      <c r="E737" s="38">
        <v>181.46</v>
      </c>
      <c r="F737" s="38">
        <v>170.03</v>
      </c>
      <c r="G737" s="24" t="str">
        <f t="shared" si="42"/>
        <v>14/11/2018</v>
      </c>
    </row>
    <row r="738" spans="1:7" x14ac:dyDescent="0.3">
      <c r="A738" s="24">
        <v>3</v>
      </c>
      <c r="B738" s="29">
        <v>43419</v>
      </c>
      <c r="C738" s="41">
        <f t="shared" si="43"/>
        <v>2018</v>
      </c>
      <c r="D738" s="24">
        <v>177</v>
      </c>
      <c r="E738" s="38">
        <v>181.46</v>
      </c>
      <c r="F738" s="38">
        <v>170.03</v>
      </c>
      <c r="G738" s="24" t="str">
        <f t="shared" si="42"/>
        <v>15/11/2018</v>
      </c>
    </row>
    <row r="739" spans="1:7" x14ac:dyDescent="0.3">
      <c r="A739" s="24">
        <v>3</v>
      </c>
      <c r="B739" s="29">
        <v>43420</v>
      </c>
      <c r="C739" s="41">
        <f t="shared" si="43"/>
        <v>2018</v>
      </c>
      <c r="D739" s="24">
        <v>177.25</v>
      </c>
      <c r="E739" s="38">
        <v>181.46</v>
      </c>
      <c r="F739" s="38">
        <v>170.03</v>
      </c>
      <c r="G739" s="24" t="str">
        <f t="shared" si="42"/>
        <v>16/11/2018</v>
      </c>
    </row>
    <row r="740" spans="1:7" x14ac:dyDescent="0.3">
      <c r="A740" s="24">
        <v>3</v>
      </c>
      <c r="B740" s="29">
        <v>43423</v>
      </c>
      <c r="C740" s="41">
        <f t="shared" si="43"/>
        <v>2018</v>
      </c>
      <c r="D740" s="24">
        <v>175.5</v>
      </c>
      <c r="E740" s="38">
        <v>181.46</v>
      </c>
      <c r="F740" s="38">
        <v>170.03</v>
      </c>
      <c r="G740" s="24" t="str">
        <f t="shared" si="42"/>
        <v>19/11/2018</v>
      </c>
    </row>
    <row r="741" spans="1:7" x14ac:dyDescent="0.3">
      <c r="A741" s="24">
        <v>3</v>
      </c>
      <c r="B741" s="29">
        <v>43424</v>
      </c>
      <c r="C741" s="41">
        <f t="shared" si="43"/>
        <v>2018</v>
      </c>
      <c r="D741" s="24">
        <v>175.25</v>
      </c>
      <c r="E741" s="38">
        <v>181.46</v>
      </c>
      <c r="F741" s="38">
        <v>170.03</v>
      </c>
      <c r="G741" s="24" t="str">
        <f t="shared" si="42"/>
        <v>20/11/2018</v>
      </c>
    </row>
    <row r="742" spans="1:7" x14ac:dyDescent="0.3">
      <c r="A742" s="24">
        <v>3</v>
      </c>
      <c r="B742" s="29">
        <v>43425</v>
      </c>
      <c r="C742" s="41">
        <f t="shared" si="43"/>
        <v>2018</v>
      </c>
      <c r="D742" s="24">
        <v>176.25</v>
      </c>
      <c r="E742" s="38">
        <v>181.46</v>
      </c>
      <c r="F742" s="38">
        <v>170.03</v>
      </c>
      <c r="G742" s="24" t="str">
        <f t="shared" si="42"/>
        <v>21/11/2018</v>
      </c>
    </row>
    <row r="743" spans="1:7" x14ac:dyDescent="0.3">
      <c r="A743" s="24">
        <v>3</v>
      </c>
      <c r="B743" s="29">
        <v>43426</v>
      </c>
      <c r="C743" s="41">
        <f t="shared" si="43"/>
        <v>2018</v>
      </c>
      <c r="D743" s="24">
        <v>176.5</v>
      </c>
      <c r="E743" s="38">
        <v>181.46</v>
      </c>
      <c r="F743" s="38">
        <v>170.03</v>
      </c>
      <c r="G743" s="24" t="str">
        <f t="shared" si="42"/>
        <v>22/11/2018</v>
      </c>
    </row>
    <row r="744" spans="1:7" x14ac:dyDescent="0.3">
      <c r="A744" s="24">
        <v>3</v>
      </c>
      <c r="B744" s="29">
        <v>43427</v>
      </c>
      <c r="C744" s="41">
        <f t="shared" si="43"/>
        <v>2018</v>
      </c>
      <c r="D744" s="24">
        <v>176.5</v>
      </c>
      <c r="E744" s="38">
        <v>181.46</v>
      </c>
      <c r="F744" s="38">
        <v>170.03</v>
      </c>
      <c r="G744" s="24" t="str">
        <f t="shared" si="42"/>
        <v>23/11/2018</v>
      </c>
    </row>
    <row r="745" spans="1:7" x14ac:dyDescent="0.3">
      <c r="A745" s="24">
        <v>3</v>
      </c>
      <c r="B745" s="29">
        <v>43430</v>
      </c>
      <c r="C745" s="41">
        <f t="shared" si="43"/>
        <v>2018</v>
      </c>
      <c r="D745" s="24">
        <v>176</v>
      </c>
      <c r="E745" s="38">
        <v>181.46</v>
      </c>
      <c r="F745" s="38">
        <v>170.03</v>
      </c>
      <c r="G745" s="24" t="str">
        <f t="shared" si="42"/>
        <v>26/11/2018</v>
      </c>
    </row>
    <row r="746" spans="1:7" x14ac:dyDescent="0.3">
      <c r="A746" s="24">
        <v>3</v>
      </c>
      <c r="B746" s="29">
        <v>43431</v>
      </c>
      <c r="C746" s="41">
        <f t="shared" si="43"/>
        <v>2018</v>
      </c>
      <c r="D746" s="24">
        <v>176.5</v>
      </c>
      <c r="E746" s="38">
        <v>181.46</v>
      </c>
      <c r="F746" s="38">
        <v>170.03</v>
      </c>
      <c r="G746" s="24" t="str">
        <f t="shared" si="42"/>
        <v>27/11/2018</v>
      </c>
    </row>
    <row r="747" spans="1:7" x14ac:dyDescent="0.3">
      <c r="A747" s="24">
        <v>3</v>
      </c>
      <c r="B747" s="29">
        <v>43432</v>
      </c>
      <c r="C747" s="41">
        <f t="shared" si="43"/>
        <v>2018</v>
      </c>
      <c r="D747" s="24">
        <v>175.75</v>
      </c>
      <c r="E747" s="38">
        <v>181.46</v>
      </c>
      <c r="F747" s="38">
        <v>170.03</v>
      </c>
      <c r="G747" s="24" t="str">
        <f t="shared" si="42"/>
        <v>28/11/2018</v>
      </c>
    </row>
    <row r="748" spans="1:7" x14ac:dyDescent="0.3">
      <c r="A748" s="24">
        <v>3</v>
      </c>
      <c r="B748" s="29">
        <v>43433</v>
      </c>
      <c r="C748" s="41">
        <f t="shared" si="43"/>
        <v>2018</v>
      </c>
      <c r="D748" s="24">
        <v>175.5</v>
      </c>
      <c r="E748" s="38">
        <v>181.46</v>
      </c>
      <c r="F748" s="38">
        <v>170.03</v>
      </c>
      <c r="G748" s="24" t="str">
        <f t="shared" si="42"/>
        <v>29/11/2018</v>
      </c>
    </row>
    <row r="749" spans="1:7" x14ac:dyDescent="0.3">
      <c r="A749" s="24">
        <v>3</v>
      </c>
      <c r="B749" s="29">
        <v>43434</v>
      </c>
      <c r="C749" s="41">
        <f t="shared" si="43"/>
        <v>2018</v>
      </c>
      <c r="D749" s="24">
        <v>175.25</v>
      </c>
      <c r="E749" s="38">
        <v>181.46</v>
      </c>
      <c r="F749" s="38">
        <v>170.03</v>
      </c>
      <c r="G749" s="24" t="str">
        <f t="shared" si="42"/>
        <v>30/11/2018</v>
      </c>
    </row>
    <row r="750" spans="1:7" x14ac:dyDescent="0.3">
      <c r="A750" s="24">
        <v>3</v>
      </c>
      <c r="B750" s="29">
        <v>43437</v>
      </c>
      <c r="C750" s="41">
        <f t="shared" si="43"/>
        <v>2018</v>
      </c>
      <c r="D750" s="24">
        <v>175.5</v>
      </c>
      <c r="E750" s="38">
        <v>181.46</v>
      </c>
      <c r="F750" s="38">
        <v>170.03</v>
      </c>
      <c r="G750" s="24" t="str">
        <f t="shared" si="42"/>
        <v>03/12/2018</v>
      </c>
    </row>
    <row r="751" spans="1:7" x14ac:dyDescent="0.3">
      <c r="A751" s="24">
        <v>3</v>
      </c>
      <c r="B751" s="29">
        <v>43438</v>
      </c>
      <c r="C751" s="41">
        <f t="shared" si="43"/>
        <v>2018</v>
      </c>
      <c r="D751" s="24">
        <v>175.5</v>
      </c>
      <c r="E751" s="38">
        <v>181.46</v>
      </c>
      <c r="F751" s="38">
        <v>170.03</v>
      </c>
      <c r="G751" s="24" t="str">
        <f t="shared" si="42"/>
        <v>04/12/2018</v>
      </c>
    </row>
    <row r="752" spans="1:7" x14ac:dyDescent="0.3">
      <c r="A752" s="24">
        <v>3</v>
      </c>
      <c r="B752" s="29">
        <v>43439</v>
      </c>
      <c r="C752" s="41">
        <f t="shared" si="43"/>
        <v>2018</v>
      </c>
      <c r="D752" s="24">
        <v>176.5</v>
      </c>
      <c r="E752" s="38">
        <v>181.46</v>
      </c>
      <c r="F752" s="38">
        <v>170.03</v>
      </c>
      <c r="G752" s="24" t="str">
        <f t="shared" si="42"/>
        <v>05/12/2018</v>
      </c>
    </row>
    <row r="753" spans="1:7" x14ac:dyDescent="0.3">
      <c r="A753" s="24">
        <v>3</v>
      </c>
      <c r="B753" s="29">
        <v>43440</v>
      </c>
      <c r="C753" s="41">
        <f t="shared" si="43"/>
        <v>2018</v>
      </c>
      <c r="D753" s="24">
        <v>176</v>
      </c>
      <c r="E753" s="38">
        <v>181.46</v>
      </c>
      <c r="F753" s="38">
        <v>170.03</v>
      </c>
      <c r="G753" s="24" t="str">
        <f t="shared" si="42"/>
        <v>06/12/2018</v>
      </c>
    </row>
    <row r="754" spans="1:7" x14ac:dyDescent="0.3">
      <c r="A754" s="24">
        <v>3</v>
      </c>
      <c r="B754" s="29">
        <v>43441</v>
      </c>
      <c r="C754" s="41">
        <f t="shared" si="43"/>
        <v>2018</v>
      </c>
      <c r="D754" s="24">
        <v>176.25</v>
      </c>
      <c r="E754" s="38">
        <v>181.46</v>
      </c>
      <c r="F754" s="38">
        <v>170.03</v>
      </c>
      <c r="G754" s="24" t="str">
        <f t="shared" si="42"/>
        <v>07/12/2018</v>
      </c>
    </row>
    <row r="755" spans="1:7" x14ac:dyDescent="0.3">
      <c r="A755" s="24">
        <v>3</v>
      </c>
      <c r="B755" s="29">
        <v>43444</v>
      </c>
      <c r="C755" s="41">
        <f t="shared" si="43"/>
        <v>2018</v>
      </c>
      <c r="D755" s="24">
        <v>176.5</v>
      </c>
      <c r="E755" s="38">
        <v>181.46</v>
      </c>
      <c r="F755" s="38">
        <v>170.03</v>
      </c>
      <c r="G755" s="24" t="str">
        <f t="shared" si="42"/>
        <v>10/12/2018</v>
      </c>
    </row>
    <row r="756" spans="1:7" x14ac:dyDescent="0.3">
      <c r="A756" s="24">
        <v>3</v>
      </c>
      <c r="B756" s="29">
        <v>43445</v>
      </c>
      <c r="C756" s="41">
        <f t="shared" si="43"/>
        <v>2018</v>
      </c>
      <c r="D756" s="24">
        <v>176.75</v>
      </c>
      <c r="E756" s="38">
        <v>181.46</v>
      </c>
      <c r="F756" s="38">
        <v>170.03</v>
      </c>
      <c r="G756" s="24" t="str">
        <f t="shared" si="42"/>
        <v>11/12/2018</v>
      </c>
    </row>
    <row r="757" spans="1:7" x14ac:dyDescent="0.3">
      <c r="A757" s="24">
        <v>3</v>
      </c>
      <c r="B757" s="29">
        <v>43446</v>
      </c>
      <c r="C757" s="41">
        <f t="shared" si="43"/>
        <v>2018</v>
      </c>
      <c r="D757" s="24">
        <v>178.25</v>
      </c>
      <c r="E757" s="38">
        <v>181.46</v>
      </c>
      <c r="F757" s="38">
        <v>170.03</v>
      </c>
      <c r="G757" s="24" t="str">
        <f t="shared" si="42"/>
        <v>12/12/2018</v>
      </c>
    </row>
    <row r="758" spans="1:7" x14ac:dyDescent="0.3">
      <c r="A758" s="24">
        <v>3</v>
      </c>
      <c r="B758" s="29">
        <v>43447</v>
      </c>
      <c r="C758" s="41">
        <f t="shared" si="43"/>
        <v>2018</v>
      </c>
      <c r="D758" s="24">
        <v>178.75</v>
      </c>
      <c r="E758" s="38">
        <v>181.46</v>
      </c>
      <c r="F758" s="38">
        <v>170.03</v>
      </c>
      <c r="G758" s="24" t="str">
        <f t="shared" si="42"/>
        <v>13/12/2018</v>
      </c>
    </row>
    <row r="759" spans="1:7" x14ac:dyDescent="0.3">
      <c r="A759" s="24">
        <v>3</v>
      </c>
      <c r="B759" s="29">
        <v>43448</v>
      </c>
      <c r="C759" s="41">
        <f t="shared" si="43"/>
        <v>2018</v>
      </c>
      <c r="D759" s="24">
        <v>177.5</v>
      </c>
      <c r="E759" s="38">
        <v>181.46</v>
      </c>
      <c r="F759" s="38">
        <v>170.03</v>
      </c>
      <c r="G759" s="24" t="str">
        <f t="shared" si="42"/>
        <v>14/12/2018</v>
      </c>
    </row>
    <row r="760" spans="1:7" x14ac:dyDescent="0.3">
      <c r="A760" s="24">
        <v>3</v>
      </c>
      <c r="B760" s="29">
        <v>43451</v>
      </c>
      <c r="C760" s="41">
        <f t="shared" si="43"/>
        <v>2018</v>
      </c>
      <c r="D760" s="24">
        <v>178.5</v>
      </c>
      <c r="E760" s="38">
        <v>181.46</v>
      </c>
      <c r="F760" s="38">
        <v>170.03</v>
      </c>
      <c r="G760" s="24" t="str">
        <f t="shared" si="42"/>
        <v>17/12/2018</v>
      </c>
    </row>
    <row r="761" spans="1:7" x14ac:dyDescent="0.3">
      <c r="A761" s="24">
        <v>3</v>
      </c>
      <c r="B761" s="29">
        <v>43452</v>
      </c>
      <c r="C761" s="41">
        <f t="shared" si="43"/>
        <v>2018</v>
      </c>
      <c r="D761" s="24">
        <v>179.25</v>
      </c>
      <c r="E761" s="38">
        <v>181.46</v>
      </c>
      <c r="F761" s="38">
        <v>170.03</v>
      </c>
      <c r="G761" s="24" t="str">
        <f t="shared" si="42"/>
        <v>18/12/2018</v>
      </c>
    </row>
    <row r="762" spans="1:7" x14ac:dyDescent="0.3">
      <c r="A762" s="24">
        <v>3</v>
      </c>
      <c r="B762" s="29">
        <v>43453</v>
      </c>
      <c r="C762" s="41">
        <f t="shared" si="43"/>
        <v>2018</v>
      </c>
      <c r="D762" s="24">
        <v>178.75</v>
      </c>
      <c r="E762" s="38">
        <v>181.46</v>
      </c>
      <c r="F762" s="38">
        <v>170.03</v>
      </c>
      <c r="G762" s="24" t="str">
        <f t="shared" si="42"/>
        <v>19/12/2018</v>
      </c>
    </row>
    <row r="763" spans="1:7" x14ac:dyDescent="0.3">
      <c r="A763" s="24">
        <v>3</v>
      </c>
      <c r="B763" s="29">
        <v>43454</v>
      </c>
      <c r="C763" s="41">
        <f t="shared" si="43"/>
        <v>2018</v>
      </c>
      <c r="D763" s="24">
        <v>179.75</v>
      </c>
      <c r="E763" s="38">
        <v>181.46</v>
      </c>
      <c r="F763" s="38">
        <v>170.03</v>
      </c>
      <c r="G763" s="24" t="str">
        <f t="shared" si="42"/>
        <v>20/12/2018</v>
      </c>
    </row>
    <row r="764" spans="1:7" x14ac:dyDescent="0.3">
      <c r="A764" s="24">
        <v>3</v>
      </c>
      <c r="B764" s="29">
        <v>43455</v>
      </c>
      <c r="C764" s="41">
        <f t="shared" si="43"/>
        <v>2018</v>
      </c>
      <c r="D764" s="24">
        <v>179.5</v>
      </c>
      <c r="E764" s="38">
        <v>181.46</v>
      </c>
      <c r="F764" s="38">
        <v>170.03</v>
      </c>
      <c r="G764" s="24" t="str">
        <f t="shared" si="42"/>
        <v>21/12/2018</v>
      </c>
    </row>
    <row r="765" spans="1:7" x14ac:dyDescent="0.3">
      <c r="A765" s="24">
        <v>3</v>
      </c>
      <c r="B765" s="29">
        <v>43458</v>
      </c>
      <c r="C765" s="41">
        <f t="shared" si="43"/>
        <v>2018</v>
      </c>
      <c r="D765" s="24">
        <v>180</v>
      </c>
      <c r="E765" s="38">
        <v>181.46</v>
      </c>
      <c r="F765" s="38">
        <v>170.03</v>
      </c>
      <c r="G765" s="24" t="str">
        <f t="shared" si="42"/>
        <v>24/12/2018</v>
      </c>
    </row>
    <row r="766" spans="1:7" x14ac:dyDescent="0.3">
      <c r="A766" s="24">
        <v>3</v>
      </c>
      <c r="B766" s="29">
        <v>43461</v>
      </c>
      <c r="C766" s="41">
        <f t="shared" si="43"/>
        <v>2018</v>
      </c>
      <c r="D766" s="24">
        <v>179.5</v>
      </c>
      <c r="E766" s="38">
        <v>181.46</v>
      </c>
      <c r="F766" s="38">
        <v>170.03</v>
      </c>
      <c r="G766" s="24" t="str">
        <f t="shared" si="42"/>
        <v>27/12/2018</v>
      </c>
    </row>
    <row r="767" spans="1:7" x14ac:dyDescent="0.3">
      <c r="A767" s="24">
        <v>3</v>
      </c>
      <c r="B767" s="29">
        <v>43462</v>
      </c>
      <c r="C767" s="41">
        <f t="shared" si="43"/>
        <v>2018</v>
      </c>
      <c r="D767" s="24">
        <v>179.5</v>
      </c>
      <c r="E767" s="38">
        <v>181.46</v>
      </c>
      <c r="F767" s="38">
        <v>170.03</v>
      </c>
      <c r="G767" s="24" t="str">
        <f t="shared" si="42"/>
        <v>28/12/2018</v>
      </c>
    </row>
    <row r="768" spans="1:7" x14ac:dyDescent="0.3">
      <c r="A768" s="24">
        <v>3</v>
      </c>
      <c r="B768" s="29">
        <v>43465</v>
      </c>
      <c r="C768" s="41">
        <f t="shared" si="43"/>
        <v>2018</v>
      </c>
      <c r="D768" s="24">
        <v>180.25</v>
      </c>
      <c r="E768" s="38">
        <v>181.46</v>
      </c>
      <c r="F768" s="38">
        <v>170.03</v>
      </c>
      <c r="G768" s="24" t="str">
        <f t="shared" si="42"/>
        <v>31/12/2018</v>
      </c>
    </row>
    <row r="769" spans="1:7" x14ac:dyDescent="0.3">
      <c r="A769" s="24">
        <v>3</v>
      </c>
      <c r="B769" s="29">
        <v>43467</v>
      </c>
      <c r="C769" s="41">
        <f t="shared" si="43"/>
        <v>2019</v>
      </c>
      <c r="D769" s="24">
        <v>180</v>
      </c>
      <c r="E769" s="19">
        <v>172.9</v>
      </c>
      <c r="F769" s="19">
        <v>172.53</v>
      </c>
      <c r="G769" s="24" t="str">
        <f t="shared" si="42"/>
        <v>02/01/2019</v>
      </c>
    </row>
    <row r="770" spans="1:7" x14ac:dyDescent="0.3">
      <c r="A770" s="24">
        <v>3</v>
      </c>
      <c r="B770" s="29">
        <v>43468</v>
      </c>
      <c r="C770" s="41">
        <f t="shared" si="43"/>
        <v>2019</v>
      </c>
      <c r="D770" s="24">
        <v>180.75</v>
      </c>
      <c r="E770" s="19">
        <v>172.9</v>
      </c>
      <c r="F770" s="19">
        <v>172.53</v>
      </c>
      <c r="G770" s="24" t="str">
        <f t="shared" ref="G770:G833" si="44">TEXT(B770,"jj/mm/aaaa")</f>
        <v>03/01/2019</v>
      </c>
    </row>
    <row r="771" spans="1:7" x14ac:dyDescent="0.3">
      <c r="A771" s="24">
        <v>3</v>
      </c>
      <c r="B771" s="29">
        <v>43469</v>
      </c>
      <c r="C771" s="41">
        <f t="shared" ref="C771:C834" si="45">YEAR(B771)</f>
        <v>2019</v>
      </c>
      <c r="D771" s="24">
        <v>182.25</v>
      </c>
      <c r="E771" s="19">
        <v>172.9</v>
      </c>
      <c r="F771" s="19">
        <v>172.53</v>
      </c>
      <c r="G771" s="24" t="str">
        <f t="shared" si="44"/>
        <v>04/01/2019</v>
      </c>
    </row>
    <row r="772" spans="1:7" x14ac:dyDescent="0.3">
      <c r="A772" s="24">
        <v>3</v>
      </c>
      <c r="B772" s="29">
        <v>43472</v>
      </c>
      <c r="C772" s="41">
        <f t="shared" si="45"/>
        <v>2019</v>
      </c>
      <c r="D772" s="24">
        <v>182.25</v>
      </c>
      <c r="E772" s="19">
        <v>172.9</v>
      </c>
      <c r="F772" s="19">
        <v>172.53</v>
      </c>
      <c r="G772" s="24" t="str">
        <f t="shared" si="44"/>
        <v>07/01/2019</v>
      </c>
    </row>
    <row r="773" spans="1:7" x14ac:dyDescent="0.3">
      <c r="A773" s="24">
        <v>3</v>
      </c>
      <c r="B773" s="29">
        <v>43473</v>
      </c>
      <c r="C773" s="41">
        <f t="shared" si="45"/>
        <v>2019</v>
      </c>
      <c r="D773" s="24">
        <v>182.75</v>
      </c>
      <c r="E773" s="19">
        <v>172.9</v>
      </c>
      <c r="F773" s="19">
        <v>172.53</v>
      </c>
      <c r="G773" s="24" t="str">
        <f t="shared" si="44"/>
        <v>08/01/2019</v>
      </c>
    </row>
    <row r="774" spans="1:7" x14ac:dyDescent="0.3">
      <c r="A774" s="24">
        <v>3</v>
      </c>
      <c r="B774" s="29">
        <v>43474</v>
      </c>
      <c r="C774" s="41">
        <f t="shared" si="45"/>
        <v>2019</v>
      </c>
      <c r="D774" s="24">
        <v>181.75</v>
      </c>
      <c r="E774" s="19">
        <v>172.9</v>
      </c>
      <c r="F774" s="19">
        <v>172.53</v>
      </c>
      <c r="G774" s="24" t="str">
        <f t="shared" si="44"/>
        <v>09/01/2019</v>
      </c>
    </row>
    <row r="775" spans="1:7" x14ac:dyDescent="0.3">
      <c r="A775" s="24">
        <v>3</v>
      </c>
      <c r="B775" s="29">
        <v>43475</v>
      </c>
      <c r="C775" s="41">
        <f t="shared" si="45"/>
        <v>2019</v>
      </c>
      <c r="D775" s="24">
        <v>180.5</v>
      </c>
      <c r="E775" s="19">
        <v>172.9</v>
      </c>
      <c r="F775" s="19">
        <v>172.53</v>
      </c>
      <c r="G775" s="24" t="str">
        <f t="shared" si="44"/>
        <v>10/01/2019</v>
      </c>
    </row>
    <row r="776" spans="1:7" x14ac:dyDescent="0.3">
      <c r="A776" s="24">
        <v>3</v>
      </c>
      <c r="B776" s="29">
        <v>43476</v>
      </c>
      <c r="C776" s="41">
        <f t="shared" si="45"/>
        <v>2019</v>
      </c>
      <c r="D776" s="24">
        <v>180.5</v>
      </c>
      <c r="E776" s="19">
        <v>172.9</v>
      </c>
      <c r="F776" s="19">
        <v>172.53</v>
      </c>
      <c r="G776" s="24" t="str">
        <f t="shared" si="44"/>
        <v>11/01/2019</v>
      </c>
    </row>
    <row r="777" spans="1:7" x14ac:dyDescent="0.3">
      <c r="A777" s="24">
        <v>3</v>
      </c>
      <c r="B777" s="29">
        <v>43479</v>
      </c>
      <c r="C777" s="41">
        <f t="shared" si="45"/>
        <v>2019</v>
      </c>
      <c r="D777" s="24">
        <v>179.75</v>
      </c>
      <c r="E777" s="19">
        <v>172.9</v>
      </c>
      <c r="F777" s="19">
        <v>172.53</v>
      </c>
      <c r="G777" s="24" t="str">
        <f t="shared" si="44"/>
        <v>14/01/2019</v>
      </c>
    </row>
    <row r="778" spans="1:7" x14ac:dyDescent="0.3">
      <c r="A778" s="24">
        <v>3</v>
      </c>
      <c r="B778" s="29">
        <v>43480</v>
      </c>
      <c r="C778" s="41">
        <f t="shared" si="45"/>
        <v>2019</v>
      </c>
      <c r="D778" s="24">
        <v>179.75</v>
      </c>
      <c r="E778" s="19">
        <v>172.9</v>
      </c>
      <c r="F778" s="19">
        <v>172.53</v>
      </c>
      <c r="G778" s="24" t="str">
        <f t="shared" si="44"/>
        <v>15/01/2019</v>
      </c>
    </row>
    <row r="779" spans="1:7" x14ac:dyDescent="0.3">
      <c r="A779" s="24">
        <v>3</v>
      </c>
      <c r="B779" s="29">
        <v>43481</v>
      </c>
      <c r="C779" s="41">
        <f t="shared" si="45"/>
        <v>2019</v>
      </c>
      <c r="D779" s="24">
        <v>180</v>
      </c>
      <c r="E779" s="19">
        <v>172.9</v>
      </c>
      <c r="F779" s="19">
        <v>172.53</v>
      </c>
      <c r="G779" s="24" t="str">
        <f t="shared" si="44"/>
        <v>16/01/2019</v>
      </c>
    </row>
    <row r="780" spans="1:7" x14ac:dyDescent="0.3">
      <c r="A780" s="24">
        <v>3</v>
      </c>
      <c r="B780" s="29">
        <v>43482</v>
      </c>
      <c r="C780" s="41">
        <f t="shared" si="45"/>
        <v>2019</v>
      </c>
      <c r="D780" s="24">
        <v>180.5</v>
      </c>
      <c r="E780" s="19">
        <v>172.9</v>
      </c>
      <c r="F780" s="19">
        <v>172.53</v>
      </c>
      <c r="G780" s="24" t="str">
        <f t="shared" si="44"/>
        <v>17/01/2019</v>
      </c>
    </row>
    <row r="781" spans="1:7" x14ac:dyDescent="0.3">
      <c r="A781" s="24">
        <v>3</v>
      </c>
      <c r="B781" s="29">
        <v>43483</v>
      </c>
      <c r="C781" s="41">
        <f t="shared" si="45"/>
        <v>2019</v>
      </c>
      <c r="D781" s="24">
        <v>181</v>
      </c>
      <c r="E781" s="19">
        <v>172.9</v>
      </c>
      <c r="F781" s="19">
        <v>172.53</v>
      </c>
      <c r="G781" s="24" t="str">
        <f t="shared" si="44"/>
        <v>18/01/2019</v>
      </c>
    </row>
    <row r="782" spans="1:7" x14ac:dyDescent="0.3">
      <c r="A782" s="24">
        <v>3</v>
      </c>
      <c r="B782" s="29">
        <v>43486</v>
      </c>
      <c r="C782" s="41">
        <f t="shared" si="45"/>
        <v>2019</v>
      </c>
      <c r="D782" s="24">
        <v>181.75</v>
      </c>
      <c r="E782" s="19">
        <v>172.9</v>
      </c>
      <c r="F782" s="19">
        <v>172.53</v>
      </c>
      <c r="G782" s="24" t="str">
        <f t="shared" si="44"/>
        <v>21/01/2019</v>
      </c>
    </row>
    <row r="783" spans="1:7" x14ac:dyDescent="0.3">
      <c r="A783" s="24">
        <v>3</v>
      </c>
      <c r="B783" s="29">
        <v>43487</v>
      </c>
      <c r="C783" s="41">
        <f t="shared" si="45"/>
        <v>2019</v>
      </c>
      <c r="D783" s="24">
        <v>182.25</v>
      </c>
      <c r="E783" s="19">
        <v>172.9</v>
      </c>
      <c r="F783" s="19">
        <v>172.53</v>
      </c>
      <c r="G783" s="24" t="str">
        <f t="shared" si="44"/>
        <v>22/01/2019</v>
      </c>
    </row>
    <row r="784" spans="1:7" x14ac:dyDescent="0.3">
      <c r="A784" s="24">
        <v>3</v>
      </c>
      <c r="B784" s="29">
        <v>43488</v>
      </c>
      <c r="C784" s="41">
        <f t="shared" si="45"/>
        <v>2019</v>
      </c>
      <c r="D784" s="24">
        <v>182.5</v>
      </c>
      <c r="E784" s="19">
        <v>172.9</v>
      </c>
      <c r="F784" s="19">
        <v>172.53</v>
      </c>
      <c r="G784" s="24" t="str">
        <f t="shared" si="44"/>
        <v>23/01/2019</v>
      </c>
    </row>
    <row r="785" spans="1:7" x14ac:dyDescent="0.3">
      <c r="A785" s="24">
        <v>3</v>
      </c>
      <c r="B785" s="29">
        <v>43489</v>
      </c>
      <c r="C785" s="41">
        <f t="shared" si="45"/>
        <v>2019</v>
      </c>
      <c r="D785" s="24">
        <v>181.75</v>
      </c>
      <c r="E785" s="19">
        <v>172.9</v>
      </c>
      <c r="F785" s="19">
        <v>172.53</v>
      </c>
      <c r="G785" s="24" t="str">
        <f t="shared" si="44"/>
        <v>24/01/2019</v>
      </c>
    </row>
    <row r="786" spans="1:7" x14ac:dyDescent="0.3">
      <c r="A786" s="24">
        <v>3</v>
      </c>
      <c r="B786" s="29">
        <v>43490</v>
      </c>
      <c r="C786" s="41">
        <f t="shared" si="45"/>
        <v>2019</v>
      </c>
      <c r="D786" s="24">
        <v>179.75</v>
      </c>
      <c r="E786" s="19">
        <v>172.9</v>
      </c>
      <c r="F786" s="19">
        <v>172.53</v>
      </c>
      <c r="G786" s="24" t="str">
        <f t="shared" si="44"/>
        <v>25/01/2019</v>
      </c>
    </row>
    <row r="787" spans="1:7" x14ac:dyDescent="0.3">
      <c r="A787" s="24">
        <v>3</v>
      </c>
      <c r="B787" s="29">
        <v>43493</v>
      </c>
      <c r="C787" s="41">
        <f t="shared" si="45"/>
        <v>2019</v>
      </c>
      <c r="D787" s="24">
        <v>179.5</v>
      </c>
      <c r="E787" s="19">
        <v>172.9</v>
      </c>
      <c r="F787" s="19">
        <v>172.53</v>
      </c>
      <c r="G787" s="24" t="str">
        <f t="shared" si="44"/>
        <v>28/01/2019</v>
      </c>
    </row>
    <row r="788" spans="1:7" x14ac:dyDescent="0.3">
      <c r="A788" s="24">
        <v>3</v>
      </c>
      <c r="B788" s="29">
        <v>43494</v>
      </c>
      <c r="C788" s="41">
        <f t="shared" si="45"/>
        <v>2019</v>
      </c>
      <c r="D788" s="24">
        <v>179</v>
      </c>
      <c r="E788" s="19">
        <v>172.9</v>
      </c>
      <c r="F788" s="19">
        <v>172.53</v>
      </c>
      <c r="G788" s="24" t="str">
        <f t="shared" si="44"/>
        <v>29/01/2019</v>
      </c>
    </row>
    <row r="789" spans="1:7" x14ac:dyDescent="0.3">
      <c r="A789" s="24">
        <v>3</v>
      </c>
      <c r="B789" s="29">
        <v>43495</v>
      </c>
      <c r="C789" s="41">
        <f t="shared" si="45"/>
        <v>2019</v>
      </c>
      <c r="D789" s="24">
        <v>178.5</v>
      </c>
      <c r="E789" s="19">
        <v>172.9</v>
      </c>
      <c r="F789" s="19">
        <v>172.53</v>
      </c>
      <c r="G789" s="24" t="str">
        <f t="shared" si="44"/>
        <v>30/01/2019</v>
      </c>
    </row>
    <row r="790" spans="1:7" x14ac:dyDescent="0.3">
      <c r="A790" s="24">
        <v>3</v>
      </c>
      <c r="B790" s="29">
        <v>43496</v>
      </c>
      <c r="C790" s="41">
        <f t="shared" si="45"/>
        <v>2019</v>
      </c>
      <c r="D790" s="24">
        <v>177.75</v>
      </c>
      <c r="E790" s="19">
        <v>172.9</v>
      </c>
      <c r="F790" s="19">
        <v>172.53</v>
      </c>
      <c r="G790" s="24" t="str">
        <f t="shared" si="44"/>
        <v>31/01/2019</v>
      </c>
    </row>
    <row r="791" spans="1:7" x14ac:dyDescent="0.3">
      <c r="A791" s="24">
        <v>3</v>
      </c>
      <c r="B791" s="29">
        <v>43497</v>
      </c>
      <c r="C791" s="41">
        <f t="shared" si="45"/>
        <v>2019</v>
      </c>
      <c r="D791" s="24">
        <v>177</v>
      </c>
      <c r="E791" s="19">
        <v>172.9</v>
      </c>
      <c r="F791" s="19">
        <v>172.53</v>
      </c>
      <c r="G791" s="24" t="str">
        <f t="shared" si="44"/>
        <v>01/02/2019</v>
      </c>
    </row>
    <row r="792" spans="1:7" x14ac:dyDescent="0.3">
      <c r="A792" s="24">
        <v>3</v>
      </c>
      <c r="B792" s="29">
        <v>43500</v>
      </c>
      <c r="C792" s="41">
        <f t="shared" si="45"/>
        <v>2019</v>
      </c>
      <c r="D792" s="24">
        <v>176.75</v>
      </c>
      <c r="E792" s="19">
        <v>172.9</v>
      </c>
      <c r="F792" s="19">
        <v>172.53</v>
      </c>
      <c r="G792" s="24" t="str">
        <f t="shared" si="44"/>
        <v>04/02/2019</v>
      </c>
    </row>
    <row r="793" spans="1:7" x14ac:dyDescent="0.3">
      <c r="A793" s="24">
        <v>3</v>
      </c>
      <c r="B793" s="29">
        <v>43501</v>
      </c>
      <c r="C793" s="41">
        <f t="shared" si="45"/>
        <v>2019</v>
      </c>
      <c r="D793" s="24">
        <v>176.5</v>
      </c>
      <c r="E793" s="19">
        <v>172.9</v>
      </c>
      <c r="F793" s="19">
        <v>172.53</v>
      </c>
      <c r="G793" s="24" t="str">
        <f t="shared" si="44"/>
        <v>05/02/2019</v>
      </c>
    </row>
    <row r="794" spans="1:7" x14ac:dyDescent="0.3">
      <c r="A794" s="24">
        <v>3</v>
      </c>
      <c r="B794" s="29">
        <v>43502</v>
      </c>
      <c r="C794" s="41">
        <f t="shared" si="45"/>
        <v>2019</v>
      </c>
      <c r="D794" s="24">
        <v>176.5</v>
      </c>
      <c r="E794" s="19">
        <v>172.9</v>
      </c>
      <c r="F794" s="19">
        <v>172.53</v>
      </c>
      <c r="G794" s="24" t="str">
        <f t="shared" si="44"/>
        <v>06/02/2019</v>
      </c>
    </row>
    <row r="795" spans="1:7" x14ac:dyDescent="0.3">
      <c r="A795" s="24">
        <v>3</v>
      </c>
      <c r="B795" s="29">
        <v>43503</v>
      </c>
      <c r="C795" s="41">
        <f t="shared" si="45"/>
        <v>2019</v>
      </c>
      <c r="D795" s="24">
        <v>176</v>
      </c>
      <c r="E795" s="19">
        <v>172.9</v>
      </c>
      <c r="F795" s="19">
        <v>172.53</v>
      </c>
      <c r="G795" s="24" t="str">
        <f t="shared" si="44"/>
        <v>07/02/2019</v>
      </c>
    </row>
    <row r="796" spans="1:7" x14ac:dyDescent="0.3">
      <c r="A796" s="24">
        <v>3</v>
      </c>
      <c r="B796" s="29">
        <v>43504</v>
      </c>
      <c r="C796" s="41">
        <f t="shared" si="45"/>
        <v>2019</v>
      </c>
      <c r="D796" s="24">
        <v>176.5</v>
      </c>
      <c r="E796" s="19">
        <v>172.9</v>
      </c>
      <c r="F796" s="19">
        <v>172.53</v>
      </c>
      <c r="G796" s="24" t="str">
        <f t="shared" si="44"/>
        <v>08/02/2019</v>
      </c>
    </row>
    <row r="797" spans="1:7" x14ac:dyDescent="0.3">
      <c r="A797" s="24">
        <v>3</v>
      </c>
      <c r="B797" s="29">
        <v>43507</v>
      </c>
      <c r="C797" s="41">
        <f t="shared" si="45"/>
        <v>2019</v>
      </c>
      <c r="D797" s="24">
        <v>177</v>
      </c>
      <c r="E797" s="19">
        <v>172.9</v>
      </c>
      <c r="F797" s="19">
        <v>172.53</v>
      </c>
      <c r="G797" s="24" t="str">
        <f t="shared" si="44"/>
        <v>11/02/2019</v>
      </c>
    </row>
    <row r="798" spans="1:7" x14ac:dyDescent="0.3">
      <c r="A798" s="24">
        <v>3</v>
      </c>
      <c r="B798" s="29">
        <v>43508</v>
      </c>
      <c r="C798" s="41">
        <f t="shared" si="45"/>
        <v>2019</v>
      </c>
      <c r="D798" s="24">
        <v>176.5</v>
      </c>
      <c r="E798" s="19">
        <v>172.9</v>
      </c>
      <c r="F798" s="19">
        <v>172.53</v>
      </c>
      <c r="G798" s="24" t="str">
        <f t="shared" si="44"/>
        <v>12/02/2019</v>
      </c>
    </row>
    <row r="799" spans="1:7" x14ac:dyDescent="0.3">
      <c r="A799" s="24">
        <v>3</v>
      </c>
      <c r="B799" s="29">
        <v>43509</v>
      </c>
      <c r="C799" s="41">
        <f t="shared" si="45"/>
        <v>2019</v>
      </c>
      <c r="D799" s="24">
        <v>175.25</v>
      </c>
      <c r="E799" s="19">
        <v>172.9</v>
      </c>
      <c r="F799" s="19">
        <v>172.53</v>
      </c>
      <c r="G799" s="24" t="str">
        <f t="shared" si="44"/>
        <v>13/02/2019</v>
      </c>
    </row>
    <row r="800" spans="1:7" x14ac:dyDescent="0.3">
      <c r="A800" s="24">
        <v>3</v>
      </c>
      <c r="B800" s="29">
        <v>43510</v>
      </c>
      <c r="C800" s="41">
        <f t="shared" si="45"/>
        <v>2019</v>
      </c>
      <c r="D800" s="24">
        <v>175</v>
      </c>
      <c r="E800" s="19">
        <v>172.9</v>
      </c>
      <c r="F800" s="19">
        <v>172.53</v>
      </c>
      <c r="G800" s="24" t="str">
        <f t="shared" si="44"/>
        <v>14/02/2019</v>
      </c>
    </row>
    <row r="801" spans="1:7" x14ac:dyDescent="0.3">
      <c r="A801" s="24">
        <v>3</v>
      </c>
      <c r="B801" s="29">
        <v>43511</v>
      </c>
      <c r="C801" s="41">
        <f t="shared" si="45"/>
        <v>2019</v>
      </c>
      <c r="D801" s="24">
        <v>173</v>
      </c>
      <c r="E801" s="19">
        <v>172.9</v>
      </c>
      <c r="F801" s="19">
        <v>172.53</v>
      </c>
      <c r="G801" s="24" t="str">
        <f t="shared" si="44"/>
        <v>15/02/2019</v>
      </c>
    </row>
    <row r="802" spans="1:7" x14ac:dyDescent="0.3">
      <c r="A802" s="24">
        <v>3</v>
      </c>
      <c r="B802" s="29">
        <v>43514</v>
      </c>
      <c r="C802" s="41">
        <f t="shared" si="45"/>
        <v>2019</v>
      </c>
      <c r="D802" s="24">
        <v>172.25</v>
      </c>
      <c r="E802" s="19">
        <v>172.9</v>
      </c>
      <c r="F802" s="19">
        <v>172.53</v>
      </c>
      <c r="G802" s="24" t="str">
        <f t="shared" si="44"/>
        <v>18/02/2019</v>
      </c>
    </row>
    <row r="803" spans="1:7" x14ac:dyDescent="0.3">
      <c r="A803" s="24">
        <v>3</v>
      </c>
      <c r="B803" s="29">
        <v>43515</v>
      </c>
      <c r="C803" s="41">
        <f t="shared" si="45"/>
        <v>2019</v>
      </c>
      <c r="D803" s="24">
        <v>173.5</v>
      </c>
      <c r="E803" s="19">
        <v>172.9</v>
      </c>
      <c r="F803" s="19">
        <v>172.53</v>
      </c>
      <c r="G803" s="24" t="str">
        <f t="shared" si="44"/>
        <v>19/02/2019</v>
      </c>
    </row>
    <row r="804" spans="1:7" x14ac:dyDescent="0.3">
      <c r="A804" s="24">
        <v>3</v>
      </c>
      <c r="B804" s="29">
        <v>43516</v>
      </c>
      <c r="C804" s="41">
        <f t="shared" si="45"/>
        <v>2019</v>
      </c>
      <c r="D804" s="24">
        <v>174</v>
      </c>
      <c r="E804" s="19">
        <v>172.9</v>
      </c>
      <c r="F804" s="19">
        <v>172.53</v>
      </c>
      <c r="G804" s="24" t="str">
        <f t="shared" si="44"/>
        <v>20/02/2019</v>
      </c>
    </row>
    <row r="805" spans="1:7" x14ac:dyDescent="0.3">
      <c r="A805" s="24">
        <v>3</v>
      </c>
      <c r="B805" s="29">
        <v>43517</v>
      </c>
      <c r="C805" s="41">
        <f t="shared" si="45"/>
        <v>2019</v>
      </c>
      <c r="D805" s="24">
        <v>173.5</v>
      </c>
      <c r="E805" s="19">
        <v>172.9</v>
      </c>
      <c r="F805" s="19">
        <v>172.53</v>
      </c>
      <c r="G805" s="24" t="str">
        <f t="shared" si="44"/>
        <v>21/02/2019</v>
      </c>
    </row>
    <row r="806" spans="1:7" x14ac:dyDescent="0.3">
      <c r="A806" s="24">
        <v>3</v>
      </c>
      <c r="B806" s="29">
        <v>43518</v>
      </c>
      <c r="C806" s="41">
        <f t="shared" si="45"/>
        <v>2019</v>
      </c>
      <c r="D806" s="24">
        <v>172.75</v>
      </c>
      <c r="E806" s="19">
        <v>172.9</v>
      </c>
      <c r="F806" s="19">
        <v>172.53</v>
      </c>
      <c r="G806" s="24" t="str">
        <f t="shared" si="44"/>
        <v>22/02/2019</v>
      </c>
    </row>
    <row r="807" spans="1:7" x14ac:dyDescent="0.3">
      <c r="A807" s="24">
        <v>3</v>
      </c>
      <c r="B807" s="29">
        <v>43521</v>
      </c>
      <c r="C807" s="41">
        <f t="shared" si="45"/>
        <v>2019</v>
      </c>
      <c r="D807" s="24">
        <v>172</v>
      </c>
      <c r="E807" s="19">
        <v>172.9</v>
      </c>
      <c r="F807" s="19">
        <v>172.53</v>
      </c>
      <c r="G807" s="24" t="str">
        <f t="shared" si="44"/>
        <v>25/02/2019</v>
      </c>
    </row>
    <row r="808" spans="1:7" x14ac:dyDescent="0.3">
      <c r="A808" s="24">
        <v>3</v>
      </c>
      <c r="B808" s="29">
        <v>43522</v>
      </c>
      <c r="C808" s="41">
        <f t="shared" si="45"/>
        <v>2019</v>
      </c>
      <c r="D808" s="24">
        <v>169.75</v>
      </c>
      <c r="E808" s="19">
        <v>172.9</v>
      </c>
      <c r="F808" s="19">
        <v>172.53</v>
      </c>
      <c r="G808" s="24" t="str">
        <f t="shared" si="44"/>
        <v>26/02/2019</v>
      </c>
    </row>
    <row r="809" spans="1:7" x14ac:dyDescent="0.3">
      <c r="A809" s="24">
        <v>3</v>
      </c>
      <c r="B809" s="29">
        <v>43523</v>
      </c>
      <c r="C809" s="41">
        <f t="shared" si="45"/>
        <v>2019</v>
      </c>
      <c r="D809" s="24">
        <v>169</v>
      </c>
      <c r="E809" s="19">
        <v>172.9</v>
      </c>
      <c r="F809" s="19">
        <v>172.53</v>
      </c>
      <c r="G809" s="24" t="str">
        <f t="shared" si="44"/>
        <v>27/02/2019</v>
      </c>
    </row>
    <row r="810" spans="1:7" x14ac:dyDescent="0.3">
      <c r="A810" s="24">
        <v>3</v>
      </c>
      <c r="B810" s="29">
        <v>43524</v>
      </c>
      <c r="C810" s="41">
        <f t="shared" si="45"/>
        <v>2019</v>
      </c>
      <c r="D810" s="24">
        <v>164.25</v>
      </c>
      <c r="E810" s="19">
        <v>172.9</v>
      </c>
      <c r="F810" s="19">
        <v>172.53</v>
      </c>
      <c r="G810" s="24" t="str">
        <f t="shared" si="44"/>
        <v>28/02/2019</v>
      </c>
    </row>
    <row r="811" spans="1:7" x14ac:dyDescent="0.3">
      <c r="A811" s="24">
        <v>3</v>
      </c>
      <c r="B811" s="29">
        <v>43525</v>
      </c>
      <c r="C811" s="41">
        <f t="shared" si="45"/>
        <v>2019</v>
      </c>
      <c r="D811" s="24">
        <v>157.75</v>
      </c>
      <c r="E811" s="19">
        <v>172.9</v>
      </c>
      <c r="F811" s="19">
        <v>172.53</v>
      </c>
      <c r="G811" s="24" t="str">
        <f t="shared" si="44"/>
        <v>01/03/2019</v>
      </c>
    </row>
    <row r="812" spans="1:7" x14ac:dyDescent="0.3">
      <c r="A812" s="24">
        <v>3</v>
      </c>
      <c r="B812" s="29">
        <v>43528</v>
      </c>
      <c r="C812" s="41">
        <f t="shared" si="45"/>
        <v>2019</v>
      </c>
      <c r="D812" s="24">
        <v>162</v>
      </c>
      <c r="E812" s="19">
        <v>172.9</v>
      </c>
      <c r="F812" s="19">
        <v>172.53</v>
      </c>
      <c r="G812" s="24" t="str">
        <f t="shared" si="44"/>
        <v>04/03/2019</v>
      </c>
    </row>
    <row r="813" spans="1:7" x14ac:dyDescent="0.3">
      <c r="A813" s="24">
        <v>3</v>
      </c>
      <c r="B813" s="29">
        <v>43529</v>
      </c>
      <c r="C813" s="41">
        <f t="shared" si="45"/>
        <v>2019</v>
      </c>
      <c r="D813" s="24">
        <v>159</v>
      </c>
      <c r="E813" s="19">
        <v>172.9</v>
      </c>
      <c r="F813" s="19">
        <v>172.53</v>
      </c>
      <c r="G813" s="24" t="str">
        <f t="shared" si="44"/>
        <v>05/03/2019</v>
      </c>
    </row>
    <row r="814" spans="1:7" x14ac:dyDescent="0.3">
      <c r="A814" s="24">
        <v>3</v>
      </c>
      <c r="B814" s="29">
        <v>43530</v>
      </c>
      <c r="C814" s="41">
        <f t="shared" si="45"/>
        <v>2019</v>
      </c>
      <c r="D814" s="24">
        <v>172</v>
      </c>
      <c r="E814" s="19">
        <v>172.9</v>
      </c>
      <c r="F814" s="19">
        <v>172.53</v>
      </c>
      <c r="G814" s="24" t="str">
        <f t="shared" si="44"/>
        <v>06/03/2019</v>
      </c>
    </row>
    <row r="815" spans="1:7" x14ac:dyDescent="0.3">
      <c r="A815" s="24">
        <v>3</v>
      </c>
      <c r="B815" s="29">
        <v>43531</v>
      </c>
      <c r="C815" s="41">
        <f t="shared" si="45"/>
        <v>2019</v>
      </c>
      <c r="D815" s="24">
        <v>171.75</v>
      </c>
      <c r="E815" s="19">
        <v>172.9</v>
      </c>
      <c r="F815" s="19">
        <v>172.53</v>
      </c>
      <c r="G815" s="24" t="str">
        <f t="shared" si="44"/>
        <v>07/03/2019</v>
      </c>
    </row>
    <row r="816" spans="1:7" x14ac:dyDescent="0.3">
      <c r="A816" s="24">
        <v>3</v>
      </c>
      <c r="B816" s="29">
        <v>43532</v>
      </c>
      <c r="C816" s="41">
        <f t="shared" si="45"/>
        <v>2019</v>
      </c>
      <c r="D816" s="24">
        <v>172</v>
      </c>
      <c r="E816" s="19">
        <v>172.9</v>
      </c>
      <c r="F816" s="19">
        <v>172.53</v>
      </c>
      <c r="G816" s="24" t="str">
        <f t="shared" si="44"/>
        <v>08/03/2019</v>
      </c>
    </row>
    <row r="817" spans="1:7" x14ac:dyDescent="0.3">
      <c r="A817" s="24">
        <v>3</v>
      </c>
      <c r="B817" s="29">
        <v>43535</v>
      </c>
      <c r="C817" s="41">
        <f t="shared" si="45"/>
        <v>2019</v>
      </c>
      <c r="D817" s="24">
        <v>171.5</v>
      </c>
      <c r="E817" s="19">
        <v>172.9</v>
      </c>
      <c r="F817" s="19">
        <v>172.53</v>
      </c>
      <c r="G817" s="24" t="str">
        <f t="shared" si="44"/>
        <v>11/03/2019</v>
      </c>
    </row>
    <row r="818" spans="1:7" x14ac:dyDescent="0.3">
      <c r="A818" s="24">
        <v>3</v>
      </c>
      <c r="B818" s="29">
        <v>43536</v>
      </c>
      <c r="C818" s="41">
        <f t="shared" si="45"/>
        <v>2019</v>
      </c>
      <c r="D818" s="24">
        <v>174</v>
      </c>
      <c r="E818" s="19">
        <v>172.9</v>
      </c>
      <c r="F818" s="19">
        <v>172.53</v>
      </c>
      <c r="G818" s="24" t="str">
        <f t="shared" si="44"/>
        <v>12/03/2019</v>
      </c>
    </row>
    <row r="819" spans="1:7" x14ac:dyDescent="0.3">
      <c r="A819" s="24">
        <v>3</v>
      </c>
      <c r="B819" s="29">
        <v>43537</v>
      </c>
      <c r="C819" s="41">
        <f t="shared" si="45"/>
        <v>2019</v>
      </c>
      <c r="D819" s="24">
        <v>174.25</v>
      </c>
      <c r="E819" s="19">
        <v>172.9</v>
      </c>
      <c r="F819" s="19">
        <v>172.53</v>
      </c>
      <c r="G819" s="24" t="str">
        <f t="shared" si="44"/>
        <v>13/03/2019</v>
      </c>
    </row>
    <row r="820" spans="1:7" x14ac:dyDescent="0.3">
      <c r="A820" s="24">
        <v>3</v>
      </c>
      <c r="B820" s="29">
        <v>43538</v>
      </c>
      <c r="C820" s="41">
        <f t="shared" si="45"/>
        <v>2019</v>
      </c>
      <c r="D820" s="24">
        <v>177</v>
      </c>
      <c r="E820" s="19">
        <v>172.9</v>
      </c>
      <c r="F820" s="19">
        <v>172.53</v>
      </c>
      <c r="G820" s="24" t="str">
        <f t="shared" si="44"/>
        <v>14/03/2019</v>
      </c>
    </row>
    <row r="821" spans="1:7" x14ac:dyDescent="0.3">
      <c r="A821" s="24">
        <v>3</v>
      </c>
      <c r="B821" s="29">
        <v>43539</v>
      </c>
      <c r="C821" s="41">
        <f t="shared" si="45"/>
        <v>2019</v>
      </c>
      <c r="D821" s="24">
        <v>175</v>
      </c>
      <c r="E821" s="19">
        <v>172.9</v>
      </c>
      <c r="F821" s="19">
        <v>172.53</v>
      </c>
      <c r="G821" s="24" t="str">
        <f t="shared" si="44"/>
        <v>15/03/2019</v>
      </c>
    </row>
    <row r="822" spans="1:7" x14ac:dyDescent="0.3">
      <c r="A822" s="24">
        <v>3</v>
      </c>
      <c r="B822" s="29">
        <v>43542</v>
      </c>
      <c r="C822" s="41">
        <f t="shared" si="45"/>
        <v>2019</v>
      </c>
      <c r="D822" s="24">
        <v>175</v>
      </c>
      <c r="E822" s="19">
        <v>172.9</v>
      </c>
      <c r="F822" s="19">
        <v>172.53</v>
      </c>
      <c r="G822" s="24" t="str">
        <f t="shared" si="44"/>
        <v>18/03/2019</v>
      </c>
    </row>
    <row r="823" spans="1:7" x14ac:dyDescent="0.3">
      <c r="A823" s="24">
        <v>3</v>
      </c>
      <c r="B823" s="29">
        <v>43543</v>
      </c>
      <c r="C823" s="41">
        <f t="shared" si="45"/>
        <v>2019</v>
      </c>
      <c r="D823" s="24">
        <v>176.25</v>
      </c>
      <c r="E823" s="19">
        <v>172.9</v>
      </c>
      <c r="F823" s="19">
        <v>172.53</v>
      </c>
      <c r="G823" s="24" t="str">
        <f t="shared" si="44"/>
        <v>19/03/2019</v>
      </c>
    </row>
    <row r="824" spans="1:7" x14ac:dyDescent="0.3">
      <c r="A824" s="24">
        <v>3</v>
      </c>
      <c r="B824" s="29">
        <v>43544</v>
      </c>
      <c r="C824" s="41">
        <f t="shared" si="45"/>
        <v>2019</v>
      </c>
      <c r="D824" s="24">
        <v>176</v>
      </c>
      <c r="E824" s="19">
        <v>172.9</v>
      </c>
      <c r="F824" s="19">
        <v>172.53</v>
      </c>
      <c r="G824" s="24" t="str">
        <f t="shared" si="44"/>
        <v>20/03/2019</v>
      </c>
    </row>
    <row r="825" spans="1:7" x14ac:dyDescent="0.3">
      <c r="A825" s="24">
        <v>3</v>
      </c>
      <c r="B825" s="29">
        <v>43545</v>
      </c>
      <c r="C825" s="41">
        <f t="shared" si="45"/>
        <v>2019</v>
      </c>
      <c r="D825" s="24">
        <v>177.5</v>
      </c>
      <c r="E825" s="19">
        <v>172.9</v>
      </c>
      <c r="F825" s="19">
        <v>172.53</v>
      </c>
      <c r="G825" s="24" t="str">
        <f t="shared" si="44"/>
        <v>21/03/2019</v>
      </c>
    </row>
    <row r="826" spans="1:7" x14ac:dyDescent="0.3">
      <c r="A826" s="24">
        <v>3</v>
      </c>
      <c r="B826" s="29">
        <v>43546</v>
      </c>
      <c r="C826" s="41">
        <f t="shared" si="45"/>
        <v>2019</v>
      </c>
      <c r="D826" s="24">
        <v>178</v>
      </c>
      <c r="E826" s="19">
        <v>172.9</v>
      </c>
      <c r="F826" s="19">
        <v>172.53</v>
      </c>
      <c r="G826" s="24" t="str">
        <f t="shared" si="44"/>
        <v>22/03/2019</v>
      </c>
    </row>
    <row r="827" spans="1:7" x14ac:dyDescent="0.3">
      <c r="A827" s="24">
        <v>3</v>
      </c>
      <c r="B827" s="29">
        <v>43549</v>
      </c>
      <c r="C827" s="41">
        <f t="shared" si="45"/>
        <v>2019</v>
      </c>
      <c r="D827" s="24">
        <v>177</v>
      </c>
      <c r="E827" s="19">
        <v>172.9</v>
      </c>
      <c r="F827" s="19">
        <v>172.53</v>
      </c>
      <c r="G827" s="24" t="str">
        <f t="shared" si="44"/>
        <v>25/03/2019</v>
      </c>
    </row>
    <row r="828" spans="1:7" x14ac:dyDescent="0.3">
      <c r="A828" s="24">
        <v>3</v>
      </c>
      <c r="B828" s="29">
        <v>43550</v>
      </c>
      <c r="C828" s="41">
        <f t="shared" si="45"/>
        <v>2019</v>
      </c>
      <c r="D828" s="24">
        <v>176.5</v>
      </c>
      <c r="E828" s="19">
        <v>172.9</v>
      </c>
      <c r="F828" s="19">
        <v>172.53</v>
      </c>
      <c r="G828" s="24" t="str">
        <f t="shared" si="44"/>
        <v>26/03/2019</v>
      </c>
    </row>
    <row r="829" spans="1:7" x14ac:dyDescent="0.3">
      <c r="A829" s="24">
        <v>3</v>
      </c>
      <c r="B829" s="29">
        <v>43551</v>
      </c>
      <c r="C829" s="41">
        <f t="shared" si="45"/>
        <v>2019</v>
      </c>
      <c r="D829" s="24">
        <v>176</v>
      </c>
      <c r="E829" s="19">
        <v>172.9</v>
      </c>
      <c r="F829" s="19">
        <v>172.53</v>
      </c>
      <c r="G829" s="24" t="str">
        <f t="shared" si="44"/>
        <v>27/03/2019</v>
      </c>
    </row>
    <row r="830" spans="1:7" x14ac:dyDescent="0.3">
      <c r="A830" s="24">
        <v>3</v>
      </c>
      <c r="B830" s="29">
        <v>43552</v>
      </c>
      <c r="C830" s="41">
        <f t="shared" si="45"/>
        <v>2019</v>
      </c>
      <c r="D830" s="24">
        <v>176.25</v>
      </c>
      <c r="E830" s="19">
        <v>172.9</v>
      </c>
      <c r="F830" s="19">
        <v>172.53</v>
      </c>
      <c r="G830" s="24" t="str">
        <f t="shared" si="44"/>
        <v>28/03/2019</v>
      </c>
    </row>
    <row r="831" spans="1:7" x14ac:dyDescent="0.3">
      <c r="A831" s="24">
        <v>3</v>
      </c>
      <c r="B831" s="29">
        <v>43553</v>
      </c>
      <c r="C831" s="41">
        <f t="shared" si="45"/>
        <v>2019</v>
      </c>
      <c r="D831" s="24">
        <v>175.25</v>
      </c>
      <c r="E831" s="19">
        <v>172.9</v>
      </c>
      <c r="F831" s="19">
        <v>172.53</v>
      </c>
      <c r="G831" s="24" t="str">
        <f t="shared" si="44"/>
        <v>29/03/2019</v>
      </c>
    </row>
    <row r="832" spans="1:7" x14ac:dyDescent="0.3">
      <c r="A832" s="24">
        <v>3</v>
      </c>
      <c r="B832" s="29">
        <v>43556</v>
      </c>
      <c r="C832" s="41">
        <f t="shared" si="45"/>
        <v>2019</v>
      </c>
      <c r="D832" s="24">
        <v>175.25</v>
      </c>
      <c r="E832" s="19">
        <v>172.9</v>
      </c>
      <c r="F832" s="19">
        <v>172.53</v>
      </c>
      <c r="G832" s="24" t="str">
        <f t="shared" si="44"/>
        <v>01/04/2019</v>
      </c>
    </row>
    <row r="833" spans="1:7" x14ac:dyDescent="0.3">
      <c r="A833" s="24">
        <v>3</v>
      </c>
      <c r="B833" s="29">
        <v>43557</v>
      </c>
      <c r="C833" s="41">
        <f t="shared" si="45"/>
        <v>2019</v>
      </c>
      <c r="D833" s="24">
        <v>175.25</v>
      </c>
      <c r="E833" s="19">
        <v>172.9</v>
      </c>
      <c r="F833" s="19">
        <v>172.53</v>
      </c>
      <c r="G833" s="24" t="str">
        <f t="shared" si="44"/>
        <v>02/04/2019</v>
      </c>
    </row>
    <row r="834" spans="1:7" x14ac:dyDescent="0.3">
      <c r="A834" s="24">
        <v>3</v>
      </c>
      <c r="B834" s="29">
        <v>43558</v>
      </c>
      <c r="C834" s="41">
        <f t="shared" si="45"/>
        <v>2019</v>
      </c>
      <c r="D834" s="24">
        <v>175.25</v>
      </c>
      <c r="E834" s="19">
        <v>172.9</v>
      </c>
      <c r="F834" s="19">
        <v>172.53</v>
      </c>
      <c r="G834" s="24" t="str">
        <f t="shared" ref="G834:G897" si="46">TEXT(B834,"jj/mm/aaaa")</f>
        <v>03/04/2019</v>
      </c>
    </row>
    <row r="835" spans="1:7" x14ac:dyDescent="0.3">
      <c r="A835" s="24">
        <v>3</v>
      </c>
      <c r="B835" s="29">
        <v>43559</v>
      </c>
      <c r="C835" s="41">
        <f t="shared" ref="C835:C898" si="47">YEAR(B835)</f>
        <v>2019</v>
      </c>
      <c r="D835" s="24">
        <v>176.25</v>
      </c>
      <c r="E835" s="19">
        <v>172.9</v>
      </c>
      <c r="F835" s="19">
        <v>172.53</v>
      </c>
      <c r="G835" s="24" t="str">
        <f t="shared" si="46"/>
        <v>04/04/2019</v>
      </c>
    </row>
    <row r="836" spans="1:7" x14ac:dyDescent="0.3">
      <c r="A836" s="24">
        <v>3</v>
      </c>
      <c r="B836" s="29">
        <v>43560</v>
      </c>
      <c r="C836" s="41">
        <f t="shared" si="47"/>
        <v>2019</v>
      </c>
      <c r="D836" s="24">
        <v>175.25</v>
      </c>
      <c r="E836" s="19">
        <v>172.9</v>
      </c>
      <c r="F836" s="19">
        <v>172.53</v>
      </c>
      <c r="G836" s="24" t="str">
        <f t="shared" si="46"/>
        <v>05/04/2019</v>
      </c>
    </row>
    <row r="837" spans="1:7" x14ac:dyDescent="0.3">
      <c r="A837" s="24">
        <v>3</v>
      </c>
      <c r="B837" s="29">
        <v>43563</v>
      </c>
      <c r="C837" s="41">
        <f t="shared" si="47"/>
        <v>2019</v>
      </c>
      <c r="D837" s="24">
        <v>175.5</v>
      </c>
      <c r="E837" s="19">
        <v>172.9</v>
      </c>
      <c r="F837" s="19">
        <v>172.53</v>
      </c>
      <c r="G837" s="24" t="str">
        <f t="shared" si="46"/>
        <v>08/04/2019</v>
      </c>
    </row>
    <row r="838" spans="1:7" x14ac:dyDescent="0.3">
      <c r="A838" s="24">
        <v>3</v>
      </c>
      <c r="B838" s="29">
        <v>43564</v>
      </c>
      <c r="C838" s="41">
        <f t="shared" si="47"/>
        <v>2019</v>
      </c>
      <c r="D838" s="24">
        <v>175.5</v>
      </c>
      <c r="E838" s="19">
        <v>172.9</v>
      </c>
      <c r="F838" s="19">
        <v>172.53</v>
      </c>
      <c r="G838" s="24" t="str">
        <f t="shared" si="46"/>
        <v>09/04/2019</v>
      </c>
    </row>
    <row r="839" spans="1:7" x14ac:dyDescent="0.3">
      <c r="A839" s="24">
        <v>3</v>
      </c>
      <c r="B839" s="29">
        <v>43565</v>
      </c>
      <c r="C839" s="41">
        <f t="shared" si="47"/>
        <v>2019</v>
      </c>
      <c r="D839" s="24">
        <v>174.75</v>
      </c>
      <c r="E839" s="19">
        <v>172.9</v>
      </c>
      <c r="F839" s="19">
        <v>172.53</v>
      </c>
      <c r="G839" s="24" t="str">
        <f t="shared" si="46"/>
        <v>10/04/2019</v>
      </c>
    </row>
    <row r="840" spans="1:7" x14ac:dyDescent="0.3">
      <c r="A840" s="24">
        <v>3</v>
      </c>
      <c r="B840" s="29">
        <v>43566</v>
      </c>
      <c r="C840" s="41">
        <f t="shared" si="47"/>
        <v>2019</v>
      </c>
      <c r="D840" s="24">
        <v>175.25</v>
      </c>
      <c r="E840" s="19">
        <v>172.9</v>
      </c>
      <c r="F840" s="19">
        <v>172.53</v>
      </c>
      <c r="G840" s="24" t="str">
        <f t="shared" si="46"/>
        <v>11/04/2019</v>
      </c>
    </row>
    <row r="841" spans="1:7" x14ac:dyDescent="0.3">
      <c r="A841" s="24">
        <v>3</v>
      </c>
      <c r="B841" s="29">
        <v>43567</v>
      </c>
      <c r="C841" s="41">
        <f t="shared" si="47"/>
        <v>2019</v>
      </c>
      <c r="D841" s="24">
        <v>175.25</v>
      </c>
      <c r="E841" s="19">
        <v>172.9</v>
      </c>
      <c r="F841" s="19">
        <v>172.53</v>
      </c>
      <c r="G841" s="24" t="str">
        <f t="shared" si="46"/>
        <v>12/04/2019</v>
      </c>
    </row>
    <row r="842" spans="1:7" x14ac:dyDescent="0.3">
      <c r="A842" s="24">
        <v>3</v>
      </c>
      <c r="B842" s="29">
        <v>43570</v>
      </c>
      <c r="C842" s="41">
        <f t="shared" si="47"/>
        <v>2019</v>
      </c>
      <c r="D842" s="24">
        <v>174.25</v>
      </c>
      <c r="E842" s="19">
        <v>172.9</v>
      </c>
      <c r="F842" s="19">
        <v>172.53</v>
      </c>
      <c r="G842" s="24" t="str">
        <f t="shared" si="46"/>
        <v>15/04/2019</v>
      </c>
    </row>
    <row r="843" spans="1:7" x14ac:dyDescent="0.3">
      <c r="A843" s="24">
        <v>3</v>
      </c>
      <c r="B843" s="29">
        <v>43571</v>
      </c>
      <c r="C843" s="41">
        <f t="shared" si="47"/>
        <v>2019</v>
      </c>
      <c r="D843" s="24">
        <v>174.25</v>
      </c>
      <c r="E843" s="19">
        <v>172.9</v>
      </c>
      <c r="F843" s="19">
        <v>172.53</v>
      </c>
      <c r="G843" s="24" t="str">
        <f t="shared" si="46"/>
        <v>16/04/2019</v>
      </c>
    </row>
    <row r="844" spans="1:7" x14ac:dyDescent="0.3">
      <c r="A844" s="24">
        <v>3</v>
      </c>
      <c r="B844" s="29">
        <v>43572</v>
      </c>
      <c r="C844" s="41">
        <f t="shared" si="47"/>
        <v>2019</v>
      </c>
      <c r="D844" s="24">
        <v>174.75</v>
      </c>
      <c r="E844" s="19">
        <v>172.9</v>
      </c>
      <c r="F844" s="19">
        <v>172.53</v>
      </c>
      <c r="G844" s="24" t="str">
        <f t="shared" si="46"/>
        <v>17/04/2019</v>
      </c>
    </row>
    <row r="845" spans="1:7" x14ac:dyDescent="0.3">
      <c r="A845" s="24">
        <v>3</v>
      </c>
      <c r="B845" s="29">
        <v>43573</v>
      </c>
      <c r="C845" s="41">
        <f t="shared" si="47"/>
        <v>2019</v>
      </c>
      <c r="D845" s="24">
        <v>176</v>
      </c>
      <c r="E845" s="19">
        <v>172.9</v>
      </c>
      <c r="F845" s="19">
        <v>172.53</v>
      </c>
      <c r="G845" s="24" t="str">
        <f t="shared" si="46"/>
        <v>18/04/2019</v>
      </c>
    </row>
    <row r="846" spans="1:7" x14ac:dyDescent="0.3">
      <c r="A846" s="24">
        <v>3</v>
      </c>
      <c r="B846" s="29">
        <v>43578</v>
      </c>
      <c r="C846" s="41">
        <f t="shared" si="47"/>
        <v>2019</v>
      </c>
      <c r="D846" s="24">
        <v>173</v>
      </c>
      <c r="E846" s="19">
        <v>172.9</v>
      </c>
      <c r="F846" s="19">
        <v>172.53</v>
      </c>
      <c r="G846" s="24" t="str">
        <f t="shared" si="46"/>
        <v>23/04/2019</v>
      </c>
    </row>
    <row r="847" spans="1:7" x14ac:dyDescent="0.3">
      <c r="A847" s="24">
        <v>3</v>
      </c>
      <c r="B847" s="29">
        <v>43579</v>
      </c>
      <c r="C847" s="41">
        <f t="shared" si="47"/>
        <v>2019</v>
      </c>
      <c r="D847" s="24">
        <v>173</v>
      </c>
      <c r="E847" s="19">
        <v>172.9</v>
      </c>
      <c r="F847" s="19">
        <v>172.53</v>
      </c>
      <c r="G847" s="24" t="str">
        <f t="shared" si="46"/>
        <v>24/04/2019</v>
      </c>
    </row>
    <row r="848" spans="1:7" x14ac:dyDescent="0.3">
      <c r="A848" s="24">
        <v>3</v>
      </c>
      <c r="B848" s="29">
        <v>43580</v>
      </c>
      <c r="C848" s="41">
        <f t="shared" si="47"/>
        <v>2019</v>
      </c>
      <c r="D848" s="24">
        <v>174</v>
      </c>
      <c r="E848" s="19">
        <v>172.9</v>
      </c>
      <c r="F848" s="19">
        <v>172.53</v>
      </c>
      <c r="G848" s="24" t="str">
        <f t="shared" si="46"/>
        <v>25/04/2019</v>
      </c>
    </row>
    <row r="849" spans="1:7" x14ac:dyDescent="0.3">
      <c r="A849" s="24">
        <v>3</v>
      </c>
      <c r="B849" s="29">
        <v>43581</v>
      </c>
      <c r="C849" s="41">
        <f t="shared" si="47"/>
        <v>2019</v>
      </c>
      <c r="D849" s="24">
        <v>174.5</v>
      </c>
      <c r="E849" s="19">
        <v>172.9</v>
      </c>
      <c r="F849" s="19">
        <v>172.53</v>
      </c>
      <c r="G849" s="24" t="str">
        <f t="shared" si="46"/>
        <v>26/04/2019</v>
      </c>
    </row>
    <row r="850" spans="1:7" x14ac:dyDescent="0.3">
      <c r="A850" s="24">
        <v>3</v>
      </c>
      <c r="B850" s="29">
        <v>43584</v>
      </c>
      <c r="C850" s="41">
        <f t="shared" si="47"/>
        <v>2019</v>
      </c>
      <c r="D850" s="24">
        <v>174</v>
      </c>
      <c r="E850" s="19">
        <v>172.9</v>
      </c>
      <c r="F850" s="19">
        <v>172.53</v>
      </c>
      <c r="G850" s="24" t="str">
        <f t="shared" si="46"/>
        <v>29/04/2019</v>
      </c>
    </row>
    <row r="851" spans="1:7" x14ac:dyDescent="0.3">
      <c r="A851" s="24">
        <v>3</v>
      </c>
      <c r="B851" s="29">
        <v>43585</v>
      </c>
      <c r="C851" s="41">
        <f t="shared" si="47"/>
        <v>2019</v>
      </c>
      <c r="D851" s="24">
        <v>174</v>
      </c>
      <c r="E851" s="19">
        <v>172.9</v>
      </c>
      <c r="F851" s="19">
        <v>172.53</v>
      </c>
      <c r="G851" s="24" t="str">
        <f t="shared" si="46"/>
        <v>30/04/2019</v>
      </c>
    </row>
    <row r="852" spans="1:7" x14ac:dyDescent="0.3">
      <c r="A852" s="24">
        <v>3</v>
      </c>
      <c r="B852" s="29">
        <v>43587</v>
      </c>
      <c r="C852" s="41">
        <f t="shared" si="47"/>
        <v>2019</v>
      </c>
      <c r="D852" s="24">
        <v>174</v>
      </c>
      <c r="E852" s="19">
        <v>172.9</v>
      </c>
      <c r="F852" s="19">
        <v>172.53</v>
      </c>
      <c r="G852" s="24" t="str">
        <f t="shared" si="46"/>
        <v>02/05/2019</v>
      </c>
    </row>
    <row r="853" spans="1:7" x14ac:dyDescent="0.3">
      <c r="A853" s="24">
        <v>3</v>
      </c>
      <c r="B853" s="29">
        <v>43588</v>
      </c>
      <c r="C853" s="41">
        <f t="shared" si="47"/>
        <v>2019</v>
      </c>
      <c r="D853" s="24">
        <v>173.5</v>
      </c>
      <c r="E853" s="19">
        <v>172.9</v>
      </c>
      <c r="F853" s="19">
        <v>172.53</v>
      </c>
      <c r="G853" s="24" t="str">
        <f t="shared" si="46"/>
        <v>03/05/2019</v>
      </c>
    </row>
    <row r="854" spans="1:7" x14ac:dyDescent="0.3">
      <c r="A854" s="24">
        <v>3</v>
      </c>
      <c r="B854" s="29">
        <v>43591</v>
      </c>
      <c r="C854" s="41">
        <f t="shared" si="47"/>
        <v>2019</v>
      </c>
      <c r="D854" s="24">
        <v>173.5</v>
      </c>
      <c r="E854" s="19">
        <v>172.9</v>
      </c>
      <c r="F854" s="19">
        <v>172.53</v>
      </c>
      <c r="G854" s="24" t="str">
        <f t="shared" si="46"/>
        <v>06/05/2019</v>
      </c>
    </row>
    <row r="855" spans="1:7" x14ac:dyDescent="0.3">
      <c r="A855" s="24">
        <v>3</v>
      </c>
      <c r="B855" s="29">
        <v>43592</v>
      </c>
      <c r="C855" s="41">
        <f t="shared" si="47"/>
        <v>2019</v>
      </c>
      <c r="D855" s="24">
        <v>172.5</v>
      </c>
      <c r="E855" s="19">
        <v>172.9</v>
      </c>
      <c r="F855" s="19">
        <v>172.53</v>
      </c>
      <c r="G855" s="24" t="str">
        <f t="shared" si="46"/>
        <v>07/05/2019</v>
      </c>
    </row>
    <row r="856" spans="1:7" x14ac:dyDescent="0.3">
      <c r="A856" s="24">
        <v>3</v>
      </c>
      <c r="B856" s="29">
        <v>43593</v>
      </c>
      <c r="C856" s="41">
        <f t="shared" si="47"/>
        <v>2019</v>
      </c>
      <c r="D856" s="24">
        <v>171.75</v>
      </c>
      <c r="E856" s="19">
        <v>172.9</v>
      </c>
      <c r="F856" s="19">
        <v>172.53</v>
      </c>
      <c r="G856" s="24" t="str">
        <f t="shared" si="46"/>
        <v>08/05/2019</v>
      </c>
    </row>
    <row r="857" spans="1:7" x14ac:dyDescent="0.3">
      <c r="A857" s="24">
        <v>3</v>
      </c>
      <c r="B857" s="29">
        <v>43594</v>
      </c>
      <c r="C857" s="41">
        <f t="shared" si="47"/>
        <v>2019</v>
      </c>
      <c r="D857" s="24">
        <v>171</v>
      </c>
      <c r="E857" s="19">
        <v>172.9</v>
      </c>
      <c r="F857" s="19">
        <v>172.53</v>
      </c>
      <c r="G857" s="24" t="str">
        <f t="shared" si="46"/>
        <v>09/05/2019</v>
      </c>
    </row>
    <row r="858" spans="1:7" x14ac:dyDescent="0.3">
      <c r="A858" s="24">
        <v>3</v>
      </c>
      <c r="B858" s="29">
        <v>43595</v>
      </c>
      <c r="C858" s="41">
        <f t="shared" si="47"/>
        <v>2019</v>
      </c>
      <c r="D858" s="24">
        <v>171</v>
      </c>
      <c r="E858" s="19">
        <v>172.9</v>
      </c>
      <c r="F858" s="19">
        <v>172.53</v>
      </c>
      <c r="G858" s="24" t="str">
        <f t="shared" si="46"/>
        <v>10/05/2019</v>
      </c>
    </row>
    <row r="859" spans="1:7" x14ac:dyDescent="0.3">
      <c r="A859" s="24">
        <v>3</v>
      </c>
      <c r="B859" s="29">
        <v>43598</v>
      </c>
      <c r="C859" s="41">
        <f t="shared" si="47"/>
        <v>2019</v>
      </c>
      <c r="D859" s="24">
        <v>170.5</v>
      </c>
      <c r="E859" s="19">
        <v>172.9</v>
      </c>
      <c r="F859" s="19">
        <v>172.53</v>
      </c>
      <c r="G859" s="24" t="str">
        <f t="shared" si="46"/>
        <v>13/05/2019</v>
      </c>
    </row>
    <row r="860" spans="1:7" x14ac:dyDescent="0.3">
      <c r="A860" s="24">
        <v>3</v>
      </c>
      <c r="B860" s="29">
        <v>43599</v>
      </c>
      <c r="C860" s="41">
        <f t="shared" si="47"/>
        <v>2019</v>
      </c>
      <c r="D860" s="24">
        <v>171.5</v>
      </c>
      <c r="E860" s="19">
        <v>172.9</v>
      </c>
      <c r="F860" s="19">
        <v>172.53</v>
      </c>
      <c r="G860" s="24" t="str">
        <f t="shared" si="46"/>
        <v>14/05/2019</v>
      </c>
    </row>
    <row r="861" spans="1:7" x14ac:dyDescent="0.3">
      <c r="A861" s="24">
        <v>3</v>
      </c>
      <c r="B861" s="29">
        <v>43600</v>
      </c>
      <c r="C861" s="41">
        <f t="shared" si="47"/>
        <v>2019</v>
      </c>
      <c r="D861" s="24">
        <v>173</v>
      </c>
      <c r="E861" s="19">
        <v>172.9</v>
      </c>
      <c r="F861" s="19">
        <v>172.53</v>
      </c>
      <c r="G861" s="24" t="str">
        <f t="shared" si="46"/>
        <v>15/05/2019</v>
      </c>
    </row>
    <row r="862" spans="1:7" x14ac:dyDescent="0.3">
      <c r="A862" s="24">
        <v>3</v>
      </c>
      <c r="B862" s="29">
        <v>43601</v>
      </c>
      <c r="C862" s="41">
        <f t="shared" si="47"/>
        <v>2019</v>
      </c>
      <c r="D862" s="24">
        <v>173.75</v>
      </c>
      <c r="E862" s="19">
        <v>172.9</v>
      </c>
      <c r="F862" s="19">
        <v>172.53</v>
      </c>
      <c r="G862" s="24" t="str">
        <f t="shared" si="46"/>
        <v>16/05/2019</v>
      </c>
    </row>
    <row r="863" spans="1:7" x14ac:dyDescent="0.3">
      <c r="A863" s="24">
        <v>3</v>
      </c>
      <c r="B863" s="29">
        <v>43602</v>
      </c>
      <c r="C863" s="41">
        <f t="shared" si="47"/>
        <v>2019</v>
      </c>
      <c r="D863" s="24">
        <v>173.75</v>
      </c>
      <c r="E863" s="19">
        <v>172.9</v>
      </c>
      <c r="F863" s="19">
        <v>172.53</v>
      </c>
      <c r="G863" s="24" t="str">
        <f t="shared" si="46"/>
        <v>17/05/2019</v>
      </c>
    </row>
    <row r="864" spans="1:7" x14ac:dyDescent="0.3">
      <c r="A864" s="24">
        <v>3</v>
      </c>
      <c r="B864" s="29">
        <v>43605</v>
      </c>
      <c r="C864" s="41">
        <f t="shared" si="47"/>
        <v>2019</v>
      </c>
      <c r="D864" s="24">
        <v>175.5</v>
      </c>
      <c r="E864" s="19">
        <v>172.9</v>
      </c>
      <c r="F864" s="19">
        <v>172.53</v>
      </c>
      <c r="G864" s="24" t="str">
        <f t="shared" si="46"/>
        <v>20/05/2019</v>
      </c>
    </row>
    <row r="865" spans="1:7" x14ac:dyDescent="0.3">
      <c r="A865" s="24">
        <v>3</v>
      </c>
      <c r="B865" s="29">
        <v>43606</v>
      </c>
      <c r="C865" s="41">
        <f t="shared" si="47"/>
        <v>2019</v>
      </c>
      <c r="D865" s="24">
        <v>175.5</v>
      </c>
      <c r="E865" s="19">
        <v>172.9</v>
      </c>
      <c r="F865" s="19">
        <v>172.53</v>
      </c>
      <c r="G865" s="24" t="str">
        <f t="shared" si="46"/>
        <v>21/05/2019</v>
      </c>
    </row>
    <row r="866" spans="1:7" x14ac:dyDescent="0.3">
      <c r="A866" s="24">
        <v>3</v>
      </c>
      <c r="B866" s="29">
        <v>43607</v>
      </c>
      <c r="C866" s="41">
        <f t="shared" si="47"/>
        <v>2019</v>
      </c>
      <c r="D866" s="24">
        <v>175.75</v>
      </c>
      <c r="E866" s="19">
        <v>172.9</v>
      </c>
      <c r="F866" s="19">
        <v>172.53</v>
      </c>
      <c r="G866" s="24" t="str">
        <f t="shared" si="46"/>
        <v>22/05/2019</v>
      </c>
    </row>
    <row r="867" spans="1:7" x14ac:dyDescent="0.3">
      <c r="A867" s="24">
        <v>3</v>
      </c>
      <c r="B867" s="29">
        <v>43608</v>
      </c>
      <c r="C867" s="41">
        <f t="shared" si="47"/>
        <v>2019</v>
      </c>
      <c r="D867" s="24">
        <v>175.25</v>
      </c>
      <c r="E867" s="19">
        <v>172.9</v>
      </c>
      <c r="F867" s="19">
        <v>172.53</v>
      </c>
      <c r="G867" s="24" t="str">
        <f t="shared" si="46"/>
        <v>23/05/2019</v>
      </c>
    </row>
    <row r="868" spans="1:7" x14ac:dyDescent="0.3">
      <c r="A868" s="24">
        <v>3</v>
      </c>
      <c r="B868" s="29">
        <v>43609</v>
      </c>
      <c r="C868" s="41">
        <f t="shared" si="47"/>
        <v>2019</v>
      </c>
      <c r="D868" s="24">
        <v>176</v>
      </c>
      <c r="E868" s="19">
        <v>172.9</v>
      </c>
      <c r="F868" s="19">
        <v>172.53</v>
      </c>
      <c r="G868" s="24" t="str">
        <f t="shared" si="46"/>
        <v>24/05/2019</v>
      </c>
    </row>
    <row r="869" spans="1:7" x14ac:dyDescent="0.3">
      <c r="A869" s="24">
        <v>3</v>
      </c>
      <c r="B869" s="29">
        <v>43612</v>
      </c>
      <c r="C869" s="41">
        <f t="shared" si="47"/>
        <v>2019</v>
      </c>
      <c r="D869" s="24">
        <v>177.5</v>
      </c>
      <c r="E869" s="19">
        <v>172.9</v>
      </c>
      <c r="F869" s="19">
        <v>172.53</v>
      </c>
      <c r="G869" s="24" t="str">
        <f t="shared" si="46"/>
        <v>27/05/2019</v>
      </c>
    </row>
    <row r="870" spans="1:7" x14ac:dyDescent="0.3">
      <c r="A870" s="24">
        <v>3</v>
      </c>
      <c r="B870" s="29">
        <v>43613</v>
      </c>
      <c r="C870" s="41">
        <f t="shared" si="47"/>
        <v>2019</v>
      </c>
      <c r="D870" s="24">
        <v>178</v>
      </c>
      <c r="E870" s="19">
        <v>172.9</v>
      </c>
      <c r="F870" s="19">
        <v>172.53</v>
      </c>
      <c r="G870" s="24" t="str">
        <f t="shared" si="46"/>
        <v>28/05/2019</v>
      </c>
    </row>
    <row r="871" spans="1:7" x14ac:dyDescent="0.3">
      <c r="A871" s="24">
        <v>3</v>
      </c>
      <c r="B871" s="29">
        <v>43614</v>
      </c>
      <c r="C871" s="41">
        <f t="shared" si="47"/>
        <v>2019</v>
      </c>
      <c r="D871" s="24">
        <v>179</v>
      </c>
      <c r="E871" s="19">
        <v>172.9</v>
      </c>
      <c r="F871" s="19">
        <v>172.53</v>
      </c>
      <c r="G871" s="24" t="str">
        <f t="shared" si="46"/>
        <v>29/05/2019</v>
      </c>
    </row>
    <row r="872" spans="1:7" x14ac:dyDescent="0.3">
      <c r="A872" s="24">
        <v>3</v>
      </c>
      <c r="B872" s="29">
        <v>43615</v>
      </c>
      <c r="C872" s="41">
        <f t="shared" si="47"/>
        <v>2019</v>
      </c>
      <c r="D872" s="24">
        <v>182</v>
      </c>
      <c r="E872" s="19">
        <v>172.9</v>
      </c>
      <c r="F872" s="19">
        <v>172.53</v>
      </c>
      <c r="G872" s="24" t="str">
        <f t="shared" si="46"/>
        <v>30/05/2019</v>
      </c>
    </row>
    <row r="873" spans="1:7" x14ac:dyDescent="0.3">
      <c r="A873" s="24">
        <v>3</v>
      </c>
      <c r="B873" s="29">
        <v>43616</v>
      </c>
      <c r="C873" s="41">
        <f t="shared" si="47"/>
        <v>2019</v>
      </c>
      <c r="D873" s="24">
        <v>181.25</v>
      </c>
      <c r="E873" s="19">
        <v>172.9</v>
      </c>
      <c r="F873" s="19">
        <v>172.53</v>
      </c>
      <c r="G873" s="24" t="str">
        <f t="shared" si="46"/>
        <v>31/05/2019</v>
      </c>
    </row>
    <row r="874" spans="1:7" x14ac:dyDescent="0.3">
      <c r="A874" s="24">
        <v>3</v>
      </c>
      <c r="B874" s="29">
        <v>43619</v>
      </c>
      <c r="C874" s="41">
        <f t="shared" si="47"/>
        <v>2019</v>
      </c>
      <c r="D874" s="24">
        <v>180.25</v>
      </c>
      <c r="E874" s="19">
        <v>172.9</v>
      </c>
      <c r="F874" s="19">
        <v>172.53</v>
      </c>
      <c r="G874" s="24" t="str">
        <f t="shared" si="46"/>
        <v>03/06/2019</v>
      </c>
    </row>
    <row r="875" spans="1:7" x14ac:dyDescent="0.3">
      <c r="A875" s="24">
        <v>3</v>
      </c>
      <c r="B875" s="29">
        <v>43620</v>
      </c>
      <c r="C875" s="41">
        <f t="shared" si="47"/>
        <v>2019</v>
      </c>
      <c r="D875" s="24">
        <v>178.5</v>
      </c>
      <c r="E875" s="19">
        <v>172.9</v>
      </c>
      <c r="F875" s="19">
        <v>172.53</v>
      </c>
      <c r="G875" s="24" t="str">
        <f t="shared" si="46"/>
        <v>04/06/2019</v>
      </c>
    </row>
    <row r="876" spans="1:7" x14ac:dyDescent="0.3">
      <c r="A876" s="24">
        <v>3</v>
      </c>
      <c r="B876" s="29">
        <v>43621</v>
      </c>
      <c r="C876" s="41">
        <f t="shared" si="47"/>
        <v>2019</v>
      </c>
      <c r="D876" s="24">
        <v>178</v>
      </c>
      <c r="E876" s="19">
        <v>172.9</v>
      </c>
      <c r="F876" s="19">
        <v>172.53</v>
      </c>
      <c r="G876" s="24" t="str">
        <f t="shared" si="46"/>
        <v>05/06/2019</v>
      </c>
    </row>
    <row r="877" spans="1:7" x14ac:dyDescent="0.3">
      <c r="A877" s="24">
        <v>3</v>
      </c>
      <c r="B877" s="29">
        <v>43622</v>
      </c>
      <c r="C877" s="41">
        <f t="shared" si="47"/>
        <v>2019</v>
      </c>
      <c r="D877" s="24">
        <v>177.75</v>
      </c>
      <c r="E877" s="19">
        <v>172.9</v>
      </c>
      <c r="F877" s="19">
        <v>172.53</v>
      </c>
      <c r="G877" s="24" t="str">
        <f t="shared" si="46"/>
        <v>06/06/2019</v>
      </c>
    </row>
    <row r="878" spans="1:7" x14ac:dyDescent="0.3">
      <c r="A878" s="24">
        <v>3</v>
      </c>
      <c r="B878" s="29">
        <v>43623</v>
      </c>
      <c r="C878" s="41">
        <f t="shared" si="47"/>
        <v>2019</v>
      </c>
      <c r="D878" s="24">
        <v>178</v>
      </c>
      <c r="E878" s="19">
        <v>172.9</v>
      </c>
      <c r="F878" s="19">
        <v>172.53</v>
      </c>
      <c r="G878" s="24" t="str">
        <f t="shared" si="46"/>
        <v>07/06/2019</v>
      </c>
    </row>
    <row r="879" spans="1:7" x14ac:dyDescent="0.3">
      <c r="A879" s="24">
        <v>3</v>
      </c>
      <c r="B879" s="29">
        <v>43626</v>
      </c>
      <c r="C879" s="41">
        <f t="shared" si="47"/>
        <v>2019</v>
      </c>
      <c r="D879" s="24">
        <v>177.5</v>
      </c>
      <c r="E879" s="19">
        <v>172.9</v>
      </c>
      <c r="F879" s="19">
        <v>172.53</v>
      </c>
      <c r="G879" s="24" t="str">
        <f t="shared" si="46"/>
        <v>10/06/2019</v>
      </c>
    </row>
    <row r="880" spans="1:7" x14ac:dyDescent="0.3">
      <c r="A880" s="24">
        <v>3</v>
      </c>
      <c r="B880" s="29">
        <v>43627</v>
      </c>
      <c r="C880" s="41">
        <f t="shared" si="47"/>
        <v>2019</v>
      </c>
      <c r="D880" s="24">
        <v>178</v>
      </c>
      <c r="E880" s="19">
        <v>172.9</v>
      </c>
      <c r="F880" s="19">
        <v>172.53</v>
      </c>
      <c r="G880" s="24" t="str">
        <f t="shared" si="46"/>
        <v>11/06/2019</v>
      </c>
    </row>
    <row r="881" spans="1:7" x14ac:dyDescent="0.3">
      <c r="A881" s="24">
        <v>3</v>
      </c>
      <c r="B881" s="29">
        <v>43628</v>
      </c>
      <c r="C881" s="41">
        <f t="shared" si="47"/>
        <v>2019</v>
      </c>
      <c r="D881" s="24">
        <v>178.5</v>
      </c>
      <c r="E881" s="19">
        <v>172.9</v>
      </c>
      <c r="F881" s="19">
        <v>172.53</v>
      </c>
      <c r="G881" s="24" t="str">
        <f t="shared" si="46"/>
        <v>12/06/2019</v>
      </c>
    </row>
    <row r="882" spans="1:7" x14ac:dyDescent="0.3">
      <c r="A882" s="24">
        <v>3</v>
      </c>
      <c r="B882" s="29">
        <v>43629</v>
      </c>
      <c r="C882" s="41">
        <f t="shared" si="47"/>
        <v>2019</v>
      </c>
      <c r="D882" s="24">
        <v>179</v>
      </c>
      <c r="E882" s="19">
        <v>172.9</v>
      </c>
      <c r="F882" s="19">
        <v>172.53</v>
      </c>
      <c r="G882" s="24" t="str">
        <f t="shared" si="46"/>
        <v>13/06/2019</v>
      </c>
    </row>
    <row r="883" spans="1:7" x14ac:dyDescent="0.3">
      <c r="A883" s="24">
        <v>3</v>
      </c>
      <c r="B883" s="29">
        <v>43630</v>
      </c>
      <c r="C883" s="41">
        <f t="shared" si="47"/>
        <v>2019</v>
      </c>
      <c r="D883" s="24">
        <v>180.25</v>
      </c>
      <c r="E883" s="19">
        <v>172.9</v>
      </c>
      <c r="F883" s="19">
        <v>172.53</v>
      </c>
      <c r="G883" s="24" t="str">
        <f t="shared" si="46"/>
        <v>14/06/2019</v>
      </c>
    </row>
    <row r="884" spans="1:7" x14ac:dyDescent="0.3">
      <c r="A884" s="24">
        <v>3</v>
      </c>
      <c r="B884" s="29">
        <v>43633</v>
      </c>
      <c r="C884" s="41">
        <f t="shared" si="47"/>
        <v>2019</v>
      </c>
      <c r="D884" s="24">
        <v>182.25</v>
      </c>
      <c r="E884" s="19">
        <v>172.9</v>
      </c>
      <c r="F884" s="19">
        <v>172.53</v>
      </c>
      <c r="G884" s="24" t="str">
        <f t="shared" si="46"/>
        <v>17/06/2019</v>
      </c>
    </row>
    <row r="885" spans="1:7" x14ac:dyDescent="0.3">
      <c r="A885" s="24">
        <v>3</v>
      </c>
      <c r="B885" s="29">
        <v>43634</v>
      </c>
      <c r="C885" s="41">
        <f t="shared" si="47"/>
        <v>2019</v>
      </c>
      <c r="D885" s="24">
        <v>182</v>
      </c>
      <c r="E885" s="19">
        <v>172.9</v>
      </c>
      <c r="F885" s="19">
        <v>172.53</v>
      </c>
      <c r="G885" s="24" t="str">
        <f t="shared" si="46"/>
        <v>18/06/2019</v>
      </c>
    </row>
    <row r="886" spans="1:7" x14ac:dyDescent="0.3">
      <c r="A886" s="24">
        <v>3</v>
      </c>
      <c r="B886" s="29">
        <v>43635</v>
      </c>
      <c r="C886" s="41">
        <f t="shared" si="47"/>
        <v>2019</v>
      </c>
      <c r="D886" s="24">
        <v>180</v>
      </c>
      <c r="E886" s="19">
        <v>172.9</v>
      </c>
      <c r="F886" s="19">
        <v>172.53</v>
      </c>
      <c r="G886" s="24" t="str">
        <f t="shared" si="46"/>
        <v>19/06/2019</v>
      </c>
    </row>
    <row r="887" spans="1:7" x14ac:dyDescent="0.3">
      <c r="A887" s="24">
        <v>3</v>
      </c>
      <c r="B887" s="29">
        <v>43636</v>
      </c>
      <c r="C887" s="41">
        <f t="shared" si="47"/>
        <v>2019</v>
      </c>
      <c r="D887" s="24">
        <v>181</v>
      </c>
      <c r="E887" s="19">
        <v>172.9</v>
      </c>
      <c r="F887" s="19">
        <v>172.53</v>
      </c>
      <c r="G887" s="24" t="str">
        <f t="shared" si="46"/>
        <v>20/06/2019</v>
      </c>
    </row>
    <row r="888" spans="1:7" x14ac:dyDescent="0.3">
      <c r="A888" s="24">
        <v>3</v>
      </c>
      <c r="B888" s="29">
        <v>43637</v>
      </c>
      <c r="C888" s="41">
        <f t="shared" si="47"/>
        <v>2019</v>
      </c>
      <c r="D888" s="24">
        <v>181.25</v>
      </c>
      <c r="E888" s="19">
        <v>172.9</v>
      </c>
      <c r="F888" s="19">
        <v>172.53</v>
      </c>
      <c r="G888" s="24" t="str">
        <f t="shared" si="46"/>
        <v>21/06/2019</v>
      </c>
    </row>
    <row r="889" spans="1:7" x14ac:dyDescent="0.3">
      <c r="A889" s="24">
        <v>3</v>
      </c>
      <c r="B889" s="29">
        <v>43640</v>
      </c>
      <c r="C889" s="41">
        <f t="shared" si="47"/>
        <v>2019</v>
      </c>
      <c r="D889" s="24">
        <v>182.5</v>
      </c>
      <c r="E889" s="19">
        <v>172.9</v>
      </c>
      <c r="F889" s="19">
        <v>172.53</v>
      </c>
      <c r="G889" s="24" t="str">
        <f t="shared" si="46"/>
        <v>24/06/2019</v>
      </c>
    </row>
    <row r="890" spans="1:7" x14ac:dyDescent="0.3">
      <c r="A890" s="24">
        <v>3</v>
      </c>
      <c r="B890" s="29">
        <v>43641</v>
      </c>
      <c r="C890" s="41">
        <f t="shared" si="47"/>
        <v>2019</v>
      </c>
      <c r="D890" s="24">
        <v>182</v>
      </c>
      <c r="E890" s="19">
        <v>172.9</v>
      </c>
      <c r="F890" s="19">
        <v>172.53</v>
      </c>
      <c r="G890" s="24" t="str">
        <f t="shared" si="46"/>
        <v>25/06/2019</v>
      </c>
    </row>
    <row r="891" spans="1:7" x14ac:dyDescent="0.3">
      <c r="A891" s="24">
        <v>3</v>
      </c>
      <c r="B891" s="29">
        <v>43642</v>
      </c>
      <c r="C891" s="41">
        <f t="shared" si="47"/>
        <v>2019</v>
      </c>
      <c r="D891" s="24">
        <v>182.25</v>
      </c>
      <c r="E891" s="19">
        <v>172.9</v>
      </c>
      <c r="F891" s="19">
        <v>172.53</v>
      </c>
      <c r="G891" s="24" t="str">
        <f t="shared" si="46"/>
        <v>26/06/2019</v>
      </c>
    </row>
    <row r="892" spans="1:7" x14ac:dyDescent="0.3">
      <c r="A892" s="24">
        <v>3</v>
      </c>
      <c r="B892" s="29">
        <v>43643</v>
      </c>
      <c r="C892" s="41">
        <f t="shared" si="47"/>
        <v>2019</v>
      </c>
      <c r="D892" s="24">
        <v>182.5</v>
      </c>
      <c r="E892" s="19">
        <v>172.9</v>
      </c>
      <c r="F892" s="19">
        <v>172.53</v>
      </c>
      <c r="G892" s="24" t="str">
        <f t="shared" si="46"/>
        <v>27/06/2019</v>
      </c>
    </row>
    <row r="893" spans="1:7" x14ac:dyDescent="0.3">
      <c r="A893" s="24">
        <v>3</v>
      </c>
      <c r="B893" s="29">
        <v>43644</v>
      </c>
      <c r="C893" s="41">
        <f t="shared" si="47"/>
        <v>2019</v>
      </c>
      <c r="D893" s="24">
        <v>180.75</v>
      </c>
      <c r="E893" s="19">
        <v>172.9</v>
      </c>
      <c r="F893" s="19">
        <v>172.53</v>
      </c>
      <c r="G893" s="24" t="str">
        <f t="shared" si="46"/>
        <v>28/06/2019</v>
      </c>
    </row>
    <row r="894" spans="1:7" x14ac:dyDescent="0.3">
      <c r="A894" s="24">
        <v>3</v>
      </c>
      <c r="B894" s="29">
        <v>43647</v>
      </c>
      <c r="C894" s="41">
        <f t="shared" si="47"/>
        <v>2019</v>
      </c>
      <c r="D894" s="24">
        <v>179.5</v>
      </c>
      <c r="E894" s="19">
        <v>172.9</v>
      </c>
      <c r="F894" s="19">
        <v>172.53</v>
      </c>
      <c r="G894" s="24" t="str">
        <f t="shared" si="46"/>
        <v>01/07/2019</v>
      </c>
    </row>
    <row r="895" spans="1:7" x14ac:dyDescent="0.3">
      <c r="A895" s="24">
        <v>3</v>
      </c>
      <c r="B895" s="29">
        <v>43648</v>
      </c>
      <c r="C895" s="41">
        <f t="shared" si="47"/>
        <v>2019</v>
      </c>
      <c r="D895" s="24">
        <v>178.25</v>
      </c>
      <c r="E895" s="19">
        <v>172.9</v>
      </c>
      <c r="F895" s="19">
        <v>172.53</v>
      </c>
      <c r="G895" s="24" t="str">
        <f t="shared" si="46"/>
        <v>02/07/2019</v>
      </c>
    </row>
    <row r="896" spans="1:7" x14ac:dyDescent="0.3">
      <c r="A896" s="24">
        <v>3</v>
      </c>
      <c r="B896" s="29">
        <v>43649</v>
      </c>
      <c r="C896" s="41">
        <f t="shared" si="47"/>
        <v>2019</v>
      </c>
      <c r="D896" s="24">
        <v>179</v>
      </c>
      <c r="E896" s="19">
        <v>172.9</v>
      </c>
      <c r="F896" s="19">
        <v>172.53</v>
      </c>
      <c r="G896" s="24" t="str">
        <f t="shared" si="46"/>
        <v>03/07/2019</v>
      </c>
    </row>
    <row r="897" spans="1:7" x14ac:dyDescent="0.3">
      <c r="A897" s="24">
        <v>3</v>
      </c>
      <c r="B897" s="29">
        <v>43650</v>
      </c>
      <c r="C897" s="41">
        <f t="shared" si="47"/>
        <v>2019</v>
      </c>
      <c r="D897" s="24">
        <v>180</v>
      </c>
      <c r="E897" s="19">
        <v>172.9</v>
      </c>
      <c r="F897" s="19">
        <v>172.53</v>
      </c>
      <c r="G897" s="24" t="str">
        <f t="shared" si="46"/>
        <v>04/07/2019</v>
      </c>
    </row>
    <row r="898" spans="1:7" x14ac:dyDescent="0.3">
      <c r="A898" s="24">
        <v>3</v>
      </c>
      <c r="B898" s="29">
        <v>43651</v>
      </c>
      <c r="C898" s="41">
        <f t="shared" si="47"/>
        <v>2019</v>
      </c>
      <c r="D898" s="24">
        <v>179.25</v>
      </c>
      <c r="E898" s="19">
        <v>172.9</v>
      </c>
      <c r="F898" s="19">
        <v>172.53</v>
      </c>
      <c r="G898" s="24" t="str">
        <f t="shared" ref="G898:G961" si="48">TEXT(B898,"jj/mm/aaaa")</f>
        <v>05/07/2019</v>
      </c>
    </row>
    <row r="899" spans="1:7" x14ac:dyDescent="0.3">
      <c r="A899" s="24">
        <v>3</v>
      </c>
      <c r="B899" s="29">
        <v>43654</v>
      </c>
      <c r="C899" s="41">
        <f t="shared" ref="C899:C962" si="49">YEAR(B899)</f>
        <v>2019</v>
      </c>
      <c r="D899" s="24">
        <v>179.25</v>
      </c>
      <c r="E899" s="19">
        <v>172.9</v>
      </c>
      <c r="F899" s="19">
        <v>172.53</v>
      </c>
      <c r="G899" s="24" t="str">
        <f t="shared" si="48"/>
        <v>08/07/2019</v>
      </c>
    </row>
    <row r="900" spans="1:7" x14ac:dyDescent="0.3">
      <c r="A900" s="24">
        <v>3</v>
      </c>
      <c r="B900" s="29">
        <v>43655</v>
      </c>
      <c r="C900" s="41">
        <f t="shared" si="49"/>
        <v>2019</v>
      </c>
      <c r="D900" s="24">
        <v>177.75</v>
      </c>
      <c r="E900" s="19">
        <v>172.9</v>
      </c>
      <c r="F900" s="19">
        <v>172.53</v>
      </c>
      <c r="G900" s="24" t="str">
        <f t="shared" si="48"/>
        <v>09/07/2019</v>
      </c>
    </row>
    <row r="901" spans="1:7" x14ac:dyDescent="0.3">
      <c r="A901" s="24">
        <v>3</v>
      </c>
      <c r="B901" s="29">
        <v>43656</v>
      </c>
      <c r="C901" s="41">
        <f t="shared" si="49"/>
        <v>2019</v>
      </c>
      <c r="D901" s="24">
        <v>178.5</v>
      </c>
      <c r="E901" s="19">
        <v>172.9</v>
      </c>
      <c r="F901" s="19">
        <v>172.53</v>
      </c>
      <c r="G901" s="24" t="str">
        <f t="shared" si="48"/>
        <v>10/07/2019</v>
      </c>
    </row>
    <row r="902" spans="1:7" x14ac:dyDescent="0.3">
      <c r="A902" s="24">
        <v>3</v>
      </c>
      <c r="B902" s="29">
        <v>43657</v>
      </c>
      <c r="C902" s="41">
        <f t="shared" si="49"/>
        <v>2019</v>
      </c>
      <c r="D902" s="24">
        <v>179.5</v>
      </c>
      <c r="E902" s="19">
        <v>172.9</v>
      </c>
      <c r="F902" s="19">
        <v>172.53</v>
      </c>
      <c r="G902" s="24" t="str">
        <f t="shared" si="48"/>
        <v>11/07/2019</v>
      </c>
    </row>
    <row r="903" spans="1:7" x14ac:dyDescent="0.3">
      <c r="A903" s="24">
        <v>3</v>
      </c>
      <c r="B903" s="29">
        <v>43658</v>
      </c>
      <c r="C903" s="41">
        <f t="shared" si="49"/>
        <v>2019</v>
      </c>
      <c r="D903" s="24">
        <v>181</v>
      </c>
      <c r="E903" s="19">
        <v>172.9</v>
      </c>
      <c r="F903" s="19">
        <v>172.53</v>
      </c>
      <c r="G903" s="24" t="str">
        <f t="shared" si="48"/>
        <v>12/07/2019</v>
      </c>
    </row>
    <row r="904" spans="1:7" x14ac:dyDescent="0.3">
      <c r="A904" s="24">
        <v>3</v>
      </c>
      <c r="B904" s="29">
        <v>43661</v>
      </c>
      <c r="C904" s="41">
        <f t="shared" si="49"/>
        <v>2019</v>
      </c>
      <c r="D904" s="24">
        <v>180.75</v>
      </c>
      <c r="E904" s="19">
        <v>172.9</v>
      </c>
      <c r="F904" s="19">
        <v>172.53</v>
      </c>
      <c r="G904" s="24" t="str">
        <f t="shared" si="48"/>
        <v>15/07/2019</v>
      </c>
    </row>
    <row r="905" spans="1:7" x14ac:dyDescent="0.3">
      <c r="A905" s="24">
        <v>3</v>
      </c>
      <c r="B905" s="29">
        <v>43662</v>
      </c>
      <c r="C905" s="41">
        <f t="shared" si="49"/>
        <v>2019</v>
      </c>
      <c r="D905" s="24">
        <v>180.25</v>
      </c>
      <c r="E905" s="19">
        <v>172.9</v>
      </c>
      <c r="F905" s="19">
        <v>172.53</v>
      </c>
      <c r="G905" s="24" t="str">
        <f t="shared" si="48"/>
        <v>16/07/2019</v>
      </c>
    </row>
    <row r="906" spans="1:7" x14ac:dyDescent="0.3">
      <c r="A906" s="24">
        <v>3</v>
      </c>
      <c r="B906" s="29">
        <v>43663</v>
      </c>
      <c r="C906" s="41">
        <f t="shared" si="49"/>
        <v>2019</v>
      </c>
      <c r="D906" s="24">
        <v>181.75</v>
      </c>
      <c r="E906" s="19">
        <v>172.9</v>
      </c>
      <c r="F906" s="19">
        <v>172.53</v>
      </c>
      <c r="G906" s="24" t="str">
        <f t="shared" si="48"/>
        <v>17/07/2019</v>
      </c>
    </row>
    <row r="907" spans="1:7" x14ac:dyDescent="0.3">
      <c r="A907" s="24">
        <v>3</v>
      </c>
      <c r="B907" s="29">
        <v>43664</v>
      </c>
      <c r="C907" s="41">
        <f t="shared" si="49"/>
        <v>2019</v>
      </c>
      <c r="D907" s="24">
        <v>181</v>
      </c>
      <c r="E907" s="19">
        <v>172.9</v>
      </c>
      <c r="F907" s="19">
        <v>172.53</v>
      </c>
      <c r="G907" s="24" t="str">
        <f t="shared" si="48"/>
        <v>18/07/2019</v>
      </c>
    </row>
    <row r="908" spans="1:7" x14ac:dyDescent="0.3">
      <c r="A908" s="24">
        <v>3</v>
      </c>
      <c r="B908" s="29">
        <v>43665</v>
      </c>
      <c r="C908" s="41">
        <f t="shared" si="49"/>
        <v>2019</v>
      </c>
      <c r="D908" s="24">
        <v>183.75</v>
      </c>
      <c r="E908" s="19">
        <v>172.9</v>
      </c>
      <c r="F908" s="19">
        <v>172.53</v>
      </c>
      <c r="G908" s="24" t="str">
        <f t="shared" si="48"/>
        <v>19/07/2019</v>
      </c>
    </row>
    <row r="909" spans="1:7" x14ac:dyDescent="0.3">
      <c r="A909" s="24">
        <v>3</v>
      </c>
      <c r="B909" s="29">
        <v>43668</v>
      </c>
      <c r="C909" s="41">
        <f t="shared" si="49"/>
        <v>2019</v>
      </c>
      <c r="D909" s="24">
        <v>183.25</v>
      </c>
      <c r="E909" s="19">
        <v>172.9</v>
      </c>
      <c r="F909" s="19">
        <v>172.53</v>
      </c>
      <c r="G909" s="24" t="str">
        <f t="shared" si="48"/>
        <v>22/07/2019</v>
      </c>
    </row>
    <row r="910" spans="1:7" x14ac:dyDescent="0.3">
      <c r="A910" s="24">
        <v>3</v>
      </c>
      <c r="B910" s="29">
        <v>43669</v>
      </c>
      <c r="C910" s="41">
        <f t="shared" si="49"/>
        <v>2019</v>
      </c>
      <c r="D910" s="24">
        <v>182.75</v>
      </c>
      <c r="E910" s="19">
        <v>172.9</v>
      </c>
      <c r="F910" s="19">
        <v>172.53</v>
      </c>
      <c r="G910" s="24" t="str">
        <f t="shared" si="48"/>
        <v>23/07/2019</v>
      </c>
    </row>
    <row r="911" spans="1:7" x14ac:dyDescent="0.3">
      <c r="A911" s="24">
        <v>3</v>
      </c>
      <c r="B911" s="29">
        <v>43670</v>
      </c>
      <c r="C911" s="41">
        <f t="shared" si="49"/>
        <v>2019</v>
      </c>
      <c r="D911" s="24">
        <v>183.5</v>
      </c>
      <c r="E911" s="19">
        <v>172.9</v>
      </c>
      <c r="F911" s="19">
        <v>172.53</v>
      </c>
      <c r="G911" s="24" t="str">
        <f t="shared" si="48"/>
        <v>24/07/2019</v>
      </c>
    </row>
    <row r="912" spans="1:7" x14ac:dyDescent="0.3">
      <c r="A912" s="24">
        <v>3</v>
      </c>
      <c r="B912" s="29">
        <v>43671</v>
      </c>
      <c r="C912" s="41">
        <f t="shared" si="49"/>
        <v>2019</v>
      </c>
      <c r="D912" s="24">
        <v>182.75</v>
      </c>
      <c r="E912" s="19">
        <v>172.9</v>
      </c>
      <c r="F912" s="19">
        <v>172.53</v>
      </c>
      <c r="G912" s="24" t="str">
        <f t="shared" si="48"/>
        <v>25/07/2019</v>
      </c>
    </row>
    <row r="913" spans="1:7" x14ac:dyDescent="0.3">
      <c r="A913" s="24">
        <v>3</v>
      </c>
      <c r="B913" s="29">
        <v>43672</v>
      </c>
      <c r="C913" s="41">
        <f t="shared" si="49"/>
        <v>2019</v>
      </c>
      <c r="D913" s="24">
        <v>182</v>
      </c>
      <c r="E913" s="19">
        <v>172.9</v>
      </c>
      <c r="F913" s="19">
        <v>172.53</v>
      </c>
      <c r="G913" s="24" t="str">
        <f t="shared" si="48"/>
        <v>26/07/2019</v>
      </c>
    </row>
    <row r="914" spans="1:7" x14ac:dyDescent="0.3">
      <c r="A914" s="24">
        <v>3</v>
      </c>
      <c r="B914" s="29">
        <v>43675</v>
      </c>
      <c r="C914" s="41">
        <f t="shared" si="49"/>
        <v>2019</v>
      </c>
      <c r="D914" s="24">
        <v>182</v>
      </c>
      <c r="E914" s="19">
        <v>172.9</v>
      </c>
      <c r="F914" s="19">
        <v>172.53</v>
      </c>
      <c r="G914" s="24" t="str">
        <f t="shared" si="48"/>
        <v>29/07/2019</v>
      </c>
    </row>
    <row r="915" spans="1:7" x14ac:dyDescent="0.3">
      <c r="A915" s="24">
        <v>3</v>
      </c>
      <c r="B915" s="29">
        <v>43676</v>
      </c>
      <c r="C915" s="41">
        <f t="shared" si="49"/>
        <v>2019</v>
      </c>
      <c r="D915" s="24">
        <v>180.5</v>
      </c>
      <c r="E915" s="19">
        <v>172.9</v>
      </c>
      <c r="F915" s="19">
        <v>172.53</v>
      </c>
      <c r="G915" s="24" t="str">
        <f t="shared" si="48"/>
        <v>30/07/2019</v>
      </c>
    </row>
    <row r="916" spans="1:7" x14ac:dyDescent="0.3">
      <c r="A916" s="24">
        <v>3</v>
      </c>
      <c r="B916" s="29">
        <v>43677</v>
      </c>
      <c r="C916" s="41">
        <f t="shared" si="49"/>
        <v>2019</v>
      </c>
      <c r="D916" s="24">
        <v>179.25</v>
      </c>
      <c r="E916" s="19">
        <v>172.9</v>
      </c>
      <c r="F916" s="19">
        <v>172.53</v>
      </c>
      <c r="G916" s="24" t="str">
        <f t="shared" si="48"/>
        <v>31/07/2019</v>
      </c>
    </row>
    <row r="917" spans="1:7" x14ac:dyDescent="0.3">
      <c r="A917" s="24">
        <v>3</v>
      </c>
      <c r="B917" s="29">
        <v>43678</v>
      </c>
      <c r="C917" s="41">
        <f t="shared" si="49"/>
        <v>2019</v>
      </c>
      <c r="D917" s="24">
        <v>177.75</v>
      </c>
      <c r="E917" s="19">
        <v>172.9</v>
      </c>
      <c r="F917" s="19">
        <v>172.53</v>
      </c>
      <c r="G917" s="24" t="str">
        <f t="shared" si="48"/>
        <v>01/08/2019</v>
      </c>
    </row>
    <row r="918" spans="1:7" x14ac:dyDescent="0.3">
      <c r="A918" s="24">
        <v>3</v>
      </c>
      <c r="B918" s="29">
        <v>43679</v>
      </c>
      <c r="C918" s="41">
        <f t="shared" si="49"/>
        <v>2019</v>
      </c>
      <c r="D918" s="24">
        <v>176.75</v>
      </c>
      <c r="E918" s="19">
        <v>172.9</v>
      </c>
      <c r="F918" s="19">
        <v>172.53</v>
      </c>
      <c r="G918" s="24" t="str">
        <f t="shared" si="48"/>
        <v>02/08/2019</v>
      </c>
    </row>
    <row r="919" spans="1:7" x14ac:dyDescent="0.3">
      <c r="A919" s="24">
        <v>3</v>
      </c>
      <c r="B919" s="29">
        <v>43682</v>
      </c>
      <c r="C919" s="41">
        <f t="shared" si="49"/>
        <v>2019</v>
      </c>
      <c r="D919" s="24">
        <v>176.5</v>
      </c>
      <c r="E919" s="19">
        <v>172.9</v>
      </c>
      <c r="F919" s="19">
        <v>172.53</v>
      </c>
      <c r="G919" s="24" t="str">
        <f t="shared" si="48"/>
        <v>05/08/2019</v>
      </c>
    </row>
    <row r="920" spans="1:7" x14ac:dyDescent="0.3">
      <c r="A920" s="24">
        <v>3</v>
      </c>
      <c r="B920" s="29">
        <v>43683</v>
      </c>
      <c r="C920" s="41">
        <f t="shared" si="49"/>
        <v>2019</v>
      </c>
      <c r="D920" s="24">
        <v>175.75</v>
      </c>
      <c r="E920" s="19">
        <v>172.9</v>
      </c>
      <c r="F920" s="19">
        <v>172.53</v>
      </c>
      <c r="G920" s="24" t="str">
        <f t="shared" si="48"/>
        <v>06/08/2019</v>
      </c>
    </row>
    <row r="921" spans="1:7" x14ac:dyDescent="0.3">
      <c r="A921" s="24">
        <v>3</v>
      </c>
      <c r="B921" s="29">
        <v>43684</v>
      </c>
      <c r="C921" s="41">
        <f t="shared" si="49"/>
        <v>2019</v>
      </c>
      <c r="D921" s="24">
        <v>176</v>
      </c>
      <c r="E921" s="19">
        <v>172.9</v>
      </c>
      <c r="F921" s="19">
        <v>172.53</v>
      </c>
      <c r="G921" s="24" t="str">
        <f t="shared" si="48"/>
        <v>07/08/2019</v>
      </c>
    </row>
    <row r="922" spans="1:7" x14ac:dyDescent="0.3">
      <c r="A922" s="24">
        <v>3</v>
      </c>
      <c r="B922" s="29">
        <v>43685</v>
      </c>
      <c r="C922" s="41">
        <f t="shared" si="49"/>
        <v>2019</v>
      </c>
      <c r="D922" s="24">
        <v>177</v>
      </c>
      <c r="E922" s="19">
        <v>172.9</v>
      </c>
      <c r="F922" s="19">
        <v>172.53</v>
      </c>
      <c r="G922" s="24" t="str">
        <f t="shared" si="48"/>
        <v>08/08/2019</v>
      </c>
    </row>
    <row r="923" spans="1:7" x14ac:dyDescent="0.3">
      <c r="A923" s="24">
        <v>3</v>
      </c>
      <c r="B923" s="29">
        <v>43686</v>
      </c>
      <c r="C923" s="41">
        <f t="shared" si="49"/>
        <v>2019</v>
      </c>
      <c r="D923" s="24">
        <v>178</v>
      </c>
      <c r="E923" s="19">
        <v>172.9</v>
      </c>
      <c r="F923" s="19">
        <v>172.53</v>
      </c>
      <c r="G923" s="24" t="str">
        <f t="shared" si="48"/>
        <v>09/08/2019</v>
      </c>
    </row>
    <row r="924" spans="1:7" x14ac:dyDescent="0.3">
      <c r="A924" s="24">
        <v>3</v>
      </c>
      <c r="B924" s="29">
        <v>43689</v>
      </c>
      <c r="C924" s="41">
        <f t="shared" si="49"/>
        <v>2019</v>
      </c>
      <c r="D924" s="24">
        <v>175.5</v>
      </c>
      <c r="E924" s="19">
        <v>172.9</v>
      </c>
      <c r="F924" s="19">
        <v>172.53</v>
      </c>
      <c r="G924" s="24" t="str">
        <f t="shared" si="48"/>
        <v>12/08/2019</v>
      </c>
    </row>
    <row r="925" spans="1:7" x14ac:dyDescent="0.3">
      <c r="A925" s="24">
        <v>3</v>
      </c>
      <c r="B925" s="29">
        <v>43690</v>
      </c>
      <c r="C925" s="41">
        <f t="shared" si="49"/>
        <v>2019</v>
      </c>
      <c r="D925" s="24">
        <v>174.25</v>
      </c>
      <c r="E925" s="19">
        <v>172.9</v>
      </c>
      <c r="F925" s="19">
        <v>172.53</v>
      </c>
      <c r="G925" s="24" t="str">
        <f t="shared" si="48"/>
        <v>13/08/2019</v>
      </c>
    </row>
    <row r="926" spans="1:7" x14ac:dyDescent="0.3">
      <c r="A926" s="24">
        <v>3</v>
      </c>
      <c r="B926" s="29">
        <v>43691</v>
      </c>
      <c r="C926" s="41">
        <f t="shared" si="49"/>
        <v>2019</v>
      </c>
      <c r="D926" s="24">
        <v>175.25</v>
      </c>
      <c r="E926" s="19">
        <v>172.9</v>
      </c>
      <c r="F926" s="19">
        <v>172.53</v>
      </c>
      <c r="G926" s="24" t="str">
        <f t="shared" si="48"/>
        <v>14/08/2019</v>
      </c>
    </row>
    <row r="927" spans="1:7" x14ac:dyDescent="0.3">
      <c r="A927" s="24">
        <v>3</v>
      </c>
      <c r="B927" s="29">
        <v>43692</v>
      </c>
      <c r="C927" s="41">
        <f t="shared" si="49"/>
        <v>2019</v>
      </c>
      <c r="D927" s="24">
        <v>175.25</v>
      </c>
      <c r="E927" s="19">
        <v>172.9</v>
      </c>
      <c r="F927" s="19">
        <v>172.53</v>
      </c>
      <c r="G927" s="24" t="str">
        <f t="shared" si="48"/>
        <v>15/08/2019</v>
      </c>
    </row>
    <row r="928" spans="1:7" x14ac:dyDescent="0.3">
      <c r="A928" s="24">
        <v>3</v>
      </c>
      <c r="B928" s="29">
        <v>43693</v>
      </c>
      <c r="C928" s="41">
        <f t="shared" si="49"/>
        <v>2019</v>
      </c>
      <c r="D928" s="24">
        <v>174.25</v>
      </c>
      <c r="E928" s="19">
        <v>172.9</v>
      </c>
      <c r="F928" s="19">
        <v>172.53</v>
      </c>
      <c r="G928" s="24" t="str">
        <f t="shared" si="48"/>
        <v>16/08/2019</v>
      </c>
    </row>
    <row r="929" spans="1:7" x14ac:dyDescent="0.3">
      <c r="A929" s="24">
        <v>3</v>
      </c>
      <c r="B929" s="29">
        <v>43696</v>
      </c>
      <c r="C929" s="41">
        <f t="shared" si="49"/>
        <v>2019</v>
      </c>
      <c r="D929" s="24">
        <v>173</v>
      </c>
      <c r="E929" s="19">
        <v>172.9</v>
      </c>
      <c r="F929" s="19">
        <v>172.53</v>
      </c>
      <c r="G929" s="24" t="str">
        <f t="shared" si="48"/>
        <v>19/08/2019</v>
      </c>
    </row>
    <row r="930" spans="1:7" x14ac:dyDescent="0.3">
      <c r="A930" s="24">
        <v>3</v>
      </c>
      <c r="B930" s="29">
        <v>43697</v>
      </c>
      <c r="C930" s="41">
        <f t="shared" si="49"/>
        <v>2019</v>
      </c>
      <c r="D930" s="24">
        <v>172.75</v>
      </c>
      <c r="E930" s="19">
        <v>172.9</v>
      </c>
      <c r="F930" s="19">
        <v>172.53</v>
      </c>
      <c r="G930" s="24" t="str">
        <f t="shared" si="48"/>
        <v>20/08/2019</v>
      </c>
    </row>
    <row r="931" spans="1:7" x14ac:dyDescent="0.3">
      <c r="A931" s="24">
        <v>3</v>
      </c>
      <c r="B931" s="29">
        <v>43698</v>
      </c>
      <c r="C931" s="41">
        <f t="shared" si="49"/>
        <v>2019</v>
      </c>
      <c r="D931" s="24">
        <v>172.25</v>
      </c>
      <c r="E931" s="19">
        <v>172.9</v>
      </c>
      <c r="F931" s="19">
        <v>172.53</v>
      </c>
      <c r="G931" s="24" t="str">
        <f t="shared" si="48"/>
        <v>21/08/2019</v>
      </c>
    </row>
    <row r="932" spans="1:7" x14ac:dyDescent="0.3">
      <c r="A932" s="24">
        <v>3</v>
      </c>
      <c r="B932" s="29">
        <v>43699</v>
      </c>
      <c r="C932" s="41">
        <f t="shared" si="49"/>
        <v>2019</v>
      </c>
      <c r="D932" s="24">
        <v>172.25</v>
      </c>
      <c r="E932" s="19">
        <v>172.9</v>
      </c>
      <c r="F932" s="19">
        <v>172.53</v>
      </c>
      <c r="G932" s="24" t="str">
        <f t="shared" si="48"/>
        <v>22/08/2019</v>
      </c>
    </row>
    <row r="933" spans="1:7" x14ac:dyDescent="0.3">
      <c r="A933" s="24">
        <v>3</v>
      </c>
      <c r="B933" s="29">
        <v>43700</v>
      </c>
      <c r="C933" s="41">
        <f t="shared" si="49"/>
        <v>2019</v>
      </c>
      <c r="D933" s="24">
        <v>171.75</v>
      </c>
      <c r="E933" s="19">
        <v>172.9</v>
      </c>
      <c r="F933" s="19">
        <v>172.53</v>
      </c>
      <c r="G933" s="24" t="str">
        <f t="shared" si="48"/>
        <v>23/08/2019</v>
      </c>
    </row>
    <row r="934" spans="1:7" x14ac:dyDescent="0.3">
      <c r="A934" s="24">
        <v>3</v>
      </c>
      <c r="B934" s="29">
        <v>43703</v>
      </c>
      <c r="C934" s="41">
        <f t="shared" si="49"/>
        <v>2019</v>
      </c>
      <c r="D934" s="24">
        <v>171.75</v>
      </c>
      <c r="E934" s="19">
        <v>172.9</v>
      </c>
      <c r="F934" s="19">
        <v>172.53</v>
      </c>
      <c r="G934" s="24" t="str">
        <f t="shared" si="48"/>
        <v>26/08/2019</v>
      </c>
    </row>
    <row r="935" spans="1:7" x14ac:dyDescent="0.3">
      <c r="A935" s="24">
        <v>3</v>
      </c>
      <c r="B935" s="29">
        <v>43704</v>
      </c>
      <c r="C935" s="41">
        <f t="shared" si="49"/>
        <v>2019</v>
      </c>
      <c r="D935" s="24">
        <v>172</v>
      </c>
      <c r="E935" s="19">
        <v>172.9</v>
      </c>
      <c r="F935" s="19">
        <v>172.53</v>
      </c>
      <c r="G935" s="24" t="str">
        <f t="shared" si="48"/>
        <v>27/08/2019</v>
      </c>
    </row>
    <row r="936" spans="1:7" x14ac:dyDescent="0.3">
      <c r="A936" s="24">
        <v>3</v>
      </c>
      <c r="B936" s="29">
        <v>43705</v>
      </c>
      <c r="C936" s="41">
        <f t="shared" si="49"/>
        <v>2019</v>
      </c>
      <c r="D936" s="24">
        <v>171.75</v>
      </c>
      <c r="E936" s="19">
        <v>172.9</v>
      </c>
      <c r="F936" s="19">
        <v>172.53</v>
      </c>
      <c r="G936" s="24" t="str">
        <f t="shared" si="48"/>
        <v>28/08/2019</v>
      </c>
    </row>
    <row r="937" spans="1:7" x14ac:dyDescent="0.3">
      <c r="A937" s="24">
        <v>3</v>
      </c>
      <c r="B937" s="29">
        <v>43706</v>
      </c>
      <c r="C937" s="41">
        <f t="shared" si="49"/>
        <v>2019</v>
      </c>
      <c r="D937" s="24">
        <v>171.5</v>
      </c>
      <c r="E937" s="19">
        <v>172.9</v>
      </c>
      <c r="F937" s="19">
        <v>172.53</v>
      </c>
      <c r="G937" s="24" t="str">
        <f t="shared" si="48"/>
        <v>29/08/2019</v>
      </c>
    </row>
    <row r="938" spans="1:7" x14ac:dyDescent="0.3">
      <c r="A938" s="24">
        <v>3</v>
      </c>
      <c r="B938" s="29">
        <v>43707</v>
      </c>
      <c r="C938" s="41">
        <f t="shared" si="49"/>
        <v>2019</v>
      </c>
      <c r="D938" s="24">
        <v>171</v>
      </c>
      <c r="E938" s="19">
        <v>172.9</v>
      </c>
      <c r="F938" s="19">
        <v>172.53</v>
      </c>
      <c r="G938" s="24" t="str">
        <f t="shared" si="48"/>
        <v>30/08/2019</v>
      </c>
    </row>
    <row r="939" spans="1:7" x14ac:dyDescent="0.3">
      <c r="A939" s="24">
        <v>3</v>
      </c>
      <c r="B939" s="29">
        <v>43710</v>
      </c>
      <c r="C939" s="41">
        <f t="shared" si="49"/>
        <v>2019</v>
      </c>
      <c r="D939" s="24">
        <v>169.25</v>
      </c>
      <c r="E939" s="19">
        <v>172.9</v>
      </c>
      <c r="F939" s="19">
        <v>172.53</v>
      </c>
      <c r="G939" s="24" t="str">
        <f t="shared" si="48"/>
        <v>02/09/2019</v>
      </c>
    </row>
    <row r="940" spans="1:7" x14ac:dyDescent="0.3">
      <c r="A940" s="24">
        <v>3</v>
      </c>
      <c r="B940" s="29">
        <v>43711</v>
      </c>
      <c r="C940" s="41">
        <f t="shared" si="49"/>
        <v>2019</v>
      </c>
      <c r="D940" s="24">
        <v>169</v>
      </c>
      <c r="E940" s="19">
        <v>172.9</v>
      </c>
      <c r="F940" s="19">
        <v>172.53</v>
      </c>
      <c r="G940" s="24" t="str">
        <f t="shared" si="48"/>
        <v>03/09/2019</v>
      </c>
    </row>
    <row r="941" spans="1:7" x14ac:dyDescent="0.3">
      <c r="A941" s="24">
        <v>3</v>
      </c>
      <c r="B941" s="29">
        <v>43712</v>
      </c>
      <c r="C941" s="41">
        <f t="shared" si="49"/>
        <v>2019</v>
      </c>
      <c r="D941" s="24">
        <v>169</v>
      </c>
      <c r="E941" s="19">
        <v>172.9</v>
      </c>
      <c r="F941" s="19">
        <v>172.53</v>
      </c>
      <c r="G941" s="24" t="str">
        <f t="shared" si="48"/>
        <v>04/09/2019</v>
      </c>
    </row>
    <row r="942" spans="1:7" x14ac:dyDescent="0.3">
      <c r="A942" s="24">
        <v>3</v>
      </c>
      <c r="B942" s="29">
        <v>43713</v>
      </c>
      <c r="C942" s="41">
        <f t="shared" si="49"/>
        <v>2019</v>
      </c>
      <c r="D942" s="24">
        <v>169.5</v>
      </c>
      <c r="E942" s="19">
        <v>172.9</v>
      </c>
      <c r="F942" s="19">
        <v>172.53</v>
      </c>
      <c r="G942" s="24" t="str">
        <f t="shared" si="48"/>
        <v>05/09/2019</v>
      </c>
    </row>
    <row r="943" spans="1:7" x14ac:dyDescent="0.3">
      <c r="A943" s="24">
        <v>3</v>
      </c>
      <c r="B943" s="29">
        <v>43714</v>
      </c>
      <c r="C943" s="41">
        <f t="shared" si="49"/>
        <v>2019</v>
      </c>
      <c r="D943" s="24">
        <v>169.75</v>
      </c>
      <c r="E943" s="19">
        <v>172.9</v>
      </c>
      <c r="F943" s="19">
        <v>172.53</v>
      </c>
      <c r="G943" s="24" t="str">
        <f t="shared" si="48"/>
        <v>06/09/2019</v>
      </c>
    </row>
    <row r="944" spans="1:7" x14ac:dyDescent="0.3">
      <c r="A944" s="24">
        <v>3</v>
      </c>
      <c r="B944" s="29">
        <v>43717</v>
      </c>
      <c r="C944" s="41">
        <f t="shared" si="49"/>
        <v>2019</v>
      </c>
      <c r="D944" s="24">
        <v>170</v>
      </c>
      <c r="E944" s="19">
        <v>172.9</v>
      </c>
      <c r="F944" s="19">
        <v>172.53</v>
      </c>
      <c r="G944" s="24" t="str">
        <f t="shared" si="48"/>
        <v>09/09/2019</v>
      </c>
    </row>
    <row r="945" spans="1:7" x14ac:dyDescent="0.3">
      <c r="A945" s="24">
        <v>3</v>
      </c>
      <c r="B945" s="29">
        <v>43718</v>
      </c>
      <c r="C945" s="41">
        <f t="shared" si="49"/>
        <v>2019</v>
      </c>
      <c r="D945" s="24">
        <v>170.75</v>
      </c>
      <c r="E945" s="19">
        <v>172.9</v>
      </c>
      <c r="F945" s="19">
        <v>172.53</v>
      </c>
      <c r="G945" s="24" t="str">
        <f t="shared" si="48"/>
        <v>10/09/2019</v>
      </c>
    </row>
    <row r="946" spans="1:7" x14ac:dyDescent="0.3">
      <c r="A946" s="24">
        <v>3</v>
      </c>
      <c r="B946" s="29">
        <v>43719</v>
      </c>
      <c r="C946" s="41">
        <f t="shared" si="49"/>
        <v>2019</v>
      </c>
      <c r="D946" s="24">
        <v>170.25</v>
      </c>
      <c r="E946" s="19">
        <v>172.9</v>
      </c>
      <c r="F946" s="19">
        <v>172.53</v>
      </c>
      <c r="G946" s="24" t="str">
        <f t="shared" si="48"/>
        <v>11/09/2019</v>
      </c>
    </row>
    <row r="947" spans="1:7" x14ac:dyDescent="0.3">
      <c r="A947" s="24">
        <v>3</v>
      </c>
      <c r="B947" s="29">
        <v>43720</v>
      </c>
      <c r="C947" s="41">
        <f t="shared" si="49"/>
        <v>2019</v>
      </c>
      <c r="D947" s="24">
        <v>170.25</v>
      </c>
      <c r="E947" s="19">
        <v>172.9</v>
      </c>
      <c r="F947" s="19">
        <v>172.53</v>
      </c>
      <c r="G947" s="24" t="str">
        <f t="shared" si="48"/>
        <v>12/09/2019</v>
      </c>
    </row>
    <row r="948" spans="1:7" x14ac:dyDescent="0.3">
      <c r="A948" s="24">
        <v>3</v>
      </c>
      <c r="B948" s="29">
        <v>43721</v>
      </c>
      <c r="C948" s="41">
        <f t="shared" si="49"/>
        <v>2019</v>
      </c>
      <c r="D948" s="24">
        <v>171</v>
      </c>
      <c r="E948" s="19">
        <v>172.9</v>
      </c>
      <c r="F948" s="19">
        <v>172.53</v>
      </c>
      <c r="G948" s="24" t="str">
        <f t="shared" si="48"/>
        <v>13/09/2019</v>
      </c>
    </row>
    <row r="949" spans="1:7" x14ac:dyDescent="0.3">
      <c r="A949" s="24">
        <v>3</v>
      </c>
      <c r="B949" s="29">
        <v>43724</v>
      </c>
      <c r="C949" s="41">
        <f t="shared" si="49"/>
        <v>2019</v>
      </c>
      <c r="D949" s="24">
        <v>171.5</v>
      </c>
      <c r="E949" s="19">
        <v>172.9</v>
      </c>
      <c r="F949" s="19">
        <v>172.53</v>
      </c>
      <c r="G949" s="24" t="str">
        <f t="shared" si="48"/>
        <v>16/09/2019</v>
      </c>
    </row>
    <row r="950" spans="1:7" x14ac:dyDescent="0.3">
      <c r="A950" s="24">
        <v>3</v>
      </c>
      <c r="B950" s="29">
        <v>43725</v>
      </c>
      <c r="C950" s="41">
        <f t="shared" si="49"/>
        <v>2019</v>
      </c>
      <c r="D950" s="24">
        <v>171.25</v>
      </c>
      <c r="E950" s="19">
        <v>172.9</v>
      </c>
      <c r="F950" s="19">
        <v>172.53</v>
      </c>
      <c r="G950" s="24" t="str">
        <f t="shared" si="48"/>
        <v>17/09/2019</v>
      </c>
    </row>
    <row r="951" spans="1:7" x14ac:dyDescent="0.3">
      <c r="A951" s="24">
        <v>3</v>
      </c>
      <c r="B951" s="29">
        <v>43726</v>
      </c>
      <c r="C951" s="41">
        <f t="shared" si="49"/>
        <v>2019</v>
      </c>
      <c r="D951" s="24">
        <v>171.75</v>
      </c>
      <c r="E951" s="19">
        <v>172.9</v>
      </c>
      <c r="F951" s="19">
        <v>172.53</v>
      </c>
      <c r="G951" s="24" t="str">
        <f t="shared" si="48"/>
        <v>18/09/2019</v>
      </c>
    </row>
    <row r="952" spans="1:7" x14ac:dyDescent="0.3">
      <c r="A952" s="24">
        <v>3</v>
      </c>
      <c r="B952" s="29">
        <v>43727</v>
      </c>
      <c r="C952" s="41">
        <f t="shared" si="49"/>
        <v>2019</v>
      </c>
      <c r="D952" s="24">
        <v>171.5</v>
      </c>
      <c r="E952" s="19">
        <v>172.9</v>
      </c>
      <c r="F952" s="19">
        <v>172.53</v>
      </c>
      <c r="G952" s="24" t="str">
        <f t="shared" si="48"/>
        <v>19/09/2019</v>
      </c>
    </row>
    <row r="953" spans="1:7" x14ac:dyDescent="0.3">
      <c r="A953" s="24">
        <v>3</v>
      </c>
      <c r="B953" s="29">
        <v>43728</v>
      </c>
      <c r="C953" s="41">
        <f t="shared" si="49"/>
        <v>2019</v>
      </c>
      <c r="D953" s="24">
        <v>170.75</v>
      </c>
      <c r="E953" s="19">
        <v>172.9</v>
      </c>
      <c r="F953" s="19">
        <v>172.53</v>
      </c>
      <c r="G953" s="24" t="str">
        <f t="shared" si="48"/>
        <v>20/09/2019</v>
      </c>
    </row>
    <row r="954" spans="1:7" x14ac:dyDescent="0.3">
      <c r="A954" s="24">
        <v>3</v>
      </c>
      <c r="B954" s="29">
        <v>43731</v>
      </c>
      <c r="C954" s="41">
        <f t="shared" si="49"/>
        <v>2019</v>
      </c>
      <c r="D954" s="24">
        <v>170.5</v>
      </c>
      <c r="E954" s="19">
        <v>172.9</v>
      </c>
      <c r="F954" s="19">
        <v>172.53</v>
      </c>
      <c r="G954" s="24" t="str">
        <f t="shared" si="48"/>
        <v>23/09/2019</v>
      </c>
    </row>
    <row r="955" spans="1:7" x14ac:dyDescent="0.3">
      <c r="A955" s="24">
        <v>3</v>
      </c>
      <c r="B955" s="29">
        <v>43732</v>
      </c>
      <c r="C955" s="41">
        <f t="shared" si="49"/>
        <v>2019</v>
      </c>
      <c r="D955" s="24">
        <v>170.75</v>
      </c>
      <c r="E955" s="19">
        <v>172.9</v>
      </c>
      <c r="F955" s="19">
        <v>172.53</v>
      </c>
      <c r="G955" s="24" t="str">
        <f t="shared" si="48"/>
        <v>24/09/2019</v>
      </c>
    </row>
    <row r="956" spans="1:7" x14ac:dyDescent="0.3">
      <c r="A956" s="24">
        <v>3</v>
      </c>
      <c r="B956" s="29">
        <v>43733</v>
      </c>
      <c r="C956" s="41">
        <f t="shared" si="49"/>
        <v>2019</v>
      </c>
      <c r="D956" s="24">
        <v>170</v>
      </c>
      <c r="E956" s="19">
        <v>172.9</v>
      </c>
      <c r="F956" s="19">
        <v>172.53</v>
      </c>
      <c r="G956" s="24" t="str">
        <f t="shared" si="48"/>
        <v>25/09/2019</v>
      </c>
    </row>
    <row r="957" spans="1:7" x14ac:dyDescent="0.3">
      <c r="A957" s="24">
        <v>3</v>
      </c>
      <c r="B957" s="29">
        <v>43734</v>
      </c>
      <c r="C957" s="41">
        <f t="shared" si="49"/>
        <v>2019</v>
      </c>
      <c r="D957" s="24">
        <v>171.25</v>
      </c>
      <c r="E957" s="19">
        <v>172.9</v>
      </c>
      <c r="F957" s="19">
        <v>172.53</v>
      </c>
      <c r="G957" s="24" t="str">
        <f t="shared" si="48"/>
        <v>26/09/2019</v>
      </c>
    </row>
    <row r="958" spans="1:7" x14ac:dyDescent="0.3">
      <c r="A958" s="24">
        <v>3</v>
      </c>
      <c r="B958" s="29">
        <v>43735</v>
      </c>
      <c r="C958" s="41">
        <f t="shared" si="49"/>
        <v>2019</v>
      </c>
      <c r="D958" s="24">
        <v>172</v>
      </c>
      <c r="E958" s="19">
        <v>172.9</v>
      </c>
      <c r="F958" s="19">
        <v>172.53</v>
      </c>
      <c r="G958" s="24" t="str">
        <f t="shared" si="48"/>
        <v>27/09/2019</v>
      </c>
    </row>
    <row r="959" spans="1:7" x14ac:dyDescent="0.3">
      <c r="A959" s="24">
        <v>3</v>
      </c>
      <c r="B959" s="29">
        <v>43738</v>
      </c>
      <c r="C959" s="41">
        <f t="shared" si="49"/>
        <v>2019</v>
      </c>
      <c r="D959" s="24">
        <v>172.75</v>
      </c>
      <c r="E959" s="19">
        <v>172.9</v>
      </c>
      <c r="F959" s="19">
        <v>172.53</v>
      </c>
      <c r="G959" s="24" t="str">
        <f t="shared" si="48"/>
        <v>30/09/2019</v>
      </c>
    </row>
    <row r="960" spans="1:7" x14ac:dyDescent="0.3">
      <c r="A960" s="24">
        <v>3</v>
      </c>
      <c r="B960" s="29">
        <v>43739</v>
      </c>
      <c r="C960" s="41">
        <f t="shared" si="49"/>
        <v>2019</v>
      </c>
      <c r="D960" s="24">
        <v>173.25</v>
      </c>
      <c r="E960" s="19">
        <v>172.9</v>
      </c>
      <c r="F960" s="19">
        <v>172.53</v>
      </c>
      <c r="G960" s="24" t="str">
        <f t="shared" si="48"/>
        <v>01/10/2019</v>
      </c>
    </row>
    <row r="961" spans="1:7" x14ac:dyDescent="0.3">
      <c r="A961" s="24">
        <v>3</v>
      </c>
      <c r="B961" s="29">
        <v>43740</v>
      </c>
      <c r="C961" s="41">
        <f t="shared" si="49"/>
        <v>2019</v>
      </c>
      <c r="D961" s="24">
        <v>173.75</v>
      </c>
      <c r="E961" s="19">
        <v>172.9</v>
      </c>
      <c r="F961" s="19">
        <v>172.53</v>
      </c>
      <c r="G961" s="24" t="str">
        <f t="shared" si="48"/>
        <v>02/10/2019</v>
      </c>
    </row>
    <row r="962" spans="1:7" x14ac:dyDescent="0.3">
      <c r="A962" s="24">
        <v>3</v>
      </c>
      <c r="B962" s="29">
        <v>43741</v>
      </c>
      <c r="C962" s="41">
        <f t="shared" si="49"/>
        <v>2019</v>
      </c>
      <c r="D962" s="24">
        <v>173.75</v>
      </c>
      <c r="E962" s="19">
        <v>172.9</v>
      </c>
      <c r="F962" s="19">
        <v>172.53</v>
      </c>
      <c r="G962" s="24" t="str">
        <f t="shared" ref="G962:G1025" si="50">TEXT(B962,"jj/mm/aaaa")</f>
        <v>03/10/2019</v>
      </c>
    </row>
    <row r="963" spans="1:7" x14ac:dyDescent="0.3">
      <c r="A963" s="24">
        <v>3</v>
      </c>
      <c r="B963" s="29">
        <v>43742</v>
      </c>
      <c r="C963" s="41">
        <f t="shared" ref="C963:C1026" si="51">YEAR(B963)</f>
        <v>2019</v>
      </c>
      <c r="D963" s="24">
        <v>173.75</v>
      </c>
      <c r="E963" s="19">
        <v>172.9</v>
      </c>
      <c r="F963" s="19">
        <v>172.53</v>
      </c>
      <c r="G963" s="24" t="str">
        <f t="shared" si="50"/>
        <v>04/10/2019</v>
      </c>
    </row>
    <row r="964" spans="1:7" x14ac:dyDescent="0.3">
      <c r="A964" s="24">
        <v>3</v>
      </c>
      <c r="B964" s="29">
        <v>43745</v>
      </c>
      <c r="C964" s="41">
        <f t="shared" si="51"/>
        <v>2019</v>
      </c>
      <c r="D964" s="24">
        <v>173</v>
      </c>
      <c r="E964" s="19">
        <v>172.9</v>
      </c>
      <c r="F964" s="19">
        <v>172.53</v>
      </c>
      <c r="G964" s="24" t="str">
        <f t="shared" si="50"/>
        <v>07/10/2019</v>
      </c>
    </row>
    <row r="965" spans="1:7" x14ac:dyDescent="0.3">
      <c r="A965" s="24">
        <v>3</v>
      </c>
      <c r="B965" s="29">
        <v>43746</v>
      </c>
      <c r="C965" s="41">
        <f t="shared" si="51"/>
        <v>2019</v>
      </c>
      <c r="D965" s="24">
        <v>174</v>
      </c>
      <c r="E965" s="19">
        <v>172.9</v>
      </c>
      <c r="F965" s="19">
        <v>172.53</v>
      </c>
      <c r="G965" s="24" t="str">
        <f t="shared" si="50"/>
        <v>08/10/2019</v>
      </c>
    </row>
    <row r="966" spans="1:7" x14ac:dyDescent="0.3">
      <c r="A966" s="24">
        <v>3</v>
      </c>
      <c r="B966" s="29">
        <v>43747</v>
      </c>
      <c r="C966" s="41">
        <f t="shared" si="51"/>
        <v>2019</v>
      </c>
      <c r="D966" s="24">
        <v>174</v>
      </c>
      <c r="E966" s="19">
        <v>172.9</v>
      </c>
      <c r="F966" s="19">
        <v>172.53</v>
      </c>
      <c r="G966" s="24" t="str">
        <f t="shared" si="50"/>
        <v>09/10/2019</v>
      </c>
    </row>
    <row r="967" spans="1:7" x14ac:dyDescent="0.3">
      <c r="A967" s="24">
        <v>3</v>
      </c>
      <c r="B967" s="29">
        <v>43748</v>
      </c>
      <c r="C967" s="41">
        <f t="shared" si="51"/>
        <v>2019</v>
      </c>
      <c r="D967" s="24">
        <v>172.75</v>
      </c>
      <c r="E967" s="19">
        <v>172.9</v>
      </c>
      <c r="F967" s="19">
        <v>172.53</v>
      </c>
      <c r="G967" s="24" t="str">
        <f t="shared" si="50"/>
        <v>10/10/2019</v>
      </c>
    </row>
    <row r="968" spans="1:7" x14ac:dyDescent="0.3">
      <c r="A968" s="24">
        <v>3</v>
      </c>
      <c r="B968" s="29">
        <v>43749</v>
      </c>
      <c r="C968" s="41">
        <f t="shared" si="51"/>
        <v>2019</v>
      </c>
      <c r="D968" s="24">
        <v>174.25</v>
      </c>
      <c r="E968" s="19">
        <v>172.9</v>
      </c>
      <c r="F968" s="19">
        <v>172.53</v>
      </c>
      <c r="G968" s="24" t="str">
        <f t="shared" si="50"/>
        <v>11/10/2019</v>
      </c>
    </row>
    <row r="969" spans="1:7" x14ac:dyDescent="0.3">
      <c r="A969" s="24">
        <v>3</v>
      </c>
      <c r="B969" s="29">
        <v>43752</v>
      </c>
      <c r="C969" s="41">
        <f t="shared" si="51"/>
        <v>2019</v>
      </c>
      <c r="D969" s="24">
        <v>174</v>
      </c>
      <c r="E969" s="19">
        <v>172.9</v>
      </c>
      <c r="F969" s="19">
        <v>172.53</v>
      </c>
      <c r="G969" s="24" t="str">
        <f t="shared" si="50"/>
        <v>14/10/2019</v>
      </c>
    </row>
    <row r="970" spans="1:7" x14ac:dyDescent="0.3">
      <c r="A970" s="24">
        <v>3</v>
      </c>
      <c r="B970" s="29">
        <v>43753</v>
      </c>
      <c r="C970" s="41">
        <f t="shared" si="51"/>
        <v>2019</v>
      </c>
      <c r="D970" s="24">
        <v>173.25</v>
      </c>
      <c r="E970" s="19">
        <v>172.9</v>
      </c>
      <c r="F970" s="19">
        <v>172.53</v>
      </c>
      <c r="G970" s="24" t="str">
        <f t="shared" si="50"/>
        <v>15/10/2019</v>
      </c>
    </row>
    <row r="971" spans="1:7" x14ac:dyDescent="0.3">
      <c r="A971" s="24">
        <v>3</v>
      </c>
      <c r="B971" s="29">
        <v>43754</v>
      </c>
      <c r="C971" s="41">
        <f t="shared" si="51"/>
        <v>2019</v>
      </c>
      <c r="D971" s="24">
        <v>173.25</v>
      </c>
      <c r="E971" s="19">
        <v>172.9</v>
      </c>
      <c r="F971" s="19">
        <v>172.53</v>
      </c>
      <c r="G971" s="24" t="str">
        <f t="shared" si="50"/>
        <v>16/10/2019</v>
      </c>
    </row>
    <row r="972" spans="1:7" x14ac:dyDescent="0.3">
      <c r="A972" s="24">
        <v>3</v>
      </c>
      <c r="B972" s="29">
        <v>43755</v>
      </c>
      <c r="C972" s="41">
        <f t="shared" si="51"/>
        <v>2019</v>
      </c>
      <c r="D972" s="24">
        <v>173</v>
      </c>
      <c r="E972" s="19">
        <v>172.9</v>
      </c>
      <c r="F972" s="19">
        <v>172.53</v>
      </c>
      <c r="G972" s="24" t="str">
        <f t="shared" si="50"/>
        <v>17/10/2019</v>
      </c>
    </row>
    <row r="973" spans="1:7" x14ac:dyDescent="0.3">
      <c r="A973" s="24">
        <v>3</v>
      </c>
      <c r="B973" s="29">
        <v>43756</v>
      </c>
      <c r="C973" s="41">
        <f t="shared" si="51"/>
        <v>2019</v>
      </c>
      <c r="D973" s="24">
        <v>174.5</v>
      </c>
      <c r="E973" s="19">
        <v>172.9</v>
      </c>
      <c r="F973" s="19">
        <v>172.53</v>
      </c>
      <c r="G973" s="24" t="str">
        <f t="shared" si="50"/>
        <v>18/10/2019</v>
      </c>
    </row>
    <row r="974" spans="1:7" x14ac:dyDescent="0.3">
      <c r="A974" s="24">
        <v>3</v>
      </c>
      <c r="B974" s="29">
        <v>43759</v>
      </c>
      <c r="C974" s="41">
        <f t="shared" si="51"/>
        <v>2019</v>
      </c>
      <c r="D974" s="24">
        <v>173.75</v>
      </c>
      <c r="E974" s="19">
        <v>172.9</v>
      </c>
      <c r="F974" s="19">
        <v>172.53</v>
      </c>
      <c r="G974" s="24" t="str">
        <f t="shared" si="50"/>
        <v>21/10/2019</v>
      </c>
    </row>
    <row r="975" spans="1:7" x14ac:dyDescent="0.3">
      <c r="A975" s="24">
        <v>3</v>
      </c>
      <c r="B975" s="29">
        <v>43760</v>
      </c>
      <c r="C975" s="41">
        <f t="shared" si="51"/>
        <v>2019</v>
      </c>
      <c r="D975" s="24">
        <v>173.25</v>
      </c>
      <c r="E975" s="19">
        <v>172.9</v>
      </c>
      <c r="F975" s="19">
        <v>172.53</v>
      </c>
      <c r="G975" s="24" t="str">
        <f t="shared" si="50"/>
        <v>22/10/2019</v>
      </c>
    </row>
    <row r="976" spans="1:7" x14ac:dyDescent="0.3">
      <c r="A976" s="24">
        <v>3</v>
      </c>
      <c r="B976" s="29">
        <v>43761</v>
      </c>
      <c r="C976" s="41">
        <f t="shared" si="51"/>
        <v>2019</v>
      </c>
      <c r="D976" s="24">
        <v>172.25</v>
      </c>
      <c r="E976" s="19">
        <v>172.9</v>
      </c>
      <c r="F976" s="19">
        <v>172.53</v>
      </c>
      <c r="G976" s="24" t="str">
        <f t="shared" si="50"/>
        <v>23/10/2019</v>
      </c>
    </row>
    <row r="977" spans="1:7" x14ac:dyDescent="0.3">
      <c r="A977" s="24">
        <v>3</v>
      </c>
      <c r="B977" s="29">
        <v>43762</v>
      </c>
      <c r="C977" s="41">
        <f t="shared" si="51"/>
        <v>2019</v>
      </c>
      <c r="D977" s="24">
        <v>171.25</v>
      </c>
      <c r="E977" s="19">
        <v>172.9</v>
      </c>
      <c r="F977" s="19">
        <v>172.53</v>
      </c>
      <c r="G977" s="24" t="str">
        <f t="shared" si="50"/>
        <v>24/10/2019</v>
      </c>
    </row>
    <row r="978" spans="1:7" x14ac:dyDescent="0.3">
      <c r="A978" s="24">
        <v>3</v>
      </c>
      <c r="B978" s="29">
        <v>43763</v>
      </c>
      <c r="C978" s="41">
        <f t="shared" si="51"/>
        <v>2019</v>
      </c>
      <c r="D978" s="24">
        <v>171</v>
      </c>
      <c r="E978" s="19">
        <v>172.9</v>
      </c>
      <c r="F978" s="19">
        <v>172.53</v>
      </c>
      <c r="G978" s="24" t="str">
        <f t="shared" si="50"/>
        <v>25/10/2019</v>
      </c>
    </row>
    <row r="979" spans="1:7" x14ac:dyDescent="0.3">
      <c r="A979" s="24">
        <v>3</v>
      </c>
      <c r="B979" s="29">
        <v>43766</v>
      </c>
      <c r="C979" s="41">
        <f t="shared" si="51"/>
        <v>2019</v>
      </c>
      <c r="D979" s="24">
        <v>170.25</v>
      </c>
      <c r="E979" s="19">
        <v>172.9</v>
      </c>
      <c r="F979" s="19">
        <v>172.53</v>
      </c>
      <c r="G979" s="24" t="str">
        <f t="shared" si="50"/>
        <v>28/10/2019</v>
      </c>
    </row>
    <row r="980" spans="1:7" x14ac:dyDescent="0.3">
      <c r="A980" s="24">
        <v>3</v>
      </c>
      <c r="B980" s="29">
        <v>43767</v>
      </c>
      <c r="C980" s="41">
        <f t="shared" si="51"/>
        <v>2019</v>
      </c>
      <c r="D980" s="24">
        <v>170</v>
      </c>
      <c r="E980" s="19">
        <v>172.9</v>
      </c>
      <c r="F980" s="19">
        <v>172.53</v>
      </c>
      <c r="G980" s="24" t="str">
        <f t="shared" si="50"/>
        <v>29/10/2019</v>
      </c>
    </row>
    <row r="981" spans="1:7" x14ac:dyDescent="0.3">
      <c r="A981" s="24">
        <v>3</v>
      </c>
      <c r="B981" s="29">
        <v>43768</v>
      </c>
      <c r="C981" s="41">
        <f t="shared" si="51"/>
        <v>2019</v>
      </c>
      <c r="D981" s="24">
        <v>169.25</v>
      </c>
      <c r="E981" s="19">
        <v>172.9</v>
      </c>
      <c r="F981" s="19">
        <v>172.53</v>
      </c>
      <c r="G981" s="24" t="str">
        <f t="shared" si="50"/>
        <v>30/10/2019</v>
      </c>
    </row>
    <row r="982" spans="1:7" x14ac:dyDescent="0.3">
      <c r="A982" s="24">
        <v>3</v>
      </c>
      <c r="B982" s="29">
        <v>43769</v>
      </c>
      <c r="C982" s="41">
        <f t="shared" si="51"/>
        <v>2019</v>
      </c>
      <c r="D982" s="24">
        <v>168.75</v>
      </c>
      <c r="E982" s="19">
        <v>172.9</v>
      </c>
      <c r="F982" s="19">
        <v>172.53</v>
      </c>
      <c r="G982" s="24" t="str">
        <f t="shared" si="50"/>
        <v>31/10/2019</v>
      </c>
    </row>
    <row r="983" spans="1:7" x14ac:dyDescent="0.3">
      <c r="A983" s="24">
        <v>3</v>
      </c>
      <c r="B983" s="29">
        <v>43770</v>
      </c>
      <c r="C983" s="41">
        <f t="shared" si="51"/>
        <v>2019</v>
      </c>
      <c r="D983" s="24">
        <v>168</v>
      </c>
      <c r="E983" s="19">
        <v>172.9</v>
      </c>
      <c r="F983" s="19">
        <v>172.53</v>
      </c>
      <c r="G983" s="24" t="str">
        <f t="shared" si="50"/>
        <v>01/11/2019</v>
      </c>
    </row>
    <row r="984" spans="1:7" x14ac:dyDescent="0.3">
      <c r="A984" s="24">
        <v>3</v>
      </c>
      <c r="B984" s="29">
        <v>43773</v>
      </c>
      <c r="C984" s="41">
        <f t="shared" si="51"/>
        <v>2019</v>
      </c>
      <c r="D984" s="24">
        <v>167.5</v>
      </c>
      <c r="E984" s="19">
        <v>172.9</v>
      </c>
      <c r="F984" s="19">
        <v>172.53</v>
      </c>
      <c r="G984" s="24" t="str">
        <f t="shared" si="50"/>
        <v>04/11/2019</v>
      </c>
    </row>
    <row r="985" spans="1:7" x14ac:dyDescent="0.3">
      <c r="A985" s="24">
        <v>3</v>
      </c>
      <c r="B985" s="29">
        <v>43774</v>
      </c>
      <c r="C985" s="41">
        <f t="shared" si="51"/>
        <v>2019</v>
      </c>
      <c r="D985" s="24">
        <v>168</v>
      </c>
      <c r="E985" s="19">
        <v>172.9</v>
      </c>
      <c r="F985" s="19">
        <v>172.53</v>
      </c>
      <c r="G985" s="24" t="str">
        <f t="shared" si="50"/>
        <v>05/11/2019</v>
      </c>
    </row>
    <row r="986" spans="1:7" x14ac:dyDescent="0.3">
      <c r="A986" s="24">
        <v>3</v>
      </c>
      <c r="B986" s="29">
        <v>43775</v>
      </c>
      <c r="C986" s="41">
        <f t="shared" si="51"/>
        <v>2019</v>
      </c>
      <c r="D986" s="24">
        <v>168.25</v>
      </c>
      <c r="E986" s="19">
        <v>172.9</v>
      </c>
      <c r="F986" s="19">
        <v>172.53</v>
      </c>
      <c r="G986" s="24" t="str">
        <f t="shared" si="50"/>
        <v>06/11/2019</v>
      </c>
    </row>
    <row r="987" spans="1:7" x14ac:dyDescent="0.3">
      <c r="A987" s="24">
        <v>3</v>
      </c>
      <c r="B987" s="29">
        <v>43776</v>
      </c>
      <c r="C987" s="41">
        <f t="shared" si="51"/>
        <v>2019</v>
      </c>
      <c r="D987" s="24">
        <v>167.75</v>
      </c>
      <c r="E987" s="19">
        <v>172.9</v>
      </c>
      <c r="F987" s="19">
        <v>172.53</v>
      </c>
      <c r="G987" s="24" t="str">
        <f t="shared" si="50"/>
        <v>07/11/2019</v>
      </c>
    </row>
    <row r="988" spans="1:7" x14ac:dyDescent="0.3">
      <c r="A988" s="24">
        <v>3</v>
      </c>
      <c r="B988" s="29">
        <v>43777</v>
      </c>
      <c r="C988" s="41">
        <f t="shared" si="51"/>
        <v>2019</v>
      </c>
      <c r="D988" s="24">
        <v>168</v>
      </c>
      <c r="E988" s="19">
        <v>172.9</v>
      </c>
      <c r="F988" s="19">
        <v>172.53</v>
      </c>
      <c r="G988" s="24" t="str">
        <f t="shared" si="50"/>
        <v>08/11/2019</v>
      </c>
    </row>
    <row r="989" spans="1:7" x14ac:dyDescent="0.3">
      <c r="A989" s="24">
        <v>3</v>
      </c>
      <c r="B989" s="29">
        <v>43780</v>
      </c>
      <c r="C989" s="41">
        <f t="shared" si="51"/>
        <v>2019</v>
      </c>
      <c r="D989" s="24">
        <v>167.5</v>
      </c>
      <c r="E989" s="19">
        <v>172.9</v>
      </c>
      <c r="F989" s="19">
        <v>172.53</v>
      </c>
      <c r="G989" s="24" t="str">
        <f t="shared" si="50"/>
        <v>11/11/2019</v>
      </c>
    </row>
    <row r="990" spans="1:7" x14ac:dyDescent="0.3">
      <c r="A990" s="24">
        <v>3</v>
      </c>
      <c r="B990" s="29">
        <v>43781</v>
      </c>
      <c r="C990" s="41">
        <f t="shared" si="51"/>
        <v>2019</v>
      </c>
      <c r="D990" s="24">
        <v>168</v>
      </c>
      <c r="E990" s="19">
        <v>172.9</v>
      </c>
      <c r="F990" s="19">
        <v>172.53</v>
      </c>
      <c r="G990" s="24" t="str">
        <f t="shared" si="50"/>
        <v>12/11/2019</v>
      </c>
    </row>
    <row r="991" spans="1:7" x14ac:dyDescent="0.3">
      <c r="A991" s="24">
        <v>3</v>
      </c>
      <c r="B991" s="29">
        <v>43782</v>
      </c>
      <c r="C991" s="41">
        <f t="shared" si="51"/>
        <v>2019</v>
      </c>
      <c r="D991" s="24">
        <v>167.5</v>
      </c>
      <c r="E991" s="19">
        <v>172.9</v>
      </c>
      <c r="F991" s="19">
        <v>172.53</v>
      </c>
      <c r="G991" s="24" t="str">
        <f t="shared" si="50"/>
        <v>13/11/2019</v>
      </c>
    </row>
    <row r="992" spans="1:7" x14ac:dyDescent="0.3">
      <c r="A992" s="24">
        <v>3</v>
      </c>
      <c r="B992" s="29">
        <v>43783</v>
      </c>
      <c r="C992" s="41">
        <f t="shared" si="51"/>
        <v>2019</v>
      </c>
      <c r="D992" s="24">
        <v>168</v>
      </c>
      <c r="E992" s="19">
        <v>172.9</v>
      </c>
      <c r="F992" s="19">
        <v>172.53</v>
      </c>
      <c r="G992" s="24" t="str">
        <f t="shared" si="50"/>
        <v>14/11/2019</v>
      </c>
    </row>
    <row r="993" spans="1:7" x14ac:dyDescent="0.3">
      <c r="A993" s="24">
        <v>3</v>
      </c>
      <c r="B993" s="29">
        <v>43784</v>
      </c>
      <c r="C993" s="41">
        <f t="shared" si="51"/>
        <v>2019</v>
      </c>
      <c r="D993" s="24">
        <v>168</v>
      </c>
      <c r="E993" s="19">
        <v>172.9</v>
      </c>
      <c r="F993" s="19">
        <v>172.53</v>
      </c>
      <c r="G993" s="24" t="str">
        <f t="shared" si="50"/>
        <v>15/11/2019</v>
      </c>
    </row>
    <row r="994" spans="1:7" x14ac:dyDescent="0.3">
      <c r="A994" s="24">
        <v>3</v>
      </c>
      <c r="B994" s="29">
        <v>43787</v>
      </c>
      <c r="C994" s="41">
        <f t="shared" si="51"/>
        <v>2019</v>
      </c>
      <c r="D994" s="24">
        <v>166.5</v>
      </c>
      <c r="E994" s="19">
        <v>172.9</v>
      </c>
      <c r="F994" s="19">
        <v>172.53</v>
      </c>
      <c r="G994" s="24" t="str">
        <f t="shared" si="50"/>
        <v>18/11/2019</v>
      </c>
    </row>
    <row r="995" spans="1:7" x14ac:dyDescent="0.3">
      <c r="A995" s="24">
        <v>3</v>
      </c>
      <c r="B995" s="29">
        <v>43788</v>
      </c>
      <c r="C995" s="41">
        <f t="shared" si="51"/>
        <v>2019</v>
      </c>
      <c r="D995" s="24">
        <v>166.75</v>
      </c>
      <c r="E995" s="19">
        <v>172.9</v>
      </c>
      <c r="F995" s="19">
        <v>172.53</v>
      </c>
      <c r="G995" s="24" t="str">
        <f t="shared" si="50"/>
        <v>19/11/2019</v>
      </c>
    </row>
    <row r="996" spans="1:7" x14ac:dyDescent="0.3">
      <c r="A996" s="24">
        <v>3</v>
      </c>
      <c r="B996" s="29">
        <v>43789</v>
      </c>
      <c r="C996" s="41">
        <f t="shared" si="51"/>
        <v>2019</v>
      </c>
      <c r="D996" s="24">
        <v>167.25</v>
      </c>
      <c r="E996" s="19">
        <v>172.9</v>
      </c>
      <c r="F996" s="19">
        <v>172.53</v>
      </c>
      <c r="G996" s="24" t="str">
        <f t="shared" si="50"/>
        <v>20/11/2019</v>
      </c>
    </row>
    <row r="997" spans="1:7" x14ac:dyDescent="0.3">
      <c r="A997" s="24">
        <v>3</v>
      </c>
      <c r="B997" s="29">
        <v>43790</v>
      </c>
      <c r="C997" s="41">
        <f t="shared" si="51"/>
        <v>2019</v>
      </c>
      <c r="D997" s="24">
        <v>167.5</v>
      </c>
      <c r="E997" s="19">
        <v>172.9</v>
      </c>
      <c r="F997" s="19">
        <v>172.53</v>
      </c>
      <c r="G997" s="24" t="str">
        <f t="shared" si="50"/>
        <v>21/11/2019</v>
      </c>
    </row>
    <row r="998" spans="1:7" x14ac:dyDescent="0.3">
      <c r="A998" s="24">
        <v>3</v>
      </c>
      <c r="B998" s="29">
        <v>43791</v>
      </c>
      <c r="C998" s="41">
        <f t="shared" si="51"/>
        <v>2019</v>
      </c>
      <c r="D998" s="24">
        <v>168</v>
      </c>
      <c r="E998" s="19">
        <v>172.9</v>
      </c>
      <c r="F998" s="19">
        <v>172.53</v>
      </c>
      <c r="G998" s="24" t="str">
        <f t="shared" si="50"/>
        <v>22/11/2019</v>
      </c>
    </row>
    <row r="999" spans="1:7" x14ac:dyDescent="0.3">
      <c r="A999" s="24">
        <v>3</v>
      </c>
      <c r="B999" s="29">
        <v>43794</v>
      </c>
      <c r="C999" s="41">
        <f t="shared" si="51"/>
        <v>2019</v>
      </c>
      <c r="D999" s="24">
        <v>168.75</v>
      </c>
      <c r="E999" s="19">
        <v>172.9</v>
      </c>
      <c r="F999" s="19">
        <v>172.53</v>
      </c>
      <c r="G999" s="24" t="str">
        <f t="shared" si="50"/>
        <v>25/11/2019</v>
      </c>
    </row>
    <row r="1000" spans="1:7" x14ac:dyDescent="0.3">
      <c r="A1000" s="24">
        <v>3</v>
      </c>
      <c r="B1000" s="29">
        <v>43795</v>
      </c>
      <c r="C1000" s="41">
        <f t="shared" si="51"/>
        <v>2019</v>
      </c>
      <c r="D1000" s="24">
        <v>168.5</v>
      </c>
      <c r="E1000" s="19">
        <v>172.9</v>
      </c>
      <c r="F1000" s="19">
        <v>172.53</v>
      </c>
      <c r="G1000" s="24" t="str">
        <f t="shared" si="50"/>
        <v>26/11/2019</v>
      </c>
    </row>
    <row r="1001" spans="1:7" x14ac:dyDescent="0.3">
      <c r="A1001" s="24">
        <v>3</v>
      </c>
      <c r="B1001" s="29">
        <v>43796</v>
      </c>
      <c r="C1001" s="41">
        <f t="shared" si="51"/>
        <v>2019</v>
      </c>
      <c r="D1001" s="24">
        <v>168.75</v>
      </c>
      <c r="E1001" s="19">
        <v>172.9</v>
      </c>
      <c r="F1001" s="19">
        <v>172.53</v>
      </c>
      <c r="G1001" s="24" t="str">
        <f t="shared" si="50"/>
        <v>27/11/2019</v>
      </c>
    </row>
    <row r="1002" spans="1:7" x14ac:dyDescent="0.3">
      <c r="A1002" s="24">
        <v>3</v>
      </c>
      <c r="B1002" s="29">
        <v>43797</v>
      </c>
      <c r="C1002" s="41">
        <f t="shared" si="51"/>
        <v>2019</v>
      </c>
      <c r="D1002" s="24">
        <v>168.5</v>
      </c>
      <c r="E1002" s="19">
        <v>172.9</v>
      </c>
      <c r="F1002" s="19">
        <v>172.53</v>
      </c>
      <c r="G1002" s="24" t="str">
        <f t="shared" si="50"/>
        <v>28/11/2019</v>
      </c>
    </row>
    <row r="1003" spans="1:7" x14ac:dyDescent="0.3">
      <c r="A1003" s="24">
        <v>3</v>
      </c>
      <c r="B1003" s="29">
        <v>43798</v>
      </c>
      <c r="C1003" s="41">
        <f t="shared" si="51"/>
        <v>2019</v>
      </c>
      <c r="D1003" s="24">
        <v>169</v>
      </c>
      <c r="E1003" s="19">
        <v>172.9</v>
      </c>
      <c r="F1003" s="19">
        <v>172.53</v>
      </c>
      <c r="G1003" s="24" t="str">
        <f t="shared" si="50"/>
        <v>29/11/2019</v>
      </c>
    </row>
    <row r="1004" spans="1:7" x14ac:dyDescent="0.3">
      <c r="A1004" s="24">
        <v>3</v>
      </c>
      <c r="B1004" s="29">
        <v>43801</v>
      </c>
      <c r="C1004" s="41">
        <f t="shared" si="51"/>
        <v>2019</v>
      </c>
      <c r="D1004" s="24">
        <v>169</v>
      </c>
      <c r="E1004" s="19">
        <v>172.9</v>
      </c>
      <c r="F1004" s="19">
        <v>172.53</v>
      </c>
      <c r="G1004" s="24" t="str">
        <f t="shared" si="50"/>
        <v>02/12/2019</v>
      </c>
    </row>
    <row r="1005" spans="1:7" x14ac:dyDescent="0.3">
      <c r="A1005" s="24">
        <v>3</v>
      </c>
      <c r="B1005" s="29">
        <v>43802</v>
      </c>
      <c r="C1005" s="41">
        <f t="shared" si="51"/>
        <v>2019</v>
      </c>
      <c r="D1005" s="24">
        <v>169</v>
      </c>
      <c r="E1005" s="19">
        <v>172.9</v>
      </c>
      <c r="F1005" s="19">
        <v>172.53</v>
      </c>
      <c r="G1005" s="24" t="str">
        <f t="shared" si="50"/>
        <v>03/12/2019</v>
      </c>
    </row>
    <row r="1006" spans="1:7" x14ac:dyDescent="0.3">
      <c r="A1006" s="24">
        <v>3</v>
      </c>
      <c r="B1006" s="29">
        <v>43803</v>
      </c>
      <c r="C1006" s="41">
        <f t="shared" si="51"/>
        <v>2019</v>
      </c>
      <c r="D1006" s="24">
        <v>168.25</v>
      </c>
      <c r="E1006" s="19">
        <v>172.9</v>
      </c>
      <c r="F1006" s="19">
        <v>172.53</v>
      </c>
      <c r="G1006" s="24" t="str">
        <f t="shared" si="50"/>
        <v>04/12/2019</v>
      </c>
    </row>
    <row r="1007" spans="1:7" x14ac:dyDescent="0.3">
      <c r="A1007" s="24">
        <v>3</v>
      </c>
      <c r="B1007" s="29">
        <v>43804</v>
      </c>
      <c r="C1007" s="41">
        <f t="shared" si="51"/>
        <v>2019</v>
      </c>
      <c r="D1007" s="24">
        <v>168.5</v>
      </c>
      <c r="E1007" s="19">
        <v>172.9</v>
      </c>
      <c r="F1007" s="19">
        <v>172.53</v>
      </c>
      <c r="G1007" s="24" t="str">
        <f t="shared" si="50"/>
        <v>05/12/2019</v>
      </c>
    </row>
    <row r="1008" spans="1:7" x14ac:dyDescent="0.3">
      <c r="A1008" s="24">
        <v>3</v>
      </c>
      <c r="B1008" s="29">
        <v>43805</v>
      </c>
      <c r="C1008" s="41">
        <f t="shared" si="51"/>
        <v>2019</v>
      </c>
      <c r="D1008" s="24">
        <v>168.5</v>
      </c>
      <c r="E1008" s="19">
        <v>172.9</v>
      </c>
      <c r="F1008" s="19">
        <v>172.53</v>
      </c>
      <c r="G1008" s="24" t="str">
        <f t="shared" si="50"/>
        <v>06/12/2019</v>
      </c>
    </row>
    <row r="1009" spans="1:7" x14ac:dyDescent="0.3">
      <c r="A1009" s="24">
        <v>3</v>
      </c>
      <c r="B1009" s="29">
        <v>43808</v>
      </c>
      <c r="C1009" s="41">
        <f t="shared" si="51"/>
        <v>2019</v>
      </c>
      <c r="D1009" s="24">
        <v>168.25</v>
      </c>
      <c r="E1009" s="19">
        <v>172.9</v>
      </c>
      <c r="F1009" s="19">
        <v>172.53</v>
      </c>
      <c r="G1009" s="24" t="str">
        <f t="shared" si="50"/>
        <v>09/12/2019</v>
      </c>
    </row>
    <row r="1010" spans="1:7" x14ac:dyDescent="0.3">
      <c r="A1010" s="24">
        <v>3</v>
      </c>
      <c r="B1010" s="29">
        <v>43809</v>
      </c>
      <c r="C1010" s="41">
        <f t="shared" si="51"/>
        <v>2019</v>
      </c>
      <c r="D1010" s="24">
        <v>167.75</v>
      </c>
      <c r="E1010" s="19">
        <v>172.9</v>
      </c>
      <c r="F1010" s="19">
        <v>172.53</v>
      </c>
      <c r="G1010" s="24" t="str">
        <f t="shared" si="50"/>
        <v>10/12/2019</v>
      </c>
    </row>
    <row r="1011" spans="1:7" x14ac:dyDescent="0.3">
      <c r="A1011" s="24">
        <v>3</v>
      </c>
      <c r="B1011" s="29">
        <v>43810</v>
      </c>
      <c r="C1011" s="41">
        <f t="shared" si="51"/>
        <v>2019</v>
      </c>
      <c r="D1011" s="24">
        <v>166.5</v>
      </c>
      <c r="E1011" s="19">
        <v>172.9</v>
      </c>
      <c r="F1011" s="19">
        <v>172.53</v>
      </c>
      <c r="G1011" s="24" t="str">
        <f t="shared" si="50"/>
        <v>11/12/2019</v>
      </c>
    </row>
    <row r="1012" spans="1:7" x14ac:dyDescent="0.3">
      <c r="A1012" s="24">
        <v>3</v>
      </c>
      <c r="B1012" s="29">
        <v>43811</v>
      </c>
      <c r="C1012" s="41">
        <f t="shared" si="51"/>
        <v>2019</v>
      </c>
      <c r="D1012" s="24">
        <v>167.5</v>
      </c>
      <c r="E1012" s="19">
        <v>172.9</v>
      </c>
      <c r="F1012" s="19">
        <v>172.53</v>
      </c>
      <c r="G1012" s="24" t="str">
        <f t="shared" si="50"/>
        <v>12/12/2019</v>
      </c>
    </row>
    <row r="1013" spans="1:7" x14ac:dyDescent="0.3">
      <c r="A1013" s="24">
        <v>3</v>
      </c>
      <c r="B1013" s="29">
        <v>43812</v>
      </c>
      <c r="C1013" s="41">
        <f t="shared" si="51"/>
        <v>2019</v>
      </c>
      <c r="D1013" s="24">
        <v>168.5</v>
      </c>
      <c r="E1013" s="19">
        <v>172.9</v>
      </c>
      <c r="F1013" s="19">
        <v>172.53</v>
      </c>
      <c r="G1013" s="24" t="str">
        <f t="shared" si="50"/>
        <v>13/12/2019</v>
      </c>
    </row>
    <row r="1014" spans="1:7" x14ac:dyDescent="0.3">
      <c r="A1014" s="24">
        <v>3</v>
      </c>
      <c r="B1014" s="29">
        <v>43815</v>
      </c>
      <c r="C1014" s="41">
        <f t="shared" si="51"/>
        <v>2019</v>
      </c>
      <c r="D1014" s="24">
        <v>169.75</v>
      </c>
      <c r="E1014" s="19">
        <v>172.9</v>
      </c>
      <c r="F1014" s="19">
        <v>172.53</v>
      </c>
      <c r="G1014" s="24" t="str">
        <f t="shared" si="50"/>
        <v>16/12/2019</v>
      </c>
    </row>
    <row r="1015" spans="1:7" x14ac:dyDescent="0.3">
      <c r="A1015" s="24">
        <v>3</v>
      </c>
      <c r="B1015" s="29">
        <v>43816</v>
      </c>
      <c r="C1015" s="41">
        <f t="shared" si="51"/>
        <v>2019</v>
      </c>
      <c r="D1015" s="24">
        <v>170</v>
      </c>
      <c r="E1015" s="19">
        <v>172.9</v>
      </c>
      <c r="F1015" s="19">
        <v>172.53</v>
      </c>
      <c r="G1015" s="24" t="str">
        <f t="shared" si="50"/>
        <v>17/12/2019</v>
      </c>
    </row>
    <row r="1016" spans="1:7" x14ac:dyDescent="0.3">
      <c r="A1016" s="24">
        <v>3</v>
      </c>
      <c r="B1016" s="29">
        <v>43817</v>
      </c>
      <c r="C1016" s="41">
        <f t="shared" si="51"/>
        <v>2019</v>
      </c>
      <c r="D1016" s="24">
        <v>168.5</v>
      </c>
      <c r="E1016" s="19">
        <v>172.9</v>
      </c>
      <c r="F1016" s="19">
        <v>172.53</v>
      </c>
      <c r="G1016" s="24" t="str">
        <f t="shared" si="50"/>
        <v>18/12/2019</v>
      </c>
    </row>
    <row r="1017" spans="1:7" x14ac:dyDescent="0.3">
      <c r="A1017" s="24">
        <v>3</v>
      </c>
      <c r="B1017" s="29">
        <v>43818</v>
      </c>
      <c r="C1017" s="41">
        <f t="shared" si="51"/>
        <v>2019</v>
      </c>
      <c r="D1017" s="24">
        <v>169.75</v>
      </c>
      <c r="E1017" s="19">
        <v>172.9</v>
      </c>
      <c r="F1017" s="19">
        <v>172.53</v>
      </c>
      <c r="G1017" s="24" t="str">
        <f t="shared" si="50"/>
        <v>19/12/2019</v>
      </c>
    </row>
    <row r="1018" spans="1:7" x14ac:dyDescent="0.3">
      <c r="A1018" s="24">
        <v>3</v>
      </c>
      <c r="B1018" s="29">
        <v>43819</v>
      </c>
      <c r="C1018" s="41">
        <f t="shared" si="51"/>
        <v>2019</v>
      </c>
      <c r="D1018" s="24">
        <v>167.75</v>
      </c>
      <c r="E1018" s="19">
        <v>172.9</v>
      </c>
      <c r="F1018" s="19">
        <v>172.53</v>
      </c>
      <c r="G1018" s="24" t="str">
        <f t="shared" si="50"/>
        <v>20/12/2019</v>
      </c>
    </row>
    <row r="1019" spans="1:7" x14ac:dyDescent="0.3">
      <c r="A1019" s="24">
        <v>3</v>
      </c>
      <c r="B1019" s="29">
        <v>43822</v>
      </c>
      <c r="C1019" s="41">
        <f t="shared" si="51"/>
        <v>2019</v>
      </c>
      <c r="D1019" s="24">
        <v>168</v>
      </c>
      <c r="E1019" s="19">
        <v>172.9</v>
      </c>
      <c r="F1019" s="19">
        <v>172.53</v>
      </c>
      <c r="G1019" s="24" t="str">
        <f t="shared" si="50"/>
        <v>23/12/2019</v>
      </c>
    </row>
    <row r="1020" spans="1:7" x14ac:dyDescent="0.3">
      <c r="A1020" s="24">
        <v>3</v>
      </c>
      <c r="B1020" s="29">
        <v>43823</v>
      </c>
      <c r="C1020" s="41">
        <f t="shared" si="51"/>
        <v>2019</v>
      </c>
      <c r="D1020" s="24">
        <v>169.75</v>
      </c>
      <c r="E1020" s="19">
        <v>172.9</v>
      </c>
      <c r="F1020" s="19">
        <v>172.53</v>
      </c>
      <c r="G1020" s="24" t="str">
        <f t="shared" si="50"/>
        <v>24/12/2019</v>
      </c>
    </row>
    <row r="1021" spans="1:7" x14ac:dyDescent="0.3">
      <c r="A1021" s="24">
        <v>3</v>
      </c>
      <c r="B1021" s="29">
        <v>43826</v>
      </c>
      <c r="C1021" s="41">
        <f t="shared" si="51"/>
        <v>2019</v>
      </c>
      <c r="D1021" s="24">
        <v>170.5</v>
      </c>
      <c r="E1021" s="19">
        <v>172.9</v>
      </c>
      <c r="F1021" s="19">
        <v>172.53</v>
      </c>
      <c r="G1021" s="24" t="str">
        <f t="shared" si="50"/>
        <v>27/12/2019</v>
      </c>
    </row>
    <row r="1022" spans="1:7" x14ac:dyDescent="0.3">
      <c r="A1022" s="24">
        <v>3</v>
      </c>
      <c r="B1022" s="29">
        <v>43829</v>
      </c>
      <c r="C1022" s="41">
        <f t="shared" si="51"/>
        <v>2019</v>
      </c>
      <c r="D1022" s="24">
        <v>172</v>
      </c>
      <c r="E1022" s="19">
        <v>172.9</v>
      </c>
      <c r="F1022" s="19">
        <v>172.53</v>
      </c>
      <c r="G1022" s="24" t="str">
        <f t="shared" si="50"/>
        <v>30/12/2019</v>
      </c>
    </row>
    <row r="1023" spans="1:7" x14ac:dyDescent="0.3">
      <c r="A1023" s="24">
        <v>3</v>
      </c>
      <c r="B1023" s="29">
        <v>43830</v>
      </c>
      <c r="C1023" s="41">
        <f t="shared" si="51"/>
        <v>2019</v>
      </c>
      <c r="D1023" s="24">
        <v>171.75</v>
      </c>
      <c r="E1023" s="19">
        <v>172.9</v>
      </c>
      <c r="F1023" s="19">
        <v>172.53</v>
      </c>
      <c r="G1023" s="24" t="str">
        <f t="shared" si="50"/>
        <v>31/12/2019</v>
      </c>
    </row>
    <row r="1024" spans="1:7" x14ac:dyDescent="0.3">
      <c r="A1024" s="24">
        <v>3</v>
      </c>
      <c r="B1024" s="29">
        <v>43832</v>
      </c>
      <c r="C1024" s="41">
        <f t="shared" si="51"/>
        <v>2020</v>
      </c>
      <c r="D1024" s="24">
        <v>173</v>
      </c>
      <c r="E1024" s="38">
        <v>178.59</v>
      </c>
      <c r="F1024" s="38">
        <v>172.9</v>
      </c>
      <c r="G1024" s="24" t="str">
        <f t="shared" si="50"/>
        <v>02/01/2020</v>
      </c>
    </row>
    <row r="1025" spans="1:7" x14ac:dyDescent="0.3">
      <c r="A1025" s="24">
        <v>3</v>
      </c>
      <c r="B1025" s="29">
        <v>43833</v>
      </c>
      <c r="C1025" s="41">
        <f t="shared" si="51"/>
        <v>2020</v>
      </c>
      <c r="D1025" s="24">
        <v>173.25</v>
      </c>
      <c r="E1025" s="38">
        <v>178.59</v>
      </c>
      <c r="F1025" s="38">
        <v>172.9</v>
      </c>
      <c r="G1025" s="24" t="str">
        <f t="shared" si="50"/>
        <v>03/01/2020</v>
      </c>
    </row>
    <row r="1026" spans="1:7" x14ac:dyDescent="0.3">
      <c r="A1026" s="24">
        <v>3</v>
      </c>
      <c r="B1026" s="29">
        <v>43836</v>
      </c>
      <c r="C1026" s="41">
        <f t="shared" si="51"/>
        <v>2020</v>
      </c>
      <c r="D1026" s="24">
        <v>172.5</v>
      </c>
      <c r="E1026" s="38">
        <v>178.59</v>
      </c>
      <c r="F1026" s="38">
        <v>172.9</v>
      </c>
      <c r="G1026" s="24" t="str">
        <f t="shared" ref="G1026:G1089" si="52">TEXT(B1026,"jj/mm/aaaa")</f>
        <v>06/01/2020</v>
      </c>
    </row>
    <row r="1027" spans="1:7" x14ac:dyDescent="0.3">
      <c r="A1027" s="24">
        <v>3</v>
      </c>
      <c r="B1027" s="29">
        <v>43837</v>
      </c>
      <c r="C1027" s="41">
        <f t="shared" ref="C1027:C1090" si="53">YEAR(B1027)</f>
        <v>2020</v>
      </c>
      <c r="D1027" s="24">
        <v>171</v>
      </c>
      <c r="E1027" s="38">
        <v>178.59</v>
      </c>
      <c r="F1027" s="38">
        <v>172.9</v>
      </c>
      <c r="G1027" s="24" t="str">
        <f t="shared" si="52"/>
        <v>07/01/2020</v>
      </c>
    </row>
    <row r="1028" spans="1:7" x14ac:dyDescent="0.3">
      <c r="A1028" s="24">
        <v>3</v>
      </c>
      <c r="B1028" s="29">
        <v>43838</v>
      </c>
      <c r="C1028" s="41">
        <f t="shared" si="53"/>
        <v>2020</v>
      </c>
      <c r="D1028" s="24">
        <v>171.25</v>
      </c>
      <c r="E1028" s="38">
        <v>178.59</v>
      </c>
      <c r="F1028" s="38">
        <v>172.9</v>
      </c>
      <c r="G1028" s="24" t="str">
        <f t="shared" si="52"/>
        <v>08/01/2020</v>
      </c>
    </row>
    <row r="1029" spans="1:7" x14ac:dyDescent="0.3">
      <c r="A1029" s="24">
        <v>3</v>
      </c>
      <c r="B1029" s="29">
        <v>43839</v>
      </c>
      <c r="C1029" s="41">
        <f t="shared" si="53"/>
        <v>2020</v>
      </c>
      <c r="D1029" s="24">
        <v>172.75</v>
      </c>
      <c r="E1029" s="38">
        <v>178.59</v>
      </c>
      <c r="F1029" s="38">
        <v>172.9</v>
      </c>
      <c r="G1029" s="24" t="str">
        <f t="shared" si="52"/>
        <v>09/01/2020</v>
      </c>
    </row>
    <row r="1030" spans="1:7" x14ac:dyDescent="0.3">
      <c r="A1030" s="24">
        <v>3</v>
      </c>
      <c r="B1030" s="29">
        <v>43840</v>
      </c>
      <c r="C1030" s="41">
        <f t="shared" si="53"/>
        <v>2020</v>
      </c>
      <c r="D1030" s="24">
        <v>173</v>
      </c>
      <c r="E1030" s="38">
        <v>178.59</v>
      </c>
      <c r="F1030" s="38">
        <v>172.9</v>
      </c>
      <c r="G1030" s="24" t="str">
        <f t="shared" si="52"/>
        <v>10/01/2020</v>
      </c>
    </row>
    <row r="1031" spans="1:7" x14ac:dyDescent="0.3">
      <c r="A1031" s="24">
        <v>3</v>
      </c>
      <c r="B1031" s="29">
        <v>43843</v>
      </c>
      <c r="C1031" s="41">
        <f t="shared" si="53"/>
        <v>2020</v>
      </c>
      <c r="D1031" s="24">
        <v>173</v>
      </c>
      <c r="E1031" s="38">
        <v>178.59</v>
      </c>
      <c r="F1031" s="38">
        <v>172.9</v>
      </c>
      <c r="G1031" s="24" t="str">
        <f t="shared" si="52"/>
        <v>13/01/2020</v>
      </c>
    </row>
    <row r="1032" spans="1:7" x14ac:dyDescent="0.3">
      <c r="A1032" s="24">
        <v>3</v>
      </c>
      <c r="B1032" s="29">
        <v>43844</v>
      </c>
      <c r="C1032" s="41">
        <f t="shared" si="53"/>
        <v>2020</v>
      </c>
      <c r="D1032" s="24">
        <v>173.5</v>
      </c>
      <c r="E1032" s="38">
        <v>178.59</v>
      </c>
      <c r="F1032" s="38">
        <v>172.9</v>
      </c>
      <c r="G1032" s="24" t="str">
        <f t="shared" si="52"/>
        <v>14/01/2020</v>
      </c>
    </row>
    <row r="1033" spans="1:7" x14ac:dyDescent="0.3">
      <c r="A1033" s="24">
        <v>3</v>
      </c>
      <c r="B1033" s="29">
        <v>43845</v>
      </c>
      <c r="C1033" s="41">
        <f t="shared" si="53"/>
        <v>2020</v>
      </c>
      <c r="D1033" s="24">
        <v>172.75</v>
      </c>
      <c r="E1033" s="38">
        <v>178.59</v>
      </c>
      <c r="F1033" s="38">
        <v>172.9</v>
      </c>
      <c r="G1033" s="24" t="str">
        <f t="shared" si="52"/>
        <v>15/01/2020</v>
      </c>
    </row>
    <row r="1034" spans="1:7" x14ac:dyDescent="0.3">
      <c r="A1034" s="24">
        <v>3</v>
      </c>
      <c r="B1034" s="29">
        <v>43846</v>
      </c>
      <c r="C1034" s="41">
        <f t="shared" si="53"/>
        <v>2020</v>
      </c>
      <c r="D1034" s="24">
        <v>171.25</v>
      </c>
      <c r="E1034" s="38">
        <v>178.59</v>
      </c>
      <c r="F1034" s="38">
        <v>172.9</v>
      </c>
      <c r="G1034" s="24" t="str">
        <f t="shared" si="52"/>
        <v>16/01/2020</v>
      </c>
    </row>
    <row r="1035" spans="1:7" x14ac:dyDescent="0.3">
      <c r="A1035" s="24">
        <v>3</v>
      </c>
      <c r="B1035" s="29">
        <v>43847</v>
      </c>
      <c r="C1035" s="41">
        <f t="shared" si="53"/>
        <v>2020</v>
      </c>
      <c r="D1035" s="24">
        <v>173</v>
      </c>
      <c r="E1035" s="38">
        <v>178.59</v>
      </c>
      <c r="F1035" s="38">
        <v>172.9</v>
      </c>
      <c r="G1035" s="24" t="str">
        <f t="shared" si="52"/>
        <v>17/01/2020</v>
      </c>
    </row>
    <row r="1036" spans="1:7" x14ac:dyDescent="0.3">
      <c r="A1036" s="24">
        <v>3</v>
      </c>
      <c r="B1036" s="29">
        <v>43850</v>
      </c>
      <c r="C1036" s="41">
        <f t="shared" si="53"/>
        <v>2020</v>
      </c>
      <c r="D1036" s="24">
        <v>172.5</v>
      </c>
      <c r="E1036" s="38">
        <v>178.59</v>
      </c>
      <c r="F1036" s="38">
        <v>172.9</v>
      </c>
      <c r="G1036" s="24" t="str">
        <f t="shared" si="52"/>
        <v>20/01/2020</v>
      </c>
    </row>
    <row r="1037" spans="1:7" x14ac:dyDescent="0.3">
      <c r="A1037" s="24">
        <v>3</v>
      </c>
      <c r="B1037" s="29">
        <v>43851</v>
      </c>
      <c r="C1037" s="41">
        <f t="shared" si="53"/>
        <v>2020</v>
      </c>
      <c r="D1037" s="24">
        <v>172.5</v>
      </c>
      <c r="E1037" s="38">
        <v>178.59</v>
      </c>
      <c r="F1037" s="38">
        <v>172.9</v>
      </c>
      <c r="G1037" s="24" t="str">
        <f t="shared" si="52"/>
        <v>21/01/2020</v>
      </c>
    </row>
    <row r="1038" spans="1:7" x14ac:dyDescent="0.3">
      <c r="A1038" s="24">
        <v>3</v>
      </c>
      <c r="B1038" s="29">
        <v>43852</v>
      </c>
      <c r="C1038" s="41">
        <f t="shared" si="53"/>
        <v>2020</v>
      </c>
      <c r="D1038" s="24">
        <v>172.5</v>
      </c>
      <c r="E1038" s="38">
        <v>178.59</v>
      </c>
      <c r="F1038" s="38">
        <v>172.9</v>
      </c>
      <c r="G1038" s="24" t="str">
        <f t="shared" si="52"/>
        <v>22/01/2020</v>
      </c>
    </row>
    <row r="1039" spans="1:7" x14ac:dyDescent="0.3">
      <c r="A1039" s="24">
        <v>3</v>
      </c>
      <c r="B1039" s="29">
        <v>43853</v>
      </c>
      <c r="C1039" s="41">
        <f t="shared" si="53"/>
        <v>2020</v>
      </c>
      <c r="D1039" s="24">
        <v>172.5</v>
      </c>
      <c r="E1039" s="38">
        <v>178.59</v>
      </c>
      <c r="F1039" s="38">
        <v>172.9</v>
      </c>
      <c r="G1039" s="24" t="str">
        <f t="shared" si="52"/>
        <v>23/01/2020</v>
      </c>
    </row>
    <row r="1040" spans="1:7" x14ac:dyDescent="0.3">
      <c r="A1040" s="24">
        <v>3</v>
      </c>
      <c r="B1040" s="29">
        <v>43854</v>
      </c>
      <c r="C1040" s="41">
        <f t="shared" si="53"/>
        <v>2020</v>
      </c>
      <c r="D1040" s="24">
        <v>172</v>
      </c>
      <c r="E1040" s="38">
        <v>178.59</v>
      </c>
      <c r="F1040" s="38">
        <v>172.9</v>
      </c>
      <c r="G1040" s="24" t="str">
        <f t="shared" si="52"/>
        <v>24/01/2020</v>
      </c>
    </row>
    <row r="1041" spans="1:7" x14ac:dyDescent="0.3">
      <c r="A1041" s="24">
        <v>3</v>
      </c>
      <c r="B1041" s="29">
        <v>43857</v>
      </c>
      <c r="C1041" s="41">
        <f t="shared" si="53"/>
        <v>2020</v>
      </c>
      <c r="D1041" s="24">
        <v>170.25</v>
      </c>
      <c r="E1041" s="38">
        <v>178.59</v>
      </c>
      <c r="F1041" s="38">
        <v>172.9</v>
      </c>
      <c r="G1041" s="24" t="str">
        <f t="shared" si="52"/>
        <v>27/01/2020</v>
      </c>
    </row>
    <row r="1042" spans="1:7" x14ac:dyDescent="0.3">
      <c r="A1042" s="24">
        <v>3</v>
      </c>
      <c r="B1042" s="29">
        <v>43858</v>
      </c>
      <c r="C1042" s="41">
        <f t="shared" si="53"/>
        <v>2020</v>
      </c>
      <c r="D1042" s="24">
        <v>169.75</v>
      </c>
      <c r="E1042" s="38">
        <v>178.59</v>
      </c>
      <c r="F1042" s="38">
        <v>172.9</v>
      </c>
      <c r="G1042" s="24" t="str">
        <f t="shared" si="52"/>
        <v>28/01/2020</v>
      </c>
    </row>
    <row r="1043" spans="1:7" x14ac:dyDescent="0.3">
      <c r="A1043" s="24">
        <v>3</v>
      </c>
      <c r="B1043" s="29">
        <v>43859</v>
      </c>
      <c r="C1043" s="41">
        <f t="shared" si="53"/>
        <v>2020</v>
      </c>
      <c r="D1043" s="24">
        <v>169.5</v>
      </c>
      <c r="E1043" s="38">
        <v>178.59</v>
      </c>
      <c r="F1043" s="38">
        <v>172.9</v>
      </c>
      <c r="G1043" s="24" t="str">
        <f t="shared" si="52"/>
        <v>29/01/2020</v>
      </c>
    </row>
    <row r="1044" spans="1:7" x14ac:dyDescent="0.3">
      <c r="A1044" s="24">
        <v>3</v>
      </c>
      <c r="B1044" s="29">
        <v>43860</v>
      </c>
      <c r="C1044" s="41">
        <f t="shared" si="53"/>
        <v>2020</v>
      </c>
      <c r="D1044" s="24">
        <v>169.25</v>
      </c>
      <c r="E1044" s="38">
        <v>178.59</v>
      </c>
      <c r="F1044" s="38">
        <v>172.9</v>
      </c>
      <c r="G1044" s="24" t="str">
        <f t="shared" si="52"/>
        <v>30/01/2020</v>
      </c>
    </row>
    <row r="1045" spans="1:7" x14ac:dyDescent="0.3">
      <c r="A1045" s="24">
        <v>3</v>
      </c>
      <c r="B1045" s="29">
        <v>43861</v>
      </c>
      <c r="C1045" s="41">
        <f t="shared" si="53"/>
        <v>2020</v>
      </c>
      <c r="D1045" s="24">
        <v>168.5</v>
      </c>
      <c r="E1045" s="38">
        <v>178.59</v>
      </c>
      <c r="F1045" s="38">
        <v>172.9</v>
      </c>
      <c r="G1045" s="24" t="str">
        <f t="shared" si="52"/>
        <v>31/01/2020</v>
      </c>
    </row>
    <row r="1046" spans="1:7" x14ac:dyDescent="0.3">
      <c r="A1046" s="24">
        <v>3</v>
      </c>
      <c r="B1046" s="29">
        <v>43864</v>
      </c>
      <c r="C1046" s="41">
        <f t="shared" si="53"/>
        <v>2020</v>
      </c>
      <c r="D1046" s="24">
        <v>168</v>
      </c>
      <c r="E1046" s="38">
        <v>178.59</v>
      </c>
      <c r="F1046" s="38">
        <v>172.9</v>
      </c>
      <c r="G1046" s="24" t="str">
        <f t="shared" si="52"/>
        <v>03/02/2020</v>
      </c>
    </row>
    <row r="1047" spans="1:7" x14ac:dyDescent="0.3">
      <c r="A1047" s="24">
        <v>3</v>
      </c>
      <c r="B1047" s="29">
        <v>43865</v>
      </c>
      <c r="C1047" s="41">
        <f t="shared" si="53"/>
        <v>2020</v>
      </c>
      <c r="D1047" s="24">
        <v>168.75</v>
      </c>
      <c r="E1047" s="38">
        <v>178.59</v>
      </c>
      <c r="F1047" s="38">
        <v>172.9</v>
      </c>
      <c r="G1047" s="24" t="str">
        <f t="shared" si="52"/>
        <v>04/02/2020</v>
      </c>
    </row>
    <row r="1048" spans="1:7" x14ac:dyDescent="0.3">
      <c r="A1048" s="24">
        <v>3</v>
      </c>
      <c r="B1048" s="29">
        <v>43866</v>
      </c>
      <c r="C1048" s="41">
        <f t="shared" si="53"/>
        <v>2020</v>
      </c>
      <c r="D1048" s="24">
        <v>167.75</v>
      </c>
      <c r="E1048" s="38">
        <v>178.59</v>
      </c>
      <c r="F1048" s="38">
        <v>172.9</v>
      </c>
      <c r="G1048" s="24" t="str">
        <f t="shared" si="52"/>
        <v>05/02/2020</v>
      </c>
    </row>
    <row r="1049" spans="1:7" x14ac:dyDescent="0.3">
      <c r="A1049" s="24">
        <v>3</v>
      </c>
      <c r="B1049" s="29">
        <v>43867</v>
      </c>
      <c r="C1049" s="41">
        <f t="shared" si="53"/>
        <v>2020</v>
      </c>
      <c r="D1049" s="24">
        <v>167.75</v>
      </c>
      <c r="E1049" s="38">
        <v>178.59</v>
      </c>
      <c r="F1049" s="38">
        <v>172.9</v>
      </c>
      <c r="G1049" s="24" t="str">
        <f t="shared" si="52"/>
        <v>06/02/2020</v>
      </c>
    </row>
    <row r="1050" spans="1:7" x14ac:dyDescent="0.3">
      <c r="A1050" s="24">
        <v>3</v>
      </c>
      <c r="B1050" s="29">
        <v>43868</v>
      </c>
      <c r="C1050" s="41">
        <f t="shared" si="53"/>
        <v>2020</v>
      </c>
      <c r="D1050" s="24">
        <v>167.5</v>
      </c>
      <c r="E1050" s="38">
        <v>178.59</v>
      </c>
      <c r="F1050" s="38">
        <v>172.9</v>
      </c>
      <c r="G1050" s="24" t="str">
        <f t="shared" si="52"/>
        <v>07/02/2020</v>
      </c>
    </row>
    <row r="1051" spans="1:7" x14ac:dyDescent="0.3">
      <c r="A1051" s="24">
        <v>3</v>
      </c>
      <c r="B1051" s="29">
        <v>43871</v>
      </c>
      <c r="C1051" s="41">
        <f t="shared" si="53"/>
        <v>2020</v>
      </c>
      <c r="D1051" s="24">
        <v>167.25</v>
      </c>
      <c r="E1051" s="38">
        <v>178.59</v>
      </c>
      <c r="F1051" s="38">
        <v>172.9</v>
      </c>
      <c r="G1051" s="24" t="str">
        <f t="shared" si="52"/>
        <v>10/02/2020</v>
      </c>
    </row>
    <row r="1052" spans="1:7" x14ac:dyDescent="0.3">
      <c r="A1052" s="24">
        <v>3</v>
      </c>
      <c r="B1052" s="29">
        <v>43872</v>
      </c>
      <c r="C1052" s="41">
        <f t="shared" si="53"/>
        <v>2020</v>
      </c>
      <c r="D1052" s="24">
        <v>166.75</v>
      </c>
      <c r="E1052" s="38">
        <v>178.59</v>
      </c>
      <c r="F1052" s="38">
        <v>172.9</v>
      </c>
      <c r="G1052" s="24" t="str">
        <f t="shared" si="52"/>
        <v>11/02/2020</v>
      </c>
    </row>
    <row r="1053" spans="1:7" x14ac:dyDescent="0.3">
      <c r="A1053" s="24">
        <v>3</v>
      </c>
      <c r="B1053" s="29">
        <v>43873</v>
      </c>
      <c r="C1053" s="41">
        <f t="shared" si="53"/>
        <v>2020</v>
      </c>
      <c r="D1053" s="24">
        <v>167.5</v>
      </c>
      <c r="E1053" s="38">
        <v>178.59</v>
      </c>
      <c r="F1053" s="38">
        <v>172.9</v>
      </c>
      <c r="G1053" s="24" t="str">
        <f t="shared" si="52"/>
        <v>12/02/2020</v>
      </c>
    </row>
    <row r="1054" spans="1:7" x14ac:dyDescent="0.3">
      <c r="A1054" s="24">
        <v>3</v>
      </c>
      <c r="B1054" s="29">
        <v>43874</v>
      </c>
      <c r="C1054" s="41">
        <f t="shared" si="53"/>
        <v>2020</v>
      </c>
      <c r="D1054" s="24">
        <v>168.25</v>
      </c>
      <c r="E1054" s="38">
        <v>178.59</v>
      </c>
      <c r="F1054" s="38">
        <v>172.9</v>
      </c>
      <c r="G1054" s="24" t="str">
        <f t="shared" si="52"/>
        <v>13/02/2020</v>
      </c>
    </row>
    <row r="1055" spans="1:7" x14ac:dyDescent="0.3">
      <c r="A1055" s="24">
        <v>3</v>
      </c>
      <c r="B1055" s="29">
        <v>43875</v>
      </c>
      <c r="C1055" s="41">
        <f t="shared" si="53"/>
        <v>2020</v>
      </c>
      <c r="D1055" s="24">
        <v>168.25</v>
      </c>
      <c r="E1055" s="38">
        <v>178.59</v>
      </c>
      <c r="F1055" s="38">
        <v>172.9</v>
      </c>
      <c r="G1055" s="24" t="str">
        <f t="shared" si="52"/>
        <v>14/02/2020</v>
      </c>
    </row>
    <row r="1056" spans="1:7" x14ac:dyDescent="0.3">
      <c r="A1056" s="24">
        <v>3</v>
      </c>
      <c r="B1056" s="29">
        <v>43878</v>
      </c>
      <c r="C1056" s="41">
        <f t="shared" si="53"/>
        <v>2020</v>
      </c>
      <c r="D1056" s="24">
        <v>168.25</v>
      </c>
      <c r="E1056" s="38">
        <v>178.59</v>
      </c>
      <c r="F1056" s="38">
        <v>172.9</v>
      </c>
      <c r="G1056" s="24" t="str">
        <f t="shared" si="52"/>
        <v>17/02/2020</v>
      </c>
    </row>
    <row r="1057" spans="1:7" x14ac:dyDescent="0.3">
      <c r="A1057" s="24">
        <v>3</v>
      </c>
      <c r="B1057" s="29">
        <v>43879</v>
      </c>
      <c r="C1057" s="41">
        <f t="shared" si="53"/>
        <v>2020</v>
      </c>
      <c r="D1057" s="24">
        <v>169.25</v>
      </c>
      <c r="E1057" s="38">
        <v>178.59</v>
      </c>
      <c r="F1057" s="38">
        <v>172.9</v>
      </c>
      <c r="G1057" s="24" t="str">
        <f t="shared" si="52"/>
        <v>18/02/2020</v>
      </c>
    </row>
    <row r="1058" spans="1:7" x14ac:dyDescent="0.3">
      <c r="A1058" s="24">
        <v>3</v>
      </c>
      <c r="B1058" s="29">
        <v>43880</v>
      </c>
      <c r="C1058" s="41">
        <f t="shared" si="53"/>
        <v>2020</v>
      </c>
      <c r="D1058" s="24">
        <v>169.25</v>
      </c>
      <c r="E1058" s="38">
        <v>178.59</v>
      </c>
      <c r="F1058" s="38">
        <v>172.9</v>
      </c>
      <c r="G1058" s="24" t="str">
        <f t="shared" si="52"/>
        <v>19/02/2020</v>
      </c>
    </row>
    <row r="1059" spans="1:7" x14ac:dyDescent="0.3">
      <c r="A1059" s="24">
        <v>3</v>
      </c>
      <c r="B1059" s="29">
        <v>43881</v>
      </c>
      <c r="C1059" s="41">
        <f t="shared" si="53"/>
        <v>2020</v>
      </c>
      <c r="D1059" s="24">
        <v>168.5</v>
      </c>
      <c r="E1059" s="38">
        <v>178.59</v>
      </c>
      <c r="F1059" s="38">
        <v>172.9</v>
      </c>
      <c r="G1059" s="24" t="str">
        <f t="shared" si="52"/>
        <v>20/02/2020</v>
      </c>
    </row>
    <row r="1060" spans="1:7" x14ac:dyDescent="0.3">
      <c r="A1060" s="24">
        <v>3</v>
      </c>
      <c r="B1060" s="29">
        <v>43882</v>
      </c>
      <c r="C1060" s="41">
        <f t="shared" si="53"/>
        <v>2020</v>
      </c>
      <c r="D1060" s="24">
        <v>169.75</v>
      </c>
      <c r="E1060" s="38">
        <v>178.59</v>
      </c>
      <c r="F1060" s="38">
        <v>172.9</v>
      </c>
      <c r="G1060" s="24" t="str">
        <f t="shared" si="52"/>
        <v>21/02/2020</v>
      </c>
    </row>
    <row r="1061" spans="1:7" x14ac:dyDescent="0.3">
      <c r="A1061" s="24">
        <v>3</v>
      </c>
      <c r="B1061" s="29">
        <v>43885</v>
      </c>
      <c r="C1061" s="41">
        <f t="shared" si="53"/>
        <v>2020</v>
      </c>
      <c r="D1061" s="24">
        <v>169</v>
      </c>
      <c r="E1061" s="38">
        <v>178.59</v>
      </c>
      <c r="F1061" s="38">
        <v>172.9</v>
      </c>
      <c r="G1061" s="24" t="str">
        <f t="shared" si="52"/>
        <v>24/02/2020</v>
      </c>
    </row>
    <row r="1062" spans="1:7" x14ac:dyDescent="0.3">
      <c r="A1062" s="24">
        <v>3</v>
      </c>
      <c r="B1062" s="29">
        <v>43886</v>
      </c>
      <c r="C1062" s="41">
        <f t="shared" si="53"/>
        <v>2020</v>
      </c>
      <c r="D1062" s="24">
        <v>169.75</v>
      </c>
      <c r="E1062" s="38">
        <v>178.59</v>
      </c>
      <c r="F1062" s="38">
        <v>172.9</v>
      </c>
      <c r="G1062" s="24" t="str">
        <f t="shared" si="52"/>
        <v>25/02/2020</v>
      </c>
    </row>
    <row r="1063" spans="1:7" x14ac:dyDescent="0.3">
      <c r="A1063" s="24">
        <v>3</v>
      </c>
      <c r="B1063" s="29">
        <v>43887</v>
      </c>
      <c r="C1063" s="41">
        <f t="shared" si="53"/>
        <v>2020</v>
      </c>
      <c r="D1063" s="24">
        <v>169.75</v>
      </c>
      <c r="E1063" s="38">
        <v>178.59</v>
      </c>
      <c r="F1063" s="38">
        <v>172.9</v>
      </c>
      <c r="G1063" s="24" t="str">
        <f t="shared" si="52"/>
        <v>26/02/2020</v>
      </c>
    </row>
    <row r="1064" spans="1:7" x14ac:dyDescent="0.3">
      <c r="A1064" s="24">
        <v>3</v>
      </c>
      <c r="B1064" s="29">
        <v>43888</v>
      </c>
      <c r="C1064" s="41">
        <f t="shared" si="53"/>
        <v>2020</v>
      </c>
      <c r="D1064" s="24">
        <v>167.5</v>
      </c>
      <c r="E1064" s="38">
        <v>178.59</v>
      </c>
      <c r="F1064" s="38">
        <v>172.9</v>
      </c>
      <c r="G1064" s="24" t="str">
        <f t="shared" si="52"/>
        <v>27/02/2020</v>
      </c>
    </row>
    <row r="1065" spans="1:7" x14ac:dyDescent="0.3">
      <c r="A1065" s="24">
        <v>3</v>
      </c>
      <c r="B1065" s="29">
        <v>43889</v>
      </c>
      <c r="C1065" s="41">
        <f t="shared" si="53"/>
        <v>2020</v>
      </c>
      <c r="D1065" s="24">
        <v>165.5</v>
      </c>
      <c r="E1065" s="38">
        <v>178.59</v>
      </c>
      <c r="F1065" s="38">
        <v>172.9</v>
      </c>
      <c r="G1065" s="24" t="str">
        <f t="shared" si="52"/>
        <v>28/02/2020</v>
      </c>
    </row>
    <row r="1066" spans="1:7" x14ac:dyDescent="0.3">
      <c r="A1066" s="24">
        <v>3</v>
      </c>
      <c r="B1066" s="29">
        <v>43892</v>
      </c>
      <c r="C1066" s="41">
        <f t="shared" si="53"/>
        <v>2020</v>
      </c>
      <c r="D1066" s="24">
        <v>165</v>
      </c>
      <c r="E1066" s="38">
        <v>178.59</v>
      </c>
      <c r="F1066" s="38">
        <v>172.9</v>
      </c>
      <c r="G1066" s="24" t="str">
        <f t="shared" si="52"/>
        <v>02/03/2020</v>
      </c>
    </row>
    <row r="1067" spans="1:7" x14ac:dyDescent="0.3">
      <c r="A1067" s="24">
        <v>3</v>
      </c>
      <c r="B1067" s="29">
        <v>43893</v>
      </c>
      <c r="C1067" s="41">
        <f t="shared" si="53"/>
        <v>2020</v>
      </c>
      <c r="D1067" s="24">
        <v>166.25</v>
      </c>
      <c r="E1067" s="38">
        <v>178.59</v>
      </c>
      <c r="F1067" s="38">
        <v>172.9</v>
      </c>
      <c r="G1067" s="24" t="str">
        <f t="shared" si="52"/>
        <v>03/03/2020</v>
      </c>
    </row>
    <row r="1068" spans="1:7" x14ac:dyDescent="0.3">
      <c r="A1068" s="24">
        <v>3</v>
      </c>
      <c r="B1068" s="29">
        <v>43894</v>
      </c>
      <c r="C1068" s="41">
        <f t="shared" si="53"/>
        <v>2020</v>
      </c>
      <c r="D1068" s="24">
        <v>168</v>
      </c>
      <c r="E1068" s="38">
        <v>178.59</v>
      </c>
      <c r="F1068" s="38">
        <v>172.9</v>
      </c>
      <c r="G1068" s="24" t="str">
        <f t="shared" si="52"/>
        <v>04/03/2020</v>
      </c>
    </row>
    <row r="1069" spans="1:7" x14ac:dyDescent="0.3">
      <c r="A1069" s="24">
        <v>3</v>
      </c>
      <c r="B1069" s="29">
        <v>43895</v>
      </c>
      <c r="C1069" s="41">
        <f t="shared" si="53"/>
        <v>2020</v>
      </c>
      <c r="D1069" s="24">
        <v>168</v>
      </c>
      <c r="E1069" s="38">
        <v>178.59</v>
      </c>
      <c r="F1069" s="38">
        <v>172.9</v>
      </c>
      <c r="G1069" s="24" t="str">
        <f t="shared" si="52"/>
        <v>05/03/2020</v>
      </c>
    </row>
    <row r="1070" spans="1:7" x14ac:dyDescent="0.3">
      <c r="A1070" s="24">
        <v>3</v>
      </c>
      <c r="B1070" s="29">
        <v>43896</v>
      </c>
      <c r="C1070" s="41">
        <f t="shared" si="53"/>
        <v>2020</v>
      </c>
      <c r="D1070" s="24">
        <v>173.5</v>
      </c>
      <c r="E1070" s="38">
        <v>178.59</v>
      </c>
      <c r="F1070" s="38">
        <v>172.9</v>
      </c>
      <c r="G1070" s="24" t="str">
        <f t="shared" si="52"/>
        <v>06/03/2020</v>
      </c>
    </row>
    <row r="1071" spans="1:7" x14ac:dyDescent="0.3">
      <c r="A1071" s="24">
        <v>3</v>
      </c>
      <c r="B1071" s="29">
        <v>43899</v>
      </c>
      <c r="C1071" s="41">
        <f t="shared" si="53"/>
        <v>2020</v>
      </c>
      <c r="D1071" s="24">
        <v>172</v>
      </c>
      <c r="E1071" s="38">
        <v>178.59</v>
      </c>
      <c r="F1071" s="38">
        <v>172.9</v>
      </c>
      <c r="G1071" s="24" t="str">
        <f t="shared" si="52"/>
        <v>09/03/2020</v>
      </c>
    </row>
    <row r="1072" spans="1:7" x14ac:dyDescent="0.3">
      <c r="A1072" s="24">
        <v>3</v>
      </c>
      <c r="B1072" s="29">
        <v>43900</v>
      </c>
      <c r="C1072" s="41">
        <f t="shared" si="53"/>
        <v>2020</v>
      </c>
      <c r="D1072" s="24">
        <v>173.25</v>
      </c>
      <c r="E1072" s="38">
        <v>178.59</v>
      </c>
      <c r="F1072" s="38">
        <v>172.9</v>
      </c>
      <c r="G1072" s="24" t="str">
        <f t="shared" si="52"/>
        <v>10/03/2020</v>
      </c>
    </row>
    <row r="1073" spans="1:7" x14ac:dyDescent="0.3">
      <c r="A1073" s="24">
        <v>3</v>
      </c>
      <c r="B1073" s="29">
        <v>43901</v>
      </c>
      <c r="C1073" s="41">
        <f t="shared" si="53"/>
        <v>2020</v>
      </c>
      <c r="D1073" s="24">
        <v>173.75</v>
      </c>
      <c r="E1073" s="38">
        <v>178.59</v>
      </c>
      <c r="F1073" s="38">
        <v>172.9</v>
      </c>
      <c r="G1073" s="24" t="str">
        <f t="shared" si="52"/>
        <v>11/03/2020</v>
      </c>
    </row>
    <row r="1074" spans="1:7" x14ac:dyDescent="0.3">
      <c r="A1074" s="24">
        <v>3</v>
      </c>
      <c r="B1074" s="29">
        <v>43902</v>
      </c>
      <c r="C1074" s="41">
        <f t="shared" si="53"/>
        <v>2020</v>
      </c>
      <c r="D1074" s="24">
        <v>173</v>
      </c>
      <c r="E1074" s="38">
        <v>178.59</v>
      </c>
      <c r="F1074" s="38">
        <v>172.9</v>
      </c>
      <c r="G1074" s="24" t="str">
        <f t="shared" si="52"/>
        <v>12/03/2020</v>
      </c>
    </row>
    <row r="1075" spans="1:7" x14ac:dyDescent="0.3">
      <c r="A1075" s="24">
        <v>3</v>
      </c>
      <c r="B1075" s="29">
        <v>43903</v>
      </c>
      <c r="C1075" s="41">
        <f t="shared" si="53"/>
        <v>2020</v>
      </c>
      <c r="D1075" s="24">
        <v>172.75</v>
      </c>
      <c r="E1075" s="38">
        <v>178.59</v>
      </c>
      <c r="F1075" s="38">
        <v>172.9</v>
      </c>
      <c r="G1075" s="24" t="str">
        <f t="shared" si="52"/>
        <v>13/03/2020</v>
      </c>
    </row>
    <row r="1076" spans="1:7" x14ac:dyDescent="0.3">
      <c r="A1076" s="24">
        <v>3</v>
      </c>
      <c r="B1076" s="29">
        <v>43906</v>
      </c>
      <c r="C1076" s="41">
        <f t="shared" si="53"/>
        <v>2020</v>
      </c>
      <c r="D1076" s="24">
        <v>171.5</v>
      </c>
      <c r="E1076" s="38">
        <v>178.59</v>
      </c>
      <c r="F1076" s="38">
        <v>172.9</v>
      </c>
      <c r="G1076" s="24" t="str">
        <f t="shared" si="52"/>
        <v>16/03/2020</v>
      </c>
    </row>
    <row r="1077" spans="1:7" x14ac:dyDescent="0.3">
      <c r="A1077" s="24">
        <v>3</v>
      </c>
      <c r="B1077" s="29">
        <v>43907</v>
      </c>
      <c r="C1077" s="41">
        <f t="shared" si="53"/>
        <v>2020</v>
      </c>
      <c r="D1077" s="24">
        <v>173</v>
      </c>
      <c r="E1077" s="38">
        <v>178.59</v>
      </c>
      <c r="F1077" s="38">
        <v>172.9</v>
      </c>
      <c r="G1077" s="24" t="str">
        <f t="shared" si="52"/>
        <v>17/03/2020</v>
      </c>
    </row>
    <row r="1078" spans="1:7" x14ac:dyDescent="0.3">
      <c r="A1078" s="24">
        <v>3</v>
      </c>
      <c r="B1078" s="29">
        <v>43908</v>
      </c>
      <c r="C1078" s="41">
        <f t="shared" si="53"/>
        <v>2020</v>
      </c>
      <c r="D1078" s="24">
        <v>173.25</v>
      </c>
      <c r="E1078" s="38">
        <v>178.59</v>
      </c>
      <c r="F1078" s="38">
        <v>172.9</v>
      </c>
      <c r="G1078" s="24" t="str">
        <f t="shared" si="52"/>
        <v>18/03/2020</v>
      </c>
    </row>
    <row r="1079" spans="1:7" x14ac:dyDescent="0.3">
      <c r="A1079" s="24">
        <v>3</v>
      </c>
      <c r="B1079" s="29">
        <v>43909</v>
      </c>
      <c r="C1079" s="41">
        <f t="shared" si="53"/>
        <v>2020</v>
      </c>
      <c r="D1079" s="24">
        <v>176.5</v>
      </c>
      <c r="E1079" s="38">
        <v>178.59</v>
      </c>
      <c r="F1079" s="38">
        <v>172.9</v>
      </c>
      <c r="G1079" s="24" t="str">
        <f t="shared" si="52"/>
        <v>19/03/2020</v>
      </c>
    </row>
    <row r="1080" spans="1:7" x14ac:dyDescent="0.3">
      <c r="A1080" s="24">
        <v>3</v>
      </c>
      <c r="B1080" s="29">
        <v>43910</v>
      </c>
      <c r="C1080" s="41">
        <f t="shared" si="53"/>
        <v>2020</v>
      </c>
      <c r="D1080" s="24">
        <v>177</v>
      </c>
      <c r="E1080" s="38">
        <v>178.59</v>
      </c>
      <c r="F1080" s="38">
        <v>172.9</v>
      </c>
      <c r="G1080" s="24" t="str">
        <f t="shared" si="52"/>
        <v>20/03/2020</v>
      </c>
    </row>
    <row r="1081" spans="1:7" x14ac:dyDescent="0.3">
      <c r="A1081" s="24">
        <v>3</v>
      </c>
      <c r="B1081" s="29">
        <v>43913</v>
      </c>
      <c r="C1081" s="41">
        <f t="shared" si="53"/>
        <v>2020</v>
      </c>
      <c r="D1081" s="24">
        <v>176</v>
      </c>
      <c r="E1081" s="38">
        <v>178.59</v>
      </c>
      <c r="F1081" s="38">
        <v>172.9</v>
      </c>
      <c r="G1081" s="24" t="str">
        <f t="shared" si="52"/>
        <v>23/03/2020</v>
      </c>
    </row>
    <row r="1082" spans="1:7" x14ac:dyDescent="0.3">
      <c r="A1082" s="24">
        <v>3</v>
      </c>
      <c r="B1082" s="29">
        <v>43914</v>
      </c>
      <c r="C1082" s="41">
        <f t="shared" si="53"/>
        <v>2020</v>
      </c>
      <c r="D1082" s="24">
        <v>176</v>
      </c>
      <c r="E1082" s="38">
        <v>178.59</v>
      </c>
      <c r="F1082" s="38">
        <v>172.9</v>
      </c>
      <c r="G1082" s="24" t="str">
        <f t="shared" si="52"/>
        <v>24/03/2020</v>
      </c>
    </row>
    <row r="1083" spans="1:7" x14ac:dyDescent="0.3">
      <c r="A1083" s="24">
        <v>3</v>
      </c>
      <c r="B1083" s="29">
        <v>43915</v>
      </c>
      <c r="C1083" s="41">
        <f t="shared" si="53"/>
        <v>2020</v>
      </c>
      <c r="D1083" s="24">
        <v>178.5</v>
      </c>
      <c r="E1083" s="38">
        <v>178.59</v>
      </c>
      <c r="F1083" s="38">
        <v>172.9</v>
      </c>
      <c r="G1083" s="24" t="str">
        <f t="shared" si="52"/>
        <v>25/03/2020</v>
      </c>
    </row>
    <row r="1084" spans="1:7" x14ac:dyDescent="0.3">
      <c r="A1084" s="24">
        <v>3</v>
      </c>
      <c r="B1084" s="29">
        <v>43916</v>
      </c>
      <c r="C1084" s="41">
        <f t="shared" si="53"/>
        <v>2020</v>
      </c>
      <c r="D1084" s="24">
        <v>177.75</v>
      </c>
      <c r="E1084" s="38">
        <v>178.59</v>
      </c>
      <c r="F1084" s="38">
        <v>172.9</v>
      </c>
      <c r="G1084" s="24" t="str">
        <f t="shared" si="52"/>
        <v>26/03/2020</v>
      </c>
    </row>
    <row r="1085" spans="1:7" x14ac:dyDescent="0.3">
      <c r="A1085" s="24">
        <v>3</v>
      </c>
      <c r="B1085" s="29">
        <v>43917</v>
      </c>
      <c r="C1085" s="41">
        <f t="shared" si="53"/>
        <v>2020</v>
      </c>
      <c r="D1085" s="24">
        <v>176</v>
      </c>
      <c r="E1085" s="38">
        <v>178.59</v>
      </c>
      <c r="F1085" s="38">
        <v>172.9</v>
      </c>
      <c r="G1085" s="24" t="str">
        <f t="shared" si="52"/>
        <v>27/03/2020</v>
      </c>
    </row>
    <row r="1086" spans="1:7" x14ac:dyDescent="0.3">
      <c r="A1086" s="24">
        <v>3</v>
      </c>
      <c r="B1086" s="29">
        <v>43920</v>
      </c>
      <c r="C1086" s="41">
        <f t="shared" si="53"/>
        <v>2020</v>
      </c>
      <c r="D1086" s="24">
        <v>176</v>
      </c>
      <c r="E1086" s="38">
        <v>178.59</v>
      </c>
      <c r="F1086" s="38">
        <v>172.9</v>
      </c>
      <c r="G1086" s="24" t="str">
        <f t="shared" si="52"/>
        <v>30/03/2020</v>
      </c>
    </row>
    <row r="1087" spans="1:7" x14ac:dyDescent="0.3">
      <c r="A1087" s="24">
        <v>3</v>
      </c>
      <c r="B1087" s="29">
        <v>43921</v>
      </c>
      <c r="C1087" s="41">
        <f t="shared" si="53"/>
        <v>2020</v>
      </c>
      <c r="D1087" s="24">
        <v>176.5</v>
      </c>
      <c r="E1087" s="38">
        <v>178.59</v>
      </c>
      <c r="F1087" s="38">
        <v>172.9</v>
      </c>
      <c r="G1087" s="24" t="str">
        <f t="shared" si="52"/>
        <v>31/03/2020</v>
      </c>
    </row>
    <row r="1088" spans="1:7" x14ac:dyDescent="0.3">
      <c r="A1088" s="24">
        <v>3</v>
      </c>
      <c r="B1088" s="29">
        <v>43922</v>
      </c>
      <c r="C1088" s="41">
        <f t="shared" si="53"/>
        <v>2020</v>
      </c>
      <c r="D1088" s="24">
        <v>175.5</v>
      </c>
      <c r="E1088" s="38">
        <v>178.59</v>
      </c>
      <c r="F1088" s="38">
        <v>172.9</v>
      </c>
      <c r="G1088" s="24" t="str">
        <f t="shared" si="52"/>
        <v>01/04/2020</v>
      </c>
    </row>
    <row r="1089" spans="1:7" x14ac:dyDescent="0.3">
      <c r="A1089" s="24">
        <v>3</v>
      </c>
      <c r="B1089" s="29">
        <v>43923</v>
      </c>
      <c r="C1089" s="41">
        <f t="shared" si="53"/>
        <v>2020</v>
      </c>
      <c r="D1089" s="24">
        <v>173.75</v>
      </c>
      <c r="E1089" s="38">
        <v>178.59</v>
      </c>
      <c r="F1089" s="38">
        <v>172.9</v>
      </c>
      <c r="G1089" s="24" t="str">
        <f t="shared" si="52"/>
        <v>02/04/2020</v>
      </c>
    </row>
    <row r="1090" spans="1:7" x14ac:dyDescent="0.3">
      <c r="A1090" s="24">
        <v>3</v>
      </c>
      <c r="B1090" s="29">
        <v>43924</v>
      </c>
      <c r="C1090" s="41">
        <f t="shared" si="53"/>
        <v>2020</v>
      </c>
      <c r="D1090" s="24">
        <v>173.5</v>
      </c>
      <c r="E1090" s="38">
        <v>178.59</v>
      </c>
      <c r="F1090" s="38">
        <v>172.9</v>
      </c>
      <c r="G1090" s="24" t="str">
        <f t="shared" ref="G1090:G1153" si="54">TEXT(B1090,"jj/mm/aaaa")</f>
        <v>03/04/2020</v>
      </c>
    </row>
    <row r="1091" spans="1:7" x14ac:dyDescent="0.3">
      <c r="A1091" s="24">
        <v>3</v>
      </c>
      <c r="B1091" s="29">
        <v>43927</v>
      </c>
      <c r="C1091" s="41">
        <f t="shared" ref="C1091:C1154" si="55">YEAR(B1091)</f>
        <v>2020</v>
      </c>
      <c r="D1091" s="24">
        <v>173</v>
      </c>
      <c r="E1091" s="38">
        <v>178.59</v>
      </c>
      <c r="F1091" s="38">
        <v>172.9</v>
      </c>
      <c r="G1091" s="24" t="str">
        <f t="shared" si="54"/>
        <v>06/04/2020</v>
      </c>
    </row>
    <row r="1092" spans="1:7" x14ac:dyDescent="0.3">
      <c r="A1092" s="24">
        <v>3</v>
      </c>
      <c r="B1092" s="29">
        <v>43928</v>
      </c>
      <c r="C1092" s="41">
        <f t="shared" si="55"/>
        <v>2020</v>
      </c>
      <c r="D1092" s="24">
        <v>172</v>
      </c>
      <c r="E1092" s="38">
        <v>178.59</v>
      </c>
      <c r="F1092" s="38">
        <v>172.9</v>
      </c>
      <c r="G1092" s="24" t="str">
        <f t="shared" si="54"/>
        <v>07/04/2020</v>
      </c>
    </row>
    <row r="1093" spans="1:7" x14ac:dyDescent="0.3">
      <c r="A1093" s="24">
        <v>3</v>
      </c>
      <c r="B1093" s="29">
        <v>43929</v>
      </c>
      <c r="C1093" s="41">
        <f t="shared" si="55"/>
        <v>2020</v>
      </c>
      <c r="D1093" s="24">
        <v>172</v>
      </c>
      <c r="E1093" s="38">
        <v>178.59</v>
      </c>
      <c r="F1093" s="38">
        <v>172.9</v>
      </c>
      <c r="G1093" s="24" t="str">
        <f t="shared" si="54"/>
        <v>08/04/2020</v>
      </c>
    </row>
    <row r="1094" spans="1:7" x14ac:dyDescent="0.3">
      <c r="A1094" s="24">
        <v>3</v>
      </c>
      <c r="B1094" s="29">
        <v>43930</v>
      </c>
      <c r="C1094" s="41">
        <f t="shared" si="55"/>
        <v>2020</v>
      </c>
      <c r="D1094" s="24">
        <v>172.75</v>
      </c>
      <c r="E1094" s="38">
        <v>178.59</v>
      </c>
      <c r="F1094" s="38">
        <v>172.9</v>
      </c>
      <c r="G1094" s="24" t="str">
        <f t="shared" si="54"/>
        <v>09/04/2020</v>
      </c>
    </row>
    <row r="1095" spans="1:7" x14ac:dyDescent="0.3">
      <c r="A1095" s="24">
        <v>3</v>
      </c>
      <c r="B1095" s="29">
        <v>43935</v>
      </c>
      <c r="C1095" s="41">
        <f t="shared" si="55"/>
        <v>2020</v>
      </c>
      <c r="D1095" s="24">
        <v>172</v>
      </c>
      <c r="E1095" s="38">
        <v>178.59</v>
      </c>
      <c r="F1095" s="38">
        <v>172.9</v>
      </c>
      <c r="G1095" s="24" t="str">
        <f t="shared" si="54"/>
        <v>14/04/2020</v>
      </c>
    </row>
    <row r="1096" spans="1:7" x14ac:dyDescent="0.3">
      <c r="A1096" s="24">
        <v>3</v>
      </c>
      <c r="B1096" s="29">
        <v>43936</v>
      </c>
      <c r="C1096" s="41">
        <f t="shared" si="55"/>
        <v>2020</v>
      </c>
      <c r="D1096" s="24">
        <v>171</v>
      </c>
      <c r="E1096" s="38">
        <v>178.59</v>
      </c>
      <c r="F1096" s="38">
        <v>172.9</v>
      </c>
      <c r="G1096" s="24" t="str">
        <f t="shared" si="54"/>
        <v>15/04/2020</v>
      </c>
    </row>
    <row r="1097" spans="1:7" x14ac:dyDescent="0.3">
      <c r="A1097" s="24">
        <v>3</v>
      </c>
      <c r="B1097" s="29">
        <v>43937</v>
      </c>
      <c r="C1097" s="41">
        <f t="shared" si="55"/>
        <v>2020</v>
      </c>
      <c r="D1097" s="24">
        <v>171.75</v>
      </c>
      <c r="E1097" s="38">
        <v>178.59</v>
      </c>
      <c r="F1097" s="38">
        <v>172.9</v>
      </c>
      <c r="G1097" s="24" t="str">
        <f t="shared" si="54"/>
        <v>16/04/2020</v>
      </c>
    </row>
    <row r="1098" spans="1:7" x14ac:dyDescent="0.3">
      <c r="A1098" s="24">
        <v>3</v>
      </c>
      <c r="B1098" s="29">
        <v>43938</v>
      </c>
      <c r="C1098" s="41">
        <f t="shared" si="55"/>
        <v>2020</v>
      </c>
      <c r="D1098" s="24">
        <v>171</v>
      </c>
      <c r="E1098" s="38">
        <v>178.59</v>
      </c>
      <c r="F1098" s="38">
        <v>172.9</v>
      </c>
      <c r="G1098" s="24" t="str">
        <f t="shared" si="54"/>
        <v>17/04/2020</v>
      </c>
    </row>
    <row r="1099" spans="1:7" x14ac:dyDescent="0.3">
      <c r="A1099" s="24">
        <v>3</v>
      </c>
      <c r="B1099" s="29">
        <v>43941</v>
      </c>
      <c r="C1099" s="41">
        <f t="shared" si="55"/>
        <v>2020</v>
      </c>
      <c r="D1099" s="24">
        <v>173</v>
      </c>
      <c r="E1099" s="38">
        <v>178.59</v>
      </c>
      <c r="F1099" s="38">
        <v>172.9</v>
      </c>
      <c r="G1099" s="24" t="str">
        <f t="shared" si="54"/>
        <v>20/04/2020</v>
      </c>
    </row>
    <row r="1100" spans="1:7" x14ac:dyDescent="0.3">
      <c r="A1100" s="24">
        <v>3</v>
      </c>
      <c r="B1100" s="29">
        <v>43942</v>
      </c>
      <c r="C1100" s="41">
        <f t="shared" si="55"/>
        <v>2020</v>
      </c>
      <c r="D1100" s="24">
        <v>171.5</v>
      </c>
      <c r="E1100" s="38">
        <v>178.59</v>
      </c>
      <c r="F1100" s="38">
        <v>172.9</v>
      </c>
      <c r="G1100" s="24" t="str">
        <f t="shared" si="54"/>
        <v>21/04/2020</v>
      </c>
    </row>
    <row r="1101" spans="1:7" x14ac:dyDescent="0.3">
      <c r="A1101" s="24">
        <v>3</v>
      </c>
      <c r="B1101" s="29">
        <v>43943</v>
      </c>
      <c r="C1101" s="41">
        <f t="shared" si="55"/>
        <v>2020</v>
      </c>
      <c r="D1101" s="24">
        <v>171.5</v>
      </c>
      <c r="E1101" s="38">
        <v>178.59</v>
      </c>
      <c r="F1101" s="38">
        <v>172.9</v>
      </c>
      <c r="G1101" s="24" t="str">
        <f t="shared" si="54"/>
        <v>22/04/2020</v>
      </c>
    </row>
    <row r="1102" spans="1:7" x14ac:dyDescent="0.3">
      <c r="A1102" s="24">
        <v>3</v>
      </c>
      <c r="B1102" s="29">
        <v>43944</v>
      </c>
      <c r="C1102" s="41">
        <f t="shared" si="55"/>
        <v>2020</v>
      </c>
      <c r="D1102" s="24">
        <v>171.5</v>
      </c>
      <c r="E1102" s="38">
        <v>178.59</v>
      </c>
      <c r="F1102" s="38">
        <v>172.9</v>
      </c>
      <c r="G1102" s="24" t="str">
        <f t="shared" si="54"/>
        <v>23/04/2020</v>
      </c>
    </row>
    <row r="1103" spans="1:7" x14ac:dyDescent="0.3">
      <c r="A1103" s="24">
        <v>3</v>
      </c>
      <c r="B1103" s="29">
        <v>43945</v>
      </c>
      <c r="C1103" s="41">
        <f t="shared" si="55"/>
        <v>2020</v>
      </c>
      <c r="D1103" s="24">
        <v>171.5</v>
      </c>
      <c r="E1103" s="38">
        <v>178.59</v>
      </c>
      <c r="F1103" s="38">
        <v>172.9</v>
      </c>
      <c r="G1103" s="24" t="str">
        <f t="shared" si="54"/>
        <v>24/04/2020</v>
      </c>
    </row>
    <row r="1104" spans="1:7" x14ac:dyDescent="0.3">
      <c r="A1104" s="24">
        <v>3</v>
      </c>
      <c r="B1104" s="29">
        <v>43948</v>
      </c>
      <c r="C1104" s="41">
        <f t="shared" si="55"/>
        <v>2020</v>
      </c>
      <c r="D1104" s="24">
        <v>170.5</v>
      </c>
      <c r="E1104" s="38">
        <v>178.59</v>
      </c>
      <c r="F1104" s="38">
        <v>172.9</v>
      </c>
      <c r="G1104" s="24" t="str">
        <f t="shared" si="54"/>
        <v>27/04/2020</v>
      </c>
    </row>
    <row r="1105" spans="1:7" x14ac:dyDescent="0.3">
      <c r="A1105" s="24">
        <v>3</v>
      </c>
      <c r="B1105" s="29">
        <v>43949</v>
      </c>
      <c r="C1105" s="41">
        <f t="shared" si="55"/>
        <v>2020</v>
      </c>
      <c r="D1105" s="24">
        <v>170.75</v>
      </c>
      <c r="E1105" s="38">
        <v>178.59</v>
      </c>
      <c r="F1105" s="38">
        <v>172.9</v>
      </c>
      <c r="G1105" s="24" t="str">
        <f t="shared" si="54"/>
        <v>28/04/2020</v>
      </c>
    </row>
    <row r="1106" spans="1:7" x14ac:dyDescent="0.3">
      <c r="A1106" s="24">
        <v>3</v>
      </c>
      <c r="B1106" s="29">
        <v>43950</v>
      </c>
      <c r="C1106" s="41">
        <f t="shared" si="55"/>
        <v>2020</v>
      </c>
      <c r="D1106" s="24">
        <v>169.75</v>
      </c>
      <c r="E1106" s="38">
        <v>178.59</v>
      </c>
      <c r="F1106" s="38">
        <v>172.9</v>
      </c>
      <c r="G1106" s="24" t="str">
        <f t="shared" si="54"/>
        <v>29/04/2020</v>
      </c>
    </row>
    <row r="1107" spans="1:7" x14ac:dyDescent="0.3">
      <c r="A1107" s="24">
        <v>3</v>
      </c>
      <c r="B1107" s="29">
        <v>43951</v>
      </c>
      <c r="C1107" s="41">
        <f t="shared" si="55"/>
        <v>2020</v>
      </c>
      <c r="D1107" s="24">
        <v>169.5</v>
      </c>
      <c r="E1107" s="38">
        <v>178.59</v>
      </c>
      <c r="F1107" s="38">
        <v>172.9</v>
      </c>
      <c r="G1107" s="24" t="str">
        <f t="shared" si="54"/>
        <v>30/04/2020</v>
      </c>
    </row>
    <row r="1108" spans="1:7" x14ac:dyDescent="0.3">
      <c r="A1108" s="24">
        <v>3</v>
      </c>
      <c r="B1108" s="29">
        <v>43955</v>
      </c>
      <c r="C1108" s="41">
        <f t="shared" si="55"/>
        <v>2020</v>
      </c>
      <c r="D1108" s="24">
        <v>169.5</v>
      </c>
      <c r="E1108" s="38">
        <v>178.59</v>
      </c>
      <c r="F1108" s="38">
        <v>172.9</v>
      </c>
      <c r="G1108" s="24" t="str">
        <f t="shared" si="54"/>
        <v>04/05/2020</v>
      </c>
    </row>
    <row r="1109" spans="1:7" x14ac:dyDescent="0.3">
      <c r="A1109" s="24">
        <v>3</v>
      </c>
      <c r="B1109" s="29">
        <v>43956</v>
      </c>
      <c r="C1109" s="41">
        <f t="shared" si="55"/>
        <v>2020</v>
      </c>
      <c r="D1109" s="24">
        <v>169.75</v>
      </c>
      <c r="E1109" s="38">
        <v>178.59</v>
      </c>
      <c r="F1109" s="38">
        <v>172.9</v>
      </c>
      <c r="G1109" s="24" t="str">
        <f t="shared" si="54"/>
        <v>05/05/2020</v>
      </c>
    </row>
    <row r="1110" spans="1:7" x14ac:dyDescent="0.3">
      <c r="A1110" s="24">
        <v>3</v>
      </c>
      <c r="B1110" s="29">
        <v>43957</v>
      </c>
      <c r="C1110" s="41">
        <f t="shared" si="55"/>
        <v>2020</v>
      </c>
      <c r="D1110" s="24">
        <v>169</v>
      </c>
      <c r="E1110" s="38">
        <v>178.59</v>
      </c>
      <c r="F1110" s="38">
        <v>172.9</v>
      </c>
      <c r="G1110" s="24" t="str">
        <f t="shared" si="54"/>
        <v>06/05/2020</v>
      </c>
    </row>
    <row r="1111" spans="1:7" x14ac:dyDescent="0.3">
      <c r="A1111" s="24">
        <v>3</v>
      </c>
      <c r="B1111" s="29">
        <v>43958</v>
      </c>
      <c r="C1111" s="41">
        <f t="shared" si="55"/>
        <v>2020</v>
      </c>
      <c r="D1111" s="24">
        <v>170</v>
      </c>
      <c r="E1111" s="38">
        <v>178.59</v>
      </c>
      <c r="F1111" s="38">
        <v>172.9</v>
      </c>
      <c r="G1111" s="24" t="str">
        <f t="shared" si="54"/>
        <v>07/05/2020</v>
      </c>
    </row>
    <row r="1112" spans="1:7" x14ac:dyDescent="0.3">
      <c r="A1112" s="24">
        <v>3</v>
      </c>
      <c r="B1112" s="29">
        <v>43959</v>
      </c>
      <c r="C1112" s="41">
        <f t="shared" si="55"/>
        <v>2020</v>
      </c>
      <c r="D1112" s="24">
        <v>170.25</v>
      </c>
      <c r="E1112" s="38">
        <v>178.59</v>
      </c>
      <c r="F1112" s="38">
        <v>172.9</v>
      </c>
      <c r="G1112" s="24" t="str">
        <f t="shared" si="54"/>
        <v>08/05/2020</v>
      </c>
    </row>
    <row r="1113" spans="1:7" x14ac:dyDescent="0.3">
      <c r="A1113" s="24">
        <v>3</v>
      </c>
      <c r="B1113" s="29">
        <v>43962</v>
      </c>
      <c r="C1113" s="41">
        <f t="shared" si="55"/>
        <v>2020</v>
      </c>
      <c r="D1113" s="24">
        <v>170</v>
      </c>
      <c r="E1113" s="38">
        <v>178.59</v>
      </c>
      <c r="F1113" s="38">
        <v>172.9</v>
      </c>
      <c r="G1113" s="24" t="str">
        <f t="shared" si="54"/>
        <v>11/05/2020</v>
      </c>
    </row>
    <row r="1114" spans="1:7" x14ac:dyDescent="0.3">
      <c r="A1114" s="24">
        <v>3</v>
      </c>
      <c r="B1114" s="29">
        <v>43963</v>
      </c>
      <c r="C1114" s="41">
        <f t="shared" si="55"/>
        <v>2020</v>
      </c>
      <c r="D1114" s="24">
        <v>169</v>
      </c>
      <c r="E1114" s="38">
        <v>178.59</v>
      </c>
      <c r="F1114" s="38">
        <v>172.9</v>
      </c>
      <c r="G1114" s="24" t="str">
        <f t="shared" si="54"/>
        <v>12/05/2020</v>
      </c>
    </row>
    <row r="1115" spans="1:7" x14ac:dyDescent="0.3">
      <c r="A1115" s="24">
        <v>3</v>
      </c>
      <c r="B1115" s="29">
        <v>43964</v>
      </c>
      <c r="C1115" s="41">
        <f t="shared" si="55"/>
        <v>2020</v>
      </c>
      <c r="D1115" s="24">
        <v>169</v>
      </c>
      <c r="E1115" s="38">
        <v>178.59</v>
      </c>
      <c r="F1115" s="38">
        <v>172.9</v>
      </c>
      <c r="G1115" s="24" t="str">
        <f t="shared" si="54"/>
        <v>13/05/2020</v>
      </c>
    </row>
    <row r="1116" spans="1:7" x14ac:dyDescent="0.3">
      <c r="A1116" s="24">
        <v>3</v>
      </c>
      <c r="B1116" s="29">
        <v>43965</v>
      </c>
      <c r="C1116" s="41">
        <f t="shared" si="55"/>
        <v>2020</v>
      </c>
      <c r="D1116" s="24">
        <v>170.5</v>
      </c>
      <c r="E1116" s="38">
        <v>178.59</v>
      </c>
      <c r="F1116" s="38">
        <v>172.9</v>
      </c>
      <c r="G1116" s="24" t="str">
        <f t="shared" si="54"/>
        <v>14/05/2020</v>
      </c>
    </row>
    <row r="1117" spans="1:7" x14ac:dyDescent="0.3">
      <c r="A1117" s="24">
        <v>3</v>
      </c>
      <c r="B1117" s="29">
        <v>43966</v>
      </c>
      <c r="C1117" s="41">
        <f t="shared" si="55"/>
        <v>2020</v>
      </c>
      <c r="D1117" s="24">
        <v>171</v>
      </c>
      <c r="E1117" s="38">
        <v>178.59</v>
      </c>
      <c r="F1117" s="38">
        <v>172.9</v>
      </c>
      <c r="G1117" s="24" t="str">
        <f t="shared" si="54"/>
        <v>15/05/2020</v>
      </c>
    </row>
    <row r="1118" spans="1:7" x14ac:dyDescent="0.3">
      <c r="A1118" s="24">
        <v>3</v>
      </c>
      <c r="B1118" s="29">
        <v>43969</v>
      </c>
      <c r="C1118" s="41">
        <f t="shared" si="55"/>
        <v>2020</v>
      </c>
      <c r="D1118" s="24">
        <v>171.25</v>
      </c>
      <c r="E1118" s="38">
        <v>178.59</v>
      </c>
      <c r="F1118" s="38">
        <v>172.9</v>
      </c>
      <c r="G1118" s="24" t="str">
        <f t="shared" si="54"/>
        <v>18/05/2020</v>
      </c>
    </row>
    <row r="1119" spans="1:7" x14ac:dyDescent="0.3">
      <c r="A1119" s="24">
        <v>3</v>
      </c>
      <c r="B1119" s="29">
        <v>43970</v>
      </c>
      <c r="C1119" s="41">
        <f t="shared" si="55"/>
        <v>2020</v>
      </c>
      <c r="D1119" s="24">
        <v>171</v>
      </c>
      <c r="E1119" s="38">
        <v>178.59</v>
      </c>
      <c r="F1119" s="38">
        <v>172.9</v>
      </c>
      <c r="G1119" s="24" t="str">
        <f t="shared" si="54"/>
        <v>19/05/2020</v>
      </c>
    </row>
    <row r="1120" spans="1:7" x14ac:dyDescent="0.3">
      <c r="A1120" s="24">
        <v>3</v>
      </c>
      <c r="B1120" s="29">
        <v>43971</v>
      </c>
      <c r="C1120" s="41">
        <f t="shared" si="55"/>
        <v>2020</v>
      </c>
      <c r="D1120" s="24">
        <v>172</v>
      </c>
      <c r="E1120" s="38">
        <v>178.59</v>
      </c>
      <c r="F1120" s="38">
        <v>172.9</v>
      </c>
      <c r="G1120" s="24" t="str">
        <f t="shared" si="54"/>
        <v>20/05/2020</v>
      </c>
    </row>
    <row r="1121" spans="1:7" x14ac:dyDescent="0.3">
      <c r="A1121" s="24">
        <v>3</v>
      </c>
      <c r="B1121" s="29">
        <v>43972</v>
      </c>
      <c r="C1121" s="41">
        <f t="shared" si="55"/>
        <v>2020</v>
      </c>
      <c r="D1121" s="24">
        <v>172</v>
      </c>
      <c r="E1121" s="38">
        <v>178.59</v>
      </c>
      <c r="F1121" s="38">
        <v>172.9</v>
      </c>
      <c r="G1121" s="24" t="str">
        <f t="shared" si="54"/>
        <v>21/05/2020</v>
      </c>
    </row>
    <row r="1122" spans="1:7" x14ac:dyDescent="0.3">
      <c r="A1122" s="24">
        <v>3</v>
      </c>
      <c r="B1122" s="29">
        <v>43973</v>
      </c>
      <c r="C1122" s="41">
        <f t="shared" si="55"/>
        <v>2020</v>
      </c>
      <c r="D1122" s="24">
        <v>172.5</v>
      </c>
      <c r="E1122" s="38">
        <v>178.59</v>
      </c>
      <c r="F1122" s="38">
        <v>172.9</v>
      </c>
      <c r="G1122" s="24" t="str">
        <f t="shared" si="54"/>
        <v>22/05/2020</v>
      </c>
    </row>
    <row r="1123" spans="1:7" x14ac:dyDescent="0.3">
      <c r="A1123" s="24">
        <v>3</v>
      </c>
      <c r="B1123" s="29">
        <v>43976</v>
      </c>
      <c r="C1123" s="41">
        <f t="shared" si="55"/>
        <v>2020</v>
      </c>
      <c r="D1123" s="24">
        <v>171.25</v>
      </c>
      <c r="E1123" s="38">
        <v>178.59</v>
      </c>
      <c r="F1123" s="38">
        <v>172.9</v>
      </c>
      <c r="G1123" s="24" t="str">
        <f t="shared" si="54"/>
        <v>25/05/2020</v>
      </c>
    </row>
    <row r="1124" spans="1:7" x14ac:dyDescent="0.3">
      <c r="A1124" s="24">
        <v>3</v>
      </c>
      <c r="B1124" s="29">
        <v>43977</v>
      </c>
      <c r="C1124" s="41">
        <f t="shared" si="55"/>
        <v>2020</v>
      </c>
      <c r="D1124" s="24">
        <v>171</v>
      </c>
      <c r="E1124" s="38">
        <v>178.59</v>
      </c>
      <c r="F1124" s="38">
        <v>172.9</v>
      </c>
      <c r="G1124" s="24" t="str">
        <f t="shared" si="54"/>
        <v>26/05/2020</v>
      </c>
    </row>
    <row r="1125" spans="1:7" x14ac:dyDescent="0.3">
      <c r="A1125" s="24">
        <v>3</v>
      </c>
      <c r="B1125" s="29">
        <v>43978</v>
      </c>
      <c r="C1125" s="41">
        <f t="shared" si="55"/>
        <v>2020</v>
      </c>
      <c r="D1125" s="24">
        <v>171</v>
      </c>
      <c r="E1125" s="38">
        <v>178.59</v>
      </c>
      <c r="F1125" s="38">
        <v>172.9</v>
      </c>
      <c r="G1125" s="24" t="str">
        <f t="shared" si="54"/>
        <v>27/05/2020</v>
      </c>
    </row>
    <row r="1126" spans="1:7" x14ac:dyDescent="0.3">
      <c r="A1126" s="24">
        <v>3</v>
      </c>
      <c r="B1126" s="29">
        <v>43979</v>
      </c>
      <c r="C1126" s="41">
        <f t="shared" si="55"/>
        <v>2020</v>
      </c>
      <c r="D1126" s="24">
        <v>171</v>
      </c>
      <c r="E1126" s="38">
        <v>178.59</v>
      </c>
      <c r="F1126" s="38">
        <v>172.9</v>
      </c>
      <c r="G1126" s="24" t="str">
        <f t="shared" si="54"/>
        <v>28/05/2020</v>
      </c>
    </row>
    <row r="1127" spans="1:7" x14ac:dyDescent="0.3">
      <c r="A1127" s="24">
        <v>3</v>
      </c>
      <c r="B1127" s="29">
        <v>43980</v>
      </c>
      <c r="C1127" s="41">
        <f t="shared" si="55"/>
        <v>2020</v>
      </c>
      <c r="D1127" s="24">
        <v>171.5</v>
      </c>
      <c r="E1127" s="38">
        <v>178.59</v>
      </c>
      <c r="F1127" s="38">
        <v>172.9</v>
      </c>
      <c r="G1127" s="24" t="str">
        <f t="shared" si="54"/>
        <v>29/05/2020</v>
      </c>
    </row>
    <row r="1128" spans="1:7" x14ac:dyDescent="0.3">
      <c r="A1128" s="24">
        <v>3</v>
      </c>
      <c r="B1128" s="29">
        <v>43983</v>
      </c>
      <c r="C1128" s="41">
        <f t="shared" si="55"/>
        <v>2020</v>
      </c>
      <c r="D1128" s="24">
        <v>171</v>
      </c>
      <c r="E1128" s="38">
        <v>178.59</v>
      </c>
      <c r="F1128" s="38">
        <v>172.9</v>
      </c>
      <c r="G1128" s="24" t="str">
        <f t="shared" si="54"/>
        <v>01/06/2020</v>
      </c>
    </row>
    <row r="1129" spans="1:7" x14ac:dyDescent="0.3">
      <c r="A1129" s="24">
        <v>3</v>
      </c>
      <c r="B1129" s="29">
        <v>43984</v>
      </c>
      <c r="C1129" s="41">
        <f t="shared" si="55"/>
        <v>2020</v>
      </c>
      <c r="D1129" s="24">
        <v>171</v>
      </c>
      <c r="E1129" s="38">
        <v>178.59</v>
      </c>
      <c r="F1129" s="38">
        <v>172.9</v>
      </c>
      <c r="G1129" s="24" t="str">
        <f t="shared" si="54"/>
        <v>02/06/2020</v>
      </c>
    </row>
    <row r="1130" spans="1:7" x14ac:dyDescent="0.3">
      <c r="A1130" s="24">
        <v>3</v>
      </c>
      <c r="B1130" s="29">
        <v>43985</v>
      </c>
      <c r="C1130" s="41">
        <f t="shared" si="55"/>
        <v>2020</v>
      </c>
      <c r="D1130" s="24">
        <v>170.25</v>
      </c>
      <c r="E1130" s="38">
        <v>178.59</v>
      </c>
      <c r="F1130" s="38">
        <v>172.9</v>
      </c>
      <c r="G1130" s="24" t="str">
        <f t="shared" si="54"/>
        <v>03/06/2020</v>
      </c>
    </row>
    <row r="1131" spans="1:7" x14ac:dyDescent="0.3">
      <c r="A1131" s="24">
        <v>3</v>
      </c>
      <c r="B1131" s="29">
        <v>43986</v>
      </c>
      <c r="C1131" s="41">
        <f t="shared" si="55"/>
        <v>2020</v>
      </c>
      <c r="D1131" s="24">
        <v>171</v>
      </c>
      <c r="E1131" s="38">
        <v>178.59</v>
      </c>
      <c r="F1131" s="38">
        <v>172.9</v>
      </c>
      <c r="G1131" s="24" t="str">
        <f t="shared" si="54"/>
        <v>04/06/2020</v>
      </c>
    </row>
    <row r="1132" spans="1:7" x14ac:dyDescent="0.3">
      <c r="A1132" s="24">
        <v>3</v>
      </c>
      <c r="B1132" s="29">
        <v>43987</v>
      </c>
      <c r="C1132" s="41">
        <f t="shared" si="55"/>
        <v>2020</v>
      </c>
      <c r="D1132" s="24">
        <v>170</v>
      </c>
      <c r="E1132" s="38">
        <v>178.59</v>
      </c>
      <c r="F1132" s="38">
        <v>172.9</v>
      </c>
      <c r="G1132" s="24" t="str">
        <f t="shared" si="54"/>
        <v>05/06/2020</v>
      </c>
    </row>
    <row r="1133" spans="1:7" x14ac:dyDescent="0.3">
      <c r="A1133" s="24">
        <v>3</v>
      </c>
      <c r="B1133" s="29">
        <v>43990</v>
      </c>
      <c r="C1133" s="41">
        <f t="shared" si="55"/>
        <v>2020</v>
      </c>
      <c r="D1133" s="24">
        <v>170</v>
      </c>
      <c r="E1133" s="38">
        <v>178.59</v>
      </c>
      <c r="F1133" s="38">
        <v>172.9</v>
      </c>
      <c r="G1133" s="24" t="str">
        <f t="shared" si="54"/>
        <v>08/06/2020</v>
      </c>
    </row>
    <row r="1134" spans="1:7" x14ac:dyDescent="0.3">
      <c r="A1134" s="24">
        <v>3</v>
      </c>
      <c r="B1134" s="29">
        <v>43991</v>
      </c>
      <c r="C1134" s="41">
        <f t="shared" si="55"/>
        <v>2020</v>
      </c>
      <c r="D1134" s="24">
        <v>171</v>
      </c>
      <c r="E1134" s="38">
        <v>178.59</v>
      </c>
      <c r="F1134" s="38">
        <v>172.9</v>
      </c>
      <c r="G1134" s="24" t="str">
        <f t="shared" si="54"/>
        <v>09/06/2020</v>
      </c>
    </row>
    <row r="1135" spans="1:7" x14ac:dyDescent="0.3">
      <c r="A1135" s="24">
        <v>3</v>
      </c>
      <c r="B1135" s="29">
        <v>43992</v>
      </c>
      <c r="C1135" s="41">
        <f t="shared" si="55"/>
        <v>2020</v>
      </c>
      <c r="D1135" s="24">
        <v>171</v>
      </c>
      <c r="E1135" s="38">
        <v>178.59</v>
      </c>
      <c r="F1135" s="38">
        <v>172.9</v>
      </c>
      <c r="G1135" s="24" t="str">
        <f t="shared" si="54"/>
        <v>10/06/2020</v>
      </c>
    </row>
    <row r="1136" spans="1:7" x14ac:dyDescent="0.3">
      <c r="A1136" s="24">
        <v>3</v>
      </c>
      <c r="B1136" s="29">
        <v>43993</v>
      </c>
      <c r="C1136" s="41">
        <f t="shared" si="55"/>
        <v>2020</v>
      </c>
      <c r="D1136" s="24">
        <v>169.5</v>
      </c>
      <c r="E1136" s="38">
        <v>178.59</v>
      </c>
      <c r="F1136" s="38">
        <v>172.9</v>
      </c>
      <c r="G1136" s="24" t="str">
        <f t="shared" si="54"/>
        <v>11/06/2020</v>
      </c>
    </row>
    <row r="1137" spans="1:7" x14ac:dyDescent="0.3">
      <c r="A1137" s="24">
        <v>3</v>
      </c>
      <c r="B1137" s="29">
        <v>43994</v>
      </c>
      <c r="C1137" s="41">
        <f t="shared" si="55"/>
        <v>2020</v>
      </c>
      <c r="D1137" s="24">
        <v>170</v>
      </c>
      <c r="E1137" s="38">
        <v>178.59</v>
      </c>
      <c r="F1137" s="38">
        <v>172.9</v>
      </c>
      <c r="G1137" s="24" t="str">
        <f t="shared" si="54"/>
        <v>12/06/2020</v>
      </c>
    </row>
    <row r="1138" spans="1:7" x14ac:dyDescent="0.3">
      <c r="A1138" s="24">
        <v>3</v>
      </c>
      <c r="B1138" s="29">
        <v>43997</v>
      </c>
      <c r="C1138" s="41">
        <f t="shared" si="55"/>
        <v>2020</v>
      </c>
      <c r="D1138" s="24">
        <v>169</v>
      </c>
      <c r="E1138" s="38">
        <v>178.59</v>
      </c>
      <c r="F1138" s="38">
        <v>172.9</v>
      </c>
      <c r="G1138" s="24" t="str">
        <f t="shared" si="54"/>
        <v>15/06/2020</v>
      </c>
    </row>
    <row r="1139" spans="1:7" x14ac:dyDescent="0.3">
      <c r="A1139" s="24">
        <v>3</v>
      </c>
      <c r="B1139" s="29">
        <v>43998</v>
      </c>
      <c r="C1139" s="41">
        <f t="shared" si="55"/>
        <v>2020</v>
      </c>
      <c r="D1139" s="24">
        <v>168.5</v>
      </c>
      <c r="E1139" s="38">
        <v>178.59</v>
      </c>
      <c r="F1139" s="38">
        <v>172.9</v>
      </c>
      <c r="G1139" s="24" t="str">
        <f t="shared" si="54"/>
        <v>16/06/2020</v>
      </c>
    </row>
    <row r="1140" spans="1:7" x14ac:dyDescent="0.3">
      <c r="A1140" s="24">
        <v>3</v>
      </c>
      <c r="B1140" s="29">
        <v>43999</v>
      </c>
      <c r="C1140" s="41">
        <f t="shared" si="55"/>
        <v>2020</v>
      </c>
      <c r="D1140" s="24">
        <v>168</v>
      </c>
      <c r="E1140" s="38">
        <v>178.59</v>
      </c>
      <c r="F1140" s="38">
        <v>172.9</v>
      </c>
      <c r="G1140" s="24" t="str">
        <f t="shared" si="54"/>
        <v>17/06/2020</v>
      </c>
    </row>
    <row r="1141" spans="1:7" x14ac:dyDescent="0.3">
      <c r="A1141" s="24">
        <v>3</v>
      </c>
      <c r="B1141" s="29">
        <v>44000</v>
      </c>
      <c r="C1141" s="41">
        <f t="shared" si="55"/>
        <v>2020</v>
      </c>
      <c r="D1141" s="24">
        <v>167.5</v>
      </c>
      <c r="E1141" s="38">
        <v>178.59</v>
      </c>
      <c r="F1141" s="38">
        <v>172.9</v>
      </c>
      <c r="G1141" s="24" t="str">
        <f t="shared" si="54"/>
        <v>18/06/2020</v>
      </c>
    </row>
    <row r="1142" spans="1:7" x14ac:dyDescent="0.3">
      <c r="A1142" s="24">
        <v>3</v>
      </c>
      <c r="B1142" s="29">
        <v>44001</v>
      </c>
      <c r="C1142" s="41">
        <f t="shared" si="55"/>
        <v>2020</v>
      </c>
      <c r="D1142" s="24">
        <v>167.75</v>
      </c>
      <c r="E1142" s="38">
        <v>178.59</v>
      </c>
      <c r="F1142" s="38">
        <v>172.9</v>
      </c>
      <c r="G1142" s="24" t="str">
        <f t="shared" si="54"/>
        <v>19/06/2020</v>
      </c>
    </row>
    <row r="1143" spans="1:7" x14ac:dyDescent="0.3">
      <c r="A1143" s="24">
        <v>3</v>
      </c>
      <c r="B1143" s="29">
        <v>44004</v>
      </c>
      <c r="C1143" s="41">
        <f t="shared" si="55"/>
        <v>2020</v>
      </c>
      <c r="D1143" s="24">
        <v>167.5</v>
      </c>
      <c r="E1143" s="38">
        <v>178.59</v>
      </c>
      <c r="F1143" s="38">
        <v>172.9</v>
      </c>
      <c r="G1143" s="24" t="str">
        <f t="shared" si="54"/>
        <v>22/06/2020</v>
      </c>
    </row>
    <row r="1144" spans="1:7" x14ac:dyDescent="0.3">
      <c r="A1144" s="24">
        <v>3</v>
      </c>
      <c r="B1144" s="29">
        <v>44005</v>
      </c>
      <c r="C1144" s="41">
        <f t="shared" si="55"/>
        <v>2020</v>
      </c>
      <c r="D1144" s="24">
        <v>167</v>
      </c>
      <c r="E1144" s="38">
        <v>178.59</v>
      </c>
      <c r="F1144" s="38">
        <v>172.9</v>
      </c>
      <c r="G1144" s="24" t="str">
        <f t="shared" si="54"/>
        <v>23/06/2020</v>
      </c>
    </row>
    <row r="1145" spans="1:7" x14ac:dyDescent="0.3">
      <c r="A1145" s="24">
        <v>3</v>
      </c>
      <c r="B1145" s="29">
        <v>44006</v>
      </c>
      <c r="C1145" s="41">
        <f t="shared" si="55"/>
        <v>2020</v>
      </c>
      <c r="D1145" s="24">
        <v>166.25</v>
      </c>
      <c r="E1145" s="38">
        <v>178.59</v>
      </c>
      <c r="F1145" s="38">
        <v>172.9</v>
      </c>
      <c r="G1145" s="24" t="str">
        <f t="shared" si="54"/>
        <v>24/06/2020</v>
      </c>
    </row>
    <row r="1146" spans="1:7" x14ac:dyDescent="0.3">
      <c r="A1146" s="24">
        <v>3</v>
      </c>
      <c r="B1146" s="29">
        <v>44007</v>
      </c>
      <c r="C1146" s="41">
        <f t="shared" si="55"/>
        <v>2020</v>
      </c>
      <c r="D1146" s="24">
        <v>166.25</v>
      </c>
      <c r="E1146" s="38">
        <v>178.59</v>
      </c>
      <c r="F1146" s="38">
        <v>172.9</v>
      </c>
      <c r="G1146" s="24" t="str">
        <f t="shared" si="54"/>
        <v>25/06/2020</v>
      </c>
    </row>
    <row r="1147" spans="1:7" x14ac:dyDescent="0.3">
      <c r="A1147" s="24">
        <v>3</v>
      </c>
      <c r="B1147" s="29">
        <v>44008</v>
      </c>
      <c r="C1147" s="41">
        <f t="shared" si="55"/>
        <v>2020</v>
      </c>
      <c r="D1147" s="24">
        <v>166.25</v>
      </c>
      <c r="E1147" s="38">
        <v>178.59</v>
      </c>
      <c r="F1147" s="38">
        <v>172.9</v>
      </c>
      <c r="G1147" s="24" t="str">
        <f t="shared" si="54"/>
        <v>26/06/2020</v>
      </c>
    </row>
    <row r="1148" spans="1:7" x14ac:dyDescent="0.3">
      <c r="A1148" s="24">
        <v>3</v>
      </c>
      <c r="B1148" s="29">
        <v>44011</v>
      </c>
      <c r="C1148" s="41">
        <f t="shared" si="55"/>
        <v>2020</v>
      </c>
      <c r="D1148" s="24">
        <v>166.5</v>
      </c>
      <c r="E1148" s="38">
        <v>178.59</v>
      </c>
      <c r="F1148" s="38">
        <v>172.9</v>
      </c>
      <c r="G1148" s="24" t="str">
        <f t="shared" si="54"/>
        <v>29/06/2020</v>
      </c>
    </row>
    <row r="1149" spans="1:7" x14ac:dyDescent="0.3">
      <c r="A1149" s="24">
        <v>3</v>
      </c>
      <c r="B1149" s="29">
        <v>44012</v>
      </c>
      <c r="C1149" s="41">
        <f t="shared" si="55"/>
        <v>2020</v>
      </c>
      <c r="D1149" s="24">
        <v>168</v>
      </c>
      <c r="E1149" s="38">
        <v>178.59</v>
      </c>
      <c r="F1149" s="38">
        <v>172.9</v>
      </c>
      <c r="G1149" s="24" t="str">
        <f t="shared" si="54"/>
        <v>30/06/2020</v>
      </c>
    </row>
    <row r="1150" spans="1:7" x14ac:dyDescent="0.3">
      <c r="A1150" s="24">
        <v>3</v>
      </c>
      <c r="B1150" s="29">
        <v>44013</v>
      </c>
      <c r="C1150" s="41">
        <f t="shared" si="55"/>
        <v>2020</v>
      </c>
      <c r="D1150" s="24">
        <v>169</v>
      </c>
      <c r="E1150" s="38">
        <v>178.59</v>
      </c>
      <c r="F1150" s="38">
        <v>172.9</v>
      </c>
      <c r="G1150" s="24" t="str">
        <f t="shared" si="54"/>
        <v>01/07/2020</v>
      </c>
    </row>
    <row r="1151" spans="1:7" x14ac:dyDescent="0.3">
      <c r="A1151" s="24">
        <v>3</v>
      </c>
      <c r="B1151" s="29">
        <v>44014</v>
      </c>
      <c r="C1151" s="41">
        <f t="shared" si="55"/>
        <v>2020</v>
      </c>
      <c r="D1151" s="24">
        <v>169.5</v>
      </c>
      <c r="E1151" s="38">
        <v>178.59</v>
      </c>
      <c r="F1151" s="38">
        <v>172.9</v>
      </c>
      <c r="G1151" s="24" t="str">
        <f t="shared" si="54"/>
        <v>02/07/2020</v>
      </c>
    </row>
    <row r="1152" spans="1:7" x14ac:dyDescent="0.3">
      <c r="A1152" s="24">
        <v>3</v>
      </c>
      <c r="B1152" s="29">
        <v>44015</v>
      </c>
      <c r="C1152" s="41">
        <f t="shared" si="55"/>
        <v>2020</v>
      </c>
      <c r="D1152" s="24">
        <v>169</v>
      </c>
      <c r="E1152" s="38">
        <v>178.59</v>
      </c>
      <c r="F1152" s="38">
        <v>172.9</v>
      </c>
      <c r="G1152" s="24" t="str">
        <f t="shared" si="54"/>
        <v>03/07/2020</v>
      </c>
    </row>
    <row r="1153" spans="1:7" x14ac:dyDescent="0.3">
      <c r="A1153" s="24">
        <v>3</v>
      </c>
      <c r="B1153" s="29">
        <v>44018</v>
      </c>
      <c r="C1153" s="41">
        <f t="shared" si="55"/>
        <v>2020</v>
      </c>
      <c r="D1153" s="24">
        <v>170</v>
      </c>
      <c r="E1153" s="38">
        <v>178.59</v>
      </c>
      <c r="F1153" s="38">
        <v>172.9</v>
      </c>
      <c r="G1153" s="24" t="str">
        <f t="shared" si="54"/>
        <v>06/07/2020</v>
      </c>
    </row>
    <row r="1154" spans="1:7" x14ac:dyDescent="0.3">
      <c r="A1154" s="24">
        <v>3</v>
      </c>
      <c r="B1154" s="29">
        <v>44019</v>
      </c>
      <c r="C1154" s="41">
        <f t="shared" si="55"/>
        <v>2020</v>
      </c>
      <c r="D1154" s="24">
        <v>170.5</v>
      </c>
      <c r="E1154" s="38">
        <v>178.59</v>
      </c>
      <c r="F1154" s="38">
        <v>172.9</v>
      </c>
      <c r="G1154" s="24" t="str">
        <f t="shared" ref="G1154:G1217" si="56">TEXT(B1154,"jj/mm/aaaa")</f>
        <v>07/07/2020</v>
      </c>
    </row>
    <row r="1155" spans="1:7" x14ac:dyDescent="0.3">
      <c r="A1155" s="24">
        <v>3</v>
      </c>
      <c r="B1155" s="29">
        <v>44020</v>
      </c>
      <c r="C1155" s="41">
        <f t="shared" ref="C1155:C1218" si="57">YEAR(B1155)</f>
        <v>2020</v>
      </c>
      <c r="D1155" s="24">
        <v>170.5</v>
      </c>
      <c r="E1155" s="38">
        <v>178.59</v>
      </c>
      <c r="F1155" s="38">
        <v>172.9</v>
      </c>
      <c r="G1155" s="24" t="str">
        <f t="shared" si="56"/>
        <v>08/07/2020</v>
      </c>
    </row>
    <row r="1156" spans="1:7" x14ac:dyDescent="0.3">
      <c r="A1156" s="24">
        <v>3</v>
      </c>
      <c r="B1156" s="29">
        <v>44021</v>
      </c>
      <c r="C1156" s="41">
        <f t="shared" si="57"/>
        <v>2020</v>
      </c>
      <c r="D1156" s="24">
        <v>171.75</v>
      </c>
      <c r="E1156" s="38">
        <v>178.59</v>
      </c>
      <c r="F1156" s="38">
        <v>172.9</v>
      </c>
      <c r="G1156" s="24" t="str">
        <f t="shared" si="56"/>
        <v>09/07/2020</v>
      </c>
    </row>
    <row r="1157" spans="1:7" x14ac:dyDescent="0.3">
      <c r="A1157" s="24">
        <v>3</v>
      </c>
      <c r="B1157" s="29">
        <v>44022</v>
      </c>
      <c r="C1157" s="41">
        <f t="shared" si="57"/>
        <v>2020</v>
      </c>
      <c r="D1157" s="24">
        <v>172.5</v>
      </c>
      <c r="E1157" s="38">
        <v>178.59</v>
      </c>
      <c r="F1157" s="38">
        <v>172.9</v>
      </c>
      <c r="G1157" s="24" t="str">
        <f t="shared" si="56"/>
        <v>10/07/2020</v>
      </c>
    </row>
    <row r="1158" spans="1:7" x14ac:dyDescent="0.3">
      <c r="A1158" s="24">
        <v>3</v>
      </c>
      <c r="B1158" s="29">
        <v>44025</v>
      </c>
      <c r="C1158" s="41">
        <f t="shared" si="57"/>
        <v>2020</v>
      </c>
      <c r="D1158" s="24">
        <v>171</v>
      </c>
      <c r="E1158" s="38">
        <v>178.59</v>
      </c>
      <c r="F1158" s="38">
        <v>172.9</v>
      </c>
      <c r="G1158" s="24" t="str">
        <f t="shared" si="56"/>
        <v>13/07/2020</v>
      </c>
    </row>
    <row r="1159" spans="1:7" x14ac:dyDescent="0.3">
      <c r="A1159" s="24">
        <v>3</v>
      </c>
      <c r="B1159" s="29">
        <v>44026</v>
      </c>
      <c r="C1159" s="41">
        <f t="shared" si="57"/>
        <v>2020</v>
      </c>
      <c r="D1159" s="24">
        <v>171.25</v>
      </c>
      <c r="E1159" s="38">
        <v>178.59</v>
      </c>
      <c r="F1159" s="38">
        <v>172.9</v>
      </c>
      <c r="G1159" s="24" t="str">
        <f t="shared" si="56"/>
        <v>14/07/2020</v>
      </c>
    </row>
    <row r="1160" spans="1:7" x14ac:dyDescent="0.3">
      <c r="A1160" s="24">
        <v>3</v>
      </c>
      <c r="B1160" s="29">
        <v>44027</v>
      </c>
      <c r="C1160" s="41">
        <f t="shared" si="57"/>
        <v>2020</v>
      </c>
      <c r="D1160" s="24">
        <v>171</v>
      </c>
      <c r="E1160" s="38">
        <v>178.59</v>
      </c>
      <c r="F1160" s="38">
        <v>172.9</v>
      </c>
      <c r="G1160" s="24" t="str">
        <f t="shared" si="56"/>
        <v>15/07/2020</v>
      </c>
    </row>
    <row r="1161" spans="1:7" x14ac:dyDescent="0.3">
      <c r="A1161" s="24">
        <v>3</v>
      </c>
      <c r="B1161" s="29">
        <v>44028</v>
      </c>
      <c r="C1161" s="41">
        <f t="shared" si="57"/>
        <v>2020</v>
      </c>
      <c r="D1161" s="24">
        <v>171</v>
      </c>
      <c r="E1161" s="38">
        <v>178.59</v>
      </c>
      <c r="F1161" s="38">
        <v>172.9</v>
      </c>
      <c r="G1161" s="24" t="str">
        <f t="shared" si="56"/>
        <v>16/07/2020</v>
      </c>
    </row>
    <row r="1162" spans="1:7" x14ac:dyDescent="0.3">
      <c r="A1162" s="24">
        <v>3</v>
      </c>
      <c r="B1162" s="29">
        <v>44029</v>
      </c>
      <c r="C1162" s="41">
        <f t="shared" si="57"/>
        <v>2020</v>
      </c>
      <c r="D1162" s="24">
        <v>170.5</v>
      </c>
      <c r="E1162" s="38">
        <v>178.59</v>
      </c>
      <c r="F1162" s="38">
        <v>172.9</v>
      </c>
      <c r="G1162" s="24" t="str">
        <f t="shared" si="56"/>
        <v>17/07/2020</v>
      </c>
    </row>
    <row r="1163" spans="1:7" x14ac:dyDescent="0.3">
      <c r="A1163" s="24">
        <v>3</v>
      </c>
      <c r="B1163" s="29">
        <v>44032</v>
      </c>
      <c r="C1163" s="41">
        <f t="shared" si="57"/>
        <v>2020</v>
      </c>
      <c r="D1163" s="24">
        <v>169</v>
      </c>
      <c r="E1163" s="38">
        <v>178.59</v>
      </c>
      <c r="F1163" s="38">
        <v>172.9</v>
      </c>
      <c r="G1163" s="24" t="str">
        <f t="shared" si="56"/>
        <v>20/07/2020</v>
      </c>
    </row>
    <row r="1164" spans="1:7" x14ac:dyDescent="0.3">
      <c r="A1164" s="24">
        <v>3</v>
      </c>
      <c r="B1164" s="29">
        <v>44033</v>
      </c>
      <c r="C1164" s="41">
        <f t="shared" si="57"/>
        <v>2020</v>
      </c>
      <c r="D1164" s="24">
        <v>169</v>
      </c>
      <c r="E1164" s="38">
        <v>178.59</v>
      </c>
      <c r="F1164" s="38">
        <v>172.9</v>
      </c>
      <c r="G1164" s="24" t="str">
        <f t="shared" si="56"/>
        <v>21/07/2020</v>
      </c>
    </row>
    <row r="1165" spans="1:7" x14ac:dyDescent="0.3">
      <c r="A1165" s="24">
        <v>3</v>
      </c>
      <c r="B1165" s="29">
        <v>44034</v>
      </c>
      <c r="C1165" s="41">
        <f t="shared" si="57"/>
        <v>2020</v>
      </c>
      <c r="D1165" s="24">
        <v>169</v>
      </c>
      <c r="E1165" s="38">
        <v>178.59</v>
      </c>
      <c r="F1165" s="38">
        <v>172.9</v>
      </c>
      <c r="G1165" s="24" t="str">
        <f t="shared" si="56"/>
        <v>22/07/2020</v>
      </c>
    </row>
    <row r="1166" spans="1:7" x14ac:dyDescent="0.3">
      <c r="A1166" s="24">
        <v>3</v>
      </c>
      <c r="B1166" s="29">
        <v>44035</v>
      </c>
      <c r="C1166" s="41">
        <f t="shared" si="57"/>
        <v>2020</v>
      </c>
      <c r="D1166" s="24">
        <v>169</v>
      </c>
      <c r="E1166" s="38">
        <v>178.59</v>
      </c>
      <c r="F1166" s="38">
        <v>172.9</v>
      </c>
      <c r="G1166" s="24" t="str">
        <f t="shared" si="56"/>
        <v>23/07/2020</v>
      </c>
    </row>
    <row r="1167" spans="1:7" x14ac:dyDescent="0.3">
      <c r="A1167" s="24">
        <v>3</v>
      </c>
      <c r="B1167" s="29">
        <v>44036</v>
      </c>
      <c r="C1167" s="41">
        <f t="shared" si="57"/>
        <v>2020</v>
      </c>
      <c r="D1167" s="24">
        <v>170</v>
      </c>
      <c r="E1167" s="38">
        <v>178.59</v>
      </c>
      <c r="F1167" s="38">
        <v>172.9</v>
      </c>
      <c r="G1167" s="24" t="str">
        <f t="shared" si="56"/>
        <v>24/07/2020</v>
      </c>
    </row>
    <row r="1168" spans="1:7" x14ac:dyDescent="0.3">
      <c r="A1168" s="24">
        <v>3</v>
      </c>
      <c r="B1168" s="29">
        <v>44039</v>
      </c>
      <c r="C1168" s="41">
        <f t="shared" si="57"/>
        <v>2020</v>
      </c>
      <c r="D1168" s="24">
        <v>170</v>
      </c>
      <c r="E1168" s="38">
        <v>178.59</v>
      </c>
      <c r="F1168" s="38">
        <v>172.9</v>
      </c>
      <c r="G1168" s="24" t="str">
        <f t="shared" si="56"/>
        <v>27/07/2020</v>
      </c>
    </row>
    <row r="1169" spans="1:7" x14ac:dyDescent="0.3">
      <c r="A1169" s="24">
        <v>3</v>
      </c>
      <c r="B1169" s="29">
        <v>44040</v>
      </c>
      <c r="C1169" s="41">
        <f t="shared" si="57"/>
        <v>2020</v>
      </c>
      <c r="D1169" s="24">
        <v>169</v>
      </c>
      <c r="E1169" s="38">
        <v>178.59</v>
      </c>
      <c r="F1169" s="38">
        <v>172.9</v>
      </c>
      <c r="G1169" s="24" t="str">
        <f t="shared" si="56"/>
        <v>28/07/2020</v>
      </c>
    </row>
    <row r="1170" spans="1:7" x14ac:dyDescent="0.3">
      <c r="A1170" s="24">
        <v>3</v>
      </c>
      <c r="B1170" s="29">
        <v>44041</v>
      </c>
      <c r="C1170" s="41">
        <f t="shared" si="57"/>
        <v>2020</v>
      </c>
      <c r="D1170" s="24">
        <v>169</v>
      </c>
      <c r="E1170" s="38">
        <v>178.59</v>
      </c>
      <c r="F1170" s="38">
        <v>172.9</v>
      </c>
      <c r="G1170" s="24" t="str">
        <f t="shared" si="56"/>
        <v>29/07/2020</v>
      </c>
    </row>
    <row r="1171" spans="1:7" x14ac:dyDescent="0.3">
      <c r="A1171" s="24">
        <v>3</v>
      </c>
      <c r="B1171" s="29">
        <v>44042</v>
      </c>
      <c r="C1171" s="41">
        <f t="shared" si="57"/>
        <v>2020</v>
      </c>
      <c r="D1171" s="24">
        <v>169</v>
      </c>
      <c r="E1171" s="38">
        <v>178.59</v>
      </c>
      <c r="F1171" s="38">
        <v>172.9</v>
      </c>
      <c r="G1171" s="24" t="str">
        <f t="shared" si="56"/>
        <v>30/07/2020</v>
      </c>
    </row>
    <row r="1172" spans="1:7" x14ac:dyDescent="0.3">
      <c r="A1172" s="24">
        <v>3</v>
      </c>
      <c r="B1172" s="29">
        <v>44043</v>
      </c>
      <c r="C1172" s="41">
        <f t="shared" si="57"/>
        <v>2020</v>
      </c>
      <c r="D1172" s="24">
        <v>169.75</v>
      </c>
      <c r="E1172" s="38">
        <v>178.59</v>
      </c>
      <c r="F1172" s="38">
        <v>172.9</v>
      </c>
      <c r="G1172" s="24" t="str">
        <f t="shared" si="56"/>
        <v>31/07/2020</v>
      </c>
    </row>
    <row r="1173" spans="1:7" x14ac:dyDescent="0.3">
      <c r="A1173" s="24">
        <v>3</v>
      </c>
      <c r="B1173" s="29">
        <v>44046</v>
      </c>
      <c r="C1173" s="41">
        <f t="shared" si="57"/>
        <v>2020</v>
      </c>
      <c r="D1173" s="24">
        <v>168.75</v>
      </c>
      <c r="E1173" s="38">
        <v>178.59</v>
      </c>
      <c r="F1173" s="38">
        <v>172.9</v>
      </c>
      <c r="G1173" s="24" t="str">
        <f t="shared" si="56"/>
        <v>03/08/2020</v>
      </c>
    </row>
    <row r="1174" spans="1:7" x14ac:dyDescent="0.3">
      <c r="A1174" s="24">
        <v>3</v>
      </c>
      <c r="B1174" s="29">
        <v>44047</v>
      </c>
      <c r="C1174" s="41">
        <f t="shared" si="57"/>
        <v>2020</v>
      </c>
      <c r="D1174" s="24">
        <v>169.25</v>
      </c>
      <c r="E1174" s="38">
        <v>178.59</v>
      </c>
      <c r="F1174" s="38">
        <v>172.9</v>
      </c>
      <c r="G1174" s="24" t="str">
        <f t="shared" si="56"/>
        <v>04/08/2020</v>
      </c>
    </row>
    <row r="1175" spans="1:7" x14ac:dyDescent="0.3">
      <c r="A1175" s="24">
        <v>3</v>
      </c>
      <c r="B1175" s="29">
        <v>44048</v>
      </c>
      <c r="C1175" s="41">
        <f t="shared" si="57"/>
        <v>2020</v>
      </c>
      <c r="D1175" s="24">
        <v>169.5</v>
      </c>
      <c r="E1175" s="38">
        <v>178.59</v>
      </c>
      <c r="F1175" s="38">
        <v>172.9</v>
      </c>
      <c r="G1175" s="24" t="str">
        <f t="shared" si="56"/>
        <v>05/08/2020</v>
      </c>
    </row>
    <row r="1176" spans="1:7" x14ac:dyDescent="0.3">
      <c r="A1176" s="24">
        <v>3</v>
      </c>
      <c r="B1176" s="29">
        <v>44049</v>
      </c>
      <c r="C1176" s="41">
        <f t="shared" si="57"/>
        <v>2020</v>
      </c>
      <c r="D1176" s="24">
        <v>169.5</v>
      </c>
      <c r="E1176" s="38">
        <v>178.59</v>
      </c>
      <c r="F1176" s="38">
        <v>172.9</v>
      </c>
      <c r="G1176" s="24" t="str">
        <f t="shared" si="56"/>
        <v>06/08/2020</v>
      </c>
    </row>
    <row r="1177" spans="1:7" x14ac:dyDescent="0.3">
      <c r="A1177" s="24">
        <v>3</v>
      </c>
      <c r="B1177" s="29">
        <v>44050</v>
      </c>
      <c r="C1177" s="41">
        <f t="shared" si="57"/>
        <v>2020</v>
      </c>
      <c r="D1177" s="24">
        <v>169.5</v>
      </c>
      <c r="E1177" s="38">
        <v>178.59</v>
      </c>
      <c r="F1177" s="38">
        <v>172.9</v>
      </c>
      <c r="G1177" s="24" t="str">
        <f t="shared" si="56"/>
        <v>07/08/2020</v>
      </c>
    </row>
    <row r="1178" spans="1:7" x14ac:dyDescent="0.3">
      <c r="A1178" s="24">
        <v>3</v>
      </c>
      <c r="B1178" s="29">
        <v>44053</v>
      </c>
      <c r="C1178" s="41">
        <f t="shared" si="57"/>
        <v>2020</v>
      </c>
      <c r="D1178" s="24">
        <v>168.75</v>
      </c>
      <c r="E1178" s="38">
        <v>178.59</v>
      </c>
      <c r="F1178" s="38">
        <v>172.9</v>
      </c>
      <c r="G1178" s="24" t="str">
        <f t="shared" si="56"/>
        <v>10/08/2020</v>
      </c>
    </row>
    <row r="1179" spans="1:7" x14ac:dyDescent="0.3">
      <c r="A1179" s="24">
        <v>3</v>
      </c>
      <c r="B1179" s="29">
        <v>44054</v>
      </c>
      <c r="C1179" s="41">
        <f t="shared" si="57"/>
        <v>2020</v>
      </c>
      <c r="D1179" s="24">
        <v>168.75</v>
      </c>
      <c r="E1179" s="38">
        <v>178.59</v>
      </c>
      <c r="F1179" s="38">
        <v>172.9</v>
      </c>
      <c r="G1179" s="24" t="str">
        <f t="shared" si="56"/>
        <v>11/08/2020</v>
      </c>
    </row>
    <row r="1180" spans="1:7" x14ac:dyDescent="0.3">
      <c r="A1180" s="24">
        <v>3</v>
      </c>
      <c r="B1180" s="29">
        <v>44055</v>
      </c>
      <c r="C1180" s="41">
        <f t="shared" si="57"/>
        <v>2020</v>
      </c>
      <c r="D1180" s="24">
        <v>168.75</v>
      </c>
      <c r="E1180" s="38">
        <v>178.59</v>
      </c>
      <c r="F1180" s="38">
        <v>172.9</v>
      </c>
      <c r="G1180" s="24" t="str">
        <f t="shared" si="56"/>
        <v>12/08/2020</v>
      </c>
    </row>
    <row r="1181" spans="1:7" x14ac:dyDescent="0.3">
      <c r="A1181" s="24">
        <v>3</v>
      </c>
      <c r="B1181" s="29">
        <v>44056</v>
      </c>
      <c r="C1181" s="41">
        <f t="shared" si="57"/>
        <v>2020</v>
      </c>
      <c r="D1181" s="24">
        <v>169.25</v>
      </c>
      <c r="E1181" s="38">
        <v>178.59</v>
      </c>
      <c r="F1181" s="38">
        <v>172.9</v>
      </c>
      <c r="G1181" s="24" t="str">
        <f t="shared" si="56"/>
        <v>13/08/2020</v>
      </c>
    </row>
    <row r="1182" spans="1:7" x14ac:dyDescent="0.3">
      <c r="A1182" s="24">
        <v>3</v>
      </c>
      <c r="B1182" s="29">
        <v>44057</v>
      </c>
      <c r="C1182" s="41">
        <f t="shared" si="57"/>
        <v>2020</v>
      </c>
      <c r="D1182" s="24">
        <v>169.75</v>
      </c>
      <c r="E1182" s="38">
        <v>178.59</v>
      </c>
      <c r="F1182" s="38">
        <v>172.9</v>
      </c>
      <c r="G1182" s="24" t="str">
        <f t="shared" si="56"/>
        <v>14/08/2020</v>
      </c>
    </row>
    <row r="1183" spans="1:7" x14ac:dyDescent="0.3">
      <c r="A1183" s="24">
        <v>3</v>
      </c>
      <c r="B1183" s="29">
        <v>44060</v>
      </c>
      <c r="C1183" s="41">
        <f t="shared" si="57"/>
        <v>2020</v>
      </c>
      <c r="D1183" s="24">
        <v>170.5</v>
      </c>
      <c r="E1183" s="38">
        <v>178.59</v>
      </c>
      <c r="F1183" s="38">
        <v>172.9</v>
      </c>
      <c r="G1183" s="24" t="str">
        <f t="shared" si="56"/>
        <v>17/08/2020</v>
      </c>
    </row>
    <row r="1184" spans="1:7" x14ac:dyDescent="0.3">
      <c r="A1184" s="24">
        <v>3</v>
      </c>
      <c r="B1184" s="29">
        <v>44061</v>
      </c>
      <c r="C1184" s="41">
        <f t="shared" si="57"/>
        <v>2020</v>
      </c>
      <c r="D1184" s="24">
        <v>170.25</v>
      </c>
      <c r="E1184" s="38">
        <v>178.59</v>
      </c>
      <c r="F1184" s="38">
        <v>172.9</v>
      </c>
      <c r="G1184" s="24" t="str">
        <f t="shared" si="56"/>
        <v>18/08/2020</v>
      </c>
    </row>
    <row r="1185" spans="1:7" x14ac:dyDescent="0.3">
      <c r="A1185" s="24">
        <v>3</v>
      </c>
      <c r="B1185" s="29">
        <v>44062</v>
      </c>
      <c r="C1185" s="41">
        <f t="shared" si="57"/>
        <v>2020</v>
      </c>
      <c r="D1185" s="24">
        <v>170.75</v>
      </c>
      <c r="E1185" s="38">
        <v>178.59</v>
      </c>
      <c r="F1185" s="38">
        <v>172.9</v>
      </c>
      <c r="G1185" s="24" t="str">
        <f t="shared" si="56"/>
        <v>19/08/2020</v>
      </c>
    </row>
    <row r="1186" spans="1:7" x14ac:dyDescent="0.3">
      <c r="A1186" s="24">
        <v>3</v>
      </c>
      <c r="B1186" s="29">
        <v>44063</v>
      </c>
      <c r="C1186" s="41">
        <f t="shared" si="57"/>
        <v>2020</v>
      </c>
      <c r="D1186" s="24">
        <v>170.75</v>
      </c>
      <c r="E1186" s="38">
        <v>178.59</v>
      </c>
      <c r="F1186" s="38">
        <v>172.9</v>
      </c>
      <c r="G1186" s="24" t="str">
        <f t="shared" si="56"/>
        <v>20/08/2020</v>
      </c>
    </row>
    <row r="1187" spans="1:7" x14ac:dyDescent="0.3">
      <c r="A1187" s="24">
        <v>3</v>
      </c>
      <c r="B1187" s="29">
        <v>44064</v>
      </c>
      <c r="C1187" s="41">
        <f t="shared" si="57"/>
        <v>2020</v>
      </c>
      <c r="D1187" s="24">
        <v>172</v>
      </c>
      <c r="E1187" s="38">
        <v>178.59</v>
      </c>
      <c r="F1187" s="38">
        <v>172.9</v>
      </c>
      <c r="G1187" s="24" t="str">
        <f t="shared" si="56"/>
        <v>21/08/2020</v>
      </c>
    </row>
    <row r="1188" spans="1:7" x14ac:dyDescent="0.3">
      <c r="A1188" s="24">
        <v>3</v>
      </c>
      <c r="B1188" s="29">
        <v>44067</v>
      </c>
      <c r="C1188" s="41">
        <f t="shared" si="57"/>
        <v>2020</v>
      </c>
      <c r="D1188" s="24">
        <v>172</v>
      </c>
      <c r="E1188" s="38">
        <v>178.59</v>
      </c>
      <c r="F1188" s="38">
        <v>172.9</v>
      </c>
      <c r="G1188" s="24" t="str">
        <f t="shared" si="56"/>
        <v>24/08/2020</v>
      </c>
    </row>
    <row r="1189" spans="1:7" x14ac:dyDescent="0.3">
      <c r="A1189" s="24">
        <v>3</v>
      </c>
      <c r="B1189" s="29">
        <v>44068</v>
      </c>
      <c r="C1189" s="41">
        <f t="shared" si="57"/>
        <v>2020</v>
      </c>
      <c r="D1189" s="24">
        <v>172.75</v>
      </c>
      <c r="E1189" s="38">
        <v>178.59</v>
      </c>
      <c r="F1189" s="38">
        <v>172.9</v>
      </c>
      <c r="G1189" s="24" t="str">
        <f t="shared" si="56"/>
        <v>25/08/2020</v>
      </c>
    </row>
    <row r="1190" spans="1:7" x14ac:dyDescent="0.3">
      <c r="A1190" s="24">
        <v>3</v>
      </c>
      <c r="B1190" s="29">
        <v>44069</v>
      </c>
      <c r="C1190" s="41">
        <f t="shared" si="57"/>
        <v>2020</v>
      </c>
      <c r="D1190" s="24">
        <v>172.75</v>
      </c>
      <c r="E1190" s="38">
        <v>178.59</v>
      </c>
      <c r="F1190" s="38">
        <v>172.9</v>
      </c>
      <c r="G1190" s="24" t="str">
        <f t="shared" si="56"/>
        <v>26/08/2020</v>
      </c>
    </row>
    <row r="1191" spans="1:7" x14ac:dyDescent="0.3">
      <c r="A1191" s="24">
        <v>3</v>
      </c>
      <c r="B1191" s="29">
        <v>44070</v>
      </c>
      <c r="C1191" s="41">
        <f t="shared" si="57"/>
        <v>2020</v>
      </c>
      <c r="D1191" s="24">
        <v>173</v>
      </c>
      <c r="E1191" s="38">
        <v>178.59</v>
      </c>
      <c r="F1191" s="38">
        <v>172.9</v>
      </c>
      <c r="G1191" s="24" t="str">
        <f t="shared" si="56"/>
        <v>27/08/2020</v>
      </c>
    </row>
    <row r="1192" spans="1:7" x14ac:dyDescent="0.3">
      <c r="A1192" s="24">
        <v>3</v>
      </c>
      <c r="B1192" s="29">
        <v>44071</v>
      </c>
      <c r="C1192" s="41">
        <f t="shared" si="57"/>
        <v>2020</v>
      </c>
      <c r="D1192" s="24">
        <v>173</v>
      </c>
      <c r="E1192" s="38">
        <v>178.59</v>
      </c>
      <c r="F1192" s="38">
        <v>172.9</v>
      </c>
      <c r="G1192" s="24" t="str">
        <f t="shared" si="56"/>
        <v>28/08/2020</v>
      </c>
    </row>
    <row r="1193" spans="1:7" x14ac:dyDescent="0.3">
      <c r="A1193" s="24">
        <v>3</v>
      </c>
      <c r="B1193" s="29">
        <v>44074</v>
      </c>
      <c r="C1193" s="41">
        <f t="shared" si="57"/>
        <v>2020</v>
      </c>
      <c r="D1193" s="24">
        <v>171.75</v>
      </c>
      <c r="E1193" s="38">
        <v>178.59</v>
      </c>
      <c r="F1193" s="38">
        <v>172.9</v>
      </c>
      <c r="G1193" s="24" t="str">
        <f t="shared" si="56"/>
        <v>31/08/2020</v>
      </c>
    </row>
    <row r="1194" spans="1:7" x14ac:dyDescent="0.3">
      <c r="A1194" s="24">
        <v>3</v>
      </c>
      <c r="B1194" s="29">
        <v>44075</v>
      </c>
      <c r="C1194" s="41">
        <f t="shared" si="57"/>
        <v>2020</v>
      </c>
      <c r="D1194" s="24">
        <v>173.5</v>
      </c>
      <c r="E1194" s="38">
        <v>178.59</v>
      </c>
      <c r="F1194" s="38">
        <v>172.9</v>
      </c>
      <c r="G1194" s="24" t="str">
        <f t="shared" si="56"/>
        <v>01/09/2020</v>
      </c>
    </row>
    <row r="1195" spans="1:7" x14ac:dyDescent="0.3">
      <c r="A1195" s="24">
        <v>3</v>
      </c>
      <c r="B1195" s="29">
        <v>44076</v>
      </c>
      <c r="C1195" s="41">
        <f t="shared" si="57"/>
        <v>2020</v>
      </c>
      <c r="D1195" s="24">
        <v>173</v>
      </c>
      <c r="E1195" s="38">
        <v>178.59</v>
      </c>
      <c r="F1195" s="38">
        <v>172.9</v>
      </c>
      <c r="G1195" s="24" t="str">
        <f t="shared" si="56"/>
        <v>02/09/2020</v>
      </c>
    </row>
    <row r="1196" spans="1:7" x14ac:dyDescent="0.3">
      <c r="A1196" s="24">
        <v>3</v>
      </c>
      <c r="B1196" s="29">
        <v>44077</v>
      </c>
      <c r="C1196" s="41">
        <f t="shared" si="57"/>
        <v>2020</v>
      </c>
      <c r="D1196" s="24">
        <v>172</v>
      </c>
      <c r="E1196" s="38">
        <v>178.59</v>
      </c>
      <c r="F1196" s="38">
        <v>172.9</v>
      </c>
      <c r="G1196" s="24" t="str">
        <f t="shared" si="56"/>
        <v>03/09/2020</v>
      </c>
    </row>
    <row r="1197" spans="1:7" x14ac:dyDescent="0.3">
      <c r="A1197" s="24">
        <v>3</v>
      </c>
      <c r="B1197" s="29">
        <v>44078</v>
      </c>
      <c r="C1197" s="41">
        <f t="shared" si="57"/>
        <v>2020</v>
      </c>
      <c r="D1197" s="24">
        <v>171.5</v>
      </c>
      <c r="E1197" s="38">
        <v>178.59</v>
      </c>
      <c r="F1197" s="38">
        <v>172.9</v>
      </c>
      <c r="G1197" s="24" t="str">
        <f t="shared" si="56"/>
        <v>04/09/2020</v>
      </c>
    </row>
    <row r="1198" spans="1:7" x14ac:dyDescent="0.3">
      <c r="A1198" s="24">
        <v>3</v>
      </c>
      <c r="B1198" s="29">
        <v>44081</v>
      </c>
      <c r="C1198" s="41">
        <f t="shared" si="57"/>
        <v>2020</v>
      </c>
      <c r="D1198" s="24">
        <v>171.5</v>
      </c>
      <c r="E1198" s="38">
        <v>178.59</v>
      </c>
      <c r="F1198" s="38">
        <v>172.9</v>
      </c>
      <c r="G1198" s="24" t="str">
        <f t="shared" si="56"/>
        <v>07/09/2020</v>
      </c>
    </row>
    <row r="1199" spans="1:7" x14ac:dyDescent="0.3">
      <c r="A1199" s="24">
        <v>3</v>
      </c>
      <c r="B1199" s="29">
        <v>44082</v>
      </c>
      <c r="C1199" s="41">
        <f t="shared" si="57"/>
        <v>2020</v>
      </c>
      <c r="D1199" s="24">
        <v>172</v>
      </c>
      <c r="E1199" s="38">
        <v>178.59</v>
      </c>
      <c r="F1199" s="38">
        <v>172.9</v>
      </c>
      <c r="G1199" s="24" t="str">
        <f t="shared" si="56"/>
        <v>08/09/2020</v>
      </c>
    </row>
    <row r="1200" spans="1:7" x14ac:dyDescent="0.3">
      <c r="A1200" s="24">
        <v>3</v>
      </c>
      <c r="B1200" s="29">
        <v>44083</v>
      </c>
      <c r="C1200" s="41">
        <f t="shared" si="57"/>
        <v>2020</v>
      </c>
      <c r="D1200" s="24">
        <v>171.75</v>
      </c>
      <c r="E1200" s="38">
        <v>178.59</v>
      </c>
      <c r="F1200" s="38">
        <v>172.9</v>
      </c>
      <c r="G1200" s="24" t="str">
        <f t="shared" si="56"/>
        <v>09/09/2020</v>
      </c>
    </row>
    <row r="1201" spans="1:7" x14ac:dyDescent="0.3">
      <c r="A1201" s="24">
        <v>3</v>
      </c>
      <c r="B1201" s="29">
        <v>44084</v>
      </c>
      <c r="C1201" s="41">
        <f t="shared" si="57"/>
        <v>2020</v>
      </c>
      <c r="D1201" s="24">
        <v>173</v>
      </c>
      <c r="E1201" s="38">
        <v>178.59</v>
      </c>
      <c r="F1201" s="38">
        <v>172.9</v>
      </c>
      <c r="G1201" s="24" t="str">
        <f t="shared" si="56"/>
        <v>10/09/2020</v>
      </c>
    </row>
    <row r="1202" spans="1:7" x14ac:dyDescent="0.3">
      <c r="A1202" s="24">
        <v>3</v>
      </c>
      <c r="B1202" s="29">
        <v>44085</v>
      </c>
      <c r="C1202" s="41">
        <f t="shared" si="57"/>
        <v>2020</v>
      </c>
      <c r="D1202" s="24">
        <v>173</v>
      </c>
      <c r="E1202" s="38">
        <v>178.59</v>
      </c>
      <c r="F1202" s="38">
        <v>172.9</v>
      </c>
      <c r="G1202" s="24" t="str">
        <f t="shared" si="56"/>
        <v>11/09/2020</v>
      </c>
    </row>
    <row r="1203" spans="1:7" x14ac:dyDescent="0.3">
      <c r="A1203" s="24">
        <v>3</v>
      </c>
      <c r="B1203" s="29">
        <v>44088</v>
      </c>
      <c r="C1203" s="41">
        <f t="shared" si="57"/>
        <v>2020</v>
      </c>
      <c r="D1203" s="24">
        <v>172.25</v>
      </c>
      <c r="E1203" s="38">
        <v>178.59</v>
      </c>
      <c r="F1203" s="38">
        <v>172.9</v>
      </c>
      <c r="G1203" s="24" t="str">
        <f t="shared" si="56"/>
        <v>14/09/2020</v>
      </c>
    </row>
    <row r="1204" spans="1:7" x14ac:dyDescent="0.3">
      <c r="A1204" s="24">
        <v>3</v>
      </c>
      <c r="B1204" s="29">
        <v>44089</v>
      </c>
      <c r="C1204" s="41">
        <f t="shared" si="57"/>
        <v>2020</v>
      </c>
      <c r="D1204" s="24">
        <v>172.75</v>
      </c>
      <c r="E1204" s="38">
        <v>178.59</v>
      </c>
      <c r="F1204" s="38">
        <v>172.9</v>
      </c>
      <c r="G1204" s="24" t="str">
        <f t="shared" si="56"/>
        <v>15/09/2020</v>
      </c>
    </row>
    <row r="1205" spans="1:7" x14ac:dyDescent="0.3">
      <c r="A1205" s="24">
        <v>3</v>
      </c>
      <c r="B1205" s="29">
        <v>44090</v>
      </c>
      <c r="C1205" s="41">
        <f t="shared" si="57"/>
        <v>2020</v>
      </c>
      <c r="D1205" s="24">
        <v>173.25</v>
      </c>
      <c r="E1205" s="38">
        <v>178.59</v>
      </c>
      <c r="F1205" s="38">
        <v>172.9</v>
      </c>
      <c r="G1205" s="24" t="str">
        <f t="shared" si="56"/>
        <v>16/09/2020</v>
      </c>
    </row>
    <row r="1206" spans="1:7" x14ac:dyDescent="0.3">
      <c r="A1206" s="24">
        <v>3</v>
      </c>
      <c r="B1206" s="29">
        <v>44091</v>
      </c>
      <c r="C1206" s="41">
        <f t="shared" si="57"/>
        <v>2020</v>
      </c>
      <c r="D1206" s="24">
        <v>174.75</v>
      </c>
      <c r="E1206" s="38">
        <v>178.59</v>
      </c>
      <c r="F1206" s="38">
        <v>172.9</v>
      </c>
      <c r="G1206" s="24" t="str">
        <f t="shared" si="56"/>
        <v>17/09/2020</v>
      </c>
    </row>
    <row r="1207" spans="1:7" x14ac:dyDescent="0.3">
      <c r="A1207" s="24">
        <v>3</v>
      </c>
      <c r="B1207" s="29">
        <v>44092</v>
      </c>
      <c r="C1207" s="41">
        <f t="shared" si="57"/>
        <v>2020</v>
      </c>
      <c r="D1207" s="24">
        <v>175.5</v>
      </c>
      <c r="E1207" s="38">
        <v>178.59</v>
      </c>
      <c r="F1207" s="38">
        <v>172.9</v>
      </c>
      <c r="G1207" s="24" t="str">
        <f t="shared" si="56"/>
        <v>18/09/2020</v>
      </c>
    </row>
    <row r="1208" spans="1:7" x14ac:dyDescent="0.3">
      <c r="A1208" s="24">
        <v>3</v>
      </c>
      <c r="B1208" s="29">
        <v>44095</v>
      </c>
      <c r="C1208" s="41">
        <f t="shared" si="57"/>
        <v>2020</v>
      </c>
      <c r="D1208" s="24">
        <v>174.25</v>
      </c>
      <c r="E1208" s="38">
        <v>178.59</v>
      </c>
      <c r="F1208" s="38">
        <v>172.9</v>
      </c>
      <c r="G1208" s="24" t="str">
        <f t="shared" si="56"/>
        <v>21/09/2020</v>
      </c>
    </row>
    <row r="1209" spans="1:7" x14ac:dyDescent="0.3">
      <c r="A1209" s="24">
        <v>3</v>
      </c>
      <c r="B1209" s="29">
        <v>44096</v>
      </c>
      <c r="C1209" s="41">
        <f t="shared" si="57"/>
        <v>2020</v>
      </c>
      <c r="D1209" s="24">
        <v>174.5</v>
      </c>
      <c r="E1209" s="38">
        <v>178.59</v>
      </c>
      <c r="F1209" s="38">
        <v>172.9</v>
      </c>
      <c r="G1209" s="24" t="str">
        <f t="shared" si="56"/>
        <v>22/09/2020</v>
      </c>
    </row>
    <row r="1210" spans="1:7" x14ac:dyDescent="0.3">
      <c r="A1210" s="24">
        <v>3</v>
      </c>
      <c r="B1210" s="29">
        <v>44097</v>
      </c>
      <c r="C1210" s="41">
        <f t="shared" si="57"/>
        <v>2020</v>
      </c>
      <c r="D1210" s="24">
        <v>175.25</v>
      </c>
      <c r="E1210" s="38">
        <v>178.59</v>
      </c>
      <c r="F1210" s="38">
        <v>172.9</v>
      </c>
      <c r="G1210" s="24" t="str">
        <f t="shared" si="56"/>
        <v>23/09/2020</v>
      </c>
    </row>
    <row r="1211" spans="1:7" x14ac:dyDescent="0.3">
      <c r="A1211" s="24">
        <v>3</v>
      </c>
      <c r="B1211" s="29">
        <v>44098</v>
      </c>
      <c r="C1211" s="41">
        <f t="shared" si="57"/>
        <v>2020</v>
      </c>
      <c r="D1211" s="24">
        <v>174.25</v>
      </c>
      <c r="E1211" s="38">
        <v>178.59</v>
      </c>
      <c r="F1211" s="38">
        <v>172.9</v>
      </c>
      <c r="G1211" s="24" t="str">
        <f t="shared" si="56"/>
        <v>24/09/2020</v>
      </c>
    </row>
    <row r="1212" spans="1:7" x14ac:dyDescent="0.3">
      <c r="A1212" s="24">
        <v>3</v>
      </c>
      <c r="B1212" s="29">
        <v>44099</v>
      </c>
      <c r="C1212" s="41">
        <f t="shared" si="57"/>
        <v>2020</v>
      </c>
      <c r="D1212" s="24">
        <v>174</v>
      </c>
      <c r="E1212" s="38">
        <v>178.59</v>
      </c>
      <c r="F1212" s="38">
        <v>172.9</v>
      </c>
      <c r="G1212" s="24" t="str">
        <f t="shared" si="56"/>
        <v>25/09/2020</v>
      </c>
    </row>
    <row r="1213" spans="1:7" x14ac:dyDescent="0.3">
      <c r="A1213" s="24">
        <v>3</v>
      </c>
      <c r="B1213" s="29">
        <v>44102</v>
      </c>
      <c r="C1213" s="41">
        <f t="shared" si="57"/>
        <v>2020</v>
      </c>
      <c r="D1213" s="24">
        <v>173.5</v>
      </c>
      <c r="E1213" s="38">
        <v>178.59</v>
      </c>
      <c r="F1213" s="38">
        <v>172.9</v>
      </c>
      <c r="G1213" s="24" t="str">
        <f t="shared" si="56"/>
        <v>28/09/2020</v>
      </c>
    </row>
    <row r="1214" spans="1:7" x14ac:dyDescent="0.3">
      <c r="A1214" s="24">
        <v>3</v>
      </c>
      <c r="B1214" s="29">
        <v>44103</v>
      </c>
      <c r="C1214" s="41">
        <f t="shared" si="57"/>
        <v>2020</v>
      </c>
      <c r="D1214" s="24">
        <v>172.25</v>
      </c>
      <c r="E1214" s="38">
        <v>178.59</v>
      </c>
      <c r="F1214" s="38">
        <v>172.9</v>
      </c>
      <c r="G1214" s="24" t="str">
        <f t="shared" si="56"/>
        <v>29/09/2020</v>
      </c>
    </row>
    <row r="1215" spans="1:7" x14ac:dyDescent="0.3">
      <c r="A1215" s="24">
        <v>3</v>
      </c>
      <c r="B1215" s="29">
        <v>44104</v>
      </c>
      <c r="C1215" s="41">
        <f t="shared" si="57"/>
        <v>2020</v>
      </c>
      <c r="D1215" s="24">
        <v>175</v>
      </c>
      <c r="E1215" s="38">
        <v>178.59</v>
      </c>
      <c r="F1215" s="38">
        <v>172.9</v>
      </c>
      <c r="G1215" s="24" t="str">
        <f t="shared" si="56"/>
        <v>30/09/2020</v>
      </c>
    </row>
    <row r="1216" spans="1:7" x14ac:dyDescent="0.3">
      <c r="A1216" s="24">
        <v>3</v>
      </c>
      <c r="B1216" s="29">
        <v>44105</v>
      </c>
      <c r="C1216" s="41">
        <f t="shared" si="57"/>
        <v>2020</v>
      </c>
      <c r="D1216" s="24">
        <v>174.5</v>
      </c>
      <c r="E1216" s="38">
        <v>178.59</v>
      </c>
      <c r="F1216" s="38">
        <v>172.9</v>
      </c>
      <c r="G1216" s="24" t="str">
        <f t="shared" si="56"/>
        <v>01/10/2020</v>
      </c>
    </row>
    <row r="1217" spans="1:7" x14ac:dyDescent="0.3">
      <c r="A1217" s="24">
        <v>3</v>
      </c>
      <c r="B1217" s="29">
        <v>44106</v>
      </c>
      <c r="C1217" s="41">
        <f t="shared" si="57"/>
        <v>2020</v>
      </c>
      <c r="D1217" s="24">
        <v>174.25</v>
      </c>
      <c r="E1217" s="38">
        <v>178.59</v>
      </c>
      <c r="F1217" s="38">
        <v>172.9</v>
      </c>
      <c r="G1217" s="24" t="str">
        <f t="shared" si="56"/>
        <v>02/10/2020</v>
      </c>
    </row>
    <row r="1218" spans="1:7" x14ac:dyDescent="0.3">
      <c r="A1218" s="24">
        <v>3</v>
      </c>
      <c r="B1218" s="29">
        <v>44109</v>
      </c>
      <c r="C1218" s="41">
        <f t="shared" si="57"/>
        <v>2020</v>
      </c>
      <c r="D1218" s="24">
        <v>175</v>
      </c>
      <c r="E1218" s="38">
        <v>178.59</v>
      </c>
      <c r="F1218" s="38">
        <v>172.9</v>
      </c>
      <c r="G1218" s="24" t="str">
        <f t="shared" ref="G1218:G1281" si="58">TEXT(B1218,"jj/mm/aaaa")</f>
        <v>05/10/2020</v>
      </c>
    </row>
    <row r="1219" spans="1:7" x14ac:dyDescent="0.3">
      <c r="A1219" s="24">
        <v>3</v>
      </c>
      <c r="B1219" s="29">
        <v>44110</v>
      </c>
      <c r="C1219" s="41">
        <f t="shared" ref="C1219:C1282" si="59">YEAR(B1219)</f>
        <v>2020</v>
      </c>
      <c r="D1219" s="24">
        <v>177</v>
      </c>
      <c r="E1219" s="38">
        <v>178.59</v>
      </c>
      <c r="F1219" s="38">
        <v>172.9</v>
      </c>
      <c r="G1219" s="24" t="str">
        <f t="shared" si="58"/>
        <v>06/10/2020</v>
      </c>
    </row>
    <row r="1220" spans="1:7" x14ac:dyDescent="0.3">
      <c r="A1220" s="24">
        <v>3</v>
      </c>
      <c r="B1220" s="29">
        <v>44111</v>
      </c>
      <c r="C1220" s="41">
        <f t="shared" si="59"/>
        <v>2020</v>
      </c>
      <c r="D1220" s="24">
        <v>178.75</v>
      </c>
      <c r="E1220" s="38">
        <v>178.59</v>
      </c>
      <c r="F1220" s="38">
        <v>172.9</v>
      </c>
      <c r="G1220" s="24" t="str">
        <f t="shared" si="58"/>
        <v>07/10/2020</v>
      </c>
    </row>
    <row r="1221" spans="1:7" x14ac:dyDescent="0.3">
      <c r="A1221" s="24">
        <v>3</v>
      </c>
      <c r="B1221" s="29">
        <v>44112</v>
      </c>
      <c r="C1221" s="41">
        <f t="shared" si="59"/>
        <v>2020</v>
      </c>
      <c r="D1221" s="24">
        <v>178.5</v>
      </c>
      <c r="E1221" s="38">
        <v>178.59</v>
      </c>
      <c r="F1221" s="38">
        <v>172.9</v>
      </c>
      <c r="G1221" s="24" t="str">
        <f t="shared" si="58"/>
        <v>08/10/2020</v>
      </c>
    </row>
    <row r="1222" spans="1:7" x14ac:dyDescent="0.3">
      <c r="A1222" s="24">
        <v>3</v>
      </c>
      <c r="B1222" s="29">
        <v>44113</v>
      </c>
      <c r="C1222" s="41">
        <f t="shared" si="59"/>
        <v>2020</v>
      </c>
      <c r="D1222" s="24">
        <v>178.75</v>
      </c>
      <c r="E1222" s="38">
        <v>178.59</v>
      </c>
      <c r="F1222" s="38">
        <v>172.9</v>
      </c>
      <c r="G1222" s="24" t="str">
        <f t="shared" si="58"/>
        <v>09/10/2020</v>
      </c>
    </row>
    <row r="1223" spans="1:7" x14ac:dyDescent="0.3">
      <c r="A1223" s="24">
        <v>3</v>
      </c>
      <c r="B1223" s="29">
        <v>44116</v>
      </c>
      <c r="C1223" s="41">
        <f t="shared" si="59"/>
        <v>2020</v>
      </c>
      <c r="D1223" s="24">
        <v>179.5</v>
      </c>
      <c r="E1223" s="38">
        <v>178.59</v>
      </c>
      <c r="F1223" s="38">
        <v>172.9</v>
      </c>
      <c r="G1223" s="24" t="str">
        <f t="shared" si="58"/>
        <v>12/10/2020</v>
      </c>
    </row>
    <row r="1224" spans="1:7" x14ac:dyDescent="0.3">
      <c r="A1224" s="24">
        <v>3</v>
      </c>
      <c r="B1224" s="29">
        <v>44117</v>
      </c>
      <c r="C1224" s="41">
        <f t="shared" si="59"/>
        <v>2020</v>
      </c>
      <c r="D1224" s="24">
        <v>181</v>
      </c>
      <c r="E1224" s="38">
        <v>178.59</v>
      </c>
      <c r="F1224" s="38">
        <v>172.9</v>
      </c>
      <c r="G1224" s="24" t="str">
        <f t="shared" si="58"/>
        <v>13/10/2020</v>
      </c>
    </row>
    <row r="1225" spans="1:7" x14ac:dyDescent="0.3">
      <c r="A1225" s="24">
        <v>3</v>
      </c>
      <c r="B1225" s="29">
        <v>44118</v>
      </c>
      <c r="C1225" s="41">
        <f t="shared" si="59"/>
        <v>2020</v>
      </c>
      <c r="D1225" s="24">
        <v>183</v>
      </c>
      <c r="E1225" s="38">
        <v>178.59</v>
      </c>
      <c r="F1225" s="38">
        <v>172.9</v>
      </c>
      <c r="G1225" s="24" t="str">
        <f t="shared" si="58"/>
        <v>14/10/2020</v>
      </c>
    </row>
    <row r="1226" spans="1:7" x14ac:dyDescent="0.3">
      <c r="A1226" s="24">
        <v>3</v>
      </c>
      <c r="B1226" s="29">
        <v>44119</v>
      </c>
      <c r="C1226" s="41">
        <f t="shared" si="59"/>
        <v>2020</v>
      </c>
      <c r="D1226" s="24">
        <v>186.5</v>
      </c>
      <c r="E1226" s="38">
        <v>178.59</v>
      </c>
      <c r="F1226" s="38">
        <v>172.9</v>
      </c>
      <c r="G1226" s="24" t="str">
        <f t="shared" si="58"/>
        <v>15/10/2020</v>
      </c>
    </row>
    <row r="1227" spans="1:7" x14ac:dyDescent="0.3">
      <c r="A1227" s="24">
        <v>3</v>
      </c>
      <c r="B1227" s="29">
        <v>44120</v>
      </c>
      <c r="C1227" s="41">
        <f t="shared" si="59"/>
        <v>2020</v>
      </c>
      <c r="D1227" s="24">
        <v>187.5</v>
      </c>
      <c r="E1227" s="38">
        <v>178.59</v>
      </c>
      <c r="F1227" s="38">
        <v>172.9</v>
      </c>
      <c r="G1227" s="24" t="str">
        <f t="shared" si="58"/>
        <v>16/10/2020</v>
      </c>
    </row>
    <row r="1228" spans="1:7" x14ac:dyDescent="0.3">
      <c r="A1228" s="24">
        <v>3</v>
      </c>
      <c r="B1228" s="29">
        <v>44123</v>
      </c>
      <c r="C1228" s="41">
        <f t="shared" si="59"/>
        <v>2020</v>
      </c>
      <c r="D1228" s="24">
        <v>189.75</v>
      </c>
      <c r="E1228" s="38">
        <v>178.59</v>
      </c>
      <c r="F1228" s="38">
        <v>172.9</v>
      </c>
      <c r="G1228" s="24" t="str">
        <f t="shared" si="58"/>
        <v>19/10/2020</v>
      </c>
    </row>
    <row r="1229" spans="1:7" x14ac:dyDescent="0.3">
      <c r="A1229" s="24">
        <v>3</v>
      </c>
      <c r="B1229" s="29">
        <v>44124</v>
      </c>
      <c r="C1229" s="41">
        <f t="shared" si="59"/>
        <v>2020</v>
      </c>
      <c r="D1229" s="24">
        <v>189</v>
      </c>
      <c r="E1229" s="38">
        <v>178.59</v>
      </c>
      <c r="F1229" s="38">
        <v>172.9</v>
      </c>
      <c r="G1229" s="24" t="str">
        <f t="shared" si="58"/>
        <v>20/10/2020</v>
      </c>
    </row>
    <row r="1230" spans="1:7" x14ac:dyDescent="0.3">
      <c r="A1230" s="24">
        <v>3</v>
      </c>
      <c r="B1230" s="29">
        <v>44125</v>
      </c>
      <c r="C1230" s="41">
        <f t="shared" si="59"/>
        <v>2020</v>
      </c>
      <c r="D1230" s="24">
        <v>189.5</v>
      </c>
      <c r="E1230" s="38">
        <v>178.59</v>
      </c>
      <c r="F1230" s="38">
        <v>172.9</v>
      </c>
      <c r="G1230" s="24" t="str">
        <f t="shared" si="58"/>
        <v>21/10/2020</v>
      </c>
    </row>
    <row r="1231" spans="1:7" x14ac:dyDescent="0.3">
      <c r="A1231" s="24">
        <v>3</v>
      </c>
      <c r="B1231" s="29">
        <v>44126</v>
      </c>
      <c r="C1231" s="41">
        <f t="shared" si="59"/>
        <v>2020</v>
      </c>
      <c r="D1231" s="24">
        <v>188.75</v>
      </c>
      <c r="E1231" s="38">
        <v>178.59</v>
      </c>
      <c r="F1231" s="38">
        <v>172.9</v>
      </c>
      <c r="G1231" s="24" t="str">
        <f t="shared" si="58"/>
        <v>22/10/2020</v>
      </c>
    </row>
    <row r="1232" spans="1:7" x14ac:dyDescent="0.3">
      <c r="A1232" s="24">
        <v>3</v>
      </c>
      <c r="B1232" s="29">
        <v>44127</v>
      </c>
      <c r="C1232" s="41">
        <f t="shared" si="59"/>
        <v>2020</v>
      </c>
      <c r="D1232" s="24">
        <v>190.75</v>
      </c>
      <c r="E1232" s="38">
        <v>178.59</v>
      </c>
      <c r="F1232" s="38">
        <v>172.9</v>
      </c>
      <c r="G1232" s="24" t="str">
        <f t="shared" si="58"/>
        <v>23/10/2020</v>
      </c>
    </row>
    <row r="1233" spans="1:7" x14ac:dyDescent="0.3">
      <c r="A1233" s="24">
        <v>3</v>
      </c>
      <c r="B1233" s="29">
        <v>44130</v>
      </c>
      <c r="C1233" s="41">
        <f t="shared" si="59"/>
        <v>2020</v>
      </c>
      <c r="D1233" s="24">
        <v>190.25</v>
      </c>
      <c r="E1233" s="38">
        <v>178.59</v>
      </c>
      <c r="F1233" s="38">
        <v>172.9</v>
      </c>
      <c r="G1233" s="24" t="str">
        <f t="shared" si="58"/>
        <v>26/10/2020</v>
      </c>
    </row>
    <row r="1234" spans="1:7" x14ac:dyDescent="0.3">
      <c r="A1234" s="24">
        <v>3</v>
      </c>
      <c r="B1234" s="29">
        <v>44131</v>
      </c>
      <c r="C1234" s="41">
        <f t="shared" si="59"/>
        <v>2020</v>
      </c>
      <c r="D1234" s="24">
        <v>189.5</v>
      </c>
      <c r="E1234" s="38">
        <v>178.59</v>
      </c>
      <c r="F1234" s="38">
        <v>172.9</v>
      </c>
      <c r="G1234" s="24" t="str">
        <f t="shared" si="58"/>
        <v>27/10/2020</v>
      </c>
    </row>
    <row r="1235" spans="1:7" x14ac:dyDescent="0.3">
      <c r="A1235" s="24">
        <v>3</v>
      </c>
      <c r="B1235" s="29">
        <v>44132</v>
      </c>
      <c r="C1235" s="41">
        <f t="shared" si="59"/>
        <v>2020</v>
      </c>
      <c r="D1235" s="24">
        <v>185.5</v>
      </c>
      <c r="E1235" s="38">
        <v>178.59</v>
      </c>
      <c r="F1235" s="38">
        <v>172.9</v>
      </c>
      <c r="G1235" s="24" t="str">
        <f t="shared" si="58"/>
        <v>28/10/2020</v>
      </c>
    </row>
    <row r="1236" spans="1:7" x14ac:dyDescent="0.3">
      <c r="A1236" s="24">
        <v>3</v>
      </c>
      <c r="B1236" s="29">
        <v>44133</v>
      </c>
      <c r="C1236" s="41">
        <f t="shared" si="59"/>
        <v>2020</v>
      </c>
      <c r="D1236" s="24">
        <v>184.75</v>
      </c>
      <c r="E1236" s="38">
        <v>178.59</v>
      </c>
      <c r="F1236" s="38">
        <v>172.9</v>
      </c>
      <c r="G1236" s="24" t="str">
        <f t="shared" si="58"/>
        <v>29/10/2020</v>
      </c>
    </row>
    <row r="1237" spans="1:7" x14ac:dyDescent="0.3">
      <c r="A1237" s="24">
        <v>3</v>
      </c>
      <c r="B1237" s="29">
        <v>44134</v>
      </c>
      <c r="C1237" s="41">
        <f t="shared" si="59"/>
        <v>2020</v>
      </c>
      <c r="D1237" s="24">
        <v>184.5</v>
      </c>
      <c r="E1237" s="38">
        <v>178.59</v>
      </c>
      <c r="F1237" s="38">
        <v>172.9</v>
      </c>
      <c r="G1237" s="24" t="str">
        <f t="shared" si="58"/>
        <v>30/10/2020</v>
      </c>
    </row>
    <row r="1238" spans="1:7" x14ac:dyDescent="0.3">
      <c r="A1238" s="24">
        <v>3</v>
      </c>
      <c r="B1238" s="29">
        <v>44137</v>
      </c>
      <c r="C1238" s="41">
        <f t="shared" si="59"/>
        <v>2020</v>
      </c>
      <c r="D1238" s="24">
        <v>184</v>
      </c>
      <c r="E1238" s="38">
        <v>178.59</v>
      </c>
      <c r="F1238" s="38">
        <v>172.9</v>
      </c>
      <c r="G1238" s="24" t="str">
        <f t="shared" si="58"/>
        <v>02/11/2020</v>
      </c>
    </row>
    <row r="1239" spans="1:7" x14ac:dyDescent="0.3">
      <c r="A1239" s="24">
        <v>3</v>
      </c>
      <c r="B1239" s="29">
        <v>44138</v>
      </c>
      <c r="C1239" s="41">
        <f t="shared" si="59"/>
        <v>2020</v>
      </c>
      <c r="D1239" s="24">
        <v>185.5</v>
      </c>
      <c r="E1239" s="38">
        <v>178.59</v>
      </c>
      <c r="F1239" s="38">
        <v>172.9</v>
      </c>
      <c r="G1239" s="24" t="str">
        <f t="shared" si="58"/>
        <v>03/11/2020</v>
      </c>
    </row>
    <row r="1240" spans="1:7" x14ac:dyDescent="0.3">
      <c r="A1240" s="24">
        <v>3</v>
      </c>
      <c r="B1240" s="29">
        <v>44139</v>
      </c>
      <c r="C1240" s="41">
        <f t="shared" si="59"/>
        <v>2020</v>
      </c>
      <c r="D1240" s="24">
        <v>186.5</v>
      </c>
      <c r="E1240" s="38">
        <v>178.59</v>
      </c>
      <c r="F1240" s="38">
        <v>172.9</v>
      </c>
      <c r="G1240" s="24" t="str">
        <f t="shared" si="58"/>
        <v>04/11/2020</v>
      </c>
    </row>
    <row r="1241" spans="1:7" x14ac:dyDescent="0.3">
      <c r="A1241" s="24">
        <v>3</v>
      </c>
      <c r="B1241" s="29">
        <v>44140</v>
      </c>
      <c r="C1241" s="41">
        <f t="shared" si="59"/>
        <v>2020</v>
      </c>
      <c r="D1241" s="24">
        <v>187.5</v>
      </c>
      <c r="E1241" s="38">
        <v>178.59</v>
      </c>
      <c r="F1241" s="38">
        <v>172.9</v>
      </c>
      <c r="G1241" s="24" t="str">
        <f t="shared" si="58"/>
        <v>05/11/2020</v>
      </c>
    </row>
    <row r="1242" spans="1:7" x14ac:dyDescent="0.3">
      <c r="A1242" s="24">
        <v>3</v>
      </c>
      <c r="B1242" s="29">
        <v>44141</v>
      </c>
      <c r="C1242" s="41">
        <f t="shared" si="59"/>
        <v>2020</v>
      </c>
      <c r="D1242" s="24">
        <v>187.5</v>
      </c>
      <c r="E1242" s="38">
        <v>178.59</v>
      </c>
      <c r="F1242" s="38">
        <v>172.9</v>
      </c>
      <c r="G1242" s="24" t="str">
        <f t="shared" si="58"/>
        <v>06/11/2020</v>
      </c>
    </row>
    <row r="1243" spans="1:7" x14ac:dyDescent="0.3">
      <c r="A1243" s="24">
        <v>3</v>
      </c>
      <c r="B1243" s="29">
        <v>44144</v>
      </c>
      <c r="C1243" s="41">
        <f t="shared" si="59"/>
        <v>2020</v>
      </c>
      <c r="D1243" s="24">
        <v>188.5</v>
      </c>
      <c r="E1243" s="38">
        <v>178.59</v>
      </c>
      <c r="F1243" s="38">
        <v>172.9</v>
      </c>
      <c r="G1243" s="24" t="str">
        <f t="shared" si="58"/>
        <v>09/11/2020</v>
      </c>
    </row>
    <row r="1244" spans="1:7" x14ac:dyDescent="0.3">
      <c r="A1244" s="24">
        <v>3</v>
      </c>
      <c r="B1244" s="29">
        <v>44145</v>
      </c>
      <c r="C1244" s="41">
        <f t="shared" si="59"/>
        <v>2020</v>
      </c>
      <c r="D1244" s="24">
        <v>191.5</v>
      </c>
      <c r="E1244" s="38">
        <v>178.59</v>
      </c>
      <c r="F1244" s="38">
        <v>172.9</v>
      </c>
      <c r="G1244" s="24" t="str">
        <f t="shared" si="58"/>
        <v>10/11/2020</v>
      </c>
    </row>
    <row r="1245" spans="1:7" x14ac:dyDescent="0.3">
      <c r="A1245" s="24">
        <v>3</v>
      </c>
      <c r="B1245" s="29">
        <v>44146</v>
      </c>
      <c r="C1245" s="41">
        <f t="shared" si="59"/>
        <v>2020</v>
      </c>
      <c r="D1245" s="24">
        <v>192.5</v>
      </c>
      <c r="E1245" s="38">
        <v>178.59</v>
      </c>
      <c r="F1245" s="38">
        <v>172.9</v>
      </c>
      <c r="G1245" s="24" t="str">
        <f t="shared" si="58"/>
        <v>11/11/2020</v>
      </c>
    </row>
    <row r="1246" spans="1:7" x14ac:dyDescent="0.3">
      <c r="A1246" s="24">
        <v>3</v>
      </c>
      <c r="B1246" s="29">
        <v>44147</v>
      </c>
      <c r="C1246" s="41">
        <f t="shared" si="59"/>
        <v>2020</v>
      </c>
      <c r="D1246" s="24">
        <v>190.75</v>
      </c>
      <c r="E1246" s="38">
        <v>178.59</v>
      </c>
      <c r="F1246" s="38">
        <v>172.9</v>
      </c>
      <c r="G1246" s="24" t="str">
        <f t="shared" si="58"/>
        <v>12/11/2020</v>
      </c>
    </row>
    <row r="1247" spans="1:7" x14ac:dyDescent="0.3">
      <c r="A1247" s="24">
        <v>3</v>
      </c>
      <c r="B1247" s="29">
        <v>44148</v>
      </c>
      <c r="C1247" s="41">
        <f t="shared" si="59"/>
        <v>2020</v>
      </c>
      <c r="D1247" s="24">
        <v>190</v>
      </c>
      <c r="E1247" s="38">
        <v>178.59</v>
      </c>
      <c r="F1247" s="38">
        <v>172.9</v>
      </c>
      <c r="G1247" s="24" t="str">
        <f t="shared" si="58"/>
        <v>13/11/2020</v>
      </c>
    </row>
    <row r="1248" spans="1:7" x14ac:dyDescent="0.3">
      <c r="A1248" s="24">
        <v>3</v>
      </c>
      <c r="B1248" s="29">
        <v>44151</v>
      </c>
      <c r="C1248" s="41">
        <f t="shared" si="59"/>
        <v>2020</v>
      </c>
      <c r="D1248" s="24">
        <v>189.25</v>
      </c>
      <c r="E1248" s="38">
        <v>178.59</v>
      </c>
      <c r="F1248" s="38">
        <v>172.9</v>
      </c>
      <c r="G1248" s="24" t="str">
        <f t="shared" si="58"/>
        <v>16/11/2020</v>
      </c>
    </row>
    <row r="1249" spans="1:7" x14ac:dyDescent="0.3">
      <c r="A1249" s="24">
        <v>3</v>
      </c>
      <c r="B1249" s="29">
        <v>44152</v>
      </c>
      <c r="C1249" s="41">
        <f t="shared" si="59"/>
        <v>2020</v>
      </c>
      <c r="D1249" s="24">
        <v>190.75</v>
      </c>
      <c r="E1249" s="38">
        <v>178.59</v>
      </c>
      <c r="F1249" s="38">
        <v>172.9</v>
      </c>
      <c r="G1249" s="24" t="str">
        <f t="shared" si="58"/>
        <v>17/11/2020</v>
      </c>
    </row>
    <row r="1250" spans="1:7" x14ac:dyDescent="0.3">
      <c r="A1250" s="24">
        <v>3</v>
      </c>
      <c r="B1250" s="29">
        <v>44153</v>
      </c>
      <c r="C1250" s="41">
        <f t="shared" si="59"/>
        <v>2020</v>
      </c>
      <c r="D1250" s="24">
        <v>192.5</v>
      </c>
      <c r="E1250" s="38">
        <v>178.59</v>
      </c>
      <c r="F1250" s="38">
        <v>172.9</v>
      </c>
      <c r="G1250" s="24" t="str">
        <f t="shared" si="58"/>
        <v>18/11/2020</v>
      </c>
    </row>
    <row r="1251" spans="1:7" x14ac:dyDescent="0.3">
      <c r="A1251" s="24">
        <v>3</v>
      </c>
      <c r="B1251" s="29">
        <v>44154</v>
      </c>
      <c r="C1251" s="41">
        <f t="shared" si="59"/>
        <v>2020</v>
      </c>
      <c r="D1251" s="24">
        <v>191.75</v>
      </c>
      <c r="E1251" s="38">
        <v>178.59</v>
      </c>
      <c r="F1251" s="38">
        <v>172.9</v>
      </c>
      <c r="G1251" s="24" t="str">
        <f t="shared" si="58"/>
        <v>19/11/2020</v>
      </c>
    </row>
    <row r="1252" spans="1:7" x14ac:dyDescent="0.3">
      <c r="A1252" s="24">
        <v>3</v>
      </c>
      <c r="B1252" s="29">
        <v>44155</v>
      </c>
      <c r="C1252" s="41">
        <f t="shared" si="59"/>
        <v>2020</v>
      </c>
      <c r="D1252" s="24">
        <v>194.25</v>
      </c>
      <c r="E1252" s="38">
        <v>178.59</v>
      </c>
      <c r="F1252" s="38">
        <v>172.9</v>
      </c>
      <c r="G1252" s="24" t="str">
        <f t="shared" si="58"/>
        <v>20/11/2020</v>
      </c>
    </row>
    <row r="1253" spans="1:7" x14ac:dyDescent="0.3">
      <c r="A1253" s="24">
        <v>3</v>
      </c>
      <c r="B1253" s="29">
        <v>44158</v>
      </c>
      <c r="C1253" s="41">
        <f t="shared" si="59"/>
        <v>2020</v>
      </c>
      <c r="D1253" s="24">
        <v>195.5</v>
      </c>
      <c r="E1253" s="38">
        <v>178.59</v>
      </c>
      <c r="F1253" s="38">
        <v>172.9</v>
      </c>
      <c r="G1253" s="24" t="str">
        <f t="shared" si="58"/>
        <v>23/11/2020</v>
      </c>
    </row>
    <row r="1254" spans="1:7" x14ac:dyDescent="0.3">
      <c r="A1254" s="24">
        <v>3</v>
      </c>
      <c r="B1254" s="29">
        <v>44159</v>
      </c>
      <c r="C1254" s="41">
        <f t="shared" si="59"/>
        <v>2020</v>
      </c>
      <c r="D1254" s="24">
        <v>195.5</v>
      </c>
      <c r="E1254" s="38">
        <v>178.59</v>
      </c>
      <c r="F1254" s="38">
        <v>172.9</v>
      </c>
      <c r="G1254" s="24" t="str">
        <f t="shared" si="58"/>
        <v>24/11/2020</v>
      </c>
    </row>
    <row r="1255" spans="1:7" x14ac:dyDescent="0.3">
      <c r="A1255" s="24">
        <v>3</v>
      </c>
      <c r="B1255" s="29">
        <v>44160</v>
      </c>
      <c r="C1255" s="41">
        <f t="shared" si="59"/>
        <v>2020</v>
      </c>
      <c r="D1255" s="24">
        <v>193.75</v>
      </c>
      <c r="E1255" s="38">
        <v>178.59</v>
      </c>
      <c r="F1255" s="38">
        <v>172.9</v>
      </c>
      <c r="G1255" s="24" t="str">
        <f t="shared" si="58"/>
        <v>25/11/2020</v>
      </c>
    </row>
    <row r="1256" spans="1:7" x14ac:dyDescent="0.3">
      <c r="A1256" s="24">
        <v>3</v>
      </c>
      <c r="B1256" s="29">
        <v>44161</v>
      </c>
      <c r="C1256" s="41">
        <f t="shared" si="59"/>
        <v>2020</v>
      </c>
      <c r="D1256" s="24">
        <v>193.5</v>
      </c>
      <c r="E1256" s="38">
        <v>178.59</v>
      </c>
      <c r="F1256" s="38">
        <v>172.9</v>
      </c>
      <c r="G1256" s="24" t="str">
        <f t="shared" si="58"/>
        <v>26/11/2020</v>
      </c>
    </row>
    <row r="1257" spans="1:7" x14ac:dyDescent="0.3">
      <c r="A1257" s="24">
        <v>3</v>
      </c>
      <c r="B1257" s="29">
        <v>44162</v>
      </c>
      <c r="C1257" s="41">
        <f t="shared" si="59"/>
        <v>2020</v>
      </c>
      <c r="D1257" s="24">
        <v>193.5</v>
      </c>
      <c r="E1257" s="38">
        <v>178.59</v>
      </c>
      <c r="F1257" s="38">
        <v>172.9</v>
      </c>
      <c r="G1257" s="24" t="str">
        <f t="shared" si="58"/>
        <v>27/11/2020</v>
      </c>
    </row>
    <row r="1258" spans="1:7" x14ac:dyDescent="0.3">
      <c r="A1258" s="24">
        <v>3</v>
      </c>
      <c r="B1258" s="29">
        <v>44165</v>
      </c>
      <c r="C1258" s="41">
        <f t="shared" si="59"/>
        <v>2020</v>
      </c>
      <c r="D1258" s="24">
        <v>192.5</v>
      </c>
      <c r="E1258" s="38">
        <v>178.59</v>
      </c>
      <c r="F1258" s="38">
        <v>172.9</v>
      </c>
      <c r="G1258" s="24" t="str">
        <f t="shared" si="58"/>
        <v>30/11/2020</v>
      </c>
    </row>
    <row r="1259" spans="1:7" x14ac:dyDescent="0.3">
      <c r="A1259" s="24">
        <v>3</v>
      </c>
      <c r="B1259" s="29">
        <v>44166</v>
      </c>
      <c r="C1259" s="41">
        <f t="shared" si="59"/>
        <v>2020</v>
      </c>
      <c r="D1259" s="24">
        <v>190.25</v>
      </c>
      <c r="E1259" s="38">
        <v>178.59</v>
      </c>
      <c r="F1259" s="38">
        <v>172.9</v>
      </c>
      <c r="G1259" s="24" t="str">
        <f t="shared" si="58"/>
        <v>01/12/2020</v>
      </c>
    </row>
    <row r="1260" spans="1:7" x14ac:dyDescent="0.3">
      <c r="A1260" s="24">
        <v>3</v>
      </c>
      <c r="B1260" s="29">
        <v>44167</v>
      </c>
      <c r="C1260" s="41">
        <f t="shared" si="59"/>
        <v>2020</v>
      </c>
      <c r="D1260" s="24">
        <v>190.25</v>
      </c>
      <c r="E1260" s="38">
        <v>178.59</v>
      </c>
      <c r="F1260" s="38">
        <v>172.9</v>
      </c>
      <c r="G1260" s="24" t="str">
        <f t="shared" si="58"/>
        <v>02/12/2020</v>
      </c>
    </row>
    <row r="1261" spans="1:7" x14ac:dyDescent="0.3">
      <c r="A1261" s="24">
        <v>3</v>
      </c>
      <c r="B1261" s="29">
        <v>44168</v>
      </c>
      <c r="C1261" s="41">
        <f t="shared" si="59"/>
        <v>2020</v>
      </c>
      <c r="D1261" s="24">
        <v>189.5</v>
      </c>
      <c r="E1261" s="38">
        <v>178.59</v>
      </c>
      <c r="F1261" s="38">
        <v>172.9</v>
      </c>
      <c r="G1261" s="24" t="str">
        <f t="shared" si="58"/>
        <v>03/12/2020</v>
      </c>
    </row>
    <row r="1262" spans="1:7" x14ac:dyDescent="0.3">
      <c r="A1262" s="24">
        <v>3</v>
      </c>
      <c r="B1262" s="29">
        <v>44169</v>
      </c>
      <c r="C1262" s="41">
        <f t="shared" si="59"/>
        <v>2020</v>
      </c>
      <c r="D1262" s="24">
        <v>188</v>
      </c>
      <c r="E1262" s="38">
        <v>178.59</v>
      </c>
      <c r="F1262" s="38">
        <v>172.9</v>
      </c>
      <c r="G1262" s="24" t="str">
        <f t="shared" si="58"/>
        <v>04/12/2020</v>
      </c>
    </row>
    <row r="1263" spans="1:7" x14ac:dyDescent="0.3">
      <c r="A1263" s="24">
        <v>3</v>
      </c>
      <c r="B1263" s="29">
        <v>44172</v>
      </c>
      <c r="C1263" s="41">
        <f t="shared" si="59"/>
        <v>2020</v>
      </c>
      <c r="D1263" s="24">
        <v>186.75</v>
      </c>
      <c r="E1263" s="38">
        <v>178.59</v>
      </c>
      <c r="F1263" s="38">
        <v>172.9</v>
      </c>
      <c r="G1263" s="24" t="str">
        <f t="shared" si="58"/>
        <v>07/12/2020</v>
      </c>
    </row>
    <row r="1264" spans="1:7" x14ac:dyDescent="0.3">
      <c r="A1264" s="24">
        <v>3</v>
      </c>
      <c r="B1264" s="29">
        <v>44173</v>
      </c>
      <c r="C1264" s="41">
        <f t="shared" si="59"/>
        <v>2020</v>
      </c>
      <c r="D1264" s="24">
        <v>187.5</v>
      </c>
      <c r="E1264" s="38">
        <v>178.59</v>
      </c>
      <c r="F1264" s="38">
        <v>172.9</v>
      </c>
      <c r="G1264" s="24" t="str">
        <f t="shared" si="58"/>
        <v>08/12/2020</v>
      </c>
    </row>
    <row r="1265" spans="1:7" x14ac:dyDescent="0.3">
      <c r="A1265" s="24">
        <v>3</v>
      </c>
      <c r="B1265" s="29">
        <v>44174</v>
      </c>
      <c r="C1265" s="41">
        <f t="shared" si="59"/>
        <v>2020</v>
      </c>
      <c r="D1265" s="24">
        <v>189</v>
      </c>
      <c r="E1265" s="38">
        <v>178.59</v>
      </c>
      <c r="F1265" s="38">
        <v>172.9</v>
      </c>
      <c r="G1265" s="24" t="str">
        <f t="shared" si="58"/>
        <v>09/12/2020</v>
      </c>
    </row>
    <row r="1266" spans="1:7" x14ac:dyDescent="0.3">
      <c r="A1266" s="24">
        <v>3</v>
      </c>
      <c r="B1266" s="29">
        <v>44175</v>
      </c>
      <c r="C1266" s="41">
        <f t="shared" si="59"/>
        <v>2020</v>
      </c>
      <c r="D1266" s="24">
        <v>189.75</v>
      </c>
      <c r="E1266" s="38">
        <v>178.59</v>
      </c>
      <c r="F1266" s="38">
        <v>172.9</v>
      </c>
      <c r="G1266" s="24" t="str">
        <f t="shared" si="58"/>
        <v>10/12/2020</v>
      </c>
    </row>
    <row r="1267" spans="1:7" x14ac:dyDescent="0.3">
      <c r="A1267" s="24">
        <v>3</v>
      </c>
      <c r="B1267" s="29">
        <v>44176</v>
      </c>
      <c r="C1267" s="41">
        <f t="shared" si="59"/>
        <v>2020</v>
      </c>
      <c r="D1267" s="24">
        <v>192.25</v>
      </c>
      <c r="E1267" s="38">
        <v>178.59</v>
      </c>
      <c r="F1267" s="38">
        <v>172.9</v>
      </c>
      <c r="G1267" s="24" t="str">
        <f t="shared" si="58"/>
        <v>11/12/2020</v>
      </c>
    </row>
    <row r="1268" spans="1:7" x14ac:dyDescent="0.3">
      <c r="A1268" s="24">
        <v>3</v>
      </c>
      <c r="B1268" s="29">
        <v>44179</v>
      </c>
      <c r="C1268" s="41">
        <f t="shared" si="59"/>
        <v>2020</v>
      </c>
      <c r="D1268" s="24">
        <v>189.25</v>
      </c>
      <c r="E1268" s="38">
        <v>178.59</v>
      </c>
      <c r="F1268" s="38">
        <v>172.9</v>
      </c>
      <c r="G1268" s="24" t="str">
        <f t="shared" si="58"/>
        <v>14/12/2020</v>
      </c>
    </row>
    <row r="1269" spans="1:7" x14ac:dyDescent="0.3">
      <c r="A1269" s="24">
        <v>3</v>
      </c>
      <c r="B1269" s="29">
        <v>44180</v>
      </c>
      <c r="C1269" s="41">
        <f t="shared" si="59"/>
        <v>2020</v>
      </c>
      <c r="D1269" s="24">
        <v>190</v>
      </c>
      <c r="E1269" s="38">
        <v>178.59</v>
      </c>
      <c r="F1269" s="38">
        <v>172.9</v>
      </c>
      <c r="G1269" s="24" t="str">
        <f t="shared" si="58"/>
        <v>15/12/2020</v>
      </c>
    </row>
    <row r="1270" spans="1:7" x14ac:dyDescent="0.3">
      <c r="A1270" s="24">
        <v>3</v>
      </c>
      <c r="B1270" s="29">
        <v>44181</v>
      </c>
      <c r="C1270" s="41">
        <f t="shared" si="59"/>
        <v>2020</v>
      </c>
      <c r="D1270" s="24">
        <v>190</v>
      </c>
      <c r="E1270" s="38">
        <v>178.59</v>
      </c>
      <c r="F1270" s="38">
        <v>172.9</v>
      </c>
      <c r="G1270" s="24" t="str">
        <f t="shared" si="58"/>
        <v>16/12/2020</v>
      </c>
    </row>
    <row r="1271" spans="1:7" x14ac:dyDescent="0.3">
      <c r="A1271" s="24">
        <v>3</v>
      </c>
      <c r="B1271" s="29">
        <v>44182</v>
      </c>
      <c r="C1271" s="41">
        <f t="shared" si="59"/>
        <v>2020</v>
      </c>
      <c r="D1271" s="24">
        <v>191</v>
      </c>
      <c r="E1271" s="38">
        <v>178.59</v>
      </c>
      <c r="F1271" s="38">
        <v>172.9</v>
      </c>
      <c r="G1271" s="24" t="str">
        <f t="shared" si="58"/>
        <v>17/12/2020</v>
      </c>
    </row>
    <row r="1272" spans="1:7" x14ac:dyDescent="0.3">
      <c r="A1272" s="24">
        <v>3</v>
      </c>
      <c r="B1272" s="29">
        <v>44183</v>
      </c>
      <c r="C1272" s="41">
        <f t="shared" si="59"/>
        <v>2020</v>
      </c>
      <c r="D1272" s="24">
        <v>191.75</v>
      </c>
      <c r="E1272" s="38">
        <v>178.59</v>
      </c>
      <c r="F1272" s="38">
        <v>172.9</v>
      </c>
      <c r="G1272" s="24" t="str">
        <f t="shared" si="58"/>
        <v>18/12/2020</v>
      </c>
    </row>
    <row r="1273" spans="1:7" x14ac:dyDescent="0.3">
      <c r="A1273" s="24">
        <v>3</v>
      </c>
      <c r="B1273" s="29">
        <v>44186</v>
      </c>
      <c r="C1273" s="41">
        <f t="shared" si="59"/>
        <v>2020</v>
      </c>
      <c r="D1273" s="24">
        <v>192.25</v>
      </c>
      <c r="E1273" s="38">
        <v>178.59</v>
      </c>
      <c r="F1273" s="38">
        <v>172.9</v>
      </c>
      <c r="G1273" s="24" t="str">
        <f t="shared" si="58"/>
        <v>21/12/2020</v>
      </c>
    </row>
    <row r="1274" spans="1:7" x14ac:dyDescent="0.3">
      <c r="A1274" s="24">
        <v>3</v>
      </c>
      <c r="B1274" s="29">
        <v>44187</v>
      </c>
      <c r="C1274" s="41">
        <f t="shared" si="59"/>
        <v>2020</v>
      </c>
      <c r="D1274" s="24">
        <v>192.5</v>
      </c>
      <c r="E1274" s="38">
        <v>178.59</v>
      </c>
      <c r="F1274" s="38">
        <v>172.9</v>
      </c>
      <c r="G1274" s="24" t="str">
        <f t="shared" si="58"/>
        <v>22/12/2020</v>
      </c>
    </row>
    <row r="1275" spans="1:7" x14ac:dyDescent="0.3">
      <c r="A1275" s="24">
        <v>3</v>
      </c>
      <c r="B1275" s="29">
        <v>44188</v>
      </c>
      <c r="C1275" s="41">
        <f t="shared" si="59"/>
        <v>2020</v>
      </c>
      <c r="D1275" s="24">
        <v>194.25</v>
      </c>
      <c r="E1275" s="38">
        <v>178.59</v>
      </c>
      <c r="F1275" s="38">
        <v>172.9</v>
      </c>
      <c r="G1275" s="24" t="str">
        <f t="shared" si="58"/>
        <v>23/12/2020</v>
      </c>
    </row>
    <row r="1276" spans="1:7" x14ac:dyDescent="0.3">
      <c r="A1276" s="24">
        <v>3</v>
      </c>
      <c r="B1276" s="29">
        <v>44189</v>
      </c>
      <c r="C1276" s="41">
        <f t="shared" si="59"/>
        <v>2020</v>
      </c>
      <c r="D1276" s="24">
        <v>194.25</v>
      </c>
      <c r="E1276" s="38">
        <v>178.59</v>
      </c>
      <c r="F1276" s="38">
        <v>172.9</v>
      </c>
      <c r="G1276" s="24" t="str">
        <f t="shared" si="58"/>
        <v>24/12/2020</v>
      </c>
    </row>
    <row r="1277" spans="1:7" x14ac:dyDescent="0.3">
      <c r="A1277" s="24">
        <v>3</v>
      </c>
      <c r="B1277" s="29">
        <v>44193</v>
      </c>
      <c r="C1277" s="41">
        <f t="shared" si="59"/>
        <v>2020</v>
      </c>
      <c r="D1277" s="24">
        <v>193.75</v>
      </c>
      <c r="E1277" s="38">
        <v>178.59</v>
      </c>
      <c r="F1277" s="38">
        <v>172.9</v>
      </c>
      <c r="G1277" s="24" t="str">
        <f t="shared" si="58"/>
        <v>28/12/2020</v>
      </c>
    </row>
    <row r="1278" spans="1:7" x14ac:dyDescent="0.3">
      <c r="A1278" s="24">
        <v>3</v>
      </c>
      <c r="B1278" s="29">
        <v>44194</v>
      </c>
      <c r="C1278" s="41">
        <f t="shared" si="59"/>
        <v>2020</v>
      </c>
      <c r="D1278" s="24">
        <v>195.25</v>
      </c>
      <c r="E1278" s="38">
        <v>178.59</v>
      </c>
      <c r="F1278" s="38">
        <v>172.9</v>
      </c>
      <c r="G1278" s="24" t="str">
        <f t="shared" si="58"/>
        <v>29/12/2020</v>
      </c>
    </row>
    <row r="1279" spans="1:7" x14ac:dyDescent="0.3">
      <c r="A1279" s="24">
        <v>3</v>
      </c>
      <c r="B1279" s="29">
        <v>44195</v>
      </c>
      <c r="C1279" s="41">
        <f t="shared" si="59"/>
        <v>2020</v>
      </c>
      <c r="D1279" s="24">
        <v>196.5</v>
      </c>
      <c r="E1279" s="38">
        <v>178.59</v>
      </c>
      <c r="F1279" s="38">
        <v>172.9</v>
      </c>
      <c r="G1279" s="24" t="str">
        <f t="shared" si="58"/>
        <v>30/12/2020</v>
      </c>
    </row>
    <row r="1280" spans="1:7" x14ac:dyDescent="0.3">
      <c r="A1280" s="24">
        <v>3</v>
      </c>
      <c r="B1280" s="29">
        <v>44196</v>
      </c>
      <c r="C1280" s="41">
        <f t="shared" si="59"/>
        <v>2020</v>
      </c>
      <c r="D1280" s="24">
        <v>198.5</v>
      </c>
      <c r="E1280" s="38">
        <v>178.59</v>
      </c>
      <c r="F1280" s="38">
        <v>172.9</v>
      </c>
      <c r="G1280" s="24" t="str">
        <f t="shared" si="58"/>
        <v>31/12/2020</v>
      </c>
    </row>
    <row r="1281" spans="1:7" x14ac:dyDescent="0.3">
      <c r="A1281" s="21">
        <v>3</v>
      </c>
      <c r="B1281" s="18">
        <v>44200</v>
      </c>
      <c r="C1281" s="41">
        <f t="shared" si="59"/>
        <v>2021</v>
      </c>
      <c r="D1281" s="21">
        <v>198.5</v>
      </c>
      <c r="E1281" s="25">
        <v>227.64</v>
      </c>
      <c r="F1281" s="19">
        <v>177.65</v>
      </c>
      <c r="G1281" s="21" t="str">
        <f t="shared" si="58"/>
        <v>04/01/2021</v>
      </c>
    </row>
    <row r="1282" spans="1:7" x14ac:dyDescent="0.3">
      <c r="A1282" s="21">
        <v>3</v>
      </c>
      <c r="B1282" s="18">
        <v>44201</v>
      </c>
      <c r="C1282" s="41">
        <f t="shared" si="59"/>
        <v>2021</v>
      </c>
      <c r="D1282" s="21">
        <v>200.5</v>
      </c>
      <c r="E1282" s="25">
        <v>227.64</v>
      </c>
      <c r="F1282" s="19">
        <v>177.65</v>
      </c>
      <c r="G1282" s="21" t="str">
        <f t="shared" ref="G1282:G1345" si="60">TEXT(B1282,"jj/mm/aaaa")</f>
        <v>05/01/2021</v>
      </c>
    </row>
    <row r="1283" spans="1:7" x14ac:dyDescent="0.3">
      <c r="A1283" s="21">
        <v>3</v>
      </c>
      <c r="B1283" s="18">
        <v>44202</v>
      </c>
      <c r="C1283" s="41">
        <f t="shared" ref="C1283:C1346" si="61">YEAR(B1283)</f>
        <v>2021</v>
      </c>
      <c r="D1283" s="21">
        <v>201</v>
      </c>
      <c r="E1283" s="25">
        <v>227.64</v>
      </c>
      <c r="F1283" s="19">
        <v>177.65</v>
      </c>
      <c r="G1283" s="21" t="str">
        <f t="shared" si="60"/>
        <v>06/01/2021</v>
      </c>
    </row>
    <row r="1284" spans="1:7" x14ac:dyDescent="0.3">
      <c r="A1284" s="21">
        <v>3</v>
      </c>
      <c r="B1284" s="18">
        <v>44203</v>
      </c>
      <c r="C1284" s="41">
        <f t="shared" si="61"/>
        <v>2021</v>
      </c>
      <c r="D1284" s="21">
        <v>200.75</v>
      </c>
      <c r="E1284" s="25">
        <v>227.64</v>
      </c>
      <c r="F1284" s="19">
        <v>177.65</v>
      </c>
      <c r="G1284" s="21" t="str">
        <f t="shared" si="60"/>
        <v>07/01/2021</v>
      </c>
    </row>
    <row r="1285" spans="1:7" x14ac:dyDescent="0.3">
      <c r="A1285" s="21">
        <v>3</v>
      </c>
      <c r="B1285" s="18">
        <v>44204</v>
      </c>
      <c r="C1285" s="41">
        <f t="shared" si="61"/>
        <v>2021</v>
      </c>
      <c r="D1285" s="21">
        <v>202.5</v>
      </c>
      <c r="E1285" s="25">
        <v>227.64</v>
      </c>
      <c r="F1285" s="19">
        <v>177.65</v>
      </c>
      <c r="G1285" s="21" t="str">
        <f t="shared" si="60"/>
        <v>08/01/2021</v>
      </c>
    </row>
    <row r="1286" spans="1:7" x14ac:dyDescent="0.3">
      <c r="A1286" s="21">
        <v>3</v>
      </c>
      <c r="B1286" s="18">
        <v>44207</v>
      </c>
      <c r="C1286" s="41">
        <f t="shared" si="61"/>
        <v>2021</v>
      </c>
      <c r="D1286" s="21">
        <v>203</v>
      </c>
      <c r="E1286" s="25">
        <v>227.64</v>
      </c>
      <c r="F1286" s="19">
        <v>177.65</v>
      </c>
      <c r="G1286" s="21" t="str">
        <f t="shared" si="60"/>
        <v>11/01/2021</v>
      </c>
    </row>
    <row r="1287" spans="1:7" x14ac:dyDescent="0.3">
      <c r="A1287" s="21">
        <v>3</v>
      </c>
      <c r="B1287" s="18">
        <v>44208</v>
      </c>
      <c r="C1287" s="41">
        <f t="shared" si="61"/>
        <v>2021</v>
      </c>
      <c r="D1287" s="21">
        <v>208.5</v>
      </c>
      <c r="E1287" s="25">
        <v>227.64</v>
      </c>
      <c r="F1287" s="19">
        <v>177.65</v>
      </c>
      <c r="G1287" s="21" t="str">
        <f t="shared" si="60"/>
        <v>12/01/2021</v>
      </c>
    </row>
    <row r="1288" spans="1:7" x14ac:dyDescent="0.3">
      <c r="A1288" s="21">
        <v>3</v>
      </c>
      <c r="B1288" s="18">
        <v>44209</v>
      </c>
      <c r="C1288" s="41">
        <f t="shared" si="61"/>
        <v>2021</v>
      </c>
      <c r="D1288" s="21">
        <v>210.25</v>
      </c>
      <c r="E1288" s="25">
        <v>227.64</v>
      </c>
      <c r="F1288" s="19">
        <v>177.65</v>
      </c>
      <c r="G1288" s="21" t="str">
        <f t="shared" si="60"/>
        <v>13/01/2021</v>
      </c>
    </row>
    <row r="1289" spans="1:7" x14ac:dyDescent="0.3">
      <c r="A1289" s="21">
        <v>3</v>
      </c>
      <c r="B1289" s="18">
        <v>44210</v>
      </c>
      <c r="C1289" s="41">
        <f t="shared" si="61"/>
        <v>2021</v>
      </c>
      <c r="D1289" s="21">
        <v>212.25</v>
      </c>
      <c r="E1289" s="25">
        <v>227.64</v>
      </c>
      <c r="F1289" s="19">
        <v>177.65</v>
      </c>
      <c r="G1289" s="21" t="str">
        <f t="shared" si="60"/>
        <v>14/01/2021</v>
      </c>
    </row>
    <row r="1290" spans="1:7" x14ac:dyDescent="0.3">
      <c r="A1290" s="21">
        <v>3</v>
      </c>
      <c r="B1290" s="18">
        <v>44211</v>
      </c>
      <c r="C1290" s="41">
        <f t="shared" si="61"/>
        <v>2021</v>
      </c>
      <c r="D1290" s="21">
        <v>212</v>
      </c>
      <c r="E1290" s="25">
        <v>227.64</v>
      </c>
      <c r="F1290" s="19">
        <v>177.65</v>
      </c>
      <c r="G1290" s="21" t="str">
        <f t="shared" si="60"/>
        <v>15/01/2021</v>
      </c>
    </row>
    <row r="1291" spans="1:7" x14ac:dyDescent="0.3">
      <c r="A1291" s="21">
        <v>3</v>
      </c>
      <c r="B1291" s="18">
        <v>44214</v>
      </c>
      <c r="C1291" s="41">
        <f t="shared" si="61"/>
        <v>2021</v>
      </c>
      <c r="D1291" s="21">
        <v>217</v>
      </c>
      <c r="E1291" s="25">
        <v>227.64</v>
      </c>
      <c r="F1291" s="19">
        <v>177.65</v>
      </c>
      <c r="G1291" s="21" t="str">
        <f t="shared" si="60"/>
        <v>18/01/2021</v>
      </c>
    </row>
    <row r="1292" spans="1:7" x14ac:dyDescent="0.3">
      <c r="A1292" s="21">
        <v>3</v>
      </c>
      <c r="B1292" s="18">
        <v>44215</v>
      </c>
      <c r="C1292" s="41">
        <f t="shared" si="61"/>
        <v>2021</v>
      </c>
      <c r="D1292" s="21">
        <v>216.5</v>
      </c>
      <c r="E1292" s="25">
        <v>227.64</v>
      </c>
      <c r="F1292" s="19">
        <v>177.65</v>
      </c>
      <c r="G1292" s="21" t="str">
        <f t="shared" si="60"/>
        <v>19/01/2021</v>
      </c>
    </row>
    <row r="1293" spans="1:7" x14ac:dyDescent="0.3">
      <c r="A1293" s="21">
        <v>3</v>
      </c>
      <c r="B1293" s="18">
        <v>44216</v>
      </c>
      <c r="C1293" s="41">
        <f t="shared" si="61"/>
        <v>2021</v>
      </c>
      <c r="D1293" s="21">
        <v>213.5</v>
      </c>
      <c r="E1293" s="25">
        <v>227.64</v>
      </c>
      <c r="F1293" s="19">
        <v>177.65</v>
      </c>
      <c r="G1293" s="21" t="str">
        <f t="shared" si="60"/>
        <v>20/01/2021</v>
      </c>
    </row>
    <row r="1294" spans="1:7" x14ac:dyDescent="0.3">
      <c r="A1294" s="21">
        <v>3</v>
      </c>
      <c r="B1294" s="18">
        <v>44217</v>
      </c>
      <c r="C1294" s="41">
        <f t="shared" si="61"/>
        <v>2021</v>
      </c>
      <c r="D1294" s="21">
        <v>213.75</v>
      </c>
      <c r="E1294" s="25">
        <v>227.64</v>
      </c>
      <c r="F1294" s="19">
        <v>177.65</v>
      </c>
      <c r="G1294" s="21" t="str">
        <f t="shared" si="60"/>
        <v>21/01/2021</v>
      </c>
    </row>
    <row r="1295" spans="1:7" x14ac:dyDescent="0.3">
      <c r="A1295" s="21">
        <v>3</v>
      </c>
      <c r="B1295" s="18">
        <v>44218</v>
      </c>
      <c r="C1295" s="41">
        <f t="shared" si="61"/>
        <v>2021</v>
      </c>
      <c r="D1295" s="21">
        <v>209.25</v>
      </c>
      <c r="E1295" s="25">
        <v>227.64</v>
      </c>
      <c r="F1295" s="19">
        <v>177.65</v>
      </c>
      <c r="G1295" s="21" t="str">
        <f t="shared" si="60"/>
        <v>22/01/2021</v>
      </c>
    </row>
    <row r="1296" spans="1:7" x14ac:dyDescent="0.3">
      <c r="A1296" s="21">
        <v>3</v>
      </c>
      <c r="B1296" s="18">
        <v>44221</v>
      </c>
      <c r="C1296" s="41">
        <f t="shared" si="61"/>
        <v>2021</v>
      </c>
      <c r="D1296" s="21">
        <v>211</v>
      </c>
      <c r="E1296" s="25">
        <v>227.64</v>
      </c>
      <c r="F1296" s="19">
        <v>177.65</v>
      </c>
      <c r="G1296" s="21" t="str">
        <f t="shared" si="60"/>
        <v>25/01/2021</v>
      </c>
    </row>
    <row r="1297" spans="1:7" x14ac:dyDescent="0.3">
      <c r="A1297" s="21">
        <v>3</v>
      </c>
      <c r="B1297" s="18">
        <v>44222</v>
      </c>
      <c r="C1297" s="41">
        <f t="shared" si="61"/>
        <v>2021</v>
      </c>
      <c r="D1297" s="21">
        <v>215</v>
      </c>
      <c r="E1297" s="25">
        <v>227.64</v>
      </c>
      <c r="F1297" s="19">
        <v>177.65</v>
      </c>
      <c r="G1297" s="21" t="str">
        <f t="shared" si="60"/>
        <v>26/01/2021</v>
      </c>
    </row>
    <row r="1298" spans="1:7" x14ac:dyDescent="0.3">
      <c r="A1298" s="21">
        <v>3</v>
      </c>
      <c r="B1298" s="18">
        <v>44223</v>
      </c>
      <c r="C1298" s="41">
        <f t="shared" si="61"/>
        <v>2021</v>
      </c>
      <c r="D1298" s="21">
        <v>215.5</v>
      </c>
      <c r="E1298" s="25">
        <v>227.64</v>
      </c>
      <c r="F1298" s="19">
        <v>177.65</v>
      </c>
      <c r="G1298" s="21" t="str">
        <f t="shared" si="60"/>
        <v>27/01/2021</v>
      </c>
    </row>
    <row r="1299" spans="1:7" x14ac:dyDescent="0.3">
      <c r="A1299" s="21">
        <v>3</v>
      </c>
      <c r="B1299" s="18">
        <v>44224</v>
      </c>
      <c r="C1299" s="41">
        <f t="shared" si="61"/>
        <v>2021</v>
      </c>
      <c r="D1299" s="21">
        <v>215.75</v>
      </c>
      <c r="E1299" s="25">
        <v>227.64</v>
      </c>
      <c r="F1299" s="19">
        <v>177.65</v>
      </c>
      <c r="G1299" s="21" t="str">
        <f t="shared" si="60"/>
        <v>28/01/2021</v>
      </c>
    </row>
    <row r="1300" spans="1:7" x14ac:dyDescent="0.3">
      <c r="A1300" s="21">
        <v>3</v>
      </c>
      <c r="B1300" s="18">
        <v>44225</v>
      </c>
      <c r="C1300" s="41">
        <f t="shared" si="61"/>
        <v>2021</v>
      </c>
      <c r="D1300" s="21">
        <v>216.5</v>
      </c>
      <c r="E1300" s="25">
        <v>227.64</v>
      </c>
      <c r="F1300" s="19">
        <v>177.65</v>
      </c>
      <c r="G1300" s="21" t="str">
        <f t="shared" si="60"/>
        <v>29/01/2021</v>
      </c>
    </row>
    <row r="1301" spans="1:7" x14ac:dyDescent="0.3">
      <c r="A1301" s="21">
        <v>3</v>
      </c>
      <c r="B1301" s="18">
        <v>44228</v>
      </c>
      <c r="C1301" s="41">
        <f t="shared" si="61"/>
        <v>2021</v>
      </c>
      <c r="D1301" s="21">
        <v>216.5</v>
      </c>
      <c r="E1301" s="25">
        <v>227.64</v>
      </c>
      <c r="F1301" s="19">
        <v>177.65</v>
      </c>
      <c r="G1301" s="21" t="str">
        <f t="shared" si="60"/>
        <v>01/02/2021</v>
      </c>
    </row>
    <row r="1302" spans="1:7" x14ac:dyDescent="0.3">
      <c r="A1302" s="21">
        <v>3</v>
      </c>
      <c r="B1302" s="18">
        <v>44229</v>
      </c>
      <c r="C1302" s="41">
        <f t="shared" si="61"/>
        <v>2021</v>
      </c>
      <c r="D1302" s="21">
        <v>217</v>
      </c>
      <c r="E1302" s="25">
        <v>227.64</v>
      </c>
      <c r="F1302" s="19">
        <v>177.65</v>
      </c>
      <c r="G1302" s="21" t="str">
        <f t="shared" si="60"/>
        <v>02/02/2021</v>
      </c>
    </row>
    <row r="1303" spans="1:7" x14ac:dyDescent="0.3">
      <c r="A1303" s="21">
        <v>3</v>
      </c>
      <c r="B1303" s="18">
        <v>44230</v>
      </c>
      <c r="C1303" s="41">
        <f t="shared" si="61"/>
        <v>2021</v>
      </c>
      <c r="D1303" s="21">
        <v>216.25</v>
      </c>
      <c r="E1303" s="25">
        <v>227.64</v>
      </c>
      <c r="F1303" s="19">
        <v>177.65</v>
      </c>
      <c r="G1303" s="21" t="str">
        <f t="shared" si="60"/>
        <v>03/02/2021</v>
      </c>
    </row>
    <row r="1304" spans="1:7" x14ac:dyDescent="0.3">
      <c r="A1304" s="21">
        <v>3</v>
      </c>
      <c r="B1304" s="18">
        <v>44231</v>
      </c>
      <c r="C1304" s="41">
        <f t="shared" si="61"/>
        <v>2021</v>
      </c>
      <c r="D1304" s="21">
        <v>217.75</v>
      </c>
      <c r="E1304" s="25">
        <v>227.64</v>
      </c>
      <c r="F1304" s="19">
        <v>177.65</v>
      </c>
      <c r="G1304" s="21" t="str">
        <f t="shared" si="60"/>
        <v>04/02/2021</v>
      </c>
    </row>
    <row r="1305" spans="1:7" x14ac:dyDescent="0.3">
      <c r="A1305" s="21">
        <v>3</v>
      </c>
      <c r="B1305" s="18">
        <v>44232</v>
      </c>
      <c r="C1305" s="41">
        <f t="shared" si="61"/>
        <v>2021</v>
      </c>
      <c r="D1305" s="21">
        <v>218.5</v>
      </c>
      <c r="E1305" s="25">
        <v>227.64</v>
      </c>
      <c r="F1305" s="19">
        <v>177.65</v>
      </c>
      <c r="G1305" s="21" t="str">
        <f t="shared" si="60"/>
        <v>05/02/2021</v>
      </c>
    </row>
    <row r="1306" spans="1:7" x14ac:dyDescent="0.3">
      <c r="A1306" s="21">
        <v>3</v>
      </c>
      <c r="B1306" s="18">
        <v>44235</v>
      </c>
      <c r="C1306" s="41">
        <f t="shared" si="61"/>
        <v>2021</v>
      </c>
      <c r="D1306" s="21">
        <v>219</v>
      </c>
      <c r="E1306" s="25">
        <v>227.64</v>
      </c>
      <c r="F1306" s="19">
        <v>177.65</v>
      </c>
      <c r="G1306" s="21" t="str">
        <f t="shared" si="60"/>
        <v>08/02/2021</v>
      </c>
    </row>
    <row r="1307" spans="1:7" x14ac:dyDescent="0.3">
      <c r="A1307" s="21">
        <v>3</v>
      </c>
      <c r="B1307" s="18">
        <v>44236</v>
      </c>
      <c r="C1307" s="41">
        <f t="shared" si="61"/>
        <v>2021</v>
      </c>
      <c r="D1307" s="21">
        <v>217.5</v>
      </c>
      <c r="E1307" s="25">
        <v>227.64</v>
      </c>
      <c r="F1307" s="19">
        <v>177.65</v>
      </c>
      <c r="G1307" s="21" t="str">
        <f t="shared" si="60"/>
        <v>09/02/2021</v>
      </c>
    </row>
    <row r="1308" spans="1:7" x14ac:dyDescent="0.3">
      <c r="A1308" s="21">
        <v>3</v>
      </c>
      <c r="B1308" s="18">
        <v>44237</v>
      </c>
      <c r="C1308" s="41">
        <f t="shared" si="61"/>
        <v>2021</v>
      </c>
      <c r="D1308" s="21">
        <v>217</v>
      </c>
      <c r="E1308" s="25">
        <v>227.64</v>
      </c>
      <c r="F1308" s="19">
        <v>177.65</v>
      </c>
      <c r="G1308" s="21" t="str">
        <f t="shared" si="60"/>
        <v>10/02/2021</v>
      </c>
    </row>
    <row r="1309" spans="1:7" x14ac:dyDescent="0.3">
      <c r="A1309" s="21">
        <v>3</v>
      </c>
      <c r="B1309" s="18">
        <v>44238</v>
      </c>
      <c r="C1309" s="41">
        <f t="shared" si="61"/>
        <v>2021</v>
      </c>
      <c r="D1309" s="21">
        <v>218.25</v>
      </c>
      <c r="E1309" s="25">
        <v>227.64</v>
      </c>
      <c r="F1309" s="19">
        <v>177.65</v>
      </c>
      <c r="G1309" s="21" t="str">
        <f t="shared" si="60"/>
        <v>11/02/2021</v>
      </c>
    </row>
    <row r="1310" spans="1:7" x14ac:dyDescent="0.3">
      <c r="A1310" s="21">
        <v>3</v>
      </c>
      <c r="B1310" s="18">
        <v>44239</v>
      </c>
      <c r="C1310" s="41">
        <f t="shared" si="61"/>
        <v>2021</v>
      </c>
      <c r="D1310" s="21">
        <v>219</v>
      </c>
      <c r="E1310" s="25">
        <v>227.64</v>
      </c>
      <c r="F1310" s="19">
        <v>177.65</v>
      </c>
      <c r="G1310" s="21" t="str">
        <f t="shared" si="60"/>
        <v>12/02/2021</v>
      </c>
    </row>
    <row r="1311" spans="1:7" x14ac:dyDescent="0.3">
      <c r="A1311" s="21">
        <v>3</v>
      </c>
      <c r="B1311" s="18">
        <v>44242</v>
      </c>
      <c r="C1311" s="41">
        <f t="shared" si="61"/>
        <v>2021</v>
      </c>
      <c r="D1311" s="21">
        <v>220.25</v>
      </c>
      <c r="E1311" s="25">
        <v>227.64</v>
      </c>
      <c r="F1311" s="19">
        <v>177.65</v>
      </c>
      <c r="G1311" s="21" t="str">
        <f t="shared" si="60"/>
        <v>15/02/2021</v>
      </c>
    </row>
    <row r="1312" spans="1:7" x14ac:dyDescent="0.3">
      <c r="A1312" s="21">
        <v>3</v>
      </c>
      <c r="B1312" s="18">
        <v>44243</v>
      </c>
      <c r="C1312" s="41">
        <f t="shared" si="61"/>
        <v>2021</v>
      </c>
      <c r="D1312" s="21">
        <v>221</v>
      </c>
      <c r="E1312" s="25">
        <v>227.64</v>
      </c>
      <c r="F1312" s="19">
        <v>177.65</v>
      </c>
      <c r="G1312" s="21" t="str">
        <f t="shared" si="60"/>
        <v>16/02/2021</v>
      </c>
    </row>
    <row r="1313" spans="1:7" x14ac:dyDescent="0.3">
      <c r="A1313" s="21">
        <v>3</v>
      </c>
      <c r="B1313" s="18">
        <v>44244</v>
      </c>
      <c r="C1313" s="41">
        <f t="shared" si="61"/>
        <v>2021</v>
      </c>
      <c r="D1313" s="21">
        <v>221</v>
      </c>
      <c r="E1313" s="25">
        <v>227.64</v>
      </c>
      <c r="F1313" s="19">
        <v>177.65</v>
      </c>
      <c r="G1313" s="21" t="str">
        <f t="shared" si="60"/>
        <v>17/02/2021</v>
      </c>
    </row>
    <row r="1314" spans="1:7" x14ac:dyDescent="0.3">
      <c r="A1314" s="21">
        <v>3</v>
      </c>
      <c r="B1314" s="18">
        <v>44245</v>
      </c>
      <c r="C1314" s="41">
        <f t="shared" si="61"/>
        <v>2021</v>
      </c>
      <c r="D1314" s="21">
        <v>223.75</v>
      </c>
      <c r="E1314" s="25">
        <v>227.64</v>
      </c>
      <c r="F1314" s="19">
        <v>177.65</v>
      </c>
      <c r="G1314" s="21" t="str">
        <f t="shared" si="60"/>
        <v>18/02/2021</v>
      </c>
    </row>
    <row r="1315" spans="1:7" x14ac:dyDescent="0.3">
      <c r="A1315" s="21">
        <v>3</v>
      </c>
      <c r="B1315" s="18">
        <v>44246</v>
      </c>
      <c r="C1315" s="41">
        <f t="shared" si="61"/>
        <v>2021</v>
      </c>
      <c r="D1315" s="21">
        <v>228</v>
      </c>
      <c r="E1315" s="25">
        <v>227.64</v>
      </c>
      <c r="F1315" s="19">
        <v>177.65</v>
      </c>
      <c r="G1315" s="21" t="str">
        <f t="shared" si="60"/>
        <v>19/02/2021</v>
      </c>
    </row>
    <row r="1316" spans="1:7" x14ac:dyDescent="0.3">
      <c r="A1316" s="21">
        <v>3</v>
      </c>
      <c r="B1316" s="18">
        <v>44249</v>
      </c>
      <c r="C1316" s="41">
        <f t="shared" si="61"/>
        <v>2021</v>
      </c>
      <c r="D1316" s="21">
        <v>229.25</v>
      </c>
      <c r="E1316" s="25">
        <v>227.64</v>
      </c>
      <c r="F1316" s="19">
        <v>177.65</v>
      </c>
      <c r="G1316" s="21" t="str">
        <f t="shared" si="60"/>
        <v>22/02/2021</v>
      </c>
    </row>
    <row r="1317" spans="1:7" x14ac:dyDescent="0.3">
      <c r="A1317" s="21">
        <v>3</v>
      </c>
      <c r="B1317" s="18">
        <v>44250</v>
      </c>
      <c r="C1317" s="41">
        <f t="shared" si="61"/>
        <v>2021</v>
      </c>
      <c r="D1317" s="21">
        <v>229.75</v>
      </c>
      <c r="E1317" s="25">
        <v>227.64</v>
      </c>
      <c r="F1317" s="19">
        <v>177.65</v>
      </c>
      <c r="G1317" s="21" t="str">
        <f t="shared" si="60"/>
        <v>23/02/2021</v>
      </c>
    </row>
    <row r="1318" spans="1:7" x14ac:dyDescent="0.3">
      <c r="A1318" s="21">
        <v>3</v>
      </c>
      <c r="B1318" s="18">
        <v>44251</v>
      </c>
      <c r="C1318" s="41">
        <f t="shared" si="61"/>
        <v>2021</v>
      </c>
      <c r="D1318" s="21">
        <v>229.5</v>
      </c>
      <c r="E1318" s="25">
        <v>227.64</v>
      </c>
      <c r="F1318" s="19">
        <v>177.65</v>
      </c>
      <c r="G1318" s="21" t="str">
        <f t="shared" si="60"/>
        <v>24/02/2021</v>
      </c>
    </row>
    <row r="1319" spans="1:7" x14ac:dyDescent="0.3">
      <c r="A1319" s="21">
        <v>3</v>
      </c>
      <c r="B1319" s="18">
        <v>44252</v>
      </c>
      <c r="C1319" s="41">
        <f t="shared" si="61"/>
        <v>2021</v>
      </c>
      <c r="D1319" s="21">
        <v>229.25</v>
      </c>
      <c r="E1319" s="25">
        <v>227.64</v>
      </c>
      <c r="F1319" s="19">
        <v>177.65</v>
      </c>
      <c r="G1319" s="21" t="str">
        <f t="shared" si="60"/>
        <v>25/02/2021</v>
      </c>
    </row>
    <row r="1320" spans="1:7" x14ac:dyDescent="0.3">
      <c r="A1320" s="21">
        <v>3</v>
      </c>
      <c r="B1320" s="18">
        <v>44253</v>
      </c>
      <c r="C1320" s="41">
        <f t="shared" si="61"/>
        <v>2021</v>
      </c>
      <c r="D1320" s="21">
        <v>226.25</v>
      </c>
      <c r="E1320" s="25">
        <v>227.64</v>
      </c>
      <c r="F1320" s="19">
        <v>177.65</v>
      </c>
      <c r="G1320" s="21" t="str">
        <f t="shared" si="60"/>
        <v>26/02/2021</v>
      </c>
    </row>
    <row r="1321" spans="1:7" x14ac:dyDescent="0.3">
      <c r="A1321" s="21">
        <v>3</v>
      </c>
      <c r="B1321" s="18">
        <v>44256</v>
      </c>
      <c r="C1321" s="41">
        <f t="shared" si="61"/>
        <v>2021</v>
      </c>
      <c r="D1321" s="21">
        <v>227.5</v>
      </c>
      <c r="E1321" s="25">
        <v>227.64</v>
      </c>
      <c r="F1321" s="19">
        <v>177.65</v>
      </c>
      <c r="G1321" s="21" t="str">
        <f t="shared" si="60"/>
        <v>01/03/2021</v>
      </c>
    </row>
    <row r="1322" spans="1:7" x14ac:dyDescent="0.3">
      <c r="A1322" s="21">
        <v>3</v>
      </c>
      <c r="B1322" s="18">
        <v>44257</v>
      </c>
      <c r="C1322" s="41">
        <f t="shared" si="61"/>
        <v>2021</v>
      </c>
      <c r="D1322" s="21">
        <v>228</v>
      </c>
      <c r="E1322" s="25">
        <v>227.64</v>
      </c>
      <c r="F1322" s="19">
        <v>177.65</v>
      </c>
      <c r="G1322" s="21" t="str">
        <f t="shared" si="60"/>
        <v>02/03/2021</v>
      </c>
    </row>
    <row r="1323" spans="1:7" x14ac:dyDescent="0.3">
      <c r="A1323" s="21">
        <v>3</v>
      </c>
      <c r="B1323" s="18">
        <v>44258</v>
      </c>
      <c r="C1323" s="41">
        <f t="shared" si="61"/>
        <v>2021</v>
      </c>
      <c r="D1323" s="21">
        <v>226</v>
      </c>
      <c r="E1323" s="25">
        <v>227.64</v>
      </c>
      <c r="F1323" s="19">
        <v>177.65</v>
      </c>
      <c r="G1323" s="21" t="str">
        <f t="shared" si="60"/>
        <v>03/03/2021</v>
      </c>
    </row>
    <row r="1324" spans="1:7" x14ac:dyDescent="0.3">
      <c r="A1324" s="21">
        <v>3</v>
      </c>
      <c r="B1324" s="18">
        <v>44259</v>
      </c>
      <c r="C1324" s="41">
        <f t="shared" si="61"/>
        <v>2021</v>
      </c>
      <c r="D1324" s="21">
        <v>217</v>
      </c>
      <c r="E1324" s="25">
        <v>227.64</v>
      </c>
      <c r="F1324" s="19">
        <v>177.65</v>
      </c>
      <c r="G1324" s="21" t="str">
        <f t="shared" si="60"/>
        <v>04/03/2021</v>
      </c>
    </row>
    <row r="1325" spans="1:7" x14ac:dyDescent="0.3">
      <c r="A1325" s="21">
        <v>3</v>
      </c>
      <c r="B1325" s="18">
        <v>44260</v>
      </c>
      <c r="C1325" s="41">
        <f t="shared" si="61"/>
        <v>2021</v>
      </c>
      <c r="D1325" s="21">
        <v>217</v>
      </c>
      <c r="E1325" s="25">
        <v>227.64</v>
      </c>
      <c r="F1325" s="19">
        <v>177.65</v>
      </c>
      <c r="G1325" s="21" t="str">
        <f t="shared" si="60"/>
        <v>05/03/2021</v>
      </c>
    </row>
    <row r="1326" spans="1:7" x14ac:dyDescent="0.3">
      <c r="A1326" s="21">
        <v>3</v>
      </c>
      <c r="B1326" s="18">
        <v>44263</v>
      </c>
      <c r="C1326" s="41">
        <f t="shared" si="61"/>
        <v>2021</v>
      </c>
      <c r="D1326" s="21">
        <v>193</v>
      </c>
      <c r="E1326" s="25">
        <v>227.64</v>
      </c>
      <c r="F1326" s="19">
        <v>177.65</v>
      </c>
      <c r="G1326" s="21" t="str">
        <f t="shared" si="60"/>
        <v>08/03/2021</v>
      </c>
    </row>
    <row r="1327" spans="1:7" x14ac:dyDescent="0.3">
      <c r="A1327" s="21">
        <v>3</v>
      </c>
      <c r="B1327" s="18">
        <v>44264</v>
      </c>
      <c r="C1327" s="41">
        <f t="shared" si="61"/>
        <v>2021</v>
      </c>
      <c r="D1327" s="21">
        <v>192</v>
      </c>
      <c r="E1327" s="25">
        <v>227.64</v>
      </c>
      <c r="F1327" s="19">
        <v>177.65</v>
      </c>
      <c r="G1327" s="21" t="str">
        <f t="shared" si="60"/>
        <v>09/03/2021</v>
      </c>
    </row>
    <row r="1328" spans="1:7" x14ac:dyDescent="0.3">
      <c r="A1328" s="21">
        <v>3</v>
      </c>
      <c r="B1328" s="18">
        <v>44265</v>
      </c>
      <c r="C1328" s="41">
        <f t="shared" si="61"/>
        <v>2021</v>
      </c>
      <c r="D1328" s="21">
        <v>190</v>
      </c>
      <c r="E1328" s="25">
        <v>227.64</v>
      </c>
      <c r="F1328" s="19">
        <v>177.65</v>
      </c>
      <c r="G1328" s="21" t="str">
        <f t="shared" si="60"/>
        <v>10/03/2021</v>
      </c>
    </row>
    <row r="1329" spans="1:7" x14ac:dyDescent="0.3">
      <c r="A1329" s="21">
        <v>3</v>
      </c>
      <c r="B1329" s="18">
        <v>44266</v>
      </c>
      <c r="C1329" s="41">
        <f t="shared" si="61"/>
        <v>2021</v>
      </c>
      <c r="D1329" s="21">
        <v>192</v>
      </c>
      <c r="E1329" s="25">
        <v>227.64</v>
      </c>
      <c r="F1329" s="19">
        <v>177.65</v>
      </c>
      <c r="G1329" s="21" t="str">
        <f t="shared" si="60"/>
        <v>11/03/2021</v>
      </c>
    </row>
    <row r="1330" spans="1:7" x14ac:dyDescent="0.3">
      <c r="A1330" s="21">
        <v>3</v>
      </c>
      <c r="B1330" s="18">
        <v>44267</v>
      </c>
      <c r="C1330" s="41">
        <f t="shared" si="61"/>
        <v>2021</v>
      </c>
      <c r="D1330" s="21">
        <v>192.5</v>
      </c>
      <c r="E1330" s="25">
        <v>227.64</v>
      </c>
      <c r="F1330" s="19">
        <v>177.65</v>
      </c>
      <c r="G1330" s="21" t="str">
        <f t="shared" si="60"/>
        <v>12/03/2021</v>
      </c>
    </row>
    <row r="1331" spans="1:7" x14ac:dyDescent="0.3">
      <c r="A1331" s="21">
        <v>3</v>
      </c>
      <c r="B1331" s="18">
        <v>44270</v>
      </c>
      <c r="C1331" s="41">
        <f t="shared" si="61"/>
        <v>2021</v>
      </c>
      <c r="D1331" s="21">
        <v>191.5</v>
      </c>
      <c r="E1331" s="25">
        <v>227.64</v>
      </c>
      <c r="F1331" s="19">
        <v>177.65</v>
      </c>
      <c r="G1331" s="21" t="str">
        <f t="shared" si="60"/>
        <v>15/03/2021</v>
      </c>
    </row>
    <row r="1332" spans="1:7" x14ac:dyDescent="0.3">
      <c r="A1332" s="21">
        <v>3</v>
      </c>
      <c r="B1332" s="18">
        <v>44271</v>
      </c>
      <c r="C1332" s="41">
        <f t="shared" si="61"/>
        <v>2021</v>
      </c>
      <c r="D1332" s="21">
        <v>191</v>
      </c>
      <c r="E1332" s="25">
        <v>227.64</v>
      </c>
      <c r="F1332" s="19">
        <v>177.65</v>
      </c>
      <c r="G1332" s="21" t="str">
        <f t="shared" si="60"/>
        <v>16/03/2021</v>
      </c>
    </row>
    <row r="1333" spans="1:7" x14ac:dyDescent="0.3">
      <c r="A1333" s="21">
        <v>3</v>
      </c>
      <c r="B1333" s="18">
        <v>44272</v>
      </c>
      <c r="C1333" s="41">
        <f t="shared" si="61"/>
        <v>2021</v>
      </c>
      <c r="D1333" s="21">
        <v>191.5</v>
      </c>
      <c r="E1333" s="25">
        <v>227.64</v>
      </c>
      <c r="F1333" s="19">
        <v>177.65</v>
      </c>
      <c r="G1333" s="21" t="str">
        <f t="shared" si="60"/>
        <v>17/03/2021</v>
      </c>
    </row>
    <row r="1334" spans="1:7" x14ac:dyDescent="0.3">
      <c r="A1334" s="21">
        <v>3</v>
      </c>
      <c r="B1334" s="18">
        <v>44273</v>
      </c>
      <c r="C1334" s="41">
        <f t="shared" si="61"/>
        <v>2021</v>
      </c>
      <c r="D1334" s="21">
        <v>191</v>
      </c>
      <c r="E1334" s="25">
        <v>227.64</v>
      </c>
      <c r="F1334" s="19">
        <v>177.65</v>
      </c>
      <c r="G1334" s="21" t="str">
        <f t="shared" si="60"/>
        <v>18/03/2021</v>
      </c>
    </row>
    <row r="1335" spans="1:7" x14ac:dyDescent="0.3">
      <c r="A1335" s="21">
        <v>3</v>
      </c>
      <c r="B1335" s="18">
        <v>44274</v>
      </c>
      <c r="C1335" s="41">
        <f t="shared" si="61"/>
        <v>2021</v>
      </c>
      <c r="D1335" s="21">
        <v>189.75</v>
      </c>
      <c r="E1335" s="25">
        <v>227.64</v>
      </c>
      <c r="F1335" s="19">
        <v>177.65</v>
      </c>
      <c r="G1335" s="21" t="str">
        <f t="shared" si="60"/>
        <v>19/03/2021</v>
      </c>
    </row>
    <row r="1336" spans="1:7" x14ac:dyDescent="0.3">
      <c r="A1336" s="21">
        <v>3</v>
      </c>
      <c r="B1336" s="18">
        <v>44277</v>
      </c>
      <c r="C1336" s="41">
        <f t="shared" si="61"/>
        <v>2021</v>
      </c>
      <c r="D1336" s="21">
        <v>189.5</v>
      </c>
      <c r="E1336" s="25">
        <v>227.64</v>
      </c>
      <c r="F1336" s="19">
        <v>177.65</v>
      </c>
      <c r="G1336" s="21" t="str">
        <f t="shared" si="60"/>
        <v>22/03/2021</v>
      </c>
    </row>
    <row r="1337" spans="1:7" x14ac:dyDescent="0.3">
      <c r="A1337" s="21">
        <v>3</v>
      </c>
      <c r="B1337" s="18">
        <v>44278</v>
      </c>
      <c r="C1337" s="41">
        <f t="shared" si="61"/>
        <v>2021</v>
      </c>
      <c r="D1337" s="21">
        <v>191</v>
      </c>
      <c r="E1337" s="25">
        <v>227.64</v>
      </c>
      <c r="F1337" s="19">
        <v>177.65</v>
      </c>
      <c r="G1337" s="21" t="str">
        <f t="shared" si="60"/>
        <v>23/03/2021</v>
      </c>
    </row>
    <row r="1338" spans="1:7" x14ac:dyDescent="0.3">
      <c r="A1338" s="21">
        <v>3</v>
      </c>
      <c r="B1338" s="18">
        <v>44279</v>
      </c>
      <c r="C1338" s="41">
        <f t="shared" si="61"/>
        <v>2021</v>
      </c>
      <c r="D1338" s="21">
        <v>190</v>
      </c>
      <c r="E1338" s="25">
        <v>227.64</v>
      </c>
      <c r="F1338" s="19">
        <v>177.65</v>
      </c>
      <c r="G1338" s="21" t="str">
        <f t="shared" si="60"/>
        <v>24/03/2021</v>
      </c>
    </row>
    <row r="1339" spans="1:7" x14ac:dyDescent="0.3">
      <c r="A1339" s="21">
        <v>3</v>
      </c>
      <c r="B1339" s="18">
        <v>44280</v>
      </c>
      <c r="C1339" s="41">
        <f t="shared" si="61"/>
        <v>2021</v>
      </c>
      <c r="D1339" s="21">
        <v>188.75</v>
      </c>
      <c r="E1339" s="25">
        <v>227.64</v>
      </c>
      <c r="F1339" s="19">
        <v>177.65</v>
      </c>
      <c r="G1339" s="21" t="str">
        <f t="shared" si="60"/>
        <v>25/03/2021</v>
      </c>
    </row>
    <row r="1340" spans="1:7" x14ac:dyDescent="0.3">
      <c r="A1340" s="21">
        <v>3</v>
      </c>
      <c r="B1340" s="18">
        <v>44281</v>
      </c>
      <c r="C1340" s="41">
        <f t="shared" si="61"/>
        <v>2021</v>
      </c>
      <c r="D1340" s="21">
        <v>190.5</v>
      </c>
      <c r="E1340" s="25">
        <v>227.64</v>
      </c>
      <c r="F1340" s="19">
        <v>177.65</v>
      </c>
      <c r="G1340" s="21" t="str">
        <f t="shared" si="60"/>
        <v>26/03/2021</v>
      </c>
    </row>
    <row r="1341" spans="1:7" x14ac:dyDescent="0.3">
      <c r="A1341" s="21">
        <v>3</v>
      </c>
      <c r="B1341" s="18">
        <v>44284</v>
      </c>
      <c r="C1341" s="41">
        <f t="shared" si="61"/>
        <v>2021</v>
      </c>
      <c r="D1341" s="21">
        <v>188.5</v>
      </c>
      <c r="E1341" s="25">
        <v>227.64</v>
      </c>
      <c r="F1341" s="19">
        <v>177.65</v>
      </c>
      <c r="G1341" s="21" t="str">
        <f t="shared" si="60"/>
        <v>29/03/2021</v>
      </c>
    </row>
    <row r="1342" spans="1:7" x14ac:dyDescent="0.3">
      <c r="A1342" s="21">
        <v>3</v>
      </c>
      <c r="B1342" s="18">
        <v>44285</v>
      </c>
      <c r="C1342" s="41">
        <f t="shared" si="61"/>
        <v>2021</v>
      </c>
      <c r="D1342" s="21">
        <v>188.5</v>
      </c>
      <c r="E1342" s="25">
        <v>227.64</v>
      </c>
      <c r="F1342" s="19">
        <v>177.65</v>
      </c>
      <c r="G1342" s="21" t="str">
        <f t="shared" si="60"/>
        <v>30/03/2021</v>
      </c>
    </row>
    <row r="1343" spans="1:7" x14ac:dyDescent="0.3">
      <c r="A1343" s="21">
        <v>3</v>
      </c>
      <c r="B1343" s="18">
        <v>44286</v>
      </c>
      <c r="C1343" s="41">
        <f t="shared" si="61"/>
        <v>2021</v>
      </c>
      <c r="D1343" s="21">
        <v>191.25</v>
      </c>
      <c r="E1343" s="25">
        <v>227.64</v>
      </c>
      <c r="F1343" s="19">
        <v>177.65</v>
      </c>
      <c r="G1343" s="21" t="str">
        <f t="shared" si="60"/>
        <v>31/03/2021</v>
      </c>
    </row>
    <row r="1344" spans="1:7" x14ac:dyDescent="0.3">
      <c r="A1344" s="21">
        <v>3</v>
      </c>
      <c r="B1344" s="18">
        <v>44287</v>
      </c>
      <c r="C1344" s="41">
        <f t="shared" si="61"/>
        <v>2021</v>
      </c>
      <c r="D1344" s="21">
        <v>190.5</v>
      </c>
      <c r="E1344" s="25">
        <v>227.64</v>
      </c>
      <c r="F1344" s="19">
        <v>177.65</v>
      </c>
      <c r="G1344" s="21" t="str">
        <f t="shared" si="60"/>
        <v>01/04/2021</v>
      </c>
    </row>
    <row r="1345" spans="1:7" x14ac:dyDescent="0.3">
      <c r="A1345" s="21">
        <v>3</v>
      </c>
      <c r="B1345" s="18">
        <v>44292</v>
      </c>
      <c r="C1345" s="41">
        <f t="shared" si="61"/>
        <v>2021</v>
      </c>
      <c r="D1345" s="21">
        <v>190.5</v>
      </c>
      <c r="E1345" s="25">
        <v>227.64</v>
      </c>
      <c r="F1345" s="19">
        <v>177.65</v>
      </c>
      <c r="G1345" s="21" t="str">
        <f t="shared" si="60"/>
        <v>06/04/2021</v>
      </c>
    </row>
    <row r="1346" spans="1:7" x14ac:dyDescent="0.3">
      <c r="A1346" s="21">
        <v>3</v>
      </c>
      <c r="B1346" s="18">
        <v>44293</v>
      </c>
      <c r="C1346" s="41">
        <f t="shared" si="61"/>
        <v>2021</v>
      </c>
      <c r="D1346" s="21">
        <v>190</v>
      </c>
      <c r="E1346" s="25">
        <v>227.64</v>
      </c>
      <c r="F1346" s="19">
        <v>177.65</v>
      </c>
      <c r="G1346" s="21" t="str">
        <f t="shared" ref="G1346:G1409" si="62">TEXT(B1346,"jj/mm/aaaa")</f>
        <v>07/04/2021</v>
      </c>
    </row>
    <row r="1347" spans="1:7" x14ac:dyDescent="0.3">
      <c r="A1347" s="21">
        <v>3</v>
      </c>
      <c r="B1347" s="18">
        <v>44294</v>
      </c>
      <c r="C1347" s="41">
        <f t="shared" ref="C1347:C1410" si="63">YEAR(B1347)</f>
        <v>2021</v>
      </c>
      <c r="D1347" s="21">
        <v>193</v>
      </c>
      <c r="E1347" s="25">
        <v>227.64</v>
      </c>
      <c r="F1347" s="19">
        <v>177.65</v>
      </c>
      <c r="G1347" s="21" t="str">
        <f t="shared" si="62"/>
        <v>08/04/2021</v>
      </c>
    </row>
    <row r="1348" spans="1:7" x14ac:dyDescent="0.3">
      <c r="A1348" s="21">
        <v>3</v>
      </c>
      <c r="B1348" s="18">
        <v>44295</v>
      </c>
      <c r="C1348" s="41">
        <f t="shared" si="63"/>
        <v>2021</v>
      </c>
      <c r="D1348" s="21">
        <v>193.5</v>
      </c>
      <c r="E1348" s="25">
        <v>227.64</v>
      </c>
      <c r="F1348" s="19">
        <v>177.65</v>
      </c>
      <c r="G1348" s="21" t="str">
        <f t="shared" si="62"/>
        <v>09/04/2021</v>
      </c>
    </row>
    <row r="1349" spans="1:7" x14ac:dyDescent="0.3">
      <c r="A1349" s="21">
        <v>3</v>
      </c>
      <c r="B1349" s="18">
        <v>44298</v>
      </c>
      <c r="C1349" s="41">
        <f t="shared" si="63"/>
        <v>2021</v>
      </c>
      <c r="D1349" s="21">
        <v>193</v>
      </c>
      <c r="E1349" s="25">
        <v>227.64</v>
      </c>
      <c r="F1349" s="19">
        <v>177.65</v>
      </c>
      <c r="G1349" s="21" t="str">
        <f t="shared" si="62"/>
        <v>12/04/2021</v>
      </c>
    </row>
    <row r="1350" spans="1:7" x14ac:dyDescent="0.3">
      <c r="A1350" s="21">
        <v>3</v>
      </c>
      <c r="B1350" s="18">
        <v>44299</v>
      </c>
      <c r="C1350" s="41">
        <f t="shared" si="63"/>
        <v>2021</v>
      </c>
      <c r="D1350" s="21">
        <v>194</v>
      </c>
      <c r="E1350" s="25">
        <v>227.64</v>
      </c>
      <c r="F1350" s="19">
        <v>177.65</v>
      </c>
      <c r="G1350" s="21" t="str">
        <f t="shared" si="62"/>
        <v>13/04/2021</v>
      </c>
    </row>
    <row r="1351" spans="1:7" x14ac:dyDescent="0.3">
      <c r="A1351" s="21">
        <v>3</v>
      </c>
      <c r="B1351" s="18">
        <v>44300</v>
      </c>
      <c r="C1351" s="41">
        <f t="shared" si="63"/>
        <v>2021</v>
      </c>
      <c r="D1351" s="21">
        <v>196</v>
      </c>
      <c r="E1351" s="25">
        <v>227.64</v>
      </c>
      <c r="F1351" s="19">
        <v>177.65</v>
      </c>
      <c r="G1351" s="21" t="str">
        <f t="shared" si="62"/>
        <v>14/04/2021</v>
      </c>
    </row>
    <row r="1352" spans="1:7" x14ac:dyDescent="0.3">
      <c r="A1352" s="21">
        <v>3</v>
      </c>
      <c r="B1352" s="18">
        <v>44301</v>
      </c>
      <c r="C1352" s="41">
        <f t="shared" si="63"/>
        <v>2021</v>
      </c>
      <c r="D1352" s="21">
        <v>196.75</v>
      </c>
      <c r="E1352" s="25">
        <v>227.64</v>
      </c>
      <c r="F1352" s="19">
        <v>177.65</v>
      </c>
      <c r="G1352" s="21" t="str">
        <f t="shared" si="62"/>
        <v>15/04/2021</v>
      </c>
    </row>
    <row r="1353" spans="1:7" x14ac:dyDescent="0.3">
      <c r="A1353" s="21">
        <v>3</v>
      </c>
      <c r="B1353" s="18">
        <v>44302</v>
      </c>
      <c r="C1353" s="41">
        <f t="shared" si="63"/>
        <v>2021</v>
      </c>
      <c r="D1353" s="21">
        <v>196.25</v>
      </c>
      <c r="E1353" s="25">
        <v>227.64</v>
      </c>
      <c r="F1353" s="19">
        <v>177.65</v>
      </c>
      <c r="G1353" s="21" t="str">
        <f t="shared" si="62"/>
        <v>16/04/2021</v>
      </c>
    </row>
    <row r="1354" spans="1:7" x14ac:dyDescent="0.3">
      <c r="A1354" s="21">
        <v>3</v>
      </c>
      <c r="B1354" s="18">
        <v>44305</v>
      </c>
      <c r="C1354" s="41">
        <f t="shared" si="63"/>
        <v>2021</v>
      </c>
      <c r="D1354" s="21">
        <v>198</v>
      </c>
      <c r="E1354" s="25">
        <v>227.64</v>
      </c>
      <c r="F1354" s="19">
        <v>177.65</v>
      </c>
      <c r="G1354" s="21" t="str">
        <f t="shared" si="62"/>
        <v>19/04/2021</v>
      </c>
    </row>
    <row r="1355" spans="1:7" x14ac:dyDescent="0.3">
      <c r="A1355" s="21">
        <v>3</v>
      </c>
      <c r="B1355" s="18">
        <v>44306</v>
      </c>
      <c r="C1355" s="41">
        <f t="shared" si="63"/>
        <v>2021</v>
      </c>
      <c r="D1355" s="21">
        <v>202.25</v>
      </c>
      <c r="E1355" s="25">
        <v>227.64</v>
      </c>
      <c r="F1355" s="19">
        <v>177.65</v>
      </c>
      <c r="G1355" s="21" t="str">
        <f t="shared" si="62"/>
        <v>20/04/2021</v>
      </c>
    </row>
    <row r="1356" spans="1:7" x14ac:dyDescent="0.3">
      <c r="A1356" s="21">
        <v>3</v>
      </c>
      <c r="B1356" s="18">
        <v>44307</v>
      </c>
      <c r="C1356" s="41">
        <f t="shared" si="63"/>
        <v>2021</v>
      </c>
      <c r="D1356" s="21">
        <v>204.5</v>
      </c>
      <c r="E1356" s="25">
        <v>227.64</v>
      </c>
      <c r="F1356" s="19">
        <v>177.65</v>
      </c>
      <c r="G1356" s="21" t="str">
        <f t="shared" si="62"/>
        <v>21/04/2021</v>
      </c>
    </row>
    <row r="1357" spans="1:7" x14ac:dyDescent="0.3">
      <c r="A1357" s="21">
        <v>3</v>
      </c>
      <c r="B1357" s="18">
        <v>44308</v>
      </c>
      <c r="C1357" s="41">
        <f t="shared" si="63"/>
        <v>2021</v>
      </c>
      <c r="D1357" s="21">
        <v>208.75</v>
      </c>
      <c r="E1357" s="25">
        <v>227.64</v>
      </c>
      <c r="F1357" s="19">
        <v>177.65</v>
      </c>
      <c r="G1357" s="21" t="str">
        <f t="shared" si="62"/>
        <v>22/04/2021</v>
      </c>
    </row>
    <row r="1358" spans="1:7" x14ac:dyDescent="0.3">
      <c r="A1358" s="21">
        <v>3</v>
      </c>
      <c r="B1358" s="18">
        <v>44309</v>
      </c>
      <c r="C1358" s="41">
        <f t="shared" si="63"/>
        <v>2021</v>
      </c>
      <c r="D1358" s="21">
        <v>206</v>
      </c>
      <c r="E1358" s="25">
        <v>227.64</v>
      </c>
      <c r="F1358" s="19">
        <v>177.65</v>
      </c>
      <c r="G1358" s="21" t="str">
        <f t="shared" si="62"/>
        <v>23/04/2021</v>
      </c>
    </row>
    <row r="1359" spans="1:7" x14ac:dyDescent="0.3">
      <c r="A1359" s="21">
        <v>3</v>
      </c>
      <c r="B1359" s="18">
        <v>44312</v>
      </c>
      <c r="C1359" s="41">
        <f t="shared" si="63"/>
        <v>2021</v>
      </c>
      <c r="D1359" s="21">
        <v>210.5</v>
      </c>
      <c r="E1359" s="25">
        <v>227.64</v>
      </c>
      <c r="F1359" s="19">
        <v>177.65</v>
      </c>
      <c r="G1359" s="21" t="str">
        <f t="shared" si="62"/>
        <v>26/04/2021</v>
      </c>
    </row>
    <row r="1360" spans="1:7" x14ac:dyDescent="0.3">
      <c r="A1360" s="21">
        <v>3</v>
      </c>
      <c r="B1360" s="18">
        <v>44313</v>
      </c>
      <c r="C1360" s="41">
        <f t="shared" si="63"/>
        <v>2021</v>
      </c>
      <c r="D1360" s="21">
        <v>210.5</v>
      </c>
      <c r="E1360" s="25">
        <v>227.64</v>
      </c>
      <c r="F1360" s="19">
        <v>177.65</v>
      </c>
      <c r="G1360" s="21" t="str">
        <f t="shared" si="62"/>
        <v>27/04/2021</v>
      </c>
    </row>
    <row r="1361" spans="1:7" x14ac:dyDescent="0.3">
      <c r="A1361" s="21">
        <v>3</v>
      </c>
      <c r="B1361" s="18">
        <v>44314</v>
      </c>
      <c r="C1361" s="41">
        <f t="shared" si="63"/>
        <v>2021</v>
      </c>
      <c r="D1361" s="21">
        <v>210</v>
      </c>
      <c r="E1361" s="25">
        <v>227.64</v>
      </c>
      <c r="F1361" s="19">
        <v>177.65</v>
      </c>
      <c r="G1361" s="21" t="str">
        <f t="shared" si="62"/>
        <v>28/04/2021</v>
      </c>
    </row>
    <row r="1362" spans="1:7" x14ac:dyDescent="0.3">
      <c r="A1362" s="21">
        <v>3</v>
      </c>
      <c r="B1362" s="18">
        <v>44315</v>
      </c>
      <c r="C1362" s="41">
        <f t="shared" si="63"/>
        <v>2021</v>
      </c>
      <c r="D1362" s="21">
        <v>206</v>
      </c>
      <c r="E1362" s="25">
        <v>227.64</v>
      </c>
      <c r="F1362" s="19">
        <v>177.65</v>
      </c>
      <c r="G1362" s="21" t="str">
        <f t="shared" si="62"/>
        <v>29/04/2021</v>
      </c>
    </row>
    <row r="1363" spans="1:7" x14ac:dyDescent="0.3">
      <c r="A1363" s="21">
        <v>3</v>
      </c>
      <c r="B1363" s="18">
        <v>44316</v>
      </c>
      <c r="C1363" s="41">
        <f t="shared" si="63"/>
        <v>2021</v>
      </c>
      <c r="D1363" s="21">
        <v>207</v>
      </c>
      <c r="E1363" s="25">
        <v>227.64</v>
      </c>
      <c r="F1363" s="19">
        <v>177.65</v>
      </c>
      <c r="G1363" s="21" t="str">
        <f t="shared" si="62"/>
        <v>30/04/2021</v>
      </c>
    </row>
    <row r="1364" spans="1:7" x14ac:dyDescent="0.3">
      <c r="A1364" s="21">
        <v>3</v>
      </c>
      <c r="B1364" s="18">
        <v>44319</v>
      </c>
      <c r="C1364" s="41">
        <f t="shared" si="63"/>
        <v>2021</v>
      </c>
      <c r="D1364" s="21">
        <v>209</v>
      </c>
      <c r="E1364" s="25">
        <v>227.64</v>
      </c>
      <c r="F1364" s="19">
        <v>177.65</v>
      </c>
      <c r="G1364" s="21" t="str">
        <f t="shared" si="62"/>
        <v>03/05/2021</v>
      </c>
    </row>
    <row r="1365" spans="1:7" x14ac:dyDescent="0.3">
      <c r="A1365" s="21">
        <v>3</v>
      </c>
      <c r="B1365" s="18">
        <v>44320</v>
      </c>
      <c r="C1365" s="41">
        <f t="shared" si="63"/>
        <v>2021</v>
      </c>
      <c r="D1365" s="21">
        <v>214</v>
      </c>
      <c r="E1365" s="25">
        <v>227.64</v>
      </c>
      <c r="F1365" s="19">
        <v>177.65</v>
      </c>
      <c r="G1365" s="21" t="str">
        <f t="shared" si="62"/>
        <v>04/05/2021</v>
      </c>
    </row>
    <row r="1366" spans="1:7" x14ac:dyDescent="0.3">
      <c r="A1366" s="21">
        <v>3</v>
      </c>
      <c r="B1366" s="18">
        <v>44321</v>
      </c>
      <c r="C1366" s="41">
        <f t="shared" si="63"/>
        <v>2021</v>
      </c>
      <c r="D1366" s="21">
        <v>216</v>
      </c>
      <c r="E1366" s="25">
        <v>227.64</v>
      </c>
      <c r="F1366" s="19">
        <v>177.65</v>
      </c>
      <c r="G1366" s="21" t="str">
        <f t="shared" si="62"/>
        <v>05/05/2021</v>
      </c>
    </row>
    <row r="1367" spans="1:7" x14ac:dyDescent="0.3">
      <c r="A1367" s="21">
        <v>3</v>
      </c>
      <c r="B1367" s="18">
        <v>44322</v>
      </c>
      <c r="C1367" s="41">
        <f t="shared" si="63"/>
        <v>2021</v>
      </c>
      <c r="D1367" s="21">
        <v>220.75</v>
      </c>
      <c r="E1367" s="25">
        <v>227.64</v>
      </c>
      <c r="F1367" s="19">
        <v>177.65</v>
      </c>
      <c r="G1367" s="21" t="str">
        <f t="shared" si="62"/>
        <v>06/05/2021</v>
      </c>
    </row>
    <row r="1368" spans="1:7" x14ac:dyDescent="0.3">
      <c r="A1368" s="21">
        <v>3</v>
      </c>
      <c r="B1368" s="18">
        <v>44323</v>
      </c>
      <c r="C1368" s="41">
        <f t="shared" si="63"/>
        <v>2021</v>
      </c>
      <c r="D1368" s="21">
        <v>226</v>
      </c>
      <c r="E1368" s="25">
        <v>227.64</v>
      </c>
      <c r="F1368" s="19">
        <v>177.65</v>
      </c>
      <c r="G1368" s="21" t="str">
        <f t="shared" si="62"/>
        <v>07/05/2021</v>
      </c>
    </row>
    <row r="1369" spans="1:7" x14ac:dyDescent="0.3">
      <c r="A1369" s="21">
        <v>3</v>
      </c>
      <c r="B1369" s="18">
        <v>44326</v>
      </c>
      <c r="C1369" s="41">
        <f t="shared" si="63"/>
        <v>2021</v>
      </c>
      <c r="D1369" s="21">
        <v>221</v>
      </c>
      <c r="E1369" s="25">
        <v>227.64</v>
      </c>
      <c r="F1369" s="19">
        <v>177.65</v>
      </c>
      <c r="G1369" s="21" t="str">
        <f t="shared" si="62"/>
        <v>10/05/2021</v>
      </c>
    </row>
    <row r="1370" spans="1:7" x14ac:dyDescent="0.3">
      <c r="A1370" s="21">
        <v>3</v>
      </c>
      <c r="B1370" s="18">
        <v>44327</v>
      </c>
      <c r="C1370" s="41">
        <f t="shared" si="63"/>
        <v>2021</v>
      </c>
      <c r="D1370" s="21">
        <v>222</v>
      </c>
      <c r="E1370" s="25">
        <v>227.64</v>
      </c>
      <c r="F1370" s="19">
        <v>177.65</v>
      </c>
      <c r="G1370" s="21" t="str">
        <f t="shared" si="62"/>
        <v>11/05/2021</v>
      </c>
    </row>
    <row r="1371" spans="1:7" x14ac:dyDescent="0.3">
      <c r="A1371" s="21">
        <v>3</v>
      </c>
      <c r="B1371" s="18">
        <v>44328</v>
      </c>
      <c r="C1371" s="41">
        <f t="shared" si="63"/>
        <v>2021</v>
      </c>
      <c r="D1371" s="21">
        <v>219.5</v>
      </c>
      <c r="E1371" s="25">
        <v>227.64</v>
      </c>
      <c r="F1371" s="19">
        <v>177.65</v>
      </c>
      <c r="G1371" s="21" t="str">
        <f t="shared" si="62"/>
        <v>12/05/2021</v>
      </c>
    </row>
    <row r="1372" spans="1:7" x14ac:dyDescent="0.3">
      <c r="A1372" s="21">
        <v>3</v>
      </c>
      <c r="B1372" s="18">
        <v>44329</v>
      </c>
      <c r="C1372" s="41">
        <f t="shared" si="63"/>
        <v>2021</v>
      </c>
      <c r="D1372" s="21">
        <v>213.25</v>
      </c>
      <c r="E1372" s="25">
        <v>227.64</v>
      </c>
      <c r="F1372" s="19">
        <v>177.65</v>
      </c>
      <c r="G1372" s="21" t="str">
        <f t="shared" si="62"/>
        <v>13/05/2021</v>
      </c>
    </row>
    <row r="1373" spans="1:7" x14ac:dyDescent="0.3">
      <c r="A1373" s="21">
        <v>3</v>
      </c>
      <c r="B1373" s="18">
        <v>44330</v>
      </c>
      <c r="C1373" s="41">
        <f t="shared" si="63"/>
        <v>2021</v>
      </c>
      <c r="D1373" s="21">
        <v>214.75</v>
      </c>
      <c r="E1373" s="25">
        <v>227.64</v>
      </c>
      <c r="F1373" s="19">
        <v>177.65</v>
      </c>
      <c r="G1373" s="21" t="str">
        <f t="shared" si="62"/>
        <v>14/05/2021</v>
      </c>
    </row>
    <row r="1374" spans="1:7" x14ac:dyDescent="0.3">
      <c r="A1374" s="21">
        <v>3</v>
      </c>
      <c r="B1374" s="18">
        <v>44333</v>
      </c>
      <c r="C1374" s="41">
        <f t="shared" si="63"/>
        <v>2021</v>
      </c>
      <c r="D1374" s="21">
        <v>210.25</v>
      </c>
      <c r="E1374" s="25">
        <v>227.64</v>
      </c>
      <c r="F1374" s="19">
        <v>177.65</v>
      </c>
      <c r="G1374" s="21" t="str">
        <f t="shared" si="62"/>
        <v>17/05/2021</v>
      </c>
    </row>
    <row r="1375" spans="1:7" x14ac:dyDescent="0.3">
      <c r="A1375" s="21">
        <v>3</v>
      </c>
      <c r="B1375" s="18">
        <v>44334</v>
      </c>
      <c r="C1375" s="41">
        <f t="shared" si="63"/>
        <v>2021</v>
      </c>
      <c r="D1375" s="21">
        <v>211</v>
      </c>
      <c r="E1375" s="25">
        <v>227.64</v>
      </c>
      <c r="F1375" s="19">
        <v>177.65</v>
      </c>
      <c r="G1375" s="21" t="str">
        <f t="shared" si="62"/>
        <v>18/05/2021</v>
      </c>
    </row>
    <row r="1376" spans="1:7" x14ac:dyDescent="0.3">
      <c r="A1376" s="21">
        <v>3</v>
      </c>
      <c r="B1376" s="18">
        <v>44335</v>
      </c>
      <c r="C1376" s="41">
        <f t="shared" si="63"/>
        <v>2021</v>
      </c>
      <c r="D1376" s="21">
        <v>208</v>
      </c>
      <c r="E1376" s="25">
        <v>227.64</v>
      </c>
      <c r="F1376" s="19">
        <v>177.65</v>
      </c>
      <c r="G1376" s="21" t="str">
        <f t="shared" si="62"/>
        <v>19/05/2021</v>
      </c>
    </row>
    <row r="1377" spans="1:7" x14ac:dyDescent="0.3">
      <c r="A1377" s="21">
        <v>3</v>
      </c>
      <c r="B1377" s="18">
        <v>44336</v>
      </c>
      <c r="C1377" s="41">
        <f t="shared" si="63"/>
        <v>2021</v>
      </c>
      <c r="D1377" s="21">
        <v>211</v>
      </c>
      <c r="E1377" s="25">
        <v>227.64</v>
      </c>
      <c r="F1377" s="19">
        <v>177.65</v>
      </c>
      <c r="G1377" s="21" t="str">
        <f t="shared" si="62"/>
        <v>20/05/2021</v>
      </c>
    </row>
    <row r="1378" spans="1:7" x14ac:dyDescent="0.3">
      <c r="A1378" s="21">
        <v>3</v>
      </c>
      <c r="B1378" s="18">
        <v>44337</v>
      </c>
      <c r="C1378" s="41">
        <f t="shared" si="63"/>
        <v>2021</v>
      </c>
      <c r="D1378" s="21">
        <v>209.75</v>
      </c>
      <c r="E1378" s="25">
        <v>227.64</v>
      </c>
      <c r="F1378" s="19">
        <v>177.65</v>
      </c>
      <c r="G1378" s="21" t="str">
        <f t="shared" si="62"/>
        <v>21/05/2021</v>
      </c>
    </row>
    <row r="1379" spans="1:7" x14ac:dyDescent="0.3">
      <c r="A1379" s="21">
        <v>3</v>
      </c>
      <c r="B1379" s="18">
        <v>44340</v>
      </c>
      <c r="C1379" s="41">
        <f t="shared" si="63"/>
        <v>2021</v>
      </c>
      <c r="D1379" s="21">
        <v>206</v>
      </c>
      <c r="E1379" s="25">
        <v>227.64</v>
      </c>
      <c r="F1379" s="19">
        <v>177.65</v>
      </c>
      <c r="G1379" s="21" t="str">
        <f t="shared" si="62"/>
        <v>24/05/2021</v>
      </c>
    </row>
    <row r="1380" spans="1:7" x14ac:dyDescent="0.3">
      <c r="A1380" s="21">
        <v>3</v>
      </c>
      <c r="B1380" s="18">
        <v>44341</v>
      </c>
      <c r="C1380" s="41">
        <f t="shared" si="63"/>
        <v>2021</v>
      </c>
      <c r="D1380" s="21">
        <v>200.75</v>
      </c>
      <c r="E1380" s="25">
        <v>227.64</v>
      </c>
      <c r="F1380" s="19">
        <v>177.65</v>
      </c>
      <c r="G1380" s="21" t="str">
        <f t="shared" si="62"/>
        <v>25/05/2021</v>
      </c>
    </row>
    <row r="1381" spans="1:7" x14ac:dyDescent="0.3">
      <c r="A1381" s="21">
        <v>3</v>
      </c>
      <c r="B1381" s="18">
        <v>44342</v>
      </c>
      <c r="C1381" s="41">
        <f t="shared" si="63"/>
        <v>2021</v>
      </c>
      <c r="D1381" s="21">
        <v>199</v>
      </c>
      <c r="E1381" s="25">
        <v>227.64</v>
      </c>
      <c r="F1381" s="19">
        <v>177.65</v>
      </c>
      <c r="G1381" s="21" t="str">
        <f t="shared" si="62"/>
        <v>26/05/2021</v>
      </c>
    </row>
    <row r="1382" spans="1:7" x14ac:dyDescent="0.3">
      <c r="A1382" s="21">
        <v>3</v>
      </c>
      <c r="B1382" s="18">
        <v>44343</v>
      </c>
      <c r="C1382" s="41">
        <f t="shared" si="63"/>
        <v>2021</v>
      </c>
      <c r="D1382" s="21">
        <v>203.75</v>
      </c>
      <c r="E1382" s="25">
        <v>227.64</v>
      </c>
      <c r="F1382" s="19">
        <v>177.65</v>
      </c>
      <c r="G1382" s="21" t="str">
        <f t="shared" si="62"/>
        <v>27/05/2021</v>
      </c>
    </row>
    <row r="1383" spans="1:7" x14ac:dyDescent="0.3">
      <c r="A1383" s="21">
        <v>3</v>
      </c>
      <c r="B1383" s="18">
        <v>44344</v>
      </c>
      <c r="C1383" s="41">
        <f t="shared" si="63"/>
        <v>2021</v>
      </c>
      <c r="D1383" s="21">
        <v>203</v>
      </c>
      <c r="E1383" s="25">
        <v>227.64</v>
      </c>
      <c r="F1383" s="19">
        <v>177.65</v>
      </c>
      <c r="G1383" s="21" t="str">
        <f t="shared" si="62"/>
        <v>28/05/2021</v>
      </c>
    </row>
    <row r="1384" spans="1:7" x14ac:dyDescent="0.3">
      <c r="A1384" s="21">
        <v>3</v>
      </c>
      <c r="B1384" s="18">
        <v>44347</v>
      </c>
      <c r="C1384" s="41">
        <f t="shared" si="63"/>
        <v>2021</v>
      </c>
      <c r="D1384" s="21">
        <v>204.75</v>
      </c>
      <c r="E1384" s="25">
        <v>227.64</v>
      </c>
      <c r="F1384" s="19">
        <v>177.65</v>
      </c>
      <c r="G1384" s="21" t="str">
        <f t="shared" si="62"/>
        <v>31/05/2021</v>
      </c>
    </row>
    <row r="1385" spans="1:7" x14ac:dyDescent="0.3">
      <c r="A1385" s="21">
        <v>3</v>
      </c>
      <c r="B1385" s="18">
        <v>44348</v>
      </c>
      <c r="C1385" s="41">
        <f t="shared" si="63"/>
        <v>2021</v>
      </c>
      <c r="D1385" s="21">
        <v>209.25</v>
      </c>
      <c r="E1385" s="25">
        <v>227.64</v>
      </c>
      <c r="F1385" s="19">
        <v>177.65</v>
      </c>
      <c r="G1385" s="21" t="str">
        <f t="shared" si="62"/>
        <v>01/06/2021</v>
      </c>
    </row>
    <row r="1386" spans="1:7" x14ac:dyDescent="0.3">
      <c r="A1386" s="21">
        <v>3</v>
      </c>
      <c r="B1386" s="18">
        <v>44349</v>
      </c>
      <c r="C1386" s="41">
        <f t="shared" si="63"/>
        <v>2021</v>
      </c>
      <c r="D1386" s="21">
        <v>208</v>
      </c>
      <c r="E1386" s="25">
        <v>227.64</v>
      </c>
      <c r="F1386" s="19">
        <v>177.65</v>
      </c>
      <c r="G1386" s="21" t="str">
        <f t="shared" si="62"/>
        <v>02/06/2021</v>
      </c>
    </row>
    <row r="1387" spans="1:7" x14ac:dyDescent="0.3">
      <c r="A1387" s="21">
        <v>3</v>
      </c>
      <c r="B1387" s="18">
        <v>44350</v>
      </c>
      <c r="C1387" s="41">
        <f t="shared" si="63"/>
        <v>2021</v>
      </c>
      <c r="D1387" s="21">
        <v>209</v>
      </c>
      <c r="E1387" s="25">
        <v>227.64</v>
      </c>
      <c r="F1387" s="19">
        <v>177.65</v>
      </c>
      <c r="G1387" s="21" t="str">
        <f t="shared" si="62"/>
        <v>03/06/2021</v>
      </c>
    </row>
    <row r="1388" spans="1:7" x14ac:dyDescent="0.3">
      <c r="A1388" s="21">
        <v>3</v>
      </c>
      <c r="B1388" s="18">
        <v>44351</v>
      </c>
      <c r="C1388" s="41">
        <f t="shared" si="63"/>
        <v>2021</v>
      </c>
      <c r="D1388" s="21">
        <v>211</v>
      </c>
      <c r="E1388" s="25">
        <v>227.64</v>
      </c>
      <c r="F1388" s="19">
        <v>177.65</v>
      </c>
      <c r="G1388" s="21" t="str">
        <f t="shared" si="62"/>
        <v>04/06/2021</v>
      </c>
    </row>
    <row r="1389" spans="1:7" x14ac:dyDescent="0.3">
      <c r="A1389" s="21">
        <v>3</v>
      </c>
      <c r="B1389" s="18">
        <v>44354</v>
      </c>
      <c r="C1389" s="41">
        <f t="shared" si="63"/>
        <v>2021</v>
      </c>
      <c r="D1389" s="21">
        <v>214.5</v>
      </c>
      <c r="E1389" s="25">
        <v>227.64</v>
      </c>
      <c r="F1389" s="19">
        <v>177.65</v>
      </c>
      <c r="G1389" s="21" t="str">
        <f t="shared" si="62"/>
        <v>07/06/2021</v>
      </c>
    </row>
    <row r="1390" spans="1:7" x14ac:dyDescent="0.3">
      <c r="A1390" s="21">
        <v>3</v>
      </c>
      <c r="B1390" s="18">
        <v>44355</v>
      </c>
      <c r="C1390" s="41">
        <f t="shared" si="63"/>
        <v>2021</v>
      </c>
      <c r="D1390" s="21">
        <v>215.25</v>
      </c>
      <c r="E1390" s="25">
        <v>227.64</v>
      </c>
      <c r="F1390" s="19">
        <v>177.65</v>
      </c>
      <c r="G1390" s="21" t="str">
        <f t="shared" si="62"/>
        <v>08/06/2021</v>
      </c>
    </row>
    <row r="1391" spans="1:7" x14ac:dyDescent="0.3">
      <c r="A1391" s="21">
        <v>3</v>
      </c>
      <c r="B1391" s="18">
        <v>44356</v>
      </c>
      <c r="C1391" s="41">
        <f t="shared" si="63"/>
        <v>2021</v>
      </c>
      <c r="D1391" s="21">
        <v>213</v>
      </c>
      <c r="E1391" s="25">
        <v>227.64</v>
      </c>
      <c r="F1391" s="19">
        <v>177.65</v>
      </c>
      <c r="G1391" s="21" t="str">
        <f t="shared" si="62"/>
        <v>09/06/2021</v>
      </c>
    </row>
    <row r="1392" spans="1:7" x14ac:dyDescent="0.3">
      <c r="A1392" s="21">
        <v>3</v>
      </c>
      <c r="B1392" s="18">
        <v>44357</v>
      </c>
      <c r="C1392" s="41">
        <f t="shared" si="63"/>
        <v>2021</v>
      </c>
      <c r="D1392" s="21">
        <v>213</v>
      </c>
      <c r="E1392" s="25">
        <v>227.64</v>
      </c>
      <c r="F1392" s="19">
        <v>177.65</v>
      </c>
      <c r="G1392" s="21" t="str">
        <f t="shared" si="62"/>
        <v>10/06/2021</v>
      </c>
    </row>
    <row r="1393" spans="1:7" x14ac:dyDescent="0.3">
      <c r="A1393" s="21">
        <v>3</v>
      </c>
      <c r="B1393" s="18">
        <v>44358</v>
      </c>
      <c r="C1393" s="41">
        <f t="shared" si="63"/>
        <v>2021</v>
      </c>
      <c r="D1393" s="21">
        <v>211.5</v>
      </c>
      <c r="E1393" s="25">
        <v>227.64</v>
      </c>
      <c r="F1393" s="19">
        <v>177.65</v>
      </c>
      <c r="G1393" s="21" t="str">
        <f t="shared" si="62"/>
        <v>11/06/2021</v>
      </c>
    </row>
    <row r="1394" spans="1:7" x14ac:dyDescent="0.3">
      <c r="A1394" s="21">
        <v>3</v>
      </c>
      <c r="B1394" s="18">
        <v>44361</v>
      </c>
      <c r="C1394" s="41">
        <f t="shared" si="63"/>
        <v>2021</v>
      </c>
      <c r="D1394" s="21">
        <v>208.5</v>
      </c>
      <c r="E1394" s="25">
        <v>227.64</v>
      </c>
      <c r="F1394" s="19">
        <v>177.65</v>
      </c>
      <c r="G1394" s="21" t="str">
        <f t="shared" si="62"/>
        <v>14/06/2021</v>
      </c>
    </row>
    <row r="1395" spans="1:7" x14ac:dyDescent="0.3">
      <c r="A1395" s="21">
        <v>3</v>
      </c>
      <c r="B1395" s="18">
        <v>44362</v>
      </c>
      <c r="C1395" s="41">
        <f t="shared" si="63"/>
        <v>2021</v>
      </c>
      <c r="D1395" s="21">
        <v>206.25</v>
      </c>
      <c r="E1395" s="25">
        <v>227.64</v>
      </c>
      <c r="F1395" s="19">
        <v>177.65</v>
      </c>
      <c r="G1395" s="21" t="str">
        <f t="shared" si="62"/>
        <v>15/06/2021</v>
      </c>
    </row>
    <row r="1396" spans="1:7" x14ac:dyDescent="0.3">
      <c r="A1396" s="21">
        <v>3</v>
      </c>
      <c r="B1396" s="18">
        <v>44363</v>
      </c>
      <c r="C1396" s="41">
        <f t="shared" si="63"/>
        <v>2021</v>
      </c>
      <c r="D1396" s="21">
        <v>207</v>
      </c>
      <c r="E1396" s="25">
        <v>227.64</v>
      </c>
      <c r="F1396" s="19">
        <v>177.65</v>
      </c>
      <c r="G1396" s="21" t="str">
        <f t="shared" si="62"/>
        <v>16/06/2021</v>
      </c>
    </row>
    <row r="1397" spans="1:7" x14ac:dyDescent="0.3">
      <c r="A1397" s="21">
        <v>3</v>
      </c>
      <c r="B1397" s="18">
        <v>44364</v>
      </c>
      <c r="C1397" s="41">
        <f t="shared" si="63"/>
        <v>2021</v>
      </c>
      <c r="D1397" s="21">
        <v>203.5</v>
      </c>
      <c r="E1397" s="25">
        <v>227.64</v>
      </c>
      <c r="F1397" s="19">
        <v>177.65</v>
      </c>
      <c r="G1397" s="21" t="str">
        <f t="shared" si="62"/>
        <v>17/06/2021</v>
      </c>
    </row>
    <row r="1398" spans="1:7" x14ac:dyDescent="0.3">
      <c r="A1398" s="21">
        <v>3</v>
      </c>
      <c r="B1398" s="18">
        <v>44365</v>
      </c>
      <c r="C1398" s="41">
        <f t="shared" si="63"/>
        <v>2021</v>
      </c>
      <c r="D1398" s="21">
        <v>205.25</v>
      </c>
      <c r="E1398" s="25">
        <v>227.64</v>
      </c>
      <c r="F1398" s="19">
        <v>177.65</v>
      </c>
      <c r="G1398" s="21" t="str">
        <f t="shared" si="62"/>
        <v>18/06/2021</v>
      </c>
    </row>
    <row r="1399" spans="1:7" x14ac:dyDescent="0.3">
      <c r="A1399" s="21">
        <v>3</v>
      </c>
      <c r="B1399" s="18">
        <v>44368</v>
      </c>
      <c r="C1399" s="41">
        <f t="shared" si="63"/>
        <v>2021</v>
      </c>
      <c r="D1399" s="21">
        <v>204.5</v>
      </c>
      <c r="E1399" s="25">
        <v>227.64</v>
      </c>
      <c r="F1399" s="19">
        <v>177.65</v>
      </c>
      <c r="G1399" s="21" t="str">
        <f t="shared" si="62"/>
        <v>21/06/2021</v>
      </c>
    </row>
    <row r="1400" spans="1:7" x14ac:dyDescent="0.3">
      <c r="A1400" s="21">
        <v>3</v>
      </c>
      <c r="B1400" s="18">
        <v>44369</v>
      </c>
      <c r="C1400" s="41">
        <f t="shared" si="63"/>
        <v>2021</v>
      </c>
      <c r="D1400" s="21">
        <v>203.75</v>
      </c>
      <c r="E1400" s="25">
        <v>227.64</v>
      </c>
      <c r="F1400" s="19">
        <v>177.65</v>
      </c>
      <c r="G1400" s="21" t="str">
        <f t="shared" si="62"/>
        <v>22/06/2021</v>
      </c>
    </row>
    <row r="1401" spans="1:7" x14ac:dyDescent="0.3">
      <c r="A1401" s="21">
        <v>3</v>
      </c>
      <c r="B1401" s="18">
        <v>44370</v>
      </c>
      <c r="C1401" s="41">
        <f t="shared" si="63"/>
        <v>2021</v>
      </c>
      <c r="D1401" s="21">
        <v>202.5</v>
      </c>
      <c r="E1401" s="25">
        <v>227.64</v>
      </c>
      <c r="F1401" s="19">
        <v>177.65</v>
      </c>
      <c r="G1401" s="21" t="str">
        <f t="shared" si="62"/>
        <v>23/06/2021</v>
      </c>
    </row>
    <row r="1402" spans="1:7" x14ac:dyDescent="0.3">
      <c r="A1402" s="21">
        <v>3</v>
      </c>
      <c r="B1402" s="18">
        <v>44371</v>
      </c>
      <c r="C1402" s="41">
        <f t="shared" si="63"/>
        <v>2021</v>
      </c>
      <c r="D1402" s="21">
        <v>201</v>
      </c>
      <c r="E1402" s="25">
        <v>227.64</v>
      </c>
      <c r="F1402" s="19">
        <v>177.65</v>
      </c>
      <c r="G1402" s="21" t="str">
        <f t="shared" si="62"/>
        <v>24/06/2021</v>
      </c>
    </row>
    <row r="1403" spans="1:7" x14ac:dyDescent="0.3">
      <c r="A1403" s="21">
        <v>3</v>
      </c>
      <c r="B1403" s="18">
        <v>44372</v>
      </c>
      <c r="C1403" s="41">
        <f t="shared" si="63"/>
        <v>2021</v>
      </c>
      <c r="D1403" s="21">
        <v>197</v>
      </c>
      <c r="E1403" s="25">
        <v>227.64</v>
      </c>
      <c r="F1403" s="19">
        <v>177.65</v>
      </c>
      <c r="G1403" s="21" t="str">
        <f t="shared" si="62"/>
        <v>25/06/2021</v>
      </c>
    </row>
    <row r="1404" spans="1:7" x14ac:dyDescent="0.3">
      <c r="A1404" s="21">
        <v>3</v>
      </c>
      <c r="B1404" s="18">
        <v>44375</v>
      </c>
      <c r="C1404" s="41">
        <f t="shared" si="63"/>
        <v>2021</v>
      </c>
      <c r="D1404" s="21">
        <v>198.5</v>
      </c>
      <c r="E1404" s="25">
        <v>227.64</v>
      </c>
      <c r="F1404" s="19">
        <v>177.65</v>
      </c>
      <c r="G1404" s="21" t="str">
        <f t="shared" si="62"/>
        <v>28/06/2021</v>
      </c>
    </row>
    <row r="1405" spans="1:7" x14ac:dyDescent="0.3">
      <c r="A1405" s="21">
        <v>3</v>
      </c>
      <c r="B1405" s="18">
        <v>44376</v>
      </c>
      <c r="C1405" s="41">
        <f t="shared" si="63"/>
        <v>2021</v>
      </c>
      <c r="D1405" s="21">
        <v>200</v>
      </c>
      <c r="E1405" s="25">
        <v>227.64</v>
      </c>
      <c r="F1405" s="19">
        <v>177.65</v>
      </c>
      <c r="G1405" s="21" t="str">
        <f t="shared" si="62"/>
        <v>29/06/2021</v>
      </c>
    </row>
    <row r="1406" spans="1:7" x14ac:dyDescent="0.3">
      <c r="A1406" s="21">
        <v>3</v>
      </c>
      <c r="B1406" s="18">
        <v>44377</v>
      </c>
      <c r="C1406" s="41">
        <f t="shared" si="63"/>
        <v>2021</v>
      </c>
      <c r="D1406" s="21">
        <v>206.5</v>
      </c>
      <c r="E1406" s="25">
        <v>227.64</v>
      </c>
      <c r="F1406" s="19">
        <v>177.65</v>
      </c>
      <c r="G1406" s="21" t="str">
        <f t="shared" si="62"/>
        <v>30/06/2021</v>
      </c>
    </row>
    <row r="1407" spans="1:7" x14ac:dyDescent="0.3">
      <c r="A1407" s="21">
        <v>3</v>
      </c>
      <c r="B1407" s="18">
        <v>44378</v>
      </c>
      <c r="C1407" s="41">
        <f t="shared" si="63"/>
        <v>2021</v>
      </c>
      <c r="D1407" s="21">
        <v>208</v>
      </c>
      <c r="E1407" s="25">
        <v>227.64</v>
      </c>
      <c r="F1407" s="19">
        <v>177.65</v>
      </c>
      <c r="G1407" s="21" t="str">
        <f t="shared" si="62"/>
        <v>01/07/2021</v>
      </c>
    </row>
    <row r="1408" spans="1:7" x14ac:dyDescent="0.3">
      <c r="A1408" s="21">
        <v>3</v>
      </c>
      <c r="B1408" s="18">
        <v>44379</v>
      </c>
      <c r="C1408" s="41">
        <f t="shared" si="63"/>
        <v>2021</v>
      </c>
      <c r="D1408" s="21">
        <v>206.75</v>
      </c>
      <c r="E1408" s="25">
        <v>227.64</v>
      </c>
      <c r="F1408" s="19">
        <v>177.65</v>
      </c>
      <c r="G1408" s="21" t="str">
        <f t="shared" si="62"/>
        <v>02/07/2021</v>
      </c>
    </row>
    <row r="1409" spans="1:7" x14ac:dyDescent="0.3">
      <c r="A1409" s="21">
        <v>3</v>
      </c>
      <c r="B1409" s="18">
        <v>44382</v>
      </c>
      <c r="C1409" s="41">
        <f t="shared" si="63"/>
        <v>2021</v>
      </c>
      <c r="D1409" s="21">
        <v>204</v>
      </c>
      <c r="E1409" s="25">
        <v>227.64</v>
      </c>
      <c r="F1409" s="19">
        <v>177.65</v>
      </c>
      <c r="G1409" s="21" t="str">
        <f t="shared" si="62"/>
        <v>05/07/2021</v>
      </c>
    </row>
    <row r="1410" spans="1:7" x14ac:dyDescent="0.3">
      <c r="A1410" s="21">
        <v>3</v>
      </c>
      <c r="B1410" s="18">
        <v>44383</v>
      </c>
      <c r="C1410" s="41">
        <f t="shared" si="63"/>
        <v>2021</v>
      </c>
      <c r="D1410" s="21">
        <v>199</v>
      </c>
      <c r="E1410" s="25">
        <v>227.64</v>
      </c>
      <c r="F1410" s="19">
        <v>177.65</v>
      </c>
      <c r="G1410" s="21" t="str">
        <f t="shared" ref="G1410:G1473" si="64">TEXT(B1410,"jj/mm/aaaa")</f>
        <v>06/07/2021</v>
      </c>
    </row>
    <row r="1411" spans="1:7" x14ac:dyDescent="0.3">
      <c r="A1411" s="21">
        <v>3</v>
      </c>
      <c r="B1411" s="18">
        <v>44384</v>
      </c>
      <c r="C1411" s="41">
        <f t="shared" ref="C1411:C1474" si="65">YEAR(B1411)</f>
        <v>2021</v>
      </c>
      <c r="D1411" s="21">
        <v>197.75</v>
      </c>
      <c r="E1411" s="25">
        <v>227.64</v>
      </c>
      <c r="F1411" s="19">
        <v>177.65</v>
      </c>
      <c r="G1411" s="21" t="str">
        <f t="shared" si="64"/>
        <v>07/07/2021</v>
      </c>
    </row>
    <row r="1412" spans="1:7" x14ac:dyDescent="0.3">
      <c r="A1412" s="21">
        <v>3</v>
      </c>
      <c r="B1412" s="18">
        <v>44385</v>
      </c>
      <c r="C1412" s="41">
        <f t="shared" si="65"/>
        <v>2021</v>
      </c>
      <c r="D1412" s="21">
        <v>200.25</v>
      </c>
      <c r="E1412" s="25">
        <v>227.64</v>
      </c>
      <c r="F1412" s="19">
        <v>177.65</v>
      </c>
      <c r="G1412" s="21" t="str">
        <f t="shared" si="64"/>
        <v>08/07/2021</v>
      </c>
    </row>
    <row r="1413" spans="1:7" x14ac:dyDescent="0.3">
      <c r="A1413" s="21">
        <v>3</v>
      </c>
      <c r="B1413" s="18">
        <v>44386</v>
      </c>
      <c r="C1413" s="41">
        <f t="shared" si="65"/>
        <v>2021</v>
      </c>
      <c r="D1413" s="21">
        <v>196.5</v>
      </c>
      <c r="E1413" s="25">
        <v>227.64</v>
      </c>
      <c r="F1413" s="19">
        <v>177.65</v>
      </c>
      <c r="G1413" s="21" t="str">
        <f t="shared" si="64"/>
        <v>09/07/2021</v>
      </c>
    </row>
    <row r="1414" spans="1:7" x14ac:dyDescent="0.3">
      <c r="A1414" s="21">
        <v>3</v>
      </c>
      <c r="B1414" s="18">
        <v>44389</v>
      </c>
      <c r="C1414" s="41">
        <f t="shared" si="65"/>
        <v>2021</v>
      </c>
      <c r="D1414" s="21">
        <v>197.5</v>
      </c>
      <c r="E1414" s="25">
        <v>227.64</v>
      </c>
      <c r="F1414" s="19">
        <v>177.65</v>
      </c>
      <c r="G1414" s="21" t="str">
        <f t="shared" si="64"/>
        <v>12/07/2021</v>
      </c>
    </row>
    <row r="1415" spans="1:7" x14ac:dyDescent="0.3">
      <c r="A1415" s="21">
        <v>3</v>
      </c>
      <c r="B1415" s="18">
        <v>44390</v>
      </c>
      <c r="C1415" s="41">
        <f t="shared" si="65"/>
        <v>2021</v>
      </c>
      <c r="D1415" s="21">
        <v>199</v>
      </c>
      <c r="E1415" s="25">
        <v>227.64</v>
      </c>
      <c r="F1415" s="19">
        <v>177.65</v>
      </c>
      <c r="G1415" s="21" t="str">
        <f t="shared" si="64"/>
        <v>13/07/2021</v>
      </c>
    </row>
    <row r="1416" spans="1:7" x14ac:dyDescent="0.3">
      <c r="A1416" s="21">
        <v>3</v>
      </c>
      <c r="B1416" s="18">
        <v>44391</v>
      </c>
      <c r="C1416" s="41">
        <f t="shared" si="65"/>
        <v>2021</v>
      </c>
      <c r="D1416" s="21">
        <v>205.5</v>
      </c>
      <c r="E1416" s="25">
        <v>227.64</v>
      </c>
      <c r="F1416" s="19">
        <v>177.65</v>
      </c>
      <c r="G1416" s="21" t="str">
        <f t="shared" si="64"/>
        <v>14/07/2021</v>
      </c>
    </row>
    <row r="1417" spans="1:7" x14ac:dyDescent="0.3">
      <c r="A1417" s="21">
        <v>3</v>
      </c>
      <c r="B1417" s="18">
        <v>44392</v>
      </c>
      <c r="C1417" s="41">
        <f t="shared" si="65"/>
        <v>2021</v>
      </c>
      <c r="D1417" s="21">
        <v>204</v>
      </c>
      <c r="E1417" s="25">
        <v>227.64</v>
      </c>
      <c r="F1417" s="19">
        <v>177.65</v>
      </c>
      <c r="G1417" s="21" t="str">
        <f t="shared" si="64"/>
        <v>15/07/2021</v>
      </c>
    </row>
    <row r="1418" spans="1:7" x14ac:dyDescent="0.3">
      <c r="A1418" s="21">
        <v>3</v>
      </c>
      <c r="B1418" s="18">
        <v>44393</v>
      </c>
      <c r="C1418" s="41">
        <f t="shared" si="65"/>
        <v>2021</v>
      </c>
      <c r="D1418" s="21">
        <v>207</v>
      </c>
      <c r="E1418" s="25">
        <v>227.64</v>
      </c>
      <c r="F1418" s="19">
        <v>177.65</v>
      </c>
      <c r="G1418" s="21" t="str">
        <f t="shared" si="64"/>
        <v>16/07/2021</v>
      </c>
    </row>
    <row r="1419" spans="1:7" x14ac:dyDescent="0.3">
      <c r="A1419" s="21">
        <v>3</v>
      </c>
      <c r="B1419" s="18">
        <v>44396</v>
      </c>
      <c r="C1419" s="41">
        <f t="shared" si="65"/>
        <v>2021</v>
      </c>
      <c r="D1419" s="21">
        <v>207</v>
      </c>
      <c r="E1419" s="25">
        <v>227.64</v>
      </c>
      <c r="F1419" s="19">
        <v>177.65</v>
      </c>
      <c r="G1419" s="21" t="str">
        <f t="shared" si="64"/>
        <v>19/07/2021</v>
      </c>
    </row>
    <row r="1420" spans="1:7" x14ac:dyDescent="0.3">
      <c r="A1420" s="21">
        <v>3</v>
      </c>
      <c r="B1420" s="18">
        <v>44397</v>
      </c>
      <c r="C1420" s="41">
        <f t="shared" si="65"/>
        <v>2021</v>
      </c>
      <c r="D1420" s="21">
        <v>211</v>
      </c>
      <c r="E1420" s="25">
        <v>227.64</v>
      </c>
      <c r="F1420" s="19">
        <v>177.65</v>
      </c>
      <c r="G1420" s="21" t="str">
        <f t="shared" si="64"/>
        <v>20/07/2021</v>
      </c>
    </row>
    <row r="1421" spans="1:7" x14ac:dyDescent="0.3">
      <c r="A1421" s="21">
        <v>3</v>
      </c>
      <c r="B1421" s="18">
        <v>44398</v>
      </c>
      <c r="C1421" s="41">
        <f t="shared" si="65"/>
        <v>2021</v>
      </c>
      <c r="D1421" s="21">
        <v>210</v>
      </c>
      <c r="E1421" s="25">
        <v>227.64</v>
      </c>
      <c r="F1421" s="19">
        <v>177.65</v>
      </c>
      <c r="G1421" s="21" t="str">
        <f t="shared" si="64"/>
        <v>21/07/2021</v>
      </c>
    </row>
    <row r="1422" spans="1:7" x14ac:dyDescent="0.3">
      <c r="A1422" s="21">
        <v>3</v>
      </c>
      <c r="B1422" s="18">
        <v>44399</v>
      </c>
      <c r="C1422" s="41">
        <f t="shared" si="65"/>
        <v>2021</v>
      </c>
      <c r="D1422" s="21">
        <v>208</v>
      </c>
      <c r="E1422" s="25">
        <v>227.64</v>
      </c>
      <c r="F1422" s="19">
        <v>177.65</v>
      </c>
      <c r="G1422" s="21" t="str">
        <f t="shared" si="64"/>
        <v>22/07/2021</v>
      </c>
    </row>
    <row r="1423" spans="1:7" x14ac:dyDescent="0.3">
      <c r="A1423" s="21">
        <v>3</v>
      </c>
      <c r="B1423" s="18">
        <v>44400</v>
      </c>
      <c r="C1423" s="41">
        <f t="shared" si="65"/>
        <v>2021</v>
      </c>
      <c r="D1423" s="21">
        <v>209.5</v>
      </c>
      <c r="E1423" s="25">
        <v>227.64</v>
      </c>
      <c r="F1423" s="19">
        <v>177.65</v>
      </c>
      <c r="G1423" s="21" t="str">
        <f t="shared" si="64"/>
        <v>23/07/2021</v>
      </c>
    </row>
    <row r="1424" spans="1:7" x14ac:dyDescent="0.3">
      <c r="A1424" s="21">
        <v>3</v>
      </c>
      <c r="B1424" s="18">
        <v>44403</v>
      </c>
      <c r="C1424" s="41">
        <f t="shared" si="65"/>
        <v>2021</v>
      </c>
      <c r="D1424" s="21">
        <v>208.5</v>
      </c>
      <c r="E1424" s="25">
        <v>227.64</v>
      </c>
      <c r="F1424" s="19">
        <v>177.65</v>
      </c>
      <c r="G1424" s="21" t="str">
        <f t="shared" si="64"/>
        <v>26/07/2021</v>
      </c>
    </row>
    <row r="1425" spans="1:7" x14ac:dyDescent="0.3">
      <c r="A1425" s="21">
        <v>3</v>
      </c>
      <c r="B1425" s="18">
        <v>44404</v>
      </c>
      <c r="C1425" s="41">
        <f t="shared" si="65"/>
        <v>2021</v>
      </c>
      <c r="D1425" s="21">
        <v>208</v>
      </c>
      <c r="E1425" s="25">
        <v>227.64</v>
      </c>
      <c r="F1425" s="19">
        <v>177.65</v>
      </c>
      <c r="G1425" s="21" t="str">
        <f t="shared" si="64"/>
        <v>27/07/2021</v>
      </c>
    </row>
    <row r="1426" spans="1:7" x14ac:dyDescent="0.3">
      <c r="A1426" s="21">
        <v>3</v>
      </c>
      <c r="B1426" s="18">
        <v>44405</v>
      </c>
      <c r="C1426" s="41">
        <f t="shared" si="65"/>
        <v>2021</v>
      </c>
      <c r="D1426" s="21">
        <v>210.5</v>
      </c>
      <c r="E1426" s="25">
        <v>227.64</v>
      </c>
      <c r="F1426" s="19">
        <v>177.65</v>
      </c>
      <c r="G1426" s="21" t="str">
        <f t="shared" si="64"/>
        <v>28/07/2021</v>
      </c>
    </row>
    <row r="1427" spans="1:7" x14ac:dyDescent="0.3">
      <c r="A1427" s="21">
        <v>3</v>
      </c>
      <c r="B1427" s="18">
        <v>44406</v>
      </c>
      <c r="C1427" s="41">
        <f t="shared" si="65"/>
        <v>2021</v>
      </c>
      <c r="D1427" s="21">
        <v>212.75</v>
      </c>
      <c r="E1427" s="25">
        <v>227.64</v>
      </c>
      <c r="F1427" s="19">
        <v>177.65</v>
      </c>
      <c r="G1427" s="21" t="str">
        <f t="shared" si="64"/>
        <v>29/07/2021</v>
      </c>
    </row>
    <row r="1428" spans="1:7" x14ac:dyDescent="0.3">
      <c r="A1428" s="21">
        <v>3</v>
      </c>
      <c r="B1428" s="18">
        <v>44407</v>
      </c>
      <c r="C1428" s="41">
        <f t="shared" si="65"/>
        <v>2021</v>
      </c>
      <c r="D1428" s="21">
        <v>213</v>
      </c>
      <c r="E1428" s="25">
        <v>227.64</v>
      </c>
      <c r="F1428" s="19">
        <v>177.65</v>
      </c>
      <c r="G1428" s="21" t="str">
        <f t="shared" si="64"/>
        <v>30/07/2021</v>
      </c>
    </row>
    <row r="1429" spans="1:7" x14ac:dyDescent="0.3">
      <c r="A1429" s="21">
        <v>3</v>
      </c>
      <c r="B1429" s="18">
        <v>44410</v>
      </c>
      <c r="C1429" s="41">
        <f t="shared" si="65"/>
        <v>2021</v>
      </c>
      <c r="D1429" s="21">
        <v>216</v>
      </c>
      <c r="E1429" s="25">
        <v>227.64</v>
      </c>
      <c r="F1429" s="19">
        <v>177.65</v>
      </c>
      <c r="G1429" s="21" t="str">
        <f t="shared" si="64"/>
        <v>02/08/2021</v>
      </c>
    </row>
    <row r="1430" spans="1:7" x14ac:dyDescent="0.3">
      <c r="A1430" s="21">
        <v>3</v>
      </c>
      <c r="B1430" s="18">
        <v>44411</v>
      </c>
      <c r="C1430" s="41">
        <f t="shared" si="65"/>
        <v>2021</v>
      </c>
      <c r="D1430" s="21">
        <v>213</v>
      </c>
      <c r="E1430" s="25">
        <v>227.64</v>
      </c>
      <c r="F1430" s="19">
        <v>177.65</v>
      </c>
      <c r="G1430" s="21" t="str">
        <f t="shared" si="64"/>
        <v>03/08/2021</v>
      </c>
    </row>
    <row r="1431" spans="1:7" x14ac:dyDescent="0.3">
      <c r="A1431" s="21">
        <v>3</v>
      </c>
      <c r="B1431" s="18">
        <v>44412</v>
      </c>
      <c r="C1431" s="41">
        <f t="shared" si="65"/>
        <v>2021</v>
      </c>
      <c r="D1431" s="21">
        <v>212</v>
      </c>
      <c r="E1431" s="25">
        <v>227.64</v>
      </c>
      <c r="F1431" s="19">
        <v>177.65</v>
      </c>
      <c r="G1431" s="21" t="str">
        <f t="shared" si="64"/>
        <v>04/08/2021</v>
      </c>
    </row>
    <row r="1432" spans="1:7" x14ac:dyDescent="0.3">
      <c r="A1432" s="21">
        <v>3</v>
      </c>
      <c r="B1432" s="18">
        <v>44413</v>
      </c>
      <c r="C1432" s="41">
        <f t="shared" si="65"/>
        <v>2021</v>
      </c>
      <c r="D1432" s="21">
        <v>212</v>
      </c>
      <c r="E1432" s="25">
        <v>227.64</v>
      </c>
      <c r="F1432" s="19">
        <v>177.65</v>
      </c>
      <c r="G1432" s="21" t="str">
        <f t="shared" si="64"/>
        <v>05/08/2021</v>
      </c>
    </row>
    <row r="1433" spans="1:7" x14ac:dyDescent="0.3">
      <c r="A1433" s="21">
        <v>3</v>
      </c>
      <c r="B1433" s="18">
        <v>44414</v>
      </c>
      <c r="C1433" s="41">
        <f t="shared" si="65"/>
        <v>2021</v>
      </c>
      <c r="D1433" s="21">
        <v>215</v>
      </c>
      <c r="E1433" s="25">
        <v>227.64</v>
      </c>
      <c r="F1433" s="19">
        <v>177.65</v>
      </c>
      <c r="G1433" s="21" t="str">
        <f t="shared" si="64"/>
        <v>06/08/2021</v>
      </c>
    </row>
    <row r="1434" spans="1:7" x14ac:dyDescent="0.3">
      <c r="A1434" s="21">
        <v>3</v>
      </c>
      <c r="B1434" s="18">
        <v>44417</v>
      </c>
      <c r="C1434" s="41">
        <f t="shared" si="65"/>
        <v>2021</v>
      </c>
      <c r="D1434" s="21">
        <v>215</v>
      </c>
      <c r="E1434" s="25">
        <v>227.64</v>
      </c>
      <c r="F1434" s="19">
        <v>177.65</v>
      </c>
      <c r="G1434" s="21" t="str">
        <f t="shared" si="64"/>
        <v>09/08/2021</v>
      </c>
    </row>
    <row r="1435" spans="1:7" x14ac:dyDescent="0.3">
      <c r="A1435" s="21">
        <v>3</v>
      </c>
      <c r="B1435" s="18">
        <v>44418</v>
      </c>
      <c r="C1435" s="41">
        <f t="shared" si="65"/>
        <v>2021</v>
      </c>
      <c r="D1435" s="20" t="s">
        <v>190</v>
      </c>
      <c r="E1435" s="25">
        <v>227.64</v>
      </c>
      <c r="F1435" s="19">
        <v>177.65</v>
      </c>
      <c r="G1435" s="21" t="str">
        <f t="shared" si="64"/>
        <v>10/08/2021</v>
      </c>
    </row>
    <row r="1436" spans="1:7" x14ac:dyDescent="0.3">
      <c r="A1436" s="21">
        <v>3</v>
      </c>
      <c r="B1436" s="18">
        <v>44419</v>
      </c>
      <c r="C1436" s="41">
        <f t="shared" si="65"/>
        <v>2021</v>
      </c>
      <c r="D1436" s="17">
        <v>219.25</v>
      </c>
      <c r="E1436" s="25">
        <v>227.64</v>
      </c>
      <c r="F1436" s="19">
        <v>177.65</v>
      </c>
      <c r="G1436" s="21" t="str">
        <f t="shared" si="64"/>
        <v>11/08/2021</v>
      </c>
    </row>
    <row r="1437" spans="1:7" x14ac:dyDescent="0.3">
      <c r="A1437" s="21">
        <v>3</v>
      </c>
      <c r="B1437" s="18">
        <v>44420</v>
      </c>
      <c r="C1437" s="41">
        <f t="shared" si="65"/>
        <v>2021</v>
      </c>
      <c r="D1437" s="17">
        <v>224.5</v>
      </c>
      <c r="E1437" s="25">
        <v>227.64</v>
      </c>
      <c r="F1437" s="19">
        <v>177.65</v>
      </c>
      <c r="G1437" s="21" t="str">
        <f t="shared" si="64"/>
        <v>12/08/2021</v>
      </c>
    </row>
    <row r="1438" spans="1:7" x14ac:dyDescent="0.3">
      <c r="A1438" s="21">
        <v>3</v>
      </c>
      <c r="B1438" s="18">
        <v>44421</v>
      </c>
      <c r="C1438" s="41">
        <f t="shared" si="65"/>
        <v>2021</v>
      </c>
      <c r="D1438" s="17">
        <v>224.25</v>
      </c>
      <c r="E1438" s="25">
        <v>227.64</v>
      </c>
      <c r="F1438" s="19">
        <v>177.65</v>
      </c>
      <c r="G1438" s="21" t="str">
        <f t="shared" si="64"/>
        <v>13/08/2021</v>
      </c>
    </row>
    <row r="1439" spans="1:7" x14ac:dyDescent="0.3">
      <c r="A1439" s="21">
        <v>3</v>
      </c>
      <c r="B1439" s="18">
        <v>44424</v>
      </c>
      <c r="C1439" s="41">
        <f t="shared" si="65"/>
        <v>2021</v>
      </c>
      <c r="D1439" s="17">
        <v>222.5</v>
      </c>
      <c r="E1439" s="25">
        <v>227.64</v>
      </c>
      <c r="F1439" s="19">
        <v>177.65</v>
      </c>
      <c r="G1439" s="21" t="str">
        <f t="shared" si="64"/>
        <v>16/08/2021</v>
      </c>
    </row>
    <row r="1440" spans="1:7" x14ac:dyDescent="0.3">
      <c r="A1440" s="21">
        <v>3</v>
      </c>
      <c r="B1440" s="18">
        <v>44425</v>
      </c>
      <c r="C1440" s="41">
        <f t="shared" si="65"/>
        <v>2021</v>
      </c>
      <c r="D1440" s="17">
        <v>218.75</v>
      </c>
      <c r="E1440" s="25">
        <v>227.64</v>
      </c>
      <c r="F1440" s="19">
        <v>177.65</v>
      </c>
      <c r="G1440" s="21" t="str">
        <f t="shared" si="64"/>
        <v>17/08/2021</v>
      </c>
    </row>
    <row r="1441" spans="1:7" x14ac:dyDescent="0.3">
      <c r="A1441" s="21">
        <v>3</v>
      </c>
      <c r="B1441" s="18">
        <v>44426</v>
      </c>
      <c r="C1441" s="41">
        <f t="shared" si="65"/>
        <v>2021</v>
      </c>
      <c r="D1441" s="17">
        <v>220</v>
      </c>
      <c r="E1441" s="25">
        <v>227.64</v>
      </c>
      <c r="F1441" s="19">
        <v>177.65</v>
      </c>
      <c r="G1441" s="21" t="str">
        <f t="shared" si="64"/>
        <v>18/08/2021</v>
      </c>
    </row>
    <row r="1442" spans="1:7" x14ac:dyDescent="0.3">
      <c r="A1442" s="21">
        <v>3</v>
      </c>
      <c r="B1442" s="18">
        <v>44427</v>
      </c>
      <c r="C1442" s="41">
        <f t="shared" si="65"/>
        <v>2021</v>
      </c>
      <c r="D1442" s="17">
        <v>218.75</v>
      </c>
      <c r="E1442" s="25">
        <v>227.64</v>
      </c>
      <c r="F1442" s="19">
        <v>177.65</v>
      </c>
      <c r="G1442" s="21" t="str">
        <f t="shared" si="64"/>
        <v>19/08/2021</v>
      </c>
    </row>
    <row r="1443" spans="1:7" x14ac:dyDescent="0.3">
      <c r="A1443" s="21">
        <v>3</v>
      </c>
      <c r="B1443" s="18">
        <v>44428</v>
      </c>
      <c r="C1443" s="41">
        <f t="shared" si="65"/>
        <v>2021</v>
      </c>
      <c r="D1443" s="17">
        <v>219.25</v>
      </c>
      <c r="E1443" s="25">
        <v>227.64</v>
      </c>
      <c r="F1443" s="19">
        <v>177.65</v>
      </c>
      <c r="G1443" s="21" t="str">
        <f t="shared" si="64"/>
        <v>20/08/2021</v>
      </c>
    </row>
    <row r="1444" spans="1:7" x14ac:dyDescent="0.3">
      <c r="A1444" s="21">
        <v>3</v>
      </c>
      <c r="B1444" s="18">
        <v>44431</v>
      </c>
      <c r="C1444" s="41">
        <f t="shared" si="65"/>
        <v>2021</v>
      </c>
      <c r="D1444" s="17">
        <v>215.75</v>
      </c>
      <c r="E1444" s="25">
        <v>227.64</v>
      </c>
      <c r="F1444" s="19">
        <v>177.65</v>
      </c>
      <c r="G1444" s="21" t="str">
        <f t="shared" si="64"/>
        <v>23/08/2021</v>
      </c>
    </row>
    <row r="1445" spans="1:7" x14ac:dyDescent="0.3">
      <c r="A1445" s="21">
        <v>3</v>
      </c>
      <c r="B1445" s="18">
        <v>44432</v>
      </c>
      <c r="C1445" s="41">
        <f t="shared" si="65"/>
        <v>2021</v>
      </c>
      <c r="D1445" s="17">
        <v>222</v>
      </c>
      <c r="E1445" s="25">
        <v>227.64</v>
      </c>
      <c r="F1445" s="19">
        <v>177.65</v>
      </c>
      <c r="G1445" s="21" t="str">
        <f t="shared" si="64"/>
        <v>24/08/2021</v>
      </c>
    </row>
    <row r="1446" spans="1:7" x14ac:dyDescent="0.3">
      <c r="A1446" s="21">
        <v>3</v>
      </c>
      <c r="B1446" s="18">
        <v>44433</v>
      </c>
      <c r="C1446" s="41">
        <f t="shared" si="65"/>
        <v>2021</v>
      </c>
      <c r="D1446" s="17">
        <v>223</v>
      </c>
      <c r="E1446" s="25">
        <v>227.64</v>
      </c>
      <c r="F1446" s="19">
        <v>177.65</v>
      </c>
      <c r="G1446" s="21" t="str">
        <f t="shared" si="64"/>
        <v>25/08/2021</v>
      </c>
    </row>
    <row r="1447" spans="1:7" x14ac:dyDescent="0.3">
      <c r="A1447" s="21">
        <v>3</v>
      </c>
      <c r="B1447" s="18">
        <v>44434</v>
      </c>
      <c r="C1447" s="41">
        <f t="shared" si="65"/>
        <v>2021</v>
      </c>
      <c r="D1447" s="17">
        <v>225.5</v>
      </c>
      <c r="E1447" s="25">
        <v>227.64</v>
      </c>
      <c r="F1447" s="19">
        <v>177.65</v>
      </c>
      <c r="G1447" s="21" t="str">
        <f t="shared" si="64"/>
        <v>26/08/2021</v>
      </c>
    </row>
    <row r="1448" spans="1:7" x14ac:dyDescent="0.3">
      <c r="A1448" s="21">
        <v>3</v>
      </c>
      <c r="B1448" s="18">
        <v>44435</v>
      </c>
      <c r="C1448" s="41">
        <f t="shared" si="65"/>
        <v>2021</v>
      </c>
      <c r="D1448" s="17">
        <v>224.25</v>
      </c>
      <c r="E1448" s="25">
        <v>227.64</v>
      </c>
      <c r="F1448" s="19">
        <v>177.65</v>
      </c>
      <c r="G1448" s="21" t="str">
        <f t="shared" si="64"/>
        <v>27/08/2021</v>
      </c>
    </row>
    <row r="1449" spans="1:7" x14ac:dyDescent="0.3">
      <c r="A1449" s="21">
        <v>3</v>
      </c>
      <c r="B1449" s="18">
        <v>44438</v>
      </c>
      <c r="C1449" s="41">
        <f t="shared" si="65"/>
        <v>2021</v>
      </c>
      <c r="D1449" s="17">
        <v>224.25</v>
      </c>
      <c r="E1449" s="25">
        <v>227.64</v>
      </c>
      <c r="F1449" s="19">
        <v>177.65</v>
      </c>
      <c r="G1449" s="21" t="str">
        <f t="shared" si="64"/>
        <v>30/08/2021</v>
      </c>
    </row>
    <row r="1450" spans="1:7" x14ac:dyDescent="0.3">
      <c r="A1450" s="21">
        <v>3</v>
      </c>
      <c r="B1450" s="18">
        <v>44439</v>
      </c>
      <c r="C1450" s="41">
        <f t="shared" si="65"/>
        <v>2021</v>
      </c>
      <c r="D1450" s="17">
        <v>222</v>
      </c>
      <c r="E1450" s="25">
        <v>227.64</v>
      </c>
      <c r="F1450" s="19">
        <v>177.65</v>
      </c>
      <c r="G1450" s="21" t="str">
        <f t="shared" si="64"/>
        <v>31/08/2021</v>
      </c>
    </row>
    <row r="1451" spans="1:7" x14ac:dyDescent="0.3">
      <c r="A1451" s="21">
        <v>3</v>
      </c>
      <c r="B1451" s="18">
        <v>44440</v>
      </c>
      <c r="C1451" s="41">
        <f t="shared" si="65"/>
        <v>2021</v>
      </c>
      <c r="D1451" s="17">
        <v>220.5</v>
      </c>
      <c r="E1451" s="25">
        <v>227.64</v>
      </c>
      <c r="F1451" s="19">
        <v>177.65</v>
      </c>
      <c r="G1451" s="21" t="str">
        <f t="shared" si="64"/>
        <v>01/09/2021</v>
      </c>
    </row>
    <row r="1452" spans="1:7" x14ac:dyDescent="0.3">
      <c r="A1452" s="21">
        <v>3</v>
      </c>
      <c r="B1452" s="18">
        <v>44441</v>
      </c>
      <c r="C1452" s="41">
        <f t="shared" si="65"/>
        <v>2021</v>
      </c>
      <c r="D1452" s="17">
        <v>220</v>
      </c>
      <c r="E1452" s="25">
        <v>227.64</v>
      </c>
      <c r="F1452" s="19">
        <v>177.65</v>
      </c>
      <c r="G1452" s="21" t="str">
        <f t="shared" si="64"/>
        <v>02/09/2021</v>
      </c>
    </row>
    <row r="1453" spans="1:7" x14ac:dyDescent="0.3">
      <c r="A1453" s="21">
        <v>3</v>
      </c>
      <c r="B1453" s="18">
        <v>44442</v>
      </c>
      <c r="C1453" s="41">
        <f t="shared" si="65"/>
        <v>2021</v>
      </c>
      <c r="D1453" s="17">
        <v>218.5</v>
      </c>
      <c r="E1453" s="25">
        <v>227.64</v>
      </c>
      <c r="F1453" s="19">
        <v>177.65</v>
      </c>
      <c r="G1453" s="21" t="str">
        <f t="shared" si="64"/>
        <v>03/09/2021</v>
      </c>
    </row>
    <row r="1454" spans="1:7" x14ac:dyDescent="0.3">
      <c r="A1454" s="21">
        <v>3</v>
      </c>
      <c r="B1454" s="18">
        <v>44445</v>
      </c>
      <c r="C1454" s="41">
        <f t="shared" si="65"/>
        <v>2021</v>
      </c>
      <c r="D1454" s="17">
        <v>217.5</v>
      </c>
      <c r="E1454" s="25">
        <v>227.64</v>
      </c>
      <c r="F1454" s="19">
        <v>177.65</v>
      </c>
      <c r="G1454" s="21" t="str">
        <f t="shared" si="64"/>
        <v>06/09/2021</v>
      </c>
    </row>
    <row r="1455" spans="1:7" x14ac:dyDescent="0.3">
      <c r="A1455" s="21">
        <v>3</v>
      </c>
      <c r="B1455" s="18">
        <v>44446</v>
      </c>
      <c r="C1455" s="41">
        <f t="shared" si="65"/>
        <v>2021</v>
      </c>
      <c r="D1455" s="17">
        <v>215.75</v>
      </c>
      <c r="E1455" s="25">
        <v>227.64</v>
      </c>
      <c r="F1455" s="19">
        <v>177.65</v>
      </c>
      <c r="G1455" s="21" t="str">
        <f t="shared" si="64"/>
        <v>07/09/2021</v>
      </c>
    </row>
    <row r="1456" spans="1:7" x14ac:dyDescent="0.3">
      <c r="A1456" s="21">
        <v>3</v>
      </c>
      <c r="B1456" s="18">
        <v>44447</v>
      </c>
      <c r="C1456" s="41">
        <f t="shared" si="65"/>
        <v>2021</v>
      </c>
      <c r="D1456" s="17">
        <v>217.5</v>
      </c>
      <c r="E1456" s="25">
        <v>227.64</v>
      </c>
      <c r="F1456" s="19">
        <v>177.65</v>
      </c>
      <c r="G1456" s="21" t="str">
        <f t="shared" si="64"/>
        <v>08/09/2021</v>
      </c>
    </row>
    <row r="1457" spans="1:7" x14ac:dyDescent="0.3">
      <c r="A1457" s="21">
        <v>3</v>
      </c>
      <c r="B1457" s="18">
        <v>44448</v>
      </c>
      <c r="C1457" s="41">
        <f t="shared" si="65"/>
        <v>2021</v>
      </c>
      <c r="D1457" s="17">
        <v>215.75</v>
      </c>
      <c r="E1457" s="25">
        <v>227.64</v>
      </c>
      <c r="F1457" s="19">
        <v>177.65</v>
      </c>
      <c r="G1457" s="21" t="str">
        <f t="shared" si="64"/>
        <v>09/09/2021</v>
      </c>
    </row>
    <row r="1458" spans="1:7" x14ac:dyDescent="0.3">
      <c r="A1458" s="21">
        <v>3</v>
      </c>
      <c r="B1458" s="18">
        <v>44449</v>
      </c>
      <c r="C1458" s="41">
        <f t="shared" si="65"/>
        <v>2021</v>
      </c>
      <c r="D1458" s="17">
        <v>214.25</v>
      </c>
      <c r="E1458" s="25">
        <v>227.64</v>
      </c>
      <c r="F1458" s="19">
        <v>177.65</v>
      </c>
      <c r="G1458" s="21" t="str">
        <f t="shared" si="64"/>
        <v>10/09/2021</v>
      </c>
    </row>
    <row r="1459" spans="1:7" x14ac:dyDescent="0.3">
      <c r="A1459" s="21">
        <v>3</v>
      </c>
      <c r="B1459" s="18">
        <v>44452</v>
      </c>
      <c r="C1459" s="41">
        <f t="shared" si="65"/>
        <v>2021</v>
      </c>
      <c r="D1459" s="17">
        <v>214.5</v>
      </c>
      <c r="E1459" s="25">
        <v>227.64</v>
      </c>
      <c r="F1459" s="19">
        <v>177.65</v>
      </c>
      <c r="G1459" s="21" t="str">
        <f t="shared" si="64"/>
        <v>13/09/2021</v>
      </c>
    </row>
    <row r="1460" spans="1:7" x14ac:dyDescent="0.3">
      <c r="A1460" s="21">
        <v>3</v>
      </c>
      <c r="B1460" s="18">
        <v>44453</v>
      </c>
      <c r="C1460" s="41">
        <f t="shared" si="65"/>
        <v>2021</v>
      </c>
      <c r="D1460" s="17">
        <v>217.5</v>
      </c>
      <c r="E1460" s="25">
        <v>227.64</v>
      </c>
      <c r="F1460" s="19">
        <v>177.65</v>
      </c>
      <c r="G1460" s="21" t="str">
        <f t="shared" si="64"/>
        <v>14/09/2021</v>
      </c>
    </row>
    <row r="1461" spans="1:7" x14ac:dyDescent="0.3">
      <c r="A1461" s="21">
        <v>3</v>
      </c>
      <c r="B1461" s="18">
        <v>44454</v>
      </c>
      <c r="C1461" s="41">
        <f t="shared" si="65"/>
        <v>2021</v>
      </c>
      <c r="D1461" s="17">
        <v>221</v>
      </c>
      <c r="E1461" s="25">
        <v>227.64</v>
      </c>
      <c r="F1461" s="19">
        <v>177.65</v>
      </c>
      <c r="G1461" s="21" t="str">
        <f t="shared" si="64"/>
        <v>15/09/2021</v>
      </c>
    </row>
    <row r="1462" spans="1:7" x14ac:dyDescent="0.3">
      <c r="A1462" s="21">
        <v>3</v>
      </c>
      <c r="B1462" s="18">
        <v>44455</v>
      </c>
      <c r="C1462" s="41">
        <f t="shared" si="65"/>
        <v>2021</v>
      </c>
      <c r="D1462" s="17">
        <v>220.75</v>
      </c>
      <c r="E1462" s="25">
        <v>227.64</v>
      </c>
      <c r="F1462" s="19">
        <v>177.65</v>
      </c>
      <c r="G1462" s="21" t="str">
        <f t="shared" si="64"/>
        <v>16/09/2021</v>
      </c>
    </row>
    <row r="1463" spans="1:7" x14ac:dyDescent="0.3">
      <c r="A1463" s="21">
        <v>3</v>
      </c>
      <c r="B1463" s="18">
        <v>44456</v>
      </c>
      <c r="C1463" s="41">
        <f t="shared" si="65"/>
        <v>2021</v>
      </c>
      <c r="D1463" s="17">
        <v>219.5</v>
      </c>
      <c r="E1463" s="25">
        <v>227.64</v>
      </c>
      <c r="F1463" s="19">
        <v>177.65</v>
      </c>
      <c r="G1463" s="21" t="str">
        <f t="shared" si="64"/>
        <v>17/09/2021</v>
      </c>
    </row>
    <row r="1464" spans="1:7" x14ac:dyDescent="0.3">
      <c r="A1464" s="21">
        <v>3</v>
      </c>
      <c r="B1464" s="18">
        <v>44459</v>
      </c>
      <c r="C1464" s="41">
        <f t="shared" si="65"/>
        <v>2021</v>
      </c>
      <c r="D1464" s="17">
        <v>218</v>
      </c>
      <c r="E1464" s="25">
        <v>227.64</v>
      </c>
      <c r="F1464" s="19">
        <v>177.65</v>
      </c>
      <c r="G1464" s="21" t="str">
        <f t="shared" si="64"/>
        <v>20/09/2021</v>
      </c>
    </row>
    <row r="1465" spans="1:7" x14ac:dyDescent="0.3">
      <c r="A1465" s="21">
        <v>3</v>
      </c>
      <c r="B1465" s="18">
        <v>44460</v>
      </c>
      <c r="C1465" s="41">
        <f t="shared" si="65"/>
        <v>2021</v>
      </c>
      <c r="D1465" s="17">
        <v>217.25</v>
      </c>
      <c r="E1465" s="25">
        <v>227.64</v>
      </c>
      <c r="F1465" s="19">
        <v>177.65</v>
      </c>
      <c r="G1465" s="21" t="str">
        <f t="shared" si="64"/>
        <v>21/09/2021</v>
      </c>
    </row>
    <row r="1466" spans="1:7" x14ac:dyDescent="0.3">
      <c r="A1466" s="21">
        <v>3</v>
      </c>
      <c r="B1466" s="18">
        <v>44461</v>
      </c>
      <c r="C1466" s="41">
        <f t="shared" si="65"/>
        <v>2021</v>
      </c>
      <c r="D1466" s="17">
        <v>220.5</v>
      </c>
      <c r="E1466" s="25">
        <v>227.64</v>
      </c>
      <c r="F1466" s="19">
        <v>177.65</v>
      </c>
      <c r="G1466" s="21" t="str">
        <f t="shared" si="64"/>
        <v>22/09/2021</v>
      </c>
    </row>
    <row r="1467" spans="1:7" x14ac:dyDescent="0.3">
      <c r="A1467" s="21">
        <v>3</v>
      </c>
      <c r="B1467" s="18">
        <v>44462</v>
      </c>
      <c r="C1467" s="41">
        <f t="shared" si="65"/>
        <v>2021</v>
      </c>
      <c r="D1467" s="17">
        <v>223</v>
      </c>
      <c r="E1467" s="25">
        <v>227.64</v>
      </c>
      <c r="F1467" s="19">
        <v>177.65</v>
      </c>
      <c r="G1467" s="21" t="str">
        <f t="shared" si="64"/>
        <v>23/09/2021</v>
      </c>
    </row>
    <row r="1468" spans="1:7" x14ac:dyDescent="0.3">
      <c r="A1468" s="21">
        <v>3</v>
      </c>
      <c r="B1468" s="18">
        <v>44463</v>
      </c>
      <c r="C1468" s="41">
        <f t="shared" si="65"/>
        <v>2021</v>
      </c>
      <c r="D1468" s="17">
        <v>224</v>
      </c>
      <c r="E1468" s="25">
        <v>227.64</v>
      </c>
      <c r="F1468" s="19">
        <v>177.65</v>
      </c>
      <c r="G1468" s="21" t="str">
        <f t="shared" si="64"/>
        <v>24/09/2021</v>
      </c>
    </row>
    <row r="1469" spans="1:7" x14ac:dyDescent="0.3">
      <c r="A1469" s="21">
        <v>3</v>
      </c>
      <c r="B1469" s="18">
        <v>44466</v>
      </c>
      <c r="C1469" s="41">
        <f t="shared" si="65"/>
        <v>2021</v>
      </c>
      <c r="D1469" s="17">
        <v>225.75</v>
      </c>
      <c r="E1469" s="25">
        <v>227.64</v>
      </c>
      <c r="F1469" s="19">
        <v>177.65</v>
      </c>
      <c r="G1469" s="21" t="str">
        <f t="shared" si="64"/>
        <v>27/09/2021</v>
      </c>
    </row>
    <row r="1470" spans="1:7" x14ac:dyDescent="0.3">
      <c r="A1470" s="21">
        <v>3</v>
      </c>
      <c r="B1470" s="18">
        <v>44467</v>
      </c>
      <c r="C1470" s="41">
        <f t="shared" si="65"/>
        <v>2021</v>
      </c>
      <c r="D1470" s="17">
        <v>227.5</v>
      </c>
      <c r="E1470" s="25">
        <v>227.64</v>
      </c>
      <c r="F1470" s="19">
        <v>177.65</v>
      </c>
      <c r="G1470" s="21" t="str">
        <f t="shared" si="64"/>
        <v>28/09/2021</v>
      </c>
    </row>
    <row r="1471" spans="1:7" x14ac:dyDescent="0.3">
      <c r="A1471" s="21">
        <v>3</v>
      </c>
      <c r="B1471" s="18">
        <v>44468</v>
      </c>
      <c r="C1471" s="41">
        <f t="shared" si="65"/>
        <v>2021</v>
      </c>
      <c r="D1471" s="17">
        <v>229.25</v>
      </c>
      <c r="E1471" s="25">
        <v>227.64</v>
      </c>
      <c r="F1471" s="19">
        <v>177.65</v>
      </c>
      <c r="G1471" s="21" t="str">
        <f t="shared" si="64"/>
        <v>29/09/2021</v>
      </c>
    </row>
    <row r="1472" spans="1:7" x14ac:dyDescent="0.3">
      <c r="A1472" s="21">
        <v>3</v>
      </c>
      <c r="B1472" s="18">
        <v>44469</v>
      </c>
      <c r="C1472" s="41">
        <f t="shared" si="65"/>
        <v>2021</v>
      </c>
      <c r="D1472" s="17">
        <v>230</v>
      </c>
      <c r="E1472" s="25">
        <v>227.64</v>
      </c>
      <c r="F1472" s="19">
        <v>177.65</v>
      </c>
      <c r="G1472" s="21" t="str">
        <f t="shared" si="64"/>
        <v>30/09/2021</v>
      </c>
    </row>
    <row r="1473" spans="1:7" x14ac:dyDescent="0.3">
      <c r="A1473" s="21">
        <v>3</v>
      </c>
      <c r="B1473" s="18">
        <v>44470</v>
      </c>
      <c r="C1473" s="41">
        <f t="shared" si="65"/>
        <v>2021</v>
      </c>
      <c r="D1473" s="17">
        <v>237.75</v>
      </c>
      <c r="E1473" s="25">
        <v>227.64</v>
      </c>
      <c r="F1473" s="19">
        <v>177.65</v>
      </c>
      <c r="G1473" s="21" t="str">
        <f t="shared" si="64"/>
        <v>01/10/2021</v>
      </c>
    </row>
    <row r="1474" spans="1:7" x14ac:dyDescent="0.3">
      <c r="A1474" s="21">
        <v>3</v>
      </c>
      <c r="B1474" s="18">
        <v>44473</v>
      </c>
      <c r="C1474" s="41">
        <f t="shared" si="65"/>
        <v>2021</v>
      </c>
      <c r="D1474" s="17">
        <v>235.25</v>
      </c>
      <c r="E1474" s="25">
        <v>227.64</v>
      </c>
      <c r="F1474" s="19">
        <v>177.65</v>
      </c>
      <c r="G1474" s="21" t="str">
        <f t="shared" ref="G1474:G1537" si="66">TEXT(B1474,"jj/mm/aaaa")</f>
        <v>04/10/2021</v>
      </c>
    </row>
    <row r="1475" spans="1:7" x14ac:dyDescent="0.3">
      <c r="A1475" s="21">
        <v>3</v>
      </c>
      <c r="B1475" s="18">
        <v>44474</v>
      </c>
      <c r="C1475" s="41">
        <f t="shared" ref="C1475:C1538" si="67">YEAR(B1475)</f>
        <v>2021</v>
      </c>
      <c r="D1475" s="17">
        <v>236.25</v>
      </c>
      <c r="E1475" s="25">
        <v>227.64</v>
      </c>
      <c r="F1475" s="19">
        <v>177.65</v>
      </c>
      <c r="G1475" s="21" t="str">
        <f t="shared" si="66"/>
        <v>05/10/2021</v>
      </c>
    </row>
    <row r="1476" spans="1:7" x14ac:dyDescent="0.3">
      <c r="A1476" s="21">
        <v>3</v>
      </c>
      <c r="B1476" s="18">
        <v>44475</v>
      </c>
      <c r="C1476" s="41">
        <f t="shared" si="67"/>
        <v>2021</v>
      </c>
      <c r="D1476" s="17">
        <v>239.75</v>
      </c>
      <c r="E1476" s="25">
        <v>227.64</v>
      </c>
      <c r="F1476" s="19">
        <v>177.65</v>
      </c>
      <c r="G1476" s="21" t="str">
        <f t="shared" si="66"/>
        <v>06/10/2021</v>
      </c>
    </row>
    <row r="1477" spans="1:7" x14ac:dyDescent="0.3">
      <c r="A1477" s="21">
        <v>3</v>
      </c>
      <c r="B1477" s="18">
        <v>44476</v>
      </c>
      <c r="C1477" s="41">
        <f t="shared" si="67"/>
        <v>2021</v>
      </c>
      <c r="D1477" s="17">
        <v>241.5</v>
      </c>
      <c r="E1477" s="25">
        <v>227.64</v>
      </c>
      <c r="F1477" s="19">
        <v>177.65</v>
      </c>
      <c r="G1477" s="21" t="str">
        <f t="shared" si="66"/>
        <v>07/10/2021</v>
      </c>
    </row>
    <row r="1478" spans="1:7" x14ac:dyDescent="0.3">
      <c r="A1478" s="21">
        <v>3</v>
      </c>
      <c r="B1478" s="18">
        <v>44477</v>
      </c>
      <c r="C1478" s="41">
        <f t="shared" si="67"/>
        <v>2021</v>
      </c>
      <c r="D1478" s="17">
        <v>243.25</v>
      </c>
      <c r="E1478" s="25">
        <v>227.64</v>
      </c>
      <c r="F1478" s="19">
        <v>177.65</v>
      </c>
      <c r="G1478" s="21" t="str">
        <f t="shared" si="66"/>
        <v>08/10/2021</v>
      </c>
    </row>
    <row r="1479" spans="1:7" x14ac:dyDescent="0.3">
      <c r="A1479" s="21">
        <v>3</v>
      </c>
      <c r="B1479" s="18">
        <v>44480</v>
      </c>
      <c r="C1479" s="41">
        <f t="shared" si="67"/>
        <v>2021</v>
      </c>
      <c r="D1479" s="17">
        <v>242</v>
      </c>
      <c r="E1479" s="25">
        <v>227.64</v>
      </c>
      <c r="F1479" s="19">
        <v>177.65</v>
      </c>
      <c r="G1479" s="21" t="str">
        <f t="shared" si="66"/>
        <v>11/10/2021</v>
      </c>
    </row>
    <row r="1480" spans="1:7" x14ac:dyDescent="0.3">
      <c r="A1480" s="21">
        <v>3</v>
      </c>
      <c r="B1480" s="18">
        <v>44481</v>
      </c>
      <c r="C1480" s="41">
        <f t="shared" si="67"/>
        <v>2021</v>
      </c>
      <c r="D1480" s="17">
        <v>239.75</v>
      </c>
      <c r="E1480" s="25">
        <v>227.64</v>
      </c>
      <c r="F1480" s="19">
        <v>177.65</v>
      </c>
      <c r="G1480" s="21" t="str">
        <f t="shared" si="66"/>
        <v>12/10/2021</v>
      </c>
    </row>
    <row r="1481" spans="1:7" x14ac:dyDescent="0.3">
      <c r="A1481" s="21">
        <v>3</v>
      </c>
      <c r="B1481" s="18">
        <v>44482</v>
      </c>
      <c r="C1481" s="41">
        <f t="shared" si="67"/>
        <v>2021</v>
      </c>
      <c r="D1481" s="17">
        <v>230.75</v>
      </c>
      <c r="E1481" s="25">
        <v>227.64</v>
      </c>
      <c r="F1481" s="19">
        <v>177.65</v>
      </c>
      <c r="G1481" s="21" t="str">
        <f t="shared" si="66"/>
        <v>13/10/2021</v>
      </c>
    </row>
    <row r="1482" spans="1:7" x14ac:dyDescent="0.3">
      <c r="A1482" s="21">
        <v>3</v>
      </c>
      <c r="B1482" s="18">
        <v>44483</v>
      </c>
      <c r="C1482" s="41">
        <f t="shared" si="67"/>
        <v>2021</v>
      </c>
      <c r="D1482" s="17">
        <v>231.5</v>
      </c>
      <c r="E1482" s="25">
        <v>227.64</v>
      </c>
      <c r="F1482" s="19">
        <v>177.65</v>
      </c>
      <c r="G1482" s="21" t="str">
        <f t="shared" si="66"/>
        <v>14/10/2021</v>
      </c>
    </row>
    <row r="1483" spans="1:7" x14ac:dyDescent="0.3">
      <c r="A1483" s="21">
        <v>3</v>
      </c>
      <c r="B1483" s="18">
        <v>44484</v>
      </c>
      <c r="C1483" s="41">
        <f t="shared" si="67"/>
        <v>2021</v>
      </c>
      <c r="D1483" s="17">
        <v>237.25</v>
      </c>
      <c r="E1483" s="25">
        <v>227.64</v>
      </c>
      <c r="F1483" s="19">
        <v>177.65</v>
      </c>
      <c r="G1483" s="21" t="str">
        <f t="shared" si="66"/>
        <v>15/10/2021</v>
      </c>
    </row>
    <row r="1484" spans="1:7" x14ac:dyDescent="0.3">
      <c r="A1484" s="21">
        <v>3</v>
      </c>
      <c r="B1484" s="18">
        <v>44487</v>
      </c>
      <c r="C1484" s="41">
        <f t="shared" si="67"/>
        <v>2021</v>
      </c>
      <c r="D1484" s="19">
        <v>236</v>
      </c>
      <c r="E1484" s="25">
        <v>227.64</v>
      </c>
      <c r="F1484" s="19">
        <v>177.65</v>
      </c>
      <c r="G1484" s="21" t="str">
        <f t="shared" si="66"/>
        <v>18/10/2021</v>
      </c>
    </row>
    <row r="1485" spans="1:7" x14ac:dyDescent="0.3">
      <c r="A1485" s="21">
        <v>3</v>
      </c>
      <c r="B1485" s="18">
        <v>44488</v>
      </c>
      <c r="C1485" s="41">
        <f t="shared" si="67"/>
        <v>2021</v>
      </c>
      <c r="D1485" s="19">
        <v>237</v>
      </c>
      <c r="E1485" s="25">
        <v>227.64</v>
      </c>
      <c r="F1485" s="19">
        <v>177.65</v>
      </c>
      <c r="G1485" s="21" t="str">
        <f t="shared" si="66"/>
        <v>19/10/2021</v>
      </c>
    </row>
    <row r="1486" spans="1:7" x14ac:dyDescent="0.3">
      <c r="A1486" s="21">
        <v>3</v>
      </c>
      <c r="B1486" s="18">
        <v>44489</v>
      </c>
      <c r="C1486" s="41">
        <f t="shared" si="67"/>
        <v>2021</v>
      </c>
      <c r="D1486" s="19">
        <v>240</v>
      </c>
      <c r="E1486" s="25">
        <v>227.64</v>
      </c>
      <c r="F1486" s="19">
        <v>177.65</v>
      </c>
      <c r="G1486" s="21" t="str">
        <f t="shared" si="66"/>
        <v>20/10/2021</v>
      </c>
    </row>
    <row r="1487" spans="1:7" x14ac:dyDescent="0.3">
      <c r="A1487" s="21">
        <v>3</v>
      </c>
      <c r="B1487" s="18">
        <v>44490</v>
      </c>
      <c r="C1487" s="41">
        <f t="shared" si="67"/>
        <v>2021</v>
      </c>
      <c r="D1487" s="19">
        <v>240.75</v>
      </c>
      <c r="E1487" s="25">
        <v>227.64</v>
      </c>
      <c r="F1487" s="19">
        <v>177.65</v>
      </c>
      <c r="G1487" s="21" t="str">
        <f t="shared" si="66"/>
        <v>21/10/2021</v>
      </c>
    </row>
    <row r="1488" spans="1:7" x14ac:dyDescent="0.3">
      <c r="A1488" s="21">
        <v>3</v>
      </c>
      <c r="B1488" s="18">
        <v>44491</v>
      </c>
      <c r="C1488" s="41">
        <f t="shared" si="67"/>
        <v>2021</v>
      </c>
      <c r="D1488" s="19">
        <v>242.75</v>
      </c>
      <c r="E1488" s="25">
        <v>227.64</v>
      </c>
      <c r="F1488" s="19">
        <v>177.65</v>
      </c>
      <c r="G1488" s="21" t="str">
        <f t="shared" si="66"/>
        <v>22/10/2021</v>
      </c>
    </row>
    <row r="1489" spans="1:7" x14ac:dyDescent="0.3">
      <c r="A1489" s="21">
        <v>3</v>
      </c>
      <c r="B1489" s="18">
        <v>44494</v>
      </c>
      <c r="C1489" s="41">
        <f t="shared" si="67"/>
        <v>2021</v>
      </c>
      <c r="D1489" s="19">
        <v>241.5</v>
      </c>
      <c r="E1489" s="25">
        <v>227.64</v>
      </c>
      <c r="F1489" s="19">
        <v>177.65</v>
      </c>
      <c r="G1489" s="21" t="str">
        <f t="shared" si="66"/>
        <v>25/10/2021</v>
      </c>
    </row>
    <row r="1490" spans="1:7" x14ac:dyDescent="0.3">
      <c r="A1490" s="21">
        <v>3</v>
      </c>
      <c r="B1490" s="18">
        <v>44495</v>
      </c>
      <c r="C1490" s="41">
        <f t="shared" si="67"/>
        <v>2021</v>
      </c>
      <c r="D1490" s="19">
        <v>243</v>
      </c>
      <c r="E1490" s="25">
        <v>227.64</v>
      </c>
      <c r="F1490" s="19">
        <v>177.65</v>
      </c>
      <c r="G1490" s="21" t="str">
        <f t="shared" si="66"/>
        <v>26/10/2021</v>
      </c>
    </row>
    <row r="1491" spans="1:7" x14ac:dyDescent="0.3">
      <c r="A1491" s="21">
        <v>3</v>
      </c>
      <c r="B1491" s="18">
        <v>44496</v>
      </c>
      <c r="C1491" s="41">
        <f t="shared" si="67"/>
        <v>2021</v>
      </c>
      <c r="D1491" s="19">
        <v>243.5</v>
      </c>
      <c r="E1491" s="25">
        <v>227.64</v>
      </c>
      <c r="F1491" s="19">
        <v>177.65</v>
      </c>
      <c r="G1491" s="21" t="str">
        <f t="shared" si="66"/>
        <v>27/10/2021</v>
      </c>
    </row>
    <row r="1492" spans="1:7" x14ac:dyDescent="0.3">
      <c r="A1492" s="21">
        <v>3</v>
      </c>
      <c r="B1492" s="18">
        <v>44497</v>
      </c>
      <c r="C1492" s="41">
        <f t="shared" si="67"/>
        <v>2021</v>
      </c>
      <c r="D1492" s="19">
        <v>241.5</v>
      </c>
      <c r="E1492" s="25">
        <v>227.64</v>
      </c>
      <c r="F1492" s="19">
        <v>177.65</v>
      </c>
      <c r="G1492" s="21" t="str">
        <f t="shared" si="66"/>
        <v>28/10/2021</v>
      </c>
    </row>
    <row r="1493" spans="1:7" x14ac:dyDescent="0.3">
      <c r="A1493" s="21">
        <v>3</v>
      </c>
      <c r="B1493" s="18">
        <v>44498</v>
      </c>
      <c r="C1493" s="41">
        <f t="shared" si="67"/>
        <v>2021</v>
      </c>
      <c r="D1493" s="19">
        <v>240.5</v>
      </c>
      <c r="E1493" s="25">
        <v>227.64</v>
      </c>
      <c r="F1493" s="19">
        <v>177.65</v>
      </c>
      <c r="G1493" s="21" t="str">
        <f t="shared" si="66"/>
        <v>29/10/2021</v>
      </c>
    </row>
    <row r="1494" spans="1:7" x14ac:dyDescent="0.3">
      <c r="A1494" s="21">
        <v>3</v>
      </c>
      <c r="B1494" s="18">
        <v>44501</v>
      </c>
      <c r="C1494" s="41">
        <f t="shared" si="67"/>
        <v>2021</v>
      </c>
      <c r="D1494" s="19">
        <v>242.25</v>
      </c>
      <c r="E1494" s="25">
        <v>227.64</v>
      </c>
      <c r="F1494" s="19">
        <v>177.65</v>
      </c>
      <c r="G1494" s="21" t="str">
        <f t="shared" si="66"/>
        <v>01/11/2021</v>
      </c>
    </row>
    <row r="1495" spans="1:7" x14ac:dyDescent="0.3">
      <c r="A1495" s="21">
        <v>3</v>
      </c>
      <c r="B1495" s="18">
        <v>44502</v>
      </c>
      <c r="C1495" s="41">
        <f t="shared" si="67"/>
        <v>2021</v>
      </c>
      <c r="D1495" s="19">
        <v>243.5</v>
      </c>
      <c r="E1495" s="25">
        <v>227.64</v>
      </c>
      <c r="F1495" s="19">
        <v>177.65</v>
      </c>
      <c r="G1495" s="21" t="str">
        <f t="shared" si="66"/>
        <v>02/11/2021</v>
      </c>
    </row>
    <row r="1496" spans="1:7" x14ac:dyDescent="0.3">
      <c r="A1496" s="21">
        <v>3</v>
      </c>
      <c r="B1496" s="18">
        <v>44503</v>
      </c>
      <c r="C1496" s="41">
        <f t="shared" si="67"/>
        <v>2021</v>
      </c>
      <c r="D1496" s="19">
        <v>242.75</v>
      </c>
      <c r="E1496" s="25">
        <v>227.64</v>
      </c>
      <c r="F1496" s="19">
        <v>177.65</v>
      </c>
      <c r="G1496" s="21" t="str">
        <f t="shared" si="66"/>
        <v>03/11/2021</v>
      </c>
    </row>
    <row r="1497" spans="1:7" x14ac:dyDescent="0.3">
      <c r="A1497" s="21">
        <v>3</v>
      </c>
      <c r="B1497" s="18">
        <v>44504</v>
      </c>
      <c r="C1497" s="41">
        <f t="shared" si="67"/>
        <v>2021</v>
      </c>
      <c r="D1497" s="19">
        <v>241.25</v>
      </c>
      <c r="E1497" s="25">
        <v>227.64</v>
      </c>
      <c r="F1497" s="19">
        <v>177.65</v>
      </c>
      <c r="G1497" s="21" t="str">
        <f t="shared" si="66"/>
        <v>04/11/2021</v>
      </c>
    </row>
    <row r="1498" spans="1:7" x14ac:dyDescent="0.3">
      <c r="A1498" s="21">
        <v>3</v>
      </c>
      <c r="B1498" s="18">
        <v>44505</v>
      </c>
      <c r="C1498" s="41">
        <f t="shared" si="67"/>
        <v>2021</v>
      </c>
      <c r="D1498" s="19">
        <v>238.25</v>
      </c>
      <c r="E1498" s="25">
        <v>227.64</v>
      </c>
      <c r="F1498" s="19">
        <v>177.65</v>
      </c>
      <c r="G1498" s="21" t="str">
        <f t="shared" si="66"/>
        <v>05/11/2021</v>
      </c>
    </row>
    <row r="1499" spans="1:7" x14ac:dyDescent="0.3">
      <c r="A1499" s="21">
        <v>3</v>
      </c>
      <c r="B1499" s="18">
        <v>44508</v>
      </c>
      <c r="C1499" s="41">
        <f t="shared" si="67"/>
        <v>2021</v>
      </c>
      <c r="D1499" s="19">
        <v>235</v>
      </c>
      <c r="E1499" s="25">
        <v>227.64</v>
      </c>
      <c r="F1499" s="19">
        <v>177.65</v>
      </c>
      <c r="G1499" s="21" t="str">
        <f t="shared" si="66"/>
        <v>08/11/2021</v>
      </c>
    </row>
    <row r="1500" spans="1:7" x14ac:dyDescent="0.3">
      <c r="A1500" s="21">
        <v>3</v>
      </c>
      <c r="B1500" s="18">
        <v>44509</v>
      </c>
      <c r="C1500" s="41">
        <f t="shared" si="67"/>
        <v>2021</v>
      </c>
      <c r="D1500" s="19">
        <v>235.5</v>
      </c>
      <c r="E1500" s="25">
        <v>227.64</v>
      </c>
      <c r="F1500" s="19">
        <v>177.65</v>
      </c>
      <c r="G1500" s="21" t="str">
        <f t="shared" si="66"/>
        <v>09/11/2021</v>
      </c>
    </row>
    <row r="1501" spans="1:7" x14ac:dyDescent="0.3">
      <c r="A1501" s="21">
        <v>3</v>
      </c>
      <c r="B1501" s="18">
        <v>44510</v>
      </c>
      <c r="C1501" s="41">
        <f t="shared" si="67"/>
        <v>2021</v>
      </c>
      <c r="D1501" s="19">
        <v>237.5</v>
      </c>
      <c r="E1501" s="25">
        <v>227.64</v>
      </c>
      <c r="F1501" s="19">
        <v>177.65</v>
      </c>
      <c r="G1501" s="21" t="str">
        <f t="shared" si="66"/>
        <v>10/11/2021</v>
      </c>
    </row>
    <row r="1502" spans="1:7" x14ac:dyDescent="0.3">
      <c r="A1502" s="21">
        <v>3</v>
      </c>
      <c r="B1502" s="18">
        <v>44511</v>
      </c>
      <c r="C1502" s="41">
        <f t="shared" si="67"/>
        <v>2021</v>
      </c>
      <c r="D1502" s="19">
        <v>240</v>
      </c>
      <c r="E1502" s="25">
        <v>227.64</v>
      </c>
      <c r="F1502" s="19">
        <v>177.65</v>
      </c>
      <c r="G1502" s="21" t="str">
        <f t="shared" si="66"/>
        <v>11/11/2021</v>
      </c>
    </row>
    <row r="1503" spans="1:7" x14ac:dyDescent="0.3">
      <c r="A1503" s="21">
        <v>3</v>
      </c>
      <c r="B1503" s="18">
        <v>44512</v>
      </c>
      <c r="C1503" s="41">
        <f t="shared" si="67"/>
        <v>2021</v>
      </c>
      <c r="D1503" s="19">
        <v>244</v>
      </c>
      <c r="E1503" s="25">
        <v>227.64</v>
      </c>
      <c r="F1503" s="19">
        <v>177.65</v>
      </c>
      <c r="G1503" s="21" t="str">
        <f t="shared" si="66"/>
        <v>12/11/2021</v>
      </c>
    </row>
    <row r="1504" spans="1:7" x14ac:dyDescent="0.3">
      <c r="A1504" s="21">
        <v>3</v>
      </c>
      <c r="B1504" s="20" t="s">
        <v>168</v>
      </c>
      <c r="C1504" s="41">
        <f t="shared" si="67"/>
        <v>2021</v>
      </c>
      <c r="D1504" s="19">
        <v>244.5</v>
      </c>
      <c r="E1504" s="25">
        <v>227.64</v>
      </c>
      <c r="F1504" s="19">
        <v>177.65</v>
      </c>
      <c r="G1504" s="21" t="str">
        <f t="shared" si="66"/>
        <v>15/11/2021</v>
      </c>
    </row>
    <row r="1505" spans="1:7" x14ac:dyDescent="0.3">
      <c r="A1505" s="21">
        <v>3</v>
      </c>
      <c r="B1505" s="20" t="s">
        <v>169</v>
      </c>
      <c r="C1505" s="41">
        <f t="shared" si="67"/>
        <v>2021</v>
      </c>
      <c r="D1505" s="19">
        <f>D1506-2.25</f>
        <v>245.5</v>
      </c>
      <c r="E1505" s="25">
        <v>227.64</v>
      </c>
      <c r="F1505" s="19">
        <v>177.65</v>
      </c>
      <c r="G1505" s="21" t="str">
        <f t="shared" si="66"/>
        <v>16/11/2021</v>
      </c>
    </row>
    <row r="1506" spans="1:7" x14ac:dyDescent="0.3">
      <c r="A1506" s="21">
        <v>3</v>
      </c>
      <c r="B1506" s="20" t="s">
        <v>170</v>
      </c>
      <c r="C1506" s="41">
        <f t="shared" si="67"/>
        <v>2021</v>
      </c>
      <c r="D1506" s="19">
        <v>247.75</v>
      </c>
      <c r="E1506" s="25">
        <v>227.64</v>
      </c>
      <c r="F1506" s="19">
        <v>177.65</v>
      </c>
      <c r="G1506" s="21" t="str">
        <f t="shared" si="66"/>
        <v>17/11/2021</v>
      </c>
    </row>
    <row r="1507" spans="1:7" x14ac:dyDescent="0.3">
      <c r="A1507" s="21">
        <v>3</v>
      </c>
      <c r="B1507" s="20" t="s">
        <v>171</v>
      </c>
      <c r="C1507" s="41">
        <f t="shared" si="67"/>
        <v>2021</v>
      </c>
      <c r="D1507" s="19">
        <v>249.25</v>
      </c>
      <c r="E1507" s="25">
        <v>227.64</v>
      </c>
      <c r="F1507" s="19">
        <v>177.65</v>
      </c>
      <c r="G1507" s="21" t="str">
        <f t="shared" si="66"/>
        <v>18/11/2021</v>
      </c>
    </row>
    <row r="1508" spans="1:7" x14ac:dyDescent="0.3">
      <c r="A1508" s="21">
        <v>3</v>
      </c>
      <c r="B1508" s="20" t="s">
        <v>172</v>
      </c>
      <c r="C1508" s="41">
        <f t="shared" si="67"/>
        <v>2021</v>
      </c>
      <c r="D1508" s="19">
        <v>248.75</v>
      </c>
      <c r="E1508" s="25">
        <v>227.64</v>
      </c>
      <c r="F1508" s="19">
        <v>177.65</v>
      </c>
      <c r="G1508" s="21" t="str">
        <f t="shared" si="66"/>
        <v>19/11/2021</v>
      </c>
    </row>
    <row r="1509" spans="1:7" x14ac:dyDescent="0.3">
      <c r="A1509" s="21">
        <v>3</v>
      </c>
      <c r="B1509" s="20" t="s">
        <v>173</v>
      </c>
      <c r="C1509" s="41">
        <f t="shared" si="67"/>
        <v>2021</v>
      </c>
      <c r="D1509" s="19">
        <v>254</v>
      </c>
      <c r="E1509" s="25">
        <v>227.64</v>
      </c>
      <c r="F1509" s="19">
        <v>177.65</v>
      </c>
      <c r="G1509" s="21" t="str">
        <f t="shared" si="66"/>
        <v>22/11/2021</v>
      </c>
    </row>
    <row r="1510" spans="1:7" x14ac:dyDescent="0.3">
      <c r="A1510" s="21">
        <v>3</v>
      </c>
      <c r="B1510" s="20" t="s">
        <v>174</v>
      </c>
      <c r="C1510" s="41">
        <f t="shared" si="67"/>
        <v>2021</v>
      </c>
      <c r="D1510" s="19">
        <v>257.75</v>
      </c>
      <c r="E1510" s="25">
        <v>227.64</v>
      </c>
      <c r="F1510" s="19">
        <v>177.65</v>
      </c>
      <c r="G1510" s="21" t="str">
        <f t="shared" si="66"/>
        <v>23/11/2021</v>
      </c>
    </row>
    <row r="1511" spans="1:7" x14ac:dyDescent="0.3">
      <c r="A1511" s="21">
        <v>3</v>
      </c>
      <c r="B1511" s="20" t="s">
        <v>175</v>
      </c>
      <c r="C1511" s="41">
        <f t="shared" si="67"/>
        <v>2021</v>
      </c>
      <c r="D1511" s="19">
        <v>259.75</v>
      </c>
      <c r="E1511" s="25">
        <v>227.64</v>
      </c>
      <c r="F1511" s="19">
        <v>177.65</v>
      </c>
      <c r="G1511" s="21" t="str">
        <f t="shared" si="66"/>
        <v>24/11/2021</v>
      </c>
    </row>
    <row r="1512" spans="1:7" x14ac:dyDescent="0.3">
      <c r="A1512" s="21">
        <v>3</v>
      </c>
      <c r="B1512" s="20" t="s">
        <v>176</v>
      </c>
      <c r="C1512" s="41">
        <f t="shared" si="67"/>
        <v>2021</v>
      </c>
      <c r="D1512" s="19">
        <v>259.25</v>
      </c>
      <c r="E1512" s="25">
        <v>227.64</v>
      </c>
      <c r="F1512" s="19">
        <v>177.65</v>
      </c>
      <c r="G1512" s="21" t="str">
        <f t="shared" si="66"/>
        <v>25/11/2021</v>
      </c>
    </row>
    <row r="1513" spans="1:7" x14ac:dyDescent="0.3">
      <c r="A1513" s="21">
        <v>3</v>
      </c>
      <c r="B1513" s="20" t="s">
        <v>177</v>
      </c>
      <c r="C1513" s="41">
        <f t="shared" si="67"/>
        <v>2021</v>
      </c>
      <c r="D1513" s="19">
        <v>254</v>
      </c>
      <c r="E1513" s="25">
        <v>227.64</v>
      </c>
      <c r="F1513" s="19">
        <v>177.65</v>
      </c>
      <c r="G1513" s="21" t="str">
        <f t="shared" si="66"/>
        <v>26/11/2021</v>
      </c>
    </row>
    <row r="1514" spans="1:7" x14ac:dyDescent="0.3">
      <c r="A1514" s="21">
        <v>3</v>
      </c>
      <c r="B1514" s="20" t="s">
        <v>178</v>
      </c>
      <c r="C1514" s="41">
        <f t="shared" si="67"/>
        <v>2021</v>
      </c>
      <c r="D1514" s="19">
        <v>247.5</v>
      </c>
      <c r="E1514" s="25">
        <v>227.64</v>
      </c>
      <c r="F1514" s="19">
        <v>177.65</v>
      </c>
      <c r="G1514" s="21" t="str">
        <f t="shared" si="66"/>
        <v>29/11/2021</v>
      </c>
    </row>
    <row r="1515" spans="1:7" x14ac:dyDescent="0.3">
      <c r="A1515" s="21">
        <v>3</v>
      </c>
      <c r="B1515" s="20" t="s">
        <v>179</v>
      </c>
      <c r="C1515" s="41">
        <f t="shared" si="67"/>
        <v>2021</v>
      </c>
      <c r="D1515" s="19">
        <v>238</v>
      </c>
      <c r="E1515" s="25">
        <v>227.64</v>
      </c>
      <c r="F1515" s="19">
        <v>177.65</v>
      </c>
      <c r="G1515" s="21" t="str">
        <f t="shared" si="66"/>
        <v>30/11/2021</v>
      </c>
    </row>
    <row r="1516" spans="1:7" x14ac:dyDescent="0.3">
      <c r="A1516" s="21">
        <v>3</v>
      </c>
      <c r="B1516" s="20" t="s">
        <v>180</v>
      </c>
      <c r="C1516" s="41">
        <f t="shared" si="67"/>
        <v>2021</v>
      </c>
      <c r="D1516" s="19">
        <v>239.75</v>
      </c>
      <c r="E1516" s="25">
        <v>227.64</v>
      </c>
      <c r="F1516" s="19">
        <v>177.65</v>
      </c>
      <c r="G1516" s="21" t="str">
        <f t="shared" si="66"/>
        <v>01/12/2021</v>
      </c>
    </row>
    <row r="1517" spans="1:7" x14ac:dyDescent="0.3">
      <c r="A1517" s="21">
        <v>3</v>
      </c>
      <c r="B1517" s="20" t="s">
        <v>181</v>
      </c>
      <c r="C1517" s="41">
        <f t="shared" si="67"/>
        <v>2021</v>
      </c>
      <c r="D1517" s="19">
        <v>244.25</v>
      </c>
      <c r="E1517" s="25">
        <v>227.64</v>
      </c>
      <c r="F1517" s="19">
        <v>177.65</v>
      </c>
      <c r="G1517" s="21" t="str">
        <f t="shared" si="66"/>
        <v>02/12/2021</v>
      </c>
    </row>
    <row r="1518" spans="1:7" x14ac:dyDescent="0.3">
      <c r="A1518" s="21">
        <v>3</v>
      </c>
      <c r="B1518" s="20" t="s">
        <v>182</v>
      </c>
      <c r="C1518" s="41">
        <f t="shared" si="67"/>
        <v>2021</v>
      </c>
      <c r="D1518" s="19">
        <v>245</v>
      </c>
      <c r="E1518" s="25">
        <v>227.64</v>
      </c>
      <c r="F1518" s="19">
        <v>177.65</v>
      </c>
      <c r="G1518" s="21" t="str">
        <f t="shared" si="66"/>
        <v>03/12/2021</v>
      </c>
    </row>
    <row r="1519" spans="1:7" x14ac:dyDescent="0.3">
      <c r="A1519" s="21">
        <v>3</v>
      </c>
      <c r="B1519" s="20" t="s">
        <v>183</v>
      </c>
      <c r="C1519" s="41">
        <f t="shared" si="67"/>
        <v>2021</v>
      </c>
      <c r="D1519" s="19">
        <v>244</v>
      </c>
      <c r="E1519" s="25">
        <v>227.64</v>
      </c>
      <c r="F1519" s="19">
        <v>177.65</v>
      </c>
      <c r="G1519" s="21" t="str">
        <f t="shared" si="66"/>
        <v>06/12/2021</v>
      </c>
    </row>
    <row r="1520" spans="1:7" x14ac:dyDescent="0.3">
      <c r="A1520" s="21">
        <v>3</v>
      </c>
      <c r="B1520" s="20" t="s">
        <v>184</v>
      </c>
      <c r="C1520" s="41">
        <f t="shared" si="67"/>
        <v>2021</v>
      </c>
      <c r="D1520" s="19">
        <v>245.25</v>
      </c>
      <c r="E1520" s="25">
        <v>227.64</v>
      </c>
      <c r="F1520" s="19">
        <v>177.65</v>
      </c>
      <c r="G1520" s="21" t="str">
        <f t="shared" si="66"/>
        <v>07/12/2021</v>
      </c>
    </row>
    <row r="1521" spans="1:7" x14ac:dyDescent="0.3">
      <c r="A1521" s="21">
        <v>3</v>
      </c>
      <c r="B1521" s="20" t="s">
        <v>185</v>
      </c>
      <c r="C1521" s="41">
        <f t="shared" si="67"/>
        <v>2021</v>
      </c>
      <c r="D1521" s="19">
        <v>242.5</v>
      </c>
      <c r="E1521" s="25">
        <v>227.64</v>
      </c>
      <c r="F1521" s="19">
        <v>177.65</v>
      </c>
      <c r="G1521" s="21" t="str">
        <f t="shared" si="66"/>
        <v>08/12/2021</v>
      </c>
    </row>
    <row r="1522" spans="1:7" x14ac:dyDescent="0.3">
      <c r="A1522" s="21">
        <v>3</v>
      </c>
      <c r="B1522" s="20" t="s">
        <v>186</v>
      </c>
      <c r="C1522" s="41">
        <f t="shared" si="67"/>
        <v>2021</v>
      </c>
      <c r="D1522" s="19">
        <v>245.25</v>
      </c>
      <c r="E1522" s="25">
        <v>227.64</v>
      </c>
      <c r="F1522" s="19">
        <v>177.65</v>
      </c>
      <c r="G1522" s="21" t="str">
        <f t="shared" si="66"/>
        <v>09/12/2021</v>
      </c>
    </row>
    <row r="1523" spans="1:7" x14ac:dyDescent="0.3">
      <c r="A1523" s="21">
        <v>3</v>
      </c>
      <c r="B1523" s="20" t="s">
        <v>187</v>
      </c>
      <c r="C1523" s="41">
        <f t="shared" si="67"/>
        <v>2021</v>
      </c>
      <c r="D1523" s="19">
        <v>247</v>
      </c>
      <c r="E1523" s="25">
        <v>227.64</v>
      </c>
      <c r="F1523" s="19">
        <v>177.65</v>
      </c>
      <c r="G1523" s="21" t="str">
        <f t="shared" si="66"/>
        <v>10/12/2021</v>
      </c>
    </row>
    <row r="1524" spans="1:7" x14ac:dyDescent="0.3">
      <c r="A1524" s="21">
        <v>3</v>
      </c>
      <c r="B1524" s="18">
        <v>44543</v>
      </c>
      <c r="C1524" s="41">
        <f t="shared" si="67"/>
        <v>2021</v>
      </c>
      <c r="D1524" s="19">
        <v>244.25</v>
      </c>
      <c r="E1524" s="25">
        <v>227.64</v>
      </c>
      <c r="F1524" s="19">
        <v>177.65</v>
      </c>
      <c r="G1524" s="21" t="str">
        <f t="shared" si="66"/>
        <v>13/12/2021</v>
      </c>
    </row>
    <row r="1525" spans="1:7" x14ac:dyDescent="0.3">
      <c r="A1525" s="21">
        <v>3</v>
      </c>
      <c r="B1525" s="18">
        <v>44544</v>
      </c>
      <c r="C1525" s="41">
        <f t="shared" si="67"/>
        <v>2021</v>
      </c>
      <c r="D1525" s="19">
        <v>243.25</v>
      </c>
      <c r="E1525" s="25">
        <v>227.64</v>
      </c>
      <c r="F1525" s="19">
        <v>177.65</v>
      </c>
      <c r="G1525" s="21" t="str">
        <f t="shared" si="66"/>
        <v>14/12/2021</v>
      </c>
    </row>
    <row r="1526" spans="1:7" x14ac:dyDescent="0.3">
      <c r="A1526" s="21">
        <v>3</v>
      </c>
      <c r="B1526" s="18">
        <v>44545</v>
      </c>
      <c r="C1526" s="41">
        <f t="shared" si="67"/>
        <v>2021</v>
      </c>
      <c r="D1526" s="19">
        <v>242.75</v>
      </c>
      <c r="E1526" s="25">
        <v>227.64</v>
      </c>
      <c r="F1526" s="19">
        <v>177.65</v>
      </c>
      <c r="G1526" s="21" t="str">
        <f t="shared" si="66"/>
        <v>15/12/2021</v>
      </c>
    </row>
    <row r="1527" spans="1:7" x14ac:dyDescent="0.3">
      <c r="A1527" s="24">
        <v>3</v>
      </c>
      <c r="B1527" s="18">
        <v>44546</v>
      </c>
      <c r="C1527" s="41">
        <f t="shared" si="67"/>
        <v>2021</v>
      </c>
      <c r="D1527" s="19">
        <v>242.75</v>
      </c>
      <c r="E1527" s="25">
        <v>227.64</v>
      </c>
      <c r="F1527" s="19">
        <v>177.65</v>
      </c>
      <c r="G1527" s="24" t="str">
        <f t="shared" si="66"/>
        <v>16/12/2021</v>
      </c>
    </row>
    <row r="1528" spans="1:7" x14ac:dyDescent="0.3">
      <c r="A1528" s="24">
        <v>3</v>
      </c>
      <c r="B1528" s="18">
        <v>44547</v>
      </c>
      <c r="C1528" s="41">
        <f t="shared" si="67"/>
        <v>2021</v>
      </c>
      <c r="D1528" s="19">
        <v>240.5</v>
      </c>
      <c r="E1528" s="25">
        <v>227.64</v>
      </c>
      <c r="F1528" s="19">
        <v>177.65</v>
      </c>
      <c r="G1528" s="24" t="str">
        <f t="shared" si="66"/>
        <v>17/12/2021</v>
      </c>
    </row>
    <row r="1529" spans="1:7" x14ac:dyDescent="0.3">
      <c r="A1529" s="24">
        <v>3</v>
      </c>
      <c r="B1529" s="18">
        <v>44550</v>
      </c>
      <c r="C1529" s="41">
        <f t="shared" si="67"/>
        <v>2021</v>
      </c>
      <c r="D1529" s="19">
        <v>240.25</v>
      </c>
      <c r="E1529" s="25">
        <v>227.64</v>
      </c>
      <c r="F1529" s="19">
        <v>177.65</v>
      </c>
      <c r="G1529" s="24" t="str">
        <f t="shared" si="66"/>
        <v>20/12/2021</v>
      </c>
    </row>
    <row r="1530" spans="1:7" x14ac:dyDescent="0.3">
      <c r="A1530" s="24">
        <v>3</v>
      </c>
      <c r="B1530" s="18">
        <v>44551</v>
      </c>
      <c r="C1530" s="41">
        <f t="shared" si="67"/>
        <v>2021</v>
      </c>
      <c r="D1530" s="19">
        <v>242.5</v>
      </c>
      <c r="E1530" s="25">
        <v>227.64</v>
      </c>
      <c r="F1530" s="19">
        <v>177.65</v>
      </c>
      <c r="G1530" s="24" t="str">
        <f t="shared" si="66"/>
        <v>21/12/2021</v>
      </c>
    </row>
    <row r="1531" spans="1:7" x14ac:dyDescent="0.3">
      <c r="A1531" s="24">
        <v>3</v>
      </c>
      <c r="B1531" s="18">
        <v>44552</v>
      </c>
      <c r="C1531" s="41">
        <f t="shared" si="67"/>
        <v>2021</v>
      </c>
      <c r="D1531" s="19">
        <v>245</v>
      </c>
      <c r="E1531" s="25">
        <v>227.64</v>
      </c>
      <c r="F1531" s="19">
        <v>177.65</v>
      </c>
      <c r="G1531" s="24" t="str">
        <f t="shared" si="66"/>
        <v>22/12/2021</v>
      </c>
    </row>
    <row r="1532" spans="1:7" x14ac:dyDescent="0.3">
      <c r="A1532" s="24">
        <v>3</v>
      </c>
      <c r="B1532" s="18">
        <v>44553</v>
      </c>
      <c r="C1532" s="41">
        <f t="shared" si="67"/>
        <v>2021</v>
      </c>
      <c r="D1532" s="19">
        <v>243.75</v>
      </c>
      <c r="E1532" s="25">
        <v>227.64</v>
      </c>
      <c r="F1532" s="19">
        <v>177.65</v>
      </c>
      <c r="G1532" s="24" t="str">
        <f t="shared" si="66"/>
        <v>23/12/2021</v>
      </c>
    </row>
    <row r="1533" spans="1:7" x14ac:dyDescent="0.3">
      <c r="A1533" s="24">
        <v>3</v>
      </c>
      <c r="B1533" s="18">
        <v>44554</v>
      </c>
      <c r="C1533" s="41">
        <f t="shared" si="67"/>
        <v>2021</v>
      </c>
      <c r="D1533" s="19">
        <v>244</v>
      </c>
      <c r="E1533" s="25">
        <v>227.64</v>
      </c>
      <c r="F1533" s="19">
        <v>177.65</v>
      </c>
      <c r="G1533" s="24" t="str">
        <f t="shared" si="66"/>
        <v>24/12/2021</v>
      </c>
    </row>
    <row r="1534" spans="1:7" x14ac:dyDescent="0.3">
      <c r="A1534" s="24">
        <v>3</v>
      </c>
      <c r="B1534" s="18">
        <v>44557</v>
      </c>
      <c r="C1534" s="41">
        <f t="shared" si="67"/>
        <v>2021</v>
      </c>
      <c r="D1534" s="19">
        <v>245.5</v>
      </c>
      <c r="E1534" s="25">
        <v>227.64</v>
      </c>
      <c r="F1534" s="19">
        <v>177.65</v>
      </c>
      <c r="G1534" s="24" t="str">
        <f t="shared" si="66"/>
        <v>27/12/2021</v>
      </c>
    </row>
    <row r="1535" spans="1:7" x14ac:dyDescent="0.3">
      <c r="A1535" s="24">
        <v>3</v>
      </c>
      <c r="B1535" s="18">
        <v>44558</v>
      </c>
      <c r="C1535" s="41">
        <f t="shared" si="67"/>
        <v>2021</v>
      </c>
      <c r="D1535" s="19">
        <v>241</v>
      </c>
      <c r="E1535" s="25">
        <v>227.64</v>
      </c>
      <c r="F1535" s="19">
        <v>177.65</v>
      </c>
      <c r="G1535" s="24" t="str">
        <f t="shared" si="66"/>
        <v>28/12/2021</v>
      </c>
    </row>
    <row r="1536" spans="1:7" x14ac:dyDescent="0.3">
      <c r="A1536" s="24">
        <v>3</v>
      </c>
      <c r="B1536" s="18">
        <v>44559</v>
      </c>
      <c r="C1536" s="41">
        <f t="shared" si="67"/>
        <v>2021</v>
      </c>
      <c r="D1536" s="19">
        <v>245.5</v>
      </c>
      <c r="E1536" s="25">
        <v>227.64</v>
      </c>
      <c r="F1536" s="19">
        <v>177.65</v>
      </c>
      <c r="G1536" s="24" t="str">
        <f t="shared" si="66"/>
        <v>29/12/2021</v>
      </c>
    </row>
    <row r="1537" spans="1:7" x14ac:dyDescent="0.3">
      <c r="A1537" s="24">
        <v>3</v>
      </c>
      <c r="B1537" s="18">
        <v>44560</v>
      </c>
      <c r="C1537" s="41">
        <f t="shared" si="67"/>
        <v>2021</v>
      </c>
      <c r="D1537" s="19">
        <v>243.5</v>
      </c>
      <c r="E1537" s="25">
        <v>227.64</v>
      </c>
      <c r="F1537" s="19">
        <v>177.65</v>
      </c>
      <c r="G1537" s="24" t="str">
        <f t="shared" si="66"/>
        <v>30/12/2021</v>
      </c>
    </row>
    <row r="1538" spans="1:7" x14ac:dyDescent="0.3">
      <c r="A1538" s="24">
        <v>3</v>
      </c>
      <c r="B1538" s="18">
        <v>44561</v>
      </c>
      <c r="C1538" s="41">
        <f t="shared" si="67"/>
        <v>2021</v>
      </c>
      <c r="D1538" s="19">
        <v>243</v>
      </c>
      <c r="E1538" s="25">
        <v>227.64</v>
      </c>
      <c r="F1538" s="19">
        <v>177.65</v>
      </c>
      <c r="G1538" s="24" t="str">
        <f>TEXT(B1538,"jj/mm/aaaa")</f>
        <v>31/12/2021</v>
      </c>
    </row>
    <row r="1539" spans="1:7" x14ac:dyDescent="0.3">
      <c r="A1539" s="21">
        <v>3</v>
      </c>
      <c r="B1539" s="18">
        <v>44564</v>
      </c>
      <c r="C1539" s="41">
        <f t="shared" ref="C1539:C1602" si="68">YEAR(B1539)</f>
        <v>2022</v>
      </c>
      <c r="D1539" s="19">
        <v>243.5</v>
      </c>
      <c r="E1539" s="19">
        <v>318.74</v>
      </c>
      <c r="F1539" s="19">
        <v>195.9</v>
      </c>
      <c r="G1539" s="24" t="str">
        <f>TEXT(B1539,"jj/mm/aaaa")</f>
        <v>03/01/2022</v>
      </c>
    </row>
    <row r="1540" spans="1:7" x14ac:dyDescent="0.3">
      <c r="A1540" s="21">
        <v>3</v>
      </c>
      <c r="B1540" s="18">
        <v>44565</v>
      </c>
      <c r="C1540" s="41">
        <f t="shared" si="68"/>
        <v>2022</v>
      </c>
      <c r="D1540" s="19">
        <v>247.5</v>
      </c>
      <c r="E1540" s="19">
        <f>+E1539</f>
        <v>318.74</v>
      </c>
      <c r="F1540" s="19">
        <v>195.9</v>
      </c>
      <c r="G1540" s="24" t="str">
        <f t="shared" ref="G1540:G1603" si="69">TEXT(B1540,"jj/mm/aaaa")</f>
        <v>04/01/2022</v>
      </c>
    </row>
    <row r="1541" spans="1:7" x14ac:dyDescent="0.3">
      <c r="A1541" s="21">
        <v>3</v>
      </c>
      <c r="B1541" s="18">
        <v>44566</v>
      </c>
      <c r="C1541" s="41">
        <f t="shared" si="68"/>
        <v>2022</v>
      </c>
      <c r="D1541" s="19">
        <v>245</v>
      </c>
      <c r="E1541" s="19">
        <f t="shared" ref="E1541:E1604" si="70">+E1540</f>
        <v>318.74</v>
      </c>
      <c r="F1541" s="19">
        <v>195.9</v>
      </c>
      <c r="G1541" s="24" t="str">
        <f t="shared" si="69"/>
        <v>05/01/2022</v>
      </c>
    </row>
    <row r="1542" spans="1:7" x14ac:dyDescent="0.3">
      <c r="A1542" s="21">
        <v>3</v>
      </c>
      <c r="B1542" s="18">
        <v>44567</v>
      </c>
      <c r="C1542" s="41">
        <f t="shared" si="68"/>
        <v>2022</v>
      </c>
      <c r="D1542" s="19">
        <v>243.75</v>
      </c>
      <c r="E1542" s="19">
        <f t="shared" si="70"/>
        <v>318.74</v>
      </c>
      <c r="F1542" s="19">
        <v>195.9</v>
      </c>
      <c r="G1542" s="24" t="str">
        <f t="shared" si="69"/>
        <v>06/01/2022</v>
      </c>
    </row>
    <row r="1543" spans="1:7" x14ac:dyDescent="0.3">
      <c r="A1543" s="21">
        <v>3</v>
      </c>
      <c r="B1543" s="18">
        <v>44568</v>
      </c>
      <c r="C1543" s="41">
        <f t="shared" si="68"/>
        <v>2022</v>
      </c>
      <c r="D1543" s="19">
        <v>243.25</v>
      </c>
      <c r="E1543" s="19">
        <f t="shared" si="70"/>
        <v>318.74</v>
      </c>
      <c r="F1543" s="19">
        <v>195.9</v>
      </c>
      <c r="G1543" s="24" t="str">
        <f t="shared" si="69"/>
        <v>07/01/2022</v>
      </c>
    </row>
    <row r="1544" spans="1:7" x14ac:dyDescent="0.3">
      <c r="A1544" s="21">
        <v>3</v>
      </c>
      <c r="B1544" s="18">
        <v>44571</v>
      </c>
      <c r="C1544" s="41">
        <f t="shared" si="68"/>
        <v>2022</v>
      </c>
      <c r="D1544" s="19">
        <v>243</v>
      </c>
      <c r="E1544" s="19">
        <f t="shared" si="70"/>
        <v>318.74</v>
      </c>
      <c r="F1544" s="19">
        <v>195.9</v>
      </c>
      <c r="G1544" s="24" t="str">
        <f t="shared" si="69"/>
        <v>10/01/2022</v>
      </c>
    </row>
    <row r="1545" spans="1:7" x14ac:dyDescent="0.3">
      <c r="A1545" s="21">
        <v>3</v>
      </c>
      <c r="B1545" s="18">
        <v>44572</v>
      </c>
      <c r="C1545" s="41">
        <f t="shared" si="68"/>
        <v>2022</v>
      </c>
      <c r="D1545" s="19">
        <v>244.75</v>
      </c>
      <c r="E1545" s="19">
        <f t="shared" si="70"/>
        <v>318.74</v>
      </c>
      <c r="F1545" s="19">
        <v>195.9</v>
      </c>
      <c r="G1545" s="24" t="str">
        <f t="shared" si="69"/>
        <v>11/01/2022</v>
      </c>
    </row>
    <row r="1546" spans="1:7" x14ac:dyDescent="0.3">
      <c r="A1546" s="21">
        <v>3</v>
      </c>
      <c r="B1546" s="18">
        <v>44573</v>
      </c>
      <c r="C1546" s="41">
        <f t="shared" si="68"/>
        <v>2022</v>
      </c>
      <c r="D1546" s="19">
        <v>243</v>
      </c>
      <c r="E1546" s="19">
        <f t="shared" si="70"/>
        <v>318.74</v>
      </c>
      <c r="F1546" s="19">
        <v>195.9</v>
      </c>
      <c r="G1546" s="24" t="str">
        <f t="shared" si="69"/>
        <v>12/01/2022</v>
      </c>
    </row>
    <row r="1547" spans="1:7" x14ac:dyDescent="0.3">
      <c r="A1547" s="21">
        <v>3</v>
      </c>
      <c r="B1547" s="18">
        <v>44574</v>
      </c>
      <c r="C1547" s="41">
        <f t="shared" si="68"/>
        <v>2022</v>
      </c>
      <c r="D1547" s="19">
        <v>239</v>
      </c>
      <c r="E1547" s="19">
        <f t="shared" si="70"/>
        <v>318.74</v>
      </c>
      <c r="F1547" s="19">
        <v>195.9</v>
      </c>
      <c r="G1547" s="24" t="str">
        <f t="shared" si="69"/>
        <v>13/01/2022</v>
      </c>
    </row>
    <row r="1548" spans="1:7" x14ac:dyDescent="0.3">
      <c r="A1548" s="21">
        <v>3</v>
      </c>
      <c r="B1548" s="18">
        <v>44575</v>
      </c>
      <c r="C1548" s="41">
        <f t="shared" si="68"/>
        <v>2022</v>
      </c>
      <c r="D1548" s="19">
        <v>239</v>
      </c>
      <c r="E1548" s="19">
        <f t="shared" si="70"/>
        <v>318.74</v>
      </c>
      <c r="F1548" s="19">
        <v>195.9</v>
      </c>
      <c r="G1548" s="24" t="str">
        <f t="shared" si="69"/>
        <v>14/01/2022</v>
      </c>
    </row>
    <row r="1549" spans="1:7" x14ac:dyDescent="0.3">
      <c r="A1549" s="21">
        <v>3</v>
      </c>
      <c r="B1549" s="18">
        <v>44578</v>
      </c>
      <c r="C1549" s="41">
        <f t="shared" si="68"/>
        <v>2022</v>
      </c>
      <c r="D1549" s="19">
        <v>239</v>
      </c>
      <c r="E1549" s="19">
        <f t="shared" si="70"/>
        <v>318.74</v>
      </c>
      <c r="F1549" s="19">
        <v>195.9</v>
      </c>
      <c r="G1549" s="24" t="str">
        <f t="shared" si="69"/>
        <v>17/01/2022</v>
      </c>
    </row>
    <row r="1550" spans="1:7" x14ac:dyDescent="0.3">
      <c r="A1550" s="21">
        <v>3</v>
      </c>
      <c r="B1550" s="18">
        <v>44579</v>
      </c>
      <c r="C1550" s="41">
        <f t="shared" si="68"/>
        <v>2022</v>
      </c>
      <c r="D1550" s="19">
        <v>240.25</v>
      </c>
      <c r="E1550" s="19">
        <f t="shared" si="70"/>
        <v>318.74</v>
      </c>
      <c r="F1550" s="19">
        <v>195.9</v>
      </c>
      <c r="G1550" s="24" t="str">
        <f t="shared" si="69"/>
        <v>18/01/2022</v>
      </c>
    </row>
    <row r="1551" spans="1:7" x14ac:dyDescent="0.3">
      <c r="A1551" s="21">
        <v>3</v>
      </c>
      <c r="B1551" s="18">
        <v>44580</v>
      </c>
      <c r="C1551" s="41">
        <f t="shared" si="68"/>
        <v>2022</v>
      </c>
      <c r="D1551" s="19">
        <v>245</v>
      </c>
      <c r="E1551" s="19">
        <f t="shared" si="70"/>
        <v>318.74</v>
      </c>
      <c r="F1551" s="19">
        <v>195.9</v>
      </c>
      <c r="G1551" s="24" t="str">
        <f t="shared" si="69"/>
        <v>19/01/2022</v>
      </c>
    </row>
    <row r="1552" spans="1:7" x14ac:dyDescent="0.3">
      <c r="A1552" s="21">
        <v>3</v>
      </c>
      <c r="B1552" s="18">
        <v>44581</v>
      </c>
      <c r="C1552" s="41">
        <f t="shared" si="68"/>
        <v>2022</v>
      </c>
      <c r="D1552" s="19">
        <v>247.5</v>
      </c>
      <c r="E1552" s="19">
        <f t="shared" si="70"/>
        <v>318.74</v>
      </c>
      <c r="F1552" s="19">
        <v>195.9</v>
      </c>
      <c r="G1552" s="24" t="str">
        <f t="shared" si="69"/>
        <v>20/01/2022</v>
      </c>
    </row>
    <row r="1553" spans="1:7" x14ac:dyDescent="0.3">
      <c r="A1553" s="21">
        <v>3</v>
      </c>
      <c r="B1553" s="18">
        <v>44582</v>
      </c>
      <c r="C1553" s="41">
        <f t="shared" si="68"/>
        <v>2022</v>
      </c>
      <c r="D1553" s="19">
        <v>247.5</v>
      </c>
      <c r="E1553" s="19">
        <f t="shared" si="70"/>
        <v>318.74</v>
      </c>
      <c r="F1553" s="19">
        <v>195.9</v>
      </c>
      <c r="G1553" s="24" t="str">
        <f t="shared" si="69"/>
        <v>21/01/2022</v>
      </c>
    </row>
    <row r="1554" spans="1:7" x14ac:dyDescent="0.3">
      <c r="A1554" s="21">
        <v>3</v>
      </c>
      <c r="B1554" s="18">
        <v>44585</v>
      </c>
      <c r="C1554" s="41">
        <f t="shared" si="68"/>
        <v>2022</v>
      </c>
      <c r="D1554" s="19">
        <v>252.25</v>
      </c>
      <c r="E1554" s="19">
        <f t="shared" si="70"/>
        <v>318.74</v>
      </c>
      <c r="F1554" s="19">
        <v>195.9</v>
      </c>
      <c r="G1554" s="24" t="str">
        <f t="shared" si="69"/>
        <v>24/01/2022</v>
      </c>
    </row>
    <row r="1555" spans="1:7" x14ac:dyDescent="0.3">
      <c r="A1555" s="21">
        <v>3</v>
      </c>
      <c r="B1555" s="18">
        <v>44586</v>
      </c>
      <c r="C1555" s="41">
        <f t="shared" si="68"/>
        <v>2022</v>
      </c>
      <c r="D1555" s="19">
        <v>257.75</v>
      </c>
      <c r="E1555" s="19">
        <f t="shared" si="70"/>
        <v>318.74</v>
      </c>
      <c r="F1555" s="19">
        <v>195.9</v>
      </c>
      <c r="G1555" s="24" t="str">
        <f t="shared" si="69"/>
        <v>25/01/2022</v>
      </c>
    </row>
    <row r="1556" spans="1:7" x14ac:dyDescent="0.3">
      <c r="A1556" s="21">
        <v>3</v>
      </c>
      <c r="B1556" s="18">
        <v>44587</v>
      </c>
      <c r="C1556" s="41">
        <f t="shared" si="68"/>
        <v>2022</v>
      </c>
      <c r="D1556" s="19">
        <v>252</v>
      </c>
      <c r="E1556" s="19">
        <f t="shared" si="70"/>
        <v>318.74</v>
      </c>
      <c r="F1556" s="19">
        <v>195.9</v>
      </c>
      <c r="G1556" s="24" t="str">
        <f t="shared" si="69"/>
        <v>26/01/2022</v>
      </c>
    </row>
    <row r="1557" spans="1:7" x14ac:dyDescent="0.3">
      <c r="A1557" s="21">
        <v>3</v>
      </c>
      <c r="B1557" s="18">
        <v>44588</v>
      </c>
      <c r="C1557" s="41">
        <f t="shared" si="68"/>
        <v>2022</v>
      </c>
      <c r="D1557" s="19">
        <v>254.75</v>
      </c>
      <c r="E1557" s="19">
        <f t="shared" si="70"/>
        <v>318.74</v>
      </c>
      <c r="F1557" s="19">
        <v>195.9</v>
      </c>
      <c r="G1557" s="24" t="str">
        <f t="shared" si="69"/>
        <v>27/01/2022</v>
      </c>
    </row>
    <row r="1558" spans="1:7" x14ac:dyDescent="0.3">
      <c r="A1558" s="21">
        <v>3</v>
      </c>
      <c r="B1558" s="18">
        <v>44589</v>
      </c>
      <c r="C1558" s="41">
        <f t="shared" si="68"/>
        <v>2022</v>
      </c>
      <c r="D1558" s="19">
        <v>257.25</v>
      </c>
      <c r="E1558" s="19">
        <f t="shared" si="70"/>
        <v>318.74</v>
      </c>
      <c r="F1558" s="19">
        <v>195.9</v>
      </c>
      <c r="G1558" s="24" t="str">
        <f t="shared" si="69"/>
        <v>28/01/2022</v>
      </c>
    </row>
    <row r="1559" spans="1:7" x14ac:dyDescent="0.3">
      <c r="A1559" s="21">
        <v>3</v>
      </c>
      <c r="B1559" s="18">
        <v>44592</v>
      </c>
      <c r="C1559" s="41">
        <f t="shared" si="68"/>
        <v>2022</v>
      </c>
      <c r="D1559" s="19">
        <v>249.25</v>
      </c>
      <c r="E1559" s="19">
        <f t="shared" si="70"/>
        <v>318.74</v>
      </c>
      <c r="F1559" s="19">
        <v>195.9</v>
      </c>
      <c r="G1559" s="24" t="str">
        <f t="shared" si="69"/>
        <v>31/01/2022</v>
      </c>
    </row>
    <row r="1560" spans="1:7" x14ac:dyDescent="0.3">
      <c r="A1560" s="21">
        <v>3</v>
      </c>
      <c r="B1560" s="18">
        <v>44593</v>
      </c>
      <c r="C1560" s="41">
        <f t="shared" si="68"/>
        <v>2022</v>
      </c>
      <c r="D1560" s="19">
        <v>253</v>
      </c>
      <c r="E1560" s="19">
        <f t="shared" si="70"/>
        <v>318.74</v>
      </c>
      <c r="F1560" s="19">
        <v>195.9</v>
      </c>
      <c r="G1560" s="24" t="str">
        <f t="shared" si="69"/>
        <v>01/02/2022</v>
      </c>
    </row>
    <row r="1561" spans="1:7" x14ac:dyDescent="0.3">
      <c r="A1561" s="21">
        <v>3</v>
      </c>
      <c r="B1561" s="18">
        <v>44594</v>
      </c>
      <c r="C1561" s="41">
        <f t="shared" si="68"/>
        <v>2022</v>
      </c>
      <c r="D1561" s="19">
        <v>251</v>
      </c>
      <c r="E1561" s="19">
        <f t="shared" si="70"/>
        <v>318.74</v>
      </c>
      <c r="F1561" s="19">
        <v>195.9</v>
      </c>
      <c r="G1561" s="24" t="str">
        <f t="shared" si="69"/>
        <v>02/02/2022</v>
      </c>
    </row>
    <row r="1562" spans="1:7" x14ac:dyDescent="0.3">
      <c r="A1562" s="21">
        <v>3</v>
      </c>
      <c r="B1562" s="18">
        <v>44595</v>
      </c>
      <c r="C1562" s="41">
        <f t="shared" si="68"/>
        <v>2022</v>
      </c>
      <c r="D1562" s="19">
        <v>249</v>
      </c>
      <c r="E1562" s="19">
        <f t="shared" si="70"/>
        <v>318.74</v>
      </c>
      <c r="F1562" s="19">
        <v>195.9</v>
      </c>
      <c r="G1562" s="24" t="str">
        <f t="shared" si="69"/>
        <v>03/02/2022</v>
      </c>
    </row>
    <row r="1563" spans="1:7" x14ac:dyDescent="0.3">
      <c r="A1563" s="21">
        <v>3</v>
      </c>
      <c r="B1563" s="18">
        <v>44596</v>
      </c>
      <c r="C1563" s="41">
        <f t="shared" si="68"/>
        <v>2022</v>
      </c>
      <c r="D1563" s="19">
        <v>251.75</v>
      </c>
      <c r="E1563" s="19">
        <f t="shared" si="70"/>
        <v>318.74</v>
      </c>
      <c r="F1563" s="19">
        <v>195.9</v>
      </c>
      <c r="G1563" s="24" t="str">
        <f t="shared" si="69"/>
        <v>04/02/2022</v>
      </c>
    </row>
    <row r="1564" spans="1:7" x14ac:dyDescent="0.3">
      <c r="A1564" s="21">
        <v>3</v>
      </c>
      <c r="B1564" s="18">
        <v>44599</v>
      </c>
      <c r="C1564" s="41">
        <f t="shared" si="68"/>
        <v>2022</v>
      </c>
      <c r="D1564" s="19">
        <v>252.5</v>
      </c>
      <c r="E1564" s="19">
        <f t="shared" si="70"/>
        <v>318.74</v>
      </c>
      <c r="F1564" s="19">
        <v>195.9</v>
      </c>
      <c r="G1564" s="24" t="str">
        <f t="shared" si="69"/>
        <v>07/02/2022</v>
      </c>
    </row>
    <row r="1565" spans="1:7" x14ac:dyDescent="0.3">
      <c r="A1565" s="21">
        <v>3</v>
      </c>
      <c r="B1565" s="18">
        <v>44600</v>
      </c>
      <c r="C1565" s="41">
        <f t="shared" si="68"/>
        <v>2022</v>
      </c>
      <c r="D1565" s="19">
        <v>251.5</v>
      </c>
      <c r="E1565" s="19">
        <f t="shared" si="70"/>
        <v>318.74</v>
      </c>
      <c r="F1565" s="19">
        <v>195.9</v>
      </c>
      <c r="G1565" s="24" t="str">
        <f t="shared" si="69"/>
        <v>08/02/2022</v>
      </c>
    </row>
    <row r="1566" spans="1:7" x14ac:dyDescent="0.3">
      <c r="A1566" s="21">
        <v>3</v>
      </c>
      <c r="B1566" s="18">
        <v>44601</v>
      </c>
      <c r="C1566" s="41">
        <f t="shared" si="68"/>
        <v>2022</v>
      </c>
      <c r="D1566" s="19">
        <v>250.25</v>
      </c>
      <c r="E1566" s="19">
        <f t="shared" si="70"/>
        <v>318.74</v>
      </c>
      <c r="F1566" s="19">
        <v>195.9</v>
      </c>
      <c r="G1566" s="24" t="str">
        <f t="shared" si="69"/>
        <v>09/02/2022</v>
      </c>
    </row>
    <row r="1567" spans="1:7" x14ac:dyDescent="0.3">
      <c r="A1567" s="21">
        <v>3</v>
      </c>
      <c r="B1567" s="18">
        <v>44602</v>
      </c>
      <c r="C1567" s="41">
        <f t="shared" si="68"/>
        <v>2022</v>
      </c>
      <c r="D1567" s="19">
        <v>250.75</v>
      </c>
      <c r="E1567" s="19">
        <f t="shared" si="70"/>
        <v>318.74</v>
      </c>
      <c r="F1567" s="19">
        <v>195.9</v>
      </c>
      <c r="G1567" s="24" t="str">
        <f t="shared" si="69"/>
        <v>10/02/2022</v>
      </c>
    </row>
    <row r="1568" spans="1:7" x14ac:dyDescent="0.3">
      <c r="A1568" s="21">
        <v>3</v>
      </c>
      <c r="B1568" s="18">
        <v>44603</v>
      </c>
      <c r="C1568" s="41">
        <f t="shared" si="68"/>
        <v>2022</v>
      </c>
      <c r="D1568" s="19">
        <v>255</v>
      </c>
      <c r="E1568" s="19">
        <f t="shared" si="70"/>
        <v>318.74</v>
      </c>
      <c r="F1568" s="19">
        <v>195.9</v>
      </c>
      <c r="G1568" s="24" t="str">
        <f t="shared" si="69"/>
        <v>11/02/2022</v>
      </c>
    </row>
    <row r="1569" spans="1:7" x14ac:dyDescent="0.3">
      <c r="A1569" s="21">
        <v>3</v>
      </c>
      <c r="B1569" s="18">
        <v>44606</v>
      </c>
      <c r="C1569" s="41">
        <f t="shared" si="68"/>
        <v>2022</v>
      </c>
      <c r="D1569" s="19">
        <v>256.25</v>
      </c>
      <c r="E1569" s="19">
        <f t="shared" si="70"/>
        <v>318.74</v>
      </c>
      <c r="F1569" s="19">
        <v>195.9</v>
      </c>
      <c r="G1569" s="24" t="str">
        <f t="shared" si="69"/>
        <v>14/02/2022</v>
      </c>
    </row>
    <row r="1570" spans="1:7" x14ac:dyDescent="0.3">
      <c r="A1570" s="21">
        <v>3</v>
      </c>
      <c r="B1570" s="18">
        <v>44607</v>
      </c>
      <c r="C1570" s="41">
        <f t="shared" si="68"/>
        <v>2022</v>
      </c>
      <c r="D1570" s="19">
        <v>249.5</v>
      </c>
      <c r="E1570" s="19">
        <f t="shared" si="70"/>
        <v>318.74</v>
      </c>
      <c r="F1570" s="19">
        <v>195.9</v>
      </c>
      <c r="G1570" s="24" t="str">
        <f t="shared" si="69"/>
        <v>15/02/2022</v>
      </c>
    </row>
    <row r="1571" spans="1:7" x14ac:dyDescent="0.3">
      <c r="A1571" s="21">
        <v>3</v>
      </c>
      <c r="B1571" s="18">
        <v>44608</v>
      </c>
      <c r="C1571" s="41">
        <f t="shared" si="68"/>
        <v>2022</v>
      </c>
      <c r="D1571" s="19">
        <v>248</v>
      </c>
      <c r="E1571" s="19">
        <f t="shared" si="70"/>
        <v>318.74</v>
      </c>
      <c r="F1571" s="19">
        <v>195.9</v>
      </c>
      <c r="G1571" s="24" t="str">
        <f t="shared" si="69"/>
        <v>16/02/2022</v>
      </c>
    </row>
    <row r="1572" spans="1:7" x14ac:dyDescent="0.3">
      <c r="A1572" s="21">
        <v>3</v>
      </c>
      <c r="B1572" s="18">
        <v>44609</v>
      </c>
      <c r="C1572" s="41">
        <f t="shared" si="68"/>
        <v>2022</v>
      </c>
      <c r="D1572" s="19">
        <v>249.75</v>
      </c>
      <c r="E1572" s="19">
        <f t="shared" si="70"/>
        <v>318.74</v>
      </c>
      <c r="F1572" s="19">
        <v>195.9</v>
      </c>
      <c r="G1572" s="24" t="str">
        <f t="shared" si="69"/>
        <v>17/02/2022</v>
      </c>
    </row>
    <row r="1573" spans="1:7" x14ac:dyDescent="0.3">
      <c r="A1573" s="21">
        <v>3</v>
      </c>
      <c r="B1573" s="18">
        <v>44610</v>
      </c>
      <c r="C1573" s="41">
        <f t="shared" si="68"/>
        <v>2022</v>
      </c>
      <c r="D1573" s="19">
        <v>254</v>
      </c>
      <c r="E1573" s="19">
        <f t="shared" si="70"/>
        <v>318.74</v>
      </c>
      <c r="F1573" s="19">
        <v>195.9</v>
      </c>
      <c r="G1573" s="24" t="str">
        <f t="shared" si="69"/>
        <v>18/02/2022</v>
      </c>
    </row>
    <row r="1574" spans="1:7" x14ac:dyDescent="0.3">
      <c r="A1574" s="21">
        <v>3</v>
      </c>
      <c r="B1574" s="18">
        <v>44613</v>
      </c>
      <c r="C1574" s="41">
        <f t="shared" si="68"/>
        <v>2022</v>
      </c>
      <c r="D1574" s="19">
        <v>257</v>
      </c>
      <c r="E1574" s="19">
        <f t="shared" si="70"/>
        <v>318.74</v>
      </c>
      <c r="F1574" s="19">
        <v>195.9</v>
      </c>
      <c r="G1574" s="24" t="str">
        <f t="shared" si="69"/>
        <v>21/02/2022</v>
      </c>
    </row>
    <row r="1575" spans="1:7" x14ac:dyDescent="0.3">
      <c r="A1575" s="21">
        <v>3</v>
      </c>
      <c r="B1575" s="18">
        <v>44614</v>
      </c>
      <c r="C1575" s="41">
        <f t="shared" si="68"/>
        <v>2022</v>
      </c>
      <c r="D1575" s="19">
        <v>261.75</v>
      </c>
      <c r="E1575" s="19">
        <f t="shared" si="70"/>
        <v>318.74</v>
      </c>
      <c r="F1575" s="19">
        <v>195.9</v>
      </c>
      <c r="G1575" s="24" t="str">
        <f t="shared" si="69"/>
        <v>22/02/2022</v>
      </c>
    </row>
    <row r="1576" spans="1:7" x14ac:dyDescent="0.3">
      <c r="A1576" s="21">
        <v>3</v>
      </c>
      <c r="B1576" s="18">
        <v>44615</v>
      </c>
      <c r="C1576" s="41">
        <f t="shared" si="68"/>
        <v>2022</v>
      </c>
      <c r="D1576" s="19">
        <v>267.75</v>
      </c>
      <c r="E1576" s="19">
        <f t="shared" si="70"/>
        <v>318.74</v>
      </c>
      <c r="F1576" s="19">
        <v>195.9</v>
      </c>
      <c r="G1576" s="24" t="str">
        <f t="shared" si="69"/>
        <v>23/02/2022</v>
      </c>
    </row>
    <row r="1577" spans="1:7" x14ac:dyDescent="0.3">
      <c r="A1577" s="21">
        <v>3</v>
      </c>
      <c r="B1577" s="18">
        <v>44616</v>
      </c>
      <c r="C1577" s="41">
        <f t="shared" si="68"/>
        <v>2022</v>
      </c>
      <c r="D1577" s="19">
        <v>280</v>
      </c>
      <c r="E1577" s="19">
        <f t="shared" si="70"/>
        <v>318.74</v>
      </c>
      <c r="F1577" s="19">
        <v>195.9</v>
      </c>
      <c r="G1577" s="24" t="str">
        <f t="shared" si="69"/>
        <v>24/02/2022</v>
      </c>
    </row>
    <row r="1578" spans="1:7" x14ac:dyDescent="0.3">
      <c r="A1578" s="21">
        <v>3</v>
      </c>
      <c r="B1578" s="18">
        <v>44617</v>
      </c>
      <c r="C1578" s="41">
        <f t="shared" si="68"/>
        <v>2022</v>
      </c>
      <c r="D1578" s="19">
        <v>289.25</v>
      </c>
      <c r="E1578" s="19">
        <f t="shared" si="70"/>
        <v>318.74</v>
      </c>
      <c r="F1578" s="19">
        <v>195.9</v>
      </c>
      <c r="G1578" s="24" t="str">
        <f t="shared" si="69"/>
        <v>25/02/2022</v>
      </c>
    </row>
    <row r="1579" spans="1:7" x14ac:dyDescent="0.3">
      <c r="A1579" s="21">
        <v>3</v>
      </c>
      <c r="B1579" s="18">
        <v>44620</v>
      </c>
      <c r="C1579" s="41">
        <f t="shared" si="68"/>
        <v>2022</v>
      </c>
      <c r="D1579" s="19">
        <v>311</v>
      </c>
      <c r="E1579" s="19">
        <f t="shared" si="70"/>
        <v>318.74</v>
      </c>
      <c r="F1579" s="19">
        <v>195.9</v>
      </c>
      <c r="G1579" s="24" t="str">
        <f t="shared" si="69"/>
        <v>28/02/2022</v>
      </c>
    </row>
    <row r="1580" spans="1:7" x14ac:dyDescent="0.3">
      <c r="A1580" s="21">
        <v>3</v>
      </c>
      <c r="B1580" s="18">
        <v>44621</v>
      </c>
      <c r="C1580" s="41">
        <f t="shared" si="68"/>
        <v>2022</v>
      </c>
      <c r="D1580" s="19">
        <v>340</v>
      </c>
      <c r="E1580" s="19">
        <f t="shared" si="70"/>
        <v>318.74</v>
      </c>
      <c r="F1580" s="19">
        <v>195.9</v>
      </c>
      <c r="G1580" s="24" t="str">
        <f t="shared" si="69"/>
        <v>01/03/2022</v>
      </c>
    </row>
    <row r="1581" spans="1:7" x14ac:dyDescent="0.3">
      <c r="A1581" s="21">
        <v>3</v>
      </c>
      <c r="B1581" s="18">
        <v>44622</v>
      </c>
      <c r="C1581" s="41">
        <f t="shared" si="68"/>
        <v>2022</v>
      </c>
      <c r="D1581" s="19">
        <v>355</v>
      </c>
      <c r="E1581" s="19">
        <f t="shared" si="70"/>
        <v>318.74</v>
      </c>
      <c r="F1581" s="19">
        <v>195.9</v>
      </c>
      <c r="G1581" s="24" t="str">
        <f t="shared" si="69"/>
        <v>02/03/2022</v>
      </c>
    </row>
    <row r="1582" spans="1:7" x14ac:dyDescent="0.3">
      <c r="A1582" s="21">
        <v>3</v>
      </c>
      <c r="B1582" s="18">
        <v>44623</v>
      </c>
      <c r="C1582" s="41">
        <f t="shared" si="68"/>
        <v>2022</v>
      </c>
      <c r="D1582" s="19">
        <v>379</v>
      </c>
      <c r="E1582" s="19">
        <f t="shared" si="70"/>
        <v>318.74</v>
      </c>
      <c r="F1582" s="19">
        <v>195.9</v>
      </c>
      <c r="G1582" s="24" t="str">
        <f t="shared" si="69"/>
        <v>03/03/2022</v>
      </c>
    </row>
    <row r="1583" spans="1:7" x14ac:dyDescent="0.3">
      <c r="A1583" s="21">
        <v>3</v>
      </c>
      <c r="B1583" s="18">
        <v>44624</v>
      </c>
      <c r="C1583" s="41">
        <f t="shared" si="68"/>
        <v>2022</v>
      </c>
      <c r="D1583" s="19">
        <v>350</v>
      </c>
      <c r="E1583" s="19">
        <f t="shared" si="70"/>
        <v>318.74</v>
      </c>
      <c r="F1583" s="19">
        <v>195.9</v>
      </c>
      <c r="G1583" s="24" t="str">
        <f t="shared" si="69"/>
        <v>04/03/2022</v>
      </c>
    </row>
    <row r="1584" spans="1:7" x14ac:dyDescent="0.3">
      <c r="A1584" s="21">
        <v>3</v>
      </c>
      <c r="B1584" s="18">
        <v>44627</v>
      </c>
      <c r="C1584" s="41">
        <f t="shared" si="68"/>
        <v>2022</v>
      </c>
      <c r="D1584" s="19">
        <v>351.5</v>
      </c>
      <c r="E1584" s="19">
        <f t="shared" si="70"/>
        <v>318.74</v>
      </c>
      <c r="F1584" s="19">
        <v>195.9</v>
      </c>
      <c r="G1584" s="24" t="str">
        <f t="shared" si="69"/>
        <v>07/03/2022</v>
      </c>
    </row>
    <row r="1585" spans="1:7" x14ac:dyDescent="0.3">
      <c r="A1585" s="21">
        <v>3</v>
      </c>
      <c r="B1585" s="18">
        <v>44628</v>
      </c>
      <c r="C1585" s="41">
        <f t="shared" si="68"/>
        <v>2022</v>
      </c>
      <c r="D1585" s="19">
        <v>345.75</v>
      </c>
      <c r="E1585" s="19">
        <f t="shared" si="70"/>
        <v>318.74</v>
      </c>
      <c r="F1585" s="19">
        <v>195.9</v>
      </c>
      <c r="G1585" s="24" t="str">
        <f t="shared" si="69"/>
        <v>08/03/2022</v>
      </c>
    </row>
    <row r="1586" spans="1:7" x14ac:dyDescent="0.3">
      <c r="A1586" s="21">
        <v>3</v>
      </c>
      <c r="B1586" s="18">
        <v>44629</v>
      </c>
      <c r="C1586" s="41">
        <f t="shared" si="68"/>
        <v>2022</v>
      </c>
      <c r="D1586" s="19">
        <v>348.5</v>
      </c>
      <c r="E1586" s="19">
        <f t="shared" si="70"/>
        <v>318.74</v>
      </c>
      <c r="F1586" s="19">
        <v>195.9</v>
      </c>
      <c r="G1586" s="24" t="str">
        <f t="shared" si="69"/>
        <v>09/03/2022</v>
      </c>
    </row>
    <row r="1587" spans="1:7" x14ac:dyDescent="0.3">
      <c r="A1587" s="21">
        <v>3</v>
      </c>
      <c r="B1587" s="18">
        <v>44630</v>
      </c>
      <c r="C1587" s="41">
        <f t="shared" si="68"/>
        <v>2022</v>
      </c>
      <c r="D1587" s="19">
        <v>344.25</v>
      </c>
      <c r="E1587" s="19">
        <f t="shared" si="70"/>
        <v>318.74</v>
      </c>
      <c r="F1587" s="19">
        <v>195.9</v>
      </c>
      <c r="G1587" s="24" t="str">
        <f t="shared" si="69"/>
        <v>10/03/2022</v>
      </c>
    </row>
    <row r="1588" spans="1:7" x14ac:dyDescent="0.3">
      <c r="A1588" s="21">
        <v>3</v>
      </c>
      <c r="B1588" s="18">
        <v>44631</v>
      </c>
      <c r="C1588" s="41">
        <f t="shared" si="68"/>
        <v>2022</v>
      </c>
      <c r="D1588" s="19">
        <v>349</v>
      </c>
      <c r="E1588" s="19">
        <f t="shared" si="70"/>
        <v>318.74</v>
      </c>
      <c r="F1588" s="19">
        <v>195.9</v>
      </c>
      <c r="G1588" s="24" t="str">
        <f t="shared" si="69"/>
        <v>11/03/2022</v>
      </c>
    </row>
    <row r="1589" spans="1:7" x14ac:dyDescent="0.3">
      <c r="A1589" s="21">
        <v>3</v>
      </c>
      <c r="B1589" s="18">
        <v>44634</v>
      </c>
      <c r="C1589" s="41">
        <f t="shared" si="68"/>
        <v>2022</v>
      </c>
      <c r="D1589" s="19">
        <v>346</v>
      </c>
      <c r="E1589" s="19">
        <f t="shared" si="70"/>
        <v>318.74</v>
      </c>
      <c r="F1589" s="19">
        <v>195.9</v>
      </c>
      <c r="G1589" s="24" t="str">
        <f t="shared" si="69"/>
        <v>14/03/2022</v>
      </c>
    </row>
    <row r="1590" spans="1:7" x14ac:dyDescent="0.3">
      <c r="A1590" s="21">
        <v>3</v>
      </c>
      <c r="B1590" s="18">
        <v>44635</v>
      </c>
      <c r="C1590" s="41">
        <f t="shared" si="68"/>
        <v>2022</v>
      </c>
      <c r="D1590" s="19">
        <v>346.25</v>
      </c>
      <c r="E1590" s="19">
        <f t="shared" si="70"/>
        <v>318.74</v>
      </c>
      <c r="F1590" s="19">
        <v>195.9</v>
      </c>
      <c r="G1590" s="24" t="str">
        <f t="shared" si="69"/>
        <v>15/03/2022</v>
      </c>
    </row>
    <row r="1591" spans="1:7" x14ac:dyDescent="0.3">
      <c r="A1591" s="21">
        <v>3</v>
      </c>
      <c r="B1591" s="18">
        <v>44636</v>
      </c>
      <c r="C1591" s="41">
        <f t="shared" si="68"/>
        <v>2022</v>
      </c>
      <c r="D1591" s="19">
        <v>335.25</v>
      </c>
      <c r="E1591" s="19">
        <f t="shared" si="70"/>
        <v>318.74</v>
      </c>
      <c r="F1591" s="19">
        <v>195.9</v>
      </c>
      <c r="G1591" s="24" t="str">
        <f t="shared" si="69"/>
        <v>16/03/2022</v>
      </c>
    </row>
    <row r="1592" spans="1:7" x14ac:dyDescent="0.3">
      <c r="A1592" s="21">
        <v>3</v>
      </c>
      <c r="B1592" s="18">
        <v>44637</v>
      </c>
      <c r="C1592" s="41">
        <f t="shared" si="68"/>
        <v>2022</v>
      </c>
      <c r="D1592" s="19">
        <v>331.25</v>
      </c>
      <c r="E1592" s="19">
        <f t="shared" si="70"/>
        <v>318.74</v>
      </c>
      <c r="F1592" s="19">
        <v>195.9</v>
      </c>
      <c r="G1592" s="24" t="str">
        <f t="shared" si="69"/>
        <v>17/03/2022</v>
      </c>
    </row>
    <row r="1593" spans="1:7" x14ac:dyDescent="0.3">
      <c r="A1593" s="21">
        <v>3</v>
      </c>
      <c r="B1593" s="18">
        <v>44638</v>
      </c>
      <c r="C1593" s="41">
        <f t="shared" si="68"/>
        <v>2022</v>
      </c>
      <c r="D1593" s="19">
        <v>324.5</v>
      </c>
      <c r="E1593" s="19">
        <f t="shared" si="70"/>
        <v>318.74</v>
      </c>
      <c r="F1593" s="19">
        <v>195.9</v>
      </c>
      <c r="G1593" s="24" t="str">
        <f t="shared" si="69"/>
        <v>18/03/2022</v>
      </c>
    </row>
    <row r="1594" spans="1:7" x14ac:dyDescent="0.3">
      <c r="A1594" s="21">
        <v>3</v>
      </c>
      <c r="B1594" s="18">
        <v>44641</v>
      </c>
      <c r="C1594" s="41">
        <f t="shared" si="68"/>
        <v>2022</v>
      </c>
      <c r="D1594" s="19">
        <v>334</v>
      </c>
      <c r="E1594" s="19">
        <f t="shared" si="70"/>
        <v>318.74</v>
      </c>
      <c r="F1594" s="19">
        <v>195.9</v>
      </c>
      <c r="G1594" s="24" t="str">
        <f t="shared" si="69"/>
        <v>21/03/2022</v>
      </c>
    </row>
    <row r="1595" spans="1:7" x14ac:dyDescent="0.3">
      <c r="A1595" s="21">
        <v>3</v>
      </c>
      <c r="B1595" s="18">
        <v>44642</v>
      </c>
      <c r="C1595" s="41">
        <f t="shared" si="68"/>
        <v>2022</v>
      </c>
      <c r="D1595" s="19">
        <v>335.5</v>
      </c>
      <c r="E1595" s="19">
        <f t="shared" si="70"/>
        <v>318.74</v>
      </c>
      <c r="F1595" s="19">
        <v>195.9</v>
      </c>
      <c r="G1595" s="24" t="str">
        <f t="shared" si="69"/>
        <v>22/03/2022</v>
      </c>
    </row>
    <row r="1596" spans="1:7" x14ac:dyDescent="0.3">
      <c r="A1596" s="21">
        <v>3</v>
      </c>
      <c r="B1596" s="18">
        <v>44643</v>
      </c>
      <c r="C1596" s="41">
        <f t="shared" si="68"/>
        <v>2022</v>
      </c>
      <c r="D1596" s="19">
        <v>338.75</v>
      </c>
      <c r="E1596" s="19">
        <f t="shared" si="70"/>
        <v>318.74</v>
      </c>
      <c r="F1596" s="19">
        <v>195.9</v>
      </c>
      <c r="G1596" s="24" t="str">
        <f t="shared" si="69"/>
        <v>23/03/2022</v>
      </c>
    </row>
    <row r="1597" spans="1:7" x14ac:dyDescent="0.3">
      <c r="A1597" s="21">
        <v>3</v>
      </c>
      <c r="B1597" s="18">
        <v>44644</v>
      </c>
      <c r="C1597" s="41">
        <f t="shared" si="68"/>
        <v>2022</v>
      </c>
      <c r="D1597" s="19">
        <v>333</v>
      </c>
      <c r="E1597" s="19">
        <f t="shared" si="70"/>
        <v>318.74</v>
      </c>
      <c r="F1597" s="19">
        <v>195.9</v>
      </c>
      <c r="G1597" s="24" t="str">
        <f t="shared" si="69"/>
        <v>24/03/2022</v>
      </c>
    </row>
    <row r="1598" spans="1:7" x14ac:dyDescent="0.3">
      <c r="A1598" s="21">
        <v>3</v>
      </c>
      <c r="B1598" s="18">
        <v>44645</v>
      </c>
      <c r="C1598" s="41">
        <f t="shared" si="68"/>
        <v>2022</v>
      </c>
      <c r="D1598" s="19">
        <v>338.75</v>
      </c>
      <c r="E1598" s="19">
        <f t="shared" si="70"/>
        <v>318.74</v>
      </c>
      <c r="F1598" s="19">
        <v>195.9</v>
      </c>
      <c r="G1598" s="24" t="str">
        <f t="shared" si="69"/>
        <v>25/03/2022</v>
      </c>
    </row>
    <row r="1599" spans="1:7" x14ac:dyDescent="0.3">
      <c r="A1599" s="21">
        <v>3</v>
      </c>
      <c r="B1599" s="18">
        <v>44648</v>
      </c>
      <c r="C1599" s="41">
        <f t="shared" si="68"/>
        <v>2022</v>
      </c>
      <c r="D1599" s="19">
        <v>331.25</v>
      </c>
      <c r="E1599" s="19">
        <f t="shared" si="70"/>
        <v>318.74</v>
      </c>
      <c r="F1599" s="19">
        <v>195.9</v>
      </c>
      <c r="G1599" s="24" t="str">
        <f t="shared" si="69"/>
        <v>28/03/2022</v>
      </c>
    </row>
    <row r="1600" spans="1:7" x14ac:dyDescent="0.3">
      <c r="A1600" s="21">
        <v>3</v>
      </c>
      <c r="B1600" s="18">
        <v>44649</v>
      </c>
      <c r="C1600" s="41">
        <f t="shared" si="68"/>
        <v>2022</v>
      </c>
      <c r="D1600" s="19">
        <v>313.75</v>
      </c>
      <c r="E1600" s="19">
        <f t="shared" si="70"/>
        <v>318.74</v>
      </c>
      <c r="F1600" s="19">
        <v>195.9</v>
      </c>
      <c r="G1600" s="24" t="str">
        <f t="shared" si="69"/>
        <v>29/03/2022</v>
      </c>
    </row>
    <row r="1601" spans="1:7" x14ac:dyDescent="0.3">
      <c r="A1601" s="21">
        <v>3</v>
      </c>
      <c r="B1601" s="18">
        <v>44650</v>
      </c>
      <c r="C1601" s="41">
        <f t="shared" si="68"/>
        <v>2022</v>
      </c>
      <c r="D1601" s="19">
        <v>318</v>
      </c>
      <c r="E1601" s="19">
        <f t="shared" si="70"/>
        <v>318.74</v>
      </c>
      <c r="F1601" s="19">
        <v>195.9</v>
      </c>
      <c r="G1601" s="24" t="str">
        <f t="shared" si="69"/>
        <v>30/03/2022</v>
      </c>
    </row>
    <row r="1602" spans="1:7" x14ac:dyDescent="0.3">
      <c r="A1602" s="21">
        <v>3</v>
      </c>
      <c r="B1602" s="18">
        <v>44651</v>
      </c>
      <c r="C1602" s="41">
        <f t="shared" si="68"/>
        <v>2022</v>
      </c>
      <c r="D1602" s="19">
        <v>322.75</v>
      </c>
      <c r="E1602" s="19">
        <f t="shared" si="70"/>
        <v>318.74</v>
      </c>
      <c r="F1602" s="19">
        <v>195.9</v>
      </c>
      <c r="G1602" s="24" t="str">
        <f t="shared" si="69"/>
        <v>31/03/2022</v>
      </c>
    </row>
    <row r="1603" spans="1:7" x14ac:dyDescent="0.3">
      <c r="A1603" s="21">
        <v>3</v>
      </c>
      <c r="B1603" s="18">
        <v>44652</v>
      </c>
      <c r="C1603" s="41">
        <f t="shared" ref="C1603:C1666" si="71">YEAR(B1603)</f>
        <v>2022</v>
      </c>
      <c r="D1603" s="19">
        <v>315.5</v>
      </c>
      <c r="E1603" s="19">
        <f t="shared" si="70"/>
        <v>318.74</v>
      </c>
      <c r="F1603" s="19">
        <v>195.9</v>
      </c>
      <c r="G1603" s="24" t="str">
        <f t="shared" si="69"/>
        <v>01/04/2022</v>
      </c>
    </row>
    <row r="1604" spans="1:7" x14ac:dyDescent="0.3">
      <c r="A1604" s="21">
        <v>3</v>
      </c>
      <c r="B1604" s="18">
        <v>44655</v>
      </c>
      <c r="C1604" s="41">
        <f t="shared" si="71"/>
        <v>2022</v>
      </c>
      <c r="D1604" s="19">
        <v>319</v>
      </c>
      <c r="E1604" s="19">
        <f t="shared" si="70"/>
        <v>318.74</v>
      </c>
      <c r="F1604" s="19">
        <v>195.9</v>
      </c>
      <c r="G1604" s="24" t="str">
        <f t="shared" ref="G1604:G1667" si="72">TEXT(B1604,"jj/mm/aaaa")</f>
        <v>04/04/2022</v>
      </c>
    </row>
    <row r="1605" spans="1:7" x14ac:dyDescent="0.3">
      <c r="A1605" s="21">
        <v>3</v>
      </c>
      <c r="B1605" s="18">
        <v>44656</v>
      </c>
      <c r="C1605" s="41">
        <f t="shared" si="71"/>
        <v>2022</v>
      </c>
      <c r="D1605" s="19">
        <v>322</v>
      </c>
      <c r="E1605" s="19">
        <f t="shared" ref="E1605:E1668" si="73">+E1604</f>
        <v>318.74</v>
      </c>
      <c r="F1605" s="19">
        <v>195.9</v>
      </c>
      <c r="G1605" s="24" t="str">
        <f t="shared" si="72"/>
        <v>05/04/2022</v>
      </c>
    </row>
    <row r="1606" spans="1:7" x14ac:dyDescent="0.3">
      <c r="A1606" s="21">
        <v>3</v>
      </c>
      <c r="B1606" s="18">
        <v>44657</v>
      </c>
      <c r="C1606" s="41">
        <f t="shared" si="71"/>
        <v>2022</v>
      </c>
      <c r="D1606" s="19">
        <v>319.5</v>
      </c>
      <c r="E1606" s="19">
        <f t="shared" si="73"/>
        <v>318.74</v>
      </c>
      <c r="F1606" s="19">
        <v>195.9</v>
      </c>
      <c r="G1606" s="24" t="str">
        <f t="shared" si="72"/>
        <v>06/04/2022</v>
      </c>
    </row>
    <row r="1607" spans="1:7" x14ac:dyDescent="0.3">
      <c r="A1607" s="21">
        <v>3</v>
      </c>
      <c r="B1607" s="18">
        <v>44658</v>
      </c>
      <c r="C1607" s="41">
        <f t="shared" si="71"/>
        <v>2022</v>
      </c>
      <c r="D1607" s="19">
        <v>317.25</v>
      </c>
      <c r="E1607" s="19">
        <f t="shared" si="73"/>
        <v>318.74</v>
      </c>
      <c r="F1607" s="19">
        <v>195.9</v>
      </c>
      <c r="G1607" s="24" t="str">
        <f t="shared" si="72"/>
        <v>07/04/2022</v>
      </c>
    </row>
    <row r="1608" spans="1:7" x14ac:dyDescent="0.3">
      <c r="A1608" s="21">
        <v>3</v>
      </c>
      <c r="B1608" s="18">
        <v>44659</v>
      </c>
      <c r="C1608" s="41">
        <f t="shared" si="71"/>
        <v>2022</v>
      </c>
      <c r="D1608" s="19">
        <v>322.5</v>
      </c>
      <c r="E1608" s="19">
        <f t="shared" si="73"/>
        <v>318.74</v>
      </c>
      <c r="F1608" s="19">
        <v>195.9</v>
      </c>
      <c r="G1608" s="24" t="str">
        <f t="shared" si="72"/>
        <v>08/04/2022</v>
      </c>
    </row>
    <row r="1609" spans="1:7" x14ac:dyDescent="0.3">
      <c r="A1609" s="21">
        <v>3</v>
      </c>
      <c r="B1609" s="18">
        <v>44662</v>
      </c>
      <c r="C1609" s="41">
        <f t="shared" si="71"/>
        <v>2022</v>
      </c>
      <c r="D1609" s="19">
        <v>326.25</v>
      </c>
      <c r="E1609" s="19">
        <f t="shared" si="73"/>
        <v>318.74</v>
      </c>
      <c r="F1609" s="19">
        <v>195.9</v>
      </c>
      <c r="G1609" s="24" t="str">
        <f t="shared" si="72"/>
        <v>11/04/2022</v>
      </c>
    </row>
    <row r="1610" spans="1:7" x14ac:dyDescent="0.3">
      <c r="A1610" s="21">
        <v>3</v>
      </c>
      <c r="B1610" s="18">
        <v>44663</v>
      </c>
      <c r="C1610" s="41">
        <f t="shared" si="71"/>
        <v>2022</v>
      </c>
      <c r="D1610" s="19">
        <v>334</v>
      </c>
      <c r="E1610" s="19">
        <f t="shared" si="73"/>
        <v>318.74</v>
      </c>
      <c r="F1610" s="19">
        <v>195.9</v>
      </c>
      <c r="G1610" s="24" t="str">
        <f t="shared" si="72"/>
        <v>12/04/2022</v>
      </c>
    </row>
    <row r="1611" spans="1:7" x14ac:dyDescent="0.3">
      <c r="A1611" s="21">
        <v>3</v>
      </c>
      <c r="B1611" s="18">
        <v>44664</v>
      </c>
      <c r="C1611" s="41">
        <f t="shared" si="71"/>
        <v>2022</v>
      </c>
      <c r="D1611" s="19">
        <v>317.5</v>
      </c>
      <c r="E1611" s="19">
        <f t="shared" si="73"/>
        <v>318.74</v>
      </c>
      <c r="F1611" s="19">
        <v>195.9</v>
      </c>
      <c r="G1611" s="24" t="str">
        <f t="shared" si="72"/>
        <v>13/04/2022</v>
      </c>
    </row>
    <row r="1612" spans="1:7" x14ac:dyDescent="0.3">
      <c r="A1612" s="21">
        <v>3</v>
      </c>
      <c r="B1612" s="18">
        <v>44665</v>
      </c>
      <c r="C1612" s="41">
        <f t="shared" si="71"/>
        <v>2022</v>
      </c>
      <c r="D1612" s="19">
        <v>317.5</v>
      </c>
      <c r="E1612" s="19">
        <f t="shared" si="73"/>
        <v>318.74</v>
      </c>
      <c r="F1612" s="19">
        <v>195.9</v>
      </c>
      <c r="G1612" s="24" t="str">
        <f t="shared" si="72"/>
        <v>14/04/2022</v>
      </c>
    </row>
    <row r="1613" spans="1:7" x14ac:dyDescent="0.3">
      <c r="A1613" s="21">
        <v>3</v>
      </c>
      <c r="B1613" s="18">
        <v>44666</v>
      </c>
      <c r="C1613" s="41">
        <f t="shared" si="71"/>
        <v>2022</v>
      </c>
      <c r="D1613" s="19">
        <v>317</v>
      </c>
      <c r="E1613" s="19">
        <f t="shared" si="73"/>
        <v>318.74</v>
      </c>
      <c r="F1613" s="19">
        <v>195.9</v>
      </c>
      <c r="G1613" s="24" t="str">
        <f t="shared" si="72"/>
        <v>15/04/2022</v>
      </c>
    </row>
    <row r="1614" spans="1:7" x14ac:dyDescent="0.3">
      <c r="A1614" s="21">
        <v>3</v>
      </c>
      <c r="B1614" s="18">
        <v>44669</v>
      </c>
      <c r="C1614" s="41">
        <f t="shared" si="71"/>
        <v>2022</v>
      </c>
      <c r="D1614" s="19">
        <v>317</v>
      </c>
      <c r="E1614" s="19">
        <f t="shared" si="73"/>
        <v>318.74</v>
      </c>
      <c r="F1614" s="19">
        <v>195.9</v>
      </c>
      <c r="G1614" s="24" t="str">
        <f t="shared" si="72"/>
        <v>18/04/2022</v>
      </c>
    </row>
    <row r="1615" spans="1:7" x14ac:dyDescent="0.3">
      <c r="A1615" s="21">
        <v>3</v>
      </c>
      <c r="B1615" s="18">
        <v>44670</v>
      </c>
      <c r="C1615" s="41">
        <f t="shared" si="71"/>
        <v>2022</v>
      </c>
      <c r="D1615" s="19">
        <v>316.75</v>
      </c>
      <c r="E1615" s="19">
        <f t="shared" si="73"/>
        <v>318.74</v>
      </c>
      <c r="F1615" s="19">
        <v>195.9</v>
      </c>
      <c r="G1615" s="24" t="str">
        <f t="shared" si="72"/>
        <v>19/04/2022</v>
      </c>
    </row>
    <row r="1616" spans="1:7" x14ac:dyDescent="0.3">
      <c r="A1616" s="21">
        <v>3</v>
      </c>
      <c r="B1616" s="18">
        <v>44671</v>
      </c>
      <c r="C1616" s="41">
        <f t="shared" si="71"/>
        <v>2022</v>
      </c>
      <c r="D1616" s="19">
        <v>313.5</v>
      </c>
      <c r="E1616" s="19">
        <f t="shared" si="73"/>
        <v>318.74</v>
      </c>
      <c r="F1616" s="19">
        <v>195.9</v>
      </c>
      <c r="G1616" s="24" t="str">
        <f t="shared" si="72"/>
        <v>20/04/2022</v>
      </c>
    </row>
    <row r="1617" spans="1:7" x14ac:dyDescent="0.3">
      <c r="A1617" s="21">
        <v>3</v>
      </c>
      <c r="B1617" s="18">
        <v>44672</v>
      </c>
      <c r="C1617" s="41">
        <f t="shared" si="71"/>
        <v>2022</v>
      </c>
      <c r="D1617" s="19">
        <v>309</v>
      </c>
      <c r="E1617" s="19">
        <f t="shared" si="73"/>
        <v>318.74</v>
      </c>
      <c r="F1617" s="19">
        <v>195.9</v>
      </c>
      <c r="G1617" s="24" t="str">
        <f t="shared" si="72"/>
        <v>21/04/2022</v>
      </c>
    </row>
    <row r="1618" spans="1:7" x14ac:dyDescent="0.3">
      <c r="A1618" s="21">
        <v>3</v>
      </c>
      <c r="B1618" s="18">
        <v>44673</v>
      </c>
      <c r="C1618" s="41">
        <f t="shared" si="71"/>
        <v>2022</v>
      </c>
      <c r="D1618" s="19">
        <v>313</v>
      </c>
      <c r="E1618" s="19">
        <f t="shared" si="73"/>
        <v>318.74</v>
      </c>
      <c r="F1618" s="19">
        <v>195.9</v>
      </c>
      <c r="G1618" s="24" t="str">
        <f t="shared" si="72"/>
        <v>22/04/2022</v>
      </c>
    </row>
    <row r="1619" spans="1:7" x14ac:dyDescent="0.3">
      <c r="A1619" s="21">
        <v>3</v>
      </c>
      <c r="B1619" s="18">
        <v>44676</v>
      </c>
      <c r="C1619" s="41">
        <f t="shared" si="71"/>
        <v>2022</v>
      </c>
      <c r="D1619" s="19">
        <v>314.25</v>
      </c>
      <c r="E1619" s="19">
        <f t="shared" si="73"/>
        <v>318.74</v>
      </c>
      <c r="F1619" s="19">
        <v>195.9</v>
      </c>
      <c r="G1619" s="24" t="str">
        <f t="shared" si="72"/>
        <v>25/04/2022</v>
      </c>
    </row>
    <row r="1620" spans="1:7" x14ac:dyDescent="0.3">
      <c r="A1620" s="21">
        <v>3</v>
      </c>
      <c r="B1620" s="18">
        <v>44677</v>
      </c>
      <c r="C1620" s="41">
        <f t="shared" si="71"/>
        <v>2022</v>
      </c>
      <c r="D1620" s="19">
        <v>320</v>
      </c>
      <c r="E1620" s="19">
        <f t="shared" si="73"/>
        <v>318.74</v>
      </c>
      <c r="F1620" s="19">
        <v>195.9</v>
      </c>
      <c r="G1620" s="24" t="str">
        <f t="shared" si="72"/>
        <v>26/04/2022</v>
      </c>
    </row>
    <row r="1621" spans="1:7" x14ac:dyDescent="0.3">
      <c r="A1621" s="21">
        <v>3</v>
      </c>
      <c r="B1621" s="18">
        <v>44678</v>
      </c>
      <c r="C1621" s="41">
        <f t="shared" si="71"/>
        <v>2022</v>
      </c>
      <c r="D1621" s="19">
        <v>323.75</v>
      </c>
      <c r="E1621" s="19">
        <f t="shared" si="73"/>
        <v>318.74</v>
      </c>
      <c r="F1621" s="19">
        <v>195.9</v>
      </c>
      <c r="G1621" s="24" t="str">
        <f t="shared" si="72"/>
        <v>27/04/2022</v>
      </c>
    </row>
    <row r="1622" spans="1:7" x14ac:dyDescent="0.3">
      <c r="A1622" s="21">
        <v>3</v>
      </c>
      <c r="B1622" s="18">
        <v>44679</v>
      </c>
      <c r="C1622" s="41">
        <f t="shared" si="71"/>
        <v>2022</v>
      </c>
      <c r="D1622" s="19">
        <v>330.75</v>
      </c>
      <c r="E1622" s="19">
        <f t="shared" si="73"/>
        <v>318.74</v>
      </c>
      <c r="F1622" s="19">
        <v>195.9</v>
      </c>
      <c r="G1622" s="24" t="str">
        <f t="shared" si="72"/>
        <v>28/04/2022</v>
      </c>
    </row>
    <row r="1623" spans="1:7" x14ac:dyDescent="0.3">
      <c r="A1623" s="21">
        <v>3</v>
      </c>
      <c r="B1623" s="18">
        <v>44680</v>
      </c>
      <c r="C1623" s="41">
        <f t="shared" si="71"/>
        <v>2022</v>
      </c>
      <c r="D1623" s="19">
        <v>327.75</v>
      </c>
      <c r="E1623" s="19">
        <f t="shared" si="73"/>
        <v>318.74</v>
      </c>
      <c r="F1623" s="19">
        <v>195.9</v>
      </c>
      <c r="G1623" s="24" t="str">
        <f t="shared" si="72"/>
        <v>29/04/2022</v>
      </c>
    </row>
    <row r="1624" spans="1:7" x14ac:dyDescent="0.3">
      <c r="A1624" s="21">
        <v>3</v>
      </c>
      <c r="B1624" s="18">
        <v>44683</v>
      </c>
      <c r="C1624" s="41">
        <f t="shared" si="71"/>
        <v>2022</v>
      </c>
      <c r="D1624" s="19">
        <v>325.5</v>
      </c>
      <c r="E1624" s="19">
        <f t="shared" si="73"/>
        <v>318.74</v>
      </c>
      <c r="F1624" s="19">
        <v>195.9</v>
      </c>
      <c r="G1624" s="24" t="str">
        <f t="shared" si="72"/>
        <v>02/05/2022</v>
      </c>
    </row>
    <row r="1625" spans="1:7" x14ac:dyDescent="0.3">
      <c r="A1625" s="21">
        <v>3</v>
      </c>
      <c r="B1625" s="18">
        <v>44684</v>
      </c>
      <c r="C1625" s="41">
        <f t="shared" si="71"/>
        <v>2022</v>
      </c>
      <c r="D1625" s="19">
        <v>329.75</v>
      </c>
      <c r="E1625" s="19">
        <f t="shared" si="73"/>
        <v>318.74</v>
      </c>
      <c r="F1625" s="19">
        <v>195.9</v>
      </c>
      <c r="G1625" s="24" t="str">
        <f t="shared" si="72"/>
        <v>03/05/2022</v>
      </c>
    </row>
    <row r="1626" spans="1:7" x14ac:dyDescent="0.3">
      <c r="A1626" s="21">
        <v>3</v>
      </c>
      <c r="B1626" s="18">
        <v>44685</v>
      </c>
      <c r="C1626" s="41">
        <f t="shared" si="71"/>
        <v>2022</v>
      </c>
      <c r="D1626" s="19">
        <v>336.5</v>
      </c>
      <c r="E1626" s="19">
        <f t="shared" si="73"/>
        <v>318.74</v>
      </c>
      <c r="F1626" s="19">
        <v>195.9</v>
      </c>
      <c r="G1626" s="24" t="str">
        <f t="shared" si="72"/>
        <v>04/05/2022</v>
      </c>
    </row>
    <row r="1627" spans="1:7" x14ac:dyDescent="0.3">
      <c r="A1627" s="21">
        <v>3</v>
      </c>
      <c r="B1627" s="18">
        <v>44686</v>
      </c>
      <c r="C1627" s="41">
        <f t="shared" si="71"/>
        <v>2022</v>
      </c>
      <c r="D1627" s="19">
        <v>347.5</v>
      </c>
      <c r="E1627" s="19">
        <f t="shared" si="73"/>
        <v>318.74</v>
      </c>
      <c r="F1627" s="19">
        <v>195.9</v>
      </c>
      <c r="G1627" s="24" t="str">
        <f t="shared" si="72"/>
        <v>05/05/2022</v>
      </c>
    </row>
    <row r="1628" spans="1:7" x14ac:dyDescent="0.3">
      <c r="A1628" s="21">
        <v>3</v>
      </c>
      <c r="B1628" s="18">
        <v>44687</v>
      </c>
      <c r="C1628" s="41">
        <f t="shared" si="71"/>
        <v>2022</v>
      </c>
      <c r="D1628" s="19">
        <v>344.5</v>
      </c>
      <c r="E1628" s="19">
        <f t="shared" si="73"/>
        <v>318.74</v>
      </c>
      <c r="F1628" s="19">
        <v>195.9</v>
      </c>
      <c r="G1628" s="24" t="str">
        <f t="shared" si="72"/>
        <v>06/05/2022</v>
      </c>
    </row>
    <row r="1629" spans="1:7" x14ac:dyDescent="0.3">
      <c r="A1629" s="21">
        <v>3</v>
      </c>
      <c r="B1629" s="18">
        <v>44690</v>
      </c>
      <c r="C1629" s="41">
        <f t="shared" si="71"/>
        <v>2022</v>
      </c>
      <c r="D1629" s="19">
        <v>343.75</v>
      </c>
      <c r="E1629" s="19">
        <f t="shared" si="73"/>
        <v>318.74</v>
      </c>
      <c r="F1629" s="19">
        <v>195.9</v>
      </c>
      <c r="G1629" s="24" t="str">
        <f t="shared" si="72"/>
        <v>09/05/2022</v>
      </c>
    </row>
    <row r="1630" spans="1:7" x14ac:dyDescent="0.3">
      <c r="A1630" s="21">
        <v>3</v>
      </c>
      <c r="B1630" s="18">
        <v>44691</v>
      </c>
      <c r="C1630" s="41">
        <f t="shared" si="71"/>
        <v>2022</v>
      </c>
      <c r="D1630" s="19">
        <v>344</v>
      </c>
      <c r="E1630" s="19">
        <f t="shared" si="73"/>
        <v>318.74</v>
      </c>
      <c r="F1630" s="19">
        <v>195.9</v>
      </c>
      <c r="G1630" s="24" t="str">
        <f t="shared" si="72"/>
        <v>10/05/2022</v>
      </c>
    </row>
    <row r="1631" spans="1:7" x14ac:dyDescent="0.3">
      <c r="A1631" s="21">
        <v>3</v>
      </c>
      <c r="B1631" s="18">
        <v>44692</v>
      </c>
      <c r="C1631" s="41">
        <f t="shared" si="71"/>
        <v>2022</v>
      </c>
      <c r="D1631" s="19">
        <v>344.5</v>
      </c>
      <c r="E1631" s="19">
        <f t="shared" si="73"/>
        <v>318.74</v>
      </c>
      <c r="F1631" s="19">
        <v>195.9</v>
      </c>
      <c r="G1631" s="24" t="str">
        <f t="shared" si="72"/>
        <v>11/05/2022</v>
      </c>
    </row>
    <row r="1632" spans="1:7" x14ac:dyDescent="0.3">
      <c r="A1632" s="21">
        <v>3</v>
      </c>
      <c r="B1632" s="18">
        <v>44693</v>
      </c>
      <c r="C1632" s="41">
        <f t="shared" si="71"/>
        <v>2022</v>
      </c>
      <c r="D1632" s="19">
        <v>355.25</v>
      </c>
      <c r="E1632" s="19">
        <f t="shared" si="73"/>
        <v>318.74</v>
      </c>
      <c r="F1632" s="19">
        <v>195.9</v>
      </c>
      <c r="G1632" s="24" t="str">
        <f t="shared" si="72"/>
        <v>12/05/2022</v>
      </c>
    </row>
    <row r="1633" spans="1:7" x14ac:dyDescent="0.3">
      <c r="A1633" s="21">
        <v>3</v>
      </c>
      <c r="B1633" s="18">
        <v>44694</v>
      </c>
      <c r="C1633" s="41">
        <f t="shared" si="71"/>
        <v>2022</v>
      </c>
      <c r="D1633" s="19">
        <v>359.25</v>
      </c>
      <c r="E1633" s="19">
        <f t="shared" si="73"/>
        <v>318.74</v>
      </c>
      <c r="F1633" s="19">
        <v>195.9</v>
      </c>
      <c r="G1633" s="24" t="str">
        <f t="shared" si="72"/>
        <v>13/05/2022</v>
      </c>
    </row>
    <row r="1634" spans="1:7" x14ac:dyDescent="0.3">
      <c r="A1634" s="21">
        <v>3</v>
      </c>
      <c r="B1634" s="18">
        <v>44697</v>
      </c>
      <c r="C1634" s="41">
        <f t="shared" si="71"/>
        <v>2022</v>
      </c>
      <c r="D1634" s="19">
        <v>377</v>
      </c>
      <c r="E1634" s="19">
        <f t="shared" si="73"/>
        <v>318.74</v>
      </c>
      <c r="F1634" s="19">
        <v>195.9</v>
      </c>
      <c r="G1634" s="24" t="str">
        <f t="shared" si="72"/>
        <v>16/05/2022</v>
      </c>
    </row>
    <row r="1635" spans="1:7" x14ac:dyDescent="0.3">
      <c r="A1635" s="21">
        <v>3</v>
      </c>
      <c r="B1635" s="18">
        <v>44698</v>
      </c>
      <c r="C1635" s="41">
        <f t="shared" si="71"/>
        <v>2022</v>
      </c>
      <c r="D1635" s="19">
        <v>375</v>
      </c>
      <c r="E1635" s="19">
        <f t="shared" si="73"/>
        <v>318.74</v>
      </c>
      <c r="F1635" s="19">
        <v>195.9</v>
      </c>
      <c r="G1635" s="24" t="str">
        <f t="shared" si="72"/>
        <v>17/05/2022</v>
      </c>
    </row>
    <row r="1636" spans="1:7" x14ac:dyDescent="0.3">
      <c r="A1636" s="21">
        <v>3</v>
      </c>
      <c r="B1636" s="18">
        <v>44699</v>
      </c>
      <c r="C1636" s="41">
        <f t="shared" si="71"/>
        <v>2022</v>
      </c>
      <c r="D1636" s="19">
        <v>374.25</v>
      </c>
      <c r="E1636" s="19">
        <f t="shared" si="73"/>
        <v>318.74</v>
      </c>
      <c r="F1636" s="19">
        <v>195.9</v>
      </c>
      <c r="G1636" s="24" t="str">
        <f t="shared" si="72"/>
        <v>18/05/2022</v>
      </c>
    </row>
    <row r="1637" spans="1:7" x14ac:dyDescent="0.3">
      <c r="A1637" s="21">
        <v>3</v>
      </c>
      <c r="B1637" s="18">
        <v>44700</v>
      </c>
      <c r="C1637" s="41">
        <f t="shared" si="71"/>
        <v>2022</v>
      </c>
      <c r="D1637" s="19">
        <v>368.75</v>
      </c>
      <c r="E1637" s="19">
        <f t="shared" si="73"/>
        <v>318.74</v>
      </c>
      <c r="F1637" s="19">
        <v>195.9</v>
      </c>
      <c r="G1637" s="24" t="str">
        <f t="shared" si="72"/>
        <v>19/05/2022</v>
      </c>
    </row>
    <row r="1638" spans="1:7" x14ac:dyDescent="0.3">
      <c r="A1638" s="21">
        <v>3</v>
      </c>
      <c r="B1638" s="18">
        <v>44701</v>
      </c>
      <c r="C1638" s="41">
        <f t="shared" si="71"/>
        <v>2022</v>
      </c>
      <c r="D1638" s="19">
        <v>364</v>
      </c>
      <c r="E1638" s="19">
        <f t="shared" si="73"/>
        <v>318.74</v>
      </c>
      <c r="F1638" s="19">
        <v>195.9</v>
      </c>
      <c r="G1638" s="24" t="str">
        <f t="shared" si="72"/>
        <v>20/05/2022</v>
      </c>
    </row>
    <row r="1639" spans="1:7" x14ac:dyDescent="0.3">
      <c r="A1639" s="21">
        <v>3</v>
      </c>
      <c r="B1639" s="18">
        <v>44704</v>
      </c>
      <c r="C1639" s="41">
        <f t="shared" si="71"/>
        <v>2022</v>
      </c>
      <c r="D1639" s="19">
        <v>368.25</v>
      </c>
      <c r="E1639" s="19">
        <f t="shared" si="73"/>
        <v>318.74</v>
      </c>
      <c r="F1639" s="19">
        <v>195.9</v>
      </c>
      <c r="G1639" s="24" t="str">
        <f t="shared" si="72"/>
        <v>23/05/2022</v>
      </c>
    </row>
    <row r="1640" spans="1:7" x14ac:dyDescent="0.3">
      <c r="A1640" s="21">
        <v>3</v>
      </c>
      <c r="B1640" s="18">
        <v>44705</v>
      </c>
      <c r="C1640" s="41">
        <f t="shared" si="71"/>
        <v>2022</v>
      </c>
      <c r="D1640" s="19">
        <v>357</v>
      </c>
      <c r="E1640" s="19">
        <f t="shared" si="73"/>
        <v>318.74</v>
      </c>
      <c r="F1640" s="19">
        <v>195.9</v>
      </c>
      <c r="G1640" s="24" t="str">
        <f t="shared" si="72"/>
        <v>24/05/2022</v>
      </c>
    </row>
    <row r="1641" spans="1:7" x14ac:dyDescent="0.3">
      <c r="A1641" s="21">
        <v>3</v>
      </c>
      <c r="B1641" s="18">
        <v>44706</v>
      </c>
      <c r="C1641" s="41">
        <f t="shared" si="71"/>
        <v>2022</v>
      </c>
      <c r="D1641" s="19">
        <v>352.5</v>
      </c>
      <c r="E1641" s="19">
        <f t="shared" si="73"/>
        <v>318.74</v>
      </c>
      <c r="F1641" s="19">
        <v>195.9</v>
      </c>
      <c r="G1641" s="24" t="str">
        <f t="shared" si="72"/>
        <v>25/05/2022</v>
      </c>
    </row>
    <row r="1642" spans="1:7" x14ac:dyDescent="0.3">
      <c r="A1642" s="21">
        <v>3</v>
      </c>
      <c r="B1642" s="18">
        <v>44707</v>
      </c>
      <c r="C1642" s="41">
        <f t="shared" si="71"/>
        <v>2022</v>
      </c>
      <c r="D1642" s="19">
        <v>352.5</v>
      </c>
      <c r="E1642" s="19">
        <f t="shared" si="73"/>
        <v>318.74</v>
      </c>
      <c r="F1642" s="19">
        <v>195.9</v>
      </c>
      <c r="G1642" s="24" t="str">
        <f t="shared" si="72"/>
        <v>26/05/2022</v>
      </c>
    </row>
    <row r="1643" spans="1:7" x14ac:dyDescent="0.3">
      <c r="A1643" s="21">
        <v>3</v>
      </c>
      <c r="B1643" s="18">
        <v>44708</v>
      </c>
      <c r="C1643" s="41">
        <f t="shared" si="71"/>
        <v>2022</v>
      </c>
      <c r="D1643" s="19">
        <v>356</v>
      </c>
      <c r="E1643" s="19">
        <f t="shared" si="73"/>
        <v>318.74</v>
      </c>
      <c r="F1643" s="19">
        <v>195.9</v>
      </c>
      <c r="G1643" s="24" t="str">
        <f t="shared" si="72"/>
        <v>27/05/2022</v>
      </c>
    </row>
    <row r="1644" spans="1:7" x14ac:dyDescent="0.3">
      <c r="A1644" s="21">
        <v>3</v>
      </c>
      <c r="B1644" s="18">
        <v>44711</v>
      </c>
      <c r="C1644" s="41">
        <f t="shared" si="71"/>
        <v>2022</v>
      </c>
      <c r="D1644" s="19">
        <v>351.5</v>
      </c>
      <c r="E1644" s="19">
        <f t="shared" si="73"/>
        <v>318.74</v>
      </c>
      <c r="F1644" s="19">
        <v>195.9</v>
      </c>
      <c r="G1644" s="24" t="str">
        <f t="shared" si="72"/>
        <v>30/05/2022</v>
      </c>
    </row>
    <row r="1645" spans="1:7" x14ac:dyDescent="0.3">
      <c r="A1645" s="21">
        <v>3</v>
      </c>
      <c r="B1645" s="18">
        <v>44712</v>
      </c>
      <c r="C1645" s="41">
        <f t="shared" si="71"/>
        <v>2022</v>
      </c>
      <c r="D1645" s="19">
        <v>338.75</v>
      </c>
      <c r="E1645" s="19">
        <f t="shared" si="73"/>
        <v>318.74</v>
      </c>
      <c r="F1645" s="19">
        <v>195.9</v>
      </c>
      <c r="G1645" s="24" t="str">
        <f t="shared" si="72"/>
        <v>31/05/2022</v>
      </c>
    </row>
    <row r="1646" spans="1:7" x14ac:dyDescent="0.3">
      <c r="A1646" s="21">
        <v>3</v>
      </c>
      <c r="B1646" s="18">
        <v>44713</v>
      </c>
      <c r="C1646" s="41">
        <f t="shared" si="71"/>
        <v>2022</v>
      </c>
      <c r="D1646" s="19">
        <v>324.75</v>
      </c>
      <c r="E1646" s="19">
        <f t="shared" si="73"/>
        <v>318.74</v>
      </c>
      <c r="F1646" s="19">
        <v>195.9</v>
      </c>
      <c r="G1646" s="24" t="str">
        <f t="shared" si="72"/>
        <v>01/06/2022</v>
      </c>
    </row>
    <row r="1647" spans="1:7" x14ac:dyDescent="0.3">
      <c r="A1647" s="21">
        <v>3</v>
      </c>
      <c r="B1647" s="18">
        <v>44714</v>
      </c>
      <c r="C1647" s="41">
        <f t="shared" si="71"/>
        <v>2022</v>
      </c>
      <c r="D1647" s="19">
        <v>326</v>
      </c>
      <c r="E1647" s="19">
        <f t="shared" si="73"/>
        <v>318.74</v>
      </c>
      <c r="F1647" s="19">
        <v>195.9</v>
      </c>
      <c r="G1647" s="24" t="str">
        <f t="shared" si="72"/>
        <v>02/06/2022</v>
      </c>
    </row>
    <row r="1648" spans="1:7" x14ac:dyDescent="0.3">
      <c r="A1648" s="21">
        <v>3</v>
      </c>
      <c r="B1648" s="18">
        <v>44715</v>
      </c>
      <c r="C1648" s="41">
        <f t="shared" si="71"/>
        <v>2022</v>
      </c>
      <c r="D1648" s="19">
        <v>322</v>
      </c>
      <c r="E1648" s="19">
        <f t="shared" si="73"/>
        <v>318.74</v>
      </c>
      <c r="F1648" s="19">
        <v>195.9</v>
      </c>
      <c r="G1648" s="24" t="str">
        <f t="shared" si="72"/>
        <v>03/06/2022</v>
      </c>
    </row>
    <row r="1649" spans="1:7" x14ac:dyDescent="0.3">
      <c r="A1649" s="21">
        <v>3</v>
      </c>
      <c r="B1649" s="18">
        <v>44718</v>
      </c>
      <c r="C1649" s="41">
        <f t="shared" si="71"/>
        <v>2022</v>
      </c>
      <c r="D1649" s="19">
        <v>339</v>
      </c>
      <c r="E1649" s="19">
        <f t="shared" si="73"/>
        <v>318.74</v>
      </c>
      <c r="F1649" s="19">
        <v>195.9</v>
      </c>
      <c r="G1649" s="24" t="str">
        <f t="shared" si="72"/>
        <v>06/06/2022</v>
      </c>
    </row>
    <row r="1650" spans="1:7" x14ac:dyDescent="0.3">
      <c r="A1650" s="21">
        <v>3</v>
      </c>
      <c r="B1650" s="18">
        <v>44719</v>
      </c>
      <c r="C1650" s="41">
        <f t="shared" si="71"/>
        <v>2022</v>
      </c>
      <c r="D1650" s="19">
        <v>333</v>
      </c>
      <c r="E1650" s="19">
        <f t="shared" si="73"/>
        <v>318.74</v>
      </c>
      <c r="F1650" s="19">
        <v>195.9</v>
      </c>
      <c r="G1650" s="24" t="str">
        <f t="shared" si="72"/>
        <v>07/06/2022</v>
      </c>
    </row>
    <row r="1651" spans="1:7" x14ac:dyDescent="0.3">
      <c r="A1651" s="21">
        <v>3</v>
      </c>
      <c r="B1651" s="18">
        <v>44720</v>
      </c>
      <c r="C1651" s="41">
        <f t="shared" si="71"/>
        <v>2022</v>
      </c>
      <c r="D1651" s="19">
        <v>330</v>
      </c>
      <c r="E1651" s="19">
        <f t="shared" si="73"/>
        <v>318.74</v>
      </c>
      <c r="F1651" s="19">
        <v>195.9</v>
      </c>
      <c r="G1651" s="24" t="str">
        <f t="shared" si="72"/>
        <v>08/06/2022</v>
      </c>
    </row>
    <row r="1652" spans="1:7" x14ac:dyDescent="0.3">
      <c r="A1652" s="21">
        <v>3</v>
      </c>
      <c r="B1652" s="18">
        <v>44721</v>
      </c>
      <c r="C1652" s="41">
        <f t="shared" si="71"/>
        <v>2022</v>
      </c>
      <c r="D1652" s="19">
        <v>331.75</v>
      </c>
      <c r="E1652" s="19">
        <f t="shared" si="73"/>
        <v>318.74</v>
      </c>
      <c r="F1652" s="19">
        <v>195.9</v>
      </c>
      <c r="G1652" s="24" t="str">
        <f t="shared" si="72"/>
        <v>09/06/2022</v>
      </c>
    </row>
    <row r="1653" spans="1:7" x14ac:dyDescent="0.3">
      <c r="A1653" s="21">
        <v>3</v>
      </c>
      <c r="B1653" s="18">
        <v>44722</v>
      </c>
      <c r="C1653" s="41">
        <f t="shared" si="71"/>
        <v>2022</v>
      </c>
      <c r="D1653" s="19">
        <v>333</v>
      </c>
      <c r="E1653" s="19">
        <f t="shared" si="73"/>
        <v>318.74</v>
      </c>
      <c r="F1653" s="19">
        <v>195.9</v>
      </c>
      <c r="G1653" s="24" t="str">
        <f t="shared" si="72"/>
        <v>10/06/2022</v>
      </c>
    </row>
    <row r="1654" spans="1:7" x14ac:dyDescent="0.3">
      <c r="A1654" s="21">
        <v>3</v>
      </c>
      <c r="B1654" s="18">
        <v>44725</v>
      </c>
      <c r="C1654" s="41">
        <f t="shared" si="71"/>
        <v>2022</v>
      </c>
      <c r="D1654" s="19">
        <v>335.25</v>
      </c>
      <c r="E1654" s="19">
        <f t="shared" si="73"/>
        <v>318.74</v>
      </c>
      <c r="F1654" s="19">
        <v>195.9</v>
      </c>
      <c r="G1654" s="24" t="str">
        <f t="shared" si="72"/>
        <v>13/06/2022</v>
      </c>
    </row>
    <row r="1655" spans="1:7" x14ac:dyDescent="0.3">
      <c r="A1655" s="21">
        <v>3</v>
      </c>
      <c r="B1655" s="18">
        <v>44726</v>
      </c>
      <c r="C1655" s="41">
        <f t="shared" si="71"/>
        <v>2022</v>
      </c>
      <c r="D1655" s="19">
        <v>335</v>
      </c>
      <c r="E1655" s="19">
        <f t="shared" si="73"/>
        <v>318.74</v>
      </c>
      <c r="F1655" s="19">
        <v>195.9</v>
      </c>
      <c r="G1655" s="24" t="str">
        <f t="shared" si="72"/>
        <v>14/06/2022</v>
      </c>
    </row>
    <row r="1656" spans="1:7" x14ac:dyDescent="0.3">
      <c r="A1656" s="21">
        <v>3</v>
      </c>
      <c r="B1656" s="18">
        <v>44727</v>
      </c>
      <c r="C1656" s="41">
        <f t="shared" si="71"/>
        <v>2022</v>
      </c>
      <c r="D1656" s="19">
        <v>335</v>
      </c>
      <c r="E1656" s="19">
        <f t="shared" si="73"/>
        <v>318.74</v>
      </c>
      <c r="F1656" s="19">
        <v>195.9</v>
      </c>
      <c r="G1656" s="24" t="str">
        <f t="shared" si="72"/>
        <v>15/06/2022</v>
      </c>
    </row>
    <row r="1657" spans="1:7" x14ac:dyDescent="0.3">
      <c r="A1657" s="21">
        <v>3</v>
      </c>
      <c r="B1657" s="18">
        <v>44728</v>
      </c>
      <c r="C1657" s="41">
        <f t="shared" si="71"/>
        <v>2022</v>
      </c>
      <c r="D1657" s="19">
        <v>338.5</v>
      </c>
      <c r="E1657" s="19">
        <f t="shared" si="73"/>
        <v>318.74</v>
      </c>
      <c r="F1657" s="19">
        <v>195.9</v>
      </c>
      <c r="G1657" s="24" t="str">
        <f t="shared" si="72"/>
        <v>16/06/2022</v>
      </c>
    </row>
    <row r="1658" spans="1:7" x14ac:dyDescent="0.3">
      <c r="A1658" s="21">
        <v>3</v>
      </c>
      <c r="B1658" s="18">
        <v>44729</v>
      </c>
      <c r="C1658" s="41">
        <f t="shared" si="71"/>
        <v>2022</v>
      </c>
      <c r="D1658" s="19">
        <v>337.25</v>
      </c>
      <c r="E1658" s="19">
        <f t="shared" si="73"/>
        <v>318.74</v>
      </c>
      <c r="F1658" s="19">
        <v>195.9</v>
      </c>
      <c r="G1658" s="24" t="str">
        <f t="shared" si="72"/>
        <v>17/06/2022</v>
      </c>
    </row>
    <row r="1659" spans="1:7" x14ac:dyDescent="0.3">
      <c r="A1659" s="21">
        <v>3</v>
      </c>
      <c r="B1659" s="18">
        <v>44732</v>
      </c>
      <c r="C1659" s="41">
        <f t="shared" si="71"/>
        <v>2022</v>
      </c>
      <c r="D1659" s="19">
        <v>333.75</v>
      </c>
      <c r="E1659" s="19">
        <f t="shared" si="73"/>
        <v>318.74</v>
      </c>
      <c r="F1659" s="19">
        <v>195.9</v>
      </c>
      <c r="G1659" s="24" t="str">
        <f t="shared" si="72"/>
        <v>20/06/2022</v>
      </c>
    </row>
    <row r="1660" spans="1:7" x14ac:dyDescent="0.3">
      <c r="A1660" s="21">
        <v>3</v>
      </c>
      <c r="B1660" s="18">
        <v>44733</v>
      </c>
      <c r="C1660" s="41">
        <f t="shared" si="71"/>
        <v>2022</v>
      </c>
      <c r="D1660" s="19">
        <v>322.5</v>
      </c>
      <c r="E1660" s="19">
        <f t="shared" si="73"/>
        <v>318.74</v>
      </c>
      <c r="F1660" s="19">
        <v>195.9</v>
      </c>
      <c r="G1660" s="24" t="str">
        <f t="shared" si="72"/>
        <v>21/06/2022</v>
      </c>
    </row>
    <row r="1661" spans="1:7" x14ac:dyDescent="0.3">
      <c r="A1661" s="21">
        <v>3</v>
      </c>
      <c r="B1661" s="18">
        <v>44734</v>
      </c>
      <c r="C1661" s="41">
        <f t="shared" si="71"/>
        <v>2022</v>
      </c>
      <c r="D1661" s="19">
        <v>318</v>
      </c>
      <c r="E1661" s="19">
        <f t="shared" si="73"/>
        <v>318.74</v>
      </c>
      <c r="F1661" s="19">
        <v>195.9</v>
      </c>
      <c r="G1661" s="24" t="str">
        <f t="shared" si="72"/>
        <v>22/06/2022</v>
      </c>
    </row>
    <row r="1662" spans="1:7" x14ac:dyDescent="0.3">
      <c r="A1662" s="21">
        <v>3</v>
      </c>
      <c r="B1662" s="18">
        <v>44735</v>
      </c>
      <c r="C1662" s="41">
        <f t="shared" si="71"/>
        <v>2022</v>
      </c>
      <c r="D1662" s="19">
        <v>307.5</v>
      </c>
      <c r="E1662" s="19">
        <f t="shared" si="73"/>
        <v>318.74</v>
      </c>
      <c r="F1662" s="19">
        <v>195.9</v>
      </c>
      <c r="G1662" s="24" t="str">
        <f t="shared" si="72"/>
        <v>23/06/2022</v>
      </c>
    </row>
    <row r="1663" spans="1:7" x14ac:dyDescent="0.3">
      <c r="A1663" s="21">
        <v>3</v>
      </c>
      <c r="B1663" s="18">
        <v>44736</v>
      </c>
      <c r="C1663" s="41">
        <f t="shared" si="71"/>
        <v>2022</v>
      </c>
      <c r="D1663" s="19">
        <v>308</v>
      </c>
      <c r="E1663" s="19">
        <f t="shared" si="73"/>
        <v>318.74</v>
      </c>
      <c r="F1663" s="19">
        <v>195.9</v>
      </c>
      <c r="G1663" s="24" t="str">
        <f t="shared" si="72"/>
        <v>24/06/2022</v>
      </c>
    </row>
    <row r="1664" spans="1:7" x14ac:dyDescent="0.3">
      <c r="A1664" s="21">
        <v>3</v>
      </c>
      <c r="B1664" s="18">
        <v>44739</v>
      </c>
      <c r="C1664" s="41">
        <f t="shared" si="71"/>
        <v>2022</v>
      </c>
      <c r="D1664" s="19">
        <v>298.75</v>
      </c>
      <c r="E1664" s="19">
        <f t="shared" si="73"/>
        <v>318.74</v>
      </c>
      <c r="F1664" s="19">
        <v>195.9</v>
      </c>
      <c r="G1664" s="24" t="str">
        <f t="shared" si="72"/>
        <v>27/06/2022</v>
      </c>
    </row>
    <row r="1665" spans="1:7" x14ac:dyDescent="0.3">
      <c r="A1665" s="21">
        <v>3</v>
      </c>
      <c r="B1665" s="18">
        <v>44740</v>
      </c>
      <c r="C1665" s="41">
        <f t="shared" si="71"/>
        <v>2022</v>
      </c>
      <c r="D1665" s="19">
        <v>303</v>
      </c>
      <c r="E1665" s="19">
        <f t="shared" si="73"/>
        <v>318.74</v>
      </c>
      <c r="F1665" s="19">
        <v>195.9</v>
      </c>
      <c r="G1665" s="24" t="str">
        <f t="shared" si="72"/>
        <v>28/06/2022</v>
      </c>
    </row>
    <row r="1666" spans="1:7" x14ac:dyDescent="0.3">
      <c r="A1666" s="21">
        <v>3</v>
      </c>
      <c r="B1666" s="18">
        <v>44741</v>
      </c>
      <c r="C1666" s="41">
        <f t="shared" si="71"/>
        <v>2022</v>
      </c>
      <c r="D1666" s="19">
        <v>305.5</v>
      </c>
      <c r="E1666" s="19">
        <f t="shared" si="73"/>
        <v>318.74</v>
      </c>
      <c r="F1666" s="19">
        <v>195.9</v>
      </c>
      <c r="G1666" s="24" t="str">
        <f t="shared" si="72"/>
        <v>29/06/2022</v>
      </c>
    </row>
    <row r="1667" spans="1:7" x14ac:dyDescent="0.3">
      <c r="A1667" s="21">
        <v>3</v>
      </c>
      <c r="B1667" s="18">
        <v>44742</v>
      </c>
      <c r="C1667" s="41">
        <f t="shared" ref="C1667:C1730" si="74">YEAR(B1667)</f>
        <v>2022</v>
      </c>
      <c r="D1667" s="19">
        <v>297.75</v>
      </c>
      <c r="E1667" s="19">
        <f t="shared" si="73"/>
        <v>318.74</v>
      </c>
      <c r="F1667" s="19">
        <v>195.9</v>
      </c>
      <c r="G1667" s="24" t="str">
        <f t="shared" si="72"/>
        <v>30/06/2022</v>
      </c>
    </row>
    <row r="1668" spans="1:7" x14ac:dyDescent="0.3">
      <c r="A1668" s="21">
        <v>3</v>
      </c>
      <c r="B1668" s="18">
        <v>44743</v>
      </c>
      <c r="C1668" s="41">
        <f t="shared" si="74"/>
        <v>2022</v>
      </c>
      <c r="D1668" s="19">
        <v>286</v>
      </c>
      <c r="E1668" s="19">
        <f t="shared" si="73"/>
        <v>318.74</v>
      </c>
      <c r="F1668" s="19">
        <v>195.9</v>
      </c>
      <c r="G1668" s="24" t="str">
        <f t="shared" ref="G1668:G1731" si="75">TEXT(B1668,"jj/mm/aaaa")</f>
        <v>01/07/2022</v>
      </c>
    </row>
    <row r="1669" spans="1:7" x14ac:dyDescent="0.3">
      <c r="A1669" s="21">
        <v>3</v>
      </c>
      <c r="B1669" s="18">
        <v>44746</v>
      </c>
      <c r="C1669" s="41">
        <f t="shared" si="74"/>
        <v>2022</v>
      </c>
      <c r="D1669" s="19">
        <v>290</v>
      </c>
      <c r="E1669" s="19">
        <f t="shared" ref="E1669:E1732" si="76">+E1668</f>
        <v>318.74</v>
      </c>
      <c r="F1669" s="19">
        <v>195.9</v>
      </c>
      <c r="G1669" s="24" t="str">
        <f t="shared" si="75"/>
        <v>04/07/2022</v>
      </c>
    </row>
    <row r="1670" spans="1:7" x14ac:dyDescent="0.3">
      <c r="A1670" s="21">
        <v>3</v>
      </c>
      <c r="B1670" s="18">
        <v>44747</v>
      </c>
      <c r="C1670" s="41">
        <f t="shared" si="74"/>
        <v>2022</v>
      </c>
      <c r="D1670" s="19">
        <v>280.5</v>
      </c>
      <c r="E1670" s="19">
        <f t="shared" si="76"/>
        <v>318.74</v>
      </c>
      <c r="F1670" s="19">
        <v>195.9</v>
      </c>
      <c r="G1670" s="24" t="str">
        <f t="shared" si="75"/>
        <v>05/07/2022</v>
      </c>
    </row>
    <row r="1671" spans="1:7" x14ac:dyDescent="0.3">
      <c r="A1671" s="21">
        <v>3</v>
      </c>
      <c r="B1671" s="18">
        <v>44748</v>
      </c>
      <c r="C1671" s="41">
        <f t="shared" si="74"/>
        <v>2022</v>
      </c>
      <c r="D1671" s="19">
        <v>277.25</v>
      </c>
      <c r="E1671" s="19">
        <f t="shared" si="76"/>
        <v>318.74</v>
      </c>
      <c r="F1671" s="19">
        <v>195.9</v>
      </c>
      <c r="G1671" s="24" t="str">
        <f t="shared" si="75"/>
        <v>06/07/2022</v>
      </c>
    </row>
    <row r="1672" spans="1:7" x14ac:dyDescent="0.3">
      <c r="A1672" s="21">
        <v>3</v>
      </c>
      <c r="B1672" s="18">
        <v>44749</v>
      </c>
      <c r="C1672" s="41">
        <f t="shared" si="74"/>
        <v>2022</v>
      </c>
      <c r="D1672" s="19">
        <v>289.75</v>
      </c>
      <c r="E1672" s="19">
        <f t="shared" si="76"/>
        <v>318.74</v>
      </c>
      <c r="F1672" s="19">
        <v>195.9</v>
      </c>
      <c r="G1672" s="24" t="str">
        <f t="shared" si="75"/>
        <v>07/07/2022</v>
      </c>
    </row>
    <row r="1673" spans="1:7" x14ac:dyDescent="0.3">
      <c r="A1673" s="21">
        <v>3</v>
      </c>
      <c r="B1673" s="18">
        <v>44750</v>
      </c>
      <c r="C1673" s="41">
        <f t="shared" si="74"/>
        <v>2022</v>
      </c>
      <c r="D1673" s="19">
        <v>306.75</v>
      </c>
      <c r="E1673" s="19">
        <f t="shared" si="76"/>
        <v>318.74</v>
      </c>
      <c r="F1673" s="19">
        <v>195.9</v>
      </c>
      <c r="G1673" s="24" t="str">
        <f t="shared" si="75"/>
        <v>08/07/2022</v>
      </c>
    </row>
    <row r="1674" spans="1:7" x14ac:dyDescent="0.3">
      <c r="A1674" s="21">
        <v>3</v>
      </c>
      <c r="B1674" s="18">
        <v>44753</v>
      </c>
      <c r="C1674" s="41">
        <f t="shared" si="74"/>
        <v>2022</v>
      </c>
      <c r="D1674" s="19">
        <v>314</v>
      </c>
      <c r="E1674" s="19">
        <f t="shared" si="76"/>
        <v>318.74</v>
      </c>
      <c r="F1674" s="19">
        <v>195.9</v>
      </c>
      <c r="G1674" s="24" t="str">
        <f t="shared" si="75"/>
        <v>11/07/2022</v>
      </c>
    </row>
    <row r="1675" spans="1:7" x14ac:dyDescent="0.3">
      <c r="A1675" s="21">
        <v>3</v>
      </c>
      <c r="B1675" s="18">
        <v>44754</v>
      </c>
      <c r="C1675" s="41">
        <f t="shared" si="74"/>
        <v>2022</v>
      </c>
      <c r="D1675" s="19">
        <v>302.5</v>
      </c>
      <c r="E1675" s="19">
        <f t="shared" si="76"/>
        <v>318.74</v>
      </c>
      <c r="F1675" s="19">
        <v>195.9</v>
      </c>
      <c r="G1675" s="24" t="str">
        <f t="shared" si="75"/>
        <v>12/07/2022</v>
      </c>
    </row>
    <row r="1676" spans="1:7" x14ac:dyDescent="0.3">
      <c r="A1676" s="21">
        <v>3</v>
      </c>
      <c r="B1676" s="18">
        <v>44755</v>
      </c>
      <c r="C1676" s="41">
        <f t="shared" si="74"/>
        <v>2022</v>
      </c>
      <c r="D1676" s="19">
        <v>305.5</v>
      </c>
      <c r="E1676" s="19">
        <f t="shared" si="76"/>
        <v>318.74</v>
      </c>
      <c r="F1676" s="19">
        <v>195.9</v>
      </c>
      <c r="G1676" s="24" t="str">
        <f t="shared" si="75"/>
        <v>13/07/2022</v>
      </c>
    </row>
    <row r="1677" spans="1:7" x14ac:dyDescent="0.3">
      <c r="A1677" s="21">
        <v>3</v>
      </c>
      <c r="B1677" s="18">
        <v>44756</v>
      </c>
      <c r="C1677" s="41">
        <f t="shared" si="74"/>
        <v>2022</v>
      </c>
      <c r="D1677" s="19">
        <v>315.5</v>
      </c>
      <c r="E1677" s="19">
        <f t="shared" si="76"/>
        <v>318.74</v>
      </c>
      <c r="F1677" s="19">
        <v>195.9</v>
      </c>
      <c r="G1677" s="24" t="str">
        <f t="shared" si="75"/>
        <v>14/07/2022</v>
      </c>
    </row>
    <row r="1678" spans="1:7" x14ac:dyDescent="0.3">
      <c r="A1678" s="21">
        <v>3</v>
      </c>
      <c r="B1678" s="18">
        <v>44757</v>
      </c>
      <c r="C1678" s="41">
        <f t="shared" si="74"/>
        <v>2022</v>
      </c>
      <c r="D1678" s="19">
        <v>305.25</v>
      </c>
      <c r="E1678" s="19">
        <f t="shared" si="76"/>
        <v>318.74</v>
      </c>
      <c r="F1678" s="19">
        <v>195.9</v>
      </c>
      <c r="G1678" s="24" t="str">
        <f t="shared" si="75"/>
        <v>15/07/2022</v>
      </c>
    </row>
    <row r="1679" spans="1:7" x14ac:dyDescent="0.3">
      <c r="A1679" s="21">
        <v>3</v>
      </c>
      <c r="B1679" s="18">
        <v>44760</v>
      </c>
      <c r="C1679" s="41">
        <f t="shared" si="74"/>
        <v>2022</v>
      </c>
      <c r="D1679" s="19">
        <v>311.75</v>
      </c>
      <c r="E1679" s="19">
        <f t="shared" si="76"/>
        <v>318.74</v>
      </c>
      <c r="F1679" s="19">
        <v>195.9</v>
      </c>
      <c r="G1679" s="24" t="str">
        <f t="shared" si="75"/>
        <v>18/07/2022</v>
      </c>
    </row>
    <row r="1680" spans="1:7" x14ac:dyDescent="0.3">
      <c r="A1680" s="21">
        <v>3</v>
      </c>
      <c r="B1680" s="18">
        <v>44761</v>
      </c>
      <c r="C1680" s="41">
        <f t="shared" si="74"/>
        <v>2022</v>
      </c>
      <c r="D1680" s="19">
        <v>311.25</v>
      </c>
      <c r="E1680" s="19">
        <f t="shared" si="76"/>
        <v>318.74</v>
      </c>
      <c r="F1680" s="19">
        <v>195.9</v>
      </c>
      <c r="G1680" s="24" t="str">
        <f t="shared" si="75"/>
        <v>19/07/2022</v>
      </c>
    </row>
    <row r="1681" spans="1:7" x14ac:dyDescent="0.3">
      <c r="A1681" s="21">
        <v>3</v>
      </c>
      <c r="B1681" s="18">
        <v>44762</v>
      </c>
      <c r="C1681" s="41">
        <f t="shared" si="74"/>
        <v>2022</v>
      </c>
      <c r="D1681" s="19">
        <v>313.75</v>
      </c>
      <c r="E1681" s="19">
        <f t="shared" si="76"/>
        <v>318.74</v>
      </c>
      <c r="F1681" s="19">
        <v>195.9</v>
      </c>
      <c r="G1681" s="24" t="str">
        <f t="shared" si="75"/>
        <v>20/07/2022</v>
      </c>
    </row>
    <row r="1682" spans="1:7" x14ac:dyDescent="0.3">
      <c r="A1682" s="21">
        <v>3</v>
      </c>
      <c r="B1682" s="18">
        <v>44763</v>
      </c>
      <c r="C1682" s="41">
        <f t="shared" si="74"/>
        <v>2022</v>
      </c>
      <c r="D1682" s="19">
        <v>318.25</v>
      </c>
      <c r="E1682" s="19">
        <f t="shared" si="76"/>
        <v>318.74</v>
      </c>
      <c r="F1682" s="19">
        <v>195.9</v>
      </c>
      <c r="G1682" s="24" t="str">
        <f t="shared" si="75"/>
        <v>21/07/2022</v>
      </c>
    </row>
    <row r="1683" spans="1:7" x14ac:dyDescent="0.3">
      <c r="A1683" s="21">
        <v>3</v>
      </c>
      <c r="B1683" s="18">
        <v>44764</v>
      </c>
      <c r="C1683" s="41">
        <f t="shared" si="74"/>
        <v>2022</v>
      </c>
      <c r="D1683" s="19">
        <v>302</v>
      </c>
      <c r="E1683" s="19">
        <f t="shared" si="76"/>
        <v>318.74</v>
      </c>
      <c r="F1683" s="19">
        <v>195.9</v>
      </c>
      <c r="G1683" s="24" t="str">
        <f t="shared" si="75"/>
        <v>22/07/2022</v>
      </c>
    </row>
    <row r="1684" spans="1:7" x14ac:dyDescent="0.3">
      <c r="A1684" s="21">
        <v>3</v>
      </c>
      <c r="B1684" s="18">
        <v>44767</v>
      </c>
      <c r="C1684" s="41">
        <f t="shared" si="74"/>
        <v>2022</v>
      </c>
      <c r="D1684" s="19">
        <v>306.5</v>
      </c>
      <c r="E1684" s="19">
        <f t="shared" si="76"/>
        <v>318.74</v>
      </c>
      <c r="F1684" s="19">
        <v>195.9</v>
      </c>
      <c r="G1684" s="24" t="str">
        <f t="shared" si="75"/>
        <v>25/07/2022</v>
      </c>
    </row>
    <row r="1685" spans="1:7" x14ac:dyDescent="0.3">
      <c r="A1685" s="21">
        <v>3</v>
      </c>
      <c r="B1685" s="18">
        <v>44768</v>
      </c>
      <c r="C1685" s="41">
        <f t="shared" si="74"/>
        <v>2022</v>
      </c>
      <c r="D1685" s="19">
        <v>316.75</v>
      </c>
      <c r="E1685" s="19">
        <f t="shared" si="76"/>
        <v>318.74</v>
      </c>
      <c r="F1685" s="19">
        <v>195.9</v>
      </c>
      <c r="G1685" s="24" t="str">
        <f t="shared" si="75"/>
        <v>26/07/2022</v>
      </c>
    </row>
    <row r="1686" spans="1:7" x14ac:dyDescent="0.3">
      <c r="A1686" s="21">
        <v>3</v>
      </c>
      <c r="B1686" s="18">
        <v>44769</v>
      </c>
      <c r="C1686" s="41">
        <f t="shared" si="74"/>
        <v>2022</v>
      </c>
      <c r="D1686" s="19">
        <v>322</v>
      </c>
      <c r="E1686" s="19">
        <f t="shared" si="76"/>
        <v>318.74</v>
      </c>
      <c r="F1686" s="19">
        <v>195.9</v>
      </c>
      <c r="G1686" s="24" t="str">
        <f t="shared" si="75"/>
        <v>27/07/2022</v>
      </c>
    </row>
    <row r="1687" spans="1:7" x14ac:dyDescent="0.3">
      <c r="A1687" s="21">
        <v>3</v>
      </c>
      <c r="B1687" s="18">
        <v>44770</v>
      </c>
      <c r="C1687" s="41">
        <f t="shared" si="74"/>
        <v>2022</v>
      </c>
      <c r="D1687" s="19">
        <v>320.5</v>
      </c>
      <c r="E1687" s="19">
        <f t="shared" si="76"/>
        <v>318.74</v>
      </c>
      <c r="F1687" s="19">
        <v>195.9</v>
      </c>
      <c r="G1687" s="24" t="str">
        <f t="shared" si="75"/>
        <v>28/07/2022</v>
      </c>
    </row>
    <row r="1688" spans="1:7" x14ac:dyDescent="0.3">
      <c r="A1688" s="21">
        <v>3</v>
      </c>
      <c r="B1688" s="18">
        <v>44771</v>
      </c>
      <c r="C1688" s="41">
        <f t="shared" si="74"/>
        <v>2022</v>
      </c>
      <c r="D1688" s="19">
        <v>327.25</v>
      </c>
      <c r="E1688" s="19">
        <f t="shared" si="76"/>
        <v>318.74</v>
      </c>
      <c r="F1688" s="19">
        <v>195.9</v>
      </c>
      <c r="G1688" s="24" t="str">
        <f t="shared" si="75"/>
        <v>29/07/2022</v>
      </c>
    </row>
    <row r="1689" spans="1:7" x14ac:dyDescent="0.3">
      <c r="A1689" s="21">
        <v>3</v>
      </c>
      <c r="B1689" s="18">
        <v>44774</v>
      </c>
      <c r="C1689" s="41">
        <f t="shared" si="74"/>
        <v>2022</v>
      </c>
      <c r="D1689" s="19">
        <v>320.25</v>
      </c>
      <c r="E1689" s="19">
        <f t="shared" si="76"/>
        <v>318.74</v>
      </c>
      <c r="F1689" s="19">
        <v>195.9</v>
      </c>
      <c r="G1689" s="24" t="str">
        <f t="shared" si="75"/>
        <v>01/08/2022</v>
      </c>
    </row>
    <row r="1690" spans="1:7" x14ac:dyDescent="0.3">
      <c r="A1690" s="21">
        <v>3</v>
      </c>
      <c r="B1690" s="18">
        <v>44775</v>
      </c>
      <c r="C1690" s="41">
        <f t="shared" si="74"/>
        <v>2022</v>
      </c>
      <c r="D1690" s="19">
        <v>321.75</v>
      </c>
      <c r="E1690" s="19">
        <f t="shared" si="76"/>
        <v>318.74</v>
      </c>
      <c r="F1690" s="19">
        <v>195.9</v>
      </c>
      <c r="G1690" s="24" t="str">
        <f t="shared" si="75"/>
        <v>02/08/2022</v>
      </c>
    </row>
    <row r="1691" spans="1:7" x14ac:dyDescent="0.3">
      <c r="A1691" s="21">
        <v>3</v>
      </c>
      <c r="B1691" s="18">
        <v>44776</v>
      </c>
      <c r="C1691" s="41">
        <f t="shared" si="74"/>
        <v>2022</v>
      </c>
      <c r="D1691" s="19">
        <v>318.25</v>
      </c>
      <c r="E1691" s="19">
        <f t="shared" si="76"/>
        <v>318.74</v>
      </c>
      <c r="F1691" s="19">
        <v>195.9</v>
      </c>
      <c r="G1691" s="24" t="str">
        <f t="shared" si="75"/>
        <v>03/08/2022</v>
      </c>
    </row>
    <row r="1692" spans="1:7" x14ac:dyDescent="0.3">
      <c r="A1692" s="21">
        <v>3</v>
      </c>
      <c r="B1692" s="18">
        <v>44777</v>
      </c>
      <c r="C1692" s="41">
        <f t="shared" si="74"/>
        <v>2022</v>
      </c>
      <c r="D1692" s="19">
        <v>323.5</v>
      </c>
      <c r="E1692" s="19">
        <f t="shared" si="76"/>
        <v>318.74</v>
      </c>
      <c r="F1692" s="19">
        <v>195.9</v>
      </c>
      <c r="G1692" s="24" t="str">
        <f t="shared" si="75"/>
        <v>04/08/2022</v>
      </c>
    </row>
    <row r="1693" spans="1:7" x14ac:dyDescent="0.3">
      <c r="A1693" s="21">
        <v>3</v>
      </c>
      <c r="B1693" s="18">
        <v>44778</v>
      </c>
      <c r="C1693" s="41">
        <f t="shared" si="74"/>
        <v>2022</v>
      </c>
      <c r="D1693" s="19">
        <v>324</v>
      </c>
      <c r="E1693" s="19">
        <f t="shared" si="76"/>
        <v>318.74</v>
      </c>
      <c r="F1693" s="19">
        <v>195.9</v>
      </c>
      <c r="G1693" s="24" t="str">
        <f t="shared" si="75"/>
        <v>05/08/2022</v>
      </c>
    </row>
    <row r="1694" spans="1:7" x14ac:dyDescent="0.3">
      <c r="A1694" s="21">
        <v>3</v>
      </c>
      <c r="B1694" s="18">
        <v>44781</v>
      </c>
      <c r="C1694" s="41">
        <f t="shared" si="74"/>
        <v>2022</v>
      </c>
      <c r="D1694" s="19">
        <v>321.75</v>
      </c>
      <c r="E1694" s="19">
        <f t="shared" si="76"/>
        <v>318.74</v>
      </c>
      <c r="F1694" s="19">
        <v>195.9</v>
      </c>
      <c r="G1694" s="24" t="str">
        <f t="shared" si="75"/>
        <v>08/08/2022</v>
      </c>
    </row>
    <row r="1695" spans="1:7" x14ac:dyDescent="0.3">
      <c r="A1695" s="21">
        <v>3</v>
      </c>
      <c r="B1695" s="18">
        <v>44782</v>
      </c>
      <c r="C1695" s="41">
        <f t="shared" si="74"/>
        <v>2022</v>
      </c>
      <c r="D1695" s="19">
        <v>324</v>
      </c>
      <c r="E1695" s="19">
        <f t="shared" si="76"/>
        <v>318.74</v>
      </c>
      <c r="F1695" s="19">
        <v>195.9</v>
      </c>
      <c r="G1695" s="24" t="str">
        <f t="shared" si="75"/>
        <v>09/08/2022</v>
      </c>
    </row>
    <row r="1696" spans="1:7" x14ac:dyDescent="0.3">
      <c r="A1696" s="21">
        <v>3</v>
      </c>
      <c r="B1696" s="18">
        <v>44783</v>
      </c>
      <c r="C1696" s="41">
        <f t="shared" si="74"/>
        <v>2022</v>
      </c>
      <c r="D1696" s="19">
        <v>325.5</v>
      </c>
      <c r="E1696" s="19">
        <f t="shared" si="76"/>
        <v>318.74</v>
      </c>
      <c r="F1696" s="19">
        <v>195.9</v>
      </c>
      <c r="G1696" s="24" t="str">
        <f t="shared" si="75"/>
        <v>10/08/2022</v>
      </c>
    </row>
    <row r="1697" spans="1:7" x14ac:dyDescent="0.3">
      <c r="A1697" s="21">
        <v>3</v>
      </c>
      <c r="B1697" s="18">
        <v>44784</v>
      </c>
      <c r="C1697" s="41">
        <f t="shared" si="74"/>
        <v>2022</v>
      </c>
      <c r="D1697" s="19">
        <v>330.5</v>
      </c>
      <c r="E1697" s="19">
        <f t="shared" si="76"/>
        <v>318.74</v>
      </c>
      <c r="F1697" s="19">
        <v>195.9</v>
      </c>
      <c r="G1697" s="24" t="str">
        <f t="shared" si="75"/>
        <v>11/08/2022</v>
      </c>
    </row>
    <row r="1698" spans="1:7" x14ac:dyDescent="0.3">
      <c r="A1698" s="21">
        <v>3</v>
      </c>
      <c r="B1698" s="18">
        <v>44785</v>
      </c>
      <c r="C1698" s="41">
        <f t="shared" si="74"/>
        <v>2022</v>
      </c>
      <c r="D1698" s="19">
        <v>333.5</v>
      </c>
      <c r="E1698" s="19">
        <f t="shared" si="76"/>
        <v>318.74</v>
      </c>
      <c r="F1698" s="19">
        <v>195.9</v>
      </c>
      <c r="G1698" s="24" t="str">
        <f t="shared" si="75"/>
        <v>12/08/2022</v>
      </c>
    </row>
    <row r="1699" spans="1:7" x14ac:dyDescent="0.3">
      <c r="A1699" s="21">
        <v>3</v>
      </c>
      <c r="B1699" s="18">
        <v>44788</v>
      </c>
      <c r="C1699" s="41">
        <f t="shared" si="74"/>
        <v>2022</v>
      </c>
      <c r="D1699" s="19">
        <v>331.75</v>
      </c>
      <c r="E1699" s="19">
        <f t="shared" si="76"/>
        <v>318.74</v>
      </c>
      <c r="F1699" s="19">
        <v>195.9</v>
      </c>
      <c r="G1699" s="24" t="str">
        <f t="shared" si="75"/>
        <v>15/08/2022</v>
      </c>
    </row>
    <row r="1700" spans="1:7" x14ac:dyDescent="0.3">
      <c r="A1700" s="21">
        <v>3</v>
      </c>
      <c r="B1700" s="18">
        <v>44789</v>
      </c>
      <c r="C1700" s="41">
        <f t="shared" si="74"/>
        <v>2022</v>
      </c>
      <c r="D1700" s="19">
        <v>325</v>
      </c>
      <c r="E1700" s="19">
        <f t="shared" si="76"/>
        <v>318.74</v>
      </c>
      <c r="F1700" s="19">
        <v>195.9</v>
      </c>
      <c r="G1700" s="24" t="str">
        <f t="shared" si="75"/>
        <v>16/08/2022</v>
      </c>
    </row>
    <row r="1701" spans="1:7" x14ac:dyDescent="0.3">
      <c r="A1701" s="21">
        <v>3</v>
      </c>
      <c r="B1701" s="18">
        <v>44790</v>
      </c>
      <c r="C1701" s="41">
        <f t="shared" si="74"/>
        <v>2022</v>
      </c>
      <c r="D1701" s="19">
        <v>315.5</v>
      </c>
      <c r="E1701" s="19">
        <f t="shared" si="76"/>
        <v>318.74</v>
      </c>
      <c r="F1701" s="19">
        <v>195.9</v>
      </c>
      <c r="G1701" s="24" t="str">
        <f t="shared" si="75"/>
        <v>17/08/2022</v>
      </c>
    </row>
    <row r="1702" spans="1:7" x14ac:dyDescent="0.3">
      <c r="A1702" s="21">
        <v>3</v>
      </c>
      <c r="B1702" s="18">
        <v>44791</v>
      </c>
      <c r="C1702" s="41">
        <f t="shared" si="74"/>
        <v>2022</v>
      </c>
      <c r="D1702" s="19">
        <v>306</v>
      </c>
      <c r="E1702" s="19">
        <f t="shared" si="76"/>
        <v>318.74</v>
      </c>
      <c r="F1702" s="19">
        <v>195.9</v>
      </c>
      <c r="G1702" s="24" t="str">
        <f t="shared" si="75"/>
        <v>18/08/2022</v>
      </c>
    </row>
    <row r="1703" spans="1:7" x14ac:dyDescent="0.3">
      <c r="A1703" s="21">
        <v>3</v>
      </c>
      <c r="B1703" s="18">
        <v>44792</v>
      </c>
      <c r="C1703" s="41">
        <f t="shared" si="74"/>
        <v>2022</v>
      </c>
      <c r="D1703" s="19">
        <v>309.75</v>
      </c>
      <c r="E1703" s="19">
        <f t="shared" si="76"/>
        <v>318.74</v>
      </c>
      <c r="F1703" s="19">
        <v>195.9</v>
      </c>
      <c r="G1703" s="24" t="str">
        <f t="shared" si="75"/>
        <v>19/08/2022</v>
      </c>
    </row>
    <row r="1704" spans="1:7" x14ac:dyDescent="0.3">
      <c r="A1704" s="21">
        <v>3</v>
      </c>
      <c r="B1704" s="18">
        <v>44795</v>
      </c>
      <c r="C1704" s="41">
        <f t="shared" si="74"/>
        <v>2022</v>
      </c>
      <c r="D1704" s="19">
        <v>312</v>
      </c>
      <c r="E1704" s="19">
        <f t="shared" si="76"/>
        <v>318.74</v>
      </c>
      <c r="F1704" s="19">
        <v>195.9</v>
      </c>
      <c r="G1704" s="24" t="str">
        <f t="shared" si="75"/>
        <v>22/08/2022</v>
      </c>
    </row>
    <row r="1705" spans="1:7" x14ac:dyDescent="0.3">
      <c r="A1705" s="21">
        <v>3</v>
      </c>
      <c r="B1705" s="18">
        <v>44796</v>
      </c>
      <c r="C1705" s="41">
        <f t="shared" si="74"/>
        <v>2022</v>
      </c>
      <c r="D1705" s="19">
        <v>322.5</v>
      </c>
      <c r="E1705" s="19">
        <f t="shared" si="76"/>
        <v>318.74</v>
      </c>
      <c r="F1705" s="19">
        <v>195.9</v>
      </c>
      <c r="G1705" s="24" t="str">
        <f t="shared" si="75"/>
        <v>23/08/2022</v>
      </c>
    </row>
    <row r="1706" spans="1:7" x14ac:dyDescent="0.3">
      <c r="A1706" s="21">
        <v>3</v>
      </c>
      <c r="B1706" s="18">
        <v>44797</v>
      </c>
      <c r="C1706" s="41">
        <f t="shared" si="74"/>
        <v>2022</v>
      </c>
      <c r="D1706" s="19">
        <v>320</v>
      </c>
      <c r="E1706" s="19">
        <f t="shared" si="76"/>
        <v>318.74</v>
      </c>
      <c r="F1706" s="19">
        <v>195.9</v>
      </c>
      <c r="G1706" s="24" t="str">
        <f t="shared" si="75"/>
        <v>24/08/2022</v>
      </c>
    </row>
    <row r="1707" spans="1:7" x14ac:dyDescent="0.3">
      <c r="A1707" s="21">
        <v>3</v>
      </c>
      <c r="B1707" s="18">
        <v>44798</v>
      </c>
      <c r="C1707" s="41">
        <f t="shared" si="74"/>
        <v>2022</v>
      </c>
      <c r="D1707" s="19">
        <v>313.75</v>
      </c>
      <c r="E1707" s="19">
        <f t="shared" si="76"/>
        <v>318.74</v>
      </c>
      <c r="F1707" s="19">
        <v>195.9</v>
      </c>
      <c r="G1707" s="24" t="str">
        <f t="shared" si="75"/>
        <v>25/08/2022</v>
      </c>
    </row>
    <row r="1708" spans="1:7" x14ac:dyDescent="0.3">
      <c r="A1708" s="21">
        <v>3</v>
      </c>
      <c r="B1708" s="18">
        <v>44799</v>
      </c>
      <c r="C1708" s="41">
        <f t="shared" si="74"/>
        <v>2022</v>
      </c>
      <c r="D1708" s="19">
        <v>316.75</v>
      </c>
      <c r="E1708" s="19">
        <f t="shared" si="76"/>
        <v>318.74</v>
      </c>
      <c r="F1708" s="19">
        <v>195.9</v>
      </c>
      <c r="G1708" s="24" t="str">
        <f t="shared" si="75"/>
        <v>26/08/2022</v>
      </c>
    </row>
    <row r="1709" spans="1:7" x14ac:dyDescent="0.3">
      <c r="A1709" s="21">
        <v>3</v>
      </c>
      <c r="B1709" s="18">
        <v>44802</v>
      </c>
      <c r="C1709" s="41">
        <f t="shared" si="74"/>
        <v>2022</v>
      </c>
      <c r="D1709" s="19">
        <v>325</v>
      </c>
      <c r="E1709" s="19">
        <f t="shared" si="76"/>
        <v>318.74</v>
      </c>
      <c r="F1709" s="19">
        <v>195.9</v>
      </c>
      <c r="G1709" s="24" t="str">
        <f t="shared" si="75"/>
        <v>29/08/2022</v>
      </c>
    </row>
    <row r="1710" spans="1:7" x14ac:dyDescent="0.3">
      <c r="A1710" s="21">
        <v>3</v>
      </c>
      <c r="B1710" s="18">
        <v>44803</v>
      </c>
      <c r="C1710" s="41">
        <f t="shared" si="74"/>
        <v>2022</v>
      </c>
      <c r="D1710" s="19">
        <v>320</v>
      </c>
      <c r="E1710" s="19">
        <f t="shared" si="76"/>
        <v>318.74</v>
      </c>
      <c r="F1710" s="19">
        <v>195.9</v>
      </c>
      <c r="G1710" s="24" t="str">
        <f t="shared" si="75"/>
        <v>30/08/2022</v>
      </c>
    </row>
    <row r="1711" spans="1:7" x14ac:dyDescent="0.3">
      <c r="A1711" s="21">
        <v>3</v>
      </c>
      <c r="B1711" s="18">
        <v>44804</v>
      </c>
      <c r="C1711" s="41">
        <f t="shared" si="74"/>
        <v>2022</v>
      </c>
      <c r="D1711" s="19">
        <v>320.25</v>
      </c>
      <c r="E1711" s="19">
        <f t="shared" si="76"/>
        <v>318.74</v>
      </c>
      <c r="F1711" s="19">
        <v>195.9</v>
      </c>
      <c r="G1711" s="24" t="str">
        <f t="shared" si="75"/>
        <v>31/08/2022</v>
      </c>
    </row>
    <row r="1712" spans="1:7" x14ac:dyDescent="0.3">
      <c r="A1712" s="21">
        <v>3</v>
      </c>
      <c r="B1712" s="18">
        <v>44805</v>
      </c>
      <c r="C1712" s="41">
        <f t="shared" si="74"/>
        <v>2022</v>
      </c>
      <c r="D1712" s="19">
        <v>318.25</v>
      </c>
      <c r="E1712" s="19">
        <f t="shared" si="76"/>
        <v>318.74</v>
      </c>
      <c r="F1712" s="19">
        <v>195.9</v>
      </c>
      <c r="G1712" s="24" t="str">
        <f t="shared" si="75"/>
        <v>01/09/2022</v>
      </c>
    </row>
    <row r="1713" spans="1:7" x14ac:dyDescent="0.3">
      <c r="A1713" s="21">
        <v>3</v>
      </c>
      <c r="B1713" s="18">
        <v>44806</v>
      </c>
      <c r="C1713" s="41">
        <f t="shared" si="74"/>
        <v>2022</v>
      </c>
      <c r="D1713" s="19">
        <v>316.5</v>
      </c>
      <c r="E1713" s="19">
        <f t="shared" si="76"/>
        <v>318.74</v>
      </c>
      <c r="F1713" s="19">
        <v>195.9</v>
      </c>
      <c r="G1713" s="24" t="str">
        <f t="shared" si="75"/>
        <v>02/09/2022</v>
      </c>
    </row>
    <row r="1714" spans="1:7" x14ac:dyDescent="0.3">
      <c r="A1714" s="21">
        <v>3</v>
      </c>
      <c r="B1714" s="18">
        <v>44809</v>
      </c>
      <c r="C1714" s="41">
        <f t="shared" si="74"/>
        <v>2022</v>
      </c>
      <c r="D1714" s="19">
        <v>316</v>
      </c>
      <c r="E1714" s="19">
        <f t="shared" si="76"/>
        <v>318.74</v>
      </c>
      <c r="F1714" s="19">
        <v>195.9</v>
      </c>
      <c r="G1714" s="24" t="str">
        <f t="shared" si="75"/>
        <v>05/09/2022</v>
      </c>
    </row>
    <row r="1715" spans="1:7" x14ac:dyDescent="0.3">
      <c r="A1715" s="21">
        <v>3</v>
      </c>
      <c r="B1715" s="18">
        <v>44810</v>
      </c>
      <c r="C1715" s="41">
        <f t="shared" si="74"/>
        <v>2022</v>
      </c>
      <c r="D1715" s="19">
        <v>315.75</v>
      </c>
      <c r="E1715" s="19">
        <f t="shared" si="76"/>
        <v>318.74</v>
      </c>
      <c r="F1715" s="19">
        <v>195.9</v>
      </c>
      <c r="G1715" s="24" t="str">
        <f t="shared" si="75"/>
        <v>06/09/2022</v>
      </c>
    </row>
    <row r="1716" spans="1:7" x14ac:dyDescent="0.3">
      <c r="A1716" s="21">
        <v>3</v>
      </c>
      <c r="B1716" s="18">
        <v>44811</v>
      </c>
      <c r="C1716" s="41">
        <f t="shared" si="74"/>
        <v>2022</v>
      </c>
      <c r="D1716" s="19">
        <v>323.25</v>
      </c>
      <c r="E1716" s="19">
        <f t="shared" si="76"/>
        <v>318.74</v>
      </c>
      <c r="F1716" s="19">
        <v>195.9</v>
      </c>
      <c r="G1716" s="24" t="str">
        <f t="shared" si="75"/>
        <v>07/09/2022</v>
      </c>
    </row>
    <row r="1717" spans="1:7" x14ac:dyDescent="0.3">
      <c r="A1717" s="21">
        <v>3</v>
      </c>
      <c r="B1717" s="18">
        <v>44812</v>
      </c>
      <c r="C1717" s="41">
        <f t="shared" si="74"/>
        <v>2022</v>
      </c>
      <c r="D1717" s="19">
        <v>321</v>
      </c>
      <c r="E1717" s="19">
        <f t="shared" si="76"/>
        <v>318.74</v>
      </c>
      <c r="F1717" s="19">
        <v>195.9</v>
      </c>
      <c r="G1717" s="24" t="str">
        <f t="shared" si="75"/>
        <v>08/09/2022</v>
      </c>
    </row>
    <row r="1718" spans="1:7" x14ac:dyDescent="0.3">
      <c r="A1718" s="21">
        <v>3</v>
      </c>
      <c r="B1718" s="18">
        <v>44813</v>
      </c>
      <c r="C1718" s="41">
        <f t="shared" si="74"/>
        <v>2022</v>
      </c>
      <c r="D1718" s="19">
        <v>329.25</v>
      </c>
      <c r="E1718" s="19">
        <f t="shared" si="76"/>
        <v>318.74</v>
      </c>
      <c r="F1718" s="19">
        <v>195.9</v>
      </c>
      <c r="G1718" s="24" t="str">
        <f t="shared" si="75"/>
        <v>09/09/2022</v>
      </c>
    </row>
    <row r="1719" spans="1:7" x14ac:dyDescent="0.3">
      <c r="A1719" s="21">
        <v>3</v>
      </c>
      <c r="B1719" s="18">
        <v>44816</v>
      </c>
      <c r="C1719" s="41">
        <f t="shared" si="74"/>
        <v>2022</v>
      </c>
      <c r="D1719" s="19">
        <v>328.25</v>
      </c>
      <c r="E1719" s="19">
        <f t="shared" si="76"/>
        <v>318.74</v>
      </c>
      <c r="F1719" s="19">
        <v>195.9</v>
      </c>
      <c r="G1719" s="24" t="str">
        <f t="shared" si="75"/>
        <v>12/09/2022</v>
      </c>
    </row>
    <row r="1720" spans="1:7" x14ac:dyDescent="0.3">
      <c r="A1720" s="21">
        <v>3</v>
      </c>
      <c r="B1720" s="18">
        <v>44817</v>
      </c>
      <c r="C1720" s="41">
        <f t="shared" si="74"/>
        <v>2022</v>
      </c>
      <c r="D1720" s="19">
        <v>331.25</v>
      </c>
      <c r="E1720" s="19">
        <f t="shared" si="76"/>
        <v>318.74</v>
      </c>
      <c r="F1720" s="19">
        <v>195.9</v>
      </c>
      <c r="G1720" s="24" t="str">
        <f t="shared" si="75"/>
        <v>13/09/2022</v>
      </c>
    </row>
    <row r="1721" spans="1:7" x14ac:dyDescent="0.3">
      <c r="A1721" s="21">
        <v>3</v>
      </c>
      <c r="B1721" s="18">
        <v>44818</v>
      </c>
      <c r="C1721" s="41">
        <f t="shared" si="74"/>
        <v>2022</v>
      </c>
      <c r="D1721" s="19">
        <v>332</v>
      </c>
      <c r="E1721" s="19">
        <f t="shared" si="76"/>
        <v>318.74</v>
      </c>
      <c r="F1721" s="19">
        <v>195.9</v>
      </c>
      <c r="G1721" s="24" t="str">
        <f t="shared" si="75"/>
        <v>14/09/2022</v>
      </c>
    </row>
    <row r="1722" spans="1:7" x14ac:dyDescent="0.3">
      <c r="A1722" s="21">
        <v>3</v>
      </c>
      <c r="B1722" s="18">
        <v>44819</v>
      </c>
      <c r="C1722" s="41">
        <f t="shared" si="74"/>
        <v>2022</v>
      </c>
      <c r="D1722" s="19">
        <v>329.5</v>
      </c>
      <c r="E1722" s="19">
        <f t="shared" si="76"/>
        <v>318.74</v>
      </c>
      <c r="F1722" s="19">
        <v>195.9</v>
      </c>
      <c r="G1722" s="24" t="str">
        <f t="shared" si="75"/>
        <v>15/09/2022</v>
      </c>
    </row>
    <row r="1723" spans="1:7" x14ac:dyDescent="0.3">
      <c r="A1723" s="21">
        <v>3</v>
      </c>
      <c r="B1723" s="18">
        <v>44820</v>
      </c>
      <c r="C1723" s="41">
        <f t="shared" si="74"/>
        <v>2022</v>
      </c>
      <c r="D1723" s="19">
        <v>329</v>
      </c>
      <c r="E1723" s="19">
        <f t="shared" si="76"/>
        <v>318.74</v>
      </c>
      <c r="F1723" s="19">
        <v>195.9</v>
      </c>
      <c r="G1723" s="24" t="str">
        <f t="shared" si="75"/>
        <v>16/09/2022</v>
      </c>
    </row>
    <row r="1724" spans="1:7" x14ac:dyDescent="0.3">
      <c r="A1724" s="21">
        <v>3</v>
      </c>
      <c r="B1724" s="18">
        <v>44823</v>
      </c>
      <c r="C1724" s="41">
        <f t="shared" si="74"/>
        <v>2022</v>
      </c>
      <c r="D1724" s="19">
        <v>324</v>
      </c>
      <c r="E1724" s="19">
        <f t="shared" si="76"/>
        <v>318.74</v>
      </c>
      <c r="F1724" s="19">
        <v>195.9</v>
      </c>
      <c r="G1724" s="24" t="str">
        <f t="shared" si="75"/>
        <v>19/09/2022</v>
      </c>
    </row>
    <row r="1725" spans="1:7" x14ac:dyDescent="0.3">
      <c r="A1725" s="21">
        <v>3</v>
      </c>
      <c r="B1725" s="18">
        <v>44824</v>
      </c>
      <c r="C1725" s="41">
        <f t="shared" si="74"/>
        <v>2022</v>
      </c>
      <c r="D1725" s="19">
        <v>332.75</v>
      </c>
      <c r="E1725" s="19">
        <f t="shared" si="76"/>
        <v>318.74</v>
      </c>
      <c r="F1725" s="19">
        <v>195.9</v>
      </c>
      <c r="G1725" s="24" t="str">
        <f t="shared" si="75"/>
        <v>20/09/2022</v>
      </c>
    </row>
    <row r="1726" spans="1:7" x14ac:dyDescent="0.3">
      <c r="A1726" s="21">
        <v>3</v>
      </c>
      <c r="B1726" s="18">
        <v>44825</v>
      </c>
      <c r="C1726" s="41">
        <f t="shared" si="74"/>
        <v>2022</v>
      </c>
      <c r="D1726" s="19">
        <v>339.25</v>
      </c>
      <c r="E1726" s="19">
        <f t="shared" si="76"/>
        <v>318.74</v>
      </c>
      <c r="F1726" s="19">
        <v>195.9</v>
      </c>
      <c r="G1726" s="24" t="str">
        <f t="shared" si="75"/>
        <v>21/09/2022</v>
      </c>
    </row>
    <row r="1727" spans="1:7" x14ac:dyDescent="0.3">
      <c r="A1727" s="21">
        <v>3</v>
      </c>
      <c r="B1727" s="18">
        <v>44826</v>
      </c>
      <c r="C1727" s="41">
        <f t="shared" si="74"/>
        <v>2022</v>
      </c>
      <c r="D1727" s="19">
        <v>339.5</v>
      </c>
      <c r="E1727" s="19">
        <f t="shared" si="76"/>
        <v>318.74</v>
      </c>
      <c r="F1727" s="19">
        <v>195.9</v>
      </c>
      <c r="G1727" s="24" t="str">
        <f t="shared" si="75"/>
        <v>22/09/2022</v>
      </c>
    </row>
    <row r="1728" spans="1:7" x14ac:dyDescent="0.3">
      <c r="A1728" s="21">
        <v>3</v>
      </c>
      <c r="B1728" s="18">
        <v>44827</v>
      </c>
      <c r="C1728" s="41">
        <f t="shared" si="74"/>
        <v>2022</v>
      </c>
      <c r="D1728" s="19">
        <v>340</v>
      </c>
      <c r="E1728" s="19">
        <f t="shared" si="76"/>
        <v>318.74</v>
      </c>
      <c r="F1728" s="19">
        <v>195.9</v>
      </c>
      <c r="G1728" s="24" t="str">
        <f t="shared" si="75"/>
        <v>23/09/2022</v>
      </c>
    </row>
    <row r="1729" spans="1:7" x14ac:dyDescent="0.3">
      <c r="A1729" s="21">
        <v>3</v>
      </c>
      <c r="B1729" s="18">
        <v>44830</v>
      </c>
      <c r="C1729" s="41">
        <f t="shared" si="74"/>
        <v>2022</v>
      </c>
      <c r="D1729" s="19">
        <v>336</v>
      </c>
      <c r="E1729" s="19">
        <f t="shared" si="76"/>
        <v>318.74</v>
      </c>
      <c r="F1729" s="19">
        <v>195.9</v>
      </c>
      <c r="G1729" s="24" t="str">
        <f t="shared" si="75"/>
        <v>26/09/2022</v>
      </c>
    </row>
    <row r="1730" spans="1:7" x14ac:dyDescent="0.3">
      <c r="A1730" s="21">
        <v>3</v>
      </c>
      <c r="B1730" s="18">
        <v>44831</v>
      </c>
      <c r="C1730" s="41">
        <f t="shared" si="74"/>
        <v>2022</v>
      </c>
      <c r="D1730" s="19">
        <v>337.75</v>
      </c>
      <c r="E1730" s="19">
        <f t="shared" si="76"/>
        <v>318.74</v>
      </c>
      <c r="F1730" s="19">
        <v>195.9</v>
      </c>
      <c r="G1730" s="24" t="str">
        <f t="shared" si="75"/>
        <v>27/09/2022</v>
      </c>
    </row>
    <row r="1731" spans="1:7" x14ac:dyDescent="0.3">
      <c r="A1731" s="21">
        <v>3</v>
      </c>
      <c r="B1731" s="18">
        <v>44832</v>
      </c>
      <c r="C1731" s="41">
        <f t="shared" ref="C1731:C1794" si="77">YEAR(B1731)</f>
        <v>2022</v>
      </c>
      <c r="D1731" s="19">
        <v>339.75</v>
      </c>
      <c r="E1731" s="19">
        <f t="shared" si="76"/>
        <v>318.74</v>
      </c>
      <c r="F1731" s="19">
        <v>195.9</v>
      </c>
      <c r="G1731" s="24" t="str">
        <f t="shared" si="75"/>
        <v>28/09/2022</v>
      </c>
    </row>
    <row r="1732" spans="1:7" x14ac:dyDescent="0.3">
      <c r="A1732" s="21">
        <v>3</v>
      </c>
      <c r="B1732" s="18">
        <v>44833</v>
      </c>
      <c r="C1732" s="41">
        <f t="shared" si="77"/>
        <v>2022</v>
      </c>
      <c r="D1732" s="19">
        <v>338.25</v>
      </c>
      <c r="E1732" s="19">
        <f t="shared" si="76"/>
        <v>318.74</v>
      </c>
      <c r="F1732" s="19">
        <v>195.9</v>
      </c>
      <c r="G1732" s="24" t="str">
        <f t="shared" ref="G1732:G1792" si="78">TEXT(B1732,"jj/mm/aaaa")</f>
        <v>29/09/2022</v>
      </c>
    </row>
    <row r="1733" spans="1:7" x14ac:dyDescent="0.3">
      <c r="A1733" s="21">
        <v>3</v>
      </c>
      <c r="B1733" s="18">
        <v>44834</v>
      </c>
      <c r="C1733" s="41">
        <f t="shared" si="77"/>
        <v>2022</v>
      </c>
      <c r="D1733" s="19">
        <v>341.75</v>
      </c>
      <c r="E1733" s="19">
        <f t="shared" ref="E1733:E1748" si="79">+E1732</f>
        <v>318.74</v>
      </c>
      <c r="F1733" s="19">
        <v>195.9</v>
      </c>
      <c r="G1733" s="24" t="str">
        <f t="shared" si="78"/>
        <v>30/09/2022</v>
      </c>
    </row>
    <row r="1734" spans="1:7" x14ac:dyDescent="0.3">
      <c r="A1734" s="21">
        <v>3</v>
      </c>
      <c r="B1734" s="18">
        <v>44837</v>
      </c>
      <c r="C1734" s="41">
        <f t="shared" si="77"/>
        <v>2022</v>
      </c>
      <c r="D1734" s="19">
        <v>341.25</v>
      </c>
      <c r="E1734" s="19">
        <f t="shared" si="79"/>
        <v>318.74</v>
      </c>
      <c r="F1734" s="19">
        <v>195.9</v>
      </c>
      <c r="G1734" s="24" t="str">
        <f t="shared" si="78"/>
        <v>03/10/2022</v>
      </c>
    </row>
    <row r="1735" spans="1:7" x14ac:dyDescent="0.3">
      <c r="A1735" s="21">
        <v>3</v>
      </c>
      <c r="B1735" s="18">
        <v>44838</v>
      </c>
      <c r="C1735" s="41">
        <f t="shared" si="77"/>
        <v>2022</v>
      </c>
      <c r="D1735" s="19">
        <v>341</v>
      </c>
      <c r="E1735" s="19">
        <f t="shared" si="79"/>
        <v>318.74</v>
      </c>
      <c r="F1735" s="19">
        <v>195.9</v>
      </c>
      <c r="G1735" s="24" t="str">
        <f t="shared" si="78"/>
        <v>04/10/2022</v>
      </c>
    </row>
    <row r="1736" spans="1:7" x14ac:dyDescent="0.3">
      <c r="A1736" s="21">
        <v>3</v>
      </c>
      <c r="B1736" s="18">
        <v>44839</v>
      </c>
      <c r="C1736" s="41">
        <f t="shared" si="77"/>
        <v>2022</v>
      </c>
      <c r="D1736" s="19">
        <v>339.5</v>
      </c>
      <c r="E1736" s="19">
        <f t="shared" si="79"/>
        <v>318.74</v>
      </c>
      <c r="F1736" s="19">
        <v>195.9</v>
      </c>
      <c r="G1736" s="24" t="str">
        <f t="shared" si="78"/>
        <v>05/10/2022</v>
      </c>
    </row>
    <row r="1737" spans="1:7" x14ac:dyDescent="0.3">
      <c r="A1737" s="21">
        <v>3</v>
      </c>
      <c r="B1737" s="18">
        <v>44840</v>
      </c>
      <c r="C1737" s="41">
        <f t="shared" si="77"/>
        <v>2022</v>
      </c>
      <c r="D1737" s="19">
        <v>337.5</v>
      </c>
      <c r="E1737" s="19">
        <f t="shared" si="79"/>
        <v>318.74</v>
      </c>
      <c r="F1737" s="19">
        <v>195.9</v>
      </c>
      <c r="G1737" s="24" t="str">
        <f t="shared" si="78"/>
        <v>06/10/2022</v>
      </c>
    </row>
    <row r="1738" spans="1:7" x14ac:dyDescent="0.3">
      <c r="A1738" s="21">
        <v>3</v>
      </c>
      <c r="B1738" s="18">
        <v>44841</v>
      </c>
      <c r="C1738" s="41">
        <f t="shared" si="77"/>
        <v>2022</v>
      </c>
      <c r="D1738" s="19">
        <v>336.25</v>
      </c>
      <c r="E1738" s="19">
        <f t="shared" si="79"/>
        <v>318.74</v>
      </c>
      <c r="F1738" s="19">
        <v>195.9</v>
      </c>
      <c r="G1738" s="24" t="str">
        <f t="shared" si="78"/>
        <v>07/10/2022</v>
      </c>
    </row>
    <row r="1739" spans="1:7" x14ac:dyDescent="0.3">
      <c r="A1739" s="21">
        <v>3</v>
      </c>
      <c r="B1739" s="18">
        <v>44844</v>
      </c>
      <c r="C1739" s="41">
        <f t="shared" si="77"/>
        <v>2022</v>
      </c>
      <c r="D1739" s="19">
        <v>345.75</v>
      </c>
      <c r="E1739" s="19">
        <f t="shared" si="79"/>
        <v>318.74</v>
      </c>
      <c r="F1739" s="19">
        <v>195.9</v>
      </c>
      <c r="G1739" s="24" t="str">
        <f t="shared" si="78"/>
        <v>10/10/2022</v>
      </c>
    </row>
    <row r="1740" spans="1:7" x14ac:dyDescent="0.3">
      <c r="A1740" s="21">
        <v>3</v>
      </c>
      <c r="B1740" s="18">
        <v>44845</v>
      </c>
      <c r="C1740" s="41">
        <f t="shared" si="77"/>
        <v>2022</v>
      </c>
      <c r="D1740" s="19">
        <v>340</v>
      </c>
      <c r="E1740" s="19">
        <f t="shared" si="79"/>
        <v>318.74</v>
      </c>
      <c r="F1740" s="19">
        <v>195.9</v>
      </c>
      <c r="G1740" s="24" t="str">
        <f t="shared" si="78"/>
        <v>11/10/2022</v>
      </c>
    </row>
    <row r="1741" spans="1:7" x14ac:dyDescent="0.3">
      <c r="A1741" s="21">
        <v>3</v>
      </c>
      <c r="B1741" s="18">
        <v>44846</v>
      </c>
      <c r="C1741" s="41">
        <f t="shared" si="77"/>
        <v>2022</v>
      </c>
      <c r="D1741" s="19">
        <v>340.5</v>
      </c>
      <c r="E1741" s="19">
        <f t="shared" si="79"/>
        <v>318.74</v>
      </c>
      <c r="F1741" s="19">
        <v>195.9</v>
      </c>
      <c r="G1741" s="24" t="str">
        <f t="shared" si="78"/>
        <v>12/10/2022</v>
      </c>
    </row>
    <row r="1742" spans="1:7" x14ac:dyDescent="0.3">
      <c r="A1742" s="21">
        <v>3</v>
      </c>
      <c r="B1742" s="18">
        <v>44847</v>
      </c>
      <c r="C1742" s="41">
        <f t="shared" si="77"/>
        <v>2022</v>
      </c>
      <c r="D1742" s="19">
        <v>341</v>
      </c>
      <c r="E1742" s="19">
        <f t="shared" si="79"/>
        <v>318.74</v>
      </c>
      <c r="F1742" s="19">
        <v>195.9</v>
      </c>
      <c r="G1742" s="24" t="str">
        <f t="shared" si="78"/>
        <v>13/10/2022</v>
      </c>
    </row>
    <row r="1743" spans="1:7" x14ac:dyDescent="0.3">
      <c r="A1743" s="21">
        <v>3</v>
      </c>
      <c r="B1743" s="18">
        <v>44848</v>
      </c>
      <c r="C1743" s="41">
        <f t="shared" si="77"/>
        <v>2022</v>
      </c>
      <c r="D1743" s="19">
        <v>340</v>
      </c>
      <c r="E1743" s="19">
        <f t="shared" si="79"/>
        <v>318.74</v>
      </c>
      <c r="F1743" s="19">
        <v>195.9</v>
      </c>
      <c r="G1743" s="24" t="str">
        <f t="shared" si="78"/>
        <v>14/10/2022</v>
      </c>
    </row>
    <row r="1744" spans="1:7" x14ac:dyDescent="0.3">
      <c r="A1744" s="21">
        <v>3</v>
      </c>
      <c r="B1744" s="18">
        <v>44851</v>
      </c>
      <c r="C1744" s="41">
        <f t="shared" si="77"/>
        <v>2022</v>
      </c>
      <c r="D1744" s="19">
        <v>332.25</v>
      </c>
      <c r="E1744" s="19">
        <f t="shared" si="79"/>
        <v>318.74</v>
      </c>
      <c r="F1744" s="19">
        <v>195.9</v>
      </c>
      <c r="G1744" s="24" t="str">
        <f t="shared" si="78"/>
        <v>17/10/2022</v>
      </c>
    </row>
    <row r="1745" spans="1:7" x14ac:dyDescent="0.3">
      <c r="A1745" s="21">
        <v>3</v>
      </c>
      <c r="B1745" s="18">
        <v>44852</v>
      </c>
      <c r="C1745" s="41">
        <f t="shared" si="77"/>
        <v>2022</v>
      </c>
      <c r="D1745" s="19">
        <v>325</v>
      </c>
      <c r="E1745" s="19">
        <f t="shared" si="79"/>
        <v>318.74</v>
      </c>
      <c r="F1745" s="19">
        <v>195.9</v>
      </c>
      <c r="G1745" s="24" t="str">
        <f t="shared" si="78"/>
        <v>18/10/2022</v>
      </c>
    </row>
    <row r="1746" spans="1:7" x14ac:dyDescent="0.3">
      <c r="A1746" s="21">
        <v>3</v>
      </c>
      <c r="B1746" s="18">
        <v>44853</v>
      </c>
      <c r="C1746" s="41">
        <f t="shared" si="77"/>
        <v>2022</v>
      </c>
      <c r="D1746" s="19">
        <v>326.5</v>
      </c>
      <c r="E1746" s="19">
        <f t="shared" si="79"/>
        <v>318.74</v>
      </c>
      <c r="F1746" s="19">
        <v>195.9</v>
      </c>
      <c r="G1746" s="24" t="str">
        <f t="shared" si="78"/>
        <v>19/10/2022</v>
      </c>
    </row>
    <row r="1747" spans="1:7" x14ac:dyDescent="0.3">
      <c r="A1747" s="21">
        <v>3</v>
      </c>
      <c r="B1747" s="18">
        <v>44854</v>
      </c>
      <c r="C1747" s="41">
        <f t="shared" si="77"/>
        <v>2022</v>
      </c>
      <c r="D1747" s="19">
        <v>331.25</v>
      </c>
      <c r="E1747" s="19">
        <f t="shared" si="79"/>
        <v>318.74</v>
      </c>
      <c r="F1747" s="19">
        <v>195.9</v>
      </c>
      <c r="G1747" s="24" t="str">
        <f t="shared" si="78"/>
        <v>20/10/2022</v>
      </c>
    </row>
    <row r="1748" spans="1:7" x14ac:dyDescent="0.3">
      <c r="A1748" s="21">
        <v>3</v>
      </c>
      <c r="B1748" s="18">
        <v>44855</v>
      </c>
      <c r="C1748" s="41">
        <f t="shared" si="77"/>
        <v>2022</v>
      </c>
      <c r="D1748" s="19">
        <v>333</v>
      </c>
      <c r="E1748" s="19">
        <f t="shared" si="79"/>
        <v>318.74</v>
      </c>
      <c r="F1748" s="19">
        <v>195.9</v>
      </c>
      <c r="G1748" s="24" t="str">
        <f t="shared" si="78"/>
        <v>21/10/2022</v>
      </c>
    </row>
    <row r="1749" spans="1:7" x14ac:dyDescent="0.3">
      <c r="A1749" s="21">
        <v>3</v>
      </c>
      <c r="B1749" s="18">
        <v>44858</v>
      </c>
      <c r="C1749" s="41">
        <f t="shared" si="77"/>
        <v>2022</v>
      </c>
      <c r="D1749" s="19">
        <v>332.25</v>
      </c>
      <c r="E1749" s="19">
        <f t="shared" ref="E1749:E1764" si="80">+E1748</f>
        <v>318.74</v>
      </c>
      <c r="F1749" s="19">
        <v>195.9</v>
      </c>
      <c r="G1749" s="24" t="str">
        <f t="shared" si="78"/>
        <v>24/10/2022</v>
      </c>
    </row>
    <row r="1750" spans="1:7" x14ac:dyDescent="0.3">
      <c r="A1750" s="21">
        <v>3</v>
      </c>
      <c r="B1750" s="18">
        <v>44859</v>
      </c>
      <c r="C1750" s="41">
        <f t="shared" si="77"/>
        <v>2022</v>
      </c>
      <c r="D1750" s="19">
        <v>332.5</v>
      </c>
      <c r="E1750" s="19">
        <f t="shared" si="80"/>
        <v>318.74</v>
      </c>
      <c r="F1750" s="19">
        <v>195.9</v>
      </c>
      <c r="G1750" s="24" t="str">
        <f t="shared" si="78"/>
        <v>25/10/2022</v>
      </c>
    </row>
    <row r="1751" spans="1:7" x14ac:dyDescent="0.3">
      <c r="A1751" s="21">
        <v>3</v>
      </c>
      <c r="B1751" s="18">
        <v>44860</v>
      </c>
      <c r="C1751" s="41">
        <f t="shared" si="77"/>
        <v>2022</v>
      </c>
      <c r="D1751" s="19">
        <v>330.75</v>
      </c>
      <c r="E1751" s="19">
        <f t="shared" si="80"/>
        <v>318.74</v>
      </c>
      <c r="F1751" s="19">
        <v>195.9</v>
      </c>
      <c r="G1751" s="24" t="str">
        <f t="shared" si="78"/>
        <v>26/10/2022</v>
      </c>
    </row>
    <row r="1752" spans="1:7" x14ac:dyDescent="0.3">
      <c r="A1752" s="21">
        <v>3</v>
      </c>
      <c r="B1752" s="18">
        <v>44861</v>
      </c>
      <c r="C1752" s="41">
        <f t="shared" si="77"/>
        <v>2022</v>
      </c>
      <c r="D1752" s="19">
        <v>332.5</v>
      </c>
      <c r="E1752" s="19">
        <f t="shared" si="80"/>
        <v>318.74</v>
      </c>
      <c r="F1752" s="19">
        <v>195.9</v>
      </c>
      <c r="G1752" s="24" t="str">
        <f t="shared" si="78"/>
        <v>27/10/2022</v>
      </c>
    </row>
    <row r="1753" spans="1:7" x14ac:dyDescent="0.3">
      <c r="A1753" s="21">
        <v>3</v>
      </c>
      <c r="B1753" s="18">
        <v>44862</v>
      </c>
      <c r="C1753" s="41">
        <f t="shared" si="77"/>
        <v>2022</v>
      </c>
      <c r="D1753" s="19">
        <v>333.25</v>
      </c>
      <c r="E1753" s="19">
        <f t="shared" si="80"/>
        <v>318.74</v>
      </c>
      <c r="F1753" s="19">
        <v>195.9</v>
      </c>
      <c r="G1753" s="24" t="str">
        <f t="shared" si="78"/>
        <v>28/10/2022</v>
      </c>
    </row>
    <row r="1754" spans="1:7" x14ac:dyDescent="0.3">
      <c r="A1754" s="21">
        <v>3</v>
      </c>
      <c r="B1754" s="18">
        <v>44865</v>
      </c>
      <c r="C1754" s="41">
        <f t="shared" si="77"/>
        <v>2022</v>
      </c>
      <c r="D1754" s="19">
        <v>340</v>
      </c>
      <c r="E1754" s="19">
        <f t="shared" si="80"/>
        <v>318.74</v>
      </c>
      <c r="F1754" s="19">
        <v>195.9</v>
      </c>
      <c r="G1754" s="24" t="str">
        <f t="shared" si="78"/>
        <v>31/10/2022</v>
      </c>
    </row>
    <row r="1755" spans="1:7" x14ac:dyDescent="0.3">
      <c r="A1755" s="21">
        <v>3</v>
      </c>
      <c r="B1755" s="18">
        <v>44866</v>
      </c>
      <c r="C1755" s="41">
        <f t="shared" si="77"/>
        <v>2022</v>
      </c>
      <c r="D1755" s="19">
        <v>344.5</v>
      </c>
      <c r="E1755" s="19">
        <f t="shared" si="80"/>
        <v>318.74</v>
      </c>
      <c r="F1755" s="19">
        <v>195.9</v>
      </c>
      <c r="G1755" s="24" t="str">
        <f t="shared" si="78"/>
        <v>01/11/2022</v>
      </c>
    </row>
    <row r="1756" spans="1:7" x14ac:dyDescent="0.3">
      <c r="A1756" s="21">
        <v>3</v>
      </c>
      <c r="B1756" s="18">
        <v>44867</v>
      </c>
      <c r="C1756" s="41">
        <f t="shared" si="77"/>
        <v>2022</v>
      </c>
      <c r="D1756" s="19">
        <v>336.5</v>
      </c>
      <c r="E1756" s="19">
        <f t="shared" si="80"/>
        <v>318.74</v>
      </c>
      <c r="F1756" s="19">
        <v>195.9</v>
      </c>
      <c r="G1756" s="24" t="str">
        <f t="shared" si="78"/>
        <v>02/11/2022</v>
      </c>
    </row>
    <row r="1757" spans="1:7" x14ac:dyDescent="0.3">
      <c r="A1757" s="21">
        <v>3</v>
      </c>
      <c r="B1757" s="18">
        <v>44868</v>
      </c>
      <c r="C1757" s="41">
        <f t="shared" si="77"/>
        <v>2022</v>
      </c>
      <c r="D1757" s="19">
        <v>336.25</v>
      </c>
      <c r="E1757" s="19">
        <f t="shared" si="80"/>
        <v>318.74</v>
      </c>
      <c r="F1757" s="19">
        <v>195.9</v>
      </c>
      <c r="G1757" s="24" t="str">
        <f t="shared" si="78"/>
        <v>03/11/2022</v>
      </c>
    </row>
    <row r="1758" spans="1:7" x14ac:dyDescent="0.3">
      <c r="A1758" s="21">
        <v>3</v>
      </c>
      <c r="B1758" s="18">
        <v>44869</v>
      </c>
      <c r="C1758" s="41">
        <f t="shared" si="77"/>
        <v>2022</v>
      </c>
      <c r="D1758" s="19">
        <v>333.5</v>
      </c>
      <c r="E1758" s="19">
        <f t="shared" si="80"/>
        <v>318.74</v>
      </c>
      <c r="F1758" s="19">
        <v>195.9</v>
      </c>
      <c r="G1758" s="24" t="str">
        <f t="shared" si="78"/>
        <v>04/11/2022</v>
      </c>
    </row>
    <row r="1759" spans="1:7" x14ac:dyDescent="0.3">
      <c r="A1759" s="21">
        <v>3</v>
      </c>
      <c r="B1759" s="18">
        <v>44872</v>
      </c>
      <c r="C1759" s="41">
        <f t="shared" si="77"/>
        <v>2022</v>
      </c>
      <c r="D1759" s="19">
        <v>331.25</v>
      </c>
      <c r="E1759" s="19">
        <f t="shared" si="80"/>
        <v>318.74</v>
      </c>
      <c r="F1759" s="19">
        <v>195.9</v>
      </c>
      <c r="G1759" s="24" t="str">
        <f t="shared" si="78"/>
        <v>07/11/2022</v>
      </c>
    </row>
    <row r="1760" spans="1:7" x14ac:dyDescent="0.3">
      <c r="A1760" s="21">
        <v>3</v>
      </c>
      <c r="B1760" s="18">
        <v>44873</v>
      </c>
      <c r="C1760" s="41">
        <f t="shared" si="77"/>
        <v>2022</v>
      </c>
      <c r="D1760" s="19">
        <v>326.75</v>
      </c>
      <c r="E1760" s="19">
        <f t="shared" si="80"/>
        <v>318.74</v>
      </c>
      <c r="F1760" s="19">
        <v>195.9</v>
      </c>
      <c r="G1760" s="24" t="str">
        <f t="shared" si="78"/>
        <v>08/11/2022</v>
      </c>
    </row>
    <row r="1761" spans="1:7" x14ac:dyDescent="0.3">
      <c r="A1761" s="21">
        <v>3</v>
      </c>
      <c r="B1761" s="18">
        <v>44874</v>
      </c>
      <c r="C1761" s="41">
        <f t="shared" si="77"/>
        <v>2022</v>
      </c>
      <c r="D1761" s="19">
        <v>323.5</v>
      </c>
      <c r="E1761" s="19">
        <f t="shared" si="80"/>
        <v>318.74</v>
      </c>
      <c r="F1761" s="19">
        <v>195.9</v>
      </c>
      <c r="G1761" s="24" t="str">
        <f t="shared" si="78"/>
        <v>09/11/2022</v>
      </c>
    </row>
    <row r="1762" spans="1:7" x14ac:dyDescent="0.3">
      <c r="A1762" s="21">
        <v>3</v>
      </c>
      <c r="B1762" s="18">
        <v>44875</v>
      </c>
      <c r="C1762" s="41">
        <f t="shared" si="77"/>
        <v>2022</v>
      </c>
      <c r="D1762" s="19">
        <v>321.5</v>
      </c>
      <c r="E1762" s="19">
        <f t="shared" si="80"/>
        <v>318.74</v>
      </c>
      <c r="F1762" s="19">
        <v>195.9</v>
      </c>
      <c r="G1762" s="24" t="str">
        <f t="shared" si="78"/>
        <v>10/11/2022</v>
      </c>
    </row>
    <row r="1763" spans="1:7" x14ac:dyDescent="0.3">
      <c r="A1763" s="21">
        <v>3</v>
      </c>
      <c r="B1763" s="18">
        <v>44876</v>
      </c>
      <c r="C1763" s="41">
        <f t="shared" si="77"/>
        <v>2022</v>
      </c>
      <c r="D1763" s="19">
        <v>320</v>
      </c>
      <c r="E1763" s="19">
        <f t="shared" si="80"/>
        <v>318.74</v>
      </c>
      <c r="F1763" s="19">
        <v>195.9</v>
      </c>
      <c r="G1763" s="24" t="str">
        <f t="shared" si="78"/>
        <v>11/11/2022</v>
      </c>
    </row>
    <row r="1764" spans="1:7" x14ac:dyDescent="0.3">
      <c r="A1764" s="21">
        <v>3</v>
      </c>
      <c r="B1764" s="18">
        <v>44879</v>
      </c>
      <c r="C1764" s="41">
        <f t="shared" si="77"/>
        <v>2022</v>
      </c>
      <c r="D1764" s="19">
        <v>317.75</v>
      </c>
      <c r="E1764" s="19">
        <f t="shared" si="80"/>
        <v>318.74</v>
      </c>
      <c r="F1764" s="19">
        <v>195.9</v>
      </c>
      <c r="G1764" s="24" t="str">
        <f t="shared" si="78"/>
        <v>14/11/2022</v>
      </c>
    </row>
    <row r="1765" spans="1:7" x14ac:dyDescent="0.3">
      <c r="A1765" s="21">
        <v>3</v>
      </c>
      <c r="B1765" s="18">
        <v>44880</v>
      </c>
      <c r="C1765" s="41">
        <f t="shared" si="77"/>
        <v>2022</v>
      </c>
      <c r="D1765" s="19">
        <v>311.5</v>
      </c>
      <c r="E1765" s="19">
        <f t="shared" ref="E1765:E1780" si="81">+E1764</f>
        <v>318.74</v>
      </c>
      <c r="F1765" s="19">
        <v>195.9</v>
      </c>
      <c r="G1765" s="24" t="str">
        <f t="shared" si="78"/>
        <v>15/11/2022</v>
      </c>
    </row>
    <row r="1766" spans="1:7" x14ac:dyDescent="0.3">
      <c r="A1766" s="21">
        <v>3</v>
      </c>
      <c r="B1766" s="18">
        <v>44881</v>
      </c>
      <c r="C1766" s="41">
        <f t="shared" si="77"/>
        <v>2022</v>
      </c>
      <c r="D1766" s="19">
        <v>307.5</v>
      </c>
      <c r="E1766" s="19">
        <f t="shared" si="81"/>
        <v>318.74</v>
      </c>
      <c r="F1766" s="19">
        <v>195.9</v>
      </c>
      <c r="G1766" s="24" t="str">
        <f t="shared" si="78"/>
        <v>16/11/2022</v>
      </c>
    </row>
    <row r="1767" spans="1:7" x14ac:dyDescent="0.3">
      <c r="A1767" s="21">
        <v>3</v>
      </c>
      <c r="B1767" s="18">
        <v>44882</v>
      </c>
      <c r="C1767" s="41">
        <f t="shared" si="77"/>
        <v>2022</v>
      </c>
      <c r="D1767" s="19">
        <v>305.5</v>
      </c>
      <c r="E1767" s="19">
        <f t="shared" si="81"/>
        <v>318.74</v>
      </c>
      <c r="F1767" s="19">
        <v>195.9</v>
      </c>
      <c r="G1767" s="24" t="str">
        <f t="shared" si="78"/>
        <v>17/11/2022</v>
      </c>
    </row>
    <row r="1768" spans="1:7" x14ac:dyDescent="0.3">
      <c r="A1768" s="21">
        <v>3</v>
      </c>
      <c r="B1768" s="18">
        <v>44883</v>
      </c>
      <c r="C1768" s="41">
        <f t="shared" si="77"/>
        <v>2022</v>
      </c>
      <c r="D1768" s="19">
        <v>306.75</v>
      </c>
      <c r="E1768" s="19">
        <f t="shared" si="81"/>
        <v>318.74</v>
      </c>
      <c r="F1768" s="19">
        <v>195.9</v>
      </c>
      <c r="G1768" s="24" t="str">
        <f t="shared" si="78"/>
        <v>18/11/2022</v>
      </c>
    </row>
    <row r="1769" spans="1:7" x14ac:dyDescent="0.3">
      <c r="A1769" s="21">
        <v>3</v>
      </c>
      <c r="B1769" s="18">
        <v>44886</v>
      </c>
      <c r="C1769" s="41">
        <f t="shared" si="77"/>
        <v>2022</v>
      </c>
      <c r="D1769" s="19">
        <v>306.75</v>
      </c>
      <c r="E1769" s="19">
        <f t="shared" si="81"/>
        <v>318.74</v>
      </c>
      <c r="F1769" s="19">
        <v>195.9</v>
      </c>
      <c r="G1769" s="24" t="str">
        <f t="shared" si="78"/>
        <v>21/11/2022</v>
      </c>
    </row>
    <row r="1770" spans="1:7" x14ac:dyDescent="0.3">
      <c r="A1770" s="21">
        <v>3</v>
      </c>
      <c r="B1770" s="18">
        <v>44887</v>
      </c>
      <c r="C1770" s="41">
        <f t="shared" si="77"/>
        <v>2022</v>
      </c>
      <c r="D1770" s="19">
        <v>306</v>
      </c>
      <c r="E1770" s="19">
        <f t="shared" si="81"/>
        <v>318.74</v>
      </c>
      <c r="F1770" s="19">
        <v>195.9</v>
      </c>
      <c r="G1770" s="24" t="str">
        <f t="shared" si="78"/>
        <v>22/11/2022</v>
      </c>
    </row>
    <row r="1771" spans="1:7" x14ac:dyDescent="0.3">
      <c r="A1771" s="21">
        <v>3</v>
      </c>
      <c r="B1771" s="18">
        <v>44888</v>
      </c>
      <c r="C1771" s="41">
        <f t="shared" si="77"/>
        <v>2022</v>
      </c>
      <c r="D1771" s="19">
        <v>304</v>
      </c>
      <c r="E1771" s="19">
        <f t="shared" si="81"/>
        <v>318.74</v>
      </c>
      <c r="F1771" s="19">
        <v>195.9</v>
      </c>
      <c r="G1771" s="24" t="str">
        <f t="shared" si="78"/>
        <v>23/11/2022</v>
      </c>
    </row>
    <row r="1772" spans="1:7" x14ac:dyDescent="0.3">
      <c r="A1772" s="21">
        <v>3</v>
      </c>
      <c r="B1772" s="18">
        <v>44889</v>
      </c>
      <c r="C1772" s="41">
        <f t="shared" si="77"/>
        <v>2022</v>
      </c>
      <c r="D1772" s="19">
        <v>303</v>
      </c>
      <c r="E1772" s="19">
        <f t="shared" si="81"/>
        <v>318.74</v>
      </c>
      <c r="F1772" s="19">
        <v>195.9</v>
      </c>
      <c r="G1772" s="24" t="str">
        <f t="shared" si="78"/>
        <v>24/11/2022</v>
      </c>
    </row>
    <row r="1773" spans="1:7" x14ac:dyDescent="0.3">
      <c r="A1773" s="21">
        <v>3</v>
      </c>
      <c r="B1773" s="18">
        <v>44890</v>
      </c>
      <c r="C1773" s="41">
        <f t="shared" si="77"/>
        <v>2022</v>
      </c>
      <c r="D1773" s="19">
        <v>304</v>
      </c>
      <c r="E1773" s="19">
        <f t="shared" si="81"/>
        <v>318.74</v>
      </c>
      <c r="F1773" s="19">
        <v>195.9</v>
      </c>
      <c r="G1773" s="24" t="str">
        <f t="shared" si="78"/>
        <v>25/11/2022</v>
      </c>
    </row>
    <row r="1774" spans="1:7" x14ac:dyDescent="0.3">
      <c r="A1774" s="21">
        <v>3</v>
      </c>
      <c r="B1774" s="18">
        <v>44893</v>
      </c>
      <c r="C1774" s="41">
        <f t="shared" si="77"/>
        <v>2022</v>
      </c>
      <c r="D1774" s="19">
        <v>301</v>
      </c>
      <c r="E1774" s="19">
        <f t="shared" si="81"/>
        <v>318.74</v>
      </c>
      <c r="F1774" s="19">
        <v>195.9</v>
      </c>
      <c r="G1774" s="24" t="str">
        <f t="shared" si="78"/>
        <v>28/11/2022</v>
      </c>
    </row>
    <row r="1775" spans="1:7" x14ac:dyDescent="0.3">
      <c r="A1775" s="21">
        <v>3</v>
      </c>
      <c r="B1775" s="18">
        <v>44894</v>
      </c>
      <c r="C1775" s="41">
        <f t="shared" si="77"/>
        <v>2022</v>
      </c>
      <c r="D1775" s="19">
        <v>299.5</v>
      </c>
      <c r="E1775" s="19">
        <f t="shared" si="81"/>
        <v>318.74</v>
      </c>
      <c r="F1775" s="19">
        <v>195.9</v>
      </c>
      <c r="G1775" s="24" t="str">
        <f t="shared" si="78"/>
        <v>29/11/2022</v>
      </c>
    </row>
    <row r="1776" spans="1:7" x14ac:dyDescent="0.3">
      <c r="A1776" s="21">
        <v>3</v>
      </c>
      <c r="B1776" s="18">
        <v>44895</v>
      </c>
      <c r="C1776" s="41">
        <f t="shared" si="77"/>
        <v>2022</v>
      </c>
      <c r="D1776" s="19">
        <v>300.5</v>
      </c>
      <c r="E1776" s="19">
        <f t="shared" si="81"/>
        <v>318.74</v>
      </c>
      <c r="F1776" s="19">
        <v>195.9</v>
      </c>
      <c r="G1776" s="24" t="str">
        <f t="shared" si="78"/>
        <v>30/11/2022</v>
      </c>
    </row>
    <row r="1777" spans="1:7" x14ac:dyDescent="0.3">
      <c r="A1777" s="21">
        <v>3</v>
      </c>
      <c r="B1777" s="18">
        <v>44896</v>
      </c>
      <c r="C1777" s="41">
        <f t="shared" si="77"/>
        <v>2022</v>
      </c>
      <c r="D1777" s="19">
        <v>297.5</v>
      </c>
      <c r="E1777" s="19">
        <f t="shared" si="81"/>
        <v>318.74</v>
      </c>
      <c r="F1777" s="19">
        <v>195.9</v>
      </c>
      <c r="G1777" s="24" t="str">
        <f t="shared" si="78"/>
        <v>01/12/2022</v>
      </c>
    </row>
    <row r="1778" spans="1:7" x14ac:dyDescent="0.3">
      <c r="A1778" s="21">
        <v>3</v>
      </c>
      <c r="B1778" s="18">
        <v>44897</v>
      </c>
      <c r="C1778" s="41">
        <f t="shared" si="77"/>
        <v>2022</v>
      </c>
      <c r="D1778" s="19">
        <v>294.5</v>
      </c>
      <c r="E1778" s="19">
        <f t="shared" si="81"/>
        <v>318.74</v>
      </c>
      <c r="F1778" s="19">
        <v>195.9</v>
      </c>
      <c r="G1778" s="24" t="str">
        <f t="shared" si="78"/>
        <v>02/12/2022</v>
      </c>
    </row>
    <row r="1779" spans="1:7" x14ac:dyDescent="0.3">
      <c r="A1779" s="24">
        <v>3</v>
      </c>
      <c r="B1779" s="18">
        <f t="shared" ref="B1779:B1793" si="82">B1774+7</f>
        <v>44900</v>
      </c>
      <c r="C1779" s="41">
        <f t="shared" si="77"/>
        <v>2022</v>
      </c>
      <c r="D1779" s="19">
        <v>291.75</v>
      </c>
      <c r="E1779" s="19">
        <f t="shared" si="81"/>
        <v>318.74</v>
      </c>
      <c r="F1779" s="19">
        <v>195.9</v>
      </c>
      <c r="G1779" s="20" t="str">
        <f t="shared" si="78"/>
        <v>05/12/2022</v>
      </c>
    </row>
    <row r="1780" spans="1:7" x14ac:dyDescent="0.3">
      <c r="A1780" s="24">
        <v>3</v>
      </c>
      <c r="B1780" s="18">
        <f t="shared" si="82"/>
        <v>44901</v>
      </c>
      <c r="C1780" s="41">
        <f t="shared" si="77"/>
        <v>2022</v>
      </c>
      <c r="D1780" s="19">
        <v>288.5</v>
      </c>
      <c r="E1780" s="19">
        <f t="shared" si="81"/>
        <v>318.74</v>
      </c>
      <c r="F1780" s="19">
        <v>195.9</v>
      </c>
      <c r="G1780" s="20" t="str">
        <f t="shared" si="78"/>
        <v>06/12/2022</v>
      </c>
    </row>
    <row r="1781" spans="1:7" x14ac:dyDescent="0.3">
      <c r="A1781" s="24">
        <v>3</v>
      </c>
      <c r="B1781" s="18">
        <f t="shared" si="82"/>
        <v>44902</v>
      </c>
      <c r="C1781" s="41">
        <f t="shared" si="77"/>
        <v>2022</v>
      </c>
      <c r="D1781" s="19">
        <v>292</v>
      </c>
      <c r="E1781" s="19">
        <f t="shared" ref="E1781:F1796" si="83">+E1780</f>
        <v>318.74</v>
      </c>
      <c r="F1781" s="19">
        <v>195.9</v>
      </c>
      <c r="G1781" s="20" t="str">
        <f t="shared" si="78"/>
        <v>07/12/2022</v>
      </c>
    </row>
    <row r="1782" spans="1:7" x14ac:dyDescent="0.3">
      <c r="A1782" s="24">
        <v>3</v>
      </c>
      <c r="B1782" s="18">
        <f t="shared" si="82"/>
        <v>44903</v>
      </c>
      <c r="C1782" s="41">
        <f t="shared" si="77"/>
        <v>2022</v>
      </c>
      <c r="D1782" s="19">
        <v>291</v>
      </c>
      <c r="E1782" s="19">
        <f t="shared" si="83"/>
        <v>318.74</v>
      </c>
      <c r="F1782" s="19">
        <v>195.9</v>
      </c>
      <c r="G1782" s="20" t="str">
        <f t="shared" si="78"/>
        <v>08/12/2022</v>
      </c>
    </row>
    <row r="1783" spans="1:7" x14ac:dyDescent="0.3">
      <c r="A1783" s="24">
        <v>3</v>
      </c>
      <c r="B1783" s="18">
        <f t="shared" si="82"/>
        <v>44904</v>
      </c>
      <c r="C1783" s="41">
        <f t="shared" si="77"/>
        <v>2022</v>
      </c>
      <c r="D1783" s="19">
        <v>286.75</v>
      </c>
      <c r="E1783" s="19">
        <f t="shared" si="83"/>
        <v>318.74</v>
      </c>
      <c r="F1783" s="19">
        <v>195.9</v>
      </c>
      <c r="G1783" s="20" t="str">
        <f t="shared" si="78"/>
        <v>09/12/2022</v>
      </c>
    </row>
    <row r="1784" spans="1:7" x14ac:dyDescent="0.3">
      <c r="A1784" s="24">
        <v>3</v>
      </c>
      <c r="B1784" s="18">
        <f t="shared" si="82"/>
        <v>44907</v>
      </c>
      <c r="C1784" s="41">
        <f t="shared" si="77"/>
        <v>2022</v>
      </c>
      <c r="D1784" s="19">
        <v>287.5</v>
      </c>
      <c r="E1784" s="19">
        <f t="shared" si="83"/>
        <v>318.74</v>
      </c>
      <c r="F1784" s="19">
        <v>195.9</v>
      </c>
      <c r="G1784" s="20" t="str">
        <f t="shared" si="78"/>
        <v>12/12/2022</v>
      </c>
    </row>
    <row r="1785" spans="1:7" x14ac:dyDescent="0.3">
      <c r="A1785" s="24">
        <v>3</v>
      </c>
      <c r="B1785" s="18">
        <f t="shared" si="82"/>
        <v>44908</v>
      </c>
      <c r="C1785" s="41">
        <f t="shared" si="77"/>
        <v>2022</v>
      </c>
      <c r="D1785" s="19">
        <v>287.5</v>
      </c>
      <c r="E1785" s="19">
        <f t="shared" si="83"/>
        <v>318.74</v>
      </c>
      <c r="F1785" s="19">
        <v>195.9</v>
      </c>
      <c r="G1785" s="20" t="str">
        <f t="shared" si="78"/>
        <v>13/12/2022</v>
      </c>
    </row>
    <row r="1786" spans="1:7" x14ac:dyDescent="0.3">
      <c r="A1786" s="24">
        <v>3</v>
      </c>
      <c r="B1786" s="18">
        <f t="shared" si="82"/>
        <v>44909</v>
      </c>
      <c r="C1786" s="41">
        <f t="shared" si="77"/>
        <v>2022</v>
      </c>
      <c r="D1786" s="19">
        <v>284.25</v>
      </c>
      <c r="E1786" s="19">
        <f t="shared" si="83"/>
        <v>318.74</v>
      </c>
      <c r="F1786" s="19">
        <v>195.9</v>
      </c>
      <c r="G1786" s="20" t="str">
        <f t="shared" si="78"/>
        <v>14/12/2022</v>
      </c>
    </row>
    <row r="1787" spans="1:7" x14ac:dyDescent="0.3">
      <c r="A1787" s="24">
        <v>3</v>
      </c>
      <c r="B1787" s="18">
        <f t="shared" si="82"/>
        <v>44910</v>
      </c>
      <c r="C1787" s="41">
        <f t="shared" si="77"/>
        <v>2022</v>
      </c>
      <c r="D1787" s="19">
        <v>284.5</v>
      </c>
      <c r="E1787" s="19">
        <f t="shared" si="83"/>
        <v>318.74</v>
      </c>
      <c r="F1787" s="19">
        <v>195.9</v>
      </c>
      <c r="G1787" s="20" t="str">
        <f t="shared" si="78"/>
        <v>15/12/2022</v>
      </c>
    </row>
    <row r="1788" spans="1:7" x14ac:dyDescent="0.3">
      <c r="A1788" s="24">
        <v>3</v>
      </c>
      <c r="B1788" s="18">
        <f t="shared" si="82"/>
        <v>44911</v>
      </c>
      <c r="C1788" s="41">
        <f t="shared" si="77"/>
        <v>2022</v>
      </c>
      <c r="D1788" s="19">
        <v>283.75</v>
      </c>
      <c r="E1788" s="19">
        <f t="shared" si="83"/>
        <v>318.74</v>
      </c>
      <c r="F1788" s="19">
        <v>195.9</v>
      </c>
      <c r="G1788" s="20" t="str">
        <f t="shared" si="78"/>
        <v>16/12/2022</v>
      </c>
    </row>
    <row r="1789" spans="1:7" x14ac:dyDescent="0.3">
      <c r="A1789" s="24">
        <v>3</v>
      </c>
      <c r="B1789" s="18">
        <f t="shared" si="82"/>
        <v>44914</v>
      </c>
      <c r="C1789" s="41">
        <f t="shared" si="77"/>
        <v>2022</v>
      </c>
      <c r="D1789" s="19">
        <v>284.25</v>
      </c>
      <c r="E1789" s="19">
        <f t="shared" si="83"/>
        <v>318.74</v>
      </c>
      <c r="F1789" s="19">
        <f t="shared" si="83"/>
        <v>195.9</v>
      </c>
      <c r="G1789" s="20" t="str">
        <f t="shared" si="78"/>
        <v>19/12/2022</v>
      </c>
    </row>
    <row r="1790" spans="1:7" x14ac:dyDescent="0.3">
      <c r="A1790" s="24">
        <v>3</v>
      </c>
      <c r="B1790" s="18">
        <f t="shared" si="82"/>
        <v>44915</v>
      </c>
      <c r="C1790" s="41">
        <f t="shared" si="77"/>
        <v>2022</v>
      </c>
      <c r="D1790" s="19">
        <v>283.25</v>
      </c>
      <c r="E1790" s="19">
        <f t="shared" si="83"/>
        <v>318.74</v>
      </c>
      <c r="F1790" s="19">
        <f t="shared" si="83"/>
        <v>195.9</v>
      </c>
      <c r="G1790" s="20" t="str">
        <f t="shared" si="78"/>
        <v>20/12/2022</v>
      </c>
    </row>
    <row r="1791" spans="1:7" x14ac:dyDescent="0.3">
      <c r="A1791" s="24">
        <v>3</v>
      </c>
      <c r="B1791" s="18">
        <f t="shared" si="82"/>
        <v>44916</v>
      </c>
      <c r="C1791" s="41">
        <f t="shared" si="77"/>
        <v>2022</v>
      </c>
      <c r="D1791" s="19">
        <v>290</v>
      </c>
      <c r="E1791" s="19">
        <f t="shared" si="83"/>
        <v>318.74</v>
      </c>
      <c r="F1791" s="19">
        <f t="shared" si="83"/>
        <v>195.9</v>
      </c>
      <c r="G1791" s="20" t="str">
        <f t="shared" si="78"/>
        <v>21/12/2022</v>
      </c>
    </row>
    <row r="1792" spans="1:7" x14ac:dyDescent="0.3">
      <c r="A1792" s="24">
        <v>3</v>
      </c>
      <c r="B1792" s="18">
        <f t="shared" si="82"/>
        <v>44917</v>
      </c>
      <c r="C1792" s="41">
        <f t="shared" si="77"/>
        <v>2022</v>
      </c>
      <c r="D1792" s="19">
        <v>291</v>
      </c>
      <c r="E1792" s="19">
        <f t="shared" si="83"/>
        <v>318.74</v>
      </c>
      <c r="F1792" s="19">
        <f t="shared" si="83"/>
        <v>195.9</v>
      </c>
      <c r="G1792" s="20" t="str">
        <f t="shared" si="78"/>
        <v>22/12/2022</v>
      </c>
    </row>
    <row r="1793" spans="1:7" x14ac:dyDescent="0.3">
      <c r="A1793" s="24">
        <v>3</v>
      </c>
      <c r="B1793" s="18">
        <f t="shared" si="82"/>
        <v>44918</v>
      </c>
      <c r="C1793" s="41">
        <f t="shared" si="77"/>
        <v>2022</v>
      </c>
      <c r="D1793" s="19">
        <v>296</v>
      </c>
      <c r="E1793" s="19">
        <f t="shared" si="83"/>
        <v>318.74</v>
      </c>
      <c r="F1793" s="19">
        <f t="shared" si="83"/>
        <v>195.9</v>
      </c>
      <c r="G1793" s="20" t="str">
        <f>TEXT(B1793,"jj/mm/aaaa")</f>
        <v>23/12/2022</v>
      </c>
    </row>
    <row r="1794" spans="1:7" x14ac:dyDescent="0.3">
      <c r="A1794" s="24">
        <v>3</v>
      </c>
      <c r="B1794" s="18">
        <f>B1790+7</f>
        <v>44922</v>
      </c>
      <c r="C1794" s="41">
        <f t="shared" si="77"/>
        <v>2022</v>
      </c>
      <c r="D1794" s="19">
        <v>299.25</v>
      </c>
      <c r="E1794" s="19">
        <f t="shared" si="83"/>
        <v>318.74</v>
      </c>
      <c r="F1794" s="19">
        <f t="shared" si="83"/>
        <v>195.9</v>
      </c>
      <c r="G1794" s="20" t="str">
        <f>TEXT(B1794,"jj/mm/aaaa")</f>
        <v>27/12/2022</v>
      </c>
    </row>
    <row r="1795" spans="1:7" x14ac:dyDescent="0.3">
      <c r="A1795" s="24">
        <v>3</v>
      </c>
      <c r="B1795" s="18">
        <f>B1791+7</f>
        <v>44923</v>
      </c>
      <c r="C1795" s="41">
        <f t="shared" ref="C1795:C1858" si="84">YEAR(B1795)</f>
        <v>2022</v>
      </c>
      <c r="D1795" s="19">
        <v>299.25</v>
      </c>
      <c r="E1795" s="19">
        <f t="shared" si="83"/>
        <v>318.74</v>
      </c>
      <c r="F1795" s="19">
        <f t="shared" si="83"/>
        <v>195.9</v>
      </c>
      <c r="G1795" s="20" t="str">
        <f>TEXT(B1795,"jj/mm/aaaa")</f>
        <v>28/12/2022</v>
      </c>
    </row>
    <row r="1796" spans="1:7" x14ac:dyDescent="0.3">
      <c r="A1796" s="24">
        <v>3</v>
      </c>
      <c r="B1796" s="18">
        <f>B1792+7</f>
        <v>44924</v>
      </c>
      <c r="C1796" s="41">
        <f t="shared" si="84"/>
        <v>2022</v>
      </c>
      <c r="D1796" s="19">
        <v>296</v>
      </c>
      <c r="E1796" s="19">
        <f t="shared" si="83"/>
        <v>318.74</v>
      </c>
      <c r="F1796" s="19">
        <f t="shared" si="83"/>
        <v>195.9</v>
      </c>
      <c r="G1796" s="20" t="str">
        <f>TEXT(B1796,"jj/mm/aaaa")</f>
        <v>29/12/2022</v>
      </c>
    </row>
    <row r="1797" spans="1:7" x14ac:dyDescent="0.3">
      <c r="A1797" s="24">
        <v>3</v>
      </c>
      <c r="B1797" s="18">
        <f>B1793+7</f>
        <v>44925</v>
      </c>
      <c r="C1797" s="41">
        <f t="shared" si="84"/>
        <v>2022</v>
      </c>
      <c r="D1797" s="19">
        <v>293.75</v>
      </c>
      <c r="E1797" s="19">
        <f>+E1796</f>
        <v>318.74</v>
      </c>
      <c r="F1797" s="19">
        <f>+F1796</f>
        <v>195.9</v>
      </c>
      <c r="G1797" s="20" t="str">
        <f>TEXT(B1797,"jj/mm/aaaa")</f>
        <v>30/12/2022</v>
      </c>
    </row>
    <row r="1798" spans="1:7" x14ac:dyDescent="0.3">
      <c r="A1798" s="24">
        <v>3</v>
      </c>
      <c r="B1798" s="18">
        <v>44928</v>
      </c>
      <c r="C1798" s="41">
        <f t="shared" si="84"/>
        <v>2023</v>
      </c>
      <c r="D1798" s="19">
        <v>296</v>
      </c>
      <c r="E1798" s="19">
        <v>220.96</v>
      </c>
      <c r="F1798" s="19">
        <v>206.62</v>
      </c>
      <c r="G1798" s="20" t="str">
        <f t="shared" ref="G1798:G1861" si="85">TEXT(B1798,"jj/mm/aaaa")</f>
        <v>02/01/2023</v>
      </c>
    </row>
    <row r="1799" spans="1:7" x14ac:dyDescent="0.3">
      <c r="A1799" s="24">
        <v>3</v>
      </c>
      <c r="B1799" s="18">
        <f t="shared" ref="B1799:B1862" si="86">B1794+7</f>
        <v>44929</v>
      </c>
      <c r="C1799" s="41">
        <f t="shared" si="84"/>
        <v>2023</v>
      </c>
      <c r="D1799" s="19">
        <v>292.5</v>
      </c>
      <c r="E1799" s="19">
        <v>220.96</v>
      </c>
      <c r="F1799" s="19">
        <v>206.62</v>
      </c>
      <c r="G1799" s="20" t="str">
        <f t="shared" si="85"/>
        <v>03/01/2023</v>
      </c>
    </row>
    <row r="1800" spans="1:7" x14ac:dyDescent="0.3">
      <c r="A1800" s="24">
        <v>3</v>
      </c>
      <c r="B1800" s="18">
        <f t="shared" si="86"/>
        <v>44930</v>
      </c>
      <c r="C1800" s="41">
        <f t="shared" si="84"/>
        <v>2023</v>
      </c>
      <c r="D1800" s="19">
        <v>289.25</v>
      </c>
      <c r="E1800" s="19">
        <v>220.96</v>
      </c>
      <c r="F1800" s="19">
        <v>206.62</v>
      </c>
      <c r="G1800" s="20" t="str">
        <f t="shared" si="85"/>
        <v>04/01/2023</v>
      </c>
    </row>
    <row r="1801" spans="1:7" x14ac:dyDescent="0.3">
      <c r="A1801" s="24">
        <v>3</v>
      </c>
      <c r="B1801" s="18">
        <f t="shared" si="86"/>
        <v>44931</v>
      </c>
      <c r="C1801" s="41">
        <f t="shared" si="84"/>
        <v>2023</v>
      </c>
      <c r="D1801" s="19">
        <v>290</v>
      </c>
      <c r="E1801" s="19">
        <v>220.96</v>
      </c>
      <c r="F1801" s="19">
        <v>206.62</v>
      </c>
      <c r="G1801" s="20" t="str">
        <f t="shared" si="85"/>
        <v>05/01/2023</v>
      </c>
    </row>
    <row r="1802" spans="1:7" x14ac:dyDescent="0.3">
      <c r="A1802" s="24">
        <v>3</v>
      </c>
      <c r="B1802" s="18">
        <f t="shared" si="86"/>
        <v>44932</v>
      </c>
      <c r="C1802" s="41">
        <f t="shared" si="84"/>
        <v>2023</v>
      </c>
      <c r="D1802" s="19">
        <v>290.5</v>
      </c>
      <c r="E1802" s="19">
        <v>220.96</v>
      </c>
      <c r="F1802" s="19">
        <v>206.62</v>
      </c>
      <c r="G1802" s="20" t="str">
        <f t="shared" si="85"/>
        <v>06/01/2023</v>
      </c>
    </row>
    <row r="1803" spans="1:7" x14ac:dyDescent="0.3">
      <c r="A1803" s="24">
        <v>3</v>
      </c>
      <c r="B1803" s="18">
        <f t="shared" si="86"/>
        <v>44935</v>
      </c>
      <c r="C1803" s="41">
        <f t="shared" si="84"/>
        <v>2023</v>
      </c>
      <c r="D1803" s="19">
        <v>287.75</v>
      </c>
      <c r="E1803" s="19">
        <v>220.96</v>
      </c>
      <c r="F1803" s="19">
        <v>206.62</v>
      </c>
      <c r="G1803" s="20" t="str">
        <f t="shared" si="85"/>
        <v>09/01/2023</v>
      </c>
    </row>
    <row r="1804" spans="1:7" x14ac:dyDescent="0.3">
      <c r="A1804" s="24">
        <v>3</v>
      </c>
      <c r="B1804" s="18">
        <f t="shared" si="86"/>
        <v>44936</v>
      </c>
      <c r="C1804" s="41">
        <f t="shared" si="84"/>
        <v>2023</v>
      </c>
      <c r="D1804" s="19">
        <v>283.5</v>
      </c>
      <c r="E1804" s="19">
        <v>220.96</v>
      </c>
      <c r="F1804" s="19">
        <v>206.62</v>
      </c>
      <c r="G1804" s="20" t="str">
        <f t="shared" si="85"/>
        <v>10/01/2023</v>
      </c>
    </row>
    <row r="1805" spans="1:7" x14ac:dyDescent="0.3">
      <c r="A1805" s="24">
        <v>3</v>
      </c>
      <c r="B1805" s="18">
        <f t="shared" si="86"/>
        <v>44937</v>
      </c>
      <c r="C1805" s="41">
        <f t="shared" si="84"/>
        <v>2023</v>
      </c>
      <c r="D1805" s="19">
        <v>283.75</v>
      </c>
      <c r="E1805" s="19">
        <v>220.96</v>
      </c>
      <c r="F1805" s="19">
        <v>206.62</v>
      </c>
      <c r="G1805" s="20" t="str">
        <f t="shared" si="85"/>
        <v>11/01/2023</v>
      </c>
    </row>
    <row r="1806" spans="1:7" x14ac:dyDescent="0.3">
      <c r="A1806" s="24">
        <v>3</v>
      </c>
      <c r="B1806" s="18">
        <f t="shared" si="86"/>
        <v>44938</v>
      </c>
      <c r="C1806" s="41">
        <f t="shared" si="84"/>
        <v>2023</v>
      </c>
      <c r="D1806" s="19">
        <v>284</v>
      </c>
      <c r="E1806" s="19">
        <v>220.96</v>
      </c>
      <c r="F1806" s="19">
        <v>206.62</v>
      </c>
      <c r="G1806" s="20" t="str">
        <f t="shared" si="85"/>
        <v>12/01/2023</v>
      </c>
    </row>
    <row r="1807" spans="1:7" x14ac:dyDescent="0.3">
      <c r="A1807" s="24">
        <v>3</v>
      </c>
      <c r="B1807" s="18">
        <f t="shared" si="86"/>
        <v>44939</v>
      </c>
      <c r="C1807" s="41">
        <f t="shared" si="84"/>
        <v>2023</v>
      </c>
      <c r="D1807" s="19">
        <v>280</v>
      </c>
      <c r="E1807" s="19">
        <v>220.96</v>
      </c>
      <c r="F1807" s="19">
        <v>206.62</v>
      </c>
      <c r="G1807" s="20" t="str">
        <f t="shared" si="85"/>
        <v>13/01/2023</v>
      </c>
    </row>
    <row r="1808" spans="1:7" x14ac:dyDescent="0.3">
      <c r="A1808" s="24">
        <v>3</v>
      </c>
      <c r="B1808" s="18">
        <f t="shared" si="86"/>
        <v>44942</v>
      </c>
      <c r="C1808" s="41">
        <f t="shared" si="84"/>
        <v>2023</v>
      </c>
      <c r="D1808" s="19">
        <v>279</v>
      </c>
      <c r="E1808" s="19">
        <v>220.96</v>
      </c>
      <c r="F1808" s="19">
        <v>206.62</v>
      </c>
      <c r="G1808" s="20" t="str">
        <f t="shared" si="85"/>
        <v>16/01/2023</v>
      </c>
    </row>
    <row r="1809" spans="1:7" x14ac:dyDescent="0.3">
      <c r="A1809" s="24">
        <v>3</v>
      </c>
      <c r="B1809" s="18">
        <f t="shared" si="86"/>
        <v>44943</v>
      </c>
      <c r="C1809" s="41">
        <f t="shared" si="84"/>
        <v>2023</v>
      </c>
      <c r="D1809" s="19">
        <v>278.5</v>
      </c>
      <c r="E1809" s="19">
        <v>220.96</v>
      </c>
      <c r="F1809" s="19">
        <v>206.62</v>
      </c>
      <c r="G1809" s="20" t="str">
        <f t="shared" si="85"/>
        <v>17/01/2023</v>
      </c>
    </row>
    <row r="1810" spans="1:7" x14ac:dyDescent="0.3">
      <c r="A1810" s="24">
        <v>3</v>
      </c>
      <c r="B1810" s="18">
        <f t="shared" si="86"/>
        <v>44944</v>
      </c>
      <c r="C1810" s="41">
        <f t="shared" si="84"/>
        <v>2023</v>
      </c>
      <c r="D1810" s="19">
        <v>280.5</v>
      </c>
      <c r="E1810" s="19">
        <v>220.96</v>
      </c>
      <c r="F1810" s="19">
        <v>206.62</v>
      </c>
      <c r="G1810" s="20" t="str">
        <f t="shared" si="85"/>
        <v>18/01/2023</v>
      </c>
    </row>
    <row r="1811" spans="1:7" x14ac:dyDescent="0.3">
      <c r="A1811" s="24">
        <v>3</v>
      </c>
      <c r="B1811" s="18">
        <f t="shared" si="86"/>
        <v>44945</v>
      </c>
      <c r="C1811" s="41">
        <f t="shared" si="84"/>
        <v>2023</v>
      </c>
      <c r="D1811" s="19">
        <v>278</v>
      </c>
      <c r="E1811" s="19">
        <v>220.96</v>
      </c>
      <c r="F1811" s="19">
        <v>206.62</v>
      </c>
      <c r="G1811" s="20" t="str">
        <f t="shared" si="85"/>
        <v>19/01/2023</v>
      </c>
    </row>
    <row r="1812" spans="1:7" x14ac:dyDescent="0.3">
      <c r="A1812" s="24">
        <v>3</v>
      </c>
      <c r="B1812" s="18">
        <f t="shared" si="86"/>
        <v>44946</v>
      </c>
      <c r="C1812" s="41">
        <f t="shared" si="84"/>
        <v>2023</v>
      </c>
      <c r="D1812" s="19">
        <v>278</v>
      </c>
      <c r="E1812" s="19">
        <v>220.96</v>
      </c>
      <c r="F1812" s="19">
        <v>206.62</v>
      </c>
      <c r="G1812" s="20" t="str">
        <f t="shared" si="85"/>
        <v>20/01/2023</v>
      </c>
    </row>
    <row r="1813" spans="1:7" x14ac:dyDescent="0.3">
      <c r="A1813" s="24">
        <v>3</v>
      </c>
      <c r="B1813" s="18">
        <f t="shared" si="86"/>
        <v>44949</v>
      </c>
      <c r="C1813" s="41">
        <f t="shared" si="84"/>
        <v>2023</v>
      </c>
      <c r="D1813" s="19">
        <v>272.75</v>
      </c>
      <c r="E1813" s="19">
        <v>220.96</v>
      </c>
      <c r="F1813" s="19">
        <v>206.62</v>
      </c>
      <c r="G1813" s="20" t="str">
        <f t="shared" si="85"/>
        <v>23/01/2023</v>
      </c>
    </row>
    <row r="1814" spans="1:7" x14ac:dyDescent="0.3">
      <c r="A1814" s="24">
        <v>3</v>
      </c>
      <c r="B1814" s="18">
        <f t="shared" si="86"/>
        <v>44950</v>
      </c>
      <c r="C1814" s="41">
        <f t="shared" si="84"/>
        <v>2023</v>
      </c>
      <c r="D1814" s="19">
        <v>273.25</v>
      </c>
      <c r="E1814" s="19">
        <v>220.96</v>
      </c>
      <c r="F1814" s="19">
        <v>206.62</v>
      </c>
      <c r="G1814" s="20" t="str">
        <f t="shared" si="85"/>
        <v>24/01/2023</v>
      </c>
    </row>
    <row r="1815" spans="1:7" x14ac:dyDescent="0.3">
      <c r="A1815" s="24">
        <v>3</v>
      </c>
      <c r="B1815" s="18">
        <f t="shared" si="86"/>
        <v>44951</v>
      </c>
      <c r="C1815" s="41">
        <f t="shared" si="84"/>
        <v>2023</v>
      </c>
      <c r="D1815" s="19">
        <v>274.75</v>
      </c>
      <c r="E1815" s="19">
        <v>220.96</v>
      </c>
      <c r="F1815" s="19">
        <v>206.62</v>
      </c>
      <c r="G1815" s="20" t="str">
        <f t="shared" si="85"/>
        <v>25/01/2023</v>
      </c>
    </row>
    <row r="1816" spans="1:7" x14ac:dyDescent="0.3">
      <c r="A1816" s="24">
        <v>3</v>
      </c>
      <c r="B1816" s="18">
        <f t="shared" si="86"/>
        <v>44952</v>
      </c>
      <c r="C1816" s="41">
        <f t="shared" si="84"/>
        <v>2023</v>
      </c>
      <c r="D1816" s="19">
        <v>278.5</v>
      </c>
      <c r="E1816" s="19">
        <v>220.96</v>
      </c>
      <c r="F1816" s="19">
        <v>206.62</v>
      </c>
      <c r="G1816" s="20" t="str">
        <f t="shared" si="85"/>
        <v>26/01/2023</v>
      </c>
    </row>
    <row r="1817" spans="1:7" x14ac:dyDescent="0.3">
      <c r="A1817" s="24">
        <v>3</v>
      </c>
      <c r="B1817" s="18">
        <f t="shared" si="86"/>
        <v>44953</v>
      </c>
      <c r="C1817" s="41">
        <f t="shared" si="84"/>
        <v>2023</v>
      </c>
      <c r="D1817" s="19">
        <v>278.75</v>
      </c>
      <c r="E1817" s="19">
        <v>220.96</v>
      </c>
      <c r="F1817" s="19">
        <v>206.62</v>
      </c>
      <c r="G1817" s="20" t="str">
        <f t="shared" si="85"/>
        <v>27/01/2023</v>
      </c>
    </row>
    <row r="1818" spans="1:7" x14ac:dyDescent="0.3">
      <c r="A1818" s="24">
        <v>3</v>
      </c>
      <c r="B1818" s="18">
        <f t="shared" si="86"/>
        <v>44956</v>
      </c>
      <c r="C1818" s="41">
        <f t="shared" si="84"/>
        <v>2023</v>
      </c>
      <c r="D1818" s="19">
        <v>280</v>
      </c>
      <c r="E1818" s="19">
        <v>220.96</v>
      </c>
      <c r="F1818" s="19">
        <v>206.62</v>
      </c>
      <c r="G1818" s="20" t="str">
        <f t="shared" si="85"/>
        <v>30/01/2023</v>
      </c>
    </row>
    <row r="1819" spans="1:7" x14ac:dyDescent="0.3">
      <c r="A1819" s="24">
        <v>3</v>
      </c>
      <c r="B1819" s="18">
        <f t="shared" si="86"/>
        <v>44957</v>
      </c>
      <c r="C1819" s="41">
        <f t="shared" si="84"/>
        <v>2023</v>
      </c>
      <c r="D1819" s="19">
        <v>279.25</v>
      </c>
      <c r="E1819" s="19">
        <v>220.96</v>
      </c>
      <c r="F1819" s="19">
        <v>206.62</v>
      </c>
      <c r="G1819" s="20" t="str">
        <f t="shared" si="85"/>
        <v>31/01/2023</v>
      </c>
    </row>
    <row r="1820" spans="1:7" x14ac:dyDescent="0.3">
      <c r="A1820" s="24">
        <v>3</v>
      </c>
      <c r="B1820" s="18">
        <f t="shared" si="86"/>
        <v>44958</v>
      </c>
      <c r="C1820" s="41">
        <f t="shared" si="84"/>
        <v>2023</v>
      </c>
      <c r="D1820" s="19">
        <v>276.75</v>
      </c>
      <c r="E1820" s="19">
        <v>220.96</v>
      </c>
      <c r="F1820" s="19">
        <v>206.62</v>
      </c>
      <c r="G1820" s="20" t="str">
        <f t="shared" si="85"/>
        <v>01/02/2023</v>
      </c>
    </row>
    <row r="1821" spans="1:7" x14ac:dyDescent="0.3">
      <c r="A1821" s="24">
        <v>3</v>
      </c>
      <c r="B1821" s="18">
        <f t="shared" si="86"/>
        <v>44959</v>
      </c>
      <c r="C1821" s="41">
        <f t="shared" si="84"/>
        <v>2023</v>
      </c>
      <c r="D1821" s="19">
        <v>275.75</v>
      </c>
      <c r="E1821" s="19">
        <v>220.96</v>
      </c>
      <c r="F1821" s="19">
        <v>206.62</v>
      </c>
      <c r="G1821" s="20" t="str">
        <f t="shared" si="85"/>
        <v>02/02/2023</v>
      </c>
    </row>
    <row r="1822" spans="1:7" x14ac:dyDescent="0.3">
      <c r="A1822" s="24">
        <v>3</v>
      </c>
      <c r="B1822" s="18">
        <f t="shared" si="86"/>
        <v>44960</v>
      </c>
      <c r="C1822" s="41">
        <f t="shared" si="84"/>
        <v>2023</v>
      </c>
      <c r="D1822" s="19">
        <v>278</v>
      </c>
      <c r="E1822" s="19">
        <v>220.96</v>
      </c>
      <c r="F1822" s="19">
        <v>206.62</v>
      </c>
      <c r="G1822" s="20" t="str">
        <f t="shared" si="85"/>
        <v>03/02/2023</v>
      </c>
    </row>
    <row r="1823" spans="1:7" x14ac:dyDescent="0.3">
      <c r="A1823" s="24">
        <v>3</v>
      </c>
      <c r="B1823" s="18">
        <f t="shared" si="86"/>
        <v>44963</v>
      </c>
      <c r="C1823" s="41">
        <f t="shared" si="84"/>
        <v>2023</v>
      </c>
      <c r="D1823" s="19">
        <v>280.25</v>
      </c>
      <c r="E1823" s="19">
        <v>220.96</v>
      </c>
      <c r="F1823" s="19">
        <v>206.62</v>
      </c>
      <c r="G1823" s="20" t="str">
        <f t="shared" si="85"/>
        <v>06/02/2023</v>
      </c>
    </row>
    <row r="1824" spans="1:7" x14ac:dyDescent="0.3">
      <c r="A1824" s="24">
        <v>3</v>
      </c>
      <c r="B1824" s="18">
        <f t="shared" si="86"/>
        <v>44964</v>
      </c>
      <c r="C1824" s="41">
        <f t="shared" si="84"/>
        <v>2023</v>
      </c>
      <c r="D1824" s="19">
        <v>285.5</v>
      </c>
      <c r="E1824" s="19">
        <v>220.96</v>
      </c>
      <c r="F1824" s="19">
        <v>206.62</v>
      </c>
      <c r="G1824" s="20" t="str">
        <f t="shared" si="85"/>
        <v>07/02/2023</v>
      </c>
    </row>
    <row r="1825" spans="1:7" x14ac:dyDescent="0.3">
      <c r="A1825" s="24">
        <v>3</v>
      </c>
      <c r="B1825" s="18">
        <f t="shared" si="86"/>
        <v>44965</v>
      </c>
      <c r="C1825" s="41">
        <f t="shared" si="84"/>
        <v>2023</v>
      </c>
      <c r="D1825" s="19">
        <v>289</v>
      </c>
      <c r="E1825" s="19">
        <v>220.96</v>
      </c>
      <c r="F1825" s="19">
        <v>206.62</v>
      </c>
      <c r="G1825" s="20" t="str">
        <f t="shared" si="85"/>
        <v>08/02/2023</v>
      </c>
    </row>
    <row r="1826" spans="1:7" x14ac:dyDescent="0.3">
      <c r="A1826" s="24">
        <v>3</v>
      </c>
      <c r="B1826" s="18">
        <f t="shared" si="86"/>
        <v>44966</v>
      </c>
      <c r="C1826" s="41">
        <f t="shared" si="84"/>
        <v>2023</v>
      </c>
      <c r="D1826" s="19">
        <v>287.75</v>
      </c>
      <c r="E1826" s="19">
        <v>220.96</v>
      </c>
      <c r="F1826" s="19">
        <v>206.62</v>
      </c>
      <c r="G1826" s="20" t="str">
        <f t="shared" si="85"/>
        <v>09/02/2023</v>
      </c>
    </row>
    <row r="1827" spans="1:7" x14ac:dyDescent="0.3">
      <c r="A1827" s="24">
        <v>3</v>
      </c>
      <c r="B1827" s="18">
        <f t="shared" si="86"/>
        <v>44967</v>
      </c>
      <c r="C1827" s="41">
        <f t="shared" si="84"/>
        <v>2023</v>
      </c>
      <c r="D1827" s="19">
        <v>291.75</v>
      </c>
      <c r="E1827" s="19">
        <v>220.96</v>
      </c>
      <c r="F1827" s="19">
        <v>206.62</v>
      </c>
      <c r="G1827" s="20" t="str">
        <f t="shared" si="85"/>
        <v>10/02/2023</v>
      </c>
    </row>
    <row r="1828" spans="1:7" x14ac:dyDescent="0.3">
      <c r="A1828" s="24">
        <v>3</v>
      </c>
      <c r="B1828" s="18">
        <f t="shared" si="86"/>
        <v>44970</v>
      </c>
      <c r="C1828" s="41">
        <f t="shared" si="84"/>
        <v>2023</v>
      </c>
      <c r="D1828" s="19">
        <v>297</v>
      </c>
      <c r="E1828" s="19">
        <v>220.96</v>
      </c>
      <c r="F1828" s="19">
        <v>206.62</v>
      </c>
      <c r="G1828" s="20" t="str">
        <f t="shared" si="85"/>
        <v>13/02/2023</v>
      </c>
    </row>
    <row r="1829" spans="1:7" x14ac:dyDescent="0.3">
      <c r="A1829" s="24">
        <v>3</v>
      </c>
      <c r="B1829" s="18">
        <f t="shared" si="86"/>
        <v>44971</v>
      </c>
      <c r="C1829" s="41">
        <f t="shared" si="84"/>
        <v>2023</v>
      </c>
      <c r="D1829" s="19">
        <v>298</v>
      </c>
      <c r="E1829" s="19">
        <v>220.96</v>
      </c>
      <c r="F1829" s="19">
        <v>206.62</v>
      </c>
      <c r="G1829" s="20" t="str">
        <f t="shared" si="85"/>
        <v>14/02/2023</v>
      </c>
    </row>
    <row r="1830" spans="1:7" x14ac:dyDescent="0.3">
      <c r="A1830" s="24">
        <v>3</v>
      </c>
      <c r="B1830" s="18">
        <f t="shared" si="86"/>
        <v>44972</v>
      </c>
      <c r="C1830" s="41">
        <f t="shared" si="84"/>
        <v>2023</v>
      </c>
      <c r="D1830" s="19">
        <v>297</v>
      </c>
      <c r="E1830" s="19">
        <v>220.96</v>
      </c>
      <c r="F1830" s="19">
        <v>206.62</v>
      </c>
      <c r="G1830" s="20" t="str">
        <f t="shared" si="85"/>
        <v>15/02/2023</v>
      </c>
    </row>
    <row r="1831" spans="1:7" x14ac:dyDescent="0.3">
      <c r="A1831" s="24">
        <v>3</v>
      </c>
      <c r="B1831" s="18">
        <f t="shared" si="86"/>
        <v>44973</v>
      </c>
      <c r="C1831" s="41">
        <f t="shared" si="84"/>
        <v>2023</v>
      </c>
      <c r="D1831" s="19">
        <v>292.25</v>
      </c>
      <c r="E1831" s="19">
        <v>220.96</v>
      </c>
      <c r="F1831" s="19">
        <v>206.62</v>
      </c>
      <c r="G1831" s="20" t="str">
        <f t="shared" si="85"/>
        <v>16/02/2023</v>
      </c>
    </row>
    <row r="1832" spans="1:7" x14ac:dyDescent="0.3">
      <c r="A1832" s="24">
        <v>3</v>
      </c>
      <c r="B1832" s="18">
        <f t="shared" si="86"/>
        <v>44974</v>
      </c>
      <c r="C1832" s="41">
        <f t="shared" si="84"/>
        <v>2023</v>
      </c>
      <c r="D1832" s="19">
        <v>291.75</v>
      </c>
      <c r="E1832" s="19">
        <v>220.96</v>
      </c>
      <c r="F1832" s="19">
        <v>206.62</v>
      </c>
      <c r="G1832" s="20" t="str">
        <f t="shared" si="85"/>
        <v>17/02/2023</v>
      </c>
    </row>
    <row r="1833" spans="1:7" x14ac:dyDescent="0.3">
      <c r="A1833" s="24">
        <v>3</v>
      </c>
      <c r="B1833" s="18">
        <f t="shared" si="86"/>
        <v>44977</v>
      </c>
      <c r="C1833" s="41">
        <f t="shared" si="84"/>
        <v>2023</v>
      </c>
      <c r="D1833" s="19">
        <v>291.5</v>
      </c>
      <c r="E1833" s="19">
        <v>220.96</v>
      </c>
      <c r="F1833" s="19">
        <v>206.62</v>
      </c>
      <c r="G1833" s="20" t="str">
        <f t="shared" si="85"/>
        <v>20/02/2023</v>
      </c>
    </row>
    <row r="1834" spans="1:7" x14ac:dyDescent="0.3">
      <c r="A1834" s="24">
        <v>3</v>
      </c>
      <c r="B1834" s="18">
        <f t="shared" si="86"/>
        <v>44978</v>
      </c>
      <c r="C1834" s="41">
        <f t="shared" si="84"/>
        <v>2023</v>
      </c>
      <c r="D1834" s="19">
        <v>289.5</v>
      </c>
      <c r="E1834" s="19">
        <v>220.96</v>
      </c>
      <c r="F1834" s="19">
        <v>206.62</v>
      </c>
      <c r="G1834" s="20" t="str">
        <f t="shared" si="85"/>
        <v>21/02/2023</v>
      </c>
    </row>
    <row r="1835" spans="1:7" x14ac:dyDescent="0.3">
      <c r="A1835" s="24">
        <v>3</v>
      </c>
      <c r="B1835" s="18">
        <f t="shared" si="86"/>
        <v>44979</v>
      </c>
      <c r="C1835" s="41">
        <f t="shared" si="84"/>
        <v>2023</v>
      </c>
      <c r="D1835" s="19">
        <v>284.25</v>
      </c>
      <c r="E1835" s="19">
        <v>220.96</v>
      </c>
      <c r="F1835" s="19">
        <v>206.62</v>
      </c>
      <c r="G1835" s="20" t="str">
        <f t="shared" si="85"/>
        <v>22/02/2023</v>
      </c>
    </row>
    <row r="1836" spans="1:7" x14ac:dyDescent="0.3">
      <c r="A1836" s="24">
        <v>3</v>
      </c>
      <c r="B1836" s="18">
        <f t="shared" si="86"/>
        <v>44980</v>
      </c>
      <c r="C1836" s="41">
        <f t="shared" si="84"/>
        <v>2023</v>
      </c>
      <c r="D1836" s="19">
        <v>284.25</v>
      </c>
      <c r="E1836" s="19">
        <v>220.96</v>
      </c>
      <c r="F1836" s="19">
        <v>206.62</v>
      </c>
      <c r="G1836" s="20" t="str">
        <f t="shared" si="85"/>
        <v>23/02/2023</v>
      </c>
    </row>
    <row r="1837" spans="1:7" x14ac:dyDescent="0.3">
      <c r="A1837" s="24">
        <v>3</v>
      </c>
      <c r="B1837" s="18">
        <f t="shared" si="86"/>
        <v>44981</v>
      </c>
      <c r="C1837" s="41">
        <f t="shared" si="84"/>
        <v>2023</v>
      </c>
      <c r="D1837" s="19">
        <v>279</v>
      </c>
      <c r="E1837" s="19">
        <v>220.96</v>
      </c>
      <c r="F1837" s="19">
        <v>206.62</v>
      </c>
      <c r="G1837" s="20" t="str">
        <f t="shared" si="85"/>
        <v>24/02/2023</v>
      </c>
    </row>
    <row r="1838" spans="1:7" x14ac:dyDescent="0.3">
      <c r="A1838" s="24">
        <v>3</v>
      </c>
      <c r="B1838" s="18">
        <f t="shared" si="86"/>
        <v>44984</v>
      </c>
      <c r="C1838" s="41">
        <f t="shared" si="84"/>
        <v>2023</v>
      </c>
      <c r="D1838" s="19">
        <v>278.25</v>
      </c>
      <c r="E1838" s="19">
        <v>220.96</v>
      </c>
      <c r="F1838" s="19">
        <v>206.62</v>
      </c>
      <c r="G1838" s="20" t="str">
        <f t="shared" si="85"/>
        <v>27/02/2023</v>
      </c>
    </row>
    <row r="1839" spans="1:7" x14ac:dyDescent="0.3">
      <c r="A1839" s="24">
        <v>3</v>
      </c>
      <c r="B1839" s="18">
        <f t="shared" si="86"/>
        <v>44985</v>
      </c>
      <c r="C1839" s="41">
        <f t="shared" si="84"/>
        <v>2023</v>
      </c>
      <c r="D1839" s="19">
        <v>275.75</v>
      </c>
      <c r="E1839" s="19">
        <v>220.96</v>
      </c>
      <c r="F1839" s="19">
        <v>206.62</v>
      </c>
      <c r="G1839" s="20" t="str">
        <f t="shared" si="85"/>
        <v>28/02/2023</v>
      </c>
    </row>
    <row r="1840" spans="1:7" x14ac:dyDescent="0.3">
      <c r="A1840" s="24">
        <v>3</v>
      </c>
      <c r="B1840" s="18">
        <f t="shared" si="86"/>
        <v>44986</v>
      </c>
      <c r="C1840" s="41">
        <f t="shared" si="84"/>
        <v>2023</v>
      </c>
      <c r="D1840" s="19">
        <v>271.5</v>
      </c>
      <c r="E1840" s="19">
        <v>220.96</v>
      </c>
      <c r="F1840" s="19">
        <v>206.62</v>
      </c>
      <c r="G1840" s="20" t="str">
        <f t="shared" si="85"/>
        <v>01/03/2023</v>
      </c>
    </row>
    <row r="1841" spans="1:7" x14ac:dyDescent="0.3">
      <c r="A1841" s="24">
        <v>3</v>
      </c>
      <c r="B1841" s="18">
        <f t="shared" si="86"/>
        <v>44987</v>
      </c>
      <c r="C1841" s="41">
        <f t="shared" si="84"/>
        <v>2023</v>
      </c>
      <c r="D1841" s="19">
        <v>273.75</v>
      </c>
      <c r="E1841" s="19">
        <v>220.96</v>
      </c>
      <c r="F1841" s="19">
        <v>206.62</v>
      </c>
      <c r="G1841" s="20" t="str">
        <f t="shared" si="85"/>
        <v>02/03/2023</v>
      </c>
    </row>
    <row r="1842" spans="1:7" x14ac:dyDescent="0.3">
      <c r="A1842" s="24">
        <v>3</v>
      </c>
      <c r="B1842" s="18">
        <f t="shared" si="86"/>
        <v>44988</v>
      </c>
      <c r="C1842" s="41">
        <f t="shared" si="84"/>
        <v>2023</v>
      </c>
      <c r="D1842" s="19">
        <v>272.75</v>
      </c>
      <c r="E1842" s="19">
        <v>220.96</v>
      </c>
      <c r="F1842" s="19">
        <v>206.62</v>
      </c>
      <c r="G1842" s="20" t="str">
        <f t="shared" si="85"/>
        <v>03/03/2023</v>
      </c>
    </row>
    <row r="1843" spans="1:7" x14ac:dyDescent="0.3">
      <c r="A1843" s="24">
        <v>3</v>
      </c>
      <c r="B1843" s="18">
        <f t="shared" si="86"/>
        <v>44991</v>
      </c>
      <c r="C1843" s="41">
        <f t="shared" si="84"/>
        <v>2023</v>
      </c>
      <c r="D1843" s="19">
        <v>268.5</v>
      </c>
      <c r="E1843" s="19">
        <v>220.96</v>
      </c>
      <c r="F1843" s="19">
        <v>206.62</v>
      </c>
      <c r="G1843" s="20" t="str">
        <f t="shared" si="85"/>
        <v>06/03/2023</v>
      </c>
    </row>
    <row r="1844" spans="1:7" x14ac:dyDescent="0.3">
      <c r="A1844" s="24">
        <v>3</v>
      </c>
      <c r="B1844" s="18">
        <f t="shared" si="86"/>
        <v>44992</v>
      </c>
      <c r="C1844" s="41">
        <f t="shared" si="84"/>
        <v>2023</v>
      </c>
      <c r="D1844" s="19">
        <v>266.75</v>
      </c>
      <c r="E1844" s="19">
        <v>220.96</v>
      </c>
      <c r="F1844" s="19">
        <v>206.62</v>
      </c>
      <c r="G1844" s="20" t="str">
        <f t="shared" si="85"/>
        <v>07/03/2023</v>
      </c>
    </row>
    <row r="1845" spans="1:7" x14ac:dyDescent="0.3">
      <c r="A1845" s="24">
        <v>3</v>
      </c>
      <c r="B1845" s="18">
        <f t="shared" si="86"/>
        <v>44993</v>
      </c>
      <c r="C1845" s="41">
        <f t="shared" si="84"/>
        <v>2023</v>
      </c>
      <c r="D1845" s="19">
        <v>264.75</v>
      </c>
      <c r="E1845" s="19">
        <v>220.96</v>
      </c>
      <c r="F1845" s="19">
        <v>206.62</v>
      </c>
      <c r="G1845" s="20" t="str">
        <f t="shared" si="85"/>
        <v>08/03/2023</v>
      </c>
    </row>
    <row r="1846" spans="1:7" x14ac:dyDescent="0.3">
      <c r="A1846" s="24">
        <v>3</v>
      </c>
      <c r="B1846" s="18">
        <f t="shared" si="86"/>
        <v>44994</v>
      </c>
      <c r="C1846" s="41">
        <f t="shared" si="84"/>
        <v>2023</v>
      </c>
      <c r="D1846" s="19">
        <v>262.75</v>
      </c>
      <c r="E1846" s="19">
        <v>220.96</v>
      </c>
      <c r="F1846" s="19">
        <v>206.62</v>
      </c>
      <c r="G1846" s="20" t="str">
        <f t="shared" si="85"/>
        <v>09/03/2023</v>
      </c>
    </row>
    <row r="1847" spans="1:7" x14ac:dyDescent="0.3">
      <c r="A1847" s="24">
        <v>3</v>
      </c>
      <c r="B1847" s="18">
        <f t="shared" si="86"/>
        <v>44995</v>
      </c>
      <c r="C1847" s="41">
        <f t="shared" si="84"/>
        <v>2023</v>
      </c>
      <c r="D1847" s="19">
        <v>260</v>
      </c>
      <c r="E1847" s="19">
        <v>220.96</v>
      </c>
      <c r="F1847" s="19">
        <v>206.62</v>
      </c>
      <c r="G1847" s="20" t="str">
        <f t="shared" si="85"/>
        <v>10/03/2023</v>
      </c>
    </row>
    <row r="1848" spans="1:7" x14ac:dyDescent="0.3">
      <c r="A1848" s="24">
        <v>3</v>
      </c>
      <c r="B1848" s="18">
        <f t="shared" si="86"/>
        <v>44998</v>
      </c>
      <c r="C1848" s="41">
        <f t="shared" si="84"/>
        <v>2023</v>
      </c>
      <c r="D1848" s="19">
        <v>262.5</v>
      </c>
      <c r="E1848" s="19">
        <v>220.96</v>
      </c>
      <c r="F1848" s="19">
        <v>206.62</v>
      </c>
      <c r="G1848" s="20" t="str">
        <f t="shared" si="85"/>
        <v>13/03/2023</v>
      </c>
    </row>
    <row r="1849" spans="1:7" x14ac:dyDescent="0.3">
      <c r="A1849" s="24">
        <v>3</v>
      </c>
      <c r="B1849" s="18">
        <f t="shared" si="86"/>
        <v>44999</v>
      </c>
      <c r="C1849" s="41">
        <f t="shared" si="84"/>
        <v>2023</v>
      </c>
      <c r="D1849" s="19">
        <v>266</v>
      </c>
      <c r="E1849" s="19">
        <v>220.96</v>
      </c>
      <c r="F1849" s="19">
        <v>206.62</v>
      </c>
      <c r="G1849" s="20" t="str">
        <f t="shared" si="85"/>
        <v>14/03/2023</v>
      </c>
    </row>
    <row r="1850" spans="1:7" x14ac:dyDescent="0.3">
      <c r="A1850" s="24">
        <v>3</v>
      </c>
      <c r="B1850" s="18">
        <f t="shared" si="86"/>
        <v>45000</v>
      </c>
      <c r="C1850" s="41">
        <f t="shared" si="84"/>
        <v>2023</v>
      </c>
      <c r="D1850" s="19">
        <v>266</v>
      </c>
      <c r="E1850" s="19">
        <v>220.96</v>
      </c>
      <c r="F1850" s="19">
        <v>206.62</v>
      </c>
      <c r="G1850" s="20" t="str">
        <f t="shared" si="85"/>
        <v>15/03/2023</v>
      </c>
    </row>
    <row r="1851" spans="1:7" x14ac:dyDescent="0.3">
      <c r="A1851" s="24">
        <v>3</v>
      </c>
      <c r="B1851" s="18">
        <f t="shared" si="86"/>
        <v>45001</v>
      </c>
      <c r="C1851" s="41">
        <f t="shared" si="84"/>
        <v>2023</v>
      </c>
      <c r="D1851" s="19">
        <v>265</v>
      </c>
      <c r="E1851" s="19">
        <v>220.96</v>
      </c>
      <c r="F1851" s="19">
        <v>206.62</v>
      </c>
      <c r="G1851" s="20" t="str">
        <f t="shared" si="85"/>
        <v>16/03/2023</v>
      </c>
    </row>
    <row r="1852" spans="1:7" x14ac:dyDescent="0.3">
      <c r="A1852" s="24">
        <v>3</v>
      </c>
      <c r="B1852" s="18">
        <f t="shared" si="86"/>
        <v>45002</v>
      </c>
      <c r="C1852" s="41">
        <f t="shared" si="84"/>
        <v>2023</v>
      </c>
      <c r="D1852" s="19">
        <v>262.75</v>
      </c>
      <c r="E1852" s="19">
        <v>220.96</v>
      </c>
      <c r="F1852" s="19">
        <v>206.62</v>
      </c>
      <c r="G1852" s="20" t="str">
        <f t="shared" si="85"/>
        <v>17/03/2023</v>
      </c>
    </row>
    <row r="1853" spans="1:7" x14ac:dyDescent="0.3">
      <c r="A1853" s="24">
        <v>3</v>
      </c>
      <c r="B1853" s="18">
        <f t="shared" si="86"/>
        <v>45005</v>
      </c>
      <c r="C1853" s="41">
        <f t="shared" si="84"/>
        <v>2023</v>
      </c>
      <c r="D1853" s="19">
        <v>256.75</v>
      </c>
      <c r="E1853" s="19">
        <v>220.96</v>
      </c>
      <c r="F1853" s="19">
        <v>206.62</v>
      </c>
      <c r="G1853" s="20" t="str">
        <f t="shared" si="85"/>
        <v>20/03/2023</v>
      </c>
    </row>
    <row r="1854" spans="1:7" x14ac:dyDescent="0.3">
      <c r="A1854" s="24">
        <v>3</v>
      </c>
      <c r="B1854" s="18">
        <f t="shared" si="86"/>
        <v>45006</v>
      </c>
      <c r="C1854" s="41">
        <f t="shared" si="84"/>
        <v>2023</v>
      </c>
      <c r="D1854" s="19">
        <v>247</v>
      </c>
      <c r="E1854" s="19">
        <v>220.96</v>
      </c>
      <c r="F1854" s="19">
        <v>206.62</v>
      </c>
      <c r="G1854" s="20" t="str">
        <f t="shared" si="85"/>
        <v>21/03/2023</v>
      </c>
    </row>
    <row r="1855" spans="1:7" x14ac:dyDescent="0.3">
      <c r="A1855" s="24">
        <v>3</v>
      </c>
      <c r="B1855" s="18">
        <f t="shared" si="86"/>
        <v>45007</v>
      </c>
      <c r="C1855" s="41">
        <f t="shared" si="84"/>
        <v>2023</v>
      </c>
      <c r="D1855" s="19">
        <v>242</v>
      </c>
      <c r="E1855" s="19">
        <v>220.96</v>
      </c>
      <c r="F1855" s="19">
        <v>206.62</v>
      </c>
      <c r="G1855" s="20" t="str">
        <f t="shared" si="85"/>
        <v>22/03/2023</v>
      </c>
    </row>
    <row r="1856" spans="1:7" x14ac:dyDescent="0.3">
      <c r="A1856" s="24">
        <v>3</v>
      </c>
      <c r="B1856" s="18">
        <f t="shared" si="86"/>
        <v>45008</v>
      </c>
      <c r="C1856" s="41">
        <f t="shared" si="84"/>
        <v>2023</v>
      </c>
      <c r="D1856" s="19">
        <v>243.75</v>
      </c>
      <c r="E1856" s="19">
        <v>220.96</v>
      </c>
      <c r="F1856" s="19">
        <v>206.62</v>
      </c>
      <c r="G1856" s="20" t="str">
        <f t="shared" si="85"/>
        <v>23/03/2023</v>
      </c>
    </row>
    <row r="1857" spans="1:7" x14ac:dyDescent="0.3">
      <c r="A1857" s="24">
        <v>3</v>
      </c>
      <c r="B1857" s="18">
        <f t="shared" si="86"/>
        <v>45009</v>
      </c>
      <c r="C1857" s="41">
        <f t="shared" si="84"/>
        <v>2023</v>
      </c>
      <c r="D1857" s="19">
        <v>251.25</v>
      </c>
      <c r="E1857" s="19">
        <v>220.96</v>
      </c>
      <c r="F1857" s="19">
        <v>206.62</v>
      </c>
      <c r="G1857" s="20" t="str">
        <f t="shared" si="85"/>
        <v>24/03/2023</v>
      </c>
    </row>
    <row r="1858" spans="1:7" x14ac:dyDescent="0.3">
      <c r="A1858" s="24">
        <v>3</v>
      </c>
      <c r="B1858" s="18">
        <f t="shared" si="86"/>
        <v>45012</v>
      </c>
      <c r="C1858" s="41">
        <f t="shared" si="84"/>
        <v>2023</v>
      </c>
      <c r="D1858" s="19">
        <v>254.75</v>
      </c>
      <c r="E1858" s="19">
        <v>220.96</v>
      </c>
      <c r="F1858" s="19">
        <v>206.62</v>
      </c>
      <c r="G1858" s="20" t="str">
        <f t="shared" si="85"/>
        <v>27/03/2023</v>
      </c>
    </row>
    <row r="1859" spans="1:7" x14ac:dyDescent="0.3">
      <c r="A1859" s="24">
        <v>3</v>
      </c>
      <c r="B1859" s="18">
        <f t="shared" si="86"/>
        <v>45013</v>
      </c>
      <c r="C1859" s="41">
        <f t="shared" ref="C1859:C1922" si="87">YEAR(B1859)</f>
        <v>2023</v>
      </c>
      <c r="D1859" s="19">
        <v>252.75</v>
      </c>
      <c r="E1859" s="19">
        <v>220.96</v>
      </c>
      <c r="F1859" s="19">
        <v>206.62</v>
      </c>
      <c r="G1859" s="20" t="str">
        <f t="shared" si="85"/>
        <v>28/03/2023</v>
      </c>
    </row>
    <row r="1860" spans="1:7" x14ac:dyDescent="0.3">
      <c r="A1860" s="24">
        <v>3</v>
      </c>
      <c r="B1860" s="18">
        <f t="shared" si="86"/>
        <v>45014</v>
      </c>
      <c r="C1860" s="41">
        <f t="shared" si="87"/>
        <v>2023</v>
      </c>
      <c r="D1860" s="19">
        <v>253</v>
      </c>
      <c r="E1860" s="19">
        <v>220.96</v>
      </c>
      <c r="F1860" s="19">
        <v>206.62</v>
      </c>
      <c r="G1860" s="20" t="str">
        <f t="shared" si="85"/>
        <v>29/03/2023</v>
      </c>
    </row>
    <row r="1861" spans="1:7" x14ac:dyDescent="0.3">
      <c r="A1861" s="24">
        <v>3</v>
      </c>
      <c r="B1861" s="18">
        <f t="shared" si="86"/>
        <v>45015</v>
      </c>
      <c r="C1861" s="41">
        <f t="shared" si="87"/>
        <v>2023</v>
      </c>
      <c r="D1861" s="19">
        <v>254.5</v>
      </c>
      <c r="E1861" s="19">
        <v>220.96</v>
      </c>
      <c r="F1861" s="19">
        <v>206.62</v>
      </c>
      <c r="G1861" s="20" t="str">
        <f t="shared" si="85"/>
        <v>30/03/2023</v>
      </c>
    </row>
    <row r="1862" spans="1:7" x14ac:dyDescent="0.3">
      <c r="A1862" s="24">
        <v>3</v>
      </c>
      <c r="B1862" s="18">
        <f t="shared" si="86"/>
        <v>45016</v>
      </c>
      <c r="C1862" s="41">
        <f t="shared" si="87"/>
        <v>2023</v>
      </c>
      <c r="D1862" s="19">
        <v>252</v>
      </c>
      <c r="E1862" s="19">
        <v>220.96</v>
      </c>
      <c r="F1862" s="19">
        <v>206.62</v>
      </c>
      <c r="G1862" s="20" t="str">
        <f t="shared" ref="G1862:G1925" si="88">TEXT(B1862,"jj/mm/aaaa")</f>
        <v>31/03/2023</v>
      </c>
    </row>
    <row r="1863" spans="1:7" x14ac:dyDescent="0.3">
      <c r="A1863" s="24">
        <v>3</v>
      </c>
      <c r="B1863" s="18">
        <f>B1858+7</f>
        <v>45019</v>
      </c>
      <c r="C1863" s="41">
        <f t="shared" si="87"/>
        <v>2023</v>
      </c>
      <c r="D1863" s="19">
        <v>250.5</v>
      </c>
      <c r="E1863" s="19">
        <v>220.96</v>
      </c>
      <c r="F1863" s="19">
        <v>206.62</v>
      </c>
      <c r="G1863" s="20" t="str">
        <f t="shared" si="88"/>
        <v>03/04/2023</v>
      </c>
    </row>
    <row r="1864" spans="1:7" x14ac:dyDescent="0.3">
      <c r="A1864" s="24">
        <v>3</v>
      </c>
      <c r="B1864" s="18">
        <f>B1859+7</f>
        <v>45020</v>
      </c>
      <c r="C1864" s="41">
        <f t="shared" si="87"/>
        <v>2023</v>
      </c>
      <c r="D1864" s="19">
        <v>250.25</v>
      </c>
      <c r="E1864" s="19">
        <v>220.96</v>
      </c>
      <c r="F1864" s="19">
        <v>206.62</v>
      </c>
      <c r="G1864" s="20" t="str">
        <f t="shared" si="88"/>
        <v>04/04/2023</v>
      </c>
    </row>
    <row r="1865" spans="1:7" x14ac:dyDescent="0.3">
      <c r="A1865" s="24">
        <v>3</v>
      </c>
      <c r="B1865" s="18">
        <f>B1860+7</f>
        <v>45021</v>
      </c>
      <c r="C1865" s="41">
        <f t="shared" si="87"/>
        <v>2023</v>
      </c>
      <c r="D1865" s="19">
        <v>247.5</v>
      </c>
      <c r="E1865" s="19">
        <v>220.96</v>
      </c>
      <c r="F1865" s="19">
        <v>206.62</v>
      </c>
      <c r="G1865" s="20" t="str">
        <f t="shared" si="88"/>
        <v>05/04/2023</v>
      </c>
    </row>
    <row r="1866" spans="1:7" x14ac:dyDescent="0.3">
      <c r="A1866" s="24">
        <v>3</v>
      </c>
      <c r="B1866" s="18">
        <f>B1861+7</f>
        <v>45022</v>
      </c>
      <c r="C1866" s="41">
        <f t="shared" si="87"/>
        <v>2023</v>
      </c>
      <c r="D1866" s="19">
        <v>245</v>
      </c>
      <c r="E1866" s="19">
        <v>220.96</v>
      </c>
      <c r="F1866" s="19">
        <v>206.62</v>
      </c>
      <c r="G1866" s="20" t="str">
        <f t="shared" si="88"/>
        <v>06/04/2023</v>
      </c>
    </row>
    <row r="1867" spans="1:7" x14ac:dyDescent="0.3">
      <c r="A1867" s="24">
        <v>3</v>
      </c>
      <c r="B1867" s="18">
        <f>B1864+7</f>
        <v>45027</v>
      </c>
      <c r="C1867" s="41">
        <f t="shared" si="87"/>
        <v>2023</v>
      </c>
      <c r="D1867" s="19">
        <v>245</v>
      </c>
      <c r="E1867" s="19">
        <v>220.96</v>
      </c>
      <c r="F1867" s="19">
        <v>206.62</v>
      </c>
      <c r="G1867" s="20" t="str">
        <f t="shared" si="88"/>
        <v>11/04/2023</v>
      </c>
    </row>
    <row r="1868" spans="1:7" x14ac:dyDescent="0.3">
      <c r="A1868" s="24">
        <v>3</v>
      </c>
      <c r="B1868" s="18">
        <f>B1865+7</f>
        <v>45028</v>
      </c>
      <c r="C1868" s="41">
        <f t="shared" si="87"/>
        <v>2023</v>
      </c>
      <c r="D1868" s="19">
        <v>242</v>
      </c>
      <c r="E1868" s="19">
        <v>220.96</v>
      </c>
      <c r="F1868" s="19">
        <v>206.62</v>
      </c>
      <c r="G1868" s="20" t="str">
        <f t="shared" si="88"/>
        <v>12/04/2023</v>
      </c>
    </row>
    <row r="1869" spans="1:7" x14ac:dyDescent="0.3">
      <c r="A1869" s="24">
        <v>3</v>
      </c>
      <c r="B1869" s="18">
        <f>B1866+7</f>
        <v>45029</v>
      </c>
      <c r="C1869" s="41">
        <f t="shared" si="87"/>
        <v>2023</v>
      </c>
      <c r="D1869" s="19">
        <v>237.5</v>
      </c>
      <c r="E1869" s="19">
        <v>220.96</v>
      </c>
      <c r="F1869" s="19">
        <v>206.62</v>
      </c>
      <c r="G1869" s="20" t="str">
        <f t="shared" si="88"/>
        <v>13/04/2023</v>
      </c>
    </row>
    <row r="1870" spans="1:7" x14ac:dyDescent="0.3">
      <c r="A1870" s="24">
        <v>3</v>
      </c>
      <c r="B1870" s="18">
        <v>45030</v>
      </c>
      <c r="C1870" s="41">
        <f t="shared" si="87"/>
        <v>2023</v>
      </c>
      <c r="D1870" s="19">
        <v>239.75</v>
      </c>
      <c r="E1870" s="19">
        <v>220.96</v>
      </c>
      <c r="F1870" s="19">
        <v>206.62</v>
      </c>
      <c r="G1870" s="20" t="str">
        <f t="shared" si="88"/>
        <v>14/04/2023</v>
      </c>
    </row>
    <row r="1871" spans="1:7" x14ac:dyDescent="0.3">
      <c r="A1871" s="24">
        <v>3</v>
      </c>
      <c r="B1871" s="18">
        <v>45033</v>
      </c>
      <c r="C1871" s="41">
        <f t="shared" si="87"/>
        <v>2023</v>
      </c>
      <c r="D1871" s="19">
        <v>243.25</v>
      </c>
      <c r="E1871" s="19">
        <v>220.96</v>
      </c>
      <c r="F1871" s="19">
        <v>206.62</v>
      </c>
      <c r="G1871" s="20" t="str">
        <f t="shared" si="88"/>
        <v>17/04/2023</v>
      </c>
    </row>
    <row r="1872" spans="1:7" x14ac:dyDescent="0.3">
      <c r="A1872" s="24">
        <v>3</v>
      </c>
      <c r="B1872" s="18">
        <f>B1867+7</f>
        <v>45034</v>
      </c>
      <c r="C1872" s="41">
        <f t="shared" si="87"/>
        <v>2023</v>
      </c>
      <c r="D1872" s="19">
        <v>248</v>
      </c>
      <c r="E1872" s="19">
        <v>220.96</v>
      </c>
      <c r="F1872" s="19">
        <v>206.62</v>
      </c>
      <c r="G1872" s="20" t="str">
        <f t="shared" si="88"/>
        <v>18/04/2023</v>
      </c>
    </row>
    <row r="1873" spans="1:7" x14ac:dyDescent="0.3">
      <c r="A1873" s="24">
        <v>3</v>
      </c>
      <c r="B1873" s="18">
        <f t="shared" ref="B1873:B1936" si="89">B1868+7</f>
        <v>45035</v>
      </c>
      <c r="C1873" s="41">
        <f t="shared" si="87"/>
        <v>2023</v>
      </c>
      <c r="D1873" s="19">
        <v>242.75</v>
      </c>
      <c r="E1873" s="19">
        <v>220.96</v>
      </c>
      <c r="F1873" s="19">
        <v>206.62</v>
      </c>
      <c r="G1873" s="20" t="str">
        <f t="shared" si="88"/>
        <v>19/04/2023</v>
      </c>
    </row>
    <row r="1874" spans="1:7" x14ac:dyDescent="0.3">
      <c r="A1874" s="24">
        <v>3</v>
      </c>
      <c r="B1874" s="18">
        <f t="shared" si="89"/>
        <v>45036</v>
      </c>
      <c r="C1874" s="41">
        <f t="shared" si="87"/>
        <v>2023</v>
      </c>
      <c r="D1874" s="19">
        <v>241</v>
      </c>
      <c r="E1874" s="19">
        <v>220.96</v>
      </c>
      <c r="F1874" s="19">
        <v>206.62</v>
      </c>
      <c r="G1874" s="20" t="str">
        <f t="shared" si="88"/>
        <v>20/04/2023</v>
      </c>
    </row>
    <row r="1875" spans="1:7" x14ac:dyDescent="0.3">
      <c r="A1875" s="24">
        <v>3</v>
      </c>
      <c r="B1875" s="18">
        <f t="shared" si="89"/>
        <v>45037</v>
      </c>
      <c r="C1875" s="41">
        <f t="shared" si="87"/>
        <v>2023</v>
      </c>
      <c r="D1875" s="19">
        <v>238</v>
      </c>
      <c r="E1875" s="19">
        <v>220.96</v>
      </c>
      <c r="F1875" s="19">
        <v>206.62</v>
      </c>
      <c r="G1875" s="20" t="str">
        <f t="shared" si="88"/>
        <v>21/04/2023</v>
      </c>
    </row>
    <row r="1876" spans="1:7" x14ac:dyDescent="0.3">
      <c r="A1876" s="24">
        <v>3</v>
      </c>
      <c r="B1876" s="18">
        <f t="shared" si="89"/>
        <v>45040</v>
      </c>
      <c r="C1876" s="41">
        <f t="shared" si="87"/>
        <v>2023</v>
      </c>
      <c r="D1876" s="19">
        <v>238.5</v>
      </c>
      <c r="E1876" s="19">
        <v>220.96</v>
      </c>
      <c r="F1876" s="19">
        <v>206.62</v>
      </c>
      <c r="G1876" s="20" t="str">
        <f t="shared" si="88"/>
        <v>24/04/2023</v>
      </c>
    </row>
    <row r="1877" spans="1:7" x14ac:dyDescent="0.3">
      <c r="A1877" s="24">
        <v>3</v>
      </c>
      <c r="B1877" s="18">
        <f t="shared" si="89"/>
        <v>45041</v>
      </c>
      <c r="C1877" s="41">
        <f t="shared" si="87"/>
        <v>2023</v>
      </c>
      <c r="D1877" s="19">
        <v>238</v>
      </c>
      <c r="E1877" s="19">
        <v>220.96</v>
      </c>
      <c r="F1877" s="19">
        <v>206.62</v>
      </c>
      <c r="G1877" s="20" t="str">
        <f t="shared" si="88"/>
        <v>25/04/2023</v>
      </c>
    </row>
    <row r="1878" spans="1:7" x14ac:dyDescent="0.3">
      <c r="A1878" s="24">
        <v>3</v>
      </c>
      <c r="B1878" s="18">
        <f t="shared" si="89"/>
        <v>45042</v>
      </c>
      <c r="C1878" s="41">
        <f t="shared" si="87"/>
        <v>2023</v>
      </c>
      <c r="D1878" s="19">
        <v>237.25</v>
      </c>
      <c r="E1878" s="19">
        <v>220.96</v>
      </c>
      <c r="F1878" s="19">
        <v>206.62</v>
      </c>
      <c r="G1878" s="20" t="str">
        <f t="shared" si="88"/>
        <v>26/04/2023</v>
      </c>
    </row>
    <row r="1879" spans="1:7" x14ac:dyDescent="0.3">
      <c r="A1879" s="24">
        <v>3</v>
      </c>
      <c r="B1879" s="18">
        <f t="shared" si="89"/>
        <v>45043</v>
      </c>
      <c r="C1879" s="41">
        <f t="shared" si="87"/>
        <v>2023</v>
      </c>
      <c r="D1879" s="19">
        <v>234.25</v>
      </c>
      <c r="E1879" s="19">
        <v>220.96</v>
      </c>
      <c r="F1879" s="19">
        <v>206.62</v>
      </c>
      <c r="G1879" s="20" t="str">
        <f t="shared" si="88"/>
        <v>27/04/2023</v>
      </c>
    </row>
    <row r="1880" spans="1:7" x14ac:dyDescent="0.3">
      <c r="A1880" s="24">
        <v>3</v>
      </c>
      <c r="B1880" s="18">
        <f t="shared" si="89"/>
        <v>45044</v>
      </c>
      <c r="C1880" s="41">
        <f t="shared" si="87"/>
        <v>2023</v>
      </c>
      <c r="D1880" s="19">
        <v>234</v>
      </c>
      <c r="E1880" s="19">
        <v>220.96</v>
      </c>
      <c r="F1880" s="19">
        <v>206.62</v>
      </c>
      <c r="G1880" s="20" t="str">
        <f t="shared" si="88"/>
        <v>28/04/2023</v>
      </c>
    </row>
    <row r="1881" spans="1:7" x14ac:dyDescent="0.3">
      <c r="A1881" s="24">
        <v>3</v>
      </c>
      <c r="B1881" s="18">
        <v>45048</v>
      </c>
      <c r="C1881" s="41">
        <f t="shared" si="87"/>
        <v>2023</v>
      </c>
      <c r="D1881" s="19">
        <v>229.25</v>
      </c>
      <c r="E1881" s="19">
        <v>220.96</v>
      </c>
      <c r="F1881" s="19">
        <v>206.62</v>
      </c>
      <c r="G1881" s="20" t="str">
        <f t="shared" si="88"/>
        <v>02/05/2023</v>
      </c>
    </row>
    <row r="1882" spans="1:7" x14ac:dyDescent="0.3">
      <c r="A1882" s="24">
        <v>3</v>
      </c>
      <c r="B1882" s="18">
        <v>45049</v>
      </c>
      <c r="C1882" s="41">
        <f t="shared" si="87"/>
        <v>2023</v>
      </c>
      <c r="D1882" s="19">
        <v>229.75</v>
      </c>
      <c r="E1882" s="19">
        <v>220.96</v>
      </c>
      <c r="F1882" s="19">
        <v>206.62</v>
      </c>
      <c r="G1882" s="20" t="str">
        <f t="shared" si="88"/>
        <v>03/05/2023</v>
      </c>
    </row>
    <row r="1883" spans="1:7" x14ac:dyDescent="0.3">
      <c r="A1883" s="24">
        <v>3</v>
      </c>
      <c r="B1883" s="18">
        <v>45050</v>
      </c>
      <c r="C1883" s="41">
        <f t="shared" si="87"/>
        <v>2023</v>
      </c>
      <c r="D1883" s="19">
        <v>233</v>
      </c>
      <c r="E1883" s="19">
        <v>220.96</v>
      </c>
      <c r="F1883" s="19">
        <v>206.62</v>
      </c>
      <c r="G1883" s="20" t="str">
        <f t="shared" si="88"/>
        <v>04/05/2023</v>
      </c>
    </row>
    <row r="1884" spans="1:7" x14ac:dyDescent="0.3">
      <c r="A1884" s="24">
        <v>3</v>
      </c>
      <c r="B1884" s="18">
        <v>45051</v>
      </c>
      <c r="C1884" s="41">
        <f t="shared" si="87"/>
        <v>2023</v>
      </c>
      <c r="D1884" s="19">
        <v>234.25</v>
      </c>
      <c r="E1884" s="19">
        <v>220.96</v>
      </c>
      <c r="F1884" s="19">
        <v>206.62</v>
      </c>
      <c r="G1884" s="20" t="str">
        <f t="shared" si="88"/>
        <v>05/05/2023</v>
      </c>
    </row>
    <row r="1885" spans="1:7" x14ac:dyDescent="0.3">
      <c r="A1885" s="24">
        <v>3</v>
      </c>
      <c r="B1885" s="18">
        <v>45054</v>
      </c>
      <c r="C1885" s="41">
        <f t="shared" si="87"/>
        <v>2023</v>
      </c>
      <c r="D1885" s="19">
        <v>232</v>
      </c>
      <c r="E1885" s="19">
        <v>220.96</v>
      </c>
      <c r="F1885" s="19">
        <v>206.62</v>
      </c>
      <c r="G1885" s="20" t="str">
        <f t="shared" si="88"/>
        <v>08/05/2023</v>
      </c>
    </row>
    <row r="1886" spans="1:7" x14ac:dyDescent="0.3">
      <c r="A1886" s="24">
        <v>3</v>
      </c>
      <c r="B1886" s="18">
        <f>B1881+7</f>
        <v>45055</v>
      </c>
      <c r="C1886" s="41">
        <f t="shared" si="87"/>
        <v>2023</v>
      </c>
      <c r="D1886" s="19">
        <v>229</v>
      </c>
      <c r="E1886" s="19">
        <v>220.96</v>
      </c>
      <c r="F1886" s="19">
        <v>206.62</v>
      </c>
      <c r="G1886" s="20" t="str">
        <f t="shared" si="88"/>
        <v>09/05/2023</v>
      </c>
    </row>
    <row r="1887" spans="1:7" x14ac:dyDescent="0.3">
      <c r="A1887" s="24">
        <v>3</v>
      </c>
      <c r="B1887" s="18">
        <f>B1882+7</f>
        <v>45056</v>
      </c>
      <c r="C1887" s="41">
        <f t="shared" si="87"/>
        <v>2023</v>
      </c>
      <c r="D1887" s="19">
        <v>227.5</v>
      </c>
      <c r="E1887" s="19">
        <v>220.96</v>
      </c>
      <c r="F1887" s="19">
        <v>206.62</v>
      </c>
      <c r="G1887" s="20" t="str">
        <f t="shared" si="88"/>
        <v>10/05/2023</v>
      </c>
    </row>
    <row r="1888" spans="1:7" x14ac:dyDescent="0.3">
      <c r="A1888" s="24">
        <v>3</v>
      </c>
      <c r="B1888" s="18">
        <f>B1883+7</f>
        <v>45057</v>
      </c>
      <c r="C1888" s="41">
        <f t="shared" si="87"/>
        <v>2023</v>
      </c>
      <c r="D1888" s="19">
        <v>227</v>
      </c>
      <c r="E1888" s="19">
        <v>220.96</v>
      </c>
      <c r="F1888" s="19">
        <v>206.62</v>
      </c>
      <c r="G1888" s="20" t="str">
        <f t="shared" si="88"/>
        <v>11/05/2023</v>
      </c>
    </row>
    <row r="1889" spans="1:7" x14ac:dyDescent="0.3">
      <c r="A1889" s="24">
        <v>3</v>
      </c>
      <c r="B1889" s="18">
        <f>B1884+7</f>
        <v>45058</v>
      </c>
      <c r="C1889" s="41">
        <f t="shared" si="87"/>
        <v>2023</v>
      </c>
      <c r="D1889" s="19">
        <v>225.25</v>
      </c>
      <c r="E1889" s="19">
        <v>220.96</v>
      </c>
      <c r="F1889" s="19">
        <v>206.62</v>
      </c>
      <c r="G1889" s="20" t="str">
        <f t="shared" si="88"/>
        <v>12/05/2023</v>
      </c>
    </row>
    <row r="1890" spans="1:7" x14ac:dyDescent="0.3">
      <c r="A1890" s="24">
        <v>3</v>
      </c>
      <c r="B1890" s="18">
        <v>45061</v>
      </c>
      <c r="C1890" s="41">
        <f t="shared" si="87"/>
        <v>2023</v>
      </c>
      <c r="D1890" s="19">
        <v>227.25</v>
      </c>
      <c r="E1890" s="19">
        <v>220.96</v>
      </c>
      <c r="F1890" s="19">
        <v>206.62</v>
      </c>
      <c r="G1890" s="20" t="str">
        <f t="shared" si="88"/>
        <v>15/05/2023</v>
      </c>
    </row>
    <row r="1891" spans="1:7" x14ac:dyDescent="0.3">
      <c r="A1891" s="24">
        <v>3</v>
      </c>
      <c r="B1891" s="18">
        <f t="shared" si="89"/>
        <v>45062</v>
      </c>
      <c r="C1891" s="41">
        <f t="shared" si="87"/>
        <v>2023</v>
      </c>
      <c r="D1891" s="19">
        <v>225.75</v>
      </c>
      <c r="E1891" s="19">
        <v>220.96</v>
      </c>
      <c r="F1891" s="19">
        <v>206.62</v>
      </c>
      <c r="G1891" s="20" t="str">
        <f t="shared" si="88"/>
        <v>16/05/2023</v>
      </c>
    </row>
    <row r="1892" spans="1:7" x14ac:dyDescent="0.3">
      <c r="A1892" s="24">
        <v>3</v>
      </c>
      <c r="B1892" s="18">
        <f t="shared" si="89"/>
        <v>45063</v>
      </c>
      <c r="C1892" s="41">
        <f t="shared" si="87"/>
        <v>2023</v>
      </c>
      <c r="D1892" s="19">
        <v>219.5</v>
      </c>
      <c r="E1892" s="19">
        <v>220.96</v>
      </c>
      <c r="F1892" s="19">
        <v>206.62</v>
      </c>
      <c r="G1892" s="20" t="str">
        <f t="shared" si="88"/>
        <v>17/05/2023</v>
      </c>
    </row>
    <row r="1893" spans="1:7" x14ac:dyDescent="0.3">
      <c r="A1893" s="24">
        <v>3</v>
      </c>
      <c r="B1893" s="18">
        <f t="shared" si="89"/>
        <v>45064</v>
      </c>
      <c r="C1893" s="41">
        <f t="shared" si="87"/>
        <v>2023</v>
      </c>
      <c r="D1893" s="19">
        <v>216.5</v>
      </c>
      <c r="E1893" s="19">
        <v>220.96</v>
      </c>
      <c r="F1893" s="19">
        <v>206.62</v>
      </c>
      <c r="G1893" s="20" t="str">
        <f t="shared" si="88"/>
        <v>18/05/2023</v>
      </c>
    </row>
    <row r="1894" spans="1:7" x14ac:dyDescent="0.3">
      <c r="A1894" s="24">
        <v>3</v>
      </c>
      <c r="B1894" s="18">
        <f t="shared" si="89"/>
        <v>45065</v>
      </c>
      <c r="C1894" s="41">
        <f t="shared" si="87"/>
        <v>2023</v>
      </c>
      <c r="D1894" s="19">
        <v>218.5</v>
      </c>
      <c r="E1894" s="19">
        <v>220.96</v>
      </c>
      <c r="F1894" s="19">
        <v>206.62</v>
      </c>
      <c r="G1894" s="20" t="str">
        <f t="shared" si="88"/>
        <v>19/05/2023</v>
      </c>
    </row>
    <row r="1895" spans="1:7" x14ac:dyDescent="0.3">
      <c r="A1895" s="24">
        <v>3</v>
      </c>
      <c r="B1895" s="18">
        <f t="shared" si="89"/>
        <v>45068</v>
      </c>
      <c r="C1895" s="41">
        <f t="shared" si="87"/>
        <v>2023</v>
      </c>
      <c r="D1895" s="19">
        <v>215.5</v>
      </c>
      <c r="E1895" s="19">
        <v>220.96</v>
      </c>
      <c r="F1895" s="19">
        <v>206.62</v>
      </c>
      <c r="G1895" s="20" t="str">
        <f t="shared" si="88"/>
        <v>22/05/2023</v>
      </c>
    </row>
    <row r="1896" spans="1:7" x14ac:dyDescent="0.3">
      <c r="A1896" s="24">
        <v>3</v>
      </c>
      <c r="B1896" s="18">
        <f t="shared" si="89"/>
        <v>45069</v>
      </c>
      <c r="C1896" s="41">
        <f t="shared" si="87"/>
        <v>2023</v>
      </c>
      <c r="D1896" s="19">
        <v>217.75</v>
      </c>
      <c r="E1896" s="19">
        <v>220.96</v>
      </c>
      <c r="F1896" s="19">
        <v>206.62</v>
      </c>
      <c r="G1896" s="20" t="str">
        <f t="shared" si="88"/>
        <v>23/05/2023</v>
      </c>
    </row>
    <row r="1897" spans="1:7" x14ac:dyDescent="0.3">
      <c r="A1897" s="24">
        <v>3</v>
      </c>
      <c r="B1897" s="18">
        <f t="shared" si="89"/>
        <v>45070</v>
      </c>
      <c r="C1897" s="41">
        <f t="shared" si="87"/>
        <v>2023</v>
      </c>
      <c r="D1897" s="19">
        <v>218</v>
      </c>
      <c r="E1897" s="19">
        <v>220.96</v>
      </c>
      <c r="F1897" s="19">
        <v>206.62</v>
      </c>
      <c r="G1897" s="20" t="str">
        <f t="shared" si="88"/>
        <v>24/05/2023</v>
      </c>
    </row>
    <row r="1898" spans="1:7" x14ac:dyDescent="0.3">
      <c r="A1898" s="24">
        <v>3</v>
      </c>
      <c r="B1898" s="18">
        <f t="shared" si="89"/>
        <v>45071</v>
      </c>
      <c r="C1898" s="41">
        <f t="shared" si="87"/>
        <v>2023</v>
      </c>
      <c r="D1898" s="19">
        <v>218.25</v>
      </c>
      <c r="E1898" s="19">
        <v>220.96</v>
      </c>
      <c r="F1898" s="19">
        <v>206.62</v>
      </c>
      <c r="G1898" s="20" t="str">
        <f t="shared" si="88"/>
        <v>25/05/2023</v>
      </c>
    </row>
    <row r="1899" spans="1:7" x14ac:dyDescent="0.3">
      <c r="A1899" s="24">
        <v>3</v>
      </c>
      <c r="B1899" s="18">
        <f t="shared" si="89"/>
        <v>45072</v>
      </c>
      <c r="C1899" s="41">
        <f t="shared" si="87"/>
        <v>2023</v>
      </c>
      <c r="D1899" s="19">
        <v>222</v>
      </c>
      <c r="E1899" s="19">
        <v>220.96</v>
      </c>
      <c r="F1899" s="19">
        <v>206.62</v>
      </c>
      <c r="G1899" s="20" t="str">
        <f t="shared" si="88"/>
        <v>26/05/2023</v>
      </c>
    </row>
    <row r="1900" spans="1:7" x14ac:dyDescent="0.3">
      <c r="A1900" s="24">
        <v>3</v>
      </c>
      <c r="B1900" s="18">
        <f t="shared" si="89"/>
        <v>45075</v>
      </c>
      <c r="C1900" s="41">
        <f t="shared" si="87"/>
        <v>2023</v>
      </c>
      <c r="D1900" s="19">
        <v>222</v>
      </c>
      <c r="E1900" s="19">
        <v>220.96</v>
      </c>
      <c r="F1900" s="19">
        <v>206.62</v>
      </c>
      <c r="G1900" s="20" t="str">
        <f t="shared" si="88"/>
        <v>29/05/2023</v>
      </c>
    </row>
    <row r="1901" spans="1:7" x14ac:dyDescent="0.3">
      <c r="A1901" s="24">
        <v>3</v>
      </c>
      <c r="B1901" s="18">
        <f t="shared" si="89"/>
        <v>45076</v>
      </c>
      <c r="C1901" s="41">
        <f t="shared" si="87"/>
        <v>2023</v>
      </c>
      <c r="D1901" s="19">
        <v>218</v>
      </c>
      <c r="E1901" s="19">
        <v>220.96</v>
      </c>
      <c r="F1901" s="19">
        <v>206.62</v>
      </c>
      <c r="G1901" s="20" t="str">
        <f t="shared" si="88"/>
        <v>30/05/2023</v>
      </c>
    </row>
    <row r="1902" spans="1:7" x14ac:dyDescent="0.3">
      <c r="A1902" s="24">
        <v>3</v>
      </c>
      <c r="B1902" s="18">
        <f t="shared" si="89"/>
        <v>45077</v>
      </c>
      <c r="C1902" s="41">
        <f t="shared" si="87"/>
        <v>2023</v>
      </c>
      <c r="D1902" s="19">
        <v>216.75</v>
      </c>
      <c r="E1902" s="19">
        <v>220.96</v>
      </c>
      <c r="F1902" s="19">
        <v>206.62</v>
      </c>
      <c r="G1902" s="20" t="str">
        <f t="shared" si="88"/>
        <v>31/05/2023</v>
      </c>
    </row>
    <row r="1903" spans="1:7" x14ac:dyDescent="0.3">
      <c r="A1903" s="24">
        <v>3</v>
      </c>
      <c r="B1903" s="18">
        <f t="shared" si="89"/>
        <v>45078</v>
      </c>
      <c r="C1903" s="41">
        <f t="shared" si="87"/>
        <v>2023</v>
      </c>
      <c r="D1903" s="19">
        <v>216</v>
      </c>
      <c r="E1903" s="19">
        <v>220.96</v>
      </c>
      <c r="F1903" s="19">
        <v>206.62</v>
      </c>
      <c r="G1903" s="20" t="str">
        <f t="shared" si="88"/>
        <v>01/06/2023</v>
      </c>
    </row>
    <row r="1904" spans="1:7" x14ac:dyDescent="0.3">
      <c r="A1904" s="24">
        <v>3</v>
      </c>
      <c r="B1904" s="18">
        <f t="shared" si="89"/>
        <v>45079</v>
      </c>
      <c r="C1904" s="41">
        <f t="shared" si="87"/>
        <v>2023</v>
      </c>
      <c r="D1904" s="19">
        <v>219.75</v>
      </c>
      <c r="E1904" s="19">
        <v>220.96</v>
      </c>
      <c r="F1904" s="19">
        <v>206.62</v>
      </c>
      <c r="G1904" s="20" t="str">
        <f t="shared" si="88"/>
        <v>02/06/2023</v>
      </c>
    </row>
    <row r="1905" spans="1:7" x14ac:dyDescent="0.3">
      <c r="A1905" s="24">
        <v>3</v>
      </c>
      <c r="B1905" s="18">
        <f t="shared" si="89"/>
        <v>45082</v>
      </c>
      <c r="C1905" s="41">
        <f t="shared" si="87"/>
        <v>2023</v>
      </c>
      <c r="D1905" s="19">
        <v>225</v>
      </c>
      <c r="E1905" s="19">
        <v>220.96</v>
      </c>
      <c r="F1905" s="19">
        <v>206.62</v>
      </c>
      <c r="G1905" s="20" t="str">
        <f t="shared" si="88"/>
        <v>05/06/2023</v>
      </c>
    </row>
    <row r="1906" spans="1:7" x14ac:dyDescent="0.3">
      <c r="A1906" s="24">
        <v>3</v>
      </c>
      <c r="B1906" s="18">
        <f t="shared" si="89"/>
        <v>45083</v>
      </c>
      <c r="C1906" s="41">
        <f t="shared" si="87"/>
        <v>2023</v>
      </c>
      <c r="D1906" s="19">
        <v>228</v>
      </c>
      <c r="E1906" s="19">
        <v>220.96</v>
      </c>
      <c r="F1906" s="19">
        <v>206.62</v>
      </c>
      <c r="G1906" s="20" t="str">
        <f t="shared" si="88"/>
        <v>06/06/2023</v>
      </c>
    </row>
    <row r="1907" spans="1:7" x14ac:dyDescent="0.3">
      <c r="A1907" s="24">
        <v>3</v>
      </c>
      <c r="B1907" s="18">
        <f t="shared" si="89"/>
        <v>45084</v>
      </c>
      <c r="C1907" s="41">
        <f t="shared" si="87"/>
        <v>2023</v>
      </c>
      <c r="D1907" s="19">
        <v>225.75</v>
      </c>
      <c r="E1907" s="19">
        <v>220.96</v>
      </c>
      <c r="F1907" s="19">
        <v>206.62</v>
      </c>
      <c r="G1907" s="20" t="str">
        <f t="shared" si="88"/>
        <v>07/06/2023</v>
      </c>
    </row>
    <row r="1908" spans="1:7" x14ac:dyDescent="0.3">
      <c r="A1908" s="24">
        <v>3</v>
      </c>
      <c r="B1908" s="18">
        <f t="shared" si="89"/>
        <v>45085</v>
      </c>
      <c r="C1908" s="41">
        <f t="shared" si="87"/>
        <v>2023</v>
      </c>
      <c r="D1908" s="19">
        <v>228.5</v>
      </c>
      <c r="E1908" s="19">
        <v>220.96</v>
      </c>
      <c r="F1908" s="19">
        <v>206.62</v>
      </c>
      <c r="G1908" s="20" t="str">
        <f t="shared" si="88"/>
        <v>08/06/2023</v>
      </c>
    </row>
    <row r="1909" spans="1:7" x14ac:dyDescent="0.3">
      <c r="A1909" s="24">
        <v>3</v>
      </c>
      <c r="B1909" s="18">
        <f t="shared" si="89"/>
        <v>45086</v>
      </c>
      <c r="C1909" s="41">
        <f t="shared" si="87"/>
        <v>2023</v>
      </c>
      <c r="D1909" s="19">
        <v>230.25</v>
      </c>
      <c r="E1909" s="19">
        <v>220.96</v>
      </c>
      <c r="F1909" s="19">
        <v>206.62</v>
      </c>
      <c r="G1909" s="20" t="str">
        <f t="shared" si="88"/>
        <v>09/06/2023</v>
      </c>
    </row>
    <row r="1910" spans="1:7" x14ac:dyDescent="0.3">
      <c r="A1910" s="24">
        <v>3</v>
      </c>
      <c r="B1910" s="18">
        <f t="shared" si="89"/>
        <v>45089</v>
      </c>
      <c r="C1910" s="41">
        <f t="shared" si="87"/>
        <v>2023</v>
      </c>
      <c r="D1910" s="19">
        <v>233.5</v>
      </c>
      <c r="E1910" s="19">
        <v>220.96</v>
      </c>
      <c r="F1910" s="19">
        <v>206.62</v>
      </c>
      <c r="G1910" s="20" t="str">
        <f t="shared" si="88"/>
        <v>12/06/2023</v>
      </c>
    </row>
    <row r="1911" spans="1:7" x14ac:dyDescent="0.3">
      <c r="A1911" s="24">
        <v>3</v>
      </c>
      <c r="B1911" s="18">
        <f t="shared" si="89"/>
        <v>45090</v>
      </c>
      <c r="C1911" s="41">
        <f t="shared" si="87"/>
        <v>2023</v>
      </c>
      <c r="D1911" s="19">
        <v>234.5</v>
      </c>
      <c r="E1911" s="19">
        <v>220.96</v>
      </c>
      <c r="F1911" s="19">
        <v>206.62</v>
      </c>
      <c r="G1911" s="20" t="str">
        <f t="shared" si="88"/>
        <v>13/06/2023</v>
      </c>
    </row>
    <row r="1912" spans="1:7" x14ac:dyDescent="0.3">
      <c r="A1912" s="24">
        <v>3</v>
      </c>
      <c r="B1912" s="18">
        <f t="shared" si="89"/>
        <v>45091</v>
      </c>
      <c r="C1912" s="41">
        <f t="shared" si="87"/>
        <v>2023</v>
      </c>
      <c r="D1912" s="19">
        <v>233</v>
      </c>
      <c r="E1912" s="19">
        <v>220.96</v>
      </c>
      <c r="F1912" s="19">
        <v>206.62</v>
      </c>
      <c r="G1912" s="20" t="str">
        <f t="shared" si="88"/>
        <v>14/06/2023</v>
      </c>
    </row>
    <row r="1913" spans="1:7" x14ac:dyDescent="0.3">
      <c r="A1913" s="24">
        <v>3</v>
      </c>
      <c r="B1913" s="18">
        <f t="shared" si="89"/>
        <v>45092</v>
      </c>
      <c r="C1913" s="41">
        <f t="shared" si="87"/>
        <v>2023</v>
      </c>
      <c r="D1913" s="19">
        <v>235.25</v>
      </c>
      <c r="E1913" s="19">
        <v>220.96</v>
      </c>
      <c r="F1913" s="19">
        <v>206.62</v>
      </c>
      <c r="G1913" s="20" t="str">
        <f t="shared" si="88"/>
        <v>15/06/2023</v>
      </c>
    </row>
    <row r="1914" spans="1:7" x14ac:dyDescent="0.3">
      <c r="A1914" s="24">
        <v>3</v>
      </c>
      <c r="B1914" s="18">
        <f t="shared" si="89"/>
        <v>45093</v>
      </c>
      <c r="C1914" s="41">
        <f t="shared" si="87"/>
        <v>2023</v>
      </c>
      <c r="D1914" s="19">
        <v>238.75</v>
      </c>
      <c r="E1914" s="19">
        <v>220.96</v>
      </c>
      <c r="F1914" s="19">
        <v>206.62</v>
      </c>
      <c r="G1914" s="20" t="str">
        <f t="shared" si="88"/>
        <v>16/06/2023</v>
      </c>
    </row>
    <row r="1915" spans="1:7" x14ac:dyDescent="0.3">
      <c r="A1915" s="24">
        <v>3</v>
      </c>
      <c r="B1915" s="18">
        <f t="shared" si="89"/>
        <v>45096</v>
      </c>
      <c r="C1915" s="41">
        <f t="shared" si="87"/>
        <v>2023</v>
      </c>
      <c r="D1915" s="19">
        <v>242.75</v>
      </c>
      <c r="E1915" s="19">
        <v>220.96</v>
      </c>
      <c r="F1915" s="19">
        <v>206.62</v>
      </c>
      <c r="G1915" s="20" t="str">
        <f t="shared" si="88"/>
        <v>19/06/2023</v>
      </c>
    </row>
    <row r="1916" spans="1:7" x14ac:dyDescent="0.3">
      <c r="A1916" s="24">
        <v>3</v>
      </c>
      <c r="B1916" s="18">
        <f t="shared" si="89"/>
        <v>45097</v>
      </c>
      <c r="C1916" s="41">
        <f t="shared" si="87"/>
        <v>2023</v>
      </c>
      <c r="D1916" s="19">
        <v>242.25</v>
      </c>
      <c r="E1916" s="19">
        <v>220.96</v>
      </c>
      <c r="F1916" s="19">
        <v>206.62</v>
      </c>
      <c r="G1916" s="20" t="str">
        <f t="shared" si="88"/>
        <v>20/06/2023</v>
      </c>
    </row>
    <row r="1917" spans="1:7" x14ac:dyDescent="0.3">
      <c r="A1917" s="24">
        <v>3</v>
      </c>
      <c r="B1917" s="18">
        <f t="shared" si="89"/>
        <v>45098</v>
      </c>
      <c r="C1917" s="41">
        <f t="shared" si="87"/>
        <v>2023</v>
      </c>
      <c r="D1917" s="19">
        <v>248.25</v>
      </c>
      <c r="E1917" s="19">
        <v>220.96</v>
      </c>
      <c r="F1917" s="19">
        <v>206.62</v>
      </c>
      <c r="G1917" s="20" t="str">
        <f t="shared" si="88"/>
        <v>21/06/2023</v>
      </c>
    </row>
    <row r="1918" spans="1:7" x14ac:dyDescent="0.3">
      <c r="A1918" s="24">
        <v>3</v>
      </c>
      <c r="B1918" s="18">
        <f t="shared" si="89"/>
        <v>45099</v>
      </c>
      <c r="C1918" s="41">
        <f t="shared" si="87"/>
        <v>2023</v>
      </c>
      <c r="D1918" s="19">
        <v>249</v>
      </c>
      <c r="E1918" s="19">
        <v>220.96</v>
      </c>
      <c r="F1918" s="19">
        <v>206.62</v>
      </c>
      <c r="G1918" s="20" t="str">
        <f t="shared" si="88"/>
        <v>22/06/2023</v>
      </c>
    </row>
    <row r="1919" spans="1:7" x14ac:dyDescent="0.3">
      <c r="A1919" s="24">
        <v>3</v>
      </c>
      <c r="B1919" s="18">
        <f t="shared" si="89"/>
        <v>45100</v>
      </c>
      <c r="C1919" s="41">
        <f t="shared" si="87"/>
        <v>2023</v>
      </c>
      <c r="D1919" s="19">
        <v>246.5</v>
      </c>
      <c r="E1919" s="19">
        <v>220.96</v>
      </c>
      <c r="F1919" s="19">
        <v>206.62</v>
      </c>
      <c r="G1919" s="20" t="str">
        <f t="shared" si="88"/>
        <v>23/06/2023</v>
      </c>
    </row>
    <row r="1920" spans="1:7" x14ac:dyDescent="0.3">
      <c r="A1920" s="24">
        <v>3</v>
      </c>
      <c r="B1920" s="18">
        <f t="shared" si="89"/>
        <v>45103</v>
      </c>
      <c r="C1920" s="41">
        <f t="shared" si="87"/>
        <v>2023</v>
      </c>
      <c r="D1920" s="19">
        <v>247</v>
      </c>
      <c r="E1920" s="19">
        <v>220.96</v>
      </c>
      <c r="F1920" s="19">
        <v>206.62</v>
      </c>
      <c r="G1920" s="20" t="str">
        <f t="shared" si="88"/>
        <v>26/06/2023</v>
      </c>
    </row>
    <row r="1921" spans="1:7" x14ac:dyDescent="0.3">
      <c r="A1921" s="24">
        <v>3</v>
      </c>
      <c r="B1921" s="18">
        <f t="shared" si="89"/>
        <v>45104</v>
      </c>
      <c r="C1921" s="41">
        <f t="shared" si="87"/>
        <v>2023</v>
      </c>
      <c r="D1921" s="19">
        <v>240</v>
      </c>
      <c r="E1921" s="19">
        <v>220.96</v>
      </c>
      <c r="F1921" s="19">
        <v>206.62</v>
      </c>
      <c r="G1921" s="20" t="str">
        <f t="shared" si="88"/>
        <v>27/06/2023</v>
      </c>
    </row>
    <row r="1922" spans="1:7" x14ac:dyDescent="0.3">
      <c r="A1922" s="24">
        <v>3</v>
      </c>
      <c r="B1922" s="18">
        <f t="shared" si="89"/>
        <v>45105</v>
      </c>
      <c r="C1922" s="41">
        <f t="shared" si="87"/>
        <v>2023</v>
      </c>
      <c r="D1922" s="19">
        <v>237</v>
      </c>
      <c r="E1922" s="19">
        <v>220.96</v>
      </c>
      <c r="F1922" s="19">
        <v>206.62</v>
      </c>
      <c r="G1922" s="20" t="str">
        <f t="shared" si="88"/>
        <v>28/06/2023</v>
      </c>
    </row>
    <row r="1923" spans="1:7" x14ac:dyDescent="0.3">
      <c r="A1923" s="24">
        <v>3</v>
      </c>
      <c r="B1923" s="18">
        <f t="shared" si="89"/>
        <v>45106</v>
      </c>
      <c r="C1923" s="41">
        <f t="shared" ref="C1923:C1986" si="90">YEAR(B1923)</f>
        <v>2023</v>
      </c>
      <c r="D1923" s="19">
        <v>237</v>
      </c>
      <c r="E1923" s="19">
        <v>220.96</v>
      </c>
      <c r="F1923" s="19">
        <v>206.62</v>
      </c>
      <c r="G1923" s="20" t="str">
        <f t="shared" si="88"/>
        <v>29/06/2023</v>
      </c>
    </row>
    <row r="1924" spans="1:7" x14ac:dyDescent="0.3">
      <c r="A1924" s="24">
        <v>3</v>
      </c>
      <c r="B1924" s="18">
        <f t="shared" si="89"/>
        <v>45107</v>
      </c>
      <c r="C1924" s="41">
        <f t="shared" si="90"/>
        <v>2023</v>
      </c>
      <c r="D1924" s="19">
        <v>231</v>
      </c>
      <c r="E1924" s="19">
        <v>220.96</v>
      </c>
      <c r="F1924" s="19">
        <v>206.62</v>
      </c>
      <c r="G1924" s="20" t="str">
        <f t="shared" si="88"/>
        <v>30/06/2023</v>
      </c>
    </row>
    <row r="1925" spans="1:7" x14ac:dyDescent="0.3">
      <c r="A1925" s="24">
        <v>3</v>
      </c>
      <c r="B1925" s="18">
        <f t="shared" si="89"/>
        <v>45110</v>
      </c>
      <c r="C1925" s="41">
        <f t="shared" si="90"/>
        <v>2023</v>
      </c>
      <c r="D1925" s="19">
        <v>225.75</v>
      </c>
      <c r="E1925" s="19">
        <v>220.96</v>
      </c>
      <c r="F1925" s="19">
        <v>206.62</v>
      </c>
      <c r="G1925" s="20" t="str">
        <f t="shared" si="88"/>
        <v>03/07/2023</v>
      </c>
    </row>
    <row r="1926" spans="1:7" x14ac:dyDescent="0.3">
      <c r="A1926" s="24">
        <v>3</v>
      </c>
      <c r="B1926" s="18">
        <f t="shared" si="89"/>
        <v>45111</v>
      </c>
      <c r="C1926" s="41">
        <f t="shared" si="90"/>
        <v>2023</v>
      </c>
      <c r="D1926" s="19">
        <v>228</v>
      </c>
      <c r="E1926" s="19">
        <v>220.96</v>
      </c>
      <c r="F1926" s="19">
        <v>206.62</v>
      </c>
      <c r="G1926" s="20" t="str">
        <f t="shared" ref="G1926:G1989" si="91">TEXT(B1926,"jj/mm/aaaa")</f>
        <v>04/07/2023</v>
      </c>
    </row>
    <row r="1927" spans="1:7" x14ac:dyDescent="0.3">
      <c r="A1927" s="24">
        <v>3</v>
      </c>
      <c r="B1927" s="18">
        <f t="shared" si="89"/>
        <v>45112</v>
      </c>
      <c r="C1927" s="41">
        <f t="shared" si="90"/>
        <v>2023</v>
      </c>
      <c r="D1927" s="19">
        <v>228.75</v>
      </c>
      <c r="E1927" s="19">
        <v>220.96</v>
      </c>
      <c r="F1927" s="19">
        <v>206.62</v>
      </c>
      <c r="G1927" s="20" t="str">
        <f t="shared" si="91"/>
        <v>05/07/2023</v>
      </c>
    </row>
    <row r="1928" spans="1:7" x14ac:dyDescent="0.3">
      <c r="A1928" s="24">
        <v>3</v>
      </c>
      <c r="B1928" s="18">
        <f t="shared" si="89"/>
        <v>45113</v>
      </c>
      <c r="C1928" s="41">
        <f t="shared" si="90"/>
        <v>2023</v>
      </c>
      <c r="D1928" s="19">
        <v>228.25</v>
      </c>
      <c r="E1928" s="19">
        <v>220.96</v>
      </c>
      <c r="F1928" s="19">
        <v>206.62</v>
      </c>
      <c r="G1928" s="20" t="str">
        <f t="shared" si="91"/>
        <v>06/07/2023</v>
      </c>
    </row>
    <row r="1929" spans="1:7" x14ac:dyDescent="0.3">
      <c r="A1929" s="24">
        <v>3</v>
      </c>
      <c r="B1929" s="18">
        <f t="shared" si="89"/>
        <v>45114</v>
      </c>
      <c r="C1929" s="41">
        <f t="shared" si="90"/>
        <v>2023</v>
      </c>
      <c r="D1929" s="19">
        <v>226.75</v>
      </c>
      <c r="E1929" s="19">
        <v>220.96</v>
      </c>
      <c r="F1929" s="19">
        <v>206.62</v>
      </c>
      <c r="G1929" s="20" t="str">
        <f t="shared" si="91"/>
        <v>07/07/2023</v>
      </c>
    </row>
    <row r="1930" spans="1:7" x14ac:dyDescent="0.3">
      <c r="A1930" s="24">
        <v>3</v>
      </c>
      <c r="B1930" s="18">
        <f t="shared" si="89"/>
        <v>45117</v>
      </c>
      <c r="C1930" s="41">
        <f t="shared" si="90"/>
        <v>2023</v>
      </c>
      <c r="D1930" s="19">
        <v>225.75</v>
      </c>
      <c r="E1930" s="19">
        <v>220.96</v>
      </c>
      <c r="F1930" s="19">
        <v>206.62</v>
      </c>
      <c r="G1930" s="20" t="str">
        <f t="shared" si="91"/>
        <v>10/07/2023</v>
      </c>
    </row>
    <row r="1931" spans="1:7" x14ac:dyDescent="0.3">
      <c r="A1931" s="24">
        <v>3</v>
      </c>
      <c r="B1931" s="18">
        <f t="shared" si="89"/>
        <v>45118</v>
      </c>
      <c r="C1931" s="41">
        <f t="shared" si="90"/>
        <v>2023</v>
      </c>
      <c r="D1931" s="19">
        <v>229.25</v>
      </c>
      <c r="E1931" s="19">
        <v>220.96</v>
      </c>
      <c r="F1931" s="19">
        <v>206.62</v>
      </c>
      <c r="G1931" s="20" t="str">
        <f t="shared" si="91"/>
        <v>11/07/2023</v>
      </c>
    </row>
    <row r="1932" spans="1:7" x14ac:dyDescent="0.3">
      <c r="A1932" s="24">
        <v>3</v>
      </c>
      <c r="B1932" s="18">
        <f t="shared" si="89"/>
        <v>45119</v>
      </c>
      <c r="C1932" s="41">
        <f t="shared" si="90"/>
        <v>2023</v>
      </c>
      <c r="D1932" s="19">
        <v>228</v>
      </c>
      <c r="E1932" s="19">
        <v>220.96</v>
      </c>
      <c r="F1932" s="19">
        <v>206.62</v>
      </c>
      <c r="G1932" s="20" t="str">
        <f t="shared" si="91"/>
        <v>12/07/2023</v>
      </c>
    </row>
    <row r="1933" spans="1:7" x14ac:dyDescent="0.3">
      <c r="A1933" s="24">
        <v>3</v>
      </c>
      <c r="B1933" s="18">
        <f t="shared" si="89"/>
        <v>45120</v>
      </c>
      <c r="C1933" s="41">
        <f t="shared" si="90"/>
        <v>2023</v>
      </c>
      <c r="D1933" s="19">
        <v>230</v>
      </c>
      <c r="E1933" s="19">
        <v>220.96</v>
      </c>
      <c r="F1933" s="19">
        <v>206.62</v>
      </c>
      <c r="G1933" s="20" t="str">
        <f t="shared" si="91"/>
        <v>13/07/2023</v>
      </c>
    </row>
    <row r="1934" spans="1:7" x14ac:dyDescent="0.3">
      <c r="A1934" s="24">
        <v>3</v>
      </c>
      <c r="B1934" s="18">
        <f t="shared" si="89"/>
        <v>45121</v>
      </c>
      <c r="C1934" s="41">
        <f t="shared" si="90"/>
        <v>2023</v>
      </c>
      <c r="D1934" s="19">
        <v>233</v>
      </c>
      <c r="E1934" s="19">
        <v>220.96</v>
      </c>
      <c r="F1934" s="19">
        <v>206.62</v>
      </c>
      <c r="G1934" s="20" t="str">
        <f t="shared" si="91"/>
        <v>14/07/2023</v>
      </c>
    </row>
    <row r="1935" spans="1:7" x14ac:dyDescent="0.3">
      <c r="A1935" s="24">
        <v>3</v>
      </c>
      <c r="B1935" s="18">
        <f t="shared" si="89"/>
        <v>45124</v>
      </c>
      <c r="C1935" s="41">
        <f t="shared" si="90"/>
        <v>2023</v>
      </c>
      <c r="D1935" s="19">
        <v>233.5</v>
      </c>
      <c r="E1935" s="19">
        <v>220.96</v>
      </c>
      <c r="F1935" s="19">
        <v>206.62</v>
      </c>
      <c r="G1935" s="20" t="str">
        <f t="shared" si="91"/>
        <v>17/07/2023</v>
      </c>
    </row>
    <row r="1936" spans="1:7" x14ac:dyDescent="0.3">
      <c r="A1936" s="24">
        <v>3</v>
      </c>
      <c r="B1936" s="18">
        <f t="shared" si="89"/>
        <v>45125</v>
      </c>
      <c r="C1936" s="41">
        <f t="shared" si="90"/>
        <v>2023</v>
      </c>
      <c r="D1936" s="19">
        <v>235</v>
      </c>
      <c r="E1936" s="19">
        <v>220.96</v>
      </c>
      <c r="F1936" s="19">
        <v>206.62</v>
      </c>
      <c r="G1936" s="20" t="str">
        <f t="shared" si="91"/>
        <v>18/07/2023</v>
      </c>
    </row>
    <row r="1937" spans="1:7" x14ac:dyDescent="0.3">
      <c r="A1937" s="24">
        <v>3</v>
      </c>
      <c r="B1937" s="18">
        <f t="shared" ref="B1937:B2000" si="92">B1932+7</f>
        <v>45126</v>
      </c>
      <c r="C1937" s="41">
        <f t="shared" si="90"/>
        <v>2023</v>
      </c>
      <c r="D1937" s="19">
        <v>245.75</v>
      </c>
      <c r="E1937" s="19">
        <v>220.96</v>
      </c>
      <c r="F1937" s="19">
        <v>206.62</v>
      </c>
      <c r="G1937" s="20" t="str">
        <f t="shared" si="91"/>
        <v>19/07/2023</v>
      </c>
    </row>
    <row r="1938" spans="1:7" x14ac:dyDescent="0.3">
      <c r="A1938" s="24">
        <v>3</v>
      </c>
      <c r="B1938" s="18">
        <f t="shared" si="92"/>
        <v>45127</v>
      </c>
      <c r="C1938" s="41">
        <f t="shared" si="90"/>
        <v>2023</v>
      </c>
      <c r="D1938" s="19">
        <v>244.5</v>
      </c>
      <c r="E1938" s="19">
        <v>220.96</v>
      </c>
      <c r="F1938" s="19">
        <v>206.62</v>
      </c>
      <c r="G1938" s="20" t="str">
        <f t="shared" si="91"/>
        <v>20/07/2023</v>
      </c>
    </row>
    <row r="1939" spans="1:7" x14ac:dyDescent="0.3">
      <c r="A1939" s="24">
        <v>3</v>
      </c>
      <c r="B1939" s="18">
        <f t="shared" si="92"/>
        <v>45128</v>
      </c>
      <c r="C1939" s="41">
        <f t="shared" si="90"/>
        <v>2023</v>
      </c>
      <c r="D1939" s="19">
        <v>239.25</v>
      </c>
      <c r="E1939" s="19">
        <v>220.96</v>
      </c>
      <c r="F1939" s="19">
        <v>206.62</v>
      </c>
      <c r="G1939" s="20" t="str">
        <f t="shared" si="91"/>
        <v>21/07/2023</v>
      </c>
    </row>
    <row r="1940" spans="1:7" x14ac:dyDescent="0.3">
      <c r="A1940" s="24">
        <v>3</v>
      </c>
      <c r="B1940" s="18">
        <f t="shared" si="92"/>
        <v>45131</v>
      </c>
      <c r="C1940" s="41">
        <f t="shared" si="90"/>
        <v>2023</v>
      </c>
      <c r="D1940" s="19">
        <v>249</v>
      </c>
      <c r="E1940" s="19">
        <v>220.96</v>
      </c>
      <c r="F1940" s="19">
        <v>206.62</v>
      </c>
      <c r="G1940" s="20" t="str">
        <f t="shared" si="91"/>
        <v>24/07/2023</v>
      </c>
    </row>
    <row r="1941" spans="1:7" x14ac:dyDescent="0.3">
      <c r="A1941" s="24">
        <v>3</v>
      </c>
      <c r="B1941" s="18">
        <f t="shared" si="92"/>
        <v>45132</v>
      </c>
      <c r="C1941" s="41">
        <f t="shared" si="90"/>
        <v>2023</v>
      </c>
      <c r="D1941" s="19">
        <v>248.5</v>
      </c>
      <c r="E1941" s="19">
        <v>220.96</v>
      </c>
      <c r="F1941" s="19">
        <v>206.62</v>
      </c>
      <c r="G1941" s="20" t="str">
        <f t="shared" si="91"/>
        <v>25/07/2023</v>
      </c>
    </row>
    <row r="1942" spans="1:7" x14ac:dyDescent="0.3">
      <c r="A1942" s="24">
        <v>3</v>
      </c>
      <c r="B1942" s="18">
        <f t="shared" si="92"/>
        <v>45133</v>
      </c>
      <c r="C1942" s="41">
        <f t="shared" si="90"/>
        <v>2023</v>
      </c>
      <c r="D1942" s="19">
        <v>245.5</v>
      </c>
      <c r="E1942" s="19">
        <v>220.96</v>
      </c>
      <c r="F1942" s="19">
        <v>206.62</v>
      </c>
      <c r="G1942" s="20" t="str">
        <f t="shared" si="91"/>
        <v>26/07/2023</v>
      </c>
    </row>
    <row r="1943" spans="1:7" x14ac:dyDescent="0.3">
      <c r="A1943" s="24">
        <v>3</v>
      </c>
      <c r="B1943" s="18">
        <f t="shared" si="92"/>
        <v>45134</v>
      </c>
      <c r="C1943" s="41">
        <f t="shared" si="90"/>
        <v>2023</v>
      </c>
      <c r="D1943" s="19">
        <v>244.75</v>
      </c>
      <c r="E1943" s="19">
        <v>220.96</v>
      </c>
      <c r="F1943" s="19">
        <v>206.62</v>
      </c>
      <c r="G1943" s="20" t="str">
        <f t="shared" si="91"/>
        <v>27/07/2023</v>
      </c>
    </row>
    <row r="1944" spans="1:7" x14ac:dyDescent="0.3">
      <c r="A1944" s="24">
        <v>3</v>
      </c>
      <c r="B1944" s="18">
        <f t="shared" si="92"/>
        <v>45135</v>
      </c>
      <c r="C1944" s="41">
        <f t="shared" si="90"/>
        <v>2023</v>
      </c>
      <c r="D1944" s="19">
        <v>244.25</v>
      </c>
      <c r="E1944" s="19">
        <v>220.96</v>
      </c>
      <c r="F1944" s="19">
        <v>206.62</v>
      </c>
      <c r="G1944" s="20" t="str">
        <f t="shared" si="91"/>
        <v>28/07/2023</v>
      </c>
    </row>
    <row r="1945" spans="1:7" x14ac:dyDescent="0.3">
      <c r="A1945" s="24">
        <v>3</v>
      </c>
      <c r="B1945" s="18">
        <f t="shared" si="92"/>
        <v>45138</v>
      </c>
      <c r="C1945" s="41">
        <f t="shared" si="90"/>
        <v>2023</v>
      </c>
      <c r="D1945" s="19">
        <v>240</v>
      </c>
      <c r="E1945" s="19">
        <v>220.96</v>
      </c>
      <c r="F1945" s="19">
        <v>206.62</v>
      </c>
      <c r="G1945" s="20" t="str">
        <f t="shared" si="91"/>
        <v>31/07/2023</v>
      </c>
    </row>
    <row r="1946" spans="1:7" x14ac:dyDescent="0.3">
      <c r="A1946" s="24">
        <v>3</v>
      </c>
      <c r="B1946" s="18">
        <f t="shared" si="92"/>
        <v>45139</v>
      </c>
      <c r="C1946" s="41">
        <f t="shared" si="90"/>
        <v>2023</v>
      </c>
      <c r="D1946" s="19">
        <v>236.5</v>
      </c>
      <c r="E1946" s="19">
        <v>220.96</v>
      </c>
      <c r="F1946" s="19">
        <v>206.62</v>
      </c>
      <c r="G1946" s="20" t="str">
        <f t="shared" si="91"/>
        <v>01/08/2023</v>
      </c>
    </row>
    <row r="1947" spans="1:7" x14ac:dyDescent="0.3">
      <c r="A1947" s="24">
        <v>3</v>
      </c>
      <c r="B1947" s="18">
        <f t="shared" si="92"/>
        <v>45140</v>
      </c>
      <c r="C1947" s="41">
        <f t="shared" si="90"/>
        <v>2023</v>
      </c>
      <c r="D1947" s="19">
        <v>234.75</v>
      </c>
      <c r="E1947" s="19">
        <v>220.96</v>
      </c>
      <c r="F1947" s="19">
        <v>206.62</v>
      </c>
      <c r="G1947" s="20" t="str">
        <f t="shared" si="91"/>
        <v>02/08/2023</v>
      </c>
    </row>
    <row r="1948" spans="1:7" x14ac:dyDescent="0.3">
      <c r="A1948" s="24">
        <v>3</v>
      </c>
      <c r="B1948" s="18">
        <f t="shared" si="92"/>
        <v>45141</v>
      </c>
      <c r="C1948" s="41">
        <f t="shared" si="90"/>
        <v>2023</v>
      </c>
      <c r="D1948" s="19">
        <v>233.25</v>
      </c>
      <c r="E1948" s="19">
        <v>220.96</v>
      </c>
      <c r="F1948" s="19">
        <v>206.62</v>
      </c>
      <c r="G1948" s="20" t="str">
        <f t="shared" si="91"/>
        <v>03/08/2023</v>
      </c>
    </row>
    <row r="1949" spans="1:7" x14ac:dyDescent="0.3">
      <c r="A1949" s="24">
        <v>3</v>
      </c>
      <c r="B1949" s="18">
        <f t="shared" si="92"/>
        <v>45142</v>
      </c>
      <c r="C1949" s="41">
        <f t="shared" si="90"/>
        <v>2023</v>
      </c>
      <c r="D1949" s="19">
        <v>232.5</v>
      </c>
      <c r="E1949" s="19">
        <v>220.96</v>
      </c>
      <c r="F1949" s="19">
        <v>206.62</v>
      </c>
      <c r="G1949" s="20" t="str">
        <f t="shared" si="91"/>
        <v>04/08/2023</v>
      </c>
    </row>
    <row r="1950" spans="1:7" x14ac:dyDescent="0.3">
      <c r="A1950" s="24">
        <v>3</v>
      </c>
      <c r="B1950" s="18">
        <f t="shared" si="92"/>
        <v>45145</v>
      </c>
      <c r="C1950" s="41">
        <f t="shared" si="90"/>
        <v>2023</v>
      </c>
      <c r="D1950" s="19">
        <v>232.75</v>
      </c>
      <c r="E1950" s="19">
        <v>220.96</v>
      </c>
      <c r="F1950" s="19">
        <v>206.62</v>
      </c>
      <c r="G1950" s="20" t="str">
        <f t="shared" si="91"/>
        <v>07/08/2023</v>
      </c>
    </row>
    <row r="1951" spans="1:7" x14ac:dyDescent="0.3">
      <c r="A1951" s="24">
        <v>3</v>
      </c>
      <c r="B1951" s="18">
        <f t="shared" si="92"/>
        <v>45146</v>
      </c>
      <c r="C1951" s="41">
        <f t="shared" si="90"/>
        <v>2023</v>
      </c>
      <c r="D1951" s="19">
        <v>233</v>
      </c>
      <c r="E1951" s="19">
        <v>220.96</v>
      </c>
      <c r="F1951" s="19">
        <v>206.62</v>
      </c>
      <c r="G1951" s="20" t="str">
        <f t="shared" si="91"/>
        <v>08/08/2023</v>
      </c>
    </row>
    <row r="1952" spans="1:7" x14ac:dyDescent="0.3">
      <c r="A1952" s="24">
        <v>3</v>
      </c>
      <c r="B1952" s="18">
        <f t="shared" si="92"/>
        <v>45147</v>
      </c>
      <c r="C1952" s="41">
        <f t="shared" si="90"/>
        <v>2023</v>
      </c>
      <c r="D1952" s="19">
        <v>232.25</v>
      </c>
      <c r="E1952" s="19">
        <v>220.96</v>
      </c>
      <c r="F1952" s="19">
        <v>206.62</v>
      </c>
      <c r="G1952" s="20" t="str">
        <f t="shared" si="91"/>
        <v>09/08/2023</v>
      </c>
    </row>
    <row r="1953" spans="1:7" x14ac:dyDescent="0.3">
      <c r="A1953" s="24">
        <v>3</v>
      </c>
      <c r="B1953" s="18">
        <f t="shared" si="92"/>
        <v>45148</v>
      </c>
      <c r="C1953" s="41">
        <f t="shared" si="90"/>
        <v>2023</v>
      </c>
      <c r="D1953" s="19">
        <v>232.5</v>
      </c>
      <c r="E1953" s="19">
        <v>220.96</v>
      </c>
      <c r="F1953" s="19">
        <v>206.62</v>
      </c>
      <c r="G1953" s="20" t="str">
        <f t="shared" si="91"/>
        <v>10/08/2023</v>
      </c>
    </row>
    <row r="1954" spans="1:7" x14ac:dyDescent="0.3">
      <c r="A1954" s="24">
        <v>3</v>
      </c>
      <c r="B1954" s="18">
        <f t="shared" si="92"/>
        <v>45149</v>
      </c>
      <c r="C1954" s="41">
        <f t="shared" si="90"/>
        <v>2023</v>
      </c>
      <c r="D1954" s="19">
        <v>229.75</v>
      </c>
      <c r="E1954" s="19">
        <v>220.96</v>
      </c>
      <c r="F1954" s="19">
        <v>206.62</v>
      </c>
      <c r="G1954" s="20" t="str">
        <f t="shared" si="91"/>
        <v>11/08/2023</v>
      </c>
    </row>
    <row r="1955" spans="1:7" x14ac:dyDescent="0.3">
      <c r="A1955" s="24">
        <v>3</v>
      </c>
      <c r="B1955" s="18">
        <f t="shared" si="92"/>
        <v>45152</v>
      </c>
      <c r="C1955" s="41">
        <f t="shared" si="90"/>
        <v>2023</v>
      </c>
      <c r="D1955" s="19">
        <v>224.5</v>
      </c>
      <c r="E1955" s="19">
        <v>220.96</v>
      </c>
      <c r="F1955" s="19">
        <v>206.62</v>
      </c>
      <c r="G1955" s="20" t="str">
        <f t="shared" si="91"/>
        <v>14/08/2023</v>
      </c>
    </row>
    <row r="1956" spans="1:7" x14ac:dyDescent="0.3">
      <c r="A1956" s="24">
        <v>3</v>
      </c>
      <c r="B1956" s="18">
        <f t="shared" si="92"/>
        <v>45153</v>
      </c>
      <c r="C1956" s="41">
        <f t="shared" si="90"/>
        <v>2023</v>
      </c>
      <c r="D1956" s="19">
        <v>218.75</v>
      </c>
      <c r="E1956" s="19">
        <v>220.96</v>
      </c>
      <c r="F1956" s="19">
        <v>206.62</v>
      </c>
      <c r="G1956" s="20" t="str">
        <f t="shared" si="91"/>
        <v>15/08/2023</v>
      </c>
    </row>
    <row r="1957" spans="1:7" x14ac:dyDescent="0.3">
      <c r="A1957" s="24">
        <v>3</v>
      </c>
      <c r="B1957" s="18">
        <f t="shared" si="92"/>
        <v>45154</v>
      </c>
      <c r="C1957" s="41">
        <f t="shared" si="90"/>
        <v>2023</v>
      </c>
      <c r="D1957" s="19">
        <v>220.25</v>
      </c>
      <c r="E1957" s="19">
        <v>220.96</v>
      </c>
      <c r="F1957" s="19">
        <v>206.62</v>
      </c>
      <c r="G1957" s="20" t="str">
        <f t="shared" si="91"/>
        <v>16/08/2023</v>
      </c>
    </row>
    <row r="1958" spans="1:7" x14ac:dyDescent="0.3">
      <c r="A1958" s="24">
        <v>3</v>
      </c>
      <c r="B1958" s="18">
        <f t="shared" si="92"/>
        <v>45155</v>
      </c>
      <c r="C1958" s="41">
        <f t="shared" si="90"/>
        <v>2023</v>
      </c>
      <c r="D1958" s="19">
        <v>218</v>
      </c>
      <c r="E1958" s="19">
        <v>220.96</v>
      </c>
      <c r="F1958" s="19">
        <v>206.62</v>
      </c>
      <c r="G1958" s="20" t="str">
        <f t="shared" si="91"/>
        <v>17/08/2023</v>
      </c>
    </row>
    <row r="1959" spans="1:7" x14ac:dyDescent="0.3">
      <c r="A1959" s="24">
        <v>3</v>
      </c>
      <c r="B1959" s="18">
        <f t="shared" si="92"/>
        <v>45156</v>
      </c>
      <c r="C1959" s="41">
        <f t="shared" si="90"/>
        <v>2023</v>
      </c>
      <c r="D1959" s="19">
        <v>222.75</v>
      </c>
      <c r="E1959" s="19">
        <v>220.96</v>
      </c>
      <c r="F1959" s="19">
        <v>206.62</v>
      </c>
      <c r="G1959" s="20" t="str">
        <f t="shared" si="91"/>
        <v>18/08/2023</v>
      </c>
    </row>
    <row r="1960" spans="1:7" x14ac:dyDescent="0.3">
      <c r="A1960" s="24">
        <v>3</v>
      </c>
      <c r="B1960" s="18">
        <f t="shared" si="92"/>
        <v>45159</v>
      </c>
      <c r="C1960" s="41">
        <f t="shared" si="90"/>
        <v>2023</v>
      </c>
      <c r="D1960" s="19">
        <v>224.25</v>
      </c>
      <c r="E1960" s="19">
        <v>220.96</v>
      </c>
      <c r="F1960" s="19">
        <v>206.62</v>
      </c>
      <c r="G1960" s="20" t="str">
        <f t="shared" si="91"/>
        <v>21/08/2023</v>
      </c>
    </row>
    <row r="1961" spans="1:7" x14ac:dyDescent="0.3">
      <c r="A1961" s="24">
        <v>3</v>
      </c>
      <c r="B1961" s="18">
        <f t="shared" si="92"/>
        <v>45160</v>
      </c>
      <c r="C1961" s="41">
        <f t="shared" si="90"/>
        <v>2023</v>
      </c>
      <c r="D1961" s="19">
        <v>223</v>
      </c>
      <c r="E1961" s="19">
        <v>220.96</v>
      </c>
      <c r="F1961" s="19">
        <v>206.62</v>
      </c>
      <c r="G1961" s="20" t="str">
        <f t="shared" si="91"/>
        <v>22/08/2023</v>
      </c>
    </row>
    <row r="1962" spans="1:7" x14ac:dyDescent="0.3">
      <c r="A1962" s="24">
        <v>3</v>
      </c>
      <c r="B1962" s="18">
        <f t="shared" si="92"/>
        <v>45161</v>
      </c>
      <c r="C1962" s="41">
        <f t="shared" si="90"/>
        <v>2023</v>
      </c>
      <c r="D1962" s="19">
        <v>223</v>
      </c>
      <c r="E1962" s="19">
        <v>220.96</v>
      </c>
      <c r="F1962" s="19">
        <v>206.62</v>
      </c>
      <c r="G1962" s="20" t="str">
        <f t="shared" si="91"/>
        <v>23/08/2023</v>
      </c>
    </row>
    <row r="1963" spans="1:7" x14ac:dyDescent="0.3">
      <c r="A1963" s="24">
        <v>3</v>
      </c>
      <c r="B1963" s="18">
        <f t="shared" si="92"/>
        <v>45162</v>
      </c>
      <c r="C1963" s="41">
        <f t="shared" si="90"/>
        <v>2023</v>
      </c>
      <c r="D1963" s="19">
        <v>224.5</v>
      </c>
      <c r="E1963" s="19">
        <v>220.96</v>
      </c>
      <c r="F1963" s="19">
        <v>206.62</v>
      </c>
      <c r="G1963" s="20" t="str">
        <f t="shared" si="91"/>
        <v>24/08/2023</v>
      </c>
    </row>
    <row r="1964" spans="1:7" x14ac:dyDescent="0.3">
      <c r="A1964" s="24">
        <v>3</v>
      </c>
      <c r="B1964" s="18">
        <f t="shared" si="92"/>
        <v>45163</v>
      </c>
      <c r="C1964" s="41">
        <f t="shared" si="90"/>
        <v>2023</v>
      </c>
      <c r="D1964" s="19">
        <v>224</v>
      </c>
      <c r="E1964" s="19">
        <v>220.96</v>
      </c>
      <c r="F1964" s="19">
        <v>206.62</v>
      </c>
      <c r="G1964" s="20" t="str">
        <f t="shared" si="91"/>
        <v>25/08/2023</v>
      </c>
    </row>
    <row r="1965" spans="1:7" x14ac:dyDescent="0.3">
      <c r="A1965" s="24">
        <v>3</v>
      </c>
      <c r="B1965" s="18">
        <f t="shared" si="92"/>
        <v>45166</v>
      </c>
      <c r="C1965" s="41">
        <f t="shared" si="90"/>
        <v>2023</v>
      </c>
      <c r="D1965" s="19">
        <v>224.5</v>
      </c>
      <c r="E1965" s="19">
        <v>220.96</v>
      </c>
      <c r="F1965" s="19">
        <v>206.62</v>
      </c>
      <c r="G1965" s="20" t="str">
        <f t="shared" si="91"/>
        <v>28/08/2023</v>
      </c>
    </row>
    <row r="1966" spans="1:7" x14ac:dyDescent="0.3">
      <c r="A1966" s="24">
        <v>3</v>
      </c>
      <c r="B1966" s="18">
        <f t="shared" si="92"/>
        <v>45167</v>
      </c>
      <c r="C1966" s="41">
        <f t="shared" si="90"/>
        <v>2023</v>
      </c>
      <c r="D1966" s="19">
        <v>222.75</v>
      </c>
      <c r="E1966" s="19">
        <v>220.96</v>
      </c>
      <c r="F1966" s="19">
        <v>206.62</v>
      </c>
      <c r="G1966" s="20" t="str">
        <f t="shared" si="91"/>
        <v>29/08/2023</v>
      </c>
    </row>
    <row r="1967" spans="1:7" x14ac:dyDescent="0.3">
      <c r="A1967" s="24">
        <v>3</v>
      </c>
      <c r="B1967" s="18">
        <f t="shared" si="92"/>
        <v>45168</v>
      </c>
      <c r="C1967" s="41">
        <f t="shared" si="90"/>
        <v>2023</v>
      </c>
      <c r="D1967" s="19">
        <v>223.25</v>
      </c>
      <c r="E1967" s="19">
        <v>220.96</v>
      </c>
      <c r="F1967" s="19">
        <v>206.62</v>
      </c>
      <c r="G1967" s="20" t="str">
        <f t="shared" si="91"/>
        <v>30/08/2023</v>
      </c>
    </row>
    <row r="1968" spans="1:7" x14ac:dyDescent="0.3">
      <c r="A1968" s="24">
        <v>3</v>
      </c>
      <c r="B1968" s="18">
        <f t="shared" si="92"/>
        <v>45169</v>
      </c>
      <c r="C1968" s="41">
        <f t="shared" si="90"/>
        <v>2023</v>
      </c>
      <c r="D1968" s="19">
        <v>221.75</v>
      </c>
      <c r="E1968" s="19">
        <v>220.96</v>
      </c>
      <c r="F1968" s="19">
        <v>206.62</v>
      </c>
      <c r="G1968" s="20" t="str">
        <f t="shared" si="91"/>
        <v>31/08/2023</v>
      </c>
    </row>
    <row r="1969" spans="1:7" x14ac:dyDescent="0.3">
      <c r="A1969" s="24">
        <v>3</v>
      </c>
      <c r="B1969" s="18">
        <f t="shared" si="92"/>
        <v>45170</v>
      </c>
      <c r="C1969" s="41">
        <f t="shared" si="90"/>
        <v>2023</v>
      </c>
      <c r="D1969" s="19">
        <v>221.5</v>
      </c>
      <c r="E1969" s="19">
        <v>220.96</v>
      </c>
      <c r="F1969" s="19">
        <v>206.62</v>
      </c>
      <c r="G1969" s="20" t="str">
        <f t="shared" si="91"/>
        <v>01/09/2023</v>
      </c>
    </row>
    <row r="1970" spans="1:7" x14ac:dyDescent="0.3">
      <c r="A1970" s="24">
        <v>3</v>
      </c>
      <c r="B1970" s="18">
        <f t="shared" si="92"/>
        <v>45173</v>
      </c>
      <c r="C1970" s="41">
        <f t="shared" si="90"/>
        <v>2023</v>
      </c>
      <c r="D1970" s="19">
        <v>221</v>
      </c>
      <c r="E1970" s="19">
        <v>220.96</v>
      </c>
      <c r="F1970" s="19">
        <v>206.62</v>
      </c>
      <c r="G1970" s="20" t="str">
        <f t="shared" si="91"/>
        <v>04/09/2023</v>
      </c>
    </row>
    <row r="1971" spans="1:7" x14ac:dyDescent="0.3">
      <c r="A1971" s="24">
        <v>3</v>
      </c>
      <c r="B1971" s="18">
        <f t="shared" si="92"/>
        <v>45174</v>
      </c>
      <c r="C1971" s="41">
        <f t="shared" si="90"/>
        <v>2023</v>
      </c>
      <c r="D1971" s="19">
        <v>221</v>
      </c>
      <c r="E1971" s="19">
        <v>220.96</v>
      </c>
      <c r="F1971" s="19">
        <v>206.62</v>
      </c>
      <c r="G1971" s="20" t="str">
        <f t="shared" si="91"/>
        <v>05/09/2023</v>
      </c>
    </row>
    <row r="1972" spans="1:7" x14ac:dyDescent="0.3">
      <c r="A1972" s="24">
        <v>3</v>
      </c>
      <c r="B1972" s="18">
        <f t="shared" si="92"/>
        <v>45175</v>
      </c>
      <c r="C1972" s="41">
        <f t="shared" si="90"/>
        <v>2023</v>
      </c>
      <c r="D1972" s="19">
        <v>223.5</v>
      </c>
      <c r="E1972" s="19">
        <v>220.96</v>
      </c>
      <c r="F1972" s="19">
        <v>206.62</v>
      </c>
      <c r="G1972" s="20" t="str">
        <f t="shared" si="91"/>
        <v>06/09/2023</v>
      </c>
    </row>
    <row r="1973" spans="1:7" x14ac:dyDescent="0.3">
      <c r="A1973" s="24">
        <v>3</v>
      </c>
      <c r="B1973" s="18">
        <f t="shared" si="92"/>
        <v>45176</v>
      </c>
      <c r="C1973" s="41">
        <f t="shared" si="90"/>
        <v>2023</v>
      </c>
      <c r="D1973" s="19">
        <v>223</v>
      </c>
      <c r="E1973" s="19">
        <v>220.96</v>
      </c>
      <c r="F1973" s="19">
        <v>206.62</v>
      </c>
      <c r="G1973" s="20" t="str">
        <f t="shared" si="91"/>
        <v>07/09/2023</v>
      </c>
    </row>
    <row r="1974" spans="1:7" x14ac:dyDescent="0.3">
      <c r="A1974" s="24">
        <v>3</v>
      </c>
      <c r="B1974" s="18">
        <f t="shared" si="92"/>
        <v>45177</v>
      </c>
      <c r="C1974" s="41">
        <f t="shared" si="90"/>
        <v>2023</v>
      </c>
      <c r="D1974" s="19">
        <v>222</v>
      </c>
      <c r="E1974" s="19">
        <v>220.96</v>
      </c>
      <c r="F1974" s="19">
        <v>206.62</v>
      </c>
      <c r="G1974" s="20" t="str">
        <f t="shared" si="91"/>
        <v>08/09/2023</v>
      </c>
    </row>
    <row r="1975" spans="1:7" x14ac:dyDescent="0.3">
      <c r="A1975" s="24">
        <v>3</v>
      </c>
      <c r="B1975" s="18">
        <f t="shared" si="92"/>
        <v>45180</v>
      </c>
      <c r="C1975" s="41">
        <f t="shared" si="90"/>
        <v>2023</v>
      </c>
      <c r="D1975" s="19">
        <v>221.25</v>
      </c>
      <c r="E1975" s="19">
        <v>220.96</v>
      </c>
      <c r="F1975" s="19">
        <v>206.62</v>
      </c>
      <c r="G1975" s="20" t="str">
        <f t="shared" si="91"/>
        <v>11/09/2023</v>
      </c>
    </row>
    <row r="1976" spans="1:7" x14ac:dyDescent="0.3">
      <c r="A1976" s="24">
        <v>3</v>
      </c>
      <c r="B1976" s="18">
        <f t="shared" si="92"/>
        <v>45181</v>
      </c>
      <c r="C1976" s="41">
        <f t="shared" si="90"/>
        <v>2023</v>
      </c>
      <c r="D1976" s="19">
        <v>218</v>
      </c>
      <c r="E1976" s="19">
        <v>220.96</v>
      </c>
      <c r="F1976" s="19">
        <v>206.62</v>
      </c>
      <c r="G1976" s="20" t="str">
        <f t="shared" si="91"/>
        <v>12/09/2023</v>
      </c>
    </row>
    <row r="1977" spans="1:7" x14ac:dyDescent="0.3">
      <c r="A1977" s="24">
        <v>3</v>
      </c>
      <c r="B1977" s="18">
        <f t="shared" si="92"/>
        <v>45182</v>
      </c>
      <c r="C1977" s="41">
        <f t="shared" si="90"/>
        <v>2023</v>
      </c>
      <c r="D1977" s="19">
        <v>218.75</v>
      </c>
      <c r="E1977" s="19">
        <v>220.96</v>
      </c>
      <c r="F1977" s="19">
        <v>206.62</v>
      </c>
      <c r="G1977" s="20" t="str">
        <f t="shared" si="91"/>
        <v>13/09/2023</v>
      </c>
    </row>
    <row r="1978" spans="1:7" x14ac:dyDescent="0.3">
      <c r="A1978" s="24">
        <v>3</v>
      </c>
      <c r="B1978" s="18">
        <f t="shared" si="92"/>
        <v>45183</v>
      </c>
      <c r="C1978" s="41">
        <f t="shared" si="90"/>
        <v>2023</v>
      </c>
      <c r="D1978" s="19">
        <v>221</v>
      </c>
      <c r="E1978" s="19">
        <v>220.96</v>
      </c>
      <c r="F1978" s="19">
        <v>206.62</v>
      </c>
      <c r="G1978" s="20" t="str">
        <f t="shared" si="91"/>
        <v>14/09/2023</v>
      </c>
    </row>
    <row r="1979" spans="1:7" x14ac:dyDescent="0.3">
      <c r="A1979" s="24">
        <v>3</v>
      </c>
      <c r="B1979" s="18">
        <f t="shared" si="92"/>
        <v>45184</v>
      </c>
      <c r="C1979" s="41">
        <f t="shared" si="90"/>
        <v>2023</v>
      </c>
      <c r="D1979" s="19">
        <v>220</v>
      </c>
      <c r="E1979" s="19">
        <v>220.96</v>
      </c>
      <c r="F1979" s="19">
        <v>206.62</v>
      </c>
      <c r="G1979" s="20" t="str">
        <f t="shared" si="91"/>
        <v>15/09/2023</v>
      </c>
    </row>
    <row r="1980" spans="1:7" x14ac:dyDescent="0.3">
      <c r="A1980" s="24">
        <v>3</v>
      </c>
      <c r="B1980" s="18">
        <f t="shared" si="92"/>
        <v>45187</v>
      </c>
      <c r="C1980" s="41">
        <f t="shared" si="90"/>
        <v>2023</v>
      </c>
      <c r="D1980" s="19">
        <v>217</v>
      </c>
      <c r="E1980" s="19">
        <v>220.96</v>
      </c>
      <c r="F1980" s="19">
        <v>206.62</v>
      </c>
      <c r="G1980" s="20" t="str">
        <f t="shared" si="91"/>
        <v>18/09/2023</v>
      </c>
    </row>
    <row r="1981" spans="1:7" x14ac:dyDescent="0.3">
      <c r="A1981" s="24">
        <v>3</v>
      </c>
      <c r="B1981" s="18">
        <f t="shared" si="92"/>
        <v>45188</v>
      </c>
      <c r="C1981" s="41">
        <f t="shared" si="90"/>
        <v>2023</v>
      </c>
      <c r="D1981" s="19">
        <v>217</v>
      </c>
      <c r="E1981" s="19">
        <v>220.96</v>
      </c>
      <c r="F1981" s="19">
        <v>206.62</v>
      </c>
      <c r="G1981" s="20" t="str">
        <f t="shared" si="91"/>
        <v>19/09/2023</v>
      </c>
    </row>
    <row r="1982" spans="1:7" x14ac:dyDescent="0.3">
      <c r="A1982" s="24">
        <v>3</v>
      </c>
      <c r="B1982" s="18">
        <f t="shared" si="92"/>
        <v>45189</v>
      </c>
      <c r="C1982" s="41">
        <f t="shared" si="90"/>
        <v>2023</v>
      </c>
      <c r="D1982" s="19">
        <v>217</v>
      </c>
      <c r="E1982" s="19">
        <v>220.96</v>
      </c>
      <c r="F1982" s="19">
        <v>206.62</v>
      </c>
      <c r="G1982" s="20" t="str">
        <f t="shared" si="91"/>
        <v>20/09/2023</v>
      </c>
    </row>
    <row r="1983" spans="1:7" x14ac:dyDescent="0.3">
      <c r="A1983" s="24">
        <v>3</v>
      </c>
      <c r="B1983" s="18">
        <f t="shared" si="92"/>
        <v>45190</v>
      </c>
      <c r="C1983" s="41">
        <f t="shared" si="90"/>
        <v>2023</v>
      </c>
      <c r="D1983" s="19">
        <v>215.5</v>
      </c>
      <c r="E1983" s="19">
        <v>220.96</v>
      </c>
      <c r="F1983" s="19">
        <v>206.62</v>
      </c>
      <c r="G1983" s="20" t="str">
        <f t="shared" si="91"/>
        <v>21/09/2023</v>
      </c>
    </row>
    <row r="1984" spans="1:7" x14ac:dyDescent="0.3">
      <c r="A1984" s="24">
        <v>3</v>
      </c>
      <c r="B1984" s="18">
        <f t="shared" si="92"/>
        <v>45191</v>
      </c>
      <c r="C1984" s="41">
        <f t="shared" si="90"/>
        <v>2023</v>
      </c>
      <c r="D1984" s="19">
        <v>216.5</v>
      </c>
      <c r="E1984" s="19">
        <v>220.96</v>
      </c>
      <c r="F1984" s="19">
        <v>206.62</v>
      </c>
      <c r="G1984" s="20" t="str">
        <f t="shared" si="91"/>
        <v>22/09/2023</v>
      </c>
    </row>
    <row r="1985" spans="1:7" x14ac:dyDescent="0.3">
      <c r="A1985" s="24">
        <v>3</v>
      </c>
      <c r="B1985" s="18">
        <f t="shared" si="92"/>
        <v>45194</v>
      </c>
      <c r="C1985" s="41">
        <f t="shared" si="90"/>
        <v>2023</v>
      </c>
      <c r="D1985" s="19">
        <v>218.5</v>
      </c>
      <c r="E1985" s="19">
        <v>220.96</v>
      </c>
      <c r="F1985" s="19">
        <v>206.62</v>
      </c>
      <c r="G1985" s="20" t="str">
        <f t="shared" si="91"/>
        <v>25/09/2023</v>
      </c>
    </row>
    <row r="1986" spans="1:7" x14ac:dyDescent="0.3">
      <c r="A1986" s="24">
        <v>3</v>
      </c>
      <c r="B1986" s="18">
        <f t="shared" si="92"/>
        <v>45195</v>
      </c>
      <c r="C1986" s="41">
        <f t="shared" si="90"/>
        <v>2023</v>
      </c>
      <c r="D1986" s="19">
        <v>218.5</v>
      </c>
      <c r="E1986" s="19">
        <v>220.96</v>
      </c>
      <c r="F1986" s="19">
        <v>206.62</v>
      </c>
      <c r="G1986" s="20" t="str">
        <f t="shared" si="91"/>
        <v>26/09/2023</v>
      </c>
    </row>
    <row r="1987" spans="1:7" x14ac:dyDescent="0.3">
      <c r="A1987" s="24">
        <v>3</v>
      </c>
      <c r="B1987" s="18">
        <f t="shared" si="92"/>
        <v>45196</v>
      </c>
      <c r="C1987" s="41">
        <f t="shared" ref="C1987:C2050" si="93">YEAR(B1987)</f>
        <v>2023</v>
      </c>
      <c r="D1987" s="19">
        <v>219.5</v>
      </c>
      <c r="E1987" s="19">
        <v>220.96</v>
      </c>
      <c r="F1987" s="19">
        <v>206.62</v>
      </c>
      <c r="G1987" s="20" t="str">
        <f t="shared" si="91"/>
        <v>27/09/2023</v>
      </c>
    </row>
    <row r="1988" spans="1:7" x14ac:dyDescent="0.3">
      <c r="A1988" s="24">
        <v>3</v>
      </c>
      <c r="B1988" s="18">
        <f t="shared" si="92"/>
        <v>45197</v>
      </c>
      <c r="C1988" s="41">
        <f t="shared" si="93"/>
        <v>2023</v>
      </c>
      <c r="D1988" s="19">
        <v>218.25</v>
      </c>
      <c r="E1988" s="19">
        <v>220.96</v>
      </c>
      <c r="F1988" s="19">
        <v>206.62</v>
      </c>
      <c r="G1988" s="20" t="str">
        <f t="shared" si="91"/>
        <v>28/09/2023</v>
      </c>
    </row>
    <row r="1989" spans="1:7" x14ac:dyDescent="0.3">
      <c r="A1989" s="24">
        <v>3</v>
      </c>
      <c r="B1989" s="18">
        <f t="shared" si="92"/>
        <v>45198</v>
      </c>
      <c r="C1989" s="41">
        <f t="shared" si="93"/>
        <v>2023</v>
      </c>
      <c r="D1989" s="19">
        <v>215.75</v>
      </c>
      <c r="E1989" s="19">
        <v>220.96</v>
      </c>
      <c r="F1989" s="19">
        <v>206.62</v>
      </c>
      <c r="G1989" s="20" t="str">
        <f t="shared" si="91"/>
        <v>29/09/2023</v>
      </c>
    </row>
    <row r="1990" spans="1:7" x14ac:dyDescent="0.3">
      <c r="A1990" s="24">
        <v>3</v>
      </c>
      <c r="B1990" s="18">
        <f t="shared" si="92"/>
        <v>45201</v>
      </c>
      <c r="C1990" s="41">
        <f t="shared" si="93"/>
        <v>2023</v>
      </c>
      <c r="D1990" s="19">
        <v>214</v>
      </c>
      <c r="E1990" s="19">
        <v>220.96</v>
      </c>
      <c r="F1990" s="19">
        <v>206.62</v>
      </c>
      <c r="G1990" s="20" t="str">
        <f t="shared" ref="G1990:G2048" si="94">TEXT(B1990,"jj/mm/aaaa")</f>
        <v>02/10/2023</v>
      </c>
    </row>
    <row r="1991" spans="1:7" x14ac:dyDescent="0.3">
      <c r="A1991" s="24">
        <v>3</v>
      </c>
      <c r="B1991" s="18">
        <f t="shared" si="92"/>
        <v>45202</v>
      </c>
      <c r="C1991" s="41">
        <f t="shared" si="93"/>
        <v>2023</v>
      </c>
      <c r="D1991" s="19">
        <v>214.75</v>
      </c>
      <c r="E1991" s="19">
        <v>220.96</v>
      </c>
      <c r="F1991" s="19">
        <v>206.62</v>
      </c>
      <c r="G1991" s="20" t="str">
        <f t="shared" si="94"/>
        <v>03/10/2023</v>
      </c>
    </row>
    <row r="1992" spans="1:7" x14ac:dyDescent="0.3">
      <c r="A1992" s="24">
        <v>3</v>
      </c>
      <c r="B1992" s="18">
        <f t="shared" si="92"/>
        <v>45203</v>
      </c>
      <c r="C1992" s="41">
        <f t="shared" si="93"/>
        <v>2023</v>
      </c>
      <c r="D1992" s="19">
        <v>212.75</v>
      </c>
      <c r="E1992" s="19">
        <v>220.96</v>
      </c>
      <c r="F1992" s="19">
        <v>206.62</v>
      </c>
      <c r="G1992" s="20" t="str">
        <f t="shared" si="94"/>
        <v>04/10/2023</v>
      </c>
    </row>
    <row r="1993" spans="1:7" x14ac:dyDescent="0.3">
      <c r="A1993" s="24">
        <v>3</v>
      </c>
      <c r="B1993" s="18">
        <f t="shared" si="92"/>
        <v>45204</v>
      </c>
      <c r="C1993" s="41">
        <f t="shared" si="93"/>
        <v>2023</v>
      </c>
      <c r="D1993" s="19">
        <v>212.5</v>
      </c>
      <c r="E1993" s="19">
        <v>220.96</v>
      </c>
      <c r="F1993" s="19">
        <v>206.62</v>
      </c>
      <c r="G1993" s="20" t="str">
        <f t="shared" si="94"/>
        <v>05/10/2023</v>
      </c>
    </row>
    <row r="1994" spans="1:7" x14ac:dyDescent="0.3">
      <c r="A1994" s="24">
        <v>3</v>
      </c>
      <c r="B1994" s="18">
        <f t="shared" si="92"/>
        <v>45205</v>
      </c>
      <c r="C1994" s="41">
        <f t="shared" si="93"/>
        <v>2023</v>
      </c>
      <c r="D1994" s="19">
        <v>212</v>
      </c>
      <c r="E1994" s="19">
        <v>220.96</v>
      </c>
      <c r="F1994" s="19">
        <v>206.62</v>
      </c>
      <c r="G1994" s="20" t="str">
        <f t="shared" si="94"/>
        <v>06/10/2023</v>
      </c>
    </row>
    <row r="1995" spans="1:7" x14ac:dyDescent="0.3">
      <c r="A1995" s="24">
        <v>3</v>
      </c>
      <c r="B1995" s="18">
        <f t="shared" si="92"/>
        <v>45208</v>
      </c>
      <c r="C1995" s="41">
        <f t="shared" si="93"/>
        <v>2023</v>
      </c>
      <c r="D1995" s="19">
        <v>213.25</v>
      </c>
      <c r="E1995" s="19">
        <v>220.96</v>
      </c>
      <c r="F1995" s="19">
        <v>206.62</v>
      </c>
      <c r="G1995" s="20" t="str">
        <f t="shared" si="94"/>
        <v>09/10/2023</v>
      </c>
    </row>
    <row r="1996" spans="1:7" x14ac:dyDescent="0.3">
      <c r="A1996" s="24">
        <v>3</v>
      </c>
      <c r="B1996" s="18">
        <f t="shared" si="92"/>
        <v>45209</v>
      </c>
      <c r="C1996" s="41">
        <f t="shared" si="93"/>
        <v>2023</v>
      </c>
      <c r="D1996" s="19">
        <v>210.75</v>
      </c>
      <c r="E1996" s="19">
        <v>220.96</v>
      </c>
      <c r="F1996" s="19">
        <v>206.62</v>
      </c>
      <c r="G1996" s="20" t="str">
        <f t="shared" si="94"/>
        <v>10/10/2023</v>
      </c>
    </row>
    <row r="1997" spans="1:7" x14ac:dyDescent="0.3">
      <c r="A1997" s="24">
        <v>3</v>
      </c>
      <c r="B1997" s="18">
        <f t="shared" si="92"/>
        <v>45210</v>
      </c>
      <c r="C1997" s="41">
        <f t="shared" si="93"/>
        <v>2023</v>
      </c>
      <c r="D1997" s="19">
        <v>207</v>
      </c>
      <c r="E1997" s="19">
        <v>220.96</v>
      </c>
      <c r="F1997" s="19">
        <v>206.62</v>
      </c>
      <c r="G1997" s="20" t="str">
        <f t="shared" si="94"/>
        <v>11/10/2023</v>
      </c>
    </row>
    <row r="1998" spans="1:7" x14ac:dyDescent="0.3">
      <c r="A1998" s="24">
        <v>3</v>
      </c>
      <c r="B1998" s="18">
        <f t="shared" si="92"/>
        <v>45211</v>
      </c>
      <c r="C1998" s="41">
        <f t="shared" si="93"/>
        <v>2023</v>
      </c>
      <c r="D1998" s="19">
        <v>207</v>
      </c>
      <c r="E1998" s="19">
        <v>220.96</v>
      </c>
      <c r="F1998" s="19">
        <v>206.62</v>
      </c>
      <c r="G1998" s="20" t="str">
        <f t="shared" si="94"/>
        <v>12/10/2023</v>
      </c>
    </row>
    <row r="1999" spans="1:7" x14ac:dyDescent="0.3">
      <c r="A1999" s="24">
        <v>3</v>
      </c>
      <c r="B1999" s="18">
        <f t="shared" si="92"/>
        <v>45212</v>
      </c>
      <c r="C1999" s="41">
        <f t="shared" si="93"/>
        <v>2023</v>
      </c>
      <c r="D1999" s="19">
        <v>207</v>
      </c>
      <c r="E1999" s="19">
        <v>220.96</v>
      </c>
      <c r="F1999" s="19">
        <v>206.62</v>
      </c>
      <c r="G1999" s="20" t="str">
        <f t="shared" si="94"/>
        <v>13/10/2023</v>
      </c>
    </row>
    <row r="2000" spans="1:7" x14ac:dyDescent="0.3">
      <c r="A2000" s="24">
        <v>3</v>
      </c>
      <c r="B2000" s="18">
        <f t="shared" si="92"/>
        <v>45215</v>
      </c>
      <c r="C2000" s="41">
        <f t="shared" si="93"/>
        <v>2023</v>
      </c>
      <c r="D2000" s="19">
        <v>208</v>
      </c>
      <c r="E2000" s="19">
        <v>220.96</v>
      </c>
      <c r="F2000" s="19">
        <v>206.62</v>
      </c>
      <c r="G2000" s="20" t="str">
        <f t="shared" si="94"/>
        <v>16/10/2023</v>
      </c>
    </row>
    <row r="2001" spans="1:7" x14ac:dyDescent="0.3">
      <c r="A2001" s="24">
        <v>3</v>
      </c>
      <c r="B2001" s="18">
        <f t="shared" ref="B2001:B2047" si="95">B1996+7</f>
        <v>45216</v>
      </c>
      <c r="C2001" s="41">
        <f t="shared" si="93"/>
        <v>2023</v>
      </c>
      <c r="D2001" s="19">
        <v>207.25</v>
      </c>
      <c r="E2001" s="19">
        <v>220.96</v>
      </c>
      <c r="F2001" s="19">
        <v>206.62</v>
      </c>
      <c r="G2001" s="20" t="str">
        <f t="shared" si="94"/>
        <v>17/10/2023</v>
      </c>
    </row>
    <row r="2002" spans="1:7" x14ac:dyDescent="0.3">
      <c r="A2002" s="24">
        <v>3</v>
      </c>
      <c r="B2002" s="18">
        <f t="shared" si="95"/>
        <v>45217</v>
      </c>
      <c r="C2002" s="41">
        <f t="shared" si="93"/>
        <v>2023</v>
      </c>
      <c r="D2002" s="19">
        <v>210.25</v>
      </c>
      <c r="E2002" s="19">
        <v>220.96</v>
      </c>
      <c r="F2002" s="19">
        <v>206.62</v>
      </c>
      <c r="G2002" s="20" t="str">
        <f t="shared" si="94"/>
        <v>18/10/2023</v>
      </c>
    </row>
    <row r="2003" spans="1:7" x14ac:dyDescent="0.3">
      <c r="A2003" s="24">
        <v>3</v>
      </c>
      <c r="B2003" s="18">
        <f t="shared" si="95"/>
        <v>45218</v>
      </c>
      <c r="C2003" s="41">
        <f t="shared" si="93"/>
        <v>2023</v>
      </c>
      <c r="D2003" s="19">
        <v>210.75</v>
      </c>
      <c r="E2003" s="19">
        <v>220.96</v>
      </c>
      <c r="F2003" s="19">
        <v>206.62</v>
      </c>
      <c r="G2003" s="20" t="str">
        <f t="shared" si="94"/>
        <v>19/10/2023</v>
      </c>
    </row>
    <row r="2004" spans="1:7" x14ac:dyDescent="0.3">
      <c r="A2004" s="24">
        <v>3</v>
      </c>
      <c r="B2004" s="18">
        <f t="shared" si="95"/>
        <v>45219</v>
      </c>
      <c r="C2004" s="41">
        <f t="shared" si="93"/>
        <v>2023</v>
      </c>
      <c r="D2004" s="19">
        <v>211.5</v>
      </c>
      <c r="E2004" s="19">
        <v>220.96</v>
      </c>
      <c r="F2004" s="19">
        <v>206.62</v>
      </c>
      <c r="G2004" s="20" t="str">
        <f t="shared" si="94"/>
        <v>20/10/2023</v>
      </c>
    </row>
    <row r="2005" spans="1:7" x14ac:dyDescent="0.3">
      <c r="A2005" s="24">
        <v>3</v>
      </c>
      <c r="B2005" s="18">
        <f t="shared" si="95"/>
        <v>45222</v>
      </c>
      <c r="C2005" s="41">
        <f t="shared" si="93"/>
        <v>2023</v>
      </c>
      <c r="D2005" s="19">
        <v>209.75</v>
      </c>
      <c r="E2005" s="19">
        <v>220.96</v>
      </c>
      <c r="F2005" s="19">
        <v>206.62</v>
      </c>
      <c r="G2005" s="20" t="str">
        <f t="shared" si="94"/>
        <v>23/10/2023</v>
      </c>
    </row>
    <row r="2006" spans="1:7" x14ac:dyDescent="0.3">
      <c r="A2006" s="24">
        <v>3</v>
      </c>
      <c r="B2006" s="18">
        <f t="shared" si="95"/>
        <v>45223</v>
      </c>
      <c r="C2006" s="41">
        <f t="shared" si="93"/>
        <v>2023</v>
      </c>
      <c r="D2006" s="19">
        <v>208</v>
      </c>
      <c r="E2006" s="19">
        <v>220.96</v>
      </c>
      <c r="F2006" s="19">
        <v>206.62</v>
      </c>
      <c r="G2006" s="20" t="str">
        <f t="shared" si="94"/>
        <v>24/10/2023</v>
      </c>
    </row>
    <row r="2007" spans="1:7" x14ac:dyDescent="0.3">
      <c r="A2007" s="24">
        <v>3</v>
      </c>
      <c r="B2007" s="18">
        <f t="shared" si="95"/>
        <v>45224</v>
      </c>
      <c r="C2007" s="41">
        <f t="shared" si="93"/>
        <v>2023</v>
      </c>
      <c r="D2007" s="19">
        <v>207.25</v>
      </c>
      <c r="E2007" s="19">
        <v>220.96</v>
      </c>
      <c r="F2007" s="19">
        <v>206.62</v>
      </c>
      <c r="G2007" s="20" t="str">
        <f t="shared" si="94"/>
        <v>25/10/2023</v>
      </c>
    </row>
    <row r="2008" spans="1:7" x14ac:dyDescent="0.3">
      <c r="A2008" s="24">
        <v>3</v>
      </c>
      <c r="B2008" s="18">
        <f t="shared" si="95"/>
        <v>45225</v>
      </c>
      <c r="C2008" s="41">
        <f t="shared" si="93"/>
        <v>2023</v>
      </c>
      <c r="D2008" s="19">
        <v>207.75</v>
      </c>
      <c r="E2008" s="19">
        <v>220.96</v>
      </c>
      <c r="F2008" s="19">
        <v>206.62</v>
      </c>
      <c r="G2008" s="20" t="str">
        <f t="shared" si="94"/>
        <v>26/10/2023</v>
      </c>
    </row>
    <row r="2009" spans="1:7" x14ac:dyDescent="0.3">
      <c r="A2009" s="24">
        <v>3</v>
      </c>
      <c r="B2009" s="18">
        <f t="shared" si="95"/>
        <v>45226</v>
      </c>
      <c r="C2009" s="41">
        <f t="shared" si="93"/>
        <v>2023</v>
      </c>
      <c r="D2009" s="19">
        <v>207.25</v>
      </c>
      <c r="E2009" s="19">
        <v>220.96</v>
      </c>
      <c r="F2009" s="19">
        <v>206.62</v>
      </c>
      <c r="G2009" s="20" t="str">
        <f t="shared" si="94"/>
        <v>27/10/2023</v>
      </c>
    </row>
    <row r="2010" spans="1:7" x14ac:dyDescent="0.3">
      <c r="A2010" s="24">
        <v>3</v>
      </c>
      <c r="B2010" s="18">
        <f t="shared" si="95"/>
        <v>45229</v>
      </c>
      <c r="C2010" s="41">
        <f t="shared" si="93"/>
        <v>2023</v>
      </c>
      <c r="D2010" s="19">
        <v>206</v>
      </c>
      <c r="E2010" s="19">
        <v>220.96</v>
      </c>
      <c r="F2010" s="19">
        <v>206.62</v>
      </c>
      <c r="G2010" s="20" t="str">
        <f t="shared" si="94"/>
        <v>30/10/2023</v>
      </c>
    </row>
    <row r="2011" spans="1:7" x14ac:dyDescent="0.3">
      <c r="A2011" s="24">
        <v>3</v>
      </c>
      <c r="B2011" s="18">
        <f t="shared" si="95"/>
        <v>45230</v>
      </c>
      <c r="C2011" s="41">
        <f t="shared" si="93"/>
        <v>2023</v>
      </c>
      <c r="D2011" s="19">
        <v>204.5</v>
      </c>
      <c r="E2011" s="19">
        <v>220.96</v>
      </c>
      <c r="F2011" s="19">
        <v>206.62</v>
      </c>
      <c r="G2011" s="20" t="str">
        <f t="shared" si="94"/>
        <v>31/10/2023</v>
      </c>
    </row>
    <row r="2012" spans="1:7" x14ac:dyDescent="0.3">
      <c r="A2012" s="24">
        <v>3</v>
      </c>
      <c r="B2012" s="18">
        <f t="shared" si="95"/>
        <v>45231</v>
      </c>
      <c r="C2012" s="41">
        <f t="shared" si="93"/>
        <v>2023</v>
      </c>
      <c r="D2012" s="19">
        <v>204.5</v>
      </c>
      <c r="E2012" s="19">
        <v>220.96</v>
      </c>
      <c r="F2012" s="19">
        <v>206.62</v>
      </c>
      <c r="G2012" s="20" t="str">
        <f t="shared" si="94"/>
        <v>01/11/2023</v>
      </c>
    </row>
    <row r="2013" spans="1:7" x14ac:dyDescent="0.3">
      <c r="A2013" s="24">
        <v>3</v>
      </c>
      <c r="B2013" s="18">
        <f t="shared" si="95"/>
        <v>45232</v>
      </c>
      <c r="C2013" s="41">
        <f t="shared" si="93"/>
        <v>2023</v>
      </c>
      <c r="D2013" s="19">
        <v>205.25</v>
      </c>
      <c r="E2013" s="19">
        <v>220.96</v>
      </c>
      <c r="F2013" s="19">
        <v>206.62</v>
      </c>
      <c r="G2013" s="20" t="str">
        <f t="shared" si="94"/>
        <v>02/11/2023</v>
      </c>
    </row>
    <row r="2014" spans="1:7" x14ac:dyDescent="0.3">
      <c r="A2014" s="24">
        <v>3</v>
      </c>
      <c r="B2014" s="18">
        <f t="shared" si="95"/>
        <v>45233</v>
      </c>
      <c r="C2014" s="41">
        <f t="shared" si="93"/>
        <v>2023</v>
      </c>
      <c r="D2014" s="19">
        <v>207.5</v>
      </c>
      <c r="E2014" s="19">
        <v>220.96</v>
      </c>
      <c r="F2014" s="19">
        <v>206.62</v>
      </c>
      <c r="G2014" s="20" t="str">
        <f t="shared" si="94"/>
        <v>03/11/2023</v>
      </c>
    </row>
    <row r="2015" spans="1:7" x14ac:dyDescent="0.3">
      <c r="A2015" s="24">
        <v>3</v>
      </c>
      <c r="B2015" s="18">
        <f t="shared" si="95"/>
        <v>45236</v>
      </c>
      <c r="C2015" s="41">
        <f t="shared" si="93"/>
        <v>2023</v>
      </c>
      <c r="D2015" s="19">
        <v>206.5</v>
      </c>
      <c r="E2015" s="19">
        <v>220.96</v>
      </c>
      <c r="F2015" s="19">
        <v>206.62</v>
      </c>
      <c r="G2015" s="20" t="str">
        <f t="shared" si="94"/>
        <v>06/11/2023</v>
      </c>
    </row>
    <row r="2016" spans="1:7" x14ac:dyDescent="0.3">
      <c r="A2016" s="24">
        <v>3</v>
      </c>
      <c r="B2016" s="18">
        <f t="shared" si="95"/>
        <v>45237</v>
      </c>
      <c r="C2016" s="41">
        <f t="shared" si="93"/>
        <v>2023</v>
      </c>
      <c r="D2016" s="19">
        <v>205.75</v>
      </c>
      <c r="E2016" s="19">
        <v>220.96</v>
      </c>
      <c r="F2016" s="19">
        <v>206.62</v>
      </c>
      <c r="G2016" s="20" t="str">
        <f t="shared" si="94"/>
        <v>07/11/2023</v>
      </c>
    </row>
    <row r="2017" spans="1:7" x14ac:dyDescent="0.3">
      <c r="A2017" s="24">
        <v>3</v>
      </c>
      <c r="B2017" s="18">
        <f t="shared" si="95"/>
        <v>45238</v>
      </c>
      <c r="C2017" s="41">
        <f t="shared" si="93"/>
        <v>2023</v>
      </c>
      <c r="D2017" s="19">
        <v>208.5</v>
      </c>
      <c r="E2017" s="19">
        <v>220.96</v>
      </c>
      <c r="F2017" s="19">
        <v>206.62</v>
      </c>
      <c r="G2017" s="20" t="str">
        <f t="shared" si="94"/>
        <v>08/11/2023</v>
      </c>
    </row>
    <row r="2018" spans="1:7" x14ac:dyDescent="0.3">
      <c r="A2018" s="24">
        <v>3</v>
      </c>
      <c r="B2018" s="18">
        <f t="shared" si="95"/>
        <v>45239</v>
      </c>
      <c r="C2018" s="41">
        <f t="shared" si="93"/>
        <v>2023</v>
      </c>
      <c r="D2018" s="19">
        <v>206.75</v>
      </c>
      <c r="E2018" s="19">
        <v>220.96</v>
      </c>
      <c r="F2018" s="19">
        <v>206.62</v>
      </c>
      <c r="G2018" s="20" t="str">
        <f t="shared" si="94"/>
        <v>09/11/2023</v>
      </c>
    </row>
    <row r="2019" spans="1:7" x14ac:dyDescent="0.3">
      <c r="A2019" s="24">
        <v>3</v>
      </c>
      <c r="B2019" s="18">
        <f t="shared" si="95"/>
        <v>45240</v>
      </c>
      <c r="C2019" s="41">
        <f t="shared" si="93"/>
        <v>2023</v>
      </c>
      <c r="D2019" s="19">
        <v>206</v>
      </c>
      <c r="E2019" s="19">
        <v>220.96</v>
      </c>
      <c r="F2019" s="19">
        <v>206.62</v>
      </c>
      <c r="G2019" s="20" t="str">
        <f t="shared" si="94"/>
        <v>10/11/2023</v>
      </c>
    </row>
    <row r="2020" spans="1:7" x14ac:dyDescent="0.3">
      <c r="A2020" s="24">
        <v>3</v>
      </c>
      <c r="B2020" s="18">
        <f t="shared" si="95"/>
        <v>45243</v>
      </c>
      <c r="C2020" s="41">
        <f t="shared" si="93"/>
        <v>2023</v>
      </c>
      <c r="D2020" s="19">
        <v>208.5</v>
      </c>
      <c r="E2020" s="19">
        <v>220.96</v>
      </c>
      <c r="F2020" s="19">
        <v>206.62</v>
      </c>
      <c r="G2020" s="20" t="str">
        <f t="shared" si="94"/>
        <v>13/11/2023</v>
      </c>
    </row>
    <row r="2021" spans="1:7" x14ac:dyDescent="0.3">
      <c r="A2021" s="24">
        <v>3</v>
      </c>
      <c r="B2021" s="18">
        <f t="shared" si="95"/>
        <v>45244</v>
      </c>
      <c r="C2021" s="41">
        <f t="shared" si="93"/>
        <v>2023</v>
      </c>
      <c r="D2021" s="19">
        <v>208.25</v>
      </c>
      <c r="E2021" s="19">
        <v>220.96</v>
      </c>
      <c r="F2021" s="19">
        <v>206.62</v>
      </c>
      <c r="G2021" s="20" t="str">
        <f t="shared" si="94"/>
        <v>14/11/2023</v>
      </c>
    </row>
    <row r="2022" spans="1:7" x14ac:dyDescent="0.3">
      <c r="A2022" s="24">
        <v>3</v>
      </c>
      <c r="B2022" s="18">
        <f t="shared" si="95"/>
        <v>45245</v>
      </c>
      <c r="C2022" s="41">
        <f t="shared" si="93"/>
        <v>2023</v>
      </c>
      <c r="D2022" s="19">
        <v>207.25</v>
      </c>
      <c r="E2022" s="19">
        <v>220.96</v>
      </c>
      <c r="F2022" s="19">
        <v>206.62</v>
      </c>
      <c r="G2022" s="20" t="str">
        <f t="shared" si="94"/>
        <v>15/11/2023</v>
      </c>
    </row>
    <row r="2023" spans="1:7" x14ac:dyDescent="0.3">
      <c r="A2023" s="24">
        <v>3</v>
      </c>
      <c r="B2023" s="18">
        <f t="shared" si="95"/>
        <v>45246</v>
      </c>
      <c r="C2023" s="41">
        <f t="shared" si="93"/>
        <v>2023</v>
      </c>
      <c r="D2023" s="19">
        <v>206</v>
      </c>
      <c r="E2023" s="19">
        <v>220.96</v>
      </c>
      <c r="F2023" s="19">
        <v>206.62</v>
      </c>
      <c r="G2023" s="20" t="str">
        <f t="shared" si="94"/>
        <v>16/11/2023</v>
      </c>
    </row>
    <row r="2024" spans="1:7" x14ac:dyDescent="0.3">
      <c r="A2024" s="24">
        <v>3</v>
      </c>
      <c r="B2024" s="18">
        <f t="shared" si="95"/>
        <v>45247</v>
      </c>
      <c r="C2024" s="41">
        <f t="shared" si="93"/>
        <v>2023</v>
      </c>
      <c r="D2024" s="19">
        <v>205.75</v>
      </c>
      <c r="E2024" s="19">
        <v>220.96</v>
      </c>
      <c r="F2024" s="19">
        <v>206.62</v>
      </c>
      <c r="G2024" s="20" t="str">
        <f t="shared" si="94"/>
        <v>17/11/2023</v>
      </c>
    </row>
    <row r="2025" spans="1:7" x14ac:dyDescent="0.3">
      <c r="A2025" s="24">
        <v>3</v>
      </c>
      <c r="B2025" s="18">
        <f t="shared" si="95"/>
        <v>45250</v>
      </c>
      <c r="C2025" s="41">
        <f t="shared" si="93"/>
        <v>2023</v>
      </c>
      <c r="D2025" s="19">
        <v>204.5</v>
      </c>
      <c r="E2025" s="19">
        <v>220.96</v>
      </c>
      <c r="F2025" s="19">
        <v>206.62</v>
      </c>
      <c r="G2025" s="20" t="str">
        <f t="shared" si="94"/>
        <v>20/11/2023</v>
      </c>
    </row>
    <row r="2026" spans="1:7" x14ac:dyDescent="0.3">
      <c r="A2026" s="24">
        <v>3</v>
      </c>
      <c r="B2026" s="18">
        <f t="shared" si="95"/>
        <v>45251</v>
      </c>
      <c r="C2026" s="41">
        <f t="shared" si="93"/>
        <v>2023</v>
      </c>
      <c r="D2026" s="19">
        <v>205.75</v>
      </c>
      <c r="E2026" s="19">
        <v>220.96</v>
      </c>
      <c r="F2026" s="19">
        <v>206.62</v>
      </c>
      <c r="G2026" s="20" t="str">
        <f t="shared" si="94"/>
        <v>21/11/2023</v>
      </c>
    </row>
    <row r="2027" spans="1:7" x14ac:dyDescent="0.3">
      <c r="A2027" s="24">
        <v>3</v>
      </c>
      <c r="B2027" s="18">
        <f t="shared" si="95"/>
        <v>45252</v>
      </c>
      <c r="C2027" s="41">
        <f t="shared" si="93"/>
        <v>2023</v>
      </c>
      <c r="D2027" s="19">
        <v>206</v>
      </c>
      <c r="E2027" s="19">
        <v>220.96</v>
      </c>
      <c r="F2027" s="19">
        <v>206.62</v>
      </c>
      <c r="G2027" s="20" t="str">
        <f t="shared" si="94"/>
        <v>22/11/2023</v>
      </c>
    </row>
    <row r="2028" spans="1:7" x14ac:dyDescent="0.3">
      <c r="A2028" s="24">
        <v>3</v>
      </c>
      <c r="B2028" s="18">
        <f t="shared" si="95"/>
        <v>45253</v>
      </c>
      <c r="C2028" s="41">
        <f t="shared" si="93"/>
        <v>2023</v>
      </c>
      <c r="D2028" s="19">
        <v>205.75</v>
      </c>
      <c r="E2028" s="19">
        <v>220.96</v>
      </c>
      <c r="F2028" s="19">
        <v>206.62</v>
      </c>
      <c r="G2028" s="20" t="str">
        <f t="shared" si="94"/>
        <v>23/11/2023</v>
      </c>
    </row>
    <row r="2029" spans="1:7" x14ac:dyDescent="0.3">
      <c r="A2029" s="24">
        <v>3</v>
      </c>
      <c r="B2029" s="18">
        <f t="shared" si="95"/>
        <v>45254</v>
      </c>
      <c r="C2029" s="41">
        <f t="shared" si="93"/>
        <v>2023</v>
      </c>
      <c r="D2029" s="19">
        <v>204.75</v>
      </c>
      <c r="E2029" s="19">
        <v>220.96</v>
      </c>
      <c r="F2029" s="19">
        <v>206.62</v>
      </c>
      <c r="G2029" s="20" t="str">
        <f t="shared" si="94"/>
        <v>24/11/2023</v>
      </c>
    </row>
    <row r="2030" spans="1:7" x14ac:dyDescent="0.3">
      <c r="A2030" s="24">
        <v>3</v>
      </c>
      <c r="B2030" s="18">
        <f t="shared" si="95"/>
        <v>45257</v>
      </c>
      <c r="C2030" s="41">
        <f t="shared" si="93"/>
        <v>2023</v>
      </c>
      <c r="D2030" s="19">
        <v>201</v>
      </c>
      <c r="E2030" s="19">
        <v>220.96</v>
      </c>
      <c r="F2030" s="19">
        <v>206.62</v>
      </c>
      <c r="G2030" s="20" t="str">
        <f t="shared" si="94"/>
        <v>27/11/2023</v>
      </c>
    </row>
    <row r="2031" spans="1:7" x14ac:dyDescent="0.3">
      <c r="A2031" s="24">
        <v>3</v>
      </c>
      <c r="B2031" s="18">
        <f t="shared" si="95"/>
        <v>45258</v>
      </c>
      <c r="C2031" s="41">
        <f t="shared" si="93"/>
        <v>2023</v>
      </c>
      <c r="D2031" s="19">
        <v>197.75</v>
      </c>
      <c r="E2031" s="19">
        <v>220.96</v>
      </c>
      <c r="F2031" s="19">
        <v>206.62</v>
      </c>
      <c r="G2031" s="20" t="str">
        <f t="shared" si="94"/>
        <v>28/11/2023</v>
      </c>
    </row>
    <row r="2032" spans="1:7" x14ac:dyDescent="0.3">
      <c r="A2032" s="24">
        <v>3</v>
      </c>
      <c r="B2032" s="18">
        <f t="shared" si="95"/>
        <v>45259</v>
      </c>
      <c r="C2032" s="41">
        <f t="shared" si="93"/>
        <v>2023</v>
      </c>
      <c r="D2032" s="19">
        <v>198.75</v>
      </c>
      <c r="E2032" s="19">
        <v>220.96</v>
      </c>
      <c r="F2032" s="19">
        <v>206.62</v>
      </c>
      <c r="G2032" s="20" t="str">
        <f t="shared" si="94"/>
        <v>29/11/2023</v>
      </c>
    </row>
    <row r="2033" spans="1:7" x14ac:dyDescent="0.3">
      <c r="A2033" s="24">
        <v>3</v>
      </c>
      <c r="B2033" s="18">
        <f t="shared" si="95"/>
        <v>45260</v>
      </c>
      <c r="C2033" s="41">
        <f t="shared" si="93"/>
        <v>2023</v>
      </c>
      <c r="D2033" s="19">
        <v>199.25</v>
      </c>
      <c r="E2033" s="19">
        <v>220.96</v>
      </c>
      <c r="F2033" s="19">
        <v>206.62</v>
      </c>
      <c r="G2033" s="20" t="str">
        <f t="shared" si="94"/>
        <v>30/11/2023</v>
      </c>
    </row>
    <row r="2034" spans="1:7" x14ac:dyDescent="0.3">
      <c r="A2034" s="24">
        <v>3</v>
      </c>
      <c r="B2034" s="18">
        <f t="shared" si="95"/>
        <v>45261</v>
      </c>
      <c r="C2034" s="41">
        <f t="shared" si="93"/>
        <v>2023</v>
      </c>
      <c r="D2034" s="19">
        <v>200</v>
      </c>
      <c r="E2034" s="19">
        <v>220.96</v>
      </c>
      <c r="F2034" s="19">
        <v>206.62</v>
      </c>
      <c r="G2034" s="20" t="str">
        <f t="shared" si="94"/>
        <v>01/12/2023</v>
      </c>
    </row>
    <row r="2035" spans="1:7" x14ac:dyDescent="0.3">
      <c r="A2035" s="24">
        <v>3</v>
      </c>
      <c r="B2035" s="18">
        <f t="shared" si="95"/>
        <v>45264</v>
      </c>
      <c r="C2035" s="41">
        <f t="shared" si="93"/>
        <v>2023</v>
      </c>
      <c r="D2035" s="19">
        <v>202.5</v>
      </c>
      <c r="E2035" s="19">
        <v>220.96</v>
      </c>
      <c r="F2035" s="19">
        <v>206.62</v>
      </c>
      <c r="G2035" s="20" t="str">
        <f t="shared" si="94"/>
        <v>04/12/2023</v>
      </c>
    </row>
    <row r="2036" spans="1:7" x14ac:dyDescent="0.3">
      <c r="A2036" s="24">
        <v>3</v>
      </c>
      <c r="B2036" s="18">
        <f t="shared" si="95"/>
        <v>45265</v>
      </c>
      <c r="C2036" s="41">
        <f t="shared" si="93"/>
        <v>2023</v>
      </c>
      <c r="D2036" s="19">
        <v>202.25</v>
      </c>
      <c r="E2036" s="19">
        <v>220.96</v>
      </c>
      <c r="F2036" s="19">
        <v>206.62</v>
      </c>
      <c r="G2036" s="20" t="str">
        <f t="shared" si="94"/>
        <v>05/12/2023</v>
      </c>
    </row>
    <row r="2037" spans="1:7" x14ac:dyDescent="0.3">
      <c r="A2037" s="24">
        <v>3</v>
      </c>
      <c r="B2037" s="18">
        <f t="shared" si="95"/>
        <v>45266</v>
      </c>
      <c r="C2037" s="41">
        <f t="shared" si="93"/>
        <v>2023</v>
      </c>
      <c r="D2037" s="19">
        <v>202.5</v>
      </c>
      <c r="E2037" s="19">
        <v>220.96</v>
      </c>
      <c r="F2037" s="19">
        <v>206.62</v>
      </c>
      <c r="G2037" s="20" t="str">
        <f t="shared" si="94"/>
        <v>06/12/2023</v>
      </c>
    </row>
    <row r="2038" spans="1:7" x14ac:dyDescent="0.3">
      <c r="A2038" s="24">
        <v>3</v>
      </c>
      <c r="B2038" s="18">
        <f t="shared" si="95"/>
        <v>45267</v>
      </c>
      <c r="C2038" s="41">
        <f t="shared" si="93"/>
        <v>2023</v>
      </c>
      <c r="D2038" s="19">
        <v>201.75</v>
      </c>
      <c r="E2038" s="19">
        <v>220.96</v>
      </c>
      <c r="F2038" s="19">
        <v>206.62</v>
      </c>
      <c r="G2038" s="20" t="str">
        <f t="shared" si="94"/>
        <v>07/12/2023</v>
      </c>
    </row>
    <row r="2039" spans="1:7" x14ac:dyDescent="0.3">
      <c r="A2039" s="24">
        <v>3</v>
      </c>
      <c r="B2039" s="18">
        <f t="shared" si="95"/>
        <v>45268</v>
      </c>
      <c r="C2039" s="41">
        <f t="shared" si="93"/>
        <v>2023</v>
      </c>
      <c r="D2039" s="19">
        <v>201.25</v>
      </c>
      <c r="E2039" s="19">
        <v>220.96</v>
      </c>
      <c r="F2039" s="19">
        <v>206.62</v>
      </c>
      <c r="G2039" s="20" t="str">
        <f t="shared" si="94"/>
        <v>08/12/2023</v>
      </c>
    </row>
    <row r="2040" spans="1:7" x14ac:dyDescent="0.3">
      <c r="A2040" s="24">
        <v>3</v>
      </c>
      <c r="B2040" s="18">
        <f t="shared" si="95"/>
        <v>45271</v>
      </c>
      <c r="C2040" s="41">
        <f t="shared" si="93"/>
        <v>2023</v>
      </c>
      <c r="D2040" s="19">
        <v>201</v>
      </c>
      <c r="E2040" s="19">
        <v>220.96</v>
      </c>
      <c r="F2040" s="19">
        <v>206.62</v>
      </c>
      <c r="G2040" s="20" t="str">
        <f t="shared" si="94"/>
        <v>11/12/2023</v>
      </c>
    </row>
    <row r="2041" spans="1:7" x14ac:dyDescent="0.3">
      <c r="A2041" s="24">
        <v>3</v>
      </c>
      <c r="B2041" s="18">
        <f t="shared" si="95"/>
        <v>45272</v>
      </c>
      <c r="C2041" s="41">
        <f t="shared" si="93"/>
        <v>2023</v>
      </c>
      <c r="D2041" s="19">
        <v>201.25</v>
      </c>
      <c r="E2041" s="19">
        <v>220.96</v>
      </c>
      <c r="F2041" s="19">
        <v>206.62</v>
      </c>
      <c r="G2041" s="20" t="str">
        <f t="shared" si="94"/>
        <v>12/12/2023</v>
      </c>
    </row>
    <row r="2042" spans="1:7" x14ac:dyDescent="0.3">
      <c r="A2042" s="24">
        <v>3</v>
      </c>
      <c r="B2042" s="18">
        <f t="shared" si="95"/>
        <v>45273</v>
      </c>
      <c r="C2042" s="41">
        <f t="shared" si="93"/>
        <v>2023</v>
      </c>
      <c r="D2042" s="19">
        <v>200.5</v>
      </c>
      <c r="E2042" s="19">
        <v>220.96</v>
      </c>
      <c r="F2042" s="19">
        <v>206.62</v>
      </c>
      <c r="G2042" s="20" t="str">
        <f t="shared" si="94"/>
        <v>13/12/2023</v>
      </c>
    </row>
    <row r="2043" spans="1:7" x14ac:dyDescent="0.3">
      <c r="A2043" s="24">
        <v>3</v>
      </c>
      <c r="B2043" s="18">
        <f t="shared" si="95"/>
        <v>45274</v>
      </c>
      <c r="C2043" s="41">
        <f t="shared" si="93"/>
        <v>2023</v>
      </c>
      <c r="D2043" s="19">
        <v>198.75</v>
      </c>
      <c r="E2043" s="19">
        <v>220.96</v>
      </c>
      <c r="F2043" s="19">
        <v>206.62</v>
      </c>
      <c r="G2043" s="20" t="str">
        <f t="shared" si="94"/>
        <v>14/12/2023</v>
      </c>
    </row>
    <row r="2044" spans="1:7" x14ac:dyDescent="0.3">
      <c r="A2044" s="24">
        <v>3</v>
      </c>
      <c r="B2044" s="18">
        <f t="shared" si="95"/>
        <v>45275</v>
      </c>
      <c r="C2044" s="41">
        <f t="shared" si="93"/>
        <v>2023</v>
      </c>
      <c r="D2044" s="19">
        <v>197.75</v>
      </c>
      <c r="E2044" s="19">
        <v>220.96</v>
      </c>
      <c r="F2044" s="19">
        <v>206.62</v>
      </c>
      <c r="G2044" s="20" t="str">
        <f t="shared" si="94"/>
        <v>15/12/2023</v>
      </c>
    </row>
    <row r="2045" spans="1:7" x14ac:dyDescent="0.3">
      <c r="A2045" s="24">
        <v>3</v>
      </c>
      <c r="B2045" s="18">
        <f t="shared" si="95"/>
        <v>45278</v>
      </c>
      <c r="C2045" s="41">
        <f t="shared" si="93"/>
        <v>2023</v>
      </c>
      <c r="D2045" s="19">
        <v>198.75</v>
      </c>
      <c r="E2045" s="19">
        <v>220.96</v>
      </c>
      <c r="F2045" s="19">
        <v>206.62</v>
      </c>
      <c r="G2045" s="20" t="str">
        <f t="shared" si="94"/>
        <v>18/12/2023</v>
      </c>
    </row>
    <row r="2046" spans="1:7" x14ac:dyDescent="0.3">
      <c r="A2046" s="24">
        <v>3</v>
      </c>
      <c r="B2046" s="18">
        <f t="shared" si="95"/>
        <v>45279</v>
      </c>
      <c r="C2046" s="41">
        <f t="shared" si="93"/>
        <v>2023</v>
      </c>
      <c r="D2046" s="19">
        <v>198.75</v>
      </c>
      <c r="E2046" s="19">
        <v>220.96</v>
      </c>
      <c r="F2046" s="19">
        <v>206.62</v>
      </c>
      <c r="G2046" s="20" t="str">
        <f t="shared" si="94"/>
        <v>19/12/2023</v>
      </c>
    </row>
    <row r="2047" spans="1:7" x14ac:dyDescent="0.3">
      <c r="A2047" s="24">
        <v>3</v>
      </c>
      <c r="B2047" s="18">
        <f t="shared" si="95"/>
        <v>45280</v>
      </c>
      <c r="C2047" s="41">
        <f t="shared" si="93"/>
        <v>2023</v>
      </c>
      <c r="D2047" s="19">
        <v>199.75</v>
      </c>
      <c r="E2047" s="19">
        <v>220.96</v>
      </c>
      <c r="F2047" s="19">
        <v>206.62</v>
      </c>
      <c r="G2047" s="20" t="str">
        <f t="shared" si="94"/>
        <v>20/12/2023</v>
      </c>
    </row>
    <row r="2048" spans="1:7" x14ac:dyDescent="0.3">
      <c r="A2048" s="24">
        <v>3</v>
      </c>
      <c r="B2048" s="18">
        <v>45281</v>
      </c>
      <c r="C2048" s="41">
        <f t="shared" si="93"/>
        <v>2023</v>
      </c>
      <c r="D2048" s="19">
        <v>199.75</v>
      </c>
      <c r="E2048" s="19">
        <v>220.96</v>
      </c>
      <c r="F2048" s="19">
        <v>206.62</v>
      </c>
      <c r="G2048" s="20" t="str">
        <f t="shared" si="94"/>
        <v>21/12/2023</v>
      </c>
    </row>
    <row r="2049" spans="1:7" x14ac:dyDescent="0.3">
      <c r="A2049" s="24">
        <v>3</v>
      </c>
      <c r="B2049" s="18">
        <v>45282</v>
      </c>
      <c r="C2049" s="41">
        <f t="shared" si="93"/>
        <v>2023</v>
      </c>
      <c r="D2049" s="19">
        <v>199.25</v>
      </c>
      <c r="E2049" s="19">
        <v>220.96</v>
      </c>
      <c r="F2049" s="19">
        <v>206.62</v>
      </c>
      <c r="G2049" s="20" t="str">
        <f>TEXT(B2049,"jj/mm/aaaa")</f>
        <v>22/12/2023</v>
      </c>
    </row>
    <row r="2050" spans="1:7" x14ac:dyDescent="0.3">
      <c r="A2050" s="24">
        <v>3</v>
      </c>
      <c r="B2050" s="18">
        <v>45287</v>
      </c>
      <c r="C2050" s="41">
        <f t="shared" si="93"/>
        <v>2023</v>
      </c>
      <c r="D2050" s="19">
        <v>199</v>
      </c>
      <c r="E2050" s="19">
        <v>220.96</v>
      </c>
      <c r="F2050" s="19">
        <v>206.62</v>
      </c>
      <c r="G2050" s="20" t="str">
        <f>TEXT(B2050,"jj/mm/aaaa")</f>
        <v>27/12/2023</v>
      </c>
    </row>
    <row r="2051" spans="1:7" x14ac:dyDescent="0.3">
      <c r="A2051" s="24">
        <v>3</v>
      </c>
      <c r="B2051" s="18">
        <v>45288</v>
      </c>
      <c r="C2051" s="41">
        <f t="shared" ref="C2051:C2052" si="96">YEAR(B2051)</f>
        <v>2023</v>
      </c>
      <c r="D2051" s="19">
        <v>198.75</v>
      </c>
      <c r="E2051" s="19">
        <v>220.96</v>
      </c>
      <c r="F2051" s="19">
        <v>206.62</v>
      </c>
      <c r="G2051" s="20" t="str">
        <f>TEXT(B2051,"jj/mm/aaaa")</f>
        <v>28/12/2023</v>
      </c>
    </row>
    <row r="2052" spans="1:7" x14ac:dyDescent="0.3">
      <c r="A2052" s="24">
        <v>3</v>
      </c>
      <c r="B2052" s="18">
        <v>45289</v>
      </c>
      <c r="C2052" s="41">
        <f t="shared" si="96"/>
        <v>2023</v>
      </c>
      <c r="D2052" s="19">
        <v>198.25</v>
      </c>
      <c r="E2052" s="19">
        <v>220.96</v>
      </c>
      <c r="F2052" s="19">
        <v>206.62</v>
      </c>
      <c r="G2052" s="20" t="str">
        <f>TEXT(B2052,"jj/mm/aaaa")</f>
        <v>29/12/2023</v>
      </c>
    </row>
  </sheetData>
  <sheetProtection selectLockedCells="1" selectUnlockedCells="1"/>
  <autoFilter ref="A1:G2052" xr:uid="{00000000-0009-0000-0000-000003000000}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6F2F-C3E8-4FF5-98F2-92AE0AE60EFE}">
  <sheetPr>
    <tabColor theme="9"/>
  </sheetPr>
  <dimension ref="A1:G2052"/>
  <sheetViews>
    <sheetView workbookViewId="0">
      <selection activeCell="F7" sqref="F7"/>
    </sheetView>
  </sheetViews>
  <sheetFormatPr baseColWidth="10" defaultRowHeight="14.4" x14ac:dyDescent="0.3"/>
  <cols>
    <col min="1" max="1" width="12.44140625" style="1" customWidth="1"/>
    <col min="2" max="2" width="25.6640625" style="1" customWidth="1"/>
    <col min="3" max="3" width="25.6640625" style="4" customWidth="1"/>
  </cols>
  <sheetData>
    <row r="1" spans="1:7" x14ac:dyDescent="0.3">
      <c r="A1" s="2" t="s">
        <v>279</v>
      </c>
      <c r="B1" s="2" t="s">
        <v>80</v>
      </c>
      <c r="C1" s="5" t="s">
        <v>81</v>
      </c>
      <c r="E1" t="str" cm="1">
        <f t="array" ref="E1:G10">_xlfn.UNIQUE(A:C)</f>
        <v>Année</v>
      </c>
      <c r="F1" t="str">
        <v>Moyenne annuelle</v>
      </c>
      <c r="G1" t="str">
        <v>Moyenne Protélis</v>
      </c>
    </row>
    <row r="2" spans="1:7" x14ac:dyDescent="0.3">
      <c r="A2" s="41">
        <f>'Prix - Maïs grain 3'!C2</f>
        <v>2016</v>
      </c>
      <c r="B2" s="98">
        <f>'Prix - Maïs grain 3'!E2</f>
        <v>167.21666666666667</v>
      </c>
      <c r="C2" s="98">
        <f>'Prix - Maïs grain 3'!F2</f>
        <v>173.05</v>
      </c>
      <c r="E2">
        <v>2016</v>
      </c>
      <c r="F2">
        <v>167.21666666666667</v>
      </c>
      <c r="G2">
        <v>173.05</v>
      </c>
    </row>
    <row r="3" spans="1:7" x14ac:dyDescent="0.3">
      <c r="A3" s="41">
        <f>'Prix - Maïs grain 3'!C3</f>
        <v>2016</v>
      </c>
      <c r="B3" s="98">
        <f>'Prix - Maïs grain 3'!E3</f>
        <v>167.21666666666667</v>
      </c>
      <c r="C3" s="98">
        <f>'Prix - Maïs grain 3'!F3</f>
        <v>173.05</v>
      </c>
      <c r="E3">
        <v>2017</v>
      </c>
      <c r="F3">
        <v>165.375</v>
      </c>
      <c r="G3">
        <v>169.01</v>
      </c>
    </row>
    <row r="4" spans="1:7" x14ac:dyDescent="0.3">
      <c r="A4" s="41">
        <f>'Prix - Maïs grain 3'!C4</f>
        <v>2016</v>
      </c>
      <c r="B4" s="98">
        <f>'Prix - Maïs grain 3'!E4</f>
        <v>167.21666666666667</v>
      </c>
      <c r="C4" s="98">
        <f>'Prix - Maïs grain 3'!F4</f>
        <v>173.05</v>
      </c>
      <c r="E4">
        <v>2018</v>
      </c>
      <c r="F4">
        <v>181.46</v>
      </c>
      <c r="G4">
        <v>170.03</v>
      </c>
    </row>
    <row r="5" spans="1:7" x14ac:dyDescent="0.3">
      <c r="A5" s="41">
        <f>'Prix - Maïs grain 3'!C5</f>
        <v>2016</v>
      </c>
      <c r="B5" s="98">
        <f>'Prix - Maïs grain 3'!E5</f>
        <v>167.21666666666667</v>
      </c>
      <c r="C5" s="98">
        <f>'Prix - Maïs grain 3'!F5</f>
        <v>173.05</v>
      </c>
      <c r="E5">
        <v>2019</v>
      </c>
      <c r="F5">
        <v>172.9</v>
      </c>
      <c r="G5">
        <v>172.53</v>
      </c>
    </row>
    <row r="6" spans="1:7" x14ac:dyDescent="0.3">
      <c r="A6" s="41">
        <f>'Prix - Maïs grain 3'!C6</f>
        <v>2016</v>
      </c>
      <c r="B6" s="98">
        <f>'Prix - Maïs grain 3'!E6</f>
        <v>167.21666666666667</v>
      </c>
      <c r="C6" s="98">
        <f>'Prix - Maïs grain 3'!F6</f>
        <v>173.05</v>
      </c>
      <c r="E6">
        <v>2020</v>
      </c>
      <c r="F6">
        <v>178.59</v>
      </c>
      <c r="G6">
        <v>172.9</v>
      </c>
    </row>
    <row r="7" spans="1:7" x14ac:dyDescent="0.3">
      <c r="A7" s="41">
        <f>'Prix - Maïs grain 3'!C7</f>
        <v>2016</v>
      </c>
      <c r="B7" s="98">
        <f>'Prix - Maïs grain 3'!E7</f>
        <v>167.21666666666667</v>
      </c>
      <c r="C7" s="98">
        <f>'Prix - Maïs grain 3'!F7</f>
        <v>173.05</v>
      </c>
      <c r="E7">
        <v>2021</v>
      </c>
      <c r="F7">
        <v>227.64</v>
      </c>
      <c r="G7">
        <v>177.65</v>
      </c>
    </row>
    <row r="8" spans="1:7" x14ac:dyDescent="0.3">
      <c r="A8" s="41">
        <f>'Prix - Maïs grain 3'!C8</f>
        <v>2016</v>
      </c>
      <c r="B8" s="98">
        <f>'Prix - Maïs grain 3'!E8</f>
        <v>167.21666666666667</v>
      </c>
      <c r="C8" s="98">
        <f>'Prix - Maïs grain 3'!F8</f>
        <v>173.05</v>
      </c>
      <c r="E8">
        <v>2022</v>
      </c>
      <c r="F8">
        <v>318.74</v>
      </c>
      <c r="G8">
        <v>195.9</v>
      </c>
    </row>
    <row r="9" spans="1:7" x14ac:dyDescent="0.3">
      <c r="A9" s="41">
        <f>'Prix - Maïs grain 3'!C9</f>
        <v>2016</v>
      </c>
      <c r="B9" s="98">
        <f>'Prix - Maïs grain 3'!E9</f>
        <v>167.21666666666667</v>
      </c>
      <c r="C9" s="98">
        <f>'Prix - Maïs grain 3'!F9</f>
        <v>173.05</v>
      </c>
      <c r="E9">
        <v>2023</v>
      </c>
      <c r="F9">
        <v>220.96</v>
      </c>
      <c r="G9">
        <v>206.62</v>
      </c>
    </row>
    <row r="10" spans="1:7" x14ac:dyDescent="0.3">
      <c r="A10" s="41">
        <f>'Prix - Maïs grain 3'!C10</f>
        <v>2016</v>
      </c>
      <c r="B10" s="98">
        <f>'Prix - Maïs grain 3'!E10</f>
        <v>167.21666666666667</v>
      </c>
      <c r="C10" s="98">
        <f>'Prix - Maïs grain 3'!F10</f>
        <v>173.05</v>
      </c>
      <c r="E10">
        <v>0</v>
      </c>
      <c r="F10">
        <v>0</v>
      </c>
      <c r="G10">
        <v>0</v>
      </c>
    </row>
    <row r="11" spans="1:7" x14ac:dyDescent="0.3">
      <c r="A11" s="41">
        <f>'Prix - Maïs grain 3'!C11</f>
        <v>2016</v>
      </c>
      <c r="B11" s="98">
        <f>'Prix - Maïs grain 3'!E11</f>
        <v>167.21666666666667</v>
      </c>
      <c r="C11" s="98">
        <f>'Prix - Maïs grain 3'!F11</f>
        <v>173.05</v>
      </c>
    </row>
    <row r="12" spans="1:7" x14ac:dyDescent="0.3">
      <c r="A12" s="41">
        <f>'Prix - Maïs grain 3'!C12</f>
        <v>2016</v>
      </c>
      <c r="B12" s="98">
        <f>'Prix - Maïs grain 3'!E12</f>
        <v>167.21666666666667</v>
      </c>
      <c r="C12" s="98">
        <f>'Prix - Maïs grain 3'!F12</f>
        <v>173.05</v>
      </c>
    </row>
    <row r="13" spans="1:7" x14ac:dyDescent="0.3">
      <c r="A13" s="41">
        <f>'Prix - Maïs grain 3'!C13</f>
        <v>2016</v>
      </c>
      <c r="B13" s="98">
        <f>'Prix - Maïs grain 3'!E13</f>
        <v>167.21666666666667</v>
      </c>
      <c r="C13" s="98">
        <f>'Prix - Maïs grain 3'!F13</f>
        <v>173.05</v>
      </c>
    </row>
    <row r="14" spans="1:7" x14ac:dyDescent="0.3">
      <c r="A14" s="41">
        <f>'Prix - Maïs grain 3'!C14</f>
        <v>2016</v>
      </c>
      <c r="B14" s="98">
        <f>'Prix - Maïs grain 3'!E14</f>
        <v>167.21666666666667</v>
      </c>
      <c r="C14" s="98">
        <f>'Prix - Maïs grain 3'!F14</f>
        <v>173.05</v>
      </c>
    </row>
    <row r="15" spans="1:7" x14ac:dyDescent="0.3">
      <c r="A15" s="41">
        <f>'Prix - Maïs grain 3'!C15</f>
        <v>2016</v>
      </c>
      <c r="B15" s="98">
        <f>'Prix - Maïs grain 3'!E15</f>
        <v>167.21666666666667</v>
      </c>
      <c r="C15" s="98">
        <f>'Prix - Maïs grain 3'!F15</f>
        <v>173.05</v>
      </c>
    </row>
    <row r="16" spans="1:7" x14ac:dyDescent="0.3">
      <c r="A16" s="41">
        <f>'Prix - Maïs grain 3'!C16</f>
        <v>2016</v>
      </c>
      <c r="B16" s="98">
        <f>'Prix - Maïs grain 3'!E16</f>
        <v>167.21666666666667</v>
      </c>
      <c r="C16" s="98">
        <f>'Prix - Maïs grain 3'!F16</f>
        <v>173.05</v>
      </c>
    </row>
    <row r="17" spans="1:3" x14ac:dyDescent="0.3">
      <c r="A17" s="41">
        <f>'Prix - Maïs grain 3'!C17</f>
        <v>2016</v>
      </c>
      <c r="B17" s="98">
        <f>'Prix - Maïs grain 3'!E17</f>
        <v>167.21666666666667</v>
      </c>
      <c r="C17" s="98">
        <f>'Prix - Maïs grain 3'!F17</f>
        <v>173.05</v>
      </c>
    </row>
    <row r="18" spans="1:3" x14ac:dyDescent="0.3">
      <c r="A18" s="41">
        <f>'Prix - Maïs grain 3'!C18</f>
        <v>2016</v>
      </c>
      <c r="B18" s="98">
        <f>'Prix - Maïs grain 3'!E18</f>
        <v>167.21666666666667</v>
      </c>
      <c r="C18" s="98">
        <f>'Prix - Maïs grain 3'!F18</f>
        <v>173.05</v>
      </c>
    </row>
    <row r="19" spans="1:3" x14ac:dyDescent="0.3">
      <c r="A19" s="41">
        <f>'Prix - Maïs grain 3'!C19</f>
        <v>2016</v>
      </c>
      <c r="B19" s="98">
        <f>'Prix - Maïs grain 3'!E19</f>
        <v>167.21666666666667</v>
      </c>
      <c r="C19" s="98">
        <f>'Prix - Maïs grain 3'!F19</f>
        <v>173.05</v>
      </c>
    </row>
    <row r="20" spans="1:3" x14ac:dyDescent="0.3">
      <c r="A20" s="41">
        <f>'Prix - Maïs grain 3'!C20</f>
        <v>2016</v>
      </c>
      <c r="B20" s="98">
        <f>'Prix - Maïs grain 3'!E20</f>
        <v>167.21666666666667</v>
      </c>
      <c r="C20" s="98">
        <f>'Prix - Maïs grain 3'!F20</f>
        <v>173.05</v>
      </c>
    </row>
    <row r="21" spans="1:3" x14ac:dyDescent="0.3">
      <c r="A21" s="41">
        <f>'Prix - Maïs grain 3'!C21</f>
        <v>2016</v>
      </c>
      <c r="B21" s="98">
        <f>'Prix - Maïs grain 3'!E21</f>
        <v>167.21666666666667</v>
      </c>
      <c r="C21" s="98">
        <f>'Prix - Maïs grain 3'!F21</f>
        <v>173.05</v>
      </c>
    </row>
    <row r="22" spans="1:3" x14ac:dyDescent="0.3">
      <c r="A22" s="41">
        <f>'Prix - Maïs grain 3'!C22</f>
        <v>2016</v>
      </c>
      <c r="B22" s="98">
        <f>'Prix - Maïs grain 3'!E22</f>
        <v>167.21666666666667</v>
      </c>
      <c r="C22" s="98">
        <f>'Prix - Maïs grain 3'!F22</f>
        <v>173.05</v>
      </c>
    </row>
    <row r="23" spans="1:3" x14ac:dyDescent="0.3">
      <c r="A23" s="41">
        <f>'Prix - Maïs grain 3'!C23</f>
        <v>2016</v>
      </c>
      <c r="B23" s="98">
        <f>'Prix - Maïs grain 3'!E23</f>
        <v>167.21666666666667</v>
      </c>
      <c r="C23" s="98">
        <f>'Prix - Maïs grain 3'!F23</f>
        <v>173.05</v>
      </c>
    </row>
    <row r="24" spans="1:3" x14ac:dyDescent="0.3">
      <c r="A24" s="41">
        <f>'Prix - Maïs grain 3'!C24</f>
        <v>2016</v>
      </c>
      <c r="B24" s="98">
        <f>'Prix - Maïs grain 3'!E24</f>
        <v>167.21666666666667</v>
      </c>
      <c r="C24" s="98">
        <f>'Prix - Maïs grain 3'!F24</f>
        <v>173.05</v>
      </c>
    </row>
    <row r="25" spans="1:3" x14ac:dyDescent="0.3">
      <c r="A25" s="41">
        <f>'Prix - Maïs grain 3'!C25</f>
        <v>2016</v>
      </c>
      <c r="B25" s="98">
        <f>'Prix - Maïs grain 3'!E25</f>
        <v>167.21666666666667</v>
      </c>
      <c r="C25" s="98">
        <f>'Prix - Maïs grain 3'!F25</f>
        <v>173.05</v>
      </c>
    </row>
    <row r="26" spans="1:3" x14ac:dyDescent="0.3">
      <c r="A26" s="41">
        <f>'Prix - Maïs grain 3'!C26</f>
        <v>2016</v>
      </c>
      <c r="B26" s="98">
        <f>'Prix - Maïs grain 3'!E26</f>
        <v>167.21666666666667</v>
      </c>
      <c r="C26" s="98">
        <f>'Prix - Maïs grain 3'!F26</f>
        <v>173.05</v>
      </c>
    </row>
    <row r="27" spans="1:3" x14ac:dyDescent="0.3">
      <c r="A27" s="41">
        <f>'Prix - Maïs grain 3'!C27</f>
        <v>2016</v>
      </c>
      <c r="B27" s="98">
        <f>'Prix - Maïs grain 3'!E27</f>
        <v>167.21666666666667</v>
      </c>
      <c r="C27" s="98">
        <f>'Prix - Maïs grain 3'!F27</f>
        <v>173.05</v>
      </c>
    </row>
    <row r="28" spans="1:3" x14ac:dyDescent="0.3">
      <c r="A28" s="41">
        <f>'Prix - Maïs grain 3'!C28</f>
        <v>2016</v>
      </c>
      <c r="B28" s="98">
        <f>'Prix - Maïs grain 3'!E28</f>
        <v>167.21666666666667</v>
      </c>
      <c r="C28" s="98">
        <f>'Prix - Maïs grain 3'!F28</f>
        <v>173.05</v>
      </c>
    </row>
    <row r="29" spans="1:3" x14ac:dyDescent="0.3">
      <c r="A29" s="41">
        <f>'Prix - Maïs grain 3'!C29</f>
        <v>2016</v>
      </c>
      <c r="B29" s="98">
        <f>'Prix - Maïs grain 3'!E29</f>
        <v>167.21666666666667</v>
      </c>
      <c r="C29" s="98">
        <f>'Prix - Maïs grain 3'!F29</f>
        <v>173.05</v>
      </c>
    </row>
    <row r="30" spans="1:3" x14ac:dyDescent="0.3">
      <c r="A30" s="41">
        <f>'Prix - Maïs grain 3'!C30</f>
        <v>2016</v>
      </c>
      <c r="B30" s="98">
        <f>'Prix - Maïs grain 3'!E30</f>
        <v>167.21666666666667</v>
      </c>
      <c r="C30" s="98">
        <f>'Prix - Maïs grain 3'!F30</f>
        <v>173.05</v>
      </c>
    </row>
    <row r="31" spans="1:3" x14ac:dyDescent="0.3">
      <c r="A31" s="41">
        <f>'Prix - Maïs grain 3'!C31</f>
        <v>2016</v>
      </c>
      <c r="B31" s="98">
        <f>'Prix - Maïs grain 3'!E31</f>
        <v>167.21666666666667</v>
      </c>
      <c r="C31" s="98">
        <f>'Prix - Maïs grain 3'!F31</f>
        <v>173.05</v>
      </c>
    </row>
    <row r="32" spans="1:3" x14ac:dyDescent="0.3">
      <c r="A32" s="41">
        <f>'Prix - Maïs grain 3'!C32</f>
        <v>2016</v>
      </c>
      <c r="B32" s="98">
        <f>'Prix - Maïs grain 3'!E32</f>
        <v>167.21666666666667</v>
      </c>
      <c r="C32" s="98">
        <f>'Prix - Maïs grain 3'!F32</f>
        <v>173.05</v>
      </c>
    </row>
    <row r="33" spans="1:3" x14ac:dyDescent="0.3">
      <c r="A33" s="41">
        <f>'Prix - Maïs grain 3'!C33</f>
        <v>2016</v>
      </c>
      <c r="B33" s="98">
        <f>'Prix - Maïs grain 3'!E33</f>
        <v>167.21666666666667</v>
      </c>
      <c r="C33" s="98">
        <f>'Prix - Maïs grain 3'!F33</f>
        <v>173.05</v>
      </c>
    </row>
    <row r="34" spans="1:3" x14ac:dyDescent="0.3">
      <c r="A34" s="41">
        <f>'Prix - Maïs grain 3'!C34</f>
        <v>2016</v>
      </c>
      <c r="B34" s="98">
        <f>'Prix - Maïs grain 3'!E34</f>
        <v>167.21666666666667</v>
      </c>
      <c r="C34" s="98">
        <f>'Prix - Maïs grain 3'!F34</f>
        <v>173.05</v>
      </c>
    </row>
    <row r="35" spans="1:3" x14ac:dyDescent="0.3">
      <c r="A35" s="41">
        <f>'Prix - Maïs grain 3'!C35</f>
        <v>2016</v>
      </c>
      <c r="B35" s="98">
        <f>'Prix - Maïs grain 3'!E35</f>
        <v>167.21666666666667</v>
      </c>
      <c r="C35" s="98">
        <f>'Prix - Maïs grain 3'!F35</f>
        <v>173.05</v>
      </c>
    </row>
    <row r="36" spans="1:3" x14ac:dyDescent="0.3">
      <c r="A36" s="41">
        <f>'Prix - Maïs grain 3'!C36</f>
        <v>2016</v>
      </c>
      <c r="B36" s="98">
        <f>'Prix - Maïs grain 3'!E36</f>
        <v>167.21666666666667</v>
      </c>
      <c r="C36" s="98">
        <f>'Prix - Maïs grain 3'!F36</f>
        <v>173.05</v>
      </c>
    </row>
    <row r="37" spans="1:3" x14ac:dyDescent="0.3">
      <c r="A37" s="41">
        <f>'Prix - Maïs grain 3'!C37</f>
        <v>2016</v>
      </c>
      <c r="B37" s="98">
        <f>'Prix - Maïs grain 3'!E37</f>
        <v>167.21666666666667</v>
      </c>
      <c r="C37" s="98">
        <f>'Prix - Maïs grain 3'!F37</f>
        <v>173.05</v>
      </c>
    </row>
    <row r="38" spans="1:3" x14ac:dyDescent="0.3">
      <c r="A38" s="41">
        <f>'Prix - Maïs grain 3'!C38</f>
        <v>2016</v>
      </c>
      <c r="B38" s="98">
        <f>'Prix - Maïs grain 3'!E38</f>
        <v>167.21666666666667</v>
      </c>
      <c r="C38" s="98">
        <f>'Prix - Maïs grain 3'!F38</f>
        <v>173.05</v>
      </c>
    </row>
    <row r="39" spans="1:3" x14ac:dyDescent="0.3">
      <c r="A39" s="41">
        <f>'Prix - Maïs grain 3'!C39</f>
        <v>2016</v>
      </c>
      <c r="B39" s="98">
        <f>'Prix - Maïs grain 3'!E39</f>
        <v>167.21666666666667</v>
      </c>
      <c r="C39" s="98">
        <f>'Prix - Maïs grain 3'!F39</f>
        <v>173.05</v>
      </c>
    </row>
    <row r="40" spans="1:3" x14ac:dyDescent="0.3">
      <c r="A40" s="41">
        <f>'Prix - Maïs grain 3'!C40</f>
        <v>2016</v>
      </c>
      <c r="B40" s="98">
        <f>'Prix - Maïs grain 3'!E40</f>
        <v>167.21666666666667</v>
      </c>
      <c r="C40" s="98">
        <f>'Prix - Maïs grain 3'!F40</f>
        <v>173.05</v>
      </c>
    </row>
    <row r="41" spans="1:3" x14ac:dyDescent="0.3">
      <c r="A41" s="41">
        <f>'Prix - Maïs grain 3'!C41</f>
        <v>2016</v>
      </c>
      <c r="B41" s="98">
        <f>'Prix - Maïs grain 3'!E41</f>
        <v>167.21666666666667</v>
      </c>
      <c r="C41" s="98">
        <f>'Prix - Maïs grain 3'!F41</f>
        <v>173.05</v>
      </c>
    </row>
    <row r="42" spans="1:3" x14ac:dyDescent="0.3">
      <c r="A42" s="41">
        <f>'Prix - Maïs grain 3'!C42</f>
        <v>2016</v>
      </c>
      <c r="B42" s="98">
        <f>'Prix - Maïs grain 3'!E42</f>
        <v>167.21666666666667</v>
      </c>
      <c r="C42" s="98">
        <f>'Prix - Maïs grain 3'!F42</f>
        <v>173.05</v>
      </c>
    </row>
    <row r="43" spans="1:3" x14ac:dyDescent="0.3">
      <c r="A43" s="41">
        <f>'Prix - Maïs grain 3'!C43</f>
        <v>2016</v>
      </c>
      <c r="B43" s="98">
        <f>'Prix - Maïs grain 3'!E43</f>
        <v>167.21666666666667</v>
      </c>
      <c r="C43" s="98">
        <f>'Prix - Maïs grain 3'!F43</f>
        <v>173.05</v>
      </c>
    </row>
    <row r="44" spans="1:3" x14ac:dyDescent="0.3">
      <c r="A44" s="41">
        <f>'Prix - Maïs grain 3'!C44</f>
        <v>2016</v>
      </c>
      <c r="B44" s="98">
        <f>'Prix - Maïs grain 3'!E44</f>
        <v>167.21666666666667</v>
      </c>
      <c r="C44" s="98">
        <f>'Prix - Maïs grain 3'!F44</f>
        <v>173.05</v>
      </c>
    </row>
    <row r="45" spans="1:3" x14ac:dyDescent="0.3">
      <c r="A45" s="41">
        <f>'Prix - Maïs grain 3'!C45</f>
        <v>2016</v>
      </c>
      <c r="B45" s="98">
        <f>'Prix - Maïs grain 3'!E45</f>
        <v>167.21666666666667</v>
      </c>
      <c r="C45" s="98">
        <f>'Prix - Maïs grain 3'!F45</f>
        <v>173.05</v>
      </c>
    </row>
    <row r="46" spans="1:3" x14ac:dyDescent="0.3">
      <c r="A46" s="41">
        <f>'Prix - Maïs grain 3'!C46</f>
        <v>2016</v>
      </c>
      <c r="B46" s="98">
        <f>'Prix - Maïs grain 3'!E46</f>
        <v>167.21666666666667</v>
      </c>
      <c r="C46" s="98">
        <f>'Prix - Maïs grain 3'!F46</f>
        <v>173.05</v>
      </c>
    </row>
    <row r="47" spans="1:3" x14ac:dyDescent="0.3">
      <c r="A47" s="41">
        <f>'Prix - Maïs grain 3'!C47</f>
        <v>2016</v>
      </c>
      <c r="B47" s="98">
        <f>'Prix - Maïs grain 3'!E47</f>
        <v>167.21666666666667</v>
      </c>
      <c r="C47" s="98">
        <f>'Prix - Maïs grain 3'!F47</f>
        <v>173.05</v>
      </c>
    </row>
    <row r="48" spans="1:3" x14ac:dyDescent="0.3">
      <c r="A48" s="41">
        <f>'Prix - Maïs grain 3'!C48</f>
        <v>2016</v>
      </c>
      <c r="B48" s="98">
        <f>'Prix - Maïs grain 3'!E48</f>
        <v>167.21666666666667</v>
      </c>
      <c r="C48" s="98">
        <f>'Prix - Maïs grain 3'!F48</f>
        <v>173.05</v>
      </c>
    </row>
    <row r="49" spans="1:3" x14ac:dyDescent="0.3">
      <c r="A49" s="41">
        <f>'Prix - Maïs grain 3'!C49</f>
        <v>2016</v>
      </c>
      <c r="B49" s="98">
        <f>'Prix - Maïs grain 3'!E49</f>
        <v>167.21666666666667</v>
      </c>
      <c r="C49" s="98">
        <f>'Prix - Maïs grain 3'!F49</f>
        <v>173.05</v>
      </c>
    </row>
    <row r="50" spans="1:3" x14ac:dyDescent="0.3">
      <c r="A50" s="41">
        <f>'Prix - Maïs grain 3'!C50</f>
        <v>2016</v>
      </c>
      <c r="B50" s="98">
        <f>'Prix - Maïs grain 3'!E50</f>
        <v>167.21666666666667</v>
      </c>
      <c r="C50" s="98">
        <f>'Prix - Maïs grain 3'!F50</f>
        <v>173.05</v>
      </c>
    </row>
    <row r="51" spans="1:3" x14ac:dyDescent="0.3">
      <c r="A51" s="41">
        <f>'Prix - Maïs grain 3'!C51</f>
        <v>2016</v>
      </c>
      <c r="B51" s="98">
        <f>'Prix - Maïs grain 3'!E51</f>
        <v>167.21666666666667</v>
      </c>
      <c r="C51" s="98">
        <f>'Prix - Maïs grain 3'!F51</f>
        <v>173.05</v>
      </c>
    </row>
    <row r="52" spans="1:3" x14ac:dyDescent="0.3">
      <c r="A52" s="41">
        <f>'Prix - Maïs grain 3'!C52</f>
        <v>2016</v>
      </c>
      <c r="B52" s="98">
        <f>'Prix - Maïs grain 3'!E52</f>
        <v>167.21666666666667</v>
      </c>
      <c r="C52" s="98">
        <f>'Prix - Maïs grain 3'!F52</f>
        <v>173.05</v>
      </c>
    </row>
    <row r="53" spans="1:3" x14ac:dyDescent="0.3">
      <c r="A53" s="41">
        <f>'Prix - Maïs grain 3'!C53</f>
        <v>2016</v>
      </c>
      <c r="B53" s="98">
        <f>'Prix - Maïs grain 3'!E53</f>
        <v>167.21666666666667</v>
      </c>
      <c r="C53" s="98">
        <f>'Prix - Maïs grain 3'!F53</f>
        <v>173.05</v>
      </c>
    </row>
    <row r="54" spans="1:3" x14ac:dyDescent="0.3">
      <c r="A54" s="41">
        <f>'Prix - Maïs grain 3'!C54</f>
        <v>2016</v>
      </c>
      <c r="B54" s="98">
        <f>'Prix - Maïs grain 3'!E54</f>
        <v>167.21666666666667</v>
      </c>
      <c r="C54" s="98">
        <f>'Prix - Maïs grain 3'!F54</f>
        <v>173.05</v>
      </c>
    </row>
    <row r="55" spans="1:3" x14ac:dyDescent="0.3">
      <c r="A55" s="41">
        <f>'Prix - Maïs grain 3'!C55</f>
        <v>2016</v>
      </c>
      <c r="B55" s="98">
        <f>'Prix - Maïs grain 3'!E55</f>
        <v>167.21666666666667</v>
      </c>
      <c r="C55" s="98">
        <f>'Prix - Maïs grain 3'!F55</f>
        <v>173.05</v>
      </c>
    </row>
    <row r="56" spans="1:3" x14ac:dyDescent="0.3">
      <c r="A56" s="41">
        <f>'Prix - Maïs grain 3'!C56</f>
        <v>2016</v>
      </c>
      <c r="B56" s="98">
        <f>'Prix - Maïs grain 3'!E56</f>
        <v>167.21666666666667</v>
      </c>
      <c r="C56" s="98">
        <f>'Prix - Maïs grain 3'!F56</f>
        <v>173.05</v>
      </c>
    </row>
    <row r="57" spans="1:3" x14ac:dyDescent="0.3">
      <c r="A57" s="41">
        <f>'Prix - Maïs grain 3'!C57</f>
        <v>2016</v>
      </c>
      <c r="B57" s="98">
        <f>'Prix - Maïs grain 3'!E57</f>
        <v>167.21666666666667</v>
      </c>
      <c r="C57" s="98">
        <f>'Prix - Maïs grain 3'!F57</f>
        <v>173.05</v>
      </c>
    </row>
    <row r="58" spans="1:3" x14ac:dyDescent="0.3">
      <c r="A58" s="41">
        <f>'Prix - Maïs grain 3'!C58</f>
        <v>2016</v>
      </c>
      <c r="B58" s="98">
        <f>'Prix - Maïs grain 3'!E58</f>
        <v>167.21666666666667</v>
      </c>
      <c r="C58" s="98">
        <f>'Prix - Maïs grain 3'!F58</f>
        <v>173.05</v>
      </c>
    </row>
    <row r="59" spans="1:3" x14ac:dyDescent="0.3">
      <c r="A59" s="41">
        <f>'Prix - Maïs grain 3'!C59</f>
        <v>2016</v>
      </c>
      <c r="B59" s="98">
        <f>'Prix - Maïs grain 3'!E59</f>
        <v>167.21666666666667</v>
      </c>
      <c r="C59" s="98">
        <f>'Prix - Maïs grain 3'!F59</f>
        <v>173.05</v>
      </c>
    </row>
    <row r="60" spans="1:3" x14ac:dyDescent="0.3">
      <c r="A60" s="41">
        <f>'Prix - Maïs grain 3'!C60</f>
        <v>2016</v>
      </c>
      <c r="B60" s="98">
        <f>'Prix - Maïs grain 3'!E60</f>
        <v>167.21666666666667</v>
      </c>
      <c r="C60" s="98">
        <f>'Prix - Maïs grain 3'!F60</f>
        <v>173.05</v>
      </c>
    </row>
    <row r="61" spans="1:3" x14ac:dyDescent="0.3">
      <c r="A61" s="41">
        <f>'Prix - Maïs grain 3'!C61</f>
        <v>2016</v>
      </c>
      <c r="B61" s="98">
        <f>'Prix - Maïs grain 3'!E61</f>
        <v>167.21666666666667</v>
      </c>
      <c r="C61" s="98">
        <f>'Prix - Maïs grain 3'!F61</f>
        <v>173.05</v>
      </c>
    </row>
    <row r="62" spans="1:3" x14ac:dyDescent="0.3">
      <c r="A62" s="41">
        <f>'Prix - Maïs grain 3'!C62</f>
        <v>2016</v>
      </c>
      <c r="B62" s="98">
        <f>'Prix - Maïs grain 3'!E62</f>
        <v>167.21666666666667</v>
      </c>
      <c r="C62" s="98">
        <f>'Prix - Maïs grain 3'!F62</f>
        <v>173.05</v>
      </c>
    </row>
    <row r="63" spans="1:3" x14ac:dyDescent="0.3">
      <c r="A63" s="41">
        <f>'Prix - Maïs grain 3'!C63</f>
        <v>2016</v>
      </c>
      <c r="B63" s="98">
        <f>'Prix - Maïs grain 3'!E63</f>
        <v>167.21666666666667</v>
      </c>
      <c r="C63" s="98">
        <f>'Prix - Maïs grain 3'!F63</f>
        <v>173.05</v>
      </c>
    </row>
    <row r="64" spans="1:3" x14ac:dyDescent="0.3">
      <c r="A64" s="41">
        <f>'Prix - Maïs grain 3'!C64</f>
        <v>2016</v>
      </c>
      <c r="B64" s="98">
        <f>'Prix - Maïs grain 3'!E64</f>
        <v>167.21666666666667</v>
      </c>
      <c r="C64" s="98">
        <f>'Prix - Maïs grain 3'!F64</f>
        <v>173.05</v>
      </c>
    </row>
    <row r="65" spans="1:3" x14ac:dyDescent="0.3">
      <c r="A65" s="41">
        <f>'Prix - Maïs grain 3'!C65</f>
        <v>2016</v>
      </c>
      <c r="B65" s="98">
        <f>'Prix - Maïs grain 3'!E65</f>
        <v>167.21666666666667</v>
      </c>
      <c r="C65" s="98">
        <f>'Prix - Maïs grain 3'!F65</f>
        <v>173.05</v>
      </c>
    </row>
    <row r="66" spans="1:3" x14ac:dyDescent="0.3">
      <c r="A66" s="41">
        <f>'Prix - Maïs grain 3'!C66</f>
        <v>2016</v>
      </c>
      <c r="B66" s="98">
        <f>'Prix - Maïs grain 3'!E66</f>
        <v>167.21666666666667</v>
      </c>
      <c r="C66" s="98">
        <f>'Prix - Maïs grain 3'!F66</f>
        <v>173.05</v>
      </c>
    </row>
    <row r="67" spans="1:3" x14ac:dyDescent="0.3">
      <c r="A67" s="41">
        <f>'Prix - Maïs grain 3'!C67</f>
        <v>2016</v>
      </c>
      <c r="B67" s="98">
        <f>'Prix - Maïs grain 3'!E67</f>
        <v>167.21666666666667</v>
      </c>
      <c r="C67" s="98">
        <f>'Prix - Maïs grain 3'!F67</f>
        <v>173.05</v>
      </c>
    </row>
    <row r="68" spans="1:3" x14ac:dyDescent="0.3">
      <c r="A68" s="41">
        <f>'Prix - Maïs grain 3'!C68</f>
        <v>2016</v>
      </c>
      <c r="B68" s="98">
        <f>'Prix - Maïs grain 3'!E68</f>
        <v>167.21666666666667</v>
      </c>
      <c r="C68" s="98">
        <f>'Prix - Maïs grain 3'!F68</f>
        <v>173.05</v>
      </c>
    </row>
    <row r="69" spans="1:3" x14ac:dyDescent="0.3">
      <c r="A69" s="41">
        <f>'Prix - Maïs grain 3'!C69</f>
        <v>2016</v>
      </c>
      <c r="B69" s="98">
        <f>'Prix - Maïs grain 3'!E69</f>
        <v>167.21666666666667</v>
      </c>
      <c r="C69" s="98">
        <f>'Prix - Maïs grain 3'!F69</f>
        <v>173.05</v>
      </c>
    </row>
    <row r="70" spans="1:3" x14ac:dyDescent="0.3">
      <c r="A70" s="41">
        <f>'Prix - Maïs grain 3'!C70</f>
        <v>2016</v>
      </c>
      <c r="B70" s="98">
        <f>'Prix - Maïs grain 3'!E70</f>
        <v>167.21666666666667</v>
      </c>
      <c r="C70" s="98">
        <f>'Prix - Maïs grain 3'!F70</f>
        <v>173.05</v>
      </c>
    </row>
    <row r="71" spans="1:3" x14ac:dyDescent="0.3">
      <c r="A71" s="41">
        <f>'Prix - Maïs grain 3'!C71</f>
        <v>2016</v>
      </c>
      <c r="B71" s="98">
        <f>'Prix - Maïs grain 3'!E71</f>
        <v>167.21666666666667</v>
      </c>
      <c r="C71" s="98">
        <f>'Prix - Maïs grain 3'!F71</f>
        <v>173.05</v>
      </c>
    </row>
    <row r="72" spans="1:3" x14ac:dyDescent="0.3">
      <c r="A72" s="41">
        <f>'Prix - Maïs grain 3'!C72</f>
        <v>2016</v>
      </c>
      <c r="B72" s="98">
        <f>'Prix - Maïs grain 3'!E72</f>
        <v>167.21666666666667</v>
      </c>
      <c r="C72" s="98">
        <f>'Prix - Maïs grain 3'!F72</f>
        <v>173.05</v>
      </c>
    </row>
    <row r="73" spans="1:3" x14ac:dyDescent="0.3">
      <c r="A73" s="41">
        <f>'Prix - Maïs grain 3'!C73</f>
        <v>2016</v>
      </c>
      <c r="B73" s="98">
        <f>'Prix - Maïs grain 3'!E73</f>
        <v>167.21666666666667</v>
      </c>
      <c r="C73" s="98">
        <f>'Prix - Maïs grain 3'!F73</f>
        <v>173.05</v>
      </c>
    </row>
    <row r="74" spans="1:3" x14ac:dyDescent="0.3">
      <c r="A74" s="41">
        <f>'Prix - Maïs grain 3'!C74</f>
        <v>2016</v>
      </c>
      <c r="B74" s="98">
        <f>'Prix - Maïs grain 3'!E74</f>
        <v>167.21666666666667</v>
      </c>
      <c r="C74" s="98">
        <f>'Prix - Maïs grain 3'!F74</f>
        <v>173.05</v>
      </c>
    </row>
    <row r="75" spans="1:3" x14ac:dyDescent="0.3">
      <c r="A75" s="41">
        <f>'Prix - Maïs grain 3'!C75</f>
        <v>2016</v>
      </c>
      <c r="B75" s="98">
        <f>'Prix - Maïs grain 3'!E75</f>
        <v>167.21666666666667</v>
      </c>
      <c r="C75" s="98">
        <f>'Prix - Maïs grain 3'!F75</f>
        <v>173.05</v>
      </c>
    </row>
    <row r="76" spans="1:3" x14ac:dyDescent="0.3">
      <c r="A76" s="41">
        <f>'Prix - Maïs grain 3'!C76</f>
        <v>2016</v>
      </c>
      <c r="B76" s="98">
        <f>'Prix - Maïs grain 3'!E76</f>
        <v>167.21666666666667</v>
      </c>
      <c r="C76" s="98">
        <f>'Prix - Maïs grain 3'!F76</f>
        <v>173.05</v>
      </c>
    </row>
    <row r="77" spans="1:3" x14ac:dyDescent="0.3">
      <c r="A77" s="41">
        <f>'Prix - Maïs grain 3'!C77</f>
        <v>2016</v>
      </c>
      <c r="B77" s="98">
        <f>'Prix - Maïs grain 3'!E77</f>
        <v>167.21666666666667</v>
      </c>
      <c r="C77" s="98">
        <f>'Prix - Maïs grain 3'!F77</f>
        <v>173.05</v>
      </c>
    </row>
    <row r="78" spans="1:3" x14ac:dyDescent="0.3">
      <c r="A78" s="41">
        <f>'Prix - Maïs grain 3'!C78</f>
        <v>2016</v>
      </c>
      <c r="B78" s="98">
        <f>'Prix - Maïs grain 3'!E78</f>
        <v>167.21666666666667</v>
      </c>
      <c r="C78" s="98">
        <f>'Prix - Maïs grain 3'!F78</f>
        <v>173.05</v>
      </c>
    </row>
    <row r="79" spans="1:3" x14ac:dyDescent="0.3">
      <c r="A79" s="41">
        <f>'Prix - Maïs grain 3'!C79</f>
        <v>2016</v>
      </c>
      <c r="B79" s="98">
        <f>'Prix - Maïs grain 3'!E79</f>
        <v>167.21666666666667</v>
      </c>
      <c r="C79" s="98">
        <f>'Prix - Maïs grain 3'!F79</f>
        <v>173.05</v>
      </c>
    </row>
    <row r="80" spans="1:3" x14ac:dyDescent="0.3">
      <c r="A80" s="41">
        <f>'Prix - Maïs grain 3'!C80</f>
        <v>2016</v>
      </c>
      <c r="B80" s="98">
        <f>'Prix - Maïs grain 3'!E80</f>
        <v>167.21666666666667</v>
      </c>
      <c r="C80" s="98">
        <f>'Prix - Maïs grain 3'!F80</f>
        <v>173.05</v>
      </c>
    </row>
    <row r="81" spans="1:3" x14ac:dyDescent="0.3">
      <c r="A81" s="41">
        <f>'Prix - Maïs grain 3'!C81</f>
        <v>2016</v>
      </c>
      <c r="B81" s="98">
        <f>'Prix - Maïs grain 3'!E81</f>
        <v>167.21666666666667</v>
      </c>
      <c r="C81" s="98">
        <f>'Prix - Maïs grain 3'!F81</f>
        <v>173.05</v>
      </c>
    </row>
    <row r="82" spans="1:3" x14ac:dyDescent="0.3">
      <c r="A82" s="41">
        <f>'Prix - Maïs grain 3'!C82</f>
        <v>2016</v>
      </c>
      <c r="B82" s="98">
        <f>'Prix - Maïs grain 3'!E82</f>
        <v>167.21666666666667</v>
      </c>
      <c r="C82" s="98">
        <f>'Prix - Maïs grain 3'!F82</f>
        <v>173.05</v>
      </c>
    </row>
    <row r="83" spans="1:3" x14ac:dyDescent="0.3">
      <c r="A83" s="41">
        <f>'Prix - Maïs grain 3'!C83</f>
        <v>2016</v>
      </c>
      <c r="B83" s="98">
        <f>'Prix - Maïs grain 3'!E83</f>
        <v>167.21666666666667</v>
      </c>
      <c r="C83" s="98">
        <f>'Prix - Maïs grain 3'!F83</f>
        <v>173.05</v>
      </c>
    </row>
    <row r="84" spans="1:3" x14ac:dyDescent="0.3">
      <c r="A84" s="41">
        <f>'Prix - Maïs grain 3'!C84</f>
        <v>2016</v>
      </c>
      <c r="B84" s="98">
        <f>'Prix - Maïs grain 3'!E84</f>
        <v>167.21666666666667</v>
      </c>
      <c r="C84" s="98">
        <f>'Prix - Maïs grain 3'!F84</f>
        <v>173.05</v>
      </c>
    </row>
    <row r="85" spans="1:3" x14ac:dyDescent="0.3">
      <c r="A85" s="41">
        <f>'Prix - Maïs grain 3'!C85</f>
        <v>2016</v>
      </c>
      <c r="B85" s="98">
        <f>'Prix - Maïs grain 3'!E85</f>
        <v>167.21666666666667</v>
      </c>
      <c r="C85" s="98">
        <f>'Prix - Maïs grain 3'!F85</f>
        <v>173.05</v>
      </c>
    </row>
    <row r="86" spans="1:3" x14ac:dyDescent="0.3">
      <c r="A86" s="41">
        <f>'Prix - Maïs grain 3'!C86</f>
        <v>2016</v>
      </c>
      <c r="B86" s="98">
        <f>'Prix - Maïs grain 3'!E86</f>
        <v>167.21666666666667</v>
      </c>
      <c r="C86" s="98">
        <f>'Prix - Maïs grain 3'!F86</f>
        <v>173.05</v>
      </c>
    </row>
    <row r="87" spans="1:3" x14ac:dyDescent="0.3">
      <c r="A87" s="41">
        <f>'Prix - Maïs grain 3'!C87</f>
        <v>2016</v>
      </c>
      <c r="B87" s="98">
        <f>'Prix - Maïs grain 3'!E87</f>
        <v>167.21666666666667</v>
      </c>
      <c r="C87" s="98">
        <f>'Prix - Maïs grain 3'!F87</f>
        <v>173.05</v>
      </c>
    </row>
    <row r="88" spans="1:3" x14ac:dyDescent="0.3">
      <c r="A88" s="41">
        <f>'Prix - Maïs grain 3'!C88</f>
        <v>2016</v>
      </c>
      <c r="B88" s="98">
        <f>'Prix - Maïs grain 3'!E88</f>
        <v>167.21666666666667</v>
      </c>
      <c r="C88" s="98">
        <f>'Prix - Maïs grain 3'!F88</f>
        <v>173.05</v>
      </c>
    </row>
    <row r="89" spans="1:3" x14ac:dyDescent="0.3">
      <c r="A89" s="41">
        <f>'Prix - Maïs grain 3'!C89</f>
        <v>2016</v>
      </c>
      <c r="B89" s="98">
        <f>'Prix - Maïs grain 3'!E89</f>
        <v>167.21666666666667</v>
      </c>
      <c r="C89" s="98">
        <f>'Prix - Maïs grain 3'!F89</f>
        <v>173.05</v>
      </c>
    </row>
    <row r="90" spans="1:3" x14ac:dyDescent="0.3">
      <c r="A90" s="41">
        <f>'Prix - Maïs grain 3'!C90</f>
        <v>2016</v>
      </c>
      <c r="B90" s="98">
        <f>'Prix - Maïs grain 3'!E90</f>
        <v>167.21666666666667</v>
      </c>
      <c r="C90" s="98">
        <f>'Prix - Maïs grain 3'!F90</f>
        <v>173.05</v>
      </c>
    </row>
    <row r="91" spans="1:3" x14ac:dyDescent="0.3">
      <c r="A91" s="41">
        <f>'Prix - Maïs grain 3'!C91</f>
        <v>2016</v>
      </c>
      <c r="B91" s="98">
        <f>'Prix - Maïs grain 3'!E91</f>
        <v>167.21666666666667</v>
      </c>
      <c r="C91" s="98">
        <f>'Prix - Maïs grain 3'!F91</f>
        <v>173.05</v>
      </c>
    </row>
    <row r="92" spans="1:3" x14ac:dyDescent="0.3">
      <c r="A92" s="41">
        <f>'Prix - Maïs grain 3'!C92</f>
        <v>2016</v>
      </c>
      <c r="B92" s="98">
        <f>'Prix - Maïs grain 3'!E92</f>
        <v>167.21666666666667</v>
      </c>
      <c r="C92" s="98">
        <f>'Prix - Maïs grain 3'!F92</f>
        <v>173.05</v>
      </c>
    </row>
    <row r="93" spans="1:3" x14ac:dyDescent="0.3">
      <c r="A93" s="41">
        <f>'Prix - Maïs grain 3'!C93</f>
        <v>2016</v>
      </c>
      <c r="B93" s="98">
        <f>'Prix - Maïs grain 3'!E93</f>
        <v>167.21666666666667</v>
      </c>
      <c r="C93" s="98">
        <f>'Prix - Maïs grain 3'!F93</f>
        <v>173.05</v>
      </c>
    </row>
    <row r="94" spans="1:3" x14ac:dyDescent="0.3">
      <c r="A94" s="41">
        <f>'Prix - Maïs grain 3'!C94</f>
        <v>2016</v>
      </c>
      <c r="B94" s="98">
        <f>'Prix - Maïs grain 3'!E94</f>
        <v>167.21666666666667</v>
      </c>
      <c r="C94" s="98">
        <f>'Prix - Maïs grain 3'!F94</f>
        <v>173.05</v>
      </c>
    </row>
    <row r="95" spans="1:3" x14ac:dyDescent="0.3">
      <c r="A95" s="41">
        <f>'Prix - Maïs grain 3'!C95</f>
        <v>2016</v>
      </c>
      <c r="B95" s="98">
        <f>'Prix - Maïs grain 3'!E95</f>
        <v>167.21666666666667</v>
      </c>
      <c r="C95" s="98">
        <f>'Prix - Maïs grain 3'!F95</f>
        <v>173.05</v>
      </c>
    </row>
    <row r="96" spans="1:3" x14ac:dyDescent="0.3">
      <c r="A96" s="41">
        <f>'Prix - Maïs grain 3'!C96</f>
        <v>2016</v>
      </c>
      <c r="B96" s="98">
        <f>'Prix - Maïs grain 3'!E96</f>
        <v>167.21666666666667</v>
      </c>
      <c r="C96" s="98">
        <f>'Prix - Maïs grain 3'!F96</f>
        <v>173.05</v>
      </c>
    </row>
    <row r="97" spans="1:3" x14ac:dyDescent="0.3">
      <c r="A97" s="41">
        <f>'Prix - Maïs grain 3'!C97</f>
        <v>2016</v>
      </c>
      <c r="B97" s="98">
        <f>'Prix - Maïs grain 3'!E97</f>
        <v>167.21666666666667</v>
      </c>
      <c r="C97" s="98">
        <f>'Prix - Maïs grain 3'!F97</f>
        <v>173.05</v>
      </c>
    </row>
    <row r="98" spans="1:3" x14ac:dyDescent="0.3">
      <c r="A98" s="41">
        <f>'Prix - Maïs grain 3'!C98</f>
        <v>2016</v>
      </c>
      <c r="B98" s="98">
        <f>'Prix - Maïs grain 3'!E98</f>
        <v>167.21666666666667</v>
      </c>
      <c r="C98" s="98">
        <f>'Prix - Maïs grain 3'!F98</f>
        <v>173.05</v>
      </c>
    </row>
    <row r="99" spans="1:3" x14ac:dyDescent="0.3">
      <c r="A99" s="41">
        <f>'Prix - Maïs grain 3'!C99</f>
        <v>2016</v>
      </c>
      <c r="B99" s="98">
        <f>'Prix - Maïs grain 3'!E99</f>
        <v>167.21666666666667</v>
      </c>
      <c r="C99" s="98">
        <f>'Prix - Maïs grain 3'!F99</f>
        <v>173.05</v>
      </c>
    </row>
    <row r="100" spans="1:3" x14ac:dyDescent="0.3">
      <c r="A100" s="41">
        <f>'Prix - Maïs grain 3'!C100</f>
        <v>2016</v>
      </c>
      <c r="B100" s="98">
        <f>'Prix - Maïs grain 3'!E100</f>
        <v>167.21666666666667</v>
      </c>
      <c r="C100" s="98">
        <f>'Prix - Maïs grain 3'!F100</f>
        <v>173.05</v>
      </c>
    </row>
    <row r="101" spans="1:3" x14ac:dyDescent="0.3">
      <c r="A101" s="41">
        <f>'Prix - Maïs grain 3'!C101</f>
        <v>2016</v>
      </c>
      <c r="B101" s="98">
        <f>'Prix - Maïs grain 3'!E101</f>
        <v>167.21666666666667</v>
      </c>
      <c r="C101" s="98">
        <f>'Prix - Maïs grain 3'!F101</f>
        <v>173.05</v>
      </c>
    </row>
    <row r="102" spans="1:3" x14ac:dyDescent="0.3">
      <c r="A102" s="41">
        <f>'Prix - Maïs grain 3'!C102</f>
        <v>2016</v>
      </c>
      <c r="B102" s="98">
        <f>'Prix - Maïs grain 3'!E102</f>
        <v>167.21666666666667</v>
      </c>
      <c r="C102" s="98">
        <f>'Prix - Maïs grain 3'!F102</f>
        <v>173.05</v>
      </c>
    </row>
    <row r="103" spans="1:3" x14ac:dyDescent="0.3">
      <c r="A103" s="41">
        <f>'Prix - Maïs grain 3'!C103</f>
        <v>2016</v>
      </c>
      <c r="B103" s="98">
        <f>'Prix - Maïs grain 3'!E103</f>
        <v>167.21666666666667</v>
      </c>
      <c r="C103" s="98">
        <f>'Prix - Maïs grain 3'!F103</f>
        <v>173.05</v>
      </c>
    </row>
    <row r="104" spans="1:3" x14ac:dyDescent="0.3">
      <c r="A104" s="41">
        <f>'Prix - Maïs grain 3'!C104</f>
        <v>2016</v>
      </c>
      <c r="B104" s="98">
        <f>'Prix - Maïs grain 3'!E104</f>
        <v>167.21666666666667</v>
      </c>
      <c r="C104" s="98">
        <f>'Prix - Maïs grain 3'!F104</f>
        <v>173.05</v>
      </c>
    </row>
    <row r="105" spans="1:3" x14ac:dyDescent="0.3">
      <c r="A105" s="41">
        <f>'Prix - Maïs grain 3'!C105</f>
        <v>2016</v>
      </c>
      <c r="B105" s="98">
        <f>'Prix - Maïs grain 3'!E105</f>
        <v>167.21666666666667</v>
      </c>
      <c r="C105" s="98">
        <f>'Prix - Maïs grain 3'!F105</f>
        <v>173.05</v>
      </c>
    </row>
    <row r="106" spans="1:3" x14ac:dyDescent="0.3">
      <c r="A106" s="41">
        <f>'Prix - Maïs grain 3'!C106</f>
        <v>2016</v>
      </c>
      <c r="B106" s="98">
        <f>'Prix - Maïs grain 3'!E106</f>
        <v>167.21666666666667</v>
      </c>
      <c r="C106" s="98">
        <f>'Prix - Maïs grain 3'!F106</f>
        <v>173.05</v>
      </c>
    </row>
    <row r="107" spans="1:3" x14ac:dyDescent="0.3">
      <c r="A107" s="41">
        <f>'Prix - Maïs grain 3'!C107</f>
        <v>2016</v>
      </c>
      <c r="B107" s="98">
        <f>'Prix - Maïs grain 3'!E107</f>
        <v>167.21666666666667</v>
      </c>
      <c r="C107" s="98">
        <f>'Prix - Maïs grain 3'!F107</f>
        <v>173.05</v>
      </c>
    </row>
    <row r="108" spans="1:3" x14ac:dyDescent="0.3">
      <c r="A108" s="41">
        <f>'Prix - Maïs grain 3'!C108</f>
        <v>2016</v>
      </c>
      <c r="B108" s="98">
        <f>'Prix - Maïs grain 3'!E108</f>
        <v>167.21666666666667</v>
      </c>
      <c r="C108" s="98">
        <f>'Prix - Maïs grain 3'!F108</f>
        <v>173.05</v>
      </c>
    </row>
    <row r="109" spans="1:3" x14ac:dyDescent="0.3">
      <c r="A109" s="41">
        <f>'Prix - Maïs grain 3'!C109</f>
        <v>2016</v>
      </c>
      <c r="B109" s="98">
        <f>'Prix - Maïs grain 3'!E109</f>
        <v>167.21666666666667</v>
      </c>
      <c r="C109" s="98">
        <f>'Prix - Maïs grain 3'!F109</f>
        <v>173.05</v>
      </c>
    </row>
    <row r="110" spans="1:3" x14ac:dyDescent="0.3">
      <c r="A110" s="41">
        <f>'Prix - Maïs grain 3'!C110</f>
        <v>2016</v>
      </c>
      <c r="B110" s="98">
        <f>'Prix - Maïs grain 3'!E110</f>
        <v>167.21666666666667</v>
      </c>
      <c r="C110" s="98">
        <f>'Prix - Maïs grain 3'!F110</f>
        <v>173.05</v>
      </c>
    </row>
    <row r="111" spans="1:3" x14ac:dyDescent="0.3">
      <c r="A111" s="41">
        <f>'Prix - Maïs grain 3'!C111</f>
        <v>2016</v>
      </c>
      <c r="B111" s="98">
        <f>'Prix - Maïs grain 3'!E111</f>
        <v>167.21666666666667</v>
      </c>
      <c r="C111" s="98">
        <f>'Prix - Maïs grain 3'!F111</f>
        <v>173.05</v>
      </c>
    </row>
    <row r="112" spans="1:3" x14ac:dyDescent="0.3">
      <c r="A112" s="41">
        <f>'Prix - Maïs grain 3'!C112</f>
        <v>2016</v>
      </c>
      <c r="B112" s="98">
        <f>'Prix - Maïs grain 3'!E112</f>
        <v>167.21666666666667</v>
      </c>
      <c r="C112" s="98">
        <f>'Prix - Maïs grain 3'!F112</f>
        <v>173.05</v>
      </c>
    </row>
    <row r="113" spans="1:3" x14ac:dyDescent="0.3">
      <c r="A113" s="41">
        <f>'Prix - Maïs grain 3'!C113</f>
        <v>2016</v>
      </c>
      <c r="B113" s="98">
        <f>'Prix - Maïs grain 3'!E113</f>
        <v>167.21666666666667</v>
      </c>
      <c r="C113" s="98">
        <f>'Prix - Maïs grain 3'!F113</f>
        <v>173.05</v>
      </c>
    </row>
    <row r="114" spans="1:3" x14ac:dyDescent="0.3">
      <c r="A114" s="41">
        <f>'Prix - Maïs grain 3'!C114</f>
        <v>2016</v>
      </c>
      <c r="B114" s="98">
        <f>'Prix - Maïs grain 3'!E114</f>
        <v>167.21666666666667</v>
      </c>
      <c r="C114" s="98">
        <f>'Prix - Maïs grain 3'!F114</f>
        <v>173.05</v>
      </c>
    </row>
    <row r="115" spans="1:3" x14ac:dyDescent="0.3">
      <c r="A115" s="41">
        <f>'Prix - Maïs grain 3'!C115</f>
        <v>2016</v>
      </c>
      <c r="B115" s="98">
        <f>'Prix - Maïs grain 3'!E115</f>
        <v>167.21666666666667</v>
      </c>
      <c r="C115" s="98">
        <f>'Prix - Maïs grain 3'!F115</f>
        <v>173.05</v>
      </c>
    </row>
    <row r="116" spans="1:3" x14ac:dyDescent="0.3">
      <c r="A116" s="41">
        <f>'Prix - Maïs grain 3'!C116</f>
        <v>2016</v>
      </c>
      <c r="B116" s="98">
        <f>'Prix - Maïs grain 3'!E116</f>
        <v>167.21666666666667</v>
      </c>
      <c r="C116" s="98">
        <f>'Prix - Maïs grain 3'!F116</f>
        <v>173.05</v>
      </c>
    </row>
    <row r="117" spans="1:3" x14ac:dyDescent="0.3">
      <c r="A117" s="41">
        <f>'Prix - Maïs grain 3'!C117</f>
        <v>2016</v>
      </c>
      <c r="B117" s="98">
        <f>'Prix - Maïs grain 3'!E117</f>
        <v>167.21666666666667</v>
      </c>
      <c r="C117" s="98">
        <f>'Prix - Maïs grain 3'!F117</f>
        <v>173.05</v>
      </c>
    </row>
    <row r="118" spans="1:3" x14ac:dyDescent="0.3">
      <c r="A118" s="41">
        <f>'Prix - Maïs grain 3'!C118</f>
        <v>2016</v>
      </c>
      <c r="B118" s="98">
        <f>'Prix - Maïs grain 3'!E118</f>
        <v>167.21666666666667</v>
      </c>
      <c r="C118" s="98">
        <f>'Prix - Maïs grain 3'!F118</f>
        <v>173.05</v>
      </c>
    </row>
    <row r="119" spans="1:3" x14ac:dyDescent="0.3">
      <c r="A119" s="41">
        <f>'Prix - Maïs grain 3'!C119</f>
        <v>2016</v>
      </c>
      <c r="B119" s="98">
        <f>'Prix - Maïs grain 3'!E119</f>
        <v>167.21666666666667</v>
      </c>
      <c r="C119" s="98">
        <f>'Prix - Maïs grain 3'!F119</f>
        <v>173.05</v>
      </c>
    </row>
    <row r="120" spans="1:3" x14ac:dyDescent="0.3">
      <c r="A120" s="41">
        <f>'Prix - Maïs grain 3'!C120</f>
        <v>2016</v>
      </c>
      <c r="B120" s="98">
        <f>'Prix - Maïs grain 3'!E120</f>
        <v>167.21666666666667</v>
      </c>
      <c r="C120" s="98">
        <f>'Prix - Maïs grain 3'!F120</f>
        <v>173.05</v>
      </c>
    </row>
    <row r="121" spans="1:3" x14ac:dyDescent="0.3">
      <c r="A121" s="41">
        <f>'Prix - Maïs grain 3'!C121</f>
        <v>2016</v>
      </c>
      <c r="B121" s="98">
        <f>'Prix - Maïs grain 3'!E121</f>
        <v>167.21666666666667</v>
      </c>
      <c r="C121" s="98">
        <f>'Prix - Maïs grain 3'!F121</f>
        <v>173.05</v>
      </c>
    </row>
    <row r="122" spans="1:3" x14ac:dyDescent="0.3">
      <c r="A122" s="41">
        <f>'Prix - Maïs grain 3'!C122</f>
        <v>2016</v>
      </c>
      <c r="B122" s="98">
        <f>'Prix - Maïs grain 3'!E122</f>
        <v>167.21666666666667</v>
      </c>
      <c r="C122" s="98">
        <f>'Prix - Maïs grain 3'!F122</f>
        <v>173.05</v>
      </c>
    </row>
    <row r="123" spans="1:3" x14ac:dyDescent="0.3">
      <c r="A123" s="41">
        <f>'Prix - Maïs grain 3'!C123</f>
        <v>2016</v>
      </c>
      <c r="B123" s="98">
        <f>'Prix - Maïs grain 3'!E123</f>
        <v>167.21666666666667</v>
      </c>
      <c r="C123" s="98">
        <f>'Prix - Maïs grain 3'!F123</f>
        <v>173.05</v>
      </c>
    </row>
    <row r="124" spans="1:3" x14ac:dyDescent="0.3">
      <c r="A124" s="41">
        <f>'Prix - Maïs grain 3'!C124</f>
        <v>2016</v>
      </c>
      <c r="B124" s="98">
        <f>'Prix - Maïs grain 3'!E124</f>
        <v>167.21666666666667</v>
      </c>
      <c r="C124" s="98">
        <f>'Prix - Maïs grain 3'!F124</f>
        <v>173.05</v>
      </c>
    </row>
    <row r="125" spans="1:3" x14ac:dyDescent="0.3">
      <c r="A125" s="41">
        <f>'Prix - Maïs grain 3'!C125</f>
        <v>2016</v>
      </c>
      <c r="B125" s="98">
        <f>'Prix - Maïs grain 3'!E125</f>
        <v>167.21666666666667</v>
      </c>
      <c r="C125" s="98">
        <f>'Prix - Maïs grain 3'!F125</f>
        <v>173.05</v>
      </c>
    </row>
    <row r="126" spans="1:3" x14ac:dyDescent="0.3">
      <c r="A126" s="41">
        <f>'Prix - Maïs grain 3'!C126</f>
        <v>2016</v>
      </c>
      <c r="B126" s="98">
        <f>'Prix - Maïs grain 3'!E126</f>
        <v>167.21666666666667</v>
      </c>
      <c r="C126" s="98">
        <f>'Prix - Maïs grain 3'!F126</f>
        <v>173.05</v>
      </c>
    </row>
    <row r="127" spans="1:3" x14ac:dyDescent="0.3">
      <c r="A127" s="41">
        <f>'Prix - Maïs grain 3'!C127</f>
        <v>2016</v>
      </c>
      <c r="B127" s="98">
        <f>'Prix - Maïs grain 3'!E127</f>
        <v>167.21666666666667</v>
      </c>
      <c r="C127" s="98">
        <f>'Prix - Maïs grain 3'!F127</f>
        <v>173.05</v>
      </c>
    </row>
    <row r="128" spans="1:3" x14ac:dyDescent="0.3">
      <c r="A128" s="41">
        <f>'Prix - Maïs grain 3'!C128</f>
        <v>2016</v>
      </c>
      <c r="B128" s="98">
        <f>'Prix - Maïs grain 3'!E128</f>
        <v>167.21666666666667</v>
      </c>
      <c r="C128" s="98">
        <f>'Prix - Maïs grain 3'!F128</f>
        <v>173.05</v>
      </c>
    </row>
    <row r="129" spans="1:3" x14ac:dyDescent="0.3">
      <c r="A129" s="41">
        <f>'Prix - Maïs grain 3'!C129</f>
        <v>2016</v>
      </c>
      <c r="B129" s="98">
        <f>'Prix - Maïs grain 3'!E129</f>
        <v>167.21666666666667</v>
      </c>
      <c r="C129" s="98">
        <f>'Prix - Maïs grain 3'!F129</f>
        <v>173.05</v>
      </c>
    </row>
    <row r="130" spans="1:3" x14ac:dyDescent="0.3">
      <c r="A130" s="41">
        <f>'Prix - Maïs grain 3'!C130</f>
        <v>2016</v>
      </c>
      <c r="B130" s="98">
        <f>'Prix - Maïs grain 3'!E130</f>
        <v>167.21666666666667</v>
      </c>
      <c r="C130" s="98">
        <f>'Prix - Maïs grain 3'!F130</f>
        <v>173.05</v>
      </c>
    </row>
    <row r="131" spans="1:3" x14ac:dyDescent="0.3">
      <c r="A131" s="41">
        <f>'Prix - Maïs grain 3'!C131</f>
        <v>2016</v>
      </c>
      <c r="B131" s="98">
        <f>'Prix - Maïs grain 3'!E131</f>
        <v>167.21666666666667</v>
      </c>
      <c r="C131" s="98">
        <f>'Prix - Maïs grain 3'!F131</f>
        <v>173.05</v>
      </c>
    </row>
    <row r="132" spans="1:3" x14ac:dyDescent="0.3">
      <c r="A132" s="41">
        <f>'Prix - Maïs grain 3'!C132</f>
        <v>2016</v>
      </c>
      <c r="B132" s="98">
        <f>'Prix - Maïs grain 3'!E132</f>
        <v>167.21666666666667</v>
      </c>
      <c r="C132" s="98">
        <f>'Prix - Maïs grain 3'!F132</f>
        <v>173.05</v>
      </c>
    </row>
    <row r="133" spans="1:3" x14ac:dyDescent="0.3">
      <c r="A133" s="41">
        <f>'Prix - Maïs grain 3'!C133</f>
        <v>2016</v>
      </c>
      <c r="B133" s="98">
        <f>'Prix - Maïs grain 3'!E133</f>
        <v>167.21666666666667</v>
      </c>
      <c r="C133" s="98">
        <f>'Prix - Maïs grain 3'!F133</f>
        <v>173.05</v>
      </c>
    </row>
    <row r="134" spans="1:3" x14ac:dyDescent="0.3">
      <c r="A134" s="41">
        <f>'Prix - Maïs grain 3'!C134</f>
        <v>2016</v>
      </c>
      <c r="B134" s="98">
        <f>'Prix - Maïs grain 3'!E134</f>
        <v>167.21666666666667</v>
      </c>
      <c r="C134" s="98">
        <f>'Prix - Maïs grain 3'!F134</f>
        <v>173.05</v>
      </c>
    </row>
    <row r="135" spans="1:3" x14ac:dyDescent="0.3">
      <c r="A135" s="41">
        <f>'Prix - Maïs grain 3'!C135</f>
        <v>2016</v>
      </c>
      <c r="B135" s="98">
        <f>'Prix - Maïs grain 3'!E135</f>
        <v>167.21666666666667</v>
      </c>
      <c r="C135" s="98">
        <f>'Prix - Maïs grain 3'!F135</f>
        <v>173.05</v>
      </c>
    </row>
    <row r="136" spans="1:3" x14ac:dyDescent="0.3">
      <c r="A136" s="41">
        <f>'Prix - Maïs grain 3'!C136</f>
        <v>2016</v>
      </c>
      <c r="B136" s="98">
        <f>'Prix - Maïs grain 3'!E136</f>
        <v>167.21666666666667</v>
      </c>
      <c r="C136" s="98">
        <f>'Prix - Maïs grain 3'!F136</f>
        <v>173.05</v>
      </c>
    </row>
    <row r="137" spans="1:3" x14ac:dyDescent="0.3">
      <c r="A137" s="41">
        <f>'Prix - Maïs grain 3'!C137</f>
        <v>2016</v>
      </c>
      <c r="B137" s="98">
        <f>'Prix - Maïs grain 3'!E137</f>
        <v>167.21666666666667</v>
      </c>
      <c r="C137" s="98">
        <f>'Prix - Maïs grain 3'!F137</f>
        <v>173.05</v>
      </c>
    </row>
    <row r="138" spans="1:3" x14ac:dyDescent="0.3">
      <c r="A138" s="41">
        <f>'Prix - Maïs grain 3'!C138</f>
        <v>2016</v>
      </c>
      <c r="B138" s="98">
        <f>'Prix - Maïs grain 3'!E138</f>
        <v>167.21666666666667</v>
      </c>
      <c r="C138" s="98">
        <f>'Prix - Maïs grain 3'!F138</f>
        <v>173.05</v>
      </c>
    </row>
    <row r="139" spans="1:3" x14ac:dyDescent="0.3">
      <c r="A139" s="41">
        <f>'Prix - Maïs grain 3'!C139</f>
        <v>2016</v>
      </c>
      <c r="B139" s="98">
        <f>'Prix - Maïs grain 3'!E139</f>
        <v>167.21666666666667</v>
      </c>
      <c r="C139" s="98">
        <f>'Prix - Maïs grain 3'!F139</f>
        <v>173.05</v>
      </c>
    </row>
    <row r="140" spans="1:3" x14ac:dyDescent="0.3">
      <c r="A140" s="41">
        <f>'Prix - Maïs grain 3'!C140</f>
        <v>2016</v>
      </c>
      <c r="B140" s="98">
        <f>'Prix - Maïs grain 3'!E140</f>
        <v>167.21666666666667</v>
      </c>
      <c r="C140" s="98">
        <f>'Prix - Maïs grain 3'!F140</f>
        <v>173.05</v>
      </c>
    </row>
    <row r="141" spans="1:3" x14ac:dyDescent="0.3">
      <c r="A141" s="41">
        <f>'Prix - Maïs grain 3'!C141</f>
        <v>2016</v>
      </c>
      <c r="B141" s="98">
        <f>'Prix - Maïs grain 3'!E141</f>
        <v>167.21666666666667</v>
      </c>
      <c r="C141" s="98">
        <f>'Prix - Maïs grain 3'!F141</f>
        <v>173.05</v>
      </c>
    </row>
    <row r="142" spans="1:3" x14ac:dyDescent="0.3">
      <c r="A142" s="41">
        <f>'Prix - Maïs grain 3'!C142</f>
        <v>2016</v>
      </c>
      <c r="B142" s="98">
        <f>'Prix - Maïs grain 3'!E142</f>
        <v>167.21666666666667</v>
      </c>
      <c r="C142" s="98">
        <f>'Prix - Maïs grain 3'!F142</f>
        <v>173.05</v>
      </c>
    </row>
    <row r="143" spans="1:3" x14ac:dyDescent="0.3">
      <c r="A143" s="41">
        <f>'Prix - Maïs grain 3'!C143</f>
        <v>2016</v>
      </c>
      <c r="B143" s="98">
        <f>'Prix - Maïs grain 3'!E143</f>
        <v>167.21666666666667</v>
      </c>
      <c r="C143" s="98">
        <f>'Prix - Maïs grain 3'!F143</f>
        <v>173.05</v>
      </c>
    </row>
    <row r="144" spans="1:3" x14ac:dyDescent="0.3">
      <c r="A144" s="41">
        <f>'Prix - Maïs grain 3'!C144</f>
        <v>2016</v>
      </c>
      <c r="B144" s="98">
        <f>'Prix - Maïs grain 3'!E144</f>
        <v>167.21666666666667</v>
      </c>
      <c r="C144" s="98">
        <f>'Prix - Maïs grain 3'!F144</f>
        <v>173.05</v>
      </c>
    </row>
    <row r="145" spans="1:3" x14ac:dyDescent="0.3">
      <c r="A145" s="41">
        <f>'Prix - Maïs grain 3'!C145</f>
        <v>2016</v>
      </c>
      <c r="B145" s="98">
        <f>'Prix - Maïs grain 3'!E145</f>
        <v>167.21666666666667</v>
      </c>
      <c r="C145" s="98">
        <f>'Prix - Maïs grain 3'!F145</f>
        <v>173.05</v>
      </c>
    </row>
    <row r="146" spans="1:3" x14ac:dyDescent="0.3">
      <c r="A146" s="41">
        <f>'Prix - Maïs grain 3'!C146</f>
        <v>2016</v>
      </c>
      <c r="B146" s="98">
        <f>'Prix - Maïs grain 3'!E146</f>
        <v>167.21666666666667</v>
      </c>
      <c r="C146" s="98">
        <f>'Prix - Maïs grain 3'!F146</f>
        <v>173.05</v>
      </c>
    </row>
    <row r="147" spans="1:3" x14ac:dyDescent="0.3">
      <c r="A147" s="41">
        <f>'Prix - Maïs grain 3'!C147</f>
        <v>2016</v>
      </c>
      <c r="B147" s="98">
        <f>'Prix - Maïs grain 3'!E147</f>
        <v>167.21666666666667</v>
      </c>
      <c r="C147" s="98">
        <f>'Prix - Maïs grain 3'!F147</f>
        <v>173.05</v>
      </c>
    </row>
    <row r="148" spans="1:3" x14ac:dyDescent="0.3">
      <c r="A148" s="41">
        <f>'Prix - Maïs grain 3'!C148</f>
        <v>2016</v>
      </c>
      <c r="B148" s="98">
        <f>'Prix - Maïs grain 3'!E148</f>
        <v>167.21666666666667</v>
      </c>
      <c r="C148" s="98">
        <f>'Prix - Maïs grain 3'!F148</f>
        <v>173.05</v>
      </c>
    </row>
    <row r="149" spans="1:3" x14ac:dyDescent="0.3">
      <c r="A149" s="41">
        <f>'Prix - Maïs grain 3'!C149</f>
        <v>2016</v>
      </c>
      <c r="B149" s="98">
        <f>'Prix - Maïs grain 3'!E149</f>
        <v>167.21666666666667</v>
      </c>
      <c r="C149" s="98">
        <f>'Prix - Maïs grain 3'!F149</f>
        <v>173.05</v>
      </c>
    </row>
    <row r="150" spans="1:3" x14ac:dyDescent="0.3">
      <c r="A150" s="41">
        <f>'Prix - Maïs grain 3'!C150</f>
        <v>2016</v>
      </c>
      <c r="B150" s="98">
        <f>'Prix - Maïs grain 3'!E150</f>
        <v>167.21666666666667</v>
      </c>
      <c r="C150" s="98">
        <f>'Prix - Maïs grain 3'!F150</f>
        <v>173.05</v>
      </c>
    </row>
    <row r="151" spans="1:3" x14ac:dyDescent="0.3">
      <c r="A151" s="41">
        <f>'Prix - Maïs grain 3'!C151</f>
        <v>2016</v>
      </c>
      <c r="B151" s="98">
        <f>'Prix - Maïs grain 3'!E151</f>
        <v>167.21666666666667</v>
      </c>
      <c r="C151" s="98">
        <f>'Prix - Maïs grain 3'!F151</f>
        <v>173.05</v>
      </c>
    </row>
    <row r="152" spans="1:3" x14ac:dyDescent="0.3">
      <c r="A152" s="41">
        <f>'Prix - Maïs grain 3'!C152</f>
        <v>2016</v>
      </c>
      <c r="B152" s="98">
        <f>'Prix - Maïs grain 3'!E152</f>
        <v>167.21666666666667</v>
      </c>
      <c r="C152" s="98">
        <f>'Prix - Maïs grain 3'!F152</f>
        <v>173.05</v>
      </c>
    </row>
    <row r="153" spans="1:3" x14ac:dyDescent="0.3">
      <c r="A153" s="41">
        <f>'Prix - Maïs grain 3'!C153</f>
        <v>2016</v>
      </c>
      <c r="B153" s="98">
        <f>'Prix - Maïs grain 3'!E153</f>
        <v>167.21666666666667</v>
      </c>
      <c r="C153" s="98">
        <f>'Prix - Maïs grain 3'!F153</f>
        <v>173.05</v>
      </c>
    </row>
    <row r="154" spans="1:3" x14ac:dyDescent="0.3">
      <c r="A154" s="41">
        <f>'Prix - Maïs grain 3'!C154</f>
        <v>2016</v>
      </c>
      <c r="B154" s="98">
        <f>'Prix - Maïs grain 3'!E154</f>
        <v>167.21666666666667</v>
      </c>
      <c r="C154" s="98">
        <f>'Prix - Maïs grain 3'!F154</f>
        <v>173.05</v>
      </c>
    </row>
    <row r="155" spans="1:3" x14ac:dyDescent="0.3">
      <c r="A155" s="41">
        <f>'Prix - Maïs grain 3'!C155</f>
        <v>2016</v>
      </c>
      <c r="B155" s="98">
        <f>'Prix - Maïs grain 3'!E155</f>
        <v>167.21666666666667</v>
      </c>
      <c r="C155" s="98">
        <f>'Prix - Maïs grain 3'!F155</f>
        <v>173.05</v>
      </c>
    </row>
    <row r="156" spans="1:3" x14ac:dyDescent="0.3">
      <c r="A156" s="41">
        <f>'Prix - Maïs grain 3'!C156</f>
        <v>2016</v>
      </c>
      <c r="B156" s="98">
        <f>'Prix - Maïs grain 3'!E156</f>
        <v>167.21666666666667</v>
      </c>
      <c r="C156" s="98">
        <f>'Prix - Maïs grain 3'!F156</f>
        <v>173.05</v>
      </c>
    </row>
    <row r="157" spans="1:3" x14ac:dyDescent="0.3">
      <c r="A157" s="41">
        <f>'Prix - Maïs grain 3'!C157</f>
        <v>2016</v>
      </c>
      <c r="B157" s="98">
        <f>'Prix - Maïs grain 3'!E157</f>
        <v>167.21666666666667</v>
      </c>
      <c r="C157" s="98">
        <f>'Prix - Maïs grain 3'!F157</f>
        <v>173.05</v>
      </c>
    </row>
    <row r="158" spans="1:3" x14ac:dyDescent="0.3">
      <c r="A158" s="41">
        <f>'Prix - Maïs grain 3'!C158</f>
        <v>2016</v>
      </c>
      <c r="B158" s="98">
        <f>'Prix - Maïs grain 3'!E158</f>
        <v>167.21666666666667</v>
      </c>
      <c r="C158" s="98">
        <f>'Prix - Maïs grain 3'!F158</f>
        <v>173.05</v>
      </c>
    </row>
    <row r="159" spans="1:3" x14ac:dyDescent="0.3">
      <c r="A159" s="41">
        <f>'Prix - Maïs grain 3'!C159</f>
        <v>2016</v>
      </c>
      <c r="B159" s="98">
        <f>'Prix - Maïs grain 3'!E159</f>
        <v>167.21666666666667</v>
      </c>
      <c r="C159" s="98">
        <f>'Prix - Maïs grain 3'!F159</f>
        <v>173.05</v>
      </c>
    </row>
    <row r="160" spans="1:3" x14ac:dyDescent="0.3">
      <c r="A160" s="41">
        <f>'Prix - Maïs grain 3'!C160</f>
        <v>2016</v>
      </c>
      <c r="B160" s="98">
        <f>'Prix - Maïs grain 3'!E160</f>
        <v>167.21666666666667</v>
      </c>
      <c r="C160" s="98">
        <f>'Prix - Maïs grain 3'!F160</f>
        <v>173.05</v>
      </c>
    </row>
    <row r="161" spans="1:3" x14ac:dyDescent="0.3">
      <c r="A161" s="41">
        <f>'Prix - Maïs grain 3'!C161</f>
        <v>2016</v>
      </c>
      <c r="B161" s="98">
        <f>'Prix - Maïs grain 3'!E161</f>
        <v>167.21666666666667</v>
      </c>
      <c r="C161" s="98">
        <f>'Prix - Maïs grain 3'!F161</f>
        <v>173.05</v>
      </c>
    </row>
    <row r="162" spans="1:3" x14ac:dyDescent="0.3">
      <c r="A162" s="41">
        <f>'Prix - Maïs grain 3'!C162</f>
        <v>2016</v>
      </c>
      <c r="B162" s="98">
        <f>'Prix - Maïs grain 3'!E162</f>
        <v>167.21666666666667</v>
      </c>
      <c r="C162" s="98">
        <f>'Prix - Maïs grain 3'!F162</f>
        <v>173.05</v>
      </c>
    </row>
    <row r="163" spans="1:3" x14ac:dyDescent="0.3">
      <c r="A163" s="41">
        <f>'Prix - Maïs grain 3'!C163</f>
        <v>2016</v>
      </c>
      <c r="B163" s="98">
        <f>'Prix - Maïs grain 3'!E163</f>
        <v>167.21666666666667</v>
      </c>
      <c r="C163" s="98">
        <f>'Prix - Maïs grain 3'!F163</f>
        <v>173.05</v>
      </c>
    </row>
    <row r="164" spans="1:3" x14ac:dyDescent="0.3">
      <c r="A164" s="41">
        <f>'Prix - Maïs grain 3'!C164</f>
        <v>2016</v>
      </c>
      <c r="B164" s="98">
        <f>'Prix - Maïs grain 3'!E164</f>
        <v>167.21666666666667</v>
      </c>
      <c r="C164" s="98">
        <f>'Prix - Maïs grain 3'!F164</f>
        <v>173.05</v>
      </c>
    </row>
    <row r="165" spans="1:3" x14ac:dyDescent="0.3">
      <c r="A165" s="41">
        <f>'Prix - Maïs grain 3'!C165</f>
        <v>2016</v>
      </c>
      <c r="B165" s="98">
        <f>'Prix - Maïs grain 3'!E165</f>
        <v>167.21666666666667</v>
      </c>
      <c r="C165" s="98">
        <f>'Prix - Maïs grain 3'!F165</f>
        <v>173.05</v>
      </c>
    </row>
    <row r="166" spans="1:3" x14ac:dyDescent="0.3">
      <c r="A166" s="41">
        <f>'Prix - Maïs grain 3'!C166</f>
        <v>2016</v>
      </c>
      <c r="B166" s="98">
        <f>'Prix - Maïs grain 3'!E166</f>
        <v>167.21666666666667</v>
      </c>
      <c r="C166" s="98">
        <f>'Prix - Maïs grain 3'!F166</f>
        <v>173.05</v>
      </c>
    </row>
    <row r="167" spans="1:3" x14ac:dyDescent="0.3">
      <c r="A167" s="41">
        <f>'Prix - Maïs grain 3'!C167</f>
        <v>2016</v>
      </c>
      <c r="B167" s="98">
        <f>'Prix - Maïs grain 3'!E167</f>
        <v>167.21666666666667</v>
      </c>
      <c r="C167" s="98">
        <f>'Prix - Maïs grain 3'!F167</f>
        <v>173.05</v>
      </c>
    </row>
    <row r="168" spans="1:3" x14ac:dyDescent="0.3">
      <c r="A168" s="41">
        <f>'Prix - Maïs grain 3'!C168</f>
        <v>2016</v>
      </c>
      <c r="B168" s="98">
        <f>'Prix - Maïs grain 3'!E168</f>
        <v>167.21666666666667</v>
      </c>
      <c r="C168" s="98">
        <f>'Prix - Maïs grain 3'!F168</f>
        <v>173.05</v>
      </c>
    </row>
    <row r="169" spans="1:3" x14ac:dyDescent="0.3">
      <c r="A169" s="41">
        <f>'Prix - Maïs grain 3'!C169</f>
        <v>2016</v>
      </c>
      <c r="B169" s="98">
        <f>'Prix - Maïs grain 3'!E169</f>
        <v>167.21666666666667</v>
      </c>
      <c r="C169" s="98">
        <f>'Prix - Maïs grain 3'!F169</f>
        <v>173.05</v>
      </c>
    </row>
    <row r="170" spans="1:3" x14ac:dyDescent="0.3">
      <c r="A170" s="41">
        <f>'Prix - Maïs grain 3'!C170</f>
        <v>2016</v>
      </c>
      <c r="B170" s="98">
        <f>'Prix - Maïs grain 3'!E170</f>
        <v>167.21666666666667</v>
      </c>
      <c r="C170" s="98">
        <f>'Prix - Maïs grain 3'!F170</f>
        <v>173.05</v>
      </c>
    </row>
    <row r="171" spans="1:3" x14ac:dyDescent="0.3">
      <c r="A171" s="41">
        <f>'Prix - Maïs grain 3'!C171</f>
        <v>2016</v>
      </c>
      <c r="B171" s="98">
        <f>'Prix - Maïs grain 3'!E171</f>
        <v>167.21666666666667</v>
      </c>
      <c r="C171" s="98">
        <f>'Prix - Maïs grain 3'!F171</f>
        <v>173.05</v>
      </c>
    </row>
    <row r="172" spans="1:3" x14ac:dyDescent="0.3">
      <c r="A172" s="41">
        <f>'Prix - Maïs grain 3'!C172</f>
        <v>2016</v>
      </c>
      <c r="B172" s="98">
        <f>'Prix - Maïs grain 3'!E172</f>
        <v>167.21666666666667</v>
      </c>
      <c r="C172" s="98">
        <f>'Prix - Maïs grain 3'!F172</f>
        <v>173.05</v>
      </c>
    </row>
    <row r="173" spans="1:3" x14ac:dyDescent="0.3">
      <c r="A173" s="41">
        <f>'Prix - Maïs grain 3'!C173</f>
        <v>2016</v>
      </c>
      <c r="B173" s="98">
        <f>'Prix - Maïs grain 3'!E173</f>
        <v>167.21666666666667</v>
      </c>
      <c r="C173" s="98">
        <f>'Prix - Maïs grain 3'!F173</f>
        <v>173.05</v>
      </c>
    </row>
    <row r="174" spans="1:3" x14ac:dyDescent="0.3">
      <c r="A174" s="41">
        <f>'Prix - Maïs grain 3'!C174</f>
        <v>2016</v>
      </c>
      <c r="B174" s="98">
        <f>'Prix - Maïs grain 3'!E174</f>
        <v>167.21666666666667</v>
      </c>
      <c r="C174" s="98">
        <f>'Prix - Maïs grain 3'!F174</f>
        <v>173.05</v>
      </c>
    </row>
    <row r="175" spans="1:3" x14ac:dyDescent="0.3">
      <c r="A175" s="41">
        <f>'Prix - Maïs grain 3'!C175</f>
        <v>2016</v>
      </c>
      <c r="B175" s="98">
        <f>'Prix - Maïs grain 3'!E175</f>
        <v>167.21666666666667</v>
      </c>
      <c r="C175" s="98">
        <f>'Prix - Maïs grain 3'!F175</f>
        <v>173.05</v>
      </c>
    </row>
    <row r="176" spans="1:3" x14ac:dyDescent="0.3">
      <c r="A176" s="41">
        <f>'Prix - Maïs grain 3'!C176</f>
        <v>2016</v>
      </c>
      <c r="B176" s="98">
        <f>'Prix - Maïs grain 3'!E176</f>
        <v>167.21666666666667</v>
      </c>
      <c r="C176" s="98">
        <f>'Prix - Maïs grain 3'!F176</f>
        <v>173.05</v>
      </c>
    </row>
    <row r="177" spans="1:3" x14ac:dyDescent="0.3">
      <c r="A177" s="41">
        <f>'Prix - Maïs grain 3'!C177</f>
        <v>2016</v>
      </c>
      <c r="B177" s="98">
        <f>'Prix - Maïs grain 3'!E177</f>
        <v>167.21666666666667</v>
      </c>
      <c r="C177" s="98">
        <f>'Prix - Maïs grain 3'!F177</f>
        <v>173.05</v>
      </c>
    </row>
    <row r="178" spans="1:3" x14ac:dyDescent="0.3">
      <c r="A178" s="41">
        <f>'Prix - Maïs grain 3'!C178</f>
        <v>2016</v>
      </c>
      <c r="B178" s="98">
        <f>'Prix - Maïs grain 3'!E178</f>
        <v>167.21666666666667</v>
      </c>
      <c r="C178" s="98">
        <f>'Prix - Maïs grain 3'!F178</f>
        <v>173.05</v>
      </c>
    </row>
    <row r="179" spans="1:3" x14ac:dyDescent="0.3">
      <c r="A179" s="41">
        <f>'Prix - Maïs grain 3'!C179</f>
        <v>2016</v>
      </c>
      <c r="B179" s="98">
        <f>'Prix - Maïs grain 3'!E179</f>
        <v>167.21666666666667</v>
      </c>
      <c r="C179" s="98">
        <f>'Prix - Maïs grain 3'!F179</f>
        <v>173.05</v>
      </c>
    </row>
    <row r="180" spans="1:3" x14ac:dyDescent="0.3">
      <c r="A180" s="41">
        <f>'Prix - Maïs grain 3'!C180</f>
        <v>2016</v>
      </c>
      <c r="B180" s="98">
        <f>'Prix - Maïs grain 3'!E180</f>
        <v>167.21666666666667</v>
      </c>
      <c r="C180" s="98">
        <f>'Prix - Maïs grain 3'!F180</f>
        <v>173.05</v>
      </c>
    </row>
    <row r="181" spans="1:3" x14ac:dyDescent="0.3">
      <c r="A181" s="41">
        <f>'Prix - Maïs grain 3'!C181</f>
        <v>2016</v>
      </c>
      <c r="B181" s="98">
        <f>'Prix - Maïs grain 3'!E181</f>
        <v>167.21666666666667</v>
      </c>
      <c r="C181" s="98">
        <f>'Prix - Maïs grain 3'!F181</f>
        <v>173.05</v>
      </c>
    </row>
    <row r="182" spans="1:3" x14ac:dyDescent="0.3">
      <c r="A182" s="41">
        <f>'Prix - Maïs grain 3'!C182</f>
        <v>2016</v>
      </c>
      <c r="B182" s="98">
        <f>'Prix - Maïs grain 3'!E182</f>
        <v>167.21666666666667</v>
      </c>
      <c r="C182" s="98">
        <f>'Prix - Maïs grain 3'!F182</f>
        <v>173.05</v>
      </c>
    </row>
    <row r="183" spans="1:3" x14ac:dyDescent="0.3">
      <c r="A183" s="41">
        <f>'Prix - Maïs grain 3'!C183</f>
        <v>2016</v>
      </c>
      <c r="B183" s="98">
        <f>'Prix - Maïs grain 3'!E183</f>
        <v>167.21666666666667</v>
      </c>
      <c r="C183" s="98">
        <f>'Prix - Maïs grain 3'!F183</f>
        <v>173.05</v>
      </c>
    </row>
    <row r="184" spans="1:3" x14ac:dyDescent="0.3">
      <c r="A184" s="41">
        <f>'Prix - Maïs grain 3'!C184</f>
        <v>2016</v>
      </c>
      <c r="B184" s="98">
        <f>'Prix - Maïs grain 3'!E184</f>
        <v>167.21666666666667</v>
      </c>
      <c r="C184" s="98">
        <f>'Prix - Maïs grain 3'!F184</f>
        <v>173.05</v>
      </c>
    </row>
    <row r="185" spans="1:3" x14ac:dyDescent="0.3">
      <c r="A185" s="41">
        <f>'Prix - Maïs grain 3'!C185</f>
        <v>2016</v>
      </c>
      <c r="B185" s="98">
        <f>'Prix - Maïs grain 3'!E185</f>
        <v>167.21666666666667</v>
      </c>
      <c r="C185" s="98">
        <f>'Prix - Maïs grain 3'!F185</f>
        <v>173.05</v>
      </c>
    </row>
    <row r="186" spans="1:3" x14ac:dyDescent="0.3">
      <c r="A186" s="41">
        <f>'Prix - Maïs grain 3'!C186</f>
        <v>2016</v>
      </c>
      <c r="B186" s="98">
        <f>'Prix - Maïs grain 3'!E186</f>
        <v>167.21666666666667</v>
      </c>
      <c r="C186" s="98">
        <f>'Prix - Maïs grain 3'!F186</f>
        <v>173.05</v>
      </c>
    </row>
    <row r="187" spans="1:3" x14ac:dyDescent="0.3">
      <c r="A187" s="41">
        <f>'Prix - Maïs grain 3'!C187</f>
        <v>2016</v>
      </c>
      <c r="B187" s="98">
        <f>'Prix - Maïs grain 3'!E187</f>
        <v>167.21666666666667</v>
      </c>
      <c r="C187" s="98">
        <f>'Prix - Maïs grain 3'!F187</f>
        <v>173.05</v>
      </c>
    </row>
    <row r="188" spans="1:3" x14ac:dyDescent="0.3">
      <c r="A188" s="41">
        <f>'Prix - Maïs grain 3'!C188</f>
        <v>2016</v>
      </c>
      <c r="B188" s="98">
        <f>'Prix - Maïs grain 3'!E188</f>
        <v>167.21666666666667</v>
      </c>
      <c r="C188" s="98">
        <f>'Prix - Maïs grain 3'!F188</f>
        <v>173.05</v>
      </c>
    </row>
    <row r="189" spans="1:3" x14ac:dyDescent="0.3">
      <c r="A189" s="41">
        <f>'Prix - Maïs grain 3'!C189</f>
        <v>2016</v>
      </c>
      <c r="B189" s="98">
        <f>'Prix - Maïs grain 3'!E189</f>
        <v>167.21666666666667</v>
      </c>
      <c r="C189" s="98">
        <f>'Prix - Maïs grain 3'!F189</f>
        <v>173.05</v>
      </c>
    </row>
    <row r="190" spans="1:3" x14ac:dyDescent="0.3">
      <c r="A190" s="41">
        <f>'Prix - Maïs grain 3'!C190</f>
        <v>2016</v>
      </c>
      <c r="B190" s="98">
        <f>'Prix - Maïs grain 3'!E190</f>
        <v>167.21666666666667</v>
      </c>
      <c r="C190" s="98">
        <f>'Prix - Maïs grain 3'!F190</f>
        <v>173.05</v>
      </c>
    </row>
    <row r="191" spans="1:3" x14ac:dyDescent="0.3">
      <c r="A191" s="41">
        <f>'Prix - Maïs grain 3'!C191</f>
        <v>2016</v>
      </c>
      <c r="B191" s="98">
        <f>'Prix - Maïs grain 3'!E191</f>
        <v>167.21666666666667</v>
      </c>
      <c r="C191" s="98">
        <f>'Prix - Maïs grain 3'!F191</f>
        <v>173.05</v>
      </c>
    </row>
    <row r="192" spans="1:3" x14ac:dyDescent="0.3">
      <c r="A192" s="41">
        <f>'Prix - Maïs grain 3'!C192</f>
        <v>2016</v>
      </c>
      <c r="B192" s="98">
        <f>'Prix - Maïs grain 3'!E192</f>
        <v>167.21666666666667</v>
      </c>
      <c r="C192" s="98">
        <f>'Prix - Maïs grain 3'!F192</f>
        <v>173.05</v>
      </c>
    </row>
    <row r="193" spans="1:3" x14ac:dyDescent="0.3">
      <c r="A193" s="41">
        <f>'Prix - Maïs grain 3'!C193</f>
        <v>2016</v>
      </c>
      <c r="B193" s="98">
        <f>'Prix - Maïs grain 3'!E193</f>
        <v>167.21666666666667</v>
      </c>
      <c r="C193" s="98">
        <f>'Prix - Maïs grain 3'!F193</f>
        <v>173.05</v>
      </c>
    </row>
    <row r="194" spans="1:3" x14ac:dyDescent="0.3">
      <c r="A194" s="41">
        <f>'Prix - Maïs grain 3'!C194</f>
        <v>2016</v>
      </c>
      <c r="B194" s="98">
        <f>'Prix - Maïs grain 3'!E194</f>
        <v>167.21666666666667</v>
      </c>
      <c r="C194" s="98">
        <f>'Prix - Maïs grain 3'!F194</f>
        <v>173.05</v>
      </c>
    </row>
    <row r="195" spans="1:3" x14ac:dyDescent="0.3">
      <c r="A195" s="41">
        <f>'Prix - Maïs grain 3'!C195</f>
        <v>2016</v>
      </c>
      <c r="B195" s="98">
        <f>'Prix - Maïs grain 3'!E195</f>
        <v>167.21666666666667</v>
      </c>
      <c r="C195" s="98">
        <f>'Prix - Maïs grain 3'!F195</f>
        <v>173.05</v>
      </c>
    </row>
    <row r="196" spans="1:3" x14ac:dyDescent="0.3">
      <c r="A196" s="41">
        <f>'Prix - Maïs grain 3'!C196</f>
        <v>2016</v>
      </c>
      <c r="B196" s="98">
        <f>'Prix - Maïs grain 3'!E196</f>
        <v>167.21666666666667</v>
      </c>
      <c r="C196" s="98">
        <f>'Prix - Maïs grain 3'!F196</f>
        <v>173.05</v>
      </c>
    </row>
    <row r="197" spans="1:3" x14ac:dyDescent="0.3">
      <c r="A197" s="41">
        <f>'Prix - Maïs grain 3'!C197</f>
        <v>2016</v>
      </c>
      <c r="B197" s="98">
        <f>'Prix - Maïs grain 3'!E197</f>
        <v>167.21666666666667</v>
      </c>
      <c r="C197" s="98">
        <f>'Prix - Maïs grain 3'!F197</f>
        <v>173.05</v>
      </c>
    </row>
    <row r="198" spans="1:3" x14ac:dyDescent="0.3">
      <c r="A198" s="41">
        <f>'Prix - Maïs grain 3'!C198</f>
        <v>2016</v>
      </c>
      <c r="B198" s="98">
        <f>'Prix - Maïs grain 3'!E198</f>
        <v>167.21666666666667</v>
      </c>
      <c r="C198" s="98">
        <f>'Prix - Maïs grain 3'!F198</f>
        <v>173.05</v>
      </c>
    </row>
    <row r="199" spans="1:3" x14ac:dyDescent="0.3">
      <c r="A199" s="41">
        <f>'Prix - Maïs grain 3'!C199</f>
        <v>2016</v>
      </c>
      <c r="B199" s="98">
        <f>'Prix - Maïs grain 3'!E199</f>
        <v>167.21666666666667</v>
      </c>
      <c r="C199" s="98">
        <f>'Prix - Maïs grain 3'!F199</f>
        <v>173.05</v>
      </c>
    </row>
    <row r="200" spans="1:3" x14ac:dyDescent="0.3">
      <c r="A200" s="41">
        <f>'Prix - Maïs grain 3'!C200</f>
        <v>2016</v>
      </c>
      <c r="B200" s="98">
        <f>'Prix - Maïs grain 3'!E200</f>
        <v>167.21666666666667</v>
      </c>
      <c r="C200" s="98">
        <f>'Prix - Maïs grain 3'!F200</f>
        <v>173.05</v>
      </c>
    </row>
    <row r="201" spans="1:3" x14ac:dyDescent="0.3">
      <c r="A201" s="41">
        <f>'Prix - Maïs grain 3'!C201</f>
        <v>2016</v>
      </c>
      <c r="B201" s="98">
        <f>'Prix - Maïs grain 3'!E201</f>
        <v>167.21666666666667</v>
      </c>
      <c r="C201" s="98">
        <f>'Prix - Maïs grain 3'!F201</f>
        <v>173.05</v>
      </c>
    </row>
    <row r="202" spans="1:3" x14ac:dyDescent="0.3">
      <c r="A202" s="41">
        <f>'Prix - Maïs grain 3'!C202</f>
        <v>2016</v>
      </c>
      <c r="B202" s="98">
        <f>'Prix - Maïs grain 3'!E202</f>
        <v>167.21666666666667</v>
      </c>
      <c r="C202" s="98">
        <f>'Prix - Maïs grain 3'!F202</f>
        <v>173.05</v>
      </c>
    </row>
    <row r="203" spans="1:3" x14ac:dyDescent="0.3">
      <c r="A203" s="41">
        <f>'Prix - Maïs grain 3'!C203</f>
        <v>2016</v>
      </c>
      <c r="B203" s="98">
        <f>'Prix - Maïs grain 3'!E203</f>
        <v>167.21666666666667</v>
      </c>
      <c r="C203" s="98">
        <f>'Prix - Maïs grain 3'!F203</f>
        <v>173.05</v>
      </c>
    </row>
    <row r="204" spans="1:3" x14ac:dyDescent="0.3">
      <c r="A204" s="41">
        <f>'Prix - Maïs grain 3'!C204</f>
        <v>2016</v>
      </c>
      <c r="B204" s="98">
        <f>'Prix - Maïs grain 3'!E204</f>
        <v>167.21666666666667</v>
      </c>
      <c r="C204" s="98">
        <f>'Prix - Maïs grain 3'!F204</f>
        <v>173.05</v>
      </c>
    </row>
    <row r="205" spans="1:3" x14ac:dyDescent="0.3">
      <c r="A205" s="41">
        <f>'Prix - Maïs grain 3'!C205</f>
        <v>2016</v>
      </c>
      <c r="B205" s="98">
        <f>'Prix - Maïs grain 3'!E205</f>
        <v>167.21666666666667</v>
      </c>
      <c r="C205" s="98">
        <f>'Prix - Maïs grain 3'!F205</f>
        <v>173.05</v>
      </c>
    </row>
    <row r="206" spans="1:3" x14ac:dyDescent="0.3">
      <c r="A206" s="41">
        <f>'Prix - Maïs grain 3'!C206</f>
        <v>2016</v>
      </c>
      <c r="B206" s="98">
        <f>'Prix - Maïs grain 3'!E206</f>
        <v>167.21666666666667</v>
      </c>
      <c r="C206" s="98">
        <f>'Prix - Maïs grain 3'!F206</f>
        <v>173.05</v>
      </c>
    </row>
    <row r="207" spans="1:3" x14ac:dyDescent="0.3">
      <c r="A207" s="41">
        <f>'Prix - Maïs grain 3'!C207</f>
        <v>2016</v>
      </c>
      <c r="B207" s="98">
        <f>'Prix - Maïs grain 3'!E207</f>
        <v>167.21666666666667</v>
      </c>
      <c r="C207" s="98">
        <f>'Prix - Maïs grain 3'!F207</f>
        <v>173.05</v>
      </c>
    </row>
    <row r="208" spans="1:3" x14ac:dyDescent="0.3">
      <c r="A208" s="41">
        <f>'Prix - Maïs grain 3'!C208</f>
        <v>2016</v>
      </c>
      <c r="B208" s="98">
        <f>'Prix - Maïs grain 3'!E208</f>
        <v>167.21666666666667</v>
      </c>
      <c r="C208" s="98">
        <f>'Prix - Maïs grain 3'!F208</f>
        <v>173.05</v>
      </c>
    </row>
    <row r="209" spans="1:3" x14ac:dyDescent="0.3">
      <c r="A209" s="41">
        <f>'Prix - Maïs grain 3'!C209</f>
        <v>2016</v>
      </c>
      <c r="B209" s="98">
        <f>'Prix - Maïs grain 3'!E209</f>
        <v>167.21666666666667</v>
      </c>
      <c r="C209" s="98">
        <f>'Prix - Maïs grain 3'!F209</f>
        <v>173.05</v>
      </c>
    </row>
    <row r="210" spans="1:3" x14ac:dyDescent="0.3">
      <c r="A210" s="41">
        <f>'Prix - Maïs grain 3'!C210</f>
        <v>2016</v>
      </c>
      <c r="B210" s="98">
        <f>'Prix - Maïs grain 3'!E210</f>
        <v>167.21666666666667</v>
      </c>
      <c r="C210" s="98">
        <f>'Prix - Maïs grain 3'!F210</f>
        <v>173.05</v>
      </c>
    </row>
    <row r="211" spans="1:3" x14ac:dyDescent="0.3">
      <c r="A211" s="41">
        <f>'Prix - Maïs grain 3'!C211</f>
        <v>2016</v>
      </c>
      <c r="B211" s="98">
        <f>'Prix - Maïs grain 3'!E211</f>
        <v>167.21666666666667</v>
      </c>
      <c r="C211" s="98">
        <f>'Prix - Maïs grain 3'!F211</f>
        <v>173.05</v>
      </c>
    </row>
    <row r="212" spans="1:3" x14ac:dyDescent="0.3">
      <c r="A212" s="41">
        <f>'Prix - Maïs grain 3'!C212</f>
        <v>2016</v>
      </c>
      <c r="B212" s="98">
        <f>'Prix - Maïs grain 3'!E212</f>
        <v>167.21666666666667</v>
      </c>
      <c r="C212" s="98">
        <f>'Prix - Maïs grain 3'!F212</f>
        <v>173.05</v>
      </c>
    </row>
    <row r="213" spans="1:3" x14ac:dyDescent="0.3">
      <c r="A213" s="41">
        <f>'Prix - Maïs grain 3'!C213</f>
        <v>2016</v>
      </c>
      <c r="B213" s="98">
        <f>'Prix - Maïs grain 3'!E213</f>
        <v>167.21666666666667</v>
      </c>
      <c r="C213" s="98">
        <f>'Prix - Maïs grain 3'!F213</f>
        <v>173.05</v>
      </c>
    </row>
    <row r="214" spans="1:3" x14ac:dyDescent="0.3">
      <c r="A214" s="41">
        <f>'Prix - Maïs grain 3'!C214</f>
        <v>2016</v>
      </c>
      <c r="B214" s="98">
        <f>'Prix - Maïs grain 3'!E214</f>
        <v>167.21666666666667</v>
      </c>
      <c r="C214" s="98">
        <f>'Prix - Maïs grain 3'!F214</f>
        <v>173.05</v>
      </c>
    </row>
    <row r="215" spans="1:3" x14ac:dyDescent="0.3">
      <c r="A215" s="41">
        <f>'Prix - Maïs grain 3'!C215</f>
        <v>2016</v>
      </c>
      <c r="B215" s="98">
        <f>'Prix - Maïs grain 3'!E215</f>
        <v>167.21666666666667</v>
      </c>
      <c r="C215" s="98">
        <f>'Prix - Maïs grain 3'!F215</f>
        <v>173.05</v>
      </c>
    </row>
    <row r="216" spans="1:3" x14ac:dyDescent="0.3">
      <c r="A216" s="41">
        <f>'Prix - Maïs grain 3'!C216</f>
        <v>2016</v>
      </c>
      <c r="B216" s="98">
        <f>'Prix - Maïs grain 3'!E216</f>
        <v>167.21666666666667</v>
      </c>
      <c r="C216" s="98">
        <f>'Prix - Maïs grain 3'!F216</f>
        <v>173.05</v>
      </c>
    </row>
    <row r="217" spans="1:3" x14ac:dyDescent="0.3">
      <c r="A217" s="41">
        <f>'Prix - Maïs grain 3'!C217</f>
        <v>2016</v>
      </c>
      <c r="B217" s="98">
        <f>'Prix - Maïs grain 3'!E217</f>
        <v>167.21666666666667</v>
      </c>
      <c r="C217" s="98">
        <f>'Prix - Maïs grain 3'!F217</f>
        <v>173.05</v>
      </c>
    </row>
    <row r="218" spans="1:3" x14ac:dyDescent="0.3">
      <c r="A218" s="41">
        <f>'Prix - Maïs grain 3'!C218</f>
        <v>2016</v>
      </c>
      <c r="B218" s="98">
        <f>'Prix - Maïs grain 3'!E218</f>
        <v>167.21666666666667</v>
      </c>
      <c r="C218" s="98">
        <f>'Prix - Maïs grain 3'!F218</f>
        <v>173.05</v>
      </c>
    </row>
    <row r="219" spans="1:3" x14ac:dyDescent="0.3">
      <c r="A219" s="41">
        <f>'Prix - Maïs grain 3'!C219</f>
        <v>2016</v>
      </c>
      <c r="B219" s="98">
        <f>'Prix - Maïs grain 3'!E219</f>
        <v>167.21666666666667</v>
      </c>
      <c r="C219" s="98">
        <f>'Prix - Maïs grain 3'!F219</f>
        <v>173.05</v>
      </c>
    </row>
    <row r="220" spans="1:3" x14ac:dyDescent="0.3">
      <c r="A220" s="41">
        <f>'Prix - Maïs grain 3'!C220</f>
        <v>2016</v>
      </c>
      <c r="B220" s="98">
        <f>'Prix - Maïs grain 3'!E220</f>
        <v>167.21666666666667</v>
      </c>
      <c r="C220" s="98">
        <f>'Prix - Maïs grain 3'!F220</f>
        <v>173.05</v>
      </c>
    </row>
    <row r="221" spans="1:3" x14ac:dyDescent="0.3">
      <c r="A221" s="41">
        <f>'Prix - Maïs grain 3'!C221</f>
        <v>2016</v>
      </c>
      <c r="B221" s="98">
        <f>'Prix - Maïs grain 3'!E221</f>
        <v>167.21666666666667</v>
      </c>
      <c r="C221" s="98">
        <f>'Prix - Maïs grain 3'!F221</f>
        <v>173.05</v>
      </c>
    </row>
    <row r="222" spans="1:3" x14ac:dyDescent="0.3">
      <c r="A222" s="41">
        <f>'Prix - Maïs grain 3'!C222</f>
        <v>2016</v>
      </c>
      <c r="B222" s="98">
        <f>'Prix - Maïs grain 3'!E222</f>
        <v>167.21666666666667</v>
      </c>
      <c r="C222" s="98">
        <f>'Prix - Maïs grain 3'!F222</f>
        <v>173.05</v>
      </c>
    </row>
    <row r="223" spans="1:3" x14ac:dyDescent="0.3">
      <c r="A223" s="41">
        <f>'Prix - Maïs grain 3'!C223</f>
        <v>2016</v>
      </c>
      <c r="B223" s="98">
        <f>'Prix - Maïs grain 3'!E223</f>
        <v>167.21666666666667</v>
      </c>
      <c r="C223" s="98">
        <f>'Prix - Maïs grain 3'!F223</f>
        <v>173.05</v>
      </c>
    </row>
    <row r="224" spans="1:3" x14ac:dyDescent="0.3">
      <c r="A224" s="41">
        <f>'Prix - Maïs grain 3'!C224</f>
        <v>2016</v>
      </c>
      <c r="B224" s="98">
        <f>'Prix - Maïs grain 3'!E224</f>
        <v>167.21666666666667</v>
      </c>
      <c r="C224" s="98">
        <f>'Prix - Maïs grain 3'!F224</f>
        <v>173.05</v>
      </c>
    </row>
    <row r="225" spans="1:3" x14ac:dyDescent="0.3">
      <c r="A225" s="41">
        <f>'Prix - Maïs grain 3'!C225</f>
        <v>2016</v>
      </c>
      <c r="B225" s="98">
        <f>'Prix - Maïs grain 3'!E225</f>
        <v>167.21666666666667</v>
      </c>
      <c r="C225" s="98">
        <f>'Prix - Maïs grain 3'!F225</f>
        <v>173.05</v>
      </c>
    </row>
    <row r="226" spans="1:3" x14ac:dyDescent="0.3">
      <c r="A226" s="41">
        <f>'Prix - Maïs grain 3'!C226</f>
        <v>2016</v>
      </c>
      <c r="B226" s="98">
        <f>'Prix - Maïs grain 3'!E226</f>
        <v>167.21666666666667</v>
      </c>
      <c r="C226" s="98">
        <f>'Prix - Maïs grain 3'!F226</f>
        <v>173.05</v>
      </c>
    </row>
    <row r="227" spans="1:3" x14ac:dyDescent="0.3">
      <c r="A227" s="41">
        <f>'Prix - Maïs grain 3'!C227</f>
        <v>2016</v>
      </c>
      <c r="B227" s="98">
        <f>'Prix - Maïs grain 3'!E227</f>
        <v>167.21666666666667</v>
      </c>
      <c r="C227" s="98">
        <f>'Prix - Maïs grain 3'!F227</f>
        <v>173.05</v>
      </c>
    </row>
    <row r="228" spans="1:3" x14ac:dyDescent="0.3">
      <c r="A228" s="41">
        <f>'Prix - Maïs grain 3'!C228</f>
        <v>2016</v>
      </c>
      <c r="B228" s="98">
        <f>'Prix - Maïs grain 3'!E228</f>
        <v>167.21666666666667</v>
      </c>
      <c r="C228" s="98">
        <f>'Prix - Maïs grain 3'!F228</f>
        <v>173.05</v>
      </c>
    </row>
    <row r="229" spans="1:3" x14ac:dyDescent="0.3">
      <c r="A229" s="41">
        <f>'Prix - Maïs grain 3'!C229</f>
        <v>2016</v>
      </c>
      <c r="B229" s="98">
        <f>'Prix - Maïs grain 3'!E229</f>
        <v>167.21666666666667</v>
      </c>
      <c r="C229" s="98">
        <f>'Prix - Maïs grain 3'!F229</f>
        <v>173.05</v>
      </c>
    </row>
    <row r="230" spans="1:3" x14ac:dyDescent="0.3">
      <c r="A230" s="41">
        <f>'Prix - Maïs grain 3'!C230</f>
        <v>2016</v>
      </c>
      <c r="B230" s="98">
        <f>'Prix - Maïs grain 3'!E230</f>
        <v>167.21666666666667</v>
      </c>
      <c r="C230" s="98">
        <f>'Prix - Maïs grain 3'!F230</f>
        <v>173.05</v>
      </c>
    </row>
    <row r="231" spans="1:3" x14ac:dyDescent="0.3">
      <c r="A231" s="41">
        <f>'Prix - Maïs grain 3'!C231</f>
        <v>2016</v>
      </c>
      <c r="B231" s="98">
        <f>'Prix - Maïs grain 3'!E231</f>
        <v>167.21666666666667</v>
      </c>
      <c r="C231" s="98">
        <f>'Prix - Maïs grain 3'!F231</f>
        <v>173.05</v>
      </c>
    </row>
    <row r="232" spans="1:3" x14ac:dyDescent="0.3">
      <c r="A232" s="41">
        <f>'Prix - Maïs grain 3'!C232</f>
        <v>2016</v>
      </c>
      <c r="B232" s="98">
        <f>'Prix - Maïs grain 3'!E232</f>
        <v>167.21666666666667</v>
      </c>
      <c r="C232" s="98">
        <f>'Prix - Maïs grain 3'!F232</f>
        <v>173.05</v>
      </c>
    </row>
    <row r="233" spans="1:3" x14ac:dyDescent="0.3">
      <c r="A233" s="41">
        <f>'Prix - Maïs grain 3'!C233</f>
        <v>2016</v>
      </c>
      <c r="B233" s="98">
        <f>'Prix - Maïs grain 3'!E233</f>
        <v>167.21666666666667</v>
      </c>
      <c r="C233" s="98">
        <f>'Prix - Maïs grain 3'!F233</f>
        <v>173.05</v>
      </c>
    </row>
    <row r="234" spans="1:3" x14ac:dyDescent="0.3">
      <c r="A234" s="41">
        <f>'Prix - Maïs grain 3'!C234</f>
        <v>2016</v>
      </c>
      <c r="B234" s="98">
        <f>'Prix - Maïs grain 3'!E234</f>
        <v>167.21666666666667</v>
      </c>
      <c r="C234" s="98">
        <f>'Prix - Maïs grain 3'!F234</f>
        <v>173.05</v>
      </c>
    </row>
    <row r="235" spans="1:3" x14ac:dyDescent="0.3">
      <c r="A235" s="41">
        <f>'Prix - Maïs grain 3'!C235</f>
        <v>2016</v>
      </c>
      <c r="B235" s="98">
        <f>'Prix - Maïs grain 3'!E235</f>
        <v>167.21666666666667</v>
      </c>
      <c r="C235" s="98">
        <f>'Prix - Maïs grain 3'!F235</f>
        <v>173.05</v>
      </c>
    </row>
    <row r="236" spans="1:3" x14ac:dyDescent="0.3">
      <c r="A236" s="41">
        <f>'Prix - Maïs grain 3'!C236</f>
        <v>2016</v>
      </c>
      <c r="B236" s="98">
        <f>'Prix - Maïs grain 3'!E236</f>
        <v>167.21666666666667</v>
      </c>
      <c r="C236" s="98">
        <f>'Prix - Maïs grain 3'!F236</f>
        <v>173.05</v>
      </c>
    </row>
    <row r="237" spans="1:3" x14ac:dyDescent="0.3">
      <c r="A237" s="41">
        <f>'Prix - Maïs grain 3'!C237</f>
        <v>2016</v>
      </c>
      <c r="B237" s="98">
        <f>'Prix - Maïs grain 3'!E237</f>
        <v>167.21666666666667</v>
      </c>
      <c r="C237" s="98">
        <f>'Prix - Maïs grain 3'!F237</f>
        <v>173.05</v>
      </c>
    </row>
    <row r="238" spans="1:3" x14ac:dyDescent="0.3">
      <c r="A238" s="41">
        <f>'Prix - Maïs grain 3'!C238</f>
        <v>2016</v>
      </c>
      <c r="B238" s="98">
        <f>'Prix - Maïs grain 3'!E238</f>
        <v>167.21666666666667</v>
      </c>
      <c r="C238" s="98">
        <f>'Prix - Maïs grain 3'!F238</f>
        <v>173.05</v>
      </c>
    </row>
    <row r="239" spans="1:3" x14ac:dyDescent="0.3">
      <c r="A239" s="41">
        <f>'Prix - Maïs grain 3'!C239</f>
        <v>2016</v>
      </c>
      <c r="B239" s="98">
        <f>'Prix - Maïs grain 3'!E239</f>
        <v>167.21666666666667</v>
      </c>
      <c r="C239" s="98">
        <f>'Prix - Maïs grain 3'!F239</f>
        <v>173.05</v>
      </c>
    </row>
    <row r="240" spans="1:3" x14ac:dyDescent="0.3">
      <c r="A240" s="41">
        <f>'Prix - Maïs grain 3'!C240</f>
        <v>2016</v>
      </c>
      <c r="B240" s="98">
        <f>'Prix - Maïs grain 3'!E240</f>
        <v>167.21666666666667</v>
      </c>
      <c r="C240" s="98">
        <f>'Prix - Maïs grain 3'!F240</f>
        <v>173.05</v>
      </c>
    </row>
    <row r="241" spans="1:3" x14ac:dyDescent="0.3">
      <c r="A241" s="41">
        <f>'Prix - Maïs grain 3'!C241</f>
        <v>2016</v>
      </c>
      <c r="B241" s="98">
        <f>'Prix - Maïs grain 3'!E241</f>
        <v>167.21666666666667</v>
      </c>
      <c r="C241" s="98">
        <f>'Prix - Maïs grain 3'!F241</f>
        <v>173.05</v>
      </c>
    </row>
    <row r="242" spans="1:3" x14ac:dyDescent="0.3">
      <c r="A242" s="41">
        <f>'Prix - Maïs grain 3'!C242</f>
        <v>2016</v>
      </c>
      <c r="B242" s="98">
        <f>'Prix - Maïs grain 3'!E242</f>
        <v>167.21666666666667</v>
      </c>
      <c r="C242" s="98">
        <f>'Prix - Maïs grain 3'!F242</f>
        <v>173.05</v>
      </c>
    </row>
    <row r="243" spans="1:3" x14ac:dyDescent="0.3">
      <c r="A243" s="41">
        <f>'Prix - Maïs grain 3'!C243</f>
        <v>2016</v>
      </c>
      <c r="B243" s="98">
        <f>'Prix - Maïs grain 3'!E243</f>
        <v>167.21666666666667</v>
      </c>
      <c r="C243" s="98">
        <f>'Prix - Maïs grain 3'!F243</f>
        <v>173.05</v>
      </c>
    </row>
    <row r="244" spans="1:3" x14ac:dyDescent="0.3">
      <c r="A244" s="41">
        <f>'Prix - Maïs grain 3'!C244</f>
        <v>2016</v>
      </c>
      <c r="B244" s="98">
        <f>'Prix - Maïs grain 3'!E244</f>
        <v>167.21666666666667</v>
      </c>
      <c r="C244" s="98">
        <f>'Prix - Maïs grain 3'!F244</f>
        <v>173.05</v>
      </c>
    </row>
    <row r="245" spans="1:3" x14ac:dyDescent="0.3">
      <c r="A245" s="41">
        <f>'Prix - Maïs grain 3'!C245</f>
        <v>2016</v>
      </c>
      <c r="B245" s="98">
        <f>'Prix - Maïs grain 3'!E245</f>
        <v>167.21666666666667</v>
      </c>
      <c r="C245" s="98">
        <f>'Prix - Maïs grain 3'!F245</f>
        <v>173.05</v>
      </c>
    </row>
    <row r="246" spans="1:3" x14ac:dyDescent="0.3">
      <c r="A246" s="41">
        <f>'Prix - Maïs grain 3'!C246</f>
        <v>2016</v>
      </c>
      <c r="B246" s="98">
        <f>'Prix - Maïs grain 3'!E246</f>
        <v>167.21666666666667</v>
      </c>
      <c r="C246" s="98">
        <f>'Prix - Maïs grain 3'!F246</f>
        <v>173.05</v>
      </c>
    </row>
    <row r="247" spans="1:3" x14ac:dyDescent="0.3">
      <c r="A247" s="41">
        <f>'Prix - Maïs grain 3'!C247</f>
        <v>2016</v>
      </c>
      <c r="B247" s="98">
        <f>'Prix - Maïs grain 3'!E247</f>
        <v>167.21666666666667</v>
      </c>
      <c r="C247" s="98">
        <f>'Prix - Maïs grain 3'!F247</f>
        <v>173.05</v>
      </c>
    </row>
    <row r="248" spans="1:3" x14ac:dyDescent="0.3">
      <c r="A248" s="41">
        <f>'Prix - Maïs grain 3'!C248</f>
        <v>2016</v>
      </c>
      <c r="B248" s="98">
        <f>'Prix - Maïs grain 3'!E248</f>
        <v>167.21666666666667</v>
      </c>
      <c r="C248" s="98">
        <f>'Prix - Maïs grain 3'!F248</f>
        <v>173.05</v>
      </c>
    </row>
    <row r="249" spans="1:3" x14ac:dyDescent="0.3">
      <c r="A249" s="41">
        <f>'Prix - Maïs grain 3'!C249</f>
        <v>2016</v>
      </c>
      <c r="B249" s="98">
        <f>'Prix - Maïs grain 3'!E249</f>
        <v>167.21666666666667</v>
      </c>
      <c r="C249" s="98">
        <f>'Prix - Maïs grain 3'!F249</f>
        <v>173.05</v>
      </c>
    </row>
    <row r="250" spans="1:3" x14ac:dyDescent="0.3">
      <c r="A250" s="41">
        <f>'Prix - Maïs grain 3'!C250</f>
        <v>2016</v>
      </c>
      <c r="B250" s="98">
        <f>'Prix - Maïs grain 3'!E250</f>
        <v>167.21666666666667</v>
      </c>
      <c r="C250" s="98">
        <f>'Prix - Maïs grain 3'!F250</f>
        <v>173.05</v>
      </c>
    </row>
    <row r="251" spans="1:3" x14ac:dyDescent="0.3">
      <c r="A251" s="41">
        <f>'Prix - Maïs grain 3'!C251</f>
        <v>2016</v>
      </c>
      <c r="B251" s="98">
        <f>'Prix - Maïs grain 3'!E251</f>
        <v>167.21666666666667</v>
      </c>
      <c r="C251" s="98">
        <f>'Prix - Maïs grain 3'!F251</f>
        <v>173.05</v>
      </c>
    </row>
    <row r="252" spans="1:3" x14ac:dyDescent="0.3">
      <c r="A252" s="41">
        <f>'Prix - Maïs grain 3'!C252</f>
        <v>2016</v>
      </c>
      <c r="B252" s="98">
        <f>'Prix - Maïs grain 3'!E252</f>
        <v>167.21666666666667</v>
      </c>
      <c r="C252" s="98">
        <f>'Prix - Maïs grain 3'!F252</f>
        <v>173.05</v>
      </c>
    </row>
    <row r="253" spans="1:3" x14ac:dyDescent="0.3">
      <c r="A253" s="41">
        <f>'Prix - Maïs grain 3'!C253</f>
        <v>2016</v>
      </c>
      <c r="B253" s="98">
        <f>'Prix - Maïs grain 3'!E253</f>
        <v>167.21666666666667</v>
      </c>
      <c r="C253" s="98">
        <f>'Prix - Maïs grain 3'!F253</f>
        <v>173.05</v>
      </c>
    </row>
    <row r="254" spans="1:3" x14ac:dyDescent="0.3">
      <c r="A254" s="41">
        <f>'Prix - Maïs grain 3'!C254</f>
        <v>2016</v>
      </c>
      <c r="B254" s="98">
        <f>'Prix - Maïs grain 3'!E254</f>
        <v>167.21666666666667</v>
      </c>
      <c r="C254" s="98">
        <f>'Prix - Maïs grain 3'!F254</f>
        <v>173.05</v>
      </c>
    </row>
    <row r="255" spans="1:3" x14ac:dyDescent="0.3">
      <c r="A255" s="41">
        <f>'Prix - Maïs grain 3'!C255</f>
        <v>2016</v>
      </c>
      <c r="B255" s="98">
        <f>'Prix - Maïs grain 3'!E255</f>
        <v>167.21666666666667</v>
      </c>
      <c r="C255" s="98">
        <f>'Prix - Maïs grain 3'!F255</f>
        <v>173.05</v>
      </c>
    </row>
    <row r="256" spans="1:3" x14ac:dyDescent="0.3">
      <c r="A256" s="41">
        <f>'Prix - Maïs grain 3'!C256</f>
        <v>2016</v>
      </c>
      <c r="B256" s="98">
        <f>'Prix - Maïs grain 3'!E256</f>
        <v>167.21666666666667</v>
      </c>
      <c r="C256" s="98">
        <f>'Prix - Maïs grain 3'!F256</f>
        <v>173.05</v>
      </c>
    </row>
    <row r="257" spans="1:3" x14ac:dyDescent="0.3">
      <c r="A257" s="41">
        <f>'Prix - Maïs grain 3'!C257</f>
        <v>2016</v>
      </c>
      <c r="B257" s="98">
        <f>'Prix - Maïs grain 3'!E257</f>
        <v>167.21666666666667</v>
      </c>
      <c r="C257" s="98">
        <f>'Prix - Maïs grain 3'!F257</f>
        <v>173.05</v>
      </c>
    </row>
    <row r="258" spans="1:3" x14ac:dyDescent="0.3">
      <c r="A258" s="41">
        <f>'Prix - Maïs grain 3'!C258</f>
        <v>2016</v>
      </c>
      <c r="B258" s="98">
        <f>'Prix - Maïs grain 3'!E258</f>
        <v>167.21666666666667</v>
      </c>
      <c r="C258" s="98">
        <f>'Prix - Maïs grain 3'!F258</f>
        <v>173.05</v>
      </c>
    </row>
    <row r="259" spans="1:3" x14ac:dyDescent="0.3">
      <c r="A259" s="41">
        <f>'Prix - Maïs grain 3'!C259</f>
        <v>2017</v>
      </c>
      <c r="B259" s="98">
        <f>'Prix - Maïs grain 3'!E259</f>
        <v>165.375</v>
      </c>
      <c r="C259" s="98">
        <f>'Prix - Maïs grain 3'!F259</f>
        <v>169.01</v>
      </c>
    </row>
    <row r="260" spans="1:3" x14ac:dyDescent="0.3">
      <c r="A260" s="41">
        <f>'Prix - Maïs grain 3'!C260</f>
        <v>2017</v>
      </c>
      <c r="B260" s="98">
        <f>'Prix - Maïs grain 3'!E260</f>
        <v>165.375</v>
      </c>
      <c r="C260" s="98">
        <f>'Prix - Maïs grain 3'!F260</f>
        <v>169.01</v>
      </c>
    </row>
    <row r="261" spans="1:3" x14ac:dyDescent="0.3">
      <c r="A261" s="41">
        <f>'Prix - Maïs grain 3'!C261</f>
        <v>2017</v>
      </c>
      <c r="B261" s="98">
        <f>'Prix - Maïs grain 3'!E261</f>
        <v>165.375</v>
      </c>
      <c r="C261" s="98">
        <f>'Prix - Maïs grain 3'!F261</f>
        <v>169.01</v>
      </c>
    </row>
    <row r="262" spans="1:3" x14ac:dyDescent="0.3">
      <c r="A262" s="41">
        <f>'Prix - Maïs grain 3'!C262</f>
        <v>2017</v>
      </c>
      <c r="B262" s="98">
        <f>'Prix - Maïs grain 3'!E262</f>
        <v>165.375</v>
      </c>
      <c r="C262" s="98">
        <f>'Prix - Maïs grain 3'!F262</f>
        <v>169.01</v>
      </c>
    </row>
    <row r="263" spans="1:3" x14ac:dyDescent="0.3">
      <c r="A263" s="41">
        <f>'Prix - Maïs grain 3'!C263</f>
        <v>2017</v>
      </c>
      <c r="B263" s="98">
        <f>'Prix - Maïs grain 3'!E263</f>
        <v>165.375</v>
      </c>
      <c r="C263" s="98">
        <f>'Prix - Maïs grain 3'!F263</f>
        <v>169.01</v>
      </c>
    </row>
    <row r="264" spans="1:3" x14ac:dyDescent="0.3">
      <c r="A264" s="41">
        <f>'Prix - Maïs grain 3'!C264</f>
        <v>2017</v>
      </c>
      <c r="B264" s="98">
        <f>'Prix - Maïs grain 3'!E264</f>
        <v>165.375</v>
      </c>
      <c r="C264" s="98">
        <f>'Prix - Maïs grain 3'!F264</f>
        <v>169.01</v>
      </c>
    </row>
    <row r="265" spans="1:3" x14ac:dyDescent="0.3">
      <c r="A265" s="41">
        <f>'Prix - Maïs grain 3'!C265</f>
        <v>2017</v>
      </c>
      <c r="B265" s="98">
        <f>'Prix - Maïs grain 3'!E265</f>
        <v>165.375</v>
      </c>
      <c r="C265" s="98">
        <f>'Prix - Maïs grain 3'!F265</f>
        <v>169.01</v>
      </c>
    </row>
    <row r="266" spans="1:3" x14ac:dyDescent="0.3">
      <c r="A266" s="41">
        <f>'Prix - Maïs grain 3'!C266</f>
        <v>2017</v>
      </c>
      <c r="B266" s="98">
        <f>'Prix - Maïs grain 3'!E266</f>
        <v>165.375</v>
      </c>
      <c r="C266" s="98">
        <f>'Prix - Maïs grain 3'!F266</f>
        <v>169.01</v>
      </c>
    </row>
    <row r="267" spans="1:3" x14ac:dyDescent="0.3">
      <c r="A267" s="41">
        <f>'Prix - Maïs grain 3'!C267</f>
        <v>2017</v>
      </c>
      <c r="B267" s="98">
        <f>'Prix - Maïs grain 3'!E267</f>
        <v>165.375</v>
      </c>
      <c r="C267" s="98">
        <f>'Prix - Maïs grain 3'!F267</f>
        <v>169.01</v>
      </c>
    </row>
    <row r="268" spans="1:3" x14ac:dyDescent="0.3">
      <c r="A268" s="41">
        <f>'Prix - Maïs grain 3'!C268</f>
        <v>2017</v>
      </c>
      <c r="B268" s="98">
        <f>'Prix - Maïs grain 3'!E268</f>
        <v>165.375</v>
      </c>
      <c r="C268" s="98">
        <f>'Prix - Maïs grain 3'!F268</f>
        <v>169.01</v>
      </c>
    </row>
    <row r="269" spans="1:3" x14ac:dyDescent="0.3">
      <c r="A269" s="41">
        <f>'Prix - Maïs grain 3'!C269</f>
        <v>2017</v>
      </c>
      <c r="B269" s="98">
        <f>'Prix - Maïs grain 3'!E269</f>
        <v>165.375</v>
      </c>
      <c r="C269" s="98">
        <f>'Prix - Maïs grain 3'!F269</f>
        <v>169.01</v>
      </c>
    </row>
    <row r="270" spans="1:3" x14ac:dyDescent="0.3">
      <c r="A270" s="41">
        <f>'Prix - Maïs grain 3'!C270</f>
        <v>2017</v>
      </c>
      <c r="B270" s="98">
        <f>'Prix - Maïs grain 3'!E270</f>
        <v>165.375</v>
      </c>
      <c r="C270" s="98">
        <f>'Prix - Maïs grain 3'!F270</f>
        <v>169.01</v>
      </c>
    </row>
    <row r="271" spans="1:3" x14ac:dyDescent="0.3">
      <c r="A271" s="41">
        <f>'Prix - Maïs grain 3'!C271</f>
        <v>2017</v>
      </c>
      <c r="B271" s="98">
        <f>'Prix - Maïs grain 3'!E271</f>
        <v>165.375</v>
      </c>
      <c r="C271" s="98">
        <f>'Prix - Maïs grain 3'!F271</f>
        <v>169.01</v>
      </c>
    </row>
    <row r="272" spans="1:3" x14ac:dyDescent="0.3">
      <c r="A272" s="41">
        <f>'Prix - Maïs grain 3'!C272</f>
        <v>2017</v>
      </c>
      <c r="B272" s="98">
        <f>'Prix - Maïs grain 3'!E272</f>
        <v>165.375</v>
      </c>
      <c r="C272" s="98">
        <f>'Prix - Maïs grain 3'!F272</f>
        <v>169.01</v>
      </c>
    </row>
    <row r="273" spans="1:3" x14ac:dyDescent="0.3">
      <c r="A273" s="41">
        <f>'Prix - Maïs grain 3'!C273</f>
        <v>2017</v>
      </c>
      <c r="B273" s="98">
        <f>'Prix - Maïs grain 3'!E273</f>
        <v>165.375</v>
      </c>
      <c r="C273" s="98">
        <f>'Prix - Maïs grain 3'!F273</f>
        <v>169.01</v>
      </c>
    </row>
    <row r="274" spans="1:3" x14ac:dyDescent="0.3">
      <c r="A274" s="41">
        <f>'Prix - Maïs grain 3'!C274</f>
        <v>2017</v>
      </c>
      <c r="B274" s="98">
        <f>'Prix - Maïs grain 3'!E274</f>
        <v>165.375</v>
      </c>
      <c r="C274" s="98">
        <f>'Prix - Maïs grain 3'!F274</f>
        <v>169.01</v>
      </c>
    </row>
    <row r="275" spans="1:3" x14ac:dyDescent="0.3">
      <c r="A275" s="41">
        <f>'Prix - Maïs grain 3'!C275</f>
        <v>2017</v>
      </c>
      <c r="B275" s="98">
        <f>'Prix - Maïs grain 3'!E275</f>
        <v>165.375</v>
      </c>
      <c r="C275" s="98">
        <f>'Prix - Maïs grain 3'!F275</f>
        <v>169.01</v>
      </c>
    </row>
    <row r="276" spans="1:3" x14ac:dyDescent="0.3">
      <c r="A276" s="41">
        <f>'Prix - Maïs grain 3'!C276</f>
        <v>2017</v>
      </c>
      <c r="B276" s="98">
        <f>'Prix - Maïs grain 3'!E276</f>
        <v>165.375</v>
      </c>
      <c r="C276" s="98">
        <f>'Prix - Maïs grain 3'!F276</f>
        <v>169.01</v>
      </c>
    </row>
    <row r="277" spans="1:3" x14ac:dyDescent="0.3">
      <c r="A277" s="41">
        <f>'Prix - Maïs grain 3'!C277</f>
        <v>2017</v>
      </c>
      <c r="B277" s="98">
        <f>'Prix - Maïs grain 3'!E277</f>
        <v>165.375</v>
      </c>
      <c r="C277" s="98">
        <f>'Prix - Maïs grain 3'!F277</f>
        <v>169.01</v>
      </c>
    </row>
    <row r="278" spans="1:3" x14ac:dyDescent="0.3">
      <c r="A278" s="41">
        <f>'Prix - Maïs grain 3'!C278</f>
        <v>2017</v>
      </c>
      <c r="B278" s="98">
        <f>'Prix - Maïs grain 3'!E278</f>
        <v>165.375</v>
      </c>
      <c r="C278" s="98">
        <f>'Prix - Maïs grain 3'!F278</f>
        <v>169.01</v>
      </c>
    </row>
    <row r="279" spans="1:3" x14ac:dyDescent="0.3">
      <c r="A279" s="41">
        <f>'Prix - Maïs grain 3'!C279</f>
        <v>2017</v>
      </c>
      <c r="B279" s="98">
        <f>'Prix - Maïs grain 3'!E279</f>
        <v>165.375</v>
      </c>
      <c r="C279" s="98">
        <f>'Prix - Maïs grain 3'!F279</f>
        <v>169.01</v>
      </c>
    </row>
    <row r="280" spans="1:3" x14ac:dyDescent="0.3">
      <c r="A280" s="41">
        <f>'Prix - Maïs grain 3'!C280</f>
        <v>2017</v>
      </c>
      <c r="B280" s="98">
        <f>'Prix - Maïs grain 3'!E280</f>
        <v>165.375</v>
      </c>
      <c r="C280" s="98">
        <f>'Prix - Maïs grain 3'!F280</f>
        <v>169.01</v>
      </c>
    </row>
    <row r="281" spans="1:3" x14ac:dyDescent="0.3">
      <c r="A281" s="41">
        <f>'Prix - Maïs grain 3'!C281</f>
        <v>2017</v>
      </c>
      <c r="B281" s="98">
        <f>'Prix - Maïs grain 3'!E281</f>
        <v>165.375</v>
      </c>
      <c r="C281" s="98">
        <f>'Prix - Maïs grain 3'!F281</f>
        <v>169.01</v>
      </c>
    </row>
    <row r="282" spans="1:3" x14ac:dyDescent="0.3">
      <c r="A282" s="41">
        <f>'Prix - Maïs grain 3'!C282</f>
        <v>2017</v>
      </c>
      <c r="B282" s="98">
        <f>'Prix - Maïs grain 3'!E282</f>
        <v>165.375</v>
      </c>
      <c r="C282" s="98">
        <f>'Prix - Maïs grain 3'!F282</f>
        <v>169.01</v>
      </c>
    </row>
    <row r="283" spans="1:3" x14ac:dyDescent="0.3">
      <c r="A283" s="41">
        <f>'Prix - Maïs grain 3'!C283</f>
        <v>2017</v>
      </c>
      <c r="B283" s="98">
        <f>'Prix - Maïs grain 3'!E283</f>
        <v>165.375</v>
      </c>
      <c r="C283" s="98">
        <f>'Prix - Maïs grain 3'!F283</f>
        <v>169.01</v>
      </c>
    </row>
    <row r="284" spans="1:3" x14ac:dyDescent="0.3">
      <c r="A284" s="41">
        <f>'Prix - Maïs grain 3'!C284</f>
        <v>2017</v>
      </c>
      <c r="B284" s="98">
        <f>'Prix - Maïs grain 3'!E284</f>
        <v>165.375</v>
      </c>
      <c r="C284" s="98">
        <f>'Prix - Maïs grain 3'!F284</f>
        <v>169.01</v>
      </c>
    </row>
    <row r="285" spans="1:3" x14ac:dyDescent="0.3">
      <c r="A285" s="41">
        <f>'Prix - Maïs grain 3'!C285</f>
        <v>2017</v>
      </c>
      <c r="B285" s="98">
        <f>'Prix - Maïs grain 3'!E285</f>
        <v>165.375</v>
      </c>
      <c r="C285" s="98">
        <f>'Prix - Maïs grain 3'!F285</f>
        <v>169.01</v>
      </c>
    </row>
    <row r="286" spans="1:3" x14ac:dyDescent="0.3">
      <c r="A286" s="41">
        <f>'Prix - Maïs grain 3'!C286</f>
        <v>2017</v>
      </c>
      <c r="B286" s="98">
        <f>'Prix - Maïs grain 3'!E286</f>
        <v>165.375</v>
      </c>
      <c r="C286" s="98">
        <f>'Prix - Maïs grain 3'!F286</f>
        <v>169.01</v>
      </c>
    </row>
    <row r="287" spans="1:3" x14ac:dyDescent="0.3">
      <c r="A287" s="41">
        <f>'Prix - Maïs grain 3'!C287</f>
        <v>2017</v>
      </c>
      <c r="B287" s="98">
        <f>'Prix - Maïs grain 3'!E287</f>
        <v>165.375</v>
      </c>
      <c r="C287" s="98">
        <f>'Prix - Maïs grain 3'!F287</f>
        <v>169.01</v>
      </c>
    </row>
    <row r="288" spans="1:3" x14ac:dyDescent="0.3">
      <c r="A288" s="41">
        <f>'Prix - Maïs grain 3'!C288</f>
        <v>2017</v>
      </c>
      <c r="B288" s="98">
        <f>'Prix - Maïs grain 3'!E288</f>
        <v>165.375</v>
      </c>
      <c r="C288" s="98">
        <f>'Prix - Maïs grain 3'!F288</f>
        <v>169.01</v>
      </c>
    </row>
    <row r="289" spans="1:3" x14ac:dyDescent="0.3">
      <c r="A289" s="41">
        <f>'Prix - Maïs grain 3'!C289</f>
        <v>2017</v>
      </c>
      <c r="B289" s="98">
        <f>'Prix - Maïs grain 3'!E289</f>
        <v>165.375</v>
      </c>
      <c r="C289" s="98">
        <f>'Prix - Maïs grain 3'!F289</f>
        <v>169.01</v>
      </c>
    </row>
    <row r="290" spans="1:3" x14ac:dyDescent="0.3">
      <c r="A290" s="41">
        <f>'Prix - Maïs grain 3'!C290</f>
        <v>2017</v>
      </c>
      <c r="B290" s="98">
        <f>'Prix - Maïs grain 3'!E290</f>
        <v>165.375</v>
      </c>
      <c r="C290" s="98">
        <f>'Prix - Maïs grain 3'!F290</f>
        <v>169.01</v>
      </c>
    </row>
    <row r="291" spans="1:3" x14ac:dyDescent="0.3">
      <c r="A291" s="41">
        <f>'Prix - Maïs grain 3'!C291</f>
        <v>2017</v>
      </c>
      <c r="B291" s="98">
        <f>'Prix - Maïs grain 3'!E291</f>
        <v>165.375</v>
      </c>
      <c r="C291" s="98">
        <f>'Prix - Maïs grain 3'!F291</f>
        <v>169.01</v>
      </c>
    </row>
    <row r="292" spans="1:3" x14ac:dyDescent="0.3">
      <c r="A292" s="41">
        <f>'Prix - Maïs grain 3'!C292</f>
        <v>2017</v>
      </c>
      <c r="B292" s="98">
        <f>'Prix - Maïs grain 3'!E292</f>
        <v>165.375</v>
      </c>
      <c r="C292" s="98">
        <f>'Prix - Maïs grain 3'!F292</f>
        <v>169.01</v>
      </c>
    </row>
    <row r="293" spans="1:3" x14ac:dyDescent="0.3">
      <c r="A293" s="41">
        <f>'Prix - Maïs grain 3'!C293</f>
        <v>2017</v>
      </c>
      <c r="B293" s="98">
        <f>'Prix - Maïs grain 3'!E293</f>
        <v>165.375</v>
      </c>
      <c r="C293" s="98">
        <f>'Prix - Maïs grain 3'!F293</f>
        <v>169.01</v>
      </c>
    </row>
    <row r="294" spans="1:3" x14ac:dyDescent="0.3">
      <c r="A294" s="41">
        <f>'Prix - Maïs grain 3'!C294</f>
        <v>2017</v>
      </c>
      <c r="B294" s="98">
        <f>'Prix - Maïs grain 3'!E294</f>
        <v>165.375</v>
      </c>
      <c r="C294" s="98">
        <f>'Prix - Maïs grain 3'!F294</f>
        <v>169.01</v>
      </c>
    </row>
    <row r="295" spans="1:3" x14ac:dyDescent="0.3">
      <c r="A295" s="41">
        <f>'Prix - Maïs grain 3'!C295</f>
        <v>2017</v>
      </c>
      <c r="B295" s="98">
        <f>'Prix - Maïs grain 3'!E295</f>
        <v>165.375</v>
      </c>
      <c r="C295" s="98">
        <f>'Prix - Maïs grain 3'!F295</f>
        <v>169.01</v>
      </c>
    </row>
    <row r="296" spans="1:3" x14ac:dyDescent="0.3">
      <c r="A296" s="41">
        <f>'Prix - Maïs grain 3'!C296</f>
        <v>2017</v>
      </c>
      <c r="B296" s="98">
        <f>'Prix - Maïs grain 3'!E296</f>
        <v>165.375</v>
      </c>
      <c r="C296" s="98">
        <f>'Prix - Maïs grain 3'!F296</f>
        <v>169.01</v>
      </c>
    </row>
    <row r="297" spans="1:3" x14ac:dyDescent="0.3">
      <c r="A297" s="41">
        <f>'Prix - Maïs grain 3'!C297</f>
        <v>2017</v>
      </c>
      <c r="B297" s="98">
        <f>'Prix - Maïs grain 3'!E297</f>
        <v>165.375</v>
      </c>
      <c r="C297" s="98">
        <f>'Prix - Maïs grain 3'!F297</f>
        <v>169.01</v>
      </c>
    </row>
    <row r="298" spans="1:3" x14ac:dyDescent="0.3">
      <c r="A298" s="41">
        <f>'Prix - Maïs grain 3'!C298</f>
        <v>2017</v>
      </c>
      <c r="B298" s="98">
        <f>'Prix - Maïs grain 3'!E298</f>
        <v>165.375</v>
      </c>
      <c r="C298" s="98">
        <f>'Prix - Maïs grain 3'!F298</f>
        <v>169.01</v>
      </c>
    </row>
    <row r="299" spans="1:3" x14ac:dyDescent="0.3">
      <c r="A299" s="41">
        <f>'Prix - Maïs grain 3'!C299</f>
        <v>2017</v>
      </c>
      <c r="B299" s="98">
        <f>'Prix - Maïs grain 3'!E299</f>
        <v>165.375</v>
      </c>
      <c r="C299" s="98">
        <f>'Prix - Maïs grain 3'!F299</f>
        <v>169.01</v>
      </c>
    </row>
    <row r="300" spans="1:3" x14ac:dyDescent="0.3">
      <c r="A300" s="41">
        <f>'Prix - Maïs grain 3'!C300</f>
        <v>2017</v>
      </c>
      <c r="B300" s="98">
        <f>'Prix - Maïs grain 3'!E300</f>
        <v>165.375</v>
      </c>
      <c r="C300" s="98">
        <f>'Prix - Maïs grain 3'!F300</f>
        <v>169.01</v>
      </c>
    </row>
    <row r="301" spans="1:3" x14ac:dyDescent="0.3">
      <c r="A301" s="41">
        <f>'Prix - Maïs grain 3'!C301</f>
        <v>2017</v>
      </c>
      <c r="B301" s="98">
        <f>'Prix - Maïs grain 3'!E301</f>
        <v>165.375</v>
      </c>
      <c r="C301" s="98">
        <f>'Prix - Maïs grain 3'!F301</f>
        <v>169.01</v>
      </c>
    </row>
    <row r="302" spans="1:3" x14ac:dyDescent="0.3">
      <c r="A302" s="41">
        <f>'Prix - Maïs grain 3'!C302</f>
        <v>2017</v>
      </c>
      <c r="B302" s="98">
        <f>'Prix - Maïs grain 3'!E302</f>
        <v>165.375</v>
      </c>
      <c r="C302" s="98">
        <f>'Prix - Maïs grain 3'!F302</f>
        <v>169.01</v>
      </c>
    </row>
    <row r="303" spans="1:3" x14ac:dyDescent="0.3">
      <c r="A303" s="41">
        <f>'Prix - Maïs grain 3'!C303</f>
        <v>2017</v>
      </c>
      <c r="B303" s="98">
        <f>'Prix - Maïs grain 3'!E303</f>
        <v>165.375</v>
      </c>
      <c r="C303" s="98">
        <f>'Prix - Maïs grain 3'!F303</f>
        <v>169.01</v>
      </c>
    </row>
    <row r="304" spans="1:3" x14ac:dyDescent="0.3">
      <c r="A304" s="41">
        <f>'Prix - Maïs grain 3'!C304</f>
        <v>2017</v>
      </c>
      <c r="B304" s="98">
        <f>'Prix - Maïs grain 3'!E304</f>
        <v>165.375</v>
      </c>
      <c r="C304" s="98">
        <f>'Prix - Maïs grain 3'!F304</f>
        <v>169.01</v>
      </c>
    </row>
    <row r="305" spans="1:3" x14ac:dyDescent="0.3">
      <c r="A305" s="41">
        <f>'Prix - Maïs grain 3'!C305</f>
        <v>2017</v>
      </c>
      <c r="B305" s="98">
        <f>'Prix - Maïs grain 3'!E305</f>
        <v>165.375</v>
      </c>
      <c r="C305" s="98">
        <f>'Prix - Maïs grain 3'!F305</f>
        <v>169.01</v>
      </c>
    </row>
    <row r="306" spans="1:3" x14ac:dyDescent="0.3">
      <c r="A306" s="41">
        <f>'Prix - Maïs grain 3'!C306</f>
        <v>2017</v>
      </c>
      <c r="B306" s="98">
        <f>'Prix - Maïs grain 3'!E306</f>
        <v>165.375</v>
      </c>
      <c r="C306" s="98">
        <f>'Prix - Maïs grain 3'!F306</f>
        <v>169.01</v>
      </c>
    </row>
    <row r="307" spans="1:3" x14ac:dyDescent="0.3">
      <c r="A307" s="41">
        <f>'Prix - Maïs grain 3'!C307</f>
        <v>2017</v>
      </c>
      <c r="B307" s="98">
        <f>'Prix - Maïs grain 3'!E307</f>
        <v>165.375</v>
      </c>
      <c r="C307" s="98">
        <f>'Prix - Maïs grain 3'!F307</f>
        <v>169.01</v>
      </c>
    </row>
    <row r="308" spans="1:3" x14ac:dyDescent="0.3">
      <c r="A308" s="41">
        <f>'Prix - Maïs grain 3'!C308</f>
        <v>2017</v>
      </c>
      <c r="B308" s="98">
        <f>'Prix - Maïs grain 3'!E308</f>
        <v>165.375</v>
      </c>
      <c r="C308" s="98">
        <f>'Prix - Maïs grain 3'!F308</f>
        <v>169.01</v>
      </c>
    </row>
    <row r="309" spans="1:3" x14ac:dyDescent="0.3">
      <c r="A309" s="41">
        <f>'Prix - Maïs grain 3'!C309</f>
        <v>2017</v>
      </c>
      <c r="B309" s="98">
        <f>'Prix - Maïs grain 3'!E309</f>
        <v>165.375</v>
      </c>
      <c r="C309" s="98">
        <f>'Prix - Maïs grain 3'!F309</f>
        <v>169.01</v>
      </c>
    </row>
    <row r="310" spans="1:3" x14ac:dyDescent="0.3">
      <c r="A310" s="41">
        <f>'Prix - Maïs grain 3'!C310</f>
        <v>2017</v>
      </c>
      <c r="B310" s="98">
        <f>'Prix - Maïs grain 3'!E310</f>
        <v>165.375</v>
      </c>
      <c r="C310" s="98">
        <f>'Prix - Maïs grain 3'!F310</f>
        <v>169.01</v>
      </c>
    </row>
    <row r="311" spans="1:3" x14ac:dyDescent="0.3">
      <c r="A311" s="41">
        <f>'Prix - Maïs grain 3'!C311</f>
        <v>2017</v>
      </c>
      <c r="B311" s="98">
        <f>'Prix - Maïs grain 3'!E311</f>
        <v>165.375</v>
      </c>
      <c r="C311" s="98">
        <f>'Prix - Maïs grain 3'!F311</f>
        <v>169.01</v>
      </c>
    </row>
    <row r="312" spans="1:3" x14ac:dyDescent="0.3">
      <c r="A312" s="41">
        <f>'Prix - Maïs grain 3'!C312</f>
        <v>2017</v>
      </c>
      <c r="B312" s="98">
        <f>'Prix - Maïs grain 3'!E312</f>
        <v>165.375</v>
      </c>
      <c r="C312" s="98">
        <f>'Prix - Maïs grain 3'!F312</f>
        <v>169.01</v>
      </c>
    </row>
    <row r="313" spans="1:3" x14ac:dyDescent="0.3">
      <c r="A313" s="41">
        <f>'Prix - Maïs grain 3'!C313</f>
        <v>2017</v>
      </c>
      <c r="B313" s="98">
        <f>'Prix - Maïs grain 3'!E313</f>
        <v>165.375</v>
      </c>
      <c r="C313" s="98">
        <f>'Prix - Maïs grain 3'!F313</f>
        <v>169.01</v>
      </c>
    </row>
    <row r="314" spans="1:3" x14ac:dyDescent="0.3">
      <c r="A314" s="41">
        <f>'Prix - Maïs grain 3'!C314</f>
        <v>2017</v>
      </c>
      <c r="B314" s="98">
        <f>'Prix - Maïs grain 3'!E314</f>
        <v>165.375</v>
      </c>
      <c r="C314" s="98">
        <f>'Prix - Maïs grain 3'!F314</f>
        <v>169.01</v>
      </c>
    </row>
    <row r="315" spans="1:3" x14ac:dyDescent="0.3">
      <c r="A315" s="41">
        <f>'Prix - Maïs grain 3'!C315</f>
        <v>2017</v>
      </c>
      <c r="B315" s="98">
        <f>'Prix - Maïs grain 3'!E315</f>
        <v>165.375</v>
      </c>
      <c r="C315" s="98">
        <f>'Prix - Maïs grain 3'!F315</f>
        <v>169.01</v>
      </c>
    </row>
    <row r="316" spans="1:3" x14ac:dyDescent="0.3">
      <c r="A316" s="41">
        <f>'Prix - Maïs grain 3'!C316</f>
        <v>2017</v>
      </c>
      <c r="B316" s="98">
        <f>'Prix - Maïs grain 3'!E316</f>
        <v>165.375</v>
      </c>
      <c r="C316" s="98">
        <f>'Prix - Maïs grain 3'!F316</f>
        <v>169.01</v>
      </c>
    </row>
    <row r="317" spans="1:3" x14ac:dyDescent="0.3">
      <c r="A317" s="41">
        <f>'Prix - Maïs grain 3'!C317</f>
        <v>2017</v>
      </c>
      <c r="B317" s="98">
        <f>'Prix - Maïs grain 3'!E317</f>
        <v>165.375</v>
      </c>
      <c r="C317" s="98">
        <f>'Prix - Maïs grain 3'!F317</f>
        <v>169.01</v>
      </c>
    </row>
    <row r="318" spans="1:3" x14ac:dyDescent="0.3">
      <c r="A318" s="41">
        <f>'Prix - Maïs grain 3'!C318</f>
        <v>2017</v>
      </c>
      <c r="B318" s="98">
        <f>'Prix - Maïs grain 3'!E318</f>
        <v>165.375</v>
      </c>
      <c r="C318" s="98">
        <f>'Prix - Maïs grain 3'!F318</f>
        <v>169.01</v>
      </c>
    </row>
    <row r="319" spans="1:3" x14ac:dyDescent="0.3">
      <c r="A319" s="41">
        <f>'Prix - Maïs grain 3'!C319</f>
        <v>2017</v>
      </c>
      <c r="B319" s="98">
        <f>'Prix - Maïs grain 3'!E319</f>
        <v>165.375</v>
      </c>
      <c r="C319" s="98">
        <f>'Prix - Maïs grain 3'!F319</f>
        <v>169.01</v>
      </c>
    </row>
    <row r="320" spans="1:3" x14ac:dyDescent="0.3">
      <c r="A320" s="41">
        <f>'Prix - Maïs grain 3'!C320</f>
        <v>2017</v>
      </c>
      <c r="B320" s="98">
        <f>'Prix - Maïs grain 3'!E320</f>
        <v>165.375</v>
      </c>
      <c r="C320" s="98">
        <f>'Prix - Maïs grain 3'!F320</f>
        <v>169.01</v>
      </c>
    </row>
    <row r="321" spans="1:3" x14ac:dyDescent="0.3">
      <c r="A321" s="41">
        <f>'Prix - Maïs grain 3'!C321</f>
        <v>2017</v>
      </c>
      <c r="B321" s="98">
        <f>'Prix - Maïs grain 3'!E321</f>
        <v>165.375</v>
      </c>
      <c r="C321" s="98">
        <f>'Prix - Maïs grain 3'!F321</f>
        <v>169.01</v>
      </c>
    </row>
    <row r="322" spans="1:3" x14ac:dyDescent="0.3">
      <c r="A322" s="41">
        <f>'Prix - Maïs grain 3'!C322</f>
        <v>2017</v>
      </c>
      <c r="B322" s="98">
        <f>'Prix - Maïs grain 3'!E322</f>
        <v>165.375</v>
      </c>
      <c r="C322" s="98">
        <f>'Prix - Maïs grain 3'!F322</f>
        <v>169.01</v>
      </c>
    </row>
    <row r="323" spans="1:3" x14ac:dyDescent="0.3">
      <c r="A323" s="41">
        <f>'Prix - Maïs grain 3'!C323</f>
        <v>2017</v>
      </c>
      <c r="B323" s="98">
        <f>'Prix - Maïs grain 3'!E323</f>
        <v>165.375</v>
      </c>
      <c r="C323" s="98">
        <f>'Prix - Maïs grain 3'!F323</f>
        <v>169.01</v>
      </c>
    </row>
    <row r="324" spans="1:3" x14ac:dyDescent="0.3">
      <c r="A324" s="41">
        <f>'Prix - Maïs grain 3'!C324</f>
        <v>2017</v>
      </c>
      <c r="B324" s="98">
        <f>'Prix - Maïs grain 3'!E324</f>
        <v>165.375</v>
      </c>
      <c r="C324" s="98">
        <f>'Prix - Maïs grain 3'!F324</f>
        <v>169.01</v>
      </c>
    </row>
    <row r="325" spans="1:3" x14ac:dyDescent="0.3">
      <c r="A325" s="41">
        <f>'Prix - Maïs grain 3'!C325</f>
        <v>2017</v>
      </c>
      <c r="B325" s="98">
        <f>'Prix - Maïs grain 3'!E325</f>
        <v>165.375</v>
      </c>
      <c r="C325" s="98">
        <f>'Prix - Maïs grain 3'!F325</f>
        <v>169.01</v>
      </c>
    </row>
    <row r="326" spans="1:3" x14ac:dyDescent="0.3">
      <c r="A326" s="41">
        <f>'Prix - Maïs grain 3'!C326</f>
        <v>2017</v>
      </c>
      <c r="B326" s="98">
        <f>'Prix - Maïs grain 3'!E326</f>
        <v>165.375</v>
      </c>
      <c r="C326" s="98">
        <f>'Prix - Maïs grain 3'!F326</f>
        <v>169.01</v>
      </c>
    </row>
    <row r="327" spans="1:3" x14ac:dyDescent="0.3">
      <c r="A327" s="41">
        <f>'Prix - Maïs grain 3'!C327</f>
        <v>2017</v>
      </c>
      <c r="B327" s="98">
        <f>'Prix - Maïs grain 3'!E327</f>
        <v>165.375</v>
      </c>
      <c r="C327" s="98">
        <f>'Prix - Maïs grain 3'!F327</f>
        <v>169.01</v>
      </c>
    </row>
    <row r="328" spans="1:3" x14ac:dyDescent="0.3">
      <c r="A328" s="41">
        <f>'Prix - Maïs grain 3'!C328</f>
        <v>2017</v>
      </c>
      <c r="B328" s="98">
        <f>'Prix - Maïs grain 3'!E328</f>
        <v>165.375</v>
      </c>
      <c r="C328" s="98">
        <f>'Prix - Maïs grain 3'!F328</f>
        <v>169.01</v>
      </c>
    </row>
    <row r="329" spans="1:3" x14ac:dyDescent="0.3">
      <c r="A329" s="41">
        <f>'Prix - Maïs grain 3'!C329</f>
        <v>2017</v>
      </c>
      <c r="B329" s="98">
        <f>'Prix - Maïs grain 3'!E329</f>
        <v>165.375</v>
      </c>
      <c r="C329" s="98">
        <f>'Prix - Maïs grain 3'!F329</f>
        <v>169.01</v>
      </c>
    </row>
    <row r="330" spans="1:3" x14ac:dyDescent="0.3">
      <c r="A330" s="41">
        <f>'Prix - Maïs grain 3'!C330</f>
        <v>2017</v>
      </c>
      <c r="B330" s="98">
        <f>'Prix - Maïs grain 3'!E330</f>
        <v>165.375</v>
      </c>
      <c r="C330" s="98">
        <f>'Prix - Maïs grain 3'!F330</f>
        <v>169.01</v>
      </c>
    </row>
    <row r="331" spans="1:3" x14ac:dyDescent="0.3">
      <c r="A331" s="41">
        <f>'Prix - Maïs grain 3'!C331</f>
        <v>2017</v>
      </c>
      <c r="B331" s="98">
        <f>'Prix - Maïs grain 3'!E331</f>
        <v>165.375</v>
      </c>
      <c r="C331" s="98">
        <f>'Prix - Maïs grain 3'!F331</f>
        <v>169.01</v>
      </c>
    </row>
    <row r="332" spans="1:3" x14ac:dyDescent="0.3">
      <c r="A332" s="41">
        <f>'Prix - Maïs grain 3'!C332</f>
        <v>2017</v>
      </c>
      <c r="B332" s="98">
        <f>'Prix - Maïs grain 3'!E332</f>
        <v>165.375</v>
      </c>
      <c r="C332" s="98">
        <f>'Prix - Maïs grain 3'!F332</f>
        <v>169.01</v>
      </c>
    </row>
    <row r="333" spans="1:3" x14ac:dyDescent="0.3">
      <c r="A333" s="41">
        <f>'Prix - Maïs grain 3'!C333</f>
        <v>2017</v>
      </c>
      <c r="B333" s="98">
        <f>'Prix - Maïs grain 3'!E333</f>
        <v>165.375</v>
      </c>
      <c r="C333" s="98">
        <f>'Prix - Maïs grain 3'!F333</f>
        <v>169.01</v>
      </c>
    </row>
    <row r="334" spans="1:3" x14ac:dyDescent="0.3">
      <c r="A334" s="41">
        <f>'Prix - Maïs grain 3'!C334</f>
        <v>2017</v>
      </c>
      <c r="B334" s="98">
        <f>'Prix - Maïs grain 3'!E334</f>
        <v>165.375</v>
      </c>
      <c r="C334" s="98">
        <f>'Prix - Maïs grain 3'!F334</f>
        <v>169.01</v>
      </c>
    </row>
    <row r="335" spans="1:3" x14ac:dyDescent="0.3">
      <c r="A335" s="41">
        <f>'Prix - Maïs grain 3'!C335</f>
        <v>2017</v>
      </c>
      <c r="B335" s="98">
        <f>'Prix - Maïs grain 3'!E335</f>
        <v>165.375</v>
      </c>
      <c r="C335" s="98">
        <f>'Prix - Maïs grain 3'!F335</f>
        <v>169.01</v>
      </c>
    </row>
    <row r="336" spans="1:3" x14ac:dyDescent="0.3">
      <c r="A336" s="41">
        <f>'Prix - Maïs grain 3'!C336</f>
        <v>2017</v>
      </c>
      <c r="B336" s="98">
        <f>'Prix - Maïs grain 3'!E336</f>
        <v>165.375</v>
      </c>
      <c r="C336" s="98">
        <f>'Prix - Maïs grain 3'!F336</f>
        <v>169.01</v>
      </c>
    </row>
    <row r="337" spans="1:3" x14ac:dyDescent="0.3">
      <c r="A337" s="41">
        <f>'Prix - Maïs grain 3'!C337</f>
        <v>2017</v>
      </c>
      <c r="B337" s="98">
        <f>'Prix - Maïs grain 3'!E337</f>
        <v>165.375</v>
      </c>
      <c r="C337" s="98">
        <f>'Prix - Maïs grain 3'!F337</f>
        <v>169.01</v>
      </c>
    </row>
    <row r="338" spans="1:3" x14ac:dyDescent="0.3">
      <c r="A338" s="41">
        <f>'Prix - Maïs grain 3'!C338</f>
        <v>2017</v>
      </c>
      <c r="B338" s="98">
        <f>'Prix - Maïs grain 3'!E338</f>
        <v>165.375</v>
      </c>
      <c r="C338" s="98">
        <f>'Prix - Maïs grain 3'!F338</f>
        <v>169.01</v>
      </c>
    </row>
    <row r="339" spans="1:3" x14ac:dyDescent="0.3">
      <c r="A339" s="41">
        <f>'Prix - Maïs grain 3'!C339</f>
        <v>2017</v>
      </c>
      <c r="B339" s="98">
        <f>'Prix - Maïs grain 3'!E339</f>
        <v>165.375</v>
      </c>
      <c r="C339" s="98">
        <f>'Prix - Maïs grain 3'!F339</f>
        <v>169.01</v>
      </c>
    </row>
    <row r="340" spans="1:3" x14ac:dyDescent="0.3">
      <c r="A340" s="41">
        <f>'Prix - Maïs grain 3'!C340</f>
        <v>2017</v>
      </c>
      <c r="B340" s="98">
        <f>'Prix - Maïs grain 3'!E340</f>
        <v>165.375</v>
      </c>
      <c r="C340" s="98">
        <f>'Prix - Maïs grain 3'!F340</f>
        <v>169.01</v>
      </c>
    </row>
    <row r="341" spans="1:3" x14ac:dyDescent="0.3">
      <c r="A341" s="41">
        <f>'Prix - Maïs grain 3'!C341</f>
        <v>2017</v>
      </c>
      <c r="B341" s="98">
        <f>'Prix - Maïs grain 3'!E341</f>
        <v>165.375</v>
      </c>
      <c r="C341" s="98">
        <f>'Prix - Maïs grain 3'!F341</f>
        <v>169.01</v>
      </c>
    </row>
    <row r="342" spans="1:3" x14ac:dyDescent="0.3">
      <c r="A342" s="41">
        <f>'Prix - Maïs grain 3'!C342</f>
        <v>2017</v>
      </c>
      <c r="B342" s="98">
        <f>'Prix - Maïs grain 3'!E342</f>
        <v>165.375</v>
      </c>
      <c r="C342" s="98">
        <f>'Prix - Maïs grain 3'!F342</f>
        <v>169.01</v>
      </c>
    </row>
    <row r="343" spans="1:3" x14ac:dyDescent="0.3">
      <c r="A343" s="41">
        <f>'Prix - Maïs grain 3'!C343</f>
        <v>2017</v>
      </c>
      <c r="B343" s="98">
        <f>'Prix - Maïs grain 3'!E343</f>
        <v>165.375</v>
      </c>
      <c r="C343" s="98">
        <f>'Prix - Maïs grain 3'!F343</f>
        <v>169.01</v>
      </c>
    </row>
    <row r="344" spans="1:3" x14ac:dyDescent="0.3">
      <c r="A344" s="41">
        <f>'Prix - Maïs grain 3'!C344</f>
        <v>2017</v>
      </c>
      <c r="B344" s="98">
        <f>'Prix - Maïs grain 3'!E344</f>
        <v>165.375</v>
      </c>
      <c r="C344" s="98">
        <f>'Prix - Maïs grain 3'!F344</f>
        <v>169.01</v>
      </c>
    </row>
    <row r="345" spans="1:3" x14ac:dyDescent="0.3">
      <c r="A345" s="41">
        <f>'Prix - Maïs grain 3'!C345</f>
        <v>2017</v>
      </c>
      <c r="B345" s="98">
        <f>'Prix - Maïs grain 3'!E345</f>
        <v>165.375</v>
      </c>
      <c r="C345" s="98">
        <f>'Prix - Maïs grain 3'!F345</f>
        <v>169.01</v>
      </c>
    </row>
    <row r="346" spans="1:3" x14ac:dyDescent="0.3">
      <c r="A346" s="41">
        <f>'Prix - Maïs grain 3'!C346</f>
        <v>2017</v>
      </c>
      <c r="B346" s="98">
        <f>'Prix - Maïs grain 3'!E346</f>
        <v>165.375</v>
      </c>
      <c r="C346" s="98">
        <f>'Prix - Maïs grain 3'!F346</f>
        <v>169.01</v>
      </c>
    </row>
    <row r="347" spans="1:3" x14ac:dyDescent="0.3">
      <c r="A347" s="41">
        <f>'Prix - Maïs grain 3'!C347</f>
        <v>2017</v>
      </c>
      <c r="B347" s="98">
        <f>'Prix - Maïs grain 3'!E347</f>
        <v>165.375</v>
      </c>
      <c r="C347" s="98">
        <f>'Prix - Maïs grain 3'!F347</f>
        <v>169.01</v>
      </c>
    </row>
    <row r="348" spans="1:3" x14ac:dyDescent="0.3">
      <c r="A348" s="41">
        <f>'Prix - Maïs grain 3'!C348</f>
        <v>2017</v>
      </c>
      <c r="B348" s="98">
        <f>'Prix - Maïs grain 3'!E348</f>
        <v>165.375</v>
      </c>
      <c r="C348" s="98">
        <f>'Prix - Maïs grain 3'!F348</f>
        <v>169.01</v>
      </c>
    </row>
    <row r="349" spans="1:3" x14ac:dyDescent="0.3">
      <c r="A349" s="41">
        <f>'Prix - Maïs grain 3'!C349</f>
        <v>2017</v>
      </c>
      <c r="B349" s="98">
        <f>'Prix - Maïs grain 3'!E349</f>
        <v>165.375</v>
      </c>
      <c r="C349" s="98">
        <f>'Prix - Maïs grain 3'!F349</f>
        <v>169.01</v>
      </c>
    </row>
    <row r="350" spans="1:3" x14ac:dyDescent="0.3">
      <c r="A350" s="41">
        <f>'Prix - Maïs grain 3'!C350</f>
        <v>2017</v>
      </c>
      <c r="B350" s="98">
        <f>'Prix - Maïs grain 3'!E350</f>
        <v>165.375</v>
      </c>
      <c r="C350" s="98">
        <f>'Prix - Maïs grain 3'!F350</f>
        <v>169.01</v>
      </c>
    </row>
    <row r="351" spans="1:3" x14ac:dyDescent="0.3">
      <c r="A351" s="41">
        <f>'Prix - Maïs grain 3'!C351</f>
        <v>2017</v>
      </c>
      <c r="B351" s="98">
        <f>'Prix - Maïs grain 3'!E351</f>
        <v>165.375</v>
      </c>
      <c r="C351" s="98">
        <f>'Prix - Maïs grain 3'!F351</f>
        <v>169.01</v>
      </c>
    </row>
    <row r="352" spans="1:3" x14ac:dyDescent="0.3">
      <c r="A352" s="41">
        <f>'Prix - Maïs grain 3'!C352</f>
        <v>2017</v>
      </c>
      <c r="B352" s="98">
        <f>'Prix - Maïs grain 3'!E352</f>
        <v>165.375</v>
      </c>
      <c r="C352" s="98">
        <f>'Prix - Maïs grain 3'!F352</f>
        <v>169.01</v>
      </c>
    </row>
    <row r="353" spans="1:3" x14ac:dyDescent="0.3">
      <c r="A353" s="41">
        <f>'Prix - Maïs grain 3'!C353</f>
        <v>2017</v>
      </c>
      <c r="B353" s="98">
        <f>'Prix - Maïs grain 3'!E353</f>
        <v>165.375</v>
      </c>
      <c r="C353" s="98">
        <f>'Prix - Maïs grain 3'!F353</f>
        <v>169.01</v>
      </c>
    </row>
    <row r="354" spans="1:3" x14ac:dyDescent="0.3">
      <c r="A354" s="41">
        <f>'Prix - Maïs grain 3'!C354</f>
        <v>2017</v>
      </c>
      <c r="B354" s="98">
        <f>'Prix - Maïs grain 3'!E354</f>
        <v>165.375</v>
      </c>
      <c r="C354" s="98">
        <f>'Prix - Maïs grain 3'!F354</f>
        <v>169.01</v>
      </c>
    </row>
    <row r="355" spans="1:3" x14ac:dyDescent="0.3">
      <c r="A355" s="41">
        <f>'Prix - Maïs grain 3'!C355</f>
        <v>2017</v>
      </c>
      <c r="B355" s="98">
        <f>'Prix - Maïs grain 3'!E355</f>
        <v>165.375</v>
      </c>
      <c r="C355" s="98">
        <f>'Prix - Maïs grain 3'!F355</f>
        <v>169.01</v>
      </c>
    </row>
    <row r="356" spans="1:3" x14ac:dyDescent="0.3">
      <c r="A356" s="41">
        <f>'Prix - Maïs grain 3'!C356</f>
        <v>2017</v>
      </c>
      <c r="B356" s="98">
        <f>'Prix - Maïs grain 3'!E356</f>
        <v>165.375</v>
      </c>
      <c r="C356" s="98">
        <f>'Prix - Maïs grain 3'!F356</f>
        <v>169.01</v>
      </c>
    </row>
    <row r="357" spans="1:3" x14ac:dyDescent="0.3">
      <c r="A357" s="41">
        <f>'Prix - Maïs grain 3'!C357</f>
        <v>2017</v>
      </c>
      <c r="B357" s="98">
        <f>'Prix - Maïs grain 3'!E357</f>
        <v>165.375</v>
      </c>
      <c r="C357" s="98">
        <f>'Prix - Maïs grain 3'!F357</f>
        <v>169.01</v>
      </c>
    </row>
    <row r="358" spans="1:3" x14ac:dyDescent="0.3">
      <c r="A358" s="41">
        <f>'Prix - Maïs grain 3'!C358</f>
        <v>2017</v>
      </c>
      <c r="B358" s="98">
        <f>'Prix - Maïs grain 3'!E358</f>
        <v>165.375</v>
      </c>
      <c r="C358" s="98">
        <f>'Prix - Maïs grain 3'!F358</f>
        <v>169.01</v>
      </c>
    </row>
    <row r="359" spans="1:3" x14ac:dyDescent="0.3">
      <c r="A359" s="41">
        <f>'Prix - Maïs grain 3'!C359</f>
        <v>2017</v>
      </c>
      <c r="B359" s="98">
        <f>'Prix - Maïs grain 3'!E359</f>
        <v>165.375</v>
      </c>
      <c r="C359" s="98">
        <f>'Prix - Maïs grain 3'!F359</f>
        <v>169.01</v>
      </c>
    </row>
    <row r="360" spans="1:3" x14ac:dyDescent="0.3">
      <c r="A360" s="41">
        <f>'Prix - Maïs grain 3'!C360</f>
        <v>2017</v>
      </c>
      <c r="B360" s="98">
        <f>'Prix - Maïs grain 3'!E360</f>
        <v>165.375</v>
      </c>
      <c r="C360" s="98">
        <f>'Prix - Maïs grain 3'!F360</f>
        <v>169.01</v>
      </c>
    </row>
    <row r="361" spans="1:3" x14ac:dyDescent="0.3">
      <c r="A361" s="41">
        <f>'Prix - Maïs grain 3'!C361</f>
        <v>2017</v>
      </c>
      <c r="B361" s="98">
        <f>'Prix - Maïs grain 3'!E361</f>
        <v>165.375</v>
      </c>
      <c r="C361" s="98">
        <f>'Prix - Maïs grain 3'!F361</f>
        <v>169.01</v>
      </c>
    </row>
    <row r="362" spans="1:3" x14ac:dyDescent="0.3">
      <c r="A362" s="41">
        <f>'Prix - Maïs grain 3'!C362</f>
        <v>2017</v>
      </c>
      <c r="B362" s="98">
        <f>'Prix - Maïs grain 3'!E362</f>
        <v>165.375</v>
      </c>
      <c r="C362" s="98">
        <f>'Prix - Maïs grain 3'!F362</f>
        <v>169.01</v>
      </c>
    </row>
    <row r="363" spans="1:3" x14ac:dyDescent="0.3">
      <c r="A363" s="41">
        <f>'Prix - Maïs grain 3'!C363</f>
        <v>2017</v>
      </c>
      <c r="B363" s="98">
        <f>'Prix - Maïs grain 3'!E363</f>
        <v>165.375</v>
      </c>
      <c r="C363" s="98">
        <f>'Prix - Maïs grain 3'!F363</f>
        <v>169.01</v>
      </c>
    </row>
    <row r="364" spans="1:3" x14ac:dyDescent="0.3">
      <c r="A364" s="41">
        <f>'Prix - Maïs grain 3'!C364</f>
        <v>2017</v>
      </c>
      <c r="B364" s="98">
        <f>'Prix - Maïs grain 3'!E364</f>
        <v>165.375</v>
      </c>
      <c r="C364" s="98">
        <f>'Prix - Maïs grain 3'!F364</f>
        <v>169.01</v>
      </c>
    </row>
    <row r="365" spans="1:3" x14ac:dyDescent="0.3">
      <c r="A365" s="41">
        <f>'Prix - Maïs grain 3'!C365</f>
        <v>2017</v>
      </c>
      <c r="B365" s="98">
        <f>'Prix - Maïs grain 3'!E365</f>
        <v>165.375</v>
      </c>
      <c r="C365" s="98">
        <f>'Prix - Maïs grain 3'!F365</f>
        <v>169.01</v>
      </c>
    </row>
    <row r="366" spans="1:3" x14ac:dyDescent="0.3">
      <c r="A366" s="41">
        <f>'Prix - Maïs grain 3'!C366</f>
        <v>2017</v>
      </c>
      <c r="B366" s="98">
        <f>'Prix - Maïs grain 3'!E366</f>
        <v>165.375</v>
      </c>
      <c r="C366" s="98">
        <f>'Prix - Maïs grain 3'!F366</f>
        <v>169.01</v>
      </c>
    </row>
    <row r="367" spans="1:3" x14ac:dyDescent="0.3">
      <c r="A367" s="41">
        <f>'Prix - Maïs grain 3'!C367</f>
        <v>2017</v>
      </c>
      <c r="B367" s="98">
        <f>'Prix - Maïs grain 3'!E367</f>
        <v>165.375</v>
      </c>
      <c r="C367" s="98">
        <f>'Prix - Maïs grain 3'!F367</f>
        <v>169.01</v>
      </c>
    </row>
    <row r="368" spans="1:3" x14ac:dyDescent="0.3">
      <c r="A368" s="41">
        <f>'Prix - Maïs grain 3'!C368</f>
        <v>2017</v>
      </c>
      <c r="B368" s="98">
        <f>'Prix - Maïs grain 3'!E368</f>
        <v>165.375</v>
      </c>
      <c r="C368" s="98">
        <f>'Prix - Maïs grain 3'!F368</f>
        <v>169.01</v>
      </c>
    </row>
    <row r="369" spans="1:3" x14ac:dyDescent="0.3">
      <c r="A369" s="41">
        <f>'Prix - Maïs grain 3'!C369</f>
        <v>2017</v>
      </c>
      <c r="B369" s="98">
        <f>'Prix - Maïs grain 3'!E369</f>
        <v>165.375</v>
      </c>
      <c r="C369" s="98">
        <f>'Prix - Maïs grain 3'!F369</f>
        <v>169.01</v>
      </c>
    </row>
    <row r="370" spans="1:3" x14ac:dyDescent="0.3">
      <c r="A370" s="41">
        <f>'Prix - Maïs grain 3'!C370</f>
        <v>2017</v>
      </c>
      <c r="B370" s="98">
        <f>'Prix - Maïs grain 3'!E370</f>
        <v>165.375</v>
      </c>
      <c r="C370" s="98">
        <f>'Prix - Maïs grain 3'!F370</f>
        <v>169.01</v>
      </c>
    </row>
    <row r="371" spans="1:3" x14ac:dyDescent="0.3">
      <c r="A371" s="41">
        <f>'Prix - Maïs grain 3'!C371</f>
        <v>2017</v>
      </c>
      <c r="B371" s="98">
        <f>'Prix - Maïs grain 3'!E371</f>
        <v>165.375</v>
      </c>
      <c r="C371" s="98">
        <f>'Prix - Maïs grain 3'!F371</f>
        <v>169.01</v>
      </c>
    </row>
    <row r="372" spans="1:3" x14ac:dyDescent="0.3">
      <c r="A372" s="41">
        <f>'Prix - Maïs grain 3'!C372</f>
        <v>2017</v>
      </c>
      <c r="B372" s="98">
        <f>'Prix - Maïs grain 3'!E372</f>
        <v>165.375</v>
      </c>
      <c r="C372" s="98">
        <f>'Prix - Maïs grain 3'!F372</f>
        <v>169.01</v>
      </c>
    </row>
    <row r="373" spans="1:3" x14ac:dyDescent="0.3">
      <c r="A373" s="41">
        <f>'Prix - Maïs grain 3'!C373</f>
        <v>2017</v>
      </c>
      <c r="B373" s="98">
        <f>'Prix - Maïs grain 3'!E373</f>
        <v>165.375</v>
      </c>
      <c r="C373" s="98">
        <f>'Prix - Maïs grain 3'!F373</f>
        <v>169.01</v>
      </c>
    </row>
    <row r="374" spans="1:3" x14ac:dyDescent="0.3">
      <c r="A374" s="41">
        <f>'Prix - Maïs grain 3'!C374</f>
        <v>2017</v>
      </c>
      <c r="B374" s="98">
        <f>'Prix - Maïs grain 3'!E374</f>
        <v>165.375</v>
      </c>
      <c r="C374" s="98">
        <f>'Prix - Maïs grain 3'!F374</f>
        <v>169.01</v>
      </c>
    </row>
    <row r="375" spans="1:3" x14ac:dyDescent="0.3">
      <c r="A375" s="41">
        <f>'Prix - Maïs grain 3'!C375</f>
        <v>2017</v>
      </c>
      <c r="B375" s="98">
        <f>'Prix - Maïs grain 3'!E375</f>
        <v>165.375</v>
      </c>
      <c r="C375" s="98">
        <f>'Prix - Maïs grain 3'!F375</f>
        <v>169.01</v>
      </c>
    </row>
    <row r="376" spans="1:3" x14ac:dyDescent="0.3">
      <c r="A376" s="41">
        <f>'Prix - Maïs grain 3'!C376</f>
        <v>2017</v>
      </c>
      <c r="B376" s="98">
        <f>'Prix - Maïs grain 3'!E376</f>
        <v>165.375</v>
      </c>
      <c r="C376" s="98">
        <f>'Prix - Maïs grain 3'!F376</f>
        <v>169.01</v>
      </c>
    </row>
    <row r="377" spans="1:3" x14ac:dyDescent="0.3">
      <c r="A377" s="41">
        <f>'Prix - Maïs grain 3'!C377</f>
        <v>2017</v>
      </c>
      <c r="B377" s="98">
        <f>'Prix - Maïs grain 3'!E377</f>
        <v>165.375</v>
      </c>
      <c r="C377" s="98">
        <f>'Prix - Maïs grain 3'!F377</f>
        <v>169.01</v>
      </c>
    </row>
    <row r="378" spans="1:3" x14ac:dyDescent="0.3">
      <c r="A378" s="41">
        <f>'Prix - Maïs grain 3'!C378</f>
        <v>2017</v>
      </c>
      <c r="B378" s="98">
        <f>'Prix - Maïs grain 3'!E378</f>
        <v>165.375</v>
      </c>
      <c r="C378" s="98">
        <f>'Prix - Maïs grain 3'!F378</f>
        <v>169.01</v>
      </c>
    </row>
    <row r="379" spans="1:3" x14ac:dyDescent="0.3">
      <c r="A379" s="41">
        <f>'Prix - Maïs grain 3'!C379</f>
        <v>2017</v>
      </c>
      <c r="B379" s="98">
        <f>'Prix - Maïs grain 3'!E379</f>
        <v>165.375</v>
      </c>
      <c r="C379" s="98">
        <f>'Prix - Maïs grain 3'!F379</f>
        <v>169.01</v>
      </c>
    </row>
    <row r="380" spans="1:3" x14ac:dyDescent="0.3">
      <c r="A380" s="41">
        <f>'Prix - Maïs grain 3'!C380</f>
        <v>2017</v>
      </c>
      <c r="B380" s="98">
        <f>'Prix - Maïs grain 3'!E380</f>
        <v>165.375</v>
      </c>
      <c r="C380" s="98">
        <f>'Prix - Maïs grain 3'!F380</f>
        <v>169.01</v>
      </c>
    </row>
    <row r="381" spans="1:3" x14ac:dyDescent="0.3">
      <c r="A381" s="41">
        <f>'Prix - Maïs grain 3'!C381</f>
        <v>2017</v>
      </c>
      <c r="B381" s="98">
        <f>'Prix - Maïs grain 3'!E381</f>
        <v>165.375</v>
      </c>
      <c r="C381" s="98">
        <f>'Prix - Maïs grain 3'!F381</f>
        <v>169.01</v>
      </c>
    </row>
    <row r="382" spans="1:3" x14ac:dyDescent="0.3">
      <c r="A382" s="41">
        <f>'Prix - Maïs grain 3'!C382</f>
        <v>2017</v>
      </c>
      <c r="B382" s="98">
        <f>'Prix - Maïs grain 3'!E382</f>
        <v>165.375</v>
      </c>
      <c r="C382" s="98">
        <f>'Prix - Maïs grain 3'!F382</f>
        <v>169.01</v>
      </c>
    </row>
    <row r="383" spans="1:3" x14ac:dyDescent="0.3">
      <c r="A383" s="41">
        <f>'Prix - Maïs grain 3'!C383</f>
        <v>2017</v>
      </c>
      <c r="B383" s="98">
        <f>'Prix - Maïs grain 3'!E383</f>
        <v>165.375</v>
      </c>
      <c r="C383" s="98">
        <f>'Prix - Maïs grain 3'!F383</f>
        <v>169.01</v>
      </c>
    </row>
    <row r="384" spans="1:3" x14ac:dyDescent="0.3">
      <c r="A384" s="41">
        <f>'Prix - Maïs grain 3'!C384</f>
        <v>2017</v>
      </c>
      <c r="B384" s="98">
        <f>'Prix - Maïs grain 3'!E384</f>
        <v>165.375</v>
      </c>
      <c r="C384" s="98">
        <f>'Prix - Maïs grain 3'!F384</f>
        <v>169.01</v>
      </c>
    </row>
    <row r="385" spans="1:3" x14ac:dyDescent="0.3">
      <c r="A385" s="41">
        <f>'Prix - Maïs grain 3'!C385</f>
        <v>2017</v>
      </c>
      <c r="B385" s="98">
        <f>'Prix - Maïs grain 3'!E385</f>
        <v>165.375</v>
      </c>
      <c r="C385" s="98">
        <f>'Prix - Maïs grain 3'!F385</f>
        <v>169.01</v>
      </c>
    </row>
    <row r="386" spans="1:3" x14ac:dyDescent="0.3">
      <c r="A386" s="41">
        <f>'Prix - Maïs grain 3'!C386</f>
        <v>2017</v>
      </c>
      <c r="B386" s="98">
        <f>'Prix - Maïs grain 3'!E386</f>
        <v>165.375</v>
      </c>
      <c r="C386" s="98">
        <f>'Prix - Maïs grain 3'!F386</f>
        <v>169.01</v>
      </c>
    </row>
    <row r="387" spans="1:3" x14ac:dyDescent="0.3">
      <c r="A387" s="41">
        <f>'Prix - Maïs grain 3'!C387</f>
        <v>2017</v>
      </c>
      <c r="B387" s="98">
        <f>'Prix - Maïs grain 3'!E387</f>
        <v>165.375</v>
      </c>
      <c r="C387" s="98">
        <f>'Prix - Maïs grain 3'!F387</f>
        <v>169.01</v>
      </c>
    </row>
    <row r="388" spans="1:3" x14ac:dyDescent="0.3">
      <c r="A388" s="41">
        <f>'Prix - Maïs grain 3'!C388</f>
        <v>2017</v>
      </c>
      <c r="B388" s="98">
        <f>'Prix - Maïs grain 3'!E388</f>
        <v>165.375</v>
      </c>
      <c r="C388" s="98">
        <f>'Prix - Maïs grain 3'!F388</f>
        <v>169.01</v>
      </c>
    </row>
    <row r="389" spans="1:3" x14ac:dyDescent="0.3">
      <c r="A389" s="41">
        <f>'Prix - Maïs grain 3'!C389</f>
        <v>2017</v>
      </c>
      <c r="B389" s="98">
        <f>'Prix - Maïs grain 3'!E389</f>
        <v>165.375</v>
      </c>
      <c r="C389" s="98">
        <f>'Prix - Maïs grain 3'!F389</f>
        <v>169.01</v>
      </c>
    </row>
    <row r="390" spans="1:3" x14ac:dyDescent="0.3">
      <c r="A390" s="41">
        <f>'Prix - Maïs grain 3'!C390</f>
        <v>2017</v>
      </c>
      <c r="B390" s="98">
        <f>'Prix - Maïs grain 3'!E390</f>
        <v>165.375</v>
      </c>
      <c r="C390" s="98">
        <f>'Prix - Maïs grain 3'!F390</f>
        <v>169.01</v>
      </c>
    </row>
    <row r="391" spans="1:3" x14ac:dyDescent="0.3">
      <c r="A391" s="41">
        <f>'Prix - Maïs grain 3'!C391</f>
        <v>2017</v>
      </c>
      <c r="B391" s="98">
        <f>'Prix - Maïs grain 3'!E391</f>
        <v>165.375</v>
      </c>
      <c r="C391" s="98">
        <f>'Prix - Maïs grain 3'!F391</f>
        <v>169.01</v>
      </c>
    </row>
    <row r="392" spans="1:3" x14ac:dyDescent="0.3">
      <c r="A392" s="41">
        <f>'Prix - Maïs grain 3'!C392</f>
        <v>2017</v>
      </c>
      <c r="B392" s="98">
        <f>'Prix - Maïs grain 3'!E392</f>
        <v>165.375</v>
      </c>
      <c r="C392" s="98">
        <f>'Prix - Maïs grain 3'!F392</f>
        <v>169.01</v>
      </c>
    </row>
    <row r="393" spans="1:3" x14ac:dyDescent="0.3">
      <c r="A393" s="41">
        <f>'Prix - Maïs grain 3'!C393</f>
        <v>2017</v>
      </c>
      <c r="B393" s="98">
        <f>'Prix - Maïs grain 3'!E393</f>
        <v>165.375</v>
      </c>
      <c r="C393" s="98">
        <f>'Prix - Maïs grain 3'!F393</f>
        <v>169.01</v>
      </c>
    </row>
    <row r="394" spans="1:3" x14ac:dyDescent="0.3">
      <c r="A394" s="41">
        <f>'Prix - Maïs grain 3'!C394</f>
        <v>2017</v>
      </c>
      <c r="B394" s="98">
        <f>'Prix - Maïs grain 3'!E394</f>
        <v>165.375</v>
      </c>
      <c r="C394" s="98">
        <f>'Prix - Maïs grain 3'!F394</f>
        <v>169.01</v>
      </c>
    </row>
    <row r="395" spans="1:3" x14ac:dyDescent="0.3">
      <c r="A395" s="41">
        <f>'Prix - Maïs grain 3'!C395</f>
        <v>2017</v>
      </c>
      <c r="B395" s="98">
        <f>'Prix - Maïs grain 3'!E395</f>
        <v>165.375</v>
      </c>
      <c r="C395" s="98">
        <f>'Prix - Maïs grain 3'!F395</f>
        <v>169.01</v>
      </c>
    </row>
    <row r="396" spans="1:3" x14ac:dyDescent="0.3">
      <c r="A396" s="41">
        <f>'Prix - Maïs grain 3'!C396</f>
        <v>2017</v>
      </c>
      <c r="B396" s="98">
        <f>'Prix - Maïs grain 3'!E396</f>
        <v>165.375</v>
      </c>
      <c r="C396" s="98">
        <f>'Prix - Maïs grain 3'!F396</f>
        <v>169.01</v>
      </c>
    </row>
    <row r="397" spans="1:3" x14ac:dyDescent="0.3">
      <c r="A397" s="41">
        <f>'Prix - Maïs grain 3'!C397</f>
        <v>2017</v>
      </c>
      <c r="B397" s="98">
        <f>'Prix - Maïs grain 3'!E397</f>
        <v>165.375</v>
      </c>
      <c r="C397" s="98">
        <f>'Prix - Maïs grain 3'!F397</f>
        <v>169.01</v>
      </c>
    </row>
    <row r="398" spans="1:3" x14ac:dyDescent="0.3">
      <c r="A398" s="41">
        <f>'Prix - Maïs grain 3'!C398</f>
        <v>2017</v>
      </c>
      <c r="B398" s="98">
        <f>'Prix - Maïs grain 3'!E398</f>
        <v>165.375</v>
      </c>
      <c r="C398" s="98">
        <f>'Prix - Maïs grain 3'!F398</f>
        <v>169.01</v>
      </c>
    </row>
    <row r="399" spans="1:3" x14ac:dyDescent="0.3">
      <c r="A399" s="41">
        <f>'Prix - Maïs grain 3'!C399</f>
        <v>2017</v>
      </c>
      <c r="B399" s="98">
        <f>'Prix - Maïs grain 3'!E399</f>
        <v>165.375</v>
      </c>
      <c r="C399" s="98">
        <f>'Prix - Maïs grain 3'!F399</f>
        <v>169.01</v>
      </c>
    </row>
    <row r="400" spans="1:3" x14ac:dyDescent="0.3">
      <c r="A400" s="41">
        <f>'Prix - Maïs grain 3'!C400</f>
        <v>2017</v>
      </c>
      <c r="B400" s="98">
        <f>'Prix - Maïs grain 3'!E400</f>
        <v>165.375</v>
      </c>
      <c r="C400" s="98">
        <f>'Prix - Maïs grain 3'!F400</f>
        <v>169.01</v>
      </c>
    </row>
    <row r="401" spans="1:3" x14ac:dyDescent="0.3">
      <c r="A401" s="41">
        <f>'Prix - Maïs grain 3'!C401</f>
        <v>2017</v>
      </c>
      <c r="B401" s="98">
        <f>'Prix - Maïs grain 3'!E401</f>
        <v>165.375</v>
      </c>
      <c r="C401" s="98">
        <f>'Prix - Maïs grain 3'!F401</f>
        <v>169.01</v>
      </c>
    </row>
    <row r="402" spans="1:3" x14ac:dyDescent="0.3">
      <c r="A402" s="41">
        <f>'Prix - Maïs grain 3'!C402</f>
        <v>2017</v>
      </c>
      <c r="B402" s="98">
        <f>'Prix - Maïs grain 3'!E402</f>
        <v>165.375</v>
      </c>
      <c r="C402" s="98">
        <f>'Prix - Maïs grain 3'!F402</f>
        <v>169.01</v>
      </c>
    </row>
    <row r="403" spans="1:3" x14ac:dyDescent="0.3">
      <c r="A403" s="41">
        <f>'Prix - Maïs grain 3'!C403</f>
        <v>2017</v>
      </c>
      <c r="B403" s="98">
        <f>'Prix - Maïs grain 3'!E403</f>
        <v>165.375</v>
      </c>
      <c r="C403" s="98">
        <f>'Prix - Maïs grain 3'!F403</f>
        <v>169.01</v>
      </c>
    </row>
    <row r="404" spans="1:3" x14ac:dyDescent="0.3">
      <c r="A404" s="41">
        <f>'Prix - Maïs grain 3'!C404</f>
        <v>2017</v>
      </c>
      <c r="B404" s="98">
        <f>'Prix - Maïs grain 3'!E404</f>
        <v>165.375</v>
      </c>
      <c r="C404" s="98">
        <f>'Prix - Maïs grain 3'!F404</f>
        <v>169.01</v>
      </c>
    </row>
    <row r="405" spans="1:3" x14ac:dyDescent="0.3">
      <c r="A405" s="41">
        <f>'Prix - Maïs grain 3'!C405</f>
        <v>2017</v>
      </c>
      <c r="B405" s="98">
        <f>'Prix - Maïs grain 3'!E405</f>
        <v>165.375</v>
      </c>
      <c r="C405" s="98">
        <f>'Prix - Maïs grain 3'!F405</f>
        <v>169.01</v>
      </c>
    </row>
    <row r="406" spans="1:3" x14ac:dyDescent="0.3">
      <c r="A406" s="41">
        <f>'Prix - Maïs grain 3'!C406</f>
        <v>2017</v>
      </c>
      <c r="B406" s="98">
        <f>'Prix - Maïs grain 3'!E406</f>
        <v>165.375</v>
      </c>
      <c r="C406" s="98">
        <f>'Prix - Maïs grain 3'!F406</f>
        <v>169.01</v>
      </c>
    </row>
    <row r="407" spans="1:3" x14ac:dyDescent="0.3">
      <c r="A407" s="41">
        <f>'Prix - Maïs grain 3'!C407</f>
        <v>2017</v>
      </c>
      <c r="B407" s="98">
        <f>'Prix - Maïs grain 3'!E407</f>
        <v>165.375</v>
      </c>
      <c r="C407" s="98">
        <f>'Prix - Maïs grain 3'!F407</f>
        <v>169.01</v>
      </c>
    </row>
    <row r="408" spans="1:3" x14ac:dyDescent="0.3">
      <c r="A408" s="41">
        <f>'Prix - Maïs grain 3'!C408</f>
        <v>2017</v>
      </c>
      <c r="B408" s="98">
        <f>'Prix - Maïs grain 3'!E408</f>
        <v>165.375</v>
      </c>
      <c r="C408" s="98">
        <f>'Prix - Maïs grain 3'!F408</f>
        <v>169.01</v>
      </c>
    </row>
    <row r="409" spans="1:3" x14ac:dyDescent="0.3">
      <c r="A409" s="41">
        <f>'Prix - Maïs grain 3'!C409</f>
        <v>2017</v>
      </c>
      <c r="B409" s="98">
        <f>'Prix - Maïs grain 3'!E409</f>
        <v>165.375</v>
      </c>
      <c r="C409" s="98">
        <f>'Prix - Maïs grain 3'!F409</f>
        <v>169.01</v>
      </c>
    </row>
    <row r="410" spans="1:3" x14ac:dyDescent="0.3">
      <c r="A410" s="41">
        <f>'Prix - Maïs grain 3'!C410</f>
        <v>2017</v>
      </c>
      <c r="B410" s="98">
        <f>'Prix - Maïs grain 3'!E410</f>
        <v>165.375</v>
      </c>
      <c r="C410" s="98">
        <f>'Prix - Maïs grain 3'!F410</f>
        <v>169.01</v>
      </c>
    </row>
    <row r="411" spans="1:3" x14ac:dyDescent="0.3">
      <c r="A411" s="41">
        <f>'Prix - Maïs grain 3'!C411</f>
        <v>2017</v>
      </c>
      <c r="B411" s="98">
        <f>'Prix - Maïs grain 3'!E411</f>
        <v>165.375</v>
      </c>
      <c r="C411" s="98">
        <f>'Prix - Maïs grain 3'!F411</f>
        <v>169.01</v>
      </c>
    </row>
    <row r="412" spans="1:3" x14ac:dyDescent="0.3">
      <c r="A412" s="41">
        <f>'Prix - Maïs grain 3'!C412</f>
        <v>2017</v>
      </c>
      <c r="B412" s="98">
        <f>'Prix - Maïs grain 3'!E412</f>
        <v>165.375</v>
      </c>
      <c r="C412" s="98">
        <f>'Prix - Maïs grain 3'!F412</f>
        <v>169.01</v>
      </c>
    </row>
    <row r="413" spans="1:3" x14ac:dyDescent="0.3">
      <c r="A413" s="41">
        <f>'Prix - Maïs grain 3'!C413</f>
        <v>2017</v>
      </c>
      <c r="B413" s="98">
        <f>'Prix - Maïs grain 3'!E413</f>
        <v>165.375</v>
      </c>
      <c r="C413" s="98">
        <f>'Prix - Maïs grain 3'!F413</f>
        <v>169.01</v>
      </c>
    </row>
    <row r="414" spans="1:3" x14ac:dyDescent="0.3">
      <c r="A414" s="41">
        <f>'Prix - Maïs grain 3'!C414</f>
        <v>2017</v>
      </c>
      <c r="B414" s="98">
        <f>'Prix - Maïs grain 3'!E414</f>
        <v>165.375</v>
      </c>
      <c r="C414" s="98">
        <f>'Prix - Maïs grain 3'!F414</f>
        <v>169.01</v>
      </c>
    </row>
    <row r="415" spans="1:3" x14ac:dyDescent="0.3">
      <c r="A415" s="41">
        <f>'Prix - Maïs grain 3'!C415</f>
        <v>2017</v>
      </c>
      <c r="B415" s="98">
        <f>'Prix - Maïs grain 3'!E415</f>
        <v>165.375</v>
      </c>
      <c r="C415" s="98">
        <f>'Prix - Maïs grain 3'!F415</f>
        <v>169.01</v>
      </c>
    </row>
    <row r="416" spans="1:3" x14ac:dyDescent="0.3">
      <c r="A416" s="41">
        <f>'Prix - Maïs grain 3'!C416</f>
        <v>2017</v>
      </c>
      <c r="B416" s="98">
        <f>'Prix - Maïs grain 3'!E416</f>
        <v>165.375</v>
      </c>
      <c r="C416" s="98">
        <f>'Prix - Maïs grain 3'!F416</f>
        <v>169.01</v>
      </c>
    </row>
    <row r="417" spans="1:3" x14ac:dyDescent="0.3">
      <c r="A417" s="41">
        <f>'Prix - Maïs grain 3'!C417</f>
        <v>2017</v>
      </c>
      <c r="B417" s="98">
        <f>'Prix - Maïs grain 3'!E417</f>
        <v>165.375</v>
      </c>
      <c r="C417" s="98">
        <f>'Prix - Maïs grain 3'!F417</f>
        <v>169.01</v>
      </c>
    </row>
    <row r="418" spans="1:3" x14ac:dyDescent="0.3">
      <c r="A418" s="41">
        <f>'Prix - Maïs grain 3'!C418</f>
        <v>2017</v>
      </c>
      <c r="B418" s="98">
        <f>'Prix - Maïs grain 3'!E418</f>
        <v>165.375</v>
      </c>
      <c r="C418" s="98">
        <f>'Prix - Maïs grain 3'!F418</f>
        <v>169.01</v>
      </c>
    </row>
    <row r="419" spans="1:3" x14ac:dyDescent="0.3">
      <c r="A419" s="41">
        <f>'Prix - Maïs grain 3'!C419</f>
        <v>2017</v>
      </c>
      <c r="B419" s="98">
        <f>'Prix - Maïs grain 3'!E419</f>
        <v>165.375</v>
      </c>
      <c r="C419" s="98">
        <f>'Prix - Maïs grain 3'!F419</f>
        <v>169.01</v>
      </c>
    </row>
    <row r="420" spans="1:3" x14ac:dyDescent="0.3">
      <c r="A420" s="41">
        <f>'Prix - Maïs grain 3'!C420</f>
        <v>2017</v>
      </c>
      <c r="B420" s="98">
        <f>'Prix - Maïs grain 3'!E420</f>
        <v>165.375</v>
      </c>
      <c r="C420" s="98">
        <f>'Prix - Maïs grain 3'!F420</f>
        <v>169.01</v>
      </c>
    </row>
    <row r="421" spans="1:3" x14ac:dyDescent="0.3">
      <c r="A421" s="41">
        <f>'Prix - Maïs grain 3'!C421</f>
        <v>2017</v>
      </c>
      <c r="B421" s="98">
        <f>'Prix - Maïs grain 3'!E421</f>
        <v>165.375</v>
      </c>
      <c r="C421" s="98">
        <f>'Prix - Maïs grain 3'!F421</f>
        <v>169.01</v>
      </c>
    </row>
    <row r="422" spans="1:3" x14ac:dyDescent="0.3">
      <c r="A422" s="41">
        <f>'Prix - Maïs grain 3'!C422</f>
        <v>2017</v>
      </c>
      <c r="B422" s="98">
        <f>'Prix - Maïs grain 3'!E422</f>
        <v>165.375</v>
      </c>
      <c r="C422" s="98">
        <f>'Prix - Maïs grain 3'!F422</f>
        <v>169.01</v>
      </c>
    </row>
    <row r="423" spans="1:3" x14ac:dyDescent="0.3">
      <c r="A423" s="41">
        <f>'Prix - Maïs grain 3'!C423</f>
        <v>2017</v>
      </c>
      <c r="B423" s="98">
        <f>'Prix - Maïs grain 3'!E423</f>
        <v>165.375</v>
      </c>
      <c r="C423" s="98">
        <f>'Prix - Maïs grain 3'!F423</f>
        <v>169.01</v>
      </c>
    </row>
    <row r="424" spans="1:3" x14ac:dyDescent="0.3">
      <c r="A424" s="41">
        <f>'Prix - Maïs grain 3'!C424</f>
        <v>2017</v>
      </c>
      <c r="B424" s="98">
        <f>'Prix - Maïs grain 3'!E424</f>
        <v>165.375</v>
      </c>
      <c r="C424" s="98">
        <f>'Prix - Maïs grain 3'!F424</f>
        <v>169.01</v>
      </c>
    </row>
    <row r="425" spans="1:3" x14ac:dyDescent="0.3">
      <c r="A425" s="41">
        <f>'Prix - Maïs grain 3'!C425</f>
        <v>2017</v>
      </c>
      <c r="B425" s="98">
        <f>'Prix - Maïs grain 3'!E425</f>
        <v>165.375</v>
      </c>
      <c r="C425" s="98">
        <f>'Prix - Maïs grain 3'!F425</f>
        <v>169.01</v>
      </c>
    </row>
    <row r="426" spans="1:3" x14ac:dyDescent="0.3">
      <c r="A426" s="41">
        <f>'Prix - Maïs grain 3'!C426</f>
        <v>2017</v>
      </c>
      <c r="B426" s="98">
        <f>'Prix - Maïs grain 3'!E426</f>
        <v>165.375</v>
      </c>
      <c r="C426" s="98">
        <f>'Prix - Maïs grain 3'!F426</f>
        <v>169.01</v>
      </c>
    </row>
    <row r="427" spans="1:3" x14ac:dyDescent="0.3">
      <c r="A427" s="41">
        <f>'Prix - Maïs grain 3'!C427</f>
        <v>2017</v>
      </c>
      <c r="B427" s="98">
        <f>'Prix - Maïs grain 3'!E427</f>
        <v>165.375</v>
      </c>
      <c r="C427" s="98">
        <f>'Prix - Maïs grain 3'!F427</f>
        <v>169.01</v>
      </c>
    </row>
    <row r="428" spans="1:3" x14ac:dyDescent="0.3">
      <c r="A428" s="41">
        <f>'Prix - Maïs grain 3'!C428</f>
        <v>2017</v>
      </c>
      <c r="B428" s="98">
        <f>'Prix - Maïs grain 3'!E428</f>
        <v>165.375</v>
      </c>
      <c r="C428" s="98">
        <f>'Prix - Maïs grain 3'!F428</f>
        <v>169.01</v>
      </c>
    </row>
    <row r="429" spans="1:3" x14ac:dyDescent="0.3">
      <c r="A429" s="41">
        <f>'Prix - Maïs grain 3'!C429</f>
        <v>2017</v>
      </c>
      <c r="B429" s="98">
        <f>'Prix - Maïs grain 3'!E429</f>
        <v>165.375</v>
      </c>
      <c r="C429" s="98">
        <f>'Prix - Maïs grain 3'!F429</f>
        <v>169.01</v>
      </c>
    </row>
    <row r="430" spans="1:3" x14ac:dyDescent="0.3">
      <c r="A430" s="41">
        <f>'Prix - Maïs grain 3'!C430</f>
        <v>2017</v>
      </c>
      <c r="B430" s="98">
        <f>'Prix - Maïs grain 3'!E430</f>
        <v>165.375</v>
      </c>
      <c r="C430" s="98">
        <f>'Prix - Maïs grain 3'!F430</f>
        <v>169.01</v>
      </c>
    </row>
    <row r="431" spans="1:3" x14ac:dyDescent="0.3">
      <c r="A431" s="41">
        <f>'Prix - Maïs grain 3'!C431</f>
        <v>2017</v>
      </c>
      <c r="B431" s="98">
        <f>'Prix - Maïs grain 3'!E431</f>
        <v>165.375</v>
      </c>
      <c r="C431" s="98">
        <f>'Prix - Maïs grain 3'!F431</f>
        <v>169.01</v>
      </c>
    </row>
    <row r="432" spans="1:3" x14ac:dyDescent="0.3">
      <c r="A432" s="41">
        <f>'Prix - Maïs grain 3'!C432</f>
        <v>2017</v>
      </c>
      <c r="B432" s="98">
        <f>'Prix - Maïs grain 3'!E432</f>
        <v>165.375</v>
      </c>
      <c r="C432" s="98">
        <f>'Prix - Maïs grain 3'!F432</f>
        <v>169.01</v>
      </c>
    </row>
    <row r="433" spans="1:3" x14ac:dyDescent="0.3">
      <c r="A433" s="41">
        <f>'Prix - Maïs grain 3'!C433</f>
        <v>2017</v>
      </c>
      <c r="B433" s="98">
        <f>'Prix - Maïs grain 3'!E433</f>
        <v>165.375</v>
      </c>
      <c r="C433" s="98">
        <f>'Prix - Maïs grain 3'!F433</f>
        <v>169.01</v>
      </c>
    </row>
    <row r="434" spans="1:3" x14ac:dyDescent="0.3">
      <c r="A434" s="41">
        <f>'Prix - Maïs grain 3'!C434</f>
        <v>2017</v>
      </c>
      <c r="B434" s="98">
        <f>'Prix - Maïs grain 3'!E434</f>
        <v>165.375</v>
      </c>
      <c r="C434" s="98">
        <f>'Prix - Maïs grain 3'!F434</f>
        <v>169.01</v>
      </c>
    </row>
    <row r="435" spans="1:3" x14ac:dyDescent="0.3">
      <c r="A435" s="41">
        <f>'Prix - Maïs grain 3'!C435</f>
        <v>2017</v>
      </c>
      <c r="B435" s="98">
        <f>'Prix - Maïs grain 3'!E435</f>
        <v>165.375</v>
      </c>
      <c r="C435" s="98">
        <f>'Prix - Maïs grain 3'!F435</f>
        <v>169.01</v>
      </c>
    </row>
    <row r="436" spans="1:3" x14ac:dyDescent="0.3">
      <c r="A436" s="41">
        <f>'Prix - Maïs grain 3'!C436</f>
        <v>2017</v>
      </c>
      <c r="B436" s="98">
        <f>'Prix - Maïs grain 3'!E436</f>
        <v>165.375</v>
      </c>
      <c r="C436" s="98">
        <f>'Prix - Maïs grain 3'!F436</f>
        <v>169.01</v>
      </c>
    </row>
    <row r="437" spans="1:3" x14ac:dyDescent="0.3">
      <c r="A437" s="41">
        <f>'Prix - Maïs grain 3'!C437</f>
        <v>2017</v>
      </c>
      <c r="B437" s="98">
        <f>'Prix - Maïs grain 3'!E437</f>
        <v>165.375</v>
      </c>
      <c r="C437" s="98">
        <f>'Prix - Maïs grain 3'!F437</f>
        <v>169.01</v>
      </c>
    </row>
    <row r="438" spans="1:3" x14ac:dyDescent="0.3">
      <c r="A438" s="41">
        <f>'Prix - Maïs grain 3'!C438</f>
        <v>2017</v>
      </c>
      <c r="B438" s="98">
        <f>'Prix - Maïs grain 3'!E438</f>
        <v>165.375</v>
      </c>
      <c r="C438" s="98">
        <f>'Prix - Maïs grain 3'!F438</f>
        <v>169.01</v>
      </c>
    </row>
    <row r="439" spans="1:3" x14ac:dyDescent="0.3">
      <c r="A439" s="41">
        <f>'Prix - Maïs grain 3'!C439</f>
        <v>2017</v>
      </c>
      <c r="B439" s="98">
        <f>'Prix - Maïs grain 3'!E439</f>
        <v>165.375</v>
      </c>
      <c r="C439" s="98">
        <f>'Prix - Maïs grain 3'!F439</f>
        <v>169.01</v>
      </c>
    </row>
    <row r="440" spans="1:3" x14ac:dyDescent="0.3">
      <c r="A440" s="41">
        <f>'Prix - Maïs grain 3'!C440</f>
        <v>2017</v>
      </c>
      <c r="B440" s="98">
        <f>'Prix - Maïs grain 3'!E440</f>
        <v>165.375</v>
      </c>
      <c r="C440" s="98">
        <f>'Prix - Maïs grain 3'!F440</f>
        <v>169.01</v>
      </c>
    </row>
    <row r="441" spans="1:3" x14ac:dyDescent="0.3">
      <c r="A441" s="41">
        <f>'Prix - Maïs grain 3'!C441</f>
        <v>2017</v>
      </c>
      <c r="B441" s="98">
        <f>'Prix - Maïs grain 3'!E441</f>
        <v>165.375</v>
      </c>
      <c r="C441" s="98">
        <f>'Prix - Maïs grain 3'!F441</f>
        <v>169.01</v>
      </c>
    </row>
    <row r="442" spans="1:3" x14ac:dyDescent="0.3">
      <c r="A442" s="41">
        <f>'Prix - Maïs grain 3'!C442</f>
        <v>2017</v>
      </c>
      <c r="B442" s="98">
        <f>'Prix - Maïs grain 3'!E442</f>
        <v>165.375</v>
      </c>
      <c r="C442" s="98">
        <f>'Prix - Maïs grain 3'!F442</f>
        <v>169.01</v>
      </c>
    </row>
    <row r="443" spans="1:3" x14ac:dyDescent="0.3">
      <c r="A443" s="41">
        <f>'Prix - Maïs grain 3'!C443</f>
        <v>2017</v>
      </c>
      <c r="B443" s="98">
        <f>'Prix - Maïs grain 3'!E443</f>
        <v>165.375</v>
      </c>
      <c r="C443" s="98">
        <f>'Prix - Maïs grain 3'!F443</f>
        <v>169.01</v>
      </c>
    </row>
    <row r="444" spans="1:3" x14ac:dyDescent="0.3">
      <c r="A444" s="41">
        <f>'Prix - Maïs grain 3'!C444</f>
        <v>2017</v>
      </c>
      <c r="B444" s="98">
        <f>'Prix - Maïs grain 3'!E444</f>
        <v>165.375</v>
      </c>
      <c r="C444" s="98">
        <f>'Prix - Maïs grain 3'!F444</f>
        <v>169.01</v>
      </c>
    </row>
    <row r="445" spans="1:3" x14ac:dyDescent="0.3">
      <c r="A445" s="41">
        <f>'Prix - Maïs grain 3'!C445</f>
        <v>2017</v>
      </c>
      <c r="B445" s="98">
        <f>'Prix - Maïs grain 3'!E445</f>
        <v>165.375</v>
      </c>
      <c r="C445" s="98">
        <f>'Prix - Maïs grain 3'!F445</f>
        <v>169.01</v>
      </c>
    </row>
    <row r="446" spans="1:3" x14ac:dyDescent="0.3">
      <c r="A446" s="41">
        <f>'Prix - Maïs grain 3'!C446</f>
        <v>2017</v>
      </c>
      <c r="B446" s="98">
        <f>'Prix - Maïs grain 3'!E446</f>
        <v>165.375</v>
      </c>
      <c r="C446" s="98">
        <f>'Prix - Maïs grain 3'!F446</f>
        <v>169.01</v>
      </c>
    </row>
    <row r="447" spans="1:3" x14ac:dyDescent="0.3">
      <c r="A447" s="41">
        <f>'Prix - Maïs grain 3'!C447</f>
        <v>2017</v>
      </c>
      <c r="B447" s="98">
        <f>'Prix - Maïs grain 3'!E447</f>
        <v>165.375</v>
      </c>
      <c r="C447" s="98">
        <f>'Prix - Maïs grain 3'!F447</f>
        <v>169.01</v>
      </c>
    </row>
    <row r="448" spans="1:3" x14ac:dyDescent="0.3">
      <c r="A448" s="41">
        <f>'Prix - Maïs grain 3'!C448</f>
        <v>2017</v>
      </c>
      <c r="B448" s="98">
        <f>'Prix - Maïs grain 3'!E448</f>
        <v>165.375</v>
      </c>
      <c r="C448" s="98">
        <f>'Prix - Maïs grain 3'!F448</f>
        <v>169.01</v>
      </c>
    </row>
    <row r="449" spans="1:3" x14ac:dyDescent="0.3">
      <c r="A449" s="41">
        <f>'Prix - Maïs grain 3'!C449</f>
        <v>2017</v>
      </c>
      <c r="B449" s="98">
        <f>'Prix - Maïs grain 3'!E449</f>
        <v>165.375</v>
      </c>
      <c r="C449" s="98">
        <f>'Prix - Maïs grain 3'!F449</f>
        <v>169.01</v>
      </c>
    </row>
    <row r="450" spans="1:3" x14ac:dyDescent="0.3">
      <c r="A450" s="41">
        <f>'Prix - Maïs grain 3'!C450</f>
        <v>2017</v>
      </c>
      <c r="B450" s="98">
        <f>'Prix - Maïs grain 3'!E450</f>
        <v>165.375</v>
      </c>
      <c r="C450" s="98">
        <f>'Prix - Maïs grain 3'!F450</f>
        <v>169.01</v>
      </c>
    </row>
    <row r="451" spans="1:3" x14ac:dyDescent="0.3">
      <c r="A451" s="41">
        <f>'Prix - Maïs grain 3'!C451</f>
        <v>2017</v>
      </c>
      <c r="B451" s="98">
        <f>'Prix - Maïs grain 3'!E451</f>
        <v>165.375</v>
      </c>
      <c r="C451" s="98">
        <f>'Prix - Maïs grain 3'!F451</f>
        <v>169.01</v>
      </c>
    </row>
    <row r="452" spans="1:3" x14ac:dyDescent="0.3">
      <c r="A452" s="41">
        <f>'Prix - Maïs grain 3'!C452</f>
        <v>2017</v>
      </c>
      <c r="B452" s="98">
        <f>'Prix - Maïs grain 3'!E452</f>
        <v>165.375</v>
      </c>
      <c r="C452" s="98">
        <f>'Prix - Maïs grain 3'!F452</f>
        <v>169.01</v>
      </c>
    </row>
    <row r="453" spans="1:3" x14ac:dyDescent="0.3">
      <c r="A453" s="41">
        <f>'Prix - Maïs grain 3'!C453</f>
        <v>2017</v>
      </c>
      <c r="B453" s="98">
        <f>'Prix - Maïs grain 3'!E453</f>
        <v>165.375</v>
      </c>
      <c r="C453" s="98">
        <f>'Prix - Maïs grain 3'!F453</f>
        <v>169.01</v>
      </c>
    </row>
    <row r="454" spans="1:3" x14ac:dyDescent="0.3">
      <c r="A454" s="41">
        <f>'Prix - Maïs grain 3'!C454</f>
        <v>2017</v>
      </c>
      <c r="B454" s="98">
        <f>'Prix - Maïs grain 3'!E454</f>
        <v>165.375</v>
      </c>
      <c r="C454" s="98">
        <f>'Prix - Maïs grain 3'!F454</f>
        <v>169.01</v>
      </c>
    </row>
    <row r="455" spans="1:3" x14ac:dyDescent="0.3">
      <c r="A455" s="41">
        <f>'Prix - Maïs grain 3'!C455</f>
        <v>2017</v>
      </c>
      <c r="B455" s="98">
        <f>'Prix - Maïs grain 3'!E455</f>
        <v>165.375</v>
      </c>
      <c r="C455" s="98">
        <f>'Prix - Maïs grain 3'!F455</f>
        <v>169.01</v>
      </c>
    </row>
    <row r="456" spans="1:3" x14ac:dyDescent="0.3">
      <c r="A456" s="41">
        <f>'Prix - Maïs grain 3'!C456</f>
        <v>2017</v>
      </c>
      <c r="B456" s="98">
        <f>'Prix - Maïs grain 3'!E456</f>
        <v>165.375</v>
      </c>
      <c r="C456" s="98">
        <f>'Prix - Maïs grain 3'!F456</f>
        <v>169.01</v>
      </c>
    </row>
    <row r="457" spans="1:3" x14ac:dyDescent="0.3">
      <c r="A457" s="41">
        <f>'Prix - Maïs grain 3'!C457</f>
        <v>2017</v>
      </c>
      <c r="B457" s="98">
        <f>'Prix - Maïs grain 3'!E457</f>
        <v>165.375</v>
      </c>
      <c r="C457" s="98">
        <f>'Prix - Maïs grain 3'!F457</f>
        <v>169.01</v>
      </c>
    </row>
    <row r="458" spans="1:3" x14ac:dyDescent="0.3">
      <c r="A458" s="41">
        <f>'Prix - Maïs grain 3'!C458</f>
        <v>2017</v>
      </c>
      <c r="B458" s="98">
        <f>'Prix - Maïs grain 3'!E458</f>
        <v>165.375</v>
      </c>
      <c r="C458" s="98">
        <f>'Prix - Maïs grain 3'!F458</f>
        <v>169.01</v>
      </c>
    </row>
    <row r="459" spans="1:3" x14ac:dyDescent="0.3">
      <c r="A459" s="41">
        <f>'Prix - Maïs grain 3'!C459</f>
        <v>2017</v>
      </c>
      <c r="B459" s="98">
        <f>'Prix - Maïs grain 3'!E459</f>
        <v>165.375</v>
      </c>
      <c r="C459" s="98">
        <f>'Prix - Maïs grain 3'!F459</f>
        <v>169.01</v>
      </c>
    </row>
    <row r="460" spans="1:3" x14ac:dyDescent="0.3">
      <c r="A460" s="41">
        <f>'Prix - Maïs grain 3'!C460</f>
        <v>2017</v>
      </c>
      <c r="B460" s="98">
        <f>'Prix - Maïs grain 3'!E460</f>
        <v>165.375</v>
      </c>
      <c r="C460" s="98">
        <f>'Prix - Maïs grain 3'!F460</f>
        <v>169.01</v>
      </c>
    </row>
    <row r="461" spans="1:3" x14ac:dyDescent="0.3">
      <c r="A461" s="41">
        <f>'Prix - Maïs grain 3'!C461</f>
        <v>2017</v>
      </c>
      <c r="B461" s="98">
        <f>'Prix - Maïs grain 3'!E461</f>
        <v>165.375</v>
      </c>
      <c r="C461" s="98">
        <f>'Prix - Maïs grain 3'!F461</f>
        <v>169.01</v>
      </c>
    </row>
    <row r="462" spans="1:3" x14ac:dyDescent="0.3">
      <c r="A462" s="41">
        <f>'Prix - Maïs grain 3'!C462</f>
        <v>2017</v>
      </c>
      <c r="B462" s="98">
        <f>'Prix - Maïs grain 3'!E462</f>
        <v>165.375</v>
      </c>
      <c r="C462" s="98">
        <f>'Prix - Maïs grain 3'!F462</f>
        <v>169.01</v>
      </c>
    </row>
    <row r="463" spans="1:3" x14ac:dyDescent="0.3">
      <c r="A463" s="41">
        <f>'Prix - Maïs grain 3'!C463</f>
        <v>2017</v>
      </c>
      <c r="B463" s="98">
        <f>'Prix - Maïs grain 3'!E463</f>
        <v>165.375</v>
      </c>
      <c r="C463" s="98">
        <f>'Prix - Maïs grain 3'!F463</f>
        <v>169.01</v>
      </c>
    </row>
    <row r="464" spans="1:3" x14ac:dyDescent="0.3">
      <c r="A464" s="41">
        <f>'Prix - Maïs grain 3'!C464</f>
        <v>2017</v>
      </c>
      <c r="B464" s="98">
        <f>'Prix - Maïs grain 3'!E464</f>
        <v>165.375</v>
      </c>
      <c r="C464" s="98">
        <f>'Prix - Maïs grain 3'!F464</f>
        <v>169.01</v>
      </c>
    </row>
    <row r="465" spans="1:3" x14ac:dyDescent="0.3">
      <c r="A465" s="41">
        <f>'Prix - Maïs grain 3'!C465</f>
        <v>2017</v>
      </c>
      <c r="B465" s="98">
        <f>'Prix - Maïs grain 3'!E465</f>
        <v>165.375</v>
      </c>
      <c r="C465" s="98">
        <f>'Prix - Maïs grain 3'!F465</f>
        <v>169.01</v>
      </c>
    </row>
    <row r="466" spans="1:3" x14ac:dyDescent="0.3">
      <c r="A466" s="41">
        <f>'Prix - Maïs grain 3'!C466</f>
        <v>2017</v>
      </c>
      <c r="B466" s="98">
        <f>'Prix - Maïs grain 3'!E466</f>
        <v>165.375</v>
      </c>
      <c r="C466" s="98">
        <f>'Prix - Maïs grain 3'!F466</f>
        <v>169.01</v>
      </c>
    </row>
    <row r="467" spans="1:3" x14ac:dyDescent="0.3">
      <c r="A467" s="41">
        <f>'Prix - Maïs grain 3'!C467</f>
        <v>2017</v>
      </c>
      <c r="B467" s="98">
        <f>'Prix - Maïs grain 3'!E467</f>
        <v>165.375</v>
      </c>
      <c r="C467" s="98">
        <f>'Prix - Maïs grain 3'!F467</f>
        <v>169.01</v>
      </c>
    </row>
    <row r="468" spans="1:3" x14ac:dyDescent="0.3">
      <c r="A468" s="41">
        <f>'Prix - Maïs grain 3'!C468</f>
        <v>2017</v>
      </c>
      <c r="B468" s="98">
        <f>'Prix - Maïs grain 3'!E468</f>
        <v>165.375</v>
      </c>
      <c r="C468" s="98">
        <f>'Prix - Maïs grain 3'!F468</f>
        <v>169.01</v>
      </c>
    </row>
    <row r="469" spans="1:3" x14ac:dyDescent="0.3">
      <c r="A469" s="41">
        <f>'Prix - Maïs grain 3'!C469</f>
        <v>2017</v>
      </c>
      <c r="B469" s="98">
        <f>'Prix - Maïs grain 3'!E469</f>
        <v>165.375</v>
      </c>
      <c r="C469" s="98">
        <f>'Prix - Maïs grain 3'!F469</f>
        <v>169.01</v>
      </c>
    </row>
    <row r="470" spans="1:3" x14ac:dyDescent="0.3">
      <c r="A470" s="41">
        <f>'Prix - Maïs grain 3'!C470</f>
        <v>2017</v>
      </c>
      <c r="B470" s="98">
        <f>'Prix - Maïs grain 3'!E470</f>
        <v>165.375</v>
      </c>
      <c r="C470" s="98">
        <f>'Prix - Maïs grain 3'!F470</f>
        <v>169.01</v>
      </c>
    </row>
    <row r="471" spans="1:3" x14ac:dyDescent="0.3">
      <c r="A471" s="41">
        <f>'Prix - Maïs grain 3'!C471</f>
        <v>2017</v>
      </c>
      <c r="B471" s="98">
        <f>'Prix - Maïs grain 3'!E471</f>
        <v>165.375</v>
      </c>
      <c r="C471" s="98">
        <f>'Prix - Maïs grain 3'!F471</f>
        <v>169.01</v>
      </c>
    </row>
    <row r="472" spans="1:3" x14ac:dyDescent="0.3">
      <c r="A472" s="41">
        <f>'Prix - Maïs grain 3'!C472</f>
        <v>2017</v>
      </c>
      <c r="B472" s="98">
        <f>'Prix - Maïs grain 3'!E472</f>
        <v>165.375</v>
      </c>
      <c r="C472" s="98">
        <f>'Prix - Maïs grain 3'!F472</f>
        <v>169.01</v>
      </c>
    </row>
    <row r="473" spans="1:3" x14ac:dyDescent="0.3">
      <c r="A473" s="41">
        <f>'Prix - Maïs grain 3'!C473</f>
        <v>2017</v>
      </c>
      <c r="B473" s="98">
        <f>'Prix - Maïs grain 3'!E473</f>
        <v>165.375</v>
      </c>
      <c r="C473" s="98">
        <f>'Prix - Maïs grain 3'!F473</f>
        <v>169.01</v>
      </c>
    </row>
    <row r="474" spans="1:3" x14ac:dyDescent="0.3">
      <c r="A474" s="41">
        <f>'Prix - Maïs grain 3'!C474</f>
        <v>2017</v>
      </c>
      <c r="B474" s="98">
        <f>'Prix - Maïs grain 3'!E474</f>
        <v>165.375</v>
      </c>
      <c r="C474" s="98">
        <f>'Prix - Maïs grain 3'!F474</f>
        <v>169.01</v>
      </c>
    </row>
    <row r="475" spans="1:3" x14ac:dyDescent="0.3">
      <c r="A475" s="41">
        <f>'Prix - Maïs grain 3'!C475</f>
        <v>2017</v>
      </c>
      <c r="B475" s="98">
        <f>'Prix - Maïs grain 3'!E475</f>
        <v>165.375</v>
      </c>
      <c r="C475" s="98">
        <f>'Prix - Maïs grain 3'!F475</f>
        <v>169.01</v>
      </c>
    </row>
    <row r="476" spans="1:3" x14ac:dyDescent="0.3">
      <c r="A476" s="41">
        <f>'Prix - Maïs grain 3'!C476</f>
        <v>2017</v>
      </c>
      <c r="B476" s="98">
        <f>'Prix - Maïs grain 3'!E476</f>
        <v>165.375</v>
      </c>
      <c r="C476" s="98">
        <f>'Prix - Maïs grain 3'!F476</f>
        <v>169.01</v>
      </c>
    </row>
    <row r="477" spans="1:3" x14ac:dyDescent="0.3">
      <c r="A477" s="41">
        <f>'Prix - Maïs grain 3'!C477</f>
        <v>2017</v>
      </c>
      <c r="B477" s="98">
        <f>'Prix - Maïs grain 3'!E477</f>
        <v>165.375</v>
      </c>
      <c r="C477" s="98">
        <f>'Prix - Maïs grain 3'!F477</f>
        <v>169.01</v>
      </c>
    </row>
    <row r="478" spans="1:3" x14ac:dyDescent="0.3">
      <c r="A478" s="41">
        <f>'Prix - Maïs grain 3'!C478</f>
        <v>2017</v>
      </c>
      <c r="B478" s="98">
        <f>'Prix - Maïs grain 3'!E478</f>
        <v>165.375</v>
      </c>
      <c r="C478" s="98">
        <f>'Prix - Maïs grain 3'!F478</f>
        <v>169.01</v>
      </c>
    </row>
    <row r="479" spans="1:3" x14ac:dyDescent="0.3">
      <c r="A479" s="41">
        <f>'Prix - Maïs grain 3'!C479</f>
        <v>2017</v>
      </c>
      <c r="B479" s="98">
        <f>'Prix - Maïs grain 3'!E479</f>
        <v>165.375</v>
      </c>
      <c r="C479" s="98">
        <f>'Prix - Maïs grain 3'!F479</f>
        <v>169.01</v>
      </c>
    </row>
    <row r="480" spans="1:3" x14ac:dyDescent="0.3">
      <c r="A480" s="41">
        <f>'Prix - Maïs grain 3'!C480</f>
        <v>2017</v>
      </c>
      <c r="B480" s="98">
        <f>'Prix - Maïs grain 3'!E480</f>
        <v>165.375</v>
      </c>
      <c r="C480" s="98">
        <f>'Prix - Maïs grain 3'!F480</f>
        <v>169.01</v>
      </c>
    </row>
    <row r="481" spans="1:3" x14ac:dyDescent="0.3">
      <c r="A481" s="41">
        <f>'Prix - Maïs grain 3'!C481</f>
        <v>2017</v>
      </c>
      <c r="B481" s="98">
        <f>'Prix - Maïs grain 3'!E481</f>
        <v>165.375</v>
      </c>
      <c r="C481" s="98">
        <f>'Prix - Maïs grain 3'!F481</f>
        <v>169.01</v>
      </c>
    </row>
    <row r="482" spans="1:3" x14ac:dyDescent="0.3">
      <c r="A482" s="41">
        <f>'Prix - Maïs grain 3'!C482</f>
        <v>2017</v>
      </c>
      <c r="B482" s="98">
        <f>'Prix - Maïs grain 3'!E482</f>
        <v>165.375</v>
      </c>
      <c r="C482" s="98">
        <f>'Prix - Maïs grain 3'!F482</f>
        <v>169.01</v>
      </c>
    </row>
    <row r="483" spans="1:3" x14ac:dyDescent="0.3">
      <c r="A483" s="41">
        <f>'Prix - Maïs grain 3'!C483</f>
        <v>2017</v>
      </c>
      <c r="B483" s="98">
        <f>'Prix - Maïs grain 3'!E483</f>
        <v>165.375</v>
      </c>
      <c r="C483" s="98">
        <f>'Prix - Maïs grain 3'!F483</f>
        <v>169.01</v>
      </c>
    </row>
    <row r="484" spans="1:3" x14ac:dyDescent="0.3">
      <c r="A484" s="41">
        <f>'Prix - Maïs grain 3'!C484</f>
        <v>2017</v>
      </c>
      <c r="B484" s="98">
        <f>'Prix - Maïs grain 3'!E484</f>
        <v>165.375</v>
      </c>
      <c r="C484" s="98">
        <f>'Prix - Maïs grain 3'!F484</f>
        <v>169.01</v>
      </c>
    </row>
    <row r="485" spans="1:3" x14ac:dyDescent="0.3">
      <c r="A485" s="41">
        <f>'Prix - Maïs grain 3'!C485</f>
        <v>2017</v>
      </c>
      <c r="B485" s="98">
        <f>'Prix - Maïs grain 3'!E485</f>
        <v>165.375</v>
      </c>
      <c r="C485" s="98">
        <f>'Prix - Maïs grain 3'!F485</f>
        <v>169.01</v>
      </c>
    </row>
    <row r="486" spans="1:3" x14ac:dyDescent="0.3">
      <c r="A486" s="41">
        <f>'Prix - Maïs grain 3'!C486</f>
        <v>2017</v>
      </c>
      <c r="B486" s="98">
        <f>'Prix - Maïs grain 3'!E486</f>
        <v>165.375</v>
      </c>
      <c r="C486" s="98">
        <f>'Prix - Maïs grain 3'!F486</f>
        <v>169.01</v>
      </c>
    </row>
    <row r="487" spans="1:3" x14ac:dyDescent="0.3">
      <c r="A487" s="41">
        <f>'Prix - Maïs grain 3'!C487</f>
        <v>2017</v>
      </c>
      <c r="B487" s="98">
        <f>'Prix - Maïs grain 3'!E487</f>
        <v>165.375</v>
      </c>
      <c r="C487" s="98">
        <f>'Prix - Maïs grain 3'!F487</f>
        <v>169.01</v>
      </c>
    </row>
    <row r="488" spans="1:3" x14ac:dyDescent="0.3">
      <c r="A488" s="41">
        <f>'Prix - Maïs grain 3'!C488</f>
        <v>2017</v>
      </c>
      <c r="B488" s="98">
        <f>'Prix - Maïs grain 3'!E488</f>
        <v>165.375</v>
      </c>
      <c r="C488" s="98">
        <f>'Prix - Maïs grain 3'!F488</f>
        <v>169.01</v>
      </c>
    </row>
    <row r="489" spans="1:3" x14ac:dyDescent="0.3">
      <c r="A489" s="41">
        <f>'Prix - Maïs grain 3'!C489</f>
        <v>2017</v>
      </c>
      <c r="B489" s="98">
        <f>'Prix - Maïs grain 3'!E489</f>
        <v>165.375</v>
      </c>
      <c r="C489" s="98">
        <f>'Prix - Maïs grain 3'!F489</f>
        <v>169.01</v>
      </c>
    </row>
    <row r="490" spans="1:3" x14ac:dyDescent="0.3">
      <c r="A490" s="41">
        <f>'Prix - Maïs grain 3'!C490</f>
        <v>2017</v>
      </c>
      <c r="B490" s="98">
        <f>'Prix - Maïs grain 3'!E490</f>
        <v>165.375</v>
      </c>
      <c r="C490" s="98">
        <f>'Prix - Maïs grain 3'!F490</f>
        <v>169.01</v>
      </c>
    </row>
    <row r="491" spans="1:3" x14ac:dyDescent="0.3">
      <c r="A491" s="41">
        <f>'Prix - Maïs grain 3'!C491</f>
        <v>2017</v>
      </c>
      <c r="B491" s="98">
        <f>'Prix - Maïs grain 3'!E491</f>
        <v>165.375</v>
      </c>
      <c r="C491" s="98">
        <f>'Prix - Maïs grain 3'!F491</f>
        <v>169.01</v>
      </c>
    </row>
    <row r="492" spans="1:3" x14ac:dyDescent="0.3">
      <c r="A492" s="41">
        <f>'Prix - Maïs grain 3'!C492</f>
        <v>2017</v>
      </c>
      <c r="B492" s="98">
        <f>'Prix - Maïs grain 3'!E492</f>
        <v>165.375</v>
      </c>
      <c r="C492" s="98">
        <f>'Prix - Maïs grain 3'!F492</f>
        <v>169.01</v>
      </c>
    </row>
    <row r="493" spans="1:3" x14ac:dyDescent="0.3">
      <c r="A493" s="41">
        <f>'Prix - Maïs grain 3'!C493</f>
        <v>2017</v>
      </c>
      <c r="B493" s="98">
        <f>'Prix - Maïs grain 3'!E493</f>
        <v>165.375</v>
      </c>
      <c r="C493" s="98">
        <f>'Prix - Maïs grain 3'!F493</f>
        <v>169.01</v>
      </c>
    </row>
    <row r="494" spans="1:3" x14ac:dyDescent="0.3">
      <c r="A494" s="41">
        <f>'Prix - Maïs grain 3'!C494</f>
        <v>2017</v>
      </c>
      <c r="B494" s="98">
        <f>'Prix - Maïs grain 3'!E494</f>
        <v>165.375</v>
      </c>
      <c r="C494" s="98">
        <f>'Prix - Maïs grain 3'!F494</f>
        <v>169.01</v>
      </c>
    </row>
    <row r="495" spans="1:3" x14ac:dyDescent="0.3">
      <c r="A495" s="41">
        <f>'Prix - Maïs grain 3'!C495</f>
        <v>2017</v>
      </c>
      <c r="B495" s="98">
        <f>'Prix - Maïs grain 3'!E495</f>
        <v>165.375</v>
      </c>
      <c r="C495" s="98">
        <f>'Prix - Maïs grain 3'!F495</f>
        <v>169.01</v>
      </c>
    </row>
    <row r="496" spans="1:3" x14ac:dyDescent="0.3">
      <c r="A496" s="41">
        <f>'Prix - Maïs grain 3'!C496</f>
        <v>2017</v>
      </c>
      <c r="B496" s="98">
        <f>'Prix - Maïs grain 3'!E496</f>
        <v>165.375</v>
      </c>
      <c r="C496" s="98">
        <f>'Prix - Maïs grain 3'!F496</f>
        <v>169.01</v>
      </c>
    </row>
    <row r="497" spans="1:3" x14ac:dyDescent="0.3">
      <c r="A497" s="41">
        <f>'Prix - Maïs grain 3'!C497</f>
        <v>2017</v>
      </c>
      <c r="B497" s="98">
        <f>'Prix - Maïs grain 3'!E497</f>
        <v>165.375</v>
      </c>
      <c r="C497" s="98">
        <f>'Prix - Maïs grain 3'!F497</f>
        <v>169.01</v>
      </c>
    </row>
    <row r="498" spans="1:3" x14ac:dyDescent="0.3">
      <c r="A498" s="41">
        <f>'Prix - Maïs grain 3'!C498</f>
        <v>2017</v>
      </c>
      <c r="B498" s="98">
        <f>'Prix - Maïs grain 3'!E498</f>
        <v>165.375</v>
      </c>
      <c r="C498" s="98">
        <f>'Prix - Maïs grain 3'!F498</f>
        <v>169.01</v>
      </c>
    </row>
    <row r="499" spans="1:3" x14ac:dyDescent="0.3">
      <c r="A499" s="41">
        <f>'Prix - Maïs grain 3'!C499</f>
        <v>2017</v>
      </c>
      <c r="B499" s="98">
        <f>'Prix - Maïs grain 3'!E499</f>
        <v>165.375</v>
      </c>
      <c r="C499" s="98">
        <f>'Prix - Maïs grain 3'!F499</f>
        <v>169.01</v>
      </c>
    </row>
    <row r="500" spans="1:3" x14ac:dyDescent="0.3">
      <c r="A500" s="41">
        <f>'Prix - Maïs grain 3'!C500</f>
        <v>2017</v>
      </c>
      <c r="B500" s="98">
        <f>'Prix - Maïs grain 3'!E500</f>
        <v>165.375</v>
      </c>
      <c r="C500" s="98">
        <f>'Prix - Maïs grain 3'!F500</f>
        <v>169.01</v>
      </c>
    </row>
    <row r="501" spans="1:3" x14ac:dyDescent="0.3">
      <c r="A501" s="41">
        <f>'Prix - Maïs grain 3'!C501</f>
        <v>2017</v>
      </c>
      <c r="B501" s="98">
        <f>'Prix - Maïs grain 3'!E501</f>
        <v>165.375</v>
      </c>
      <c r="C501" s="98">
        <f>'Prix - Maïs grain 3'!F501</f>
        <v>169.01</v>
      </c>
    </row>
    <row r="502" spans="1:3" x14ac:dyDescent="0.3">
      <c r="A502" s="41">
        <f>'Prix - Maïs grain 3'!C502</f>
        <v>2017</v>
      </c>
      <c r="B502" s="98">
        <f>'Prix - Maïs grain 3'!E502</f>
        <v>165.375</v>
      </c>
      <c r="C502" s="98">
        <f>'Prix - Maïs grain 3'!F502</f>
        <v>169.01</v>
      </c>
    </row>
    <row r="503" spans="1:3" x14ac:dyDescent="0.3">
      <c r="A503" s="41">
        <f>'Prix - Maïs grain 3'!C503</f>
        <v>2017</v>
      </c>
      <c r="B503" s="98">
        <f>'Prix - Maïs grain 3'!E503</f>
        <v>165.375</v>
      </c>
      <c r="C503" s="98">
        <f>'Prix - Maïs grain 3'!F503</f>
        <v>169.01</v>
      </c>
    </row>
    <row r="504" spans="1:3" x14ac:dyDescent="0.3">
      <c r="A504" s="41">
        <f>'Prix - Maïs grain 3'!C504</f>
        <v>2017</v>
      </c>
      <c r="B504" s="98">
        <f>'Prix - Maïs grain 3'!E504</f>
        <v>165.375</v>
      </c>
      <c r="C504" s="98">
        <f>'Prix - Maïs grain 3'!F504</f>
        <v>169.01</v>
      </c>
    </row>
    <row r="505" spans="1:3" x14ac:dyDescent="0.3">
      <c r="A505" s="41">
        <f>'Prix - Maïs grain 3'!C505</f>
        <v>2017</v>
      </c>
      <c r="B505" s="98">
        <f>'Prix - Maïs grain 3'!E505</f>
        <v>165.375</v>
      </c>
      <c r="C505" s="98">
        <f>'Prix - Maïs grain 3'!F505</f>
        <v>169.01</v>
      </c>
    </row>
    <row r="506" spans="1:3" x14ac:dyDescent="0.3">
      <c r="A506" s="41">
        <f>'Prix - Maïs grain 3'!C506</f>
        <v>2017</v>
      </c>
      <c r="B506" s="98">
        <f>'Prix - Maïs grain 3'!E506</f>
        <v>165.375</v>
      </c>
      <c r="C506" s="98">
        <f>'Prix - Maïs grain 3'!F506</f>
        <v>169.01</v>
      </c>
    </row>
    <row r="507" spans="1:3" x14ac:dyDescent="0.3">
      <c r="A507" s="41">
        <f>'Prix - Maïs grain 3'!C507</f>
        <v>2017</v>
      </c>
      <c r="B507" s="98">
        <f>'Prix - Maïs grain 3'!E507</f>
        <v>165.375</v>
      </c>
      <c r="C507" s="98">
        <f>'Prix - Maïs grain 3'!F507</f>
        <v>169.01</v>
      </c>
    </row>
    <row r="508" spans="1:3" x14ac:dyDescent="0.3">
      <c r="A508" s="41">
        <f>'Prix - Maïs grain 3'!C508</f>
        <v>2017</v>
      </c>
      <c r="B508" s="98">
        <f>'Prix - Maïs grain 3'!E508</f>
        <v>165.375</v>
      </c>
      <c r="C508" s="98">
        <f>'Prix - Maïs grain 3'!F508</f>
        <v>169.01</v>
      </c>
    </row>
    <row r="509" spans="1:3" x14ac:dyDescent="0.3">
      <c r="A509" s="41">
        <f>'Prix - Maïs grain 3'!C509</f>
        <v>2017</v>
      </c>
      <c r="B509" s="98">
        <f>'Prix - Maïs grain 3'!E509</f>
        <v>165.375</v>
      </c>
      <c r="C509" s="98">
        <f>'Prix - Maïs grain 3'!F509</f>
        <v>169.01</v>
      </c>
    </row>
    <row r="510" spans="1:3" x14ac:dyDescent="0.3">
      <c r="A510" s="41">
        <f>'Prix - Maïs grain 3'!C510</f>
        <v>2017</v>
      </c>
      <c r="B510" s="98">
        <f>'Prix - Maïs grain 3'!E510</f>
        <v>165.375</v>
      </c>
      <c r="C510" s="98">
        <f>'Prix - Maïs grain 3'!F510</f>
        <v>169.01</v>
      </c>
    </row>
    <row r="511" spans="1:3" x14ac:dyDescent="0.3">
      <c r="A511" s="41">
        <f>'Prix - Maïs grain 3'!C511</f>
        <v>2017</v>
      </c>
      <c r="B511" s="98">
        <f>'Prix - Maïs grain 3'!E511</f>
        <v>165.375</v>
      </c>
      <c r="C511" s="98">
        <f>'Prix - Maïs grain 3'!F511</f>
        <v>169.01</v>
      </c>
    </row>
    <row r="512" spans="1:3" x14ac:dyDescent="0.3">
      <c r="A512" s="41">
        <f>'Prix - Maïs grain 3'!C512</f>
        <v>2017</v>
      </c>
      <c r="B512" s="98">
        <f>'Prix - Maïs grain 3'!E512</f>
        <v>165.375</v>
      </c>
      <c r="C512" s="98">
        <f>'Prix - Maïs grain 3'!F512</f>
        <v>169.01</v>
      </c>
    </row>
    <row r="513" spans="1:3" x14ac:dyDescent="0.3">
      <c r="A513" s="41">
        <f>'Prix - Maïs grain 3'!C513</f>
        <v>2017</v>
      </c>
      <c r="B513" s="98">
        <f>'Prix - Maïs grain 3'!E513</f>
        <v>165.375</v>
      </c>
      <c r="C513" s="98">
        <f>'Prix - Maïs grain 3'!F513</f>
        <v>169.01</v>
      </c>
    </row>
    <row r="514" spans="1:3" x14ac:dyDescent="0.3">
      <c r="A514" s="41">
        <f>'Prix - Maïs grain 3'!C514</f>
        <v>2018</v>
      </c>
      <c r="B514" s="98">
        <f>'Prix - Maïs grain 3'!E514</f>
        <v>181.46</v>
      </c>
      <c r="C514" s="98">
        <f>'Prix - Maïs grain 3'!F514</f>
        <v>170.03</v>
      </c>
    </row>
    <row r="515" spans="1:3" x14ac:dyDescent="0.3">
      <c r="A515" s="41">
        <f>'Prix - Maïs grain 3'!C515</f>
        <v>2018</v>
      </c>
      <c r="B515" s="98">
        <f>'Prix - Maïs grain 3'!E515</f>
        <v>181.46</v>
      </c>
      <c r="C515" s="98">
        <f>'Prix - Maïs grain 3'!F515</f>
        <v>170.03</v>
      </c>
    </row>
    <row r="516" spans="1:3" x14ac:dyDescent="0.3">
      <c r="A516" s="41">
        <f>'Prix - Maïs grain 3'!C516</f>
        <v>2018</v>
      </c>
      <c r="B516" s="98">
        <f>'Prix - Maïs grain 3'!E516</f>
        <v>181.46</v>
      </c>
      <c r="C516" s="98">
        <f>'Prix - Maïs grain 3'!F516</f>
        <v>170.03</v>
      </c>
    </row>
    <row r="517" spans="1:3" x14ac:dyDescent="0.3">
      <c r="A517" s="41">
        <f>'Prix - Maïs grain 3'!C517</f>
        <v>2018</v>
      </c>
      <c r="B517" s="98">
        <f>'Prix - Maïs grain 3'!E517</f>
        <v>181.46</v>
      </c>
      <c r="C517" s="98">
        <f>'Prix - Maïs grain 3'!F517</f>
        <v>170.03</v>
      </c>
    </row>
    <row r="518" spans="1:3" x14ac:dyDescent="0.3">
      <c r="A518" s="41">
        <f>'Prix - Maïs grain 3'!C518</f>
        <v>2018</v>
      </c>
      <c r="B518" s="98">
        <f>'Prix - Maïs grain 3'!E518</f>
        <v>181.46</v>
      </c>
      <c r="C518" s="98">
        <f>'Prix - Maïs grain 3'!F518</f>
        <v>170.03</v>
      </c>
    </row>
    <row r="519" spans="1:3" x14ac:dyDescent="0.3">
      <c r="A519" s="41">
        <f>'Prix - Maïs grain 3'!C519</f>
        <v>2018</v>
      </c>
      <c r="B519" s="98">
        <f>'Prix - Maïs grain 3'!E519</f>
        <v>181.46</v>
      </c>
      <c r="C519" s="98">
        <f>'Prix - Maïs grain 3'!F519</f>
        <v>170.03</v>
      </c>
    </row>
    <row r="520" spans="1:3" x14ac:dyDescent="0.3">
      <c r="A520" s="41">
        <f>'Prix - Maïs grain 3'!C520</f>
        <v>2018</v>
      </c>
      <c r="B520" s="98">
        <f>'Prix - Maïs grain 3'!E520</f>
        <v>181.46</v>
      </c>
      <c r="C520" s="98">
        <f>'Prix - Maïs grain 3'!F520</f>
        <v>170.03</v>
      </c>
    </row>
    <row r="521" spans="1:3" x14ac:dyDescent="0.3">
      <c r="A521" s="41">
        <f>'Prix - Maïs grain 3'!C521</f>
        <v>2018</v>
      </c>
      <c r="B521" s="98">
        <f>'Prix - Maïs grain 3'!E521</f>
        <v>181.46</v>
      </c>
      <c r="C521" s="98">
        <f>'Prix - Maïs grain 3'!F521</f>
        <v>170.03</v>
      </c>
    </row>
    <row r="522" spans="1:3" x14ac:dyDescent="0.3">
      <c r="A522" s="41">
        <f>'Prix - Maïs grain 3'!C522</f>
        <v>2018</v>
      </c>
      <c r="B522" s="98">
        <f>'Prix - Maïs grain 3'!E522</f>
        <v>181.46</v>
      </c>
      <c r="C522" s="98">
        <f>'Prix - Maïs grain 3'!F522</f>
        <v>170.03</v>
      </c>
    </row>
    <row r="523" spans="1:3" x14ac:dyDescent="0.3">
      <c r="A523" s="41">
        <f>'Prix - Maïs grain 3'!C523</f>
        <v>2018</v>
      </c>
      <c r="B523" s="98">
        <f>'Prix - Maïs grain 3'!E523</f>
        <v>181.46</v>
      </c>
      <c r="C523" s="98">
        <f>'Prix - Maïs grain 3'!F523</f>
        <v>170.03</v>
      </c>
    </row>
    <row r="524" spans="1:3" x14ac:dyDescent="0.3">
      <c r="A524" s="41">
        <f>'Prix - Maïs grain 3'!C524</f>
        <v>2018</v>
      </c>
      <c r="B524" s="98">
        <f>'Prix - Maïs grain 3'!E524</f>
        <v>181.46</v>
      </c>
      <c r="C524" s="98">
        <f>'Prix - Maïs grain 3'!F524</f>
        <v>170.03</v>
      </c>
    </row>
    <row r="525" spans="1:3" x14ac:dyDescent="0.3">
      <c r="A525" s="41">
        <f>'Prix - Maïs grain 3'!C525</f>
        <v>2018</v>
      </c>
      <c r="B525" s="98">
        <f>'Prix - Maïs grain 3'!E525</f>
        <v>181.46</v>
      </c>
      <c r="C525" s="98">
        <f>'Prix - Maïs grain 3'!F525</f>
        <v>170.03</v>
      </c>
    </row>
    <row r="526" spans="1:3" x14ac:dyDescent="0.3">
      <c r="A526" s="41">
        <f>'Prix - Maïs grain 3'!C526</f>
        <v>2018</v>
      </c>
      <c r="B526" s="98">
        <f>'Prix - Maïs grain 3'!E526</f>
        <v>181.46</v>
      </c>
      <c r="C526" s="98">
        <f>'Prix - Maïs grain 3'!F526</f>
        <v>170.03</v>
      </c>
    </row>
    <row r="527" spans="1:3" x14ac:dyDescent="0.3">
      <c r="A527" s="41">
        <f>'Prix - Maïs grain 3'!C527</f>
        <v>2018</v>
      </c>
      <c r="B527" s="98">
        <f>'Prix - Maïs grain 3'!E527</f>
        <v>181.46</v>
      </c>
      <c r="C527" s="98">
        <f>'Prix - Maïs grain 3'!F527</f>
        <v>170.03</v>
      </c>
    </row>
    <row r="528" spans="1:3" x14ac:dyDescent="0.3">
      <c r="A528" s="41">
        <f>'Prix - Maïs grain 3'!C528</f>
        <v>2018</v>
      </c>
      <c r="B528" s="98">
        <f>'Prix - Maïs grain 3'!E528</f>
        <v>181.46</v>
      </c>
      <c r="C528" s="98">
        <f>'Prix - Maïs grain 3'!F528</f>
        <v>170.03</v>
      </c>
    </row>
    <row r="529" spans="1:3" x14ac:dyDescent="0.3">
      <c r="A529" s="41">
        <f>'Prix - Maïs grain 3'!C529</f>
        <v>2018</v>
      </c>
      <c r="B529" s="98">
        <f>'Prix - Maïs grain 3'!E529</f>
        <v>181.46</v>
      </c>
      <c r="C529" s="98">
        <f>'Prix - Maïs grain 3'!F529</f>
        <v>170.03</v>
      </c>
    </row>
    <row r="530" spans="1:3" x14ac:dyDescent="0.3">
      <c r="A530" s="41">
        <f>'Prix - Maïs grain 3'!C530</f>
        <v>2018</v>
      </c>
      <c r="B530" s="98">
        <f>'Prix - Maïs grain 3'!E530</f>
        <v>181.46</v>
      </c>
      <c r="C530" s="98">
        <f>'Prix - Maïs grain 3'!F530</f>
        <v>170.03</v>
      </c>
    </row>
    <row r="531" spans="1:3" x14ac:dyDescent="0.3">
      <c r="A531" s="41">
        <f>'Prix - Maïs grain 3'!C531</f>
        <v>2018</v>
      </c>
      <c r="B531" s="98">
        <f>'Prix - Maïs grain 3'!E531</f>
        <v>181.46</v>
      </c>
      <c r="C531" s="98">
        <f>'Prix - Maïs grain 3'!F531</f>
        <v>170.03</v>
      </c>
    </row>
    <row r="532" spans="1:3" x14ac:dyDescent="0.3">
      <c r="A532" s="41">
        <f>'Prix - Maïs grain 3'!C532</f>
        <v>2018</v>
      </c>
      <c r="B532" s="98">
        <f>'Prix - Maïs grain 3'!E532</f>
        <v>181.46</v>
      </c>
      <c r="C532" s="98">
        <f>'Prix - Maïs grain 3'!F532</f>
        <v>170.03</v>
      </c>
    </row>
    <row r="533" spans="1:3" x14ac:dyDescent="0.3">
      <c r="A533" s="41">
        <f>'Prix - Maïs grain 3'!C533</f>
        <v>2018</v>
      </c>
      <c r="B533" s="98">
        <f>'Prix - Maïs grain 3'!E533</f>
        <v>181.46</v>
      </c>
      <c r="C533" s="98">
        <f>'Prix - Maïs grain 3'!F533</f>
        <v>170.03</v>
      </c>
    </row>
    <row r="534" spans="1:3" x14ac:dyDescent="0.3">
      <c r="A534" s="41">
        <f>'Prix - Maïs grain 3'!C534</f>
        <v>2018</v>
      </c>
      <c r="B534" s="98">
        <f>'Prix - Maïs grain 3'!E534</f>
        <v>181.46</v>
      </c>
      <c r="C534" s="98">
        <f>'Prix - Maïs grain 3'!F534</f>
        <v>170.03</v>
      </c>
    </row>
    <row r="535" spans="1:3" x14ac:dyDescent="0.3">
      <c r="A535" s="41">
        <f>'Prix - Maïs grain 3'!C535</f>
        <v>2018</v>
      </c>
      <c r="B535" s="98">
        <f>'Prix - Maïs grain 3'!E535</f>
        <v>181.46</v>
      </c>
      <c r="C535" s="98">
        <f>'Prix - Maïs grain 3'!F535</f>
        <v>170.03</v>
      </c>
    </row>
    <row r="536" spans="1:3" x14ac:dyDescent="0.3">
      <c r="A536" s="41">
        <f>'Prix - Maïs grain 3'!C536</f>
        <v>2018</v>
      </c>
      <c r="B536" s="98">
        <f>'Prix - Maïs grain 3'!E536</f>
        <v>181.46</v>
      </c>
      <c r="C536" s="98">
        <f>'Prix - Maïs grain 3'!F536</f>
        <v>170.03</v>
      </c>
    </row>
    <row r="537" spans="1:3" x14ac:dyDescent="0.3">
      <c r="A537" s="41">
        <f>'Prix - Maïs grain 3'!C537</f>
        <v>2018</v>
      </c>
      <c r="B537" s="98">
        <f>'Prix - Maïs grain 3'!E537</f>
        <v>181.46</v>
      </c>
      <c r="C537" s="98">
        <f>'Prix - Maïs grain 3'!F537</f>
        <v>170.03</v>
      </c>
    </row>
    <row r="538" spans="1:3" x14ac:dyDescent="0.3">
      <c r="A538" s="41">
        <f>'Prix - Maïs grain 3'!C538</f>
        <v>2018</v>
      </c>
      <c r="B538" s="98">
        <f>'Prix - Maïs grain 3'!E538</f>
        <v>181.46</v>
      </c>
      <c r="C538" s="98">
        <f>'Prix - Maïs grain 3'!F538</f>
        <v>170.03</v>
      </c>
    </row>
    <row r="539" spans="1:3" x14ac:dyDescent="0.3">
      <c r="A539" s="41">
        <f>'Prix - Maïs grain 3'!C539</f>
        <v>2018</v>
      </c>
      <c r="B539" s="98">
        <f>'Prix - Maïs grain 3'!E539</f>
        <v>181.46</v>
      </c>
      <c r="C539" s="98">
        <f>'Prix - Maïs grain 3'!F539</f>
        <v>170.03</v>
      </c>
    </row>
    <row r="540" spans="1:3" x14ac:dyDescent="0.3">
      <c r="A540" s="41">
        <f>'Prix - Maïs grain 3'!C540</f>
        <v>2018</v>
      </c>
      <c r="B540" s="98">
        <f>'Prix - Maïs grain 3'!E540</f>
        <v>181.46</v>
      </c>
      <c r="C540" s="98">
        <f>'Prix - Maïs grain 3'!F540</f>
        <v>170.03</v>
      </c>
    </row>
    <row r="541" spans="1:3" x14ac:dyDescent="0.3">
      <c r="A541" s="41">
        <f>'Prix - Maïs grain 3'!C541</f>
        <v>2018</v>
      </c>
      <c r="B541" s="98">
        <f>'Prix - Maïs grain 3'!E541</f>
        <v>181.46</v>
      </c>
      <c r="C541" s="98">
        <f>'Prix - Maïs grain 3'!F541</f>
        <v>170.03</v>
      </c>
    </row>
    <row r="542" spans="1:3" x14ac:dyDescent="0.3">
      <c r="A542" s="41">
        <f>'Prix - Maïs grain 3'!C542</f>
        <v>2018</v>
      </c>
      <c r="B542" s="98">
        <f>'Prix - Maïs grain 3'!E542</f>
        <v>181.46</v>
      </c>
      <c r="C542" s="98">
        <f>'Prix - Maïs grain 3'!F542</f>
        <v>170.03</v>
      </c>
    </row>
    <row r="543" spans="1:3" x14ac:dyDescent="0.3">
      <c r="A543" s="41">
        <f>'Prix - Maïs grain 3'!C543</f>
        <v>2018</v>
      </c>
      <c r="B543" s="98">
        <f>'Prix - Maïs grain 3'!E543</f>
        <v>181.46</v>
      </c>
      <c r="C543" s="98">
        <f>'Prix - Maïs grain 3'!F543</f>
        <v>170.03</v>
      </c>
    </row>
    <row r="544" spans="1:3" x14ac:dyDescent="0.3">
      <c r="A544" s="41">
        <f>'Prix - Maïs grain 3'!C544</f>
        <v>2018</v>
      </c>
      <c r="B544" s="98">
        <f>'Prix - Maïs grain 3'!E544</f>
        <v>181.46</v>
      </c>
      <c r="C544" s="98">
        <f>'Prix - Maïs grain 3'!F544</f>
        <v>170.03</v>
      </c>
    </row>
    <row r="545" spans="1:3" x14ac:dyDescent="0.3">
      <c r="A545" s="41">
        <f>'Prix - Maïs grain 3'!C545</f>
        <v>2018</v>
      </c>
      <c r="B545" s="98">
        <f>'Prix - Maïs grain 3'!E545</f>
        <v>181.46</v>
      </c>
      <c r="C545" s="98">
        <f>'Prix - Maïs grain 3'!F545</f>
        <v>170.03</v>
      </c>
    </row>
    <row r="546" spans="1:3" x14ac:dyDescent="0.3">
      <c r="A546" s="41">
        <f>'Prix - Maïs grain 3'!C546</f>
        <v>2018</v>
      </c>
      <c r="B546" s="98">
        <f>'Prix - Maïs grain 3'!E546</f>
        <v>181.46</v>
      </c>
      <c r="C546" s="98">
        <f>'Prix - Maïs grain 3'!F546</f>
        <v>170.03</v>
      </c>
    </row>
    <row r="547" spans="1:3" x14ac:dyDescent="0.3">
      <c r="A547" s="41">
        <f>'Prix - Maïs grain 3'!C547</f>
        <v>2018</v>
      </c>
      <c r="B547" s="98">
        <f>'Prix - Maïs grain 3'!E547</f>
        <v>181.46</v>
      </c>
      <c r="C547" s="98">
        <f>'Prix - Maïs grain 3'!F547</f>
        <v>170.03</v>
      </c>
    </row>
    <row r="548" spans="1:3" x14ac:dyDescent="0.3">
      <c r="A548" s="41">
        <f>'Prix - Maïs grain 3'!C548</f>
        <v>2018</v>
      </c>
      <c r="B548" s="98">
        <f>'Prix - Maïs grain 3'!E548</f>
        <v>181.46</v>
      </c>
      <c r="C548" s="98">
        <f>'Prix - Maïs grain 3'!F548</f>
        <v>170.03</v>
      </c>
    </row>
    <row r="549" spans="1:3" x14ac:dyDescent="0.3">
      <c r="A549" s="41">
        <f>'Prix - Maïs grain 3'!C549</f>
        <v>2018</v>
      </c>
      <c r="B549" s="98">
        <f>'Prix - Maïs grain 3'!E549</f>
        <v>181.46</v>
      </c>
      <c r="C549" s="98">
        <f>'Prix - Maïs grain 3'!F549</f>
        <v>170.03</v>
      </c>
    </row>
    <row r="550" spans="1:3" x14ac:dyDescent="0.3">
      <c r="A550" s="41">
        <f>'Prix - Maïs grain 3'!C550</f>
        <v>2018</v>
      </c>
      <c r="B550" s="98">
        <f>'Prix - Maïs grain 3'!E550</f>
        <v>181.46</v>
      </c>
      <c r="C550" s="98">
        <f>'Prix - Maïs grain 3'!F550</f>
        <v>170.03</v>
      </c>
    </row>
    <row r="551" spans="1:3" x14ac:dyDescent="0.3">
      <c r="A551" s="41">
        <f>'Prix - Maïs grain 3'!C551</f>
        <v>2018</v>
      </c>
      <c r="B551" s="98">
        <f>'Prix - Maïs grain 3'!E551</f>
        <v>181.46</v>
      </c>
      <c r="C551" s="98">
        <f>'Prix - Maïs grain 3'!F551</f>
        <v>170.03</v>
      </c>
    </row>
    <row r="552" spans="1:3" x14ac:dyDescent="0.3">
      <c r="A552" s="41">
        <f>'Prix - Maïs grain 3'!C552</f>
        <v>2018</v>
      </c>
      <c r="B552" s="98">
        <f>'Prix - Maïs grain 3'!E552</f>
        <v>181.46</v>
      </c>
      <c r="C552" s="98">
        <f>'Prix - Maïs grain 3'!F552</f>
        <v>170.03</v>
      </c>
    </row>
    <row r="553" spans="1:3" x14ac:dyDescent="0.3">
      <c r="A553" s="41">
        <f>'Prix - Maïs grain 3'!C553</f>
        <v>2018</v>
      </c>
      <c r="B553" s="98">
        <f>'Prix - Maïs grain 3'!E553</f>
        <v>181.46</v>
      </c>
      <c r="C553" s="98">
        <f>'Prix - Maïs grain 3'!F553</f>
        <v>170.03</v>
      </c>
    </row>
    <row r="554" spans="1:3" x14ac:dyDescent="0.3">
      <c r="A554" s="41">
        <f>'Prix - Maïs grain 3'!C554</f>
        <v>2018</v>
      </c>
      <c r="B554" s="98">
        <f>'Prix - Maïs grain 3'!E554</f>
        <v>181.46</v>
      </c>
      <c r="C554" s="98">
        <f>'Prix - Maïs grain 3'!F554</f>
        <v>170.03</v>
      </c>
    </row>
    <row r="555" spans="1:3" x14ac:dyDescent="0.3">
      <c r="A555" s="41">
        <f>'Prix - Maïs grain 3'!C555</f>
        <v>2018</v>
      </c>
      <c r="B555" s="98">
        <f>'Prix - Maïs grain 3'!E555</f>
        <v>181.46</v>
      </c>
      <c r="C555" s="98">
        <f>'Prix - Maïs grain 3'!F555</f>
        <v>170.03</v>
      </c>
    </row>
    <row r="556" spans="1:3" x14ac:dyDescent="0.3">
      <c r="A556" s="41">
        <f>'Prix - Maïs grain 3'!C556</f>
        <v>2018</v>
      </c>
      <c r="B556" s="98">
        <f>'Prix - Maïs grain 3'!E556</f>
        <v>181.46</v>
      </c>
      <c r="C556" s="98">
        <f>'Prix - Maïs grain 3'!F556</f>
        <v>170.03</v>
      </c>
    </row>
    <row r="557" spans="1:3" x14ac:dyDescent="0.3">
      <c r="A557" s="41">
        <f>'Prix - Maïs grain 3'!C557</f>
        <v>2018</v>
      </c>
      <c r="B557" s="98">
        <f>'Prix - Maïs grain 3'!E557</f>
        <v>181.46</v>
      </c>
      <c r="C557" s="98">
        <f>'Prix - Maïs grain 3'!F557</f>
        <v>170.03</v>
      </c>
    </row>
    <row r="558" spans="1:3" x14ac:dyDescent="0.3">
      <c r="A558" s="41">
        <f>'Prix - Maïs grain 3'!C558</f>
        <v>2018</v>
      </c>
      <c r="B558" s="98">
        <f>'Prix - Maïs grain 3'!E558</f>
        <v>181.46</v>
      </c>
      <c r="C558" s="98">
        <f>'Prix - Maïs grain 3'!F558</f>
        <v>170.03</v>
      </c>
    </row>
    <row r="559" spans="1:3" x14ac:dyDescent="0.3">
      <c r="A559" s="41">
        <f>'Prix - Maïs grain 3'!C559</f>
        <v>2018</v>
      </c>
      <c r="B559" s="98">
        <f>'Prix - Maïs grain 3'!E559</f>
        <v>181.46</v>
      </c>
      <c r="C559" s="98">
        <f>'Prix - Maïs grain 3'!F559</f>
        <v>170.03</v>
      </c>
    </row>
    <row r="560" spans="1:3" x14ac:dyDescent="0.3">
      <c r="A560" s="41">
        <f>'Prix - Maïs grain 3'!C560</f>
        <v>2018</v>
      </c>
      <c r="B560" s="98">
        <f>'Prix - Maïs grain 3'!E560</f>
        <v>181.46</v>
      </c>
      <c r="C560" s="98">
        <f>'Prix - Maïs grain 3'!F560</f>
        <v>170.03</v>
      </c>
    </row>
    <row r="561" spans="1:3" x14ac:dyDescent="0.3">
      <c r="A561" s="41">
        <f>'Prix - Maïs grain 3'!C561</f>
        <v>2018</v>
      </c>
      <c r="B561" s="98">
        <f>'Prix - Maïs grain 3'!E561</f>
        <v>181.46</v>
      </c>
      <c r="C561" s="98">
        <f>'Prix - Maïs grain 3'!F561</f>
        <v>170.03</v>
      </c>
    </row>
    <row r="562" spans="1:3" x14ac:dyDescent="0.3">
      <c r="A562" s="41">
        <f>'Prix - Maïs grain 3'!C562</f>
        <v>2018</v>
      </c>
      <c r="B562" s="98">
        <f>'Prix - Maïs grain 3'!E562</f>
        <v>181.46</v>
      </c>
      <c r="C562" s="98">
        <f>'Prix - Maïs grain 3'!F562</f>
        <v>170.03</v>
      </c>
    </row>
    <row r="563" spans="1:3" x14ac:dyDescent="0.3">
      <c r="A563" s="41">
        <f>'Prix - Maïs grain 3'!C563</f>
        <v>2018</v>
      </c>
      <c r="B563" s="98">
        <f>'Prix - Maïs grain 3'!E563</f>
        <v>181.46</v>
      </c>
      <c r="C563" s="98">
        <f>'Prix - Maïs grain 3'!F563</f>
        <v>170.03</v>
      </c>
    </row>
    <row r="564" spans="1:3" x14ac:dyDescent="0.3">
      <c r="A564" s="41">
        <f>'Prix - Maïs grain 3'!C564</f>
        <v>2018</v>
      </c>
      <c r="B564" s="98">
        <f>'Prix - Maïs grain 3'!E564</f>
        <v>181.46</v>
      </c>
      <c r="C564" s="98">
        <f>'Prix - Maïs grain 3'!F564</f>
        <v>170.03</v>
      </c>
    </row>
    <row r="565" spans="1:3" x14ac:dyDescent="0.3">
      <c r="A565" s="41">
        <f>'Prix - Maïs grain 3'!C565</f>
        <v>2018</v>
      </c>
      <c r="B565" s="98">
        <f>'Prix - Maïs grain 3'!E565</f>
        <v>181.46</v>
      </c>
      <c r="C565" s="98">
        <f>'Prix - Maïs grain 3'!F565</f>
        <v>170.03</v>
      </c>
    </row>
    <row r="566" spans="1:3" x14ac:dyDescent="0.3">
      <c r="A566" s="41">
        <f>'Prix - Maïs grain 3'!C566</f>
        <v>2018</v>
      </c>
      <c r="B566" s="98">
        <f>'Prix - Maïs grain 3'!E566</f>
        <v>181.46</v>
      </c>
      <c r="C566" s="98">
        <f>'Prix - Maïs grain 3'!F566</f>
        <v>170.03</v>
      </c>
    </row>
    <row r="567" spans="1:3" x14ac:dyDescent="0.3">
      <c r="A567" s="41">
        <f>'Prix - Maïs grain 3'!C567</f>
        <v>2018</v>
      </c>
      <c r="B567" s="98">
        <f>'Prix - Maïs grain 3'!E567</f>
        <v>181.46</v>
      </c>
      <c r="C567" s="98">
        <f>'Prix - Maïs grain 3'!F567</f>
        <v>170.03</v>
      </c>
    </row>
    <row r="568" spans="1:3" x14ac:dyDescent="0.3">
      <c r="A568" s="41">
        <f>'Prix - Maïs grain 3'!C568</f>
        <v>2018</v>
      </c>
      <c r="B568" s="98">
        <f>'Prix - Maïs grain 3'!E568</f>
        <v>181.46</v>
      </c>
      <c r="C568" s="98">
        <f>'Prix - Maïs grain 3'!F568</f>
        <v>170.03</v>
      </c>
    </row>
    <row r="569" spans="1:3" x14ac:dyDescent="0.3">
      <c r="A569" s="41">
        <f>'Prix - Maïs grain 3'!C569</f>
        <v>2018</v>
      </c>
      <c r="B569" s="98">
        <f>'Prix - Maïs grain 3'!E569</f>
        <v>181.46</v>
      </c>
      <c r="C569" s="98">
        <f>'Prix - Maïs grain 3'!F569</f>
        <v>170.03</v>
      </c>
    </row>
    <row r="570" spans="1:3" x14ac:dyDescent="0.3">
      <c r="A570" s="41">
        <f>'Prix - Maïs grain 3'!C570</f>
        <v>2018</v>
      </c>
      <c r="B570" s="98">
        <f>'Prix - Maïs grain 3'!E570</f>
        <v>181.46</v>
      </c>
      <c r="C570" s="98">
        <f>'Prix - Maïs grain 3'!F570</f>
        <v>170.03</v>
      </c>
    </row>
    <row r="571" spans="1:3" x14ac:dyDescent="0.3">
      <c r="A571" s="41">
        <f>'Prix - Maïs grain 3'!C571</f>
        <v>2018</v>
      </c>
      <c r="B571" s="98">
        <f>'Prix - Maïs grain 3'!E571</f>
        <v>181.46</v>
      </c>
      <c r="C571" s="98">
        <f>'Prix - Maïs grain 3'!F571</f>
        <v>170.03</v>
      </c>
    </row>
    <row r="572" spans="1:3" x14ac:dyDescent="0.3">
      <c r="A572" s="41">
        <f>'Prix - Maïs grain 3'!C572</f>
        <v>2018</v>
      </c>
      <c r="B572" s="98">
        <f>'Prix - Maïs grain 3'!E572</f>
        <v>181.46</v>
      </c>
      <c r="C572" s="98">
        <f>'Prix - Maïs grain 3'!F572</f>
        <v>170.03</v>
      </c>
    </row>
    <row r="573" spans="1:3" x14ac:dyDescent="0.3">
      <c r="A573" s="41">
        <f>'Prix - Maïs grain 3'!C573</f>
        <v>2018</v>
      </c>
      <c r="B573" s="98">
        <f>'Prix - Maïs grain 3'!E573</f>
        <v>181.46</v>
      </c>
      <c r="C573" s="98">
        <f>'Prix - Maïs grain 3'!F573</f>
        <v>170.03</v>
      </c>
    </row>
    <row r="574" spans="1:3" x14ac:dyDescent="0.3">
      <c r="A574" s="41">
        <f>'Prix - Maïs grain 3'!C574</f>
        <v>2018</v>
      </c>
      <c r="B574" s="98">
        <f>'Prix - Maïs grain 3'!E574</f>
        <v>181.46</v>
      </c>
      <c r="C574" s="98">
        <f>'Prix - Maïs grain 3'!F574</f>
        <v>170.03</v>
      </c>
    </row>
    <row r="575" spans="1:3" x14ac:dyDescent="0.3">
      <c r="A575" s="41">
        <f>'Prix - Maïs grain 3'!C575</f>
        <v>2018</v>
      </c>
      <c r="B575" s="98">
        <f>'Prix - Maïs grain 3'!E575</f>
        <v>181.46</v>
      </c>
      <c r="C575" s="98">
        <f>'Prix - Maïs grain 3'!F575</f>
        <v>170.03</v>
      </c>
    </row>
    <row r="576" spans="1:3" x14ac:dyDescent="0.3">
      <c r="A576" s="41">
        <f>'Prix - Maïs grain 3'!C576</f>
        <v>2018</v>
      </c>
      <c r="B576" s="98">
        <f>'Prix - Maïs grain 3'!E576</f>
        <v>181.46</v>
      </c>
      <c r="C576" s="98">
        <f>'Prix - Maïs grain 3'!F576</f>
        <v>170.03</v>
      </c>
    </row>
    <row r="577" spans="1:3" x14ac:dyDescent="0.3">
      <c r="A577" s="41">
        <f>'Prix - Maïs grain 3'!C577</f>
        <v>2018</v>
      </c>
      <c r="B577" s="98">
        <f>'Prix - Maïs grain 3'!E577</f>
        <v>181.46</v>
      </c>
      <c r="C577" s="98">
        <f>'Prix - Maïs grain 3'!F577</f>
        <v>170.03</v>
      </c>
    </row>
    <row r="578" spans="1:3" x14ac:dyDescent="0.3">
      <c r="A578" s="41">
        <f>'Prix - Maïs grain 3'!C578</f>
        <v>2018</v>
      </c>
      <c r="B578" s="98">
        <f>'Prix - Maïs grain 3'!E578</f>
        <v>181.46</v>
      </c>
      <c r="C578" s="98">
        <f>'Prix - Maïs grain 3'!F578</f>
        <v>170.03</v>
      </c>
    </row>
    <row r="579" spans="1:3" x14ac:dyDescent="0.3">
      <c r="A579" s="41">
        <f>'Prix - Maïs grain 3'!C579</f>
        <v>2018</v>
      </c>
      <c r="B579" s="98">
        <f>'Prix - Maïs grain 3'!E579</f>
        <v>181.46</v>
      </c>
      <c r="C579" s="98">
        <f>'Prix - Maïs grain 3'!F579</f>
        <v>170.03</v>
      </c>
    </row>
    <row r="580" spans="1:3" x14ac:dyDescent="0.3">
      <c r="A580" s="41">
        <f>'Prix - Maïs grain 3'!C580</f>
        <v>2018</v>
      </c>
      <c r="B580" s="98">
        <f>'Prix - Maïs grain 3'!E580</f>
        <v>181.46</v>
      </c>
      <c r="C580" s="98">
        <f>'Prix - Maïs grain 3'!F580</f>
        <v>170.03</v>
      </c>
    </row>
    <row r="581" spans="1:3" x14ac:dyDescent="0.3">
      <c r="A581" s="41">
        <f>'Prix - Maïs grain 3'!C581</f>
        <v>2018</v>
      </c>
      <c r="B581" s="98">
        <f>'Prix - Maïs grain 3'!E581</f>
        <v>181.46</v>
      </c>
      <c r="C581" s="98">
        <f>'Prix - Maïs grain 3'!F581</f>
        <v>170.03</v>
      </c>
    </row>
    <row r="582" spans="1:3" x14ac:dyDescent="0.3">
      <c r="A582" s="41">
        <f>'Prix - Maïs grain 3'!C582</f>
        <v>2018</v>
      </c>
      <c r="B582" s="98">
        <f>'Prix - Maïs grain 3'!E582</f>
        <v>181.46</v>
      </c>
      <c r="C582" s="98">
        <f>'Prix - Maïs grain 3'!F582</f>
        <v>170.03</v>
      </c>
    </row>
    <row r="583" spans="1:3" x14ac:dyDescent="0.3">
      <c r="A583" s="41">
        <f>'Prix - Maïs grain 3'!C583</f>
        <v>2018</v>
      </c>
      <c r="B583" s="98">
        <f>'Prix - Maïs grain 3'!E583</f>
        <v>181.46</v>
      </c>
      <c r="C583" s="98">
        <f>'Prix - Maïs grain 3'!F583</f>
        <v>170.03</v>
      </c>
    </row>
    <row r="584" spans="1:3" x14ac:dyDescent="0.3">
      <c r="A584" s="41">
        <f>'Prix - Maïs grain 3'!C584</f>
        <v>2018</v>
      </c>
      <c r="B584" s="98">
        <f>'Prix - Maïs grain 3'!E584</f>
        <v>181.46</v>
      </c>
      <c r="C584" s="98">
        <f>'Prix - Maïs grain 3'!F584</f>
        <v>170.03</v>
      </c>
    </row>
    <row r="585" spans="1:3" x14ac:dyDescent="0.3">
      <c r="A585" s="41">
        <f>'Prix - Maïs grain 3'!C585</f>
        <v>2018</v>
      </c>
      <c r="B585" s="98">
        <f>'Prix - Maïs grain 3'!E585</f>
        <v>181.46</v>
      </c>
      <c r="C585" s="98">
        <f>'Prix - Maïs grain 3'!F585</f>
        <v>170.03</v>
      </c>
    </row>
    <row r="586" spans="1:3" x14ac:dyDescent="0.3">
      <c r="A586" s="41">
        <f>'Prix - Maïs grain 3'!C586</f>
        <v>2018</v>
      </c>
      <c r="B586" s="98">
        <f>'Prix - Maïs grain 3'!E586</f>
        <v>181.46</v>
      </c>
      <c r="C586" s="98">
        <f>'Prix - Maïs grain 3'!F586</f>
        <v>170.03</v>
      </c>
    </row>
    <row r="587" spans="1:3" x14ac:dyDescent="0.3">
      <c r="A587" s="41">
        <f>'Prix - Maïs grain 3'!C587</f>
        <v>2018</v>
      </c>
      <c r="B587" s="98">
        <f>'Prix - Maïs grain 3'!E587</f>
        <v>181.46</v>
      </c>
      <c r="C587" s="98">
        <f>'Prix - Maïs grain 3'!F587</f>
        <v>170.03</v>
      </c>
    </row>
    <row r="588" spans="1:3" x14ac:dyDescent="0.3">
      <c r="A588" s="41">
        <f>'Prix - Maïs grain 3'!C588</f>
        <v>2018</v>
      </c>
      <c r="B588" s="98">
        <f>'Prix - Maïs grain 3'!E588</f>
        <v>181.46</v>
      </c>
      <c r="C588" s="98">
        <f>'Prix - Maïs grain 3'!F588</f>
        <v>170.03</v>
      </c>
    </row>
    <row r="589" spans="1:3" x14ac:dyDescent="0.3">
      <c r="A589" s="41">
        <f>'Prix - Maïs grain 3'!C589</f>
        <v>2018</v>
      </c>
      <c r="B589" s="98">
        <f>'Prix - Maïs grain 3'!E589</f>
        <v>181.46</v>
      </c>
      <c r="C589" s="98">
        <f>'Prix - Maïs grain 3'!F589</f>
        <v>170.03</v>
      </c>
    </row>
    <row r="590" spans="1:3" x14ac:dyDescent="0.3">
      <c r="A590" s="41">
        <f>'Prix - Maïs grain 3'!C590</f>
        <v>2018</v>
      </c>
      <c r="B590" s="98">
        <f>'Prix - Maïs grain 3'!E590</f>
        <v>181.46</v>
      </c>
      <c r="C590" s="98">
        <f>'Prix - Maïs grain 3'!F590</f>
        <v>170.03</v>
      </c>
    </row>
    <row r="591" spans="1:3" x14ac:dyDescent="0.3">
      <c r="A591" s="41">
        <f>'Prix - Maïs grain 3'!C591</f>
        <v>2018</v>
      </c>
      <c r="B591" s="98">
        <f>'Prix - Maïs grain 3'!E591</f>
        <v>181.46</v>
      </c>
      <c r="C591" s="98">
        <f>'Prix - Maïs grain 3'!F591</f>
        <v>170.03</v>
      </c>
    </row>
    <row r="592" spans="1:3" x14ac:dyDescent="0.3">
      <c r="A592" s="41">
        <f>'Prix - Maïs grain 3'!C592</f>
        <v>2018</v>
      </c>
      <c r="B592" s="98">
        <f>'Prix - Maïs grain 3'!E592</f>
        <v>181.46</v>
      </c>
      <c r="C592" s="98">
        <f>'Prix - Maïs grain 3'!F592</f>
        <v>170.03</v>
      </c>
    </row>
    <row r="593" spans="1:3" x14ac:dyDescent="0.3">
      <c r="A593" s="41">
        <f>'Prix - Maïs grain 3'!C593</f>
        <v>2018</v>
      </c>
      <c r="B593" s="98">
        <f>'Prix - Maïs grain 3'!E593</f>
        <v>181.46</v>
      </c>
      <c r="C593" s="98">
        <f>'Prix - Maïs grain 3'!F593</f>
        <v>170.03</v>
      </c>
    </row>
    <row r="594" spans="1:3" x14ac:dyDescent="0.3">
      <c r="A594" s="41">
        <f>'Prix - Maïs grain 3'!C594</f>
        <v>2018</v>
      </c>
      <c r="B594" s="98">
        <f>'Prix - Maïs grain 3'!E594</f>
        <v>181.46</v>
      </c>
      <c r="C594" s="98">
        <f>'Prix - Maïs grain 3'!F594</f>
        <v>170.03</v>
      </c>
    </row>
    <row r="595" spans="1:3" x14ac:dyDescent="0.3">
      <c r="A595" s="41">
        <f>'Prix - Maïs grain 3'!C595</f>
        <v>2018</v>
      </c>
      <c r="B595" s="98">
        <f>'Prix - Maïs grain 3'!E595</f>
        <v>181.46</v>
      </c>
      <c r="C595" s="98">
        <f>'Prix - Maïs grain 3'!F595</f>
        <v>170.03</v>
      </c>
    </row>
    <row r="596" spans="1:3" x14ac:dyDescent="0.3">
      <c r="A596" s="41">
        <f>'Prix - Maïs grain 3'!C596</f>
        <v>2018</v>
      </c>
      <c r="B596" s="98">
        <f>'Prix - Maïs grain 3'!E596</f>
        <v>181.46</v>
      </c>
      <c r="C596" s="98">
        <f>'Prix - Maïs grain 3'!F596</f>
        <v>170.03</v>
      </c>
    </row>
    <row r="597" spans="1:3" x14ac:dyDescent="0.3">
      <c r="A597" s="41">
        <f>'Prix - Maïs grain 3'!C597</f>
        <v>2018</v>
      </c>
      <c r="B597" s="98">
        <f>'Prix - Maïs grain 3'!E597</f>
        <v>181.46</v>
      </c>
      <c r="C597" s="98">
        <f>'Prix - Maïs grain 3'!F597</f>
        <v>170.03</v>
      </c>
    </row>
    <row r="598" spans="1:3" x14ac:dyDescent="0.3">
      <c r="A598" s="41">
        <f>'Prix - Maïs grain 3'!C598</f>
        <v>2018</v>
      </c>
      <c r="B598" s="98">
        <f>'Prix - Maïs grain 3'!E598</f>
        <v>181.46</v>
      </c>
      <c r="C598" s="98">
        <f>'Prix - Maïs grain 3'!F598</f>
        <v>170.03</v>
      </c>
    </row>
    <row r="599" spans="1:3" x14ac:dyDescent="0.3">
      <c r="A599" s="41">
        <f>'Prix - Maïs grain 3'!C599</f>
        <v>2018</v>
      </c>
      <c r="B599" s="98">
        <f>'Prix - Maïs grain 3'!E599</f>
        <v>181.46</v>
      </c>
      <c r="C599" s="98">
        <f>'Prix - Maïs grain 3'!F599</f>
        <v>170.03</v>
      </c>
    </row>
    <row r="600" spans="1:3" x14ac:dyDescent="0.3">
      <c r="A600" s="41">
        <f>'Prix - Maïs grain 3'!C600</f>
        <v>2018</v>
      </c>
      <c r="B600" s="98">
        <f>'Prix - Maïs grain 3'!E600</f>
        <v>181.46</v>
      </c>
      <c r="C600" s="98">
        <f>'Prix - Maïs grain 3'!F600</f>
        <v>170.03</v>
      </c>
    </row>
    <row r="601" spans="1:3" x14ac:dyDescent="0.3">
      <c r="A601" s="41">
        <f>'Prix - Maïs grain 3'!C601</f>
        <v>2018</v>
      </c>
      <c r="B601" s="98">
        <f>'Prix - Maïs grain 3'!E601</f>
        <v>181.46</v>
      </c>
      <c r="C601" s="98">
        <f>'Prix - Maïs grain 3'!F601</f>
        <v>170.03</v>
      </c>
    </row>
    <row r="602" spans="1:3" x14ac:dyDescent="0.3">
      <c r="A602" s="41">
        <f>'Prix - Maïs grain 3'!C602</f>
        <v>2018</v>
      </c>
      <c r="B602" s="98">
        <f>'Prix - Maïs grain 3'!E602</f>
        <v>181.46</v>
      </c>
      <c r="C602" s="98">
        <f>'Prix - Maïs grain 3'!F602</f>
        <v>170.03</v>
      </c>
    </row>
    <row r="603" spans="1:3" x14ac:dyDescent="0.3">
      <c r="A603" s="41">
        <f>'Prix - Maïs grain 3'!C603</f>
        <v>2018</v>
      </c>
      <c r="B603" s="98">
        <f>'Prix - Maïs grain 3'!E603</f>
        <v>181.46</v>
      </c>
      <c r="C603" s="98">
        <f>'Prix - Maïs grain 3'!F603</f>
        <v>170.03</v>
      </c>
    </row>
    <row r="604" spans="1:3" x14ac:dyDescent="0.3">
      <c r="A604" s="41">
        <f>'Prix - Maïs grain 3'!C604</f>
        <v>2018</v>
      </c>
      <c r="B604" s="98">
        <f>'Prix - Maïs grain 3'!E604</f>
        <v>181.46</v>
      </c>
      <c r="C604" s="98">
        <f>'Prix - Maïs grain 3'!F604</f>
        <v>170.03</v>
      </c>
    </row>
    <row r="605" spans="1:3" x14ac:dyDescent="0.3">
      <c r="A605" s="41">
        <f>'Prix - Maïs grain 3'!C605</f>
        <v>2018</v>
      </c>
      <c r="B605" s="98">
        <f>'Prix - Maïs grain 3'!E605</f>
        <v>181.46</v>
      </c>
      <c r="C605" s="98">
        <f>'Prix - Maïs grain 3'!F605</f>
        <v>170.03</v>
      </c>
    </row>
    <row r="606" spans="1:3" x14ac:dyDescent="0.3">
      <c r="A606" s="41">
        <f>'Prix - Maïs grain 3'!C606</f>
        <v>2018</v>
      </c>
      <c r="B606" s="98">
        <f>'Prix - Maïs grain 3'!E606</f>
        <v>181.46</v>
      </c>
      <c r="C606" s="98">
        <f>'Prix - Maïs grain 3'!F606</f>
        <v>170.03</v>
      </c>
    </row>
    <row r="607" spans="1:3" x14ac:dyDescent="0.3">
      <c r="A607" s="41">
        <f>'Prix - Maïs grain 3'!C607</f>
        <v>2018</v>
      </c>
      <c r="B607" s="98">
        <f>'Prix - Maïs grain 3'!E607</f>
        <v>181.46</v>
      </c>
      <c r="C607" s="98">
        <f>'Prix - Maïs grain 3'!F607</f>
        <v>170.03</v>
      </c>
    </row>
    <row r="608" spans="1:3" x14ac:dyDescent="0.3">
      <c r="A608" s="41">
        <f>'Prix - Maïs grain 3'!C608</f>
        <v>2018</v>
      </c>
      <c r="B608" s="98">
        <f>'Prix - Maïs grain 3'!E608</f>
        <v>181.46</v>
      </c>
      <c r="C608" s="98">
        <f>'Prix - Maïs grain 3'!F608</f>
        <v>170.03</v>
      </c>
    </row>
    <row r="609" spans="1:3" x14ac:dyDescent="0.3">
      <c r="A609" s="41">
        <f>'Prix - Maïs grain 3'!C609</f>
        <v>2018</v>
      </c>
      <c r="B609" s="98">
        <f>'Prix - Maïs grain 3'!E609</f>
        <v>181.46</v>
      </c>
      <c r="C609" s="98">
        <f>'Prix - Maïs grain 3'!F609</f>
        <v>170.03</v>
      </c>
    </row>
    <row r="610" spans="1:3" x14ac:dyDescent="0.3">
      <c r="A610" s="41">
        <f>'Prix - Maïs grain 3'!C610</f>
        <v>2018</v>
      </c>
      <c r="B610" s="98">
        <f>'Prix - Maïs grain 3'!E610</f>
        <v>181.46</v>
      </c>
      <c r="C610" s="98">
        <f>'Prix - Maïs grain 3'!F610</f>
        <v>170.03</v>
      </c>
    </row>
    <row r="611" spans="1:3" x14ac:dyDescent="0.3">
      <c r="A611" s="41">
        <f>'Prix - Maïs grain 3'!C611</f>
        <v>2018</v>
      </c>
      <c r="B611" s="98">
        <f>'Prix - Maïs grain 3'!E611</f>
        <v>181.46</v>
      </c>
      <c r="C611" s="98">
        <f>'Prix - Maïs grain 3'!F611</f>
        <v>170.03</v>
      </c>
    </row>
    <row r="612" spans="1:3" x14ac:dyDescent="0.3">
      <c r="A612" s="41">
        <f>'Prix - Maïs grain 3'!C612</f>
        <v>2018</v>
      </c>
      <c r="B612" s="98">
        <f>'Prix - Maïs grain 3'!E612</f>
        <v>181.46</v>
      </c>
      <c r="C612" s="98">
        <f>'Prix - Maïs grain 3'!F612</f>
        <v>170.03</v>
      </c>
    </row>
    <row r="613" spans="1:3" x14ac:dyDescent="0.3">
      <c r="A613" s="41">
        <f>'Prix - Maïs grain 3'!C613</f>
        <v>2018</v>
      </c>
      <c r="B613" s="98">
        <f>'Prix - Maïs grain 3'!E613</f>
        <v>181.46</v>
      </c>
      <c r="C613" s="98">
        <f>'Prix - Maïs grain 3'!F613</f>
        <v>170.03</v>
      </c>
    </row>
    <row r="614" spans="1:3" x14ac:dyDescent="0.3">
      <c r="A614" s="41">
        <f>'Prix - Maïs grain 3'!C614</f>
        <v>2018</v>
      </c>
      <c r="B614" s="98">
        <f>'Prix - Maïs grain 3'!E614</f>
        <v>181.46</v>
      </c>
      <c r="C614" s="98">
        <f>'Prix - Maïs grain 3'!F614</f>
        <v>170.03</v>
      </c>
    </row>
    <row r="615" spans="1:3" x14ac:dyDescent="0.3">
      <c r="A615" s="41">
        <f>'Prix - Maïs grain 3'!C615</f>
        <v>2018</v>
      </c>
      <c r="B615" s="98">
        <f>'Prix - Maïs grain 3'!E615</f>
        <v>181.46</v>
      </c>
      <c r="C615" s="98">
        <f>'Prix - Maïs grain 3'!F615</f>
        <v>170.03</v>
      </c>
    </row>
    <row r="616" spans="1:3" x14ac:dyDescent="0.3">
      <c r="A616" s="41">
        <f>'Prix - Maïs grain 3'!C616</f>
        <v>2018</v>
      </c>
      <c r="B616" s="98">
        <f>'Prix - Maïs grain 3'!E616</f>
        <v>181.46</v>
      </c>
      <c r="C616" s="98">
        <f>'Prix - Maïs grain 3'!F616</f>
        <v>170.03</v>
      </c>
    </row>
    <row r="617" spans="1:3" x14ac:dyDescent="0.3">
      <c r="A617" s="41">
        <f>'Prix - Maïs grain 3'!C617</f>
        <v>2018</v>
      </c>
      <c r="B617" s="98">
        <f>'Prix - Maïs grain 3'!E617</f>
        <v>181.46</v>
      </c>
      <c r="C617" s="98">
        <f>'Prix - Maïs grain 3'!F617</f>
        <v>170.03</v>
      </c>
    </row>
    <row r="618" spans="1:3" x14ac:dyDescent="0.3">
      <c r="A618" s="41">
        <f>'Prix - Maïs grain 3'!C618</f>
        <v>2018</v>
      </c>
      <c r="B618" s="98">
        <f>'Prix - Maïs grain 3'!E618</f>
        <v>181.46</v>
      </c>
      <c r="C618" s="98">
        <f>'Prix - Maïs grain 3'!F618</f>
        <v>170.03</v>
      </c>
    </row>
    <row r="619" spans="1:3" x14ac:dyDescent="0.3">
      <c r="A619" s="41">
        <f>'Prix - Maïs grain 3'!C619</f>
        <v>2018</v>
      </c>
      <c r="B619" s="98">
        <f>'Prix - Maïs grain 3'!E619</f>
        <v>181.46</v>
      </c>
      <c r="C619" s="98">
        <f>'Prix - Maïs grain 3'!F619</f>
        <v>170.03</v>
      </c>
    </row>
    <row r="620" spans="1:3" x14ac:dyDescent="0.3">
      <c r="A620" s="41">
        <f>'Prix - Maïs grain 3'!C620</f>
        <v>2018</v>
      </c>
      <c r="B620" s="98">
        <f>'Prix - Maïs grain 3'!E620</f>
        <v>181.46</v>
      </c>
      <c r="C620" s="98">
        <f>'Prix - Maïs grain 3'!F620</f>
        <v>170.03</v>
      </c>
    </row>
    <row r="621" spans="1:3" x14ac:dyDescent="0.3">
      <c r="A621" s="41">
        <f>'Prix - Maïs grain 3'!C621</f>
        <v>2018</v>
      </c>
      <c r="B621" s="98">
        <f>'Prix - Maïs grain 3'!E621</f>
        <v>181.46</v>
      </c>
      <c r="C621" s="98">
        <f>'Prix - Maïs grain 3'!F621</f>
        <v>170.03</v>
      </c>
    </row>
    <row r="622" spans="1:3" x14ac:dyDescent="0.3">
      <c r="A622" s="41">
        <f>'Prix - Maïs grain 3'!C622</f>
        <v>2018</v>
      </c>
      <c r="B622" s="98">
        <f>'Prix - Maïs grain 3'!E622</f>
        <v>181.46</v>
      </c>
      <c r="C622" s="98">
        <f>'Prix - Maïs grain 3'!F622</f>
        <v>170.03</v>
      </c>
    </row>
    <row r="623" spans="1:3" x14ac:dyDescent="0.3">
      <c r="A623" s="41">
        <f>'Prix - Maïs grain 3'!C623</f>
        <v>2018</v>
      </c>
      <c r="B623" s="98">
        <f>'Prix - Maïs grain 3'!E623</f>
        <v>181.46</v>
      </c>
      <c r="C623" s="98">
        <f>'Prix - Maïs grain 3'!F623</f>
        <v>170.03</v>
      </c>
    </row>
    <row r="624" spans="1:3" x14ac:dyDescent="0.3">
      <c r="A624" s="41">
        <f>'Prix - Maïs grain 3'!C624</f>
        <v>2018</v>
      </c>
      <c r="B624" s="98">
        <f>'Prix - Maïs grain 3'!E624</f>
        <v>181.46</v>
      </c>
      <c r="C624" s="98">
        <f>'Prix - Maïs grain 3'!F624</f>
        <v>170.03</v>
      </c>
    </row>
    <row r="625" spans="1:3" x14ac:dyDescent="0.3">
      <c r="A625" s="41">
        <f>'Prix - Maïs grain 3'!C625</f>
        <v>2018</v>
      </c>
      <c r="B625" s="98">
        <f>'Prix - Maïs grain 3'!E625</f>
        <v>181.46</v>
      </c>
      <c r="C625" s="98">
        <f>'Prix - Maïs grain 3'!F625</f>
        <v>170.03</v>
      </c>
    </row>
    <row r="626" spans="1:3" x14ac:dyDescent="0.3">
      <c r="A626" s="41">
        <f>'Prix - Maïs grain 3'!C626</f>
        <v>2018</v>
      </c>
      <c r="B626" s="98">
        <f>'Prix - Maïs grain 3'!E626</f>
        <v>181.46</v>
      </c>
      <c r="C626" s="98">
        <f>'Prix - Maïs grain 3'!F626</f>
        <v>170.03</v>
      </c>
    </row>
    <row r="627" spans="1:3" x14ac:dyDescent="0.3">
      <c r="A627" s="41">
        <f>'Prix - Maïs grain 3'!C627</f>
        <v>2018</v>
      </c>
      <c r="B627" s="98">
        <f>'Prix - Maïs grain 3'!E627</f>
        <v>181.46</v>
      </c>
      <c r="C627" s="98">
        <f>'Prix - Maïs grain 3'!F627</f>
        <v>170.03</v>
      </c>
    </row>
    <row r="628" spans="1:3" x14ac:dyDescent="0.3">
      <c r="A628" s="41">
        <f>'Prix - Maïs grain 3'!C628</f>
        <v>2018</v>
      </c>
      <c r="B628" s="98">
        <f>'Prix - Maïs grain 3'!E628</f>
        <v>181.46</v>
      </c>
      <c r="C628" s="98">
        <f>'Prix - Maïs grain 3'!F628</f>
        <v>170.03</v>
      </c>
    </row>
    <row r="629" spans="1:3" x14ac:dyDescent="0.3">
      <c r="A629" s="41">
        <f>'Prix - Maïs grain 3'!C629</f>
        <v>2018</v>
      </c>
      <c r="B629" s="98">
        <f>'Prix - Maïs grain 3'!E629</f>
        <v>181.46</v>
      </c>
      <c r="C629" s="98">
        <f>'Prix - Maïs grain 3'!F629</f>
        <v>170.03</v>
      </c>
    </row>
    <row r="630" spans="1:3" x14ac:dyDescent="0.3">
      <c r="A630" s="41">
        <f>'Prix - Maïs grain 3'!C630</f>
        <v>2018</v>
      </c>
      <c r="B630" s="98">
        <f>'Prix - Maïs grain 3'!E630</f>
        <v>181.46</v>
      </c>
      <c r="C630" s="98">
        <f>'Prix - Maïs grain 3'!F630</f>
        <v>170.03</v>
      </c>
    </row>
    <row r="631" spans="1:3" x14ac:dyDescent="0.3">
      <c r="A631" s="41">
        <f>'Prix - Maïs grain 3'!C631</f>
        <v>2018</v>
      </c>
      <c r="B631" s="98">
        <f>'Prix - Maïs grain 3'!E631</f>
        <v>181.46</v>
      </c>
      <c r="C631" s="98">
        <f>'Prix - Maïs grain 3'!F631</f>
        <v>170.03</v>
      </c>
    </row>
    <row r="632" spans="1:3" x14ac:dyDescent="0.3">
      <c r="A632" s="41">
        <f>'Prix - Maïs grain 3'!C632</f>
        <v>2018</v>
      </c>
      <c r="B632" s="98">
        <f>'Prix - Maïs grain 3'!E632</f>
        <v>181.46</v>
      </c>
      <c r="C632" s="98">
        <f>'Prix - Maïs grain 3'!F632</f>
        <v>170.03</v>
      </c>
    </row>
    <row r="633" spans="1:3" x14ac:dyDescent="0.3">
      <c r="A633" s="41">
        <f>'Prix - Maïs grain 3'!C633</f>
        <v>2018</v>
      </c>
      <c r="B633" s="98">
        <f>'Prix - Maïs grain 3'!E633</f>
        <v>181.46</v>
      </c>
      <c r="C633" s="98">
        <f>'Prix - Maïs grain 3'!F633</f>
        <v>170.03</v>
      </c>
    </row>
    <row r="634" spans="1:3" x14ac:dyDescent="0.3">
      <c r="A634" s="41">
        <f>'Prix - Maïs grain 3'!C634</f>
        <v>2018</v>
      </c>
      <c r="B634" s="98">
        <f>'Prix - Maïs grain 3'!E634</f>
        <v>181.46</v>
      </c>
      <c r="C634" s="98">
        <f>'Prix - Maïs grain 3'!F634</f>
        <v>170.03</v>
      </c>
    </row>
    <row r="635" spans="1:3" x14ac:dyDescent="0.3">
      <c r="A635" s="41">
        <f>'Prix - Maïs grain 3'!C635</f>
        <v>2018</v>
      </c>
      <c r="B635" s="98">
        <f>'Prix - Maïs grain 3'!E635</f>
        <v>181.46</v>
      </c>
      <c r="C635" s="98">
        <f>'Prix - Maïs grain 3'!F635</f>
        <v>170.03</v>
      </c>
    </row>
    <row r="636" spans="1:3" x14ac:dyDescent="0.3">
      <c r="A636" s="41">
        <f>'Prix - Maïs grain 3'!C636</f>
        <v>2018</v>
      </c>
      <c r="B636" s="98">
        <f>'Prix - Maïs grain 3'!E636</f>
        <v>181.46</v>
      </c>
      <c r="C636" s="98">
        <f>'Prix - Maïs grain 3'!F636</f>
        <v>170.03</v>
      </c>
    </row>
    <row r="637" spans="1:3" x14ac:dyDescent="0.3">
      <c r="A637" s="41">
        <f>'Prix - Maïs grain 3'!C637</f>
        <v>2018</v>
      </c>
      <c r="B637" s="98">
        <f>'Prix - Maïs grain 3'!E637</f>
        <v>181.46</v>
      </c>
      <c r="C637" s="98">
        <f>'Prix - Maïs grain 3'!F637</f>
        <v>170.03</v>
      </c>
    </row>
    <row r="638" spans="1:3" x14ac:dyDescent="0.3">
      <c r="A638" s="41">
        <f>'Prix - Maïs grain 3'!C638</f>
        <v>2018</v>
      </c>
      <c r="B638" s="98">
        <f>'Prix - Maïs grain 3'!E638</f>
        <v>181.46</v>
      </c>
      <c r="C638" s="98">
        <f>'Prix - Maïs grain 3'!F638</f>
        <v>170.03</v>
      </c>
    </row>
    <row r="639" spans="1:3" x14ac:dyDescent="0.3">
      <c r="A639" s="41">
        <f>'Prix - Maïs grain 3'!C639</f>
        <v>2018</v>
      </c>
      <c r="B639" s="98">
        <f>'Prix - Maïs grain 3'!E639</f>
        <v>181.46</v>
      </c>
      <c r="C639" s="98">
        <f>'Prix - Maïs grain 3'!F639</f>
        <v>170.03</v>
      </c>
    </row>
    <row r="640" spans="1:3" x14ac:dyDescent="0.3">
      <c r="A640" s="41">
        <f>'Prix - Maïs grain 3'!C640</f>
        <v>2018</v>
      </c>
      <c r="B640" s="98">
        <f>'Prix - Maïs grain 3'!E640</f>
        <v>181.46</v>
      </c>
      <c r="C640" s="98">
        <f>'Prix - Maïs grain 3'!F640</f>
        <v>170.03</v>
      </c>
    </row>
    <row r="641" spans="1:3" x14ac:dyDescent="0.3">
      <c r="A641" s="41">
        <f>'Prix - Maïs grain 3'!C641</f>
        <v>2018</v>
      </c>
      <c r="B641" s="98">
        <f>'Prix - Maïs grain 3'!E641</f>
        <v>181.46</v>
      </c>
      <c r="C641" s="98">
        <f>'Prix - Maïs grain 3'!F641</f>
        <v>170.03</v>
      </c>
    </row>
    <row r="642" spans="1:3" x14ac:dyDescent="0.3">
      <c r="A642" s="41">
        <f>'Prix - Maïs grain 3'!C642</f>
        <v>2018</v>
      </c>
      <c r="B642" s="98">
        <f>'Prix - Maïs grain 3'!E642</f>
        <v>181.46</v>
      </c>
      <c r="C642" s="98">
        <f>'Prix - Maïs grain 3'!F642</f>
        <v>170.03</v>
      </c>
    </row>
    <row r="643" spans="1:3" x14ac:dyDescent="0.3">
      <c r="A643" s="41">
        <f>'Prix - Maïs grain 3'!C643</f>
        <v>2018</v>
      </c>
      <c r="B643" s="98">
        <f>'Prix - Maïs grain 3'!E643</f>
        <v>181.46</v>
      </c>
      <c r="C643" s="98">
        <f>'Prix - Maïs grain 3'!F643</f>
        <v>170.03</v>
      </c>
    </row>
    <row r="644" spans="1:3" x14ac:dyDescent="0.3">
      <c r="A644" s="41">
        <f>'Prix - Maïs grain 3'!C644</f>
        <v>2018</v>
      </c>
      <c r="B644" s="98">
        <f>'Prix - Maïs grain 3'!E644</f>
        <v>181.46</v>
      </c>
      <c r="C644" s="98">
        <f>'Prix - Maïs grain 3'!F644</f>
        <v>170.03</v>
      </c>
    </row>
    <row r="645" spans="1:3" x14ac:dyDescent="0.3">
      <c r="A645" s="41">
        <f>'Prix - Maïs grain 3'!C645</f>
        <v>2018</v>
      </c>
      <c r="B645" s="98">
        <f>'Prix - Maïs grain 3'!E645</f>
        <v>181.46</v>
      </c>
      <c r="C645" s="98">
        <f>'Prix - Maïs grain 3'!F645</f>
        <v>170.03</v>
      </c>
    </row>
    <row r="646" spans="1:3" x14ac:dyDescent="0.3">
      <c r="A646" s="41">
        <f>'Prix - Maïs grain 3'!C646</f>
        <v>2018</v>
      </c>
      <c r="B646" s="98">
        <f>'Prix - Maïs grain 3'!E646</f>
        <v>181.46</v>
      </c>
      <c r="C646" s="98">
        <f>'Prix - Maïs grain 3'!F646</f>
        <v>170.03</v>
      </c>
    </row>
    <row r="647" spans="1:3" x14ac:dyDescent="0.3">
      <c r="A647" s="41">
        <f>'Prix - Maïs grain 3'!C647</f>
        <v>2018</v>
      </c>
      <c r="B647" s="98">
        <f>'Prix - Maïs grain 3'!E647</f>
        <v>181.46</v>
      </c>
      <c r="C647" s="98">
        <f>'Prix - Maïs grain 3'!F647</f>
        <v>170.03</v>
      </c>
    </row>
    <row r="648" spans="1:3" x14ac:dyDescent="0.3">
      <c r="A648" s="41">
        <f>'Prix - Maïs grain 3'!C648</f>
        <v>2018</v>
      </c>
      <c r="B648" s="98">
        <f>'Prix - Maïs grain 3'!E648</f>
        <v>181.46</v>
      </c>
      <c r="C648" s="98">
        <f>'Prix - Maïs grain 3'!F648</f>
        <v>170.03</v>
      </c>
    </row>
    <row r="649" spans="1:3" x14ac:dyDescent="0.3">
      <c r="A649" s="41">
        <f>'Prix - Maïs grain 3'!C649</f>
        <v>2018</v>
      </c>
      <c r="B649" s="98">
        <f>'Prix - Maïs grain 3'!E649</f>
        <v>181.46</v>
      </c>
      <c r="C649" s="98">
        <f>'Prix - Maïs grain 3'!F649</f>
        <v>170.03</v>
      </c>
    </row>
    <row r="650" spans="1:3" x14ac:dyDescent="0.3">
      <c r="A650" s="41">
        <f>'Prix - Maïs grain 3'!C650</f>
        <v>2018</v>
      </c>
      <c r="B650" s="98">
        <f>'Prix - Maïs grain 3'!E650</f>
        <v>181.46</v>
      </c>
      <c r="C650" s="98">
        <f>'Prix - Maïs grain 3'!F650</f>
        <v>170.03</v>
      </c>
    </row>
    <row r="651" spans="1:3" x14ac:dyDescent="0.3">
      <c r="A651" s="41">
        <f>'Prix - Maïs grain 3'!C651</f>
        <v>2018</v>
      </c>
      <c r="B651" s="98">
        <f>'Prix - Maïs grain 3'!E651</f>
        <v>181.46</v>
      </c>
      <c r="C651" s="98">
        <f>'Prix - Maïs grain 3'!F651</f>
        <v>170.03</v>
      </c>
    </row>
    <row r="652" spans="1:3" x14ac:dyDescent="0.3">
      <c r="A652" s="41">
        <f>'Prix - Maïs grain 3'!C652</f>
        <v>2018</v>
      </c>
      <c r="B652" s="98">
        <f>'Prix - Maïs grain 3'!E652</f>
        <v>181.46</v>
      </c>
      <c r="C652" s="98">
        <f>'Prix - Maïs grain 3'!F652</f>
        <v>170.03</v>
      </c>
    </row>
    <row r="653" spans="1:3" x14ac:dyDescent="0.3">
      <c r="A653" s="41">
        <f>'Prix - Maïs grain 3'!C653</f>
        <v>2018</v>
      </c>
      <c r="B653" s="98">
        <f>'Prix - Maïs grain 3'!E653</f>
        <v>181.46</v>
      </c>
      <c r="C653" s="98">
        <f>'Prix - Maïs grain 3'!F653</f>
        <v>170.03</v>
      </c>
    </row>
    <row r="654" spans="1:3" x14ac:dyDescent="0.3">
      <c r="A654" s="41">
        <f>'Prix - Maïs grain 3'!C654</f>
        <v>2018</v>
      </c>
      <c r="B654" s="98">
        <f>'Prix - Maïs grain 3'!E654</f>
        <v>181.46</v>
      </c>
      <c r="C654" s="98">
        <f>'Prix - Maïs grain 3'!F654</f>
        <v>170.03</v>
      </c>
    </row>
    <row r="655" spans="1:3" x14ac:dyDescent="0.3">
      <c r="A655" s="41">
        <f>'Prix - Maïs grain 3'!C655</f>
        <v>2018</v>
      </c>
      <c r="B655" s="98">
        <f>'Prix - Maïs grain 3'!E655</f>
        <v>181.46</v>
      </c>
      <c r="C655" s="98">
        <f>'Prix - Maïs grain 3'!F655</f>
        <v>170.03</v>
      </c>
    </row>
    <row r="656" spans="1:3" x14ac:dyDescent="0.3">
      <c r="A656" s="41">
        <f>'Prix - Maïs grain 3'!C656</f>
        <v>2018</v>
      </c>
      <c r="B656" s="98">
        <f>'Prix - Maïs grain 3'!E656</f>
        <v>181.46</v>
      </c>
      <c r="C656" s="98">
        <f>'Prix - Maïs grain 3'!F656</f>
        <v>170.03</v>
      </c>
    </row>
    <row r="657" spans="1:3" x14ac:dyDescent="0.3">
      <c r="A657" s="41">
        <f>'Prix - Maïs grain 3'!C657</f>
        <v>2018</v>
      </c>
      <c r="B657" s="98">
        <f>'Prix - Maïs grain 3'!E657</f>
        <v>181.46</v>
      </c>
      <c r="C657" s="98">
        <f>'Prix - Maïs grain 3'!F657</f>
        <v>170.03</v>
      </c>
    </row>
    <row r="658" spans="1:3" x14ac:dyDescent="0.3">
      <c r="A658" s="41">
        <f>'Prix - Maïs grain 3'!C658</f>
        <v>2018</v>
      </c>
      <c r="B658" s="98">
        <f>'Prix - Maïs grain 3'!E658</f>
        <v>181.46</v>
      </c>
      <c r="C658" s="98">
        <f>'Prix - Maïs grain 3'!F658</f>
        <v>170.03</v>
      </c>
    </row>
    <row r="659" spans="1:3" x14ac:dyDescent="0.3">
      <c r="A659" s="41">
        <f>'Prix - Maïs grain 3'!C659</f>
        <v>2018</v>
      </c>
      <c r="B659" s="98">
        <f>'Prix - Maïs grain 3'!E659</f>
        <v>181.46</v>
      </c>
      <c r="C659" s="98">
        <f>'Prix - Maïs grain 3'!F659</f>
        <v>170.03</v>
      </c>
    </row>
    <row r="660" spans="1:3" x14ac:dyDescent="0.3">
      <c r="A660" s="41">
        <f>'Prix - Maïs grain 3'!C660</f>
        <v>2018</v>
      </c>
      <c r="B660" s="98">
        <f>'Prix - Maïs grain 3'!E660</f>
        <v>181.46</v>
      </c>
      <c r="C660" s="98">
        <f>'Prix - Maïs grain 3'!F660</f>
        <v>170.03</v>
      </c>
    </row>
    <row r="661" spans="1:3" x14ac:dyDescent="0.3">
      <c r="A661" s="41">
        <f>'Prix - Maïs grain 3'!C661</f>
        <v>2018</v>
      </c>
      <c r="B661" s="98">
        <f>'Prix - Maïs grain 3'!E661</f>
        <v>181.46</v>
      </c>
      <c r="C661" s="98">
        <f>'Prix - Maïs grain 3'!F661</f>
        <v>170.03</v>
      </c>
    </row>
    <row r="662" spans="1:3" x14ac:dyDescent="0.3">
      <c r="A662" s="41">
        <f>'Prix - Maïs grain 3'!C662</f>
        <v>2018</v>
      </c>
      <c r="B662" s="98">
        <f>'Prix - Maïs grain 3'!E662</f>
        <v>181.46</v>
      </c>
      <c r="C662" s="98">
        <f>'Prix - Maïs grain 3'!F662</f>
        <v>170.03</v>
      </c>
    </row>
    <row r="663" spans="1:3" x14ac:dyDescent="0.3">
      <c r="A663" s="41">
        <f>'Prix - Maïs grain 3'!C663</f>
        <v>2018</v>
      </c>
      <c r="B663" s="98">
        <f>'Prix - Maïs grain 3'!E663</f>
        <v>181.46</v>
      </c>
      <c r="C663" s="98">
        <f>'Prix - Maïs grain 3'!F663</f>
        <v>170.03</v>
      </c>
    </row>
    <row r="664" spans="1:3" x14ac:dyDescent="0.3">
      <c r="A664" s="41">
        <f>'Prix - Maïs grain 3'!C664</f>
        <v>2018</v>
      </c>
      <c r="B664" s="98">
        <f>'Prix - Maïs grain 3'!E664</f>
        <v>181.46</v>
      </c>
      <c r="C664" s="98">
        <f>'Prix - Maïs grain 3'!F664</f>
        <v>170.03</v>
      </c>
    </row>
    <row r="665" spans="1:3" x14ac:dyDescent="0.3">
      <c r="A665" s="41">
        <f>'Prix - Maïs grain 3'!C665</f>
        <v>2018</v>
      </c>
      <c r="B665" s="98">
        <f>'Prix - Maïs grain 3'!E665</f>
        <v>181.46</v>
      </c>
      <c r="C665" s="98">
        <f>'Prix - Maïs grain 3'!F665</f>
        <v>170.03</v>
      </c>
    </row>
    <row r="666" spans="1:3" x14ac:dyDescent="0.3">
      <c r="A666" s="41">
        <f>'Prix - Maïs grain 3'!C666</f>
        <v>2018</v>
      </c>
      <c r="B666" s="98">
        <f>'Prix - Maïs grain 3'!E666</f>
        <v>181.46</v>
      </c>
      <c r="C666" s="98">
        <f>'Prix - Maïs grain 3'!F666</f>
        <v>170.03</v>
      </c>
    </row>
    <row r="667" spans="1:3" x14ac:dyDescent="0.3">
      <c r="A667" s="41">
        <f>'Prix - Maïs grain 3'!C667</f>
        <v>2018</v>
      </c>
      <c r="B667" s="98">
        <f>'Prix - Maïs grain 3'!E667</f>
        <v>181.46</v>
      </c>
      <c r="C667" s="98">
        <f>'Prix - Maïs grain 3'!F667</f>
        <v>170.03</v>
      </c>
    </row>
    <row r="668" spans="1:3" x14ac:dyDescent="0.3">
      <c r="A668" s="41">
        <f>'Prix - Maïs grain 3'!C668</f>
        <v>2018</v>
      </c>
      <c r="B668" s="98">
        <f>'Prix - Maïs grain 3'!E668</f>
        <v>181.46</v>
      </c>
      <c r="C668" s="98">
        <f>'Prix - Maïs grain 3'!F668</f>
        <v>170.03</v>
      </c>
    </row>
    <row r="669" spans="1:3" x14ac:dyDescent="0.3">
      <c r="A669" s="41">
        <f>'Prix - Maïs grain 3'!C669</f>
        <v>2018</v>
      </c>
      <c r="B669" s="98">
        <f>'Prix - Maïs grain 3'!E669</f>
        <v>181.46</v>
      </c>
      <c r="C669" s="98">
        <f>'Prix - Maïs grain 3'!F669</f>
        <v>170.03</v>
      </c>
    </row>
    <row r="670" spans="1:3" x14ac:dyDescent="0.3">
      <c r="A670" s="41">
        <f>'Prix - Maïs grain 3'!C670</f>
        <v>2018</v>
      </c>
      <c r="B670" s="98">
        <f>'Prix - Maïs grain 3'!E670</f>
        <v>181.46</v>
      </c>
      <c r="C670" s="98">
        <f>'Prix - Maïs grain 3'!F670</f>
        <v>170.03</v>
      </c>
    </row>
    <row r="671" spans="1:3" x14ac:dyDescent="0.3">
      <c r="A671" s="41">
        <f>'Prix - Maïs grain 3'!C671</f>
        <v>2018</v>
      </c>
      <c r="B671" s="98">
        <f>'Prix - Maïs grain 3'!E671</f>
        <v>181.46</v>
      </c>
      <c r="C671" s="98">
        <f>'Prix - Maïs grain 3'!F671</f>
        <v>170.03</v>
      </c>
    </row>
    <row r="672" spans="1:3" x14ac:dyDescent="0.3">
      <c r="A672" s="41">
        <f>'Prix - Maïs grain 3'!C672</f>
        <v>2018</v>
      </c>
      <c r="B672" s="98">
        <f>'Prix - Maïs grain 3'!E672</f>
        <v>181.46</v>
      </c>
      <c r="C672" s="98">
        <f>'Prix - Maïs grain 3'!F672</f>
        <v>170.03</v>
      </c>
    </row>
    <row r="673" spans="1:3" x14ac:dyDescent="0.3">
      <c r="A673" s="41">
        <f>'Prix - Maïs grain 3'!C673</f>
        <v>2018</v>
      </c>
      <c r="B673" s="98">
        <f>'Prix - Maïs grain 3'!E673</f>
        <v>181.46</v>
      </c>
      <c r="C673" s="98">
        <f>'Prix - Maïs grain 3'!F673</f>
        <v>170.03</v>
      </c>
    </row>
    <row r="674" spans="1:3" x14ac:dyDescent="0.3">
      <c r="A674" s="41">
        <f>'Prix - Maïs grain 3'!C674</f>
        <v>2018</v>
      </c>
      <c r="B674" s="98">
        <f>'Prix - Maïs grain 3'!E674</f>
        <v>181.46</v>
      </c>
      <c r="C674" s="98">
        <f>'Prix - Maïs grain 3'!F674</f>
        <v>170.03</v>
      </c>
    </row>
    <row r="675" spans="1:3" x14ac:dyDescent="0.3">
      <c r="A675" s="41">
        <f>'Prix - Maïs grain 3'!C675</f>
        <v>2018</v>
      </c>
      <c r="B675" s="98">
        <f>'Prix - Maïs grain 3'!E675</f>
        <v>181.46</v>
      </c>
      <c r="C675" s="98">
        <f>'Prix - Maïs grain 3'!F675</f>
        <v>170.03</v>
      </c>
    </row>
    <row r="676" spans="1:3" x14ac:dyDescent="0.3">
      <c r="A676" s="41">
        <f>'Prix - Maïs grain 3'!C676</f>
        <v>2018</v>
      </c>
      <c r="B676" s="98">
        <f>'Prix - Maïs grain 3'!E676</f>
        <v>181.46</v>
      </c>
      <c r="C676" s="98">
        <f>'Prix - Maïs grain 3'!F676</f>
        <v>170.03</v>
      </c>
    </row>
    <row r="677" spans="1:3" x14ac:dyDescent="0.3">
      <c r="A677" s="41">
        <f>'Prix - Maïs grain 3'!C677</f>
        <v>2018</v>
      </c>
      <c r="B677" s="98">
        <f>'Prix - Maïs grain 3'!E677</f>
        <v>181.46</v>
      </c>
      <c r="C677" s="98">
        <f>'Prix - Maïs grain 3'!F677</f>
        <v>170.03</v>
      </c>
    </row>
    <row r="678" spans="1:3" x14ac:dyDescent="0.3">
      <c r="A678" s="41">
        <f>'Prix - Maïs grain 3'!C678</f>
        <v>2018</v>
      </c>
      <c r="B678" s="98">
        <f>'Prix - Maïs grain 3'!E678</f>
        <v>181.46</v>
      </c>
      <c r="C678" s="98">
        <f>'Prix - Maïs grain 3'!F678</f>
        <v>170.03</v>
      </c>
    </row>
    <row r="679" spans="1:3" x14ac:dyDescent="0.3">
      <c r="A679" s="41">
        <f>'Prix - Maïs grain 3'!C679</f>
        <v>2018</v>
      </c>
      <c r="B679" s="98">
        <f>'Prix - Maïs grain 3'!E679</f>
        <v>181.46</v>
      </c>
      <c r="C679" s="98">
        <f>'Prix - Maïs grain 3'!F679</f>
        <v>170.03</v>
      </c>
    </row>
    <row r="680" spans="1:3" x14ac:dyDescent="0.3">
      <c r="A680" s="41">
        <f>'Prix - Maïs grain 3'!C680</f>
        <v>2018</v>
      </c>
      <c r="B680" s="98">
        <f>'Prix - Maïs grain 3'!E680</f>
        <v>181.46</v>
      </c>
      <c r="C680" s="98">
        <f>'Prix - Maïs grain 3'!F680</f>
        <v>170.03</v>
      </c>
    </row>
    <row r="681" spans="1:3" x14ac:dyDescent="0.3">
      <c r="A681" s="41">
        <f>'Prix - Maïs grain 3'!C681</f>
        <v>2018</v>
      </c>
      <c r="B681" s="98">
        <f>'Prix - Maïs grain 3'!E681</f>
        <v>181.46</v>
      </c>
      <c r="C681" s="98">
        <f>'Prix - Maïs grain 3'!F681</f>
        <v>170.03</v>
      </c>
    </row>
    <row r="682" spans="1:3" x14ac:dyDescent="0.3">
      <c r="A682" s="41">
        <f>'Prix - Maïs grain 3'!C682</f>
        <v>2018</v>
      </c>
      <c r="B682" s="98">
        <f>'Prix - Maïs grain 3'!E682</f>
        <v>181.46</v>
      </c>
      <c r="C682" s="98">
        <f>'Prix - Maïs grain 3'!F682</f>
        <v>170.03</v>
      </c>
    </row>
    <row r="683" spans="1:3" x14ac:dyDescent="0.3">
      <c r="A683" s="41">
        <f>'Prix - Maïs grain 3'!C683</f>
        <v>2018</v>
      </c>
      <c r="B683" s="98">
        <f>'Prix - Maïs grain 3'!E683</f>
        <v>181.46</v>
      </c>
      <c r="C683" s="98">
        <f>'Prix - Maïs grain 3'!F683</f>
        <v>170.03</v>
      </c>
    </row>
    <row r="684" spans="1:3" x14ac:dyDescent="0.3">
      <c r="A684" s="41">
        <f>'Prix - Maïs grain 3'!C684</f>
        <v>2018</v>
      </c>
      <c r="B684" s="98">
        <f>'Prix - Maïs grain 3'!E684</f>
        <v>181.46</v>
      </c>
      <c r="C684" s="98">
        <f>'Prix - Maïs grain 3'!F684</f>
        <v>170.03</v>
      </c>
    </row>
    <row r="685" spans="1:3" x14ac:dyDescent="0.3">
      <c r="A685" s="41">
        <f>'Prix - Maïs grain 3'!C685</f>
        <v>2018</v>
      </c>
      <c r="B685" s="98">
        <f>'Prix - Maïs grain 3'!E685</f>
        <v>181.46</v>
      </c>
      <c r="C685" s="98">
        <f>'Prix - Maïs grain 3'!F685</f>
        <v>170.03</v>
      </c>
    </row>
    <row r="686" spans="1:3" x14ac:dyDescent="0.3">
      <c r="A686" s="41">
        <f>'Prix - Maïs grain 3'!C686</f>
        <v>2018</v>
      </c>
      <c r="B686" s="98">
        <f>'Prix - Maïs grain 3'!E686</f>
        <v>181.46</v>
      </c>
      <c r="C686" s="98">
        <f>'Prix - Maïs grain 3'!F686</f>
        <v>170.03</v>
      </c>
    </row>
    <row r="687" spans="1:3" x14ac:dyDescent="0.3">
      <c r="A687" s="41">
        <f>'Prix - Maïs grain 3'!C687</f>
        <v>2018</v>
      </c>
      <c r="B687" s="98">
        <f>'Prix - Maïs grain 3'!E687</f>
        <v>181.46</v>
      </c>
      <c r="C687" s="98">
        <f>'Prix - Maïs grain 3'!F687</f>
        <v>170.03</v>
      </c>
    </row>
    <row r="688" spans="1:3" x14ac:dyDescent="0.3">
      <c r="A688" s="41">
        <f>'Prix - Maïs grain 3'!C688</f>
        <v>2018</v>
      </c>
      <c r="B688" s="98">
        <f>'Prix - Maïs grain 3'!E688</f>
        <v>181.46</v>
      </c>
      <c r="C688" s="98">
        <f>'Prix - Maïs grain 3'!F688</f>
        <v>170.03</v>
      </c>
    </row>
    <row r="689" spans="1:3" x14ac:dyDescent="0.3">
      <c r="A689" s="41">
        <f>'Prix - Maïs grain 3'!C689</f>
        <v>2018</v>
      </c>
      <c r="B689" s="98">
        <f>'Prix - Maïs grain 3'!E689</f>
        <v>181.46</v>
      </c>
      <c r="C689" s="98">
        <f>'Prix - Maïs grain 3'!F689</f>
        <v>170.03</v>
      </c>
    </row>
    <row r="690" spans="1:3" x14ac:dyDescent="0.3">
      <c r="A690" s="41">
        <f>'Prix - Maïs grain 3'!C690</f>
        <v>2018</v>
      </c>
      <c r="B690" s="98">
        <f>'Prix - Maïs grain 3'!E690</f>
        <v>181.46</v>
      </c>
      <c r="C690" s="98">
        <f>'Prix - Maïs grain 3'!F690</f>
        <v>170.03</v>
      </c>
    </row>
    <row r="691" spans="1:3" x14ac:dyDescent="0.3">
      <c r="A691" s="41">
        <f>'Prix - Maïs grain 3'!C691</f>
        <v>2018</v>
      </c>
      <c r="B691" s="98">
        <f>'Prix - Maïs grain 3'!E691</f>
        <v>181.46</v>
      </c>
      <c r="C691" s="98">
        <f>'Prix - Maïs grain 3'!F691</f>
        <v>170.03</v>
      </c>
    </row>
    <row r="692" spans="1:3" x14ac:dyDescent="0.3">
      <c r="A692" s="41">
        <f>'Prix - Maïs grain 3'!C692</f>
        <v>2018</v>
      </c>
      <c r="B692" s="98">
        <f>'Prix - Maïs grain 3'!E692</f>
        <v>181.46</v>
      </c>
      <c r="C692" s="98">
        <f>'Prix - Maïs grain 3'!F692</f>
        <v>170.03</v>
      </c>
    </row>
    <row r="693" spans="1:3" x14ac:dyDescent="0.3">
      <c r="A693" s="41">
        <f>'Prix - Maïs grain 3'!C693</f>
        <v>2018</v>
      </c>
      <c r="B693" s="98">
        <f>'Prix - Maïs grain 3'!E693</f>
        <v>181.46</v>
      </c>
      <c r="C693" s="98">
        <f>'Prix - Maïs grain 3'!F693</f>
        <v>170.03</v>
      </c>
    </row>
    <row r="694" spans="1:3" x14ac:dyDescent="0.3">
      <c r="A694" s="41">
        <f>'Prix - Maïs grain 3'!C694</f>
        <v>2018</v>
      </c>
      <c r="B694" s="98">
        <f>'Prix - Maïs grain 3'!E694</f>
        <v>181.46</v>
      </c>
      <c r="C694" s="98">
        <f>'Prix - Maïs grain 3'!F694</f>
        <v>170.03</v>
      </c>
    </row>
    <row r="695" spans="1:3" x14ac:dyDescent="0.3">
      <c r="A695" s="41">
        <f>'Prix - Maïs grain 3'!C695</f>
        <v>2018</v>
      </c>
      <c r="B695" s="98">
        <f>'Prix - Maïs grain 3'!E695</f>
        <v>181.46</v>
      </c>
      <c r="C695" s="98">
        <f>'Prix - Maïs grain 3'!F695</f>
        <v>170.03</v>
      </c>
    </row>
    <row r="696" spans="1:3" x14ac:dyDescent="0.3">
      <c r="A696" s="41">
        <f>'Prix - Maïs grain 3'!C696</f>
        <v>2018</v>
      </c>
      <c r="B696" s="98">
        <f>'Prix - Maïs grain 3'!E696</f>
        <v>181.46</v>
      </c>
      <c r="C696" s="98">
        <f>'Prix - Maïs grain 3'!F696</f>
        <v>170.03</v>
      </c>
    </row>
    <row r="697" spans="1:3" x14ac:dyDescent="0.3">
      <c r="A697" s="41">
        <f>'Prix - Maïs grain 3'!C697</f>
        <v>2018</v>
      </c>
      <c r="B697" s="98">
        <f>'Prix - Maïs grain 3'!E697</f>
        <v>181.46</v>
      </c>
      <c r="C697" s="98">
        <f>'Prix - Maïs grain 3'!F697</f>
        <v>170.03</v>
      </c>
    </row>
    <row r="698" spans="1:3" x14ac:dyDescent="0.3">
      <c r="A698" s="41">
        <f>'Prix - Maïs grain 3'!C698</f>
        <v>2018</v>
      </c>
      <c r="B698" s="98">
        <f>'Prix - Maïs grain 3'!E698</f>
        <v>181.46</v>
      </c>
      <c r="C698" s="98">
        <f>'Prix - Maïs grain 3'!F698</f>
        <v>170.03</v>
      </c>
    </row>
    <row r="699" spans="1:3" x14ac:dyDescent="0.3">
      <c r="A699" s="41">
        <f>'Prix - Maïs grain 3'!C699</f>
        <v>2018</v>
      </c>
      <c r="B699" s="98">
        <f>'Prix - Maïs grain 3'!E699</f>
        <v>181.46</v>
      </c>
      <c r="C699" s="98">
        <f>'Prix - Maïs grain 3'!F699</f>
        <v>170.03</v>
      </c>
    </row>
    <row r="700" spans="1:3" x14ac:dyDescent="0.3">
      <c r="A700" s="41">
        <f>'Prix - Maïs grain 3'!C700</f>
        <v>2018</v>
      </c>
      <c r="B700" s="98">
        <f>'Prix - Maïs grain 3'!E700</f>
        <v>181.46</v>
      </c>
      <c r="C700" s="98">
        <f>'Prix - Maïs grain 3'!F700</f>
        <v>170.03</v>
      </c>
    </row>
    <row r="701" spans="1:3" x14ac:dyDescent="0.3">
      <c r="A701" s="41">
        <f>'Prix - Maïs grain 3'!C701</f>
        <v>2018</v>
      </c>
      <c r="B701" s="98">
        <f>'Prix - Maïs grain 3'!E701</f>
        <v>181.46</v>
      </c>
      <c r="C701" s="98">
        <f>'Prix - Maïs grain 3'!F701</f>
        <v>170.03</v>
      </c>
    </row>
    <row r="702" spans="1:3" x14ac:dyDescent="0.3">
      <c r="A702" s="41">
        <f>'Prix - Maïs grain 3'!C702</f>
        <v>2018</v>
      </c>
      <c r="B702" s="98">
        <f>'Prix - Maïs grain 3'!E702</f>
        <v>181.46</v>
      </c>
      <c r="C702" s="98">
        <f>'Prix - Maïs grain 3'!F702</f>
        <v>170.03</v>
      </c>
    </row>
    <row r="703" spans="1:3" x14ac:dyDescent="0.3">
      <c r="A703" s="41">
        <f>'Prix - Maïs grain 3'!C703</f>
        <v>2018</v>
      </c>
      <c r="B703" s="98">
        <f>'Prix - Maïs grain 3'!E703</f>
        <v>181.46</v>
      </c>
      <c r="C703" s="98">
        <f>'Prix - Maïs grain 3'!F703</f>
        <v>170.03</v>
      </c>
    </row>
    <row r="704" spans="1:3" x14ac:dyDescent="0.3">
      <c r="A704" s="41">
        <f>'Prix - Maïs grain 3'!C704</f>
        <v>2018</v>
      </c>
      <c r="B704" s="98">
        <f>'Prix - Maïs grain 3'!E704</f>
        <v>181.46</v>
      </c>
      <c r="C704" s="98">
        <f>'Prix - Maïs grain 3'!F704</f>
        <v>170.03</v>
      </c>
    </row>
    <row r="705" spans="1:3" x14ac:dyDescent="0.3">
      <c r="A705" s="41">
        <f>'Prix - Maïs grain 3'!C705</f>
        <v>2018</v>
      </c>
      <c r="B705" s="98">
        <f>'Prix - Maïs grain 3'!E705</f>
        <v>181.46</v>
      </c>
      <c r="C705" s="98">
        <f>'Prix - Maïs grain 3'!F705</f>
        <v>170.03</v>
      </c>
    </row>
    <row r="706" spans="1:3" x14ac:dyDescent="0.3">
      <c r="A706" s="41">
        <f>'Prix - Maïs grain 3'!C706</f>
        <v>2018</v>
      </c>
      <c r="B706" s="98">
        <f>'Prix - Maïs grain 3'!E706</f>
        <v>181.46</v>
      </c>
      <c r="C706" s="98">
        <f>'Prix - Maïs grain 3'!F706</f>
        <v>170.03</v>
      </c>
    </row>
    <row r="707" spans="1:3" x14ac:dyDescent="0.3">
      <c r="A707" s="41">
        <f>'Prix - Maïs grain 3'!C707</f>
        <v>2018</v>
      </c>
      <c r="B707" s="98">
        <f>'Prix - Maïs grain 3'!E707</f>
        <v>181.46</v>
      </c>
      <c r="C707" s="98">
        <f>'Prix - Maïs grain 3'!F707</f>
        <v>170.03</v>
      </c>
    </row>
    <row r="708" spans="1:3" x14ac:dyDescent="0.3">
      <c r="A708" s="41">
        <f>'Prix - Maïs grain 3'!C708</f>
        <v>2018</v>
      </c>
      <c r="B708" s="98">
        <f>'Prix - Maïs grain 3'!E708</f>
        <v>181.46</v>
      </c>
      <c r="C708" s="98">
        <f>'Prix - Maïs grain 3'!F708</f>
        <v>170.03</v>
      </c>
    </row>
    <row r="709" spans="1:3" x14ac:dyDescent="0.3">
      <c r="A709" s="41">
        <f>'Prix - Maïs grain 3'!C709</f>
        <v>2018</v>
      </c>
      <c r="B709" s="98">
        <f>'Prix - Maïs grain 3'!E709</f>
        <v>181.46</v>
      </c>
      <c r="C709" s="98">
        <f>'Prix - Maïs grain 3'!F709</f>
        <v>170.03</v>
      </c>
    </row>
    <row r="710" spans="1:3" x14ac:dyDescent="0.3">
      <c r="A710" s="41">
        <f>'Prix - Maïs grain 3'!C710</f>
        <v>2018</v>
      </c>
      <c r="B710" s="98">
        <f>'Prix - Maïs grain 3'!E710</f>
        <v>181.46</v>
      </c>
      <c r="C710" s="98">
        <f>'Prix - Maïs grain 3'!F710</f>
        <v>170.03</v>
      </c>
    </row>
    <row r="711" spans="1:3" x14ac:dyDescent="0.3">
      <c r="A711" s="41">
        <f>'Prix - Maïs grain 3'!C711</f>
        <v>2018</v>
      </c>
      <c r="B711" s="98">
        <f>'Prix - Maïs grain 3'!E711</f>
        <v>181.46</v>
      </c>
      <c r="C711" s="98">
        <f>'Prix - Maïs grain 3'!F711</f>
        <v>170.03</v>
      </c>
    </row>
    <row r="712" spans="1:3" x14ac:dyDescent="0.3">
      <c r="A712" s="41">
        <f>'Prix - Maïs grain 3'!C712</f>
        <v>2018</v>
      </c>
      <c r="B712" s="98">
        <f>'Prix - Maïs grain 3'!E712</f>
        <v>181.46</v>
      </c>
      <c r="C712" s="98">
        <f>'Prix - Maïs grain 3'!F712</f>
        <v>170.03</v>
      </c>
    </row>
    <row r="713" spans="1:3" x14ac:dyDescent="0.3">
      <c r="A713" s="41">
        <f>'Prix - Maïs grain 3'!C713</f>
        <v>2018</v>
      </c>
      <c r="B713" s="98">
        <f>'Prix - Maïs grain 3'!E713</f>
        <v>181.46</v>
      </c>
      <c r="C713" s="98">
        <f>'Prix - Maïs grain 3'!F713</f>
        <v>170.03</v>
      </c>
    </row>
    <row r="714" spans="1:3" x14ac:dyDescent="0.3">
      <c r="A714" s="41">
        <f>'Prix - Maïs grain 3'!C714</f>
        <v>2018</v>
      </c>
      <c r="B714" s="98">
        <f>'Prix - Maïs grain 3'!E714</f>
        <v>181.46</v>
      </c>
      <c r="C714" s="98">
        <f>'Prix - Maïs grain 3'!F714</f>
        <v>170.03</v>
      </c>
    </row>
    <row r="715" spans="1:3" x14ac:dyDescent="0.3">
      <c r="A715" s="41">
        <f>'Prix - Maïs grain 3'!C715</f>
        <v>2018</v>
      </c>
      <c r="B715" s="98">
        <f>'Prix - Maïs grain 3'!E715</f>
        <v>181.46</v>
      </c>
      <c r="C715" s="98">
        <f>'Prix - Maïs grain 3'!F715</f>
        <v>170.03</v>
      </c>
    </row>
    <row r="716" spans="1:3" x14ac:dyDescent="0.3">
      <c r="A716" s="41">
        <f>'Prix - Maïs grain 3'!C716</f>
        <v>2018</v>
      </c>
      <c r="B716" s="98">
        <f>'Prix - Maïs grain 3'!E716</f>
        <v>181.46</v>
      </c>
      <c r="C716" s="98">
        <f>'Prix - Maïs grain 3'!F716</f>
        <v>170.03</v>
      </c>
    </row>
    <row r="717" spans="1:3" x14ac:dyDescent="0.3">
      <c r="A717" s="41">
        <f>'Prix - Maïs grain 3'!C717</f>
        <v>2018</v>
      </c>
      <c r="B717" s="98">
        <f>'Prix - Maïs grain 3'!E717</f>
        <v>181.46</v>
      </c>
      <c r="C717" s="98">
        <f>'Prix - Maïs grain 3'!F717</f>
        <v>170.03</v>
      </c>
    </row>
    <row r="718" spans="1:3" x14ac:dyDescent="0.3">
      <c r="A718" s="41">
        <f>'Prix - Maïs grain 3'!C718</f>
        <v>2018</v>
      </c>
      <c r="B718" s="98">
        <f>'Prix - Maïs grain 3'!E718</f>
        <v>181.46</v>
      </c>
      <c r="C718" s="98">
        <f>'Prix - Maïs grain 3'!F718</f>
        <v>170.03</v>
      </c>
    </row>
    <row r="719" spans="1:3" x14ac:dyDescent="0.3">
      <c r="A719" s="41">
        <f>'Prix - Maïs grain 3'!C719</f>
        <v>2018</v>
      </c>
      <c r="B719" s="98">
        <f>'Prix - Maïs grain 3'!E719</f>
        <v>181.46</v>
      </c>
      <c r="C719" s="98">
        <f>'Prix - Maïs grain 3'!F719</f>
        <v>170.03</v>
      </c>
    </row>
    <row r="720" spans="1:3" x14ac:dyDescent="0.3">
      <c r="A720" s="41">
        <f>'Prix - Maïs grain 3'!C720</f>
        <v>2018</v>
      </c>
      <c r="B720" s="98">
        <f>'Prix - Maïs grain 3'!E720</f>
        <v>181.46</v>
      </c>
      <c r="C720" s="98">
        <f>'Prix - Maïs grain 3'!F720</f>
        <v>170.03</v>
      </c>
    </row>
    <row r="721" spans="1:3" x14ac:dyDescent="0.3">
      <c r="A721" s="41">
        <f>'Prix - Maïs grain 3'!C721</f>
        <v>2018</v>
      </c>
      <c r="B721" s="98">
        <f>'Prix - Maïs grain 3'!E721</f>
        <v>181.46</v>
      </c>
      <c r="C721" s="98">
        <f>'Prix - Maïs grain 3'!F721</f>
        <v>170.03</v>
      </c>
    </row>
    <row r="722" spans="1:3" x14ac:dyDescent="0.3">
      <c r="A722" s="41">
        <f>'Prix - Maïs grain 3'!C722</f>
        <v>2018</v>
      </c>
      <c r="B722" s="98">
        <f>'Prix - Maïs grain 3'!E722</f>
        <v>181.46</v>
      </c>
      <c r="C722" s="98">
        <f>'Prix - Maïs grain 3'!F722</f>
        <v>170.03</v>
      </c>
    </row>
    <row r="723" spans="1:3" x14ac:dyDescent="0.3">
      <c r="A723" s="41">
        <f>'Prix - Maïs grain 3'!C723</f>
        <v>2018</v>
      </c>
      <c r="B723" s="98">
        <f>'Prix - Maïs grain 3'!E723</f>
        <v>181.46</v>
      </c>
      <c r="C723" s="98">
        <f>'Prix - Maïs grain 3'!F723</f>
        <v>170.03</v>
      </c>
    </row>
    <row r="724" spans="1:3" x14ac:dyDescent="0.3">
      <c r="A724" s="41">
        <f>'Prix - Maïs grain 3'!C724</f>
        <v>2018</v>
      </c>
      <c r="B724" s="98">
        <f>'Prix - Maïs grain 3'!E724</f>
        <v>181.46</v>
      </c>
      <c r="C724" s="98">
        <f>'Prix - Maïs grain 3'!F724</f>
        <v>170.03</v>
      </c>
    </row>
    <row r="725" spans="1:3" x14ac:dyDescent="0.3">
      <c r="A725" s="41">
        <f>'Prix - Maïs grain 3'!C725</f>
        <v>2018</v>
      </c>
      <c r="B725" s="98">
        <f>'Prix - Maïs grain 3'!E725</f>
        <v>181.46</v>
      </c>
      <c r="C725" s="98">
        <f>'Prix - Maïs grain 3'!F725</f>
        <v>170.03</v>
      </c>
    </row>
    <row r="726" spans="1:3" x14ac:dyDescent="0.3">
      <c r="A726" s="41">
        <f>'Prix - Maïs grain 3'!C726</f>
        <v>2018</v>
      </c>
      <c r="B726" s="98">
        <f>'Prix - Maïs grain 3'!E726</f>
        <v>181.46</v>
      </c>
      <c r="C726" s="98">
        <f>'Prix - Maïs grain 3'!F726</f>
        <v>170.03</v>
      </c>
    </row>
    <row r="727" spans="1:3" x14ac:dyDescent="0.3">
      <c r="A727" s="41">
        <f>'Prix - Maïs grain 3'!C727</f>
        <v>2018</v>
      </c>
      <c r="B727" s="98">
        <f>'Prix - Maïs grain 3'!E727</f>
        <v>181.46</v>
      </c>
      <c r="C727" s="98">
        <f>'Prix - Maïs grain 3'!F727</f>
        <v>170.03</v>
      </c>
    </row>
    <row r="728" spans="1:3" x14ac:dyDescent="0.3">
      <c r="A728" s="41">
        <f>'Prix - Maïs grain 3'!C728</f>
        <v>2018</v>
      </c>
      <c r="B728" s="98">
        <f>'Prix - Maïs grain 3'!E728</f>
        <v>181.46</v>
      </c>
      <c r="C728" s="98">
        <f>'Prix - Maïs grain 3'!F728</f>
        <v>170.03</v>
      </c>
    </row>
    <row r="729" spans="1:3" x14ac:dyDescent="0.3">
      <c r="A729" s="41">
        <f>'Prix - Maïs grain 3'!C729</f>
        <v>2018</v>
      </c>
      <c r="B729" s="98">
        <f>'Prix - Maïs grain 3'!E729</f>
        <v>181.46</v>
      </c>
      <c r="C729" s="98">
        <f>'Prix - Maïs grain 3'!F729</f>
        <v>170.03</v>
      </c>
    </row>
    <row r="730" spans="1:3" x14ac:dyDescent="0.3">
      <c r="A730" s="41">
        <f>'Prix - Maïs grain 3'!C730</f>
        <v>2018</v>
      </c>
      <c r="B730" s="98">
        <f>'Prix - Maïs grain 3'!E730</f>
        <v>181.46</v>
      </c>
      <c r="C730" s="98">
        <f>'Prix - Maïs grain 3'!F730</f>
        <v>170.03</v>
      </c>
    </row>
    <row r="731" spans="1:3" x14ac:dyDescent="0.3">
      <c r="A731" s="41">
        <f>'Prix - Maïs grain 3'!C731</f>
        <v>2018</v>
      </c>
      <c r="B731" s="98">
        <f>'Prix - Maïs grain 3'!E731</f>
        <v>181.46</v>
      </c>
      <c r="C731" s="98">
        <f>'Prix - Maïs grain 3'!F731</f>
        <v>170.03</v>
      </c>
    </row>
    <row r="732" spans="1:3" x14ac:dyDescent="0.3">
      <c r="A732" s="41">
        <f>'Prix - Maïs grain 3'!C732</f>
        <v>2018</v>
      </c>
      <c r="B732" s="98">
        <f>'Prix - Maïs grain 3'!E732</f>
        <v>181.46</v>
      </c>
      <c r="C732" s="98">
        <f>'Prix - Maïs grain 3'!F732</f>
        <v>170.03</v>
      </c>
    </row>
    <row r="733" spans="1:3" x14ac:dyDescent="0.3">
      <c r="A733" s="41">
        <f>'Prix - Maïs grain 3'!C733</f>
        <v>2018</v>
      </c>
      <c r="B733" s="98">
        <f>'Prix - Maïs grain 3'!E733</f>
        <v>181.46</v>
      </c>
      <c r="C733" s="98">
        <f>'Prix - Maïs grain 3'!F733</f>
        <v>170.03</v>
      </c>
    </row>
    <row r="734" spans="1:3" x14ac:dyDescent="0.3">
      <c r="A734" s="41">
        <f>'Prix - Maïs grain 3'!C734</f>
        <v>2018</v>
      </c>
      <c r="B734" s="98">
        <f>'Prix - Maïs grain 3'!E734</f>
        <v>181.46</v>
      </c>
      <c r="C734" s="98">
        <f>'Prix - Maïs grain 3'!F734</f>
        <v>170.03</v>
      </c>
    </row>
    <row r="735" spans="1:3" x14ac:dyDescent="0.3">
      <c r="A735" s="41">
        <f>'Prix - Maïs grain 3'!C735</f>
        <v>2018</v>
      </c>
      <c r="B735" s="98">
        <f>'Prix - Maïs grain 3'!E735</f>
        <v>181.46</v>
      </c>
      <c r="C735" s="98">
        <f>'Prix - Maïs grain 3'!F735</f>
        <v>170.03</v>
      </c>
    </row>
    <row r="736" spans="1:3" x14ac:dyDescent="0.3">
      <c r="A736" s="41">
        <f>'Prix - Maïs grain 3'!C736</f>
        <v>2018</v>
      </c>
      <c r="B736" s="98">
        <f>'Prix - Maïs grain 3'!E736</f>
        <v>181.46</v>
      </c>
      <c r="C736" s="98">
        <f>'Prix - Maïs grain 3'!F736</f>
        <v>170.03</v>
      </c>
    </row>
    <row r="737" spans="1:3" x14ac:dyDescent="0.3">
      <c r="A737" s="41">
        <f>'Prix - Maïs grain 3'!C737</f>
        <v>2018</v>
      </c>
      <c r="B737" s="98">
        <f>'Prix - Maïs grain 3'!E737</f>
        <v>181.46</v>
      </c>
      <c r="C737" s="98">
        <f>'Prix - Maïs grain 3'!F737</f>
        <v>170.03</v>
      </c>
    </row>
    <row r="738" spans="1:3" x14ac:dyDescent="0.3">
      <c r="A738" s="41">
        <f>'Prix - Maïs grain 3'!C738</f>
        <v>2018</v>
      </c>
      <c r="B738" s="98">
        <f>'Prix - Maïs grain 3'!E738</f>
        <v>181.46</v>
      </c>
      <c r="C738" s="98">
        <f>'Prix - Maïs grain 3'!F738</f>
        <v>170.03</v>
      </c>
    </row>
    <row r="739" spans="1:3" x14ac:dyDescent="0.3">
      <c r="A739" s="41">
        <f>'Prix - Maïs grain 3'!C739</f>
        <v>2018</v>
      </c>
      <c r="B739" s="98">
        <f>'Prix - Maïs grain 3'!E739</f>
        <v>181.46</v>
      </c>
      <c r="C739" s="98">
        <f>'Prix - Maïs grain 3'!F739</f>
        <v>170.03</v>
      </c>
    </row>
    <row r="740" spans="1:3" x14ac:dyDescent="0.3">
      <c r="A740" s="41">
        <f>'Prix - Maïs grain 3'!C740</f>
        <v>2018</v>
      </c>
      <c r="B740" s="98">
        <f>'Prix - Maïs grain 3'!E740</f>
        <v>181.46</v>
      </c>
      <c r="C740" s="98">
        <f>'Prix - Maïs grain 3'!F740</f>
        <v>170.03</v>
      </c>
    </row>
    <row r="741" spans="1:3" x14ac:dyDescent="0.3">
      <c r="A741" s="41">
        <f>'Prix - Maïs grain 3'!C741</f>
        <v>2018</v>
      </c>
      <c r="B741" s="98">
        <f>'Prix - Maïs grain 3'!E741</f>
        <v>181.46</v>
      </c>
      <c r="C741" s="98">
        <f>'Prix - Maïs grain 3'!F741</f>
        <v>170.03</v>
      </c>
    </row>
    <row r="742" spans="1:3" x14ac:dyDescent="0.3">
      <c r="A742" s="41">
        <f>'Prix - Maïs grain 3'!C742</f>
        <v>2018</v>
      </c>
      <c r="B742" s="98">
        <f>'Prix - Maïs grain 3'!E742</f>
        <v>181.46</v>
      </c>
      <c r="C742" s="98">
        <f>'Prix - Maïs grain 3'!F742</f>
        <v>170.03</v>
      </c>
    </row>
    <row r="743" spans="1:3" x14ac:dyDescent="0.3">
      <c r="A743" s="41">
        <f>'Prix - Maïs grain 3'!C743</f>
        <v>2018</v>
      </c>
      <c r="B743" s="98">
        <f>'Prix - Maïs grain 3'!E743</f>
        <v>181.46</v>
      </c>
      <c r="C743" s="98">
        <f>'Prix - Maïs grain 3'!F743</f>
        <v>170.03</v>
      </c>
    </row>
    <row r="744" spans="1:3" x14ac:dyDescent="0.3">
      <c r="A744" s="41">
        <f>'Prix - Maïs grain 3'!C744</f>
        <v>2018</v>
      </c>
      <c r="B744" s="98">
        <f>'Prix - Maïs grain 3'!E744</f>
        <v>181.46</v>
      </c>
      <c r="C744" s="98">
        <f>'Prix - Maïs grain 3'!F744</f>
        <v>170.03</v>
      </c>
    </row>
    <row r="745" spans="1:3" x14ac:dyDescent="0.3">
      <c r="A745" s="41">
        <f>'Prix - Maïs grain 3'!C745</f>
        <v>2018</v>
      </c>
      <c r="B745" s="98">
        <f>'Prix - Maïs grain 3'!E745</f>
        <v>181.46</v>
      </c>
      <c r="C745" s="98">
        <f>'Prix - Maïs grain 3'!F745</f>
        <v>170.03</v>
      </c>
    </row>
    <row r="746" spans="1:3" x14ac:dyDescent="0.3">
      <c r="A746" s="41">
        <f>'Prix - Maïs grain 3'!C746</f>
        <v>2018</v>
      </c>
      <c r="B746" s="98">
        <f>'Prix - Maïs grain 3'!E746</f>
        <v>181.46</v>
      </c>
      <c r="C746" s="98">
        <f>'Prix - Maïs grain 3'!F746</f>
        <v>170.03</v>
      </c>
    </row>
    <row r="747" spans="1:3" x14ac:dyDescent="0.3">
      <c r="A747" s="41">
        <f>'Prix - Maïs grain 3'!C747</f>
        <v>2018</v>
      </c>
      <c r="B747" s="98">
        <f>'Prix - Maïs grain 3'!E747</f>
        <v>181.46</v>
      </c>
      <c r="C747" s="98">
        <f>'Prix - Maïs grain 3'!F747</f>
        <v>170.03</v>
      </c>
    </row>
    <row r="748" spans="1:3" x14ac:dyDescent="0.3">
      <c r="A748" s="41">
        <f>'Prix - Maïs grain 3'!C748</f>
        <v>2018</v>
      </c>
      <c r="B748" s="98">
        <f>'Prix - Maïs grain 3'!E748</f>
        <v>181.46</v>
      </c>
      <c r="C748" s="98">
        <f>'Prix - Maïs grain 3'!F748</f>
        <v>170.03</v>
      </c>
    </row>
    <row r="749" spans="1:3" x14ac:dyDescent="0.3">
      <c r="A749" s="41">
        <f>'Prix - Maïs grain 3'!C749</f>
        <v>2018</v>
      </c>
      <c r="B749" s="98">
        <f>'Prix - Maïs grain 3'!E749</f>
        <v>181.46</v>
      </c>
      <c r="C749" s="98">
        <f>'Prix - Maïs grain 3'!F749</f>
        <v>170.03</v>
      </c>
    </row>
    <row r="750" spans="1:3" x14ac:dyDescent="0.3">
      <c r="A750" s="41">
        <f>'Prix - Maïs grain 3'!C750</f>
        <v>2018</v>
      </c>
      <c r="B750" s="98">
        <f>'Prix - Maïs grain 3'!E750</f>
        <v>181.46</v>
      </c>
      <c r="C750" s="98">
        <f>'Prix - Maïs grain 3'!F750</f>
        <v>170.03</v>
      </c>
    </row>
    <row r="751" spans="1:3" x14ac:dyDescent="0.3">
      <c r="A751" s="41">
        <f>'Prix - Maïs grain 3'!C751</f>
        <v>2018</v>
      </c>
      <c r="B751" s="98">
        <f>'Prix - Maïs grain 3'!E751</f>
        <v>181.46</v>
      </c>
      <c r="C751" s="98">
        <f>'Prix - Maïs grain 3'!F751</f>
        <v>170.03</v>
      </c>
    </row>
    <row r="752" spans="1:3" x14ac:dyDescent="0.3">
      <c r="A752" s="41">
        <f>'Prix - Maïs grain 3'!C752</f>
        <v>2018</v>
      </c>
      <c r="B752" s="98">
        <f>'Prix - Maïs grain 3'!E752</f>
        <v>181.46</v>
      </c>
      <c r="C752" s="98">
        <f>'Prix - Maïs grain 3'!F752</f>
        <v>170.03</v>
      </c>
    </row>
    <row r="753" spans="1:3" x14ac:dyDescent="0.3">
      <c r="A753" s="41">
        <f>'Prix - Maïs grain 3'!C753</f>
        <v>2018</v>
      </c>
      <c r="B753" s="98">
        <f>'Prix - Maïs grain 3'!E753</f>
        <v>181.46</v>
      </c>
      <c r="C753" s="98">
        <f>'Prix - Maïs grain 3'!F753</f>
        <v>170.03</v>
      </c>
    </row>
    <row r="754" spans="1:3" x14ac:dyDescent="0.3">
      <c r="A754" s="41">
        <f>'Prix - Maïs grain 3'!C754</f>
        <v>2018</v>
      </c>
      <c r="B754" s="98">
        <f>'Prix - Maïs grain 3'!E754</f>
        <v>181.46</v>
      </c>
      <c r="C754" s="98">
        <f>'Prix - Maïs grain 3'!F754</f>
        <v>170.03</v>
      </c>
    </row>
    <row r="755" spans="1:3" x14ac:dyDescent="0.3">
      <c r="A755" s="41">
        <f>'Prix - Maïs grain 3'!C755</f>
        <v>2018</v>
      </c>
      <c r="B755" s="98">
        <f>'Prix - Maïs grain 3'!E755</f>
        <v>181.46</v>
      </c>
      <c r="C755" s="98">
        <f>'Prix - Maïs grain 3'!F755</f>
        <v>170.03</v>
      </c>
    </row>
    <row r="756" spans="1:3" x14ac:dyDescent="0.3">
      <c r="A756" s="41">
        <f>'Prix - Maïs grain 3'!C756</f>
        <v>2018</v>
      </c>
      <c r="B756" s="98">
        <f>'Prix - Maïs grain 3'!E756</f>
        <v>181.46</v>
      </c>
      <c r="C756" s="98">
        <f>'Prix - Maïs grain 3'!F756</f>
        <v>170.03</v>
      </c>
    </row>
    <row r="757" spans="1:3" x14ac:dyDescent="0.3">
      <c r="A757" s="41">
        <f>'Prix - Maïs grain 3'!C757</f>
        <v>2018</v>
      </c>
      <c r="B757" s="98">
        <f>'Prix - Maïs grain 3'!E757</f>
        <v>181.46</v>
      </c>
      <c r="C757" s="98">
        <f>'Prix - Maïs grain 3'!F757</f>
        <v>170.03</v>
      </c>
    </row>
    <row r="758" spans="1:3" x14ac:dyDescent="0.3">
      <c r="A758" s="41">
        <f>'Prix - Maïs grain 3'!C758</f>
        <v>2018</v>
      </c>
      <c r="B758" s="98">
        <f>'Prix - Maïs grain 3'!E758</f>
        <v>181.46</v>
      </c>
      <c r="C758" s="98">
        <f>'Prix - Maïs grain 3'!F758</f>
        <v>170.03</v>
      </c>
    </row>
    <row r="759" spans="1:3" x14ac:dyDescent="0.3">
      <c r="A759" s="41">
        <f>'Prix - Maïs grain 3'!C759</f>
        <v>2018</v>
      </c>
      <c r="B759" s="98">
        <f>'Prix - Maïs grain 3'!E759</f>
        <v>181.46</v>
      </c>
      <c r="C759" s="98">
        <f>'Prix - Maïs grain 3'!F759</f>
        <v>170.03</v>
      </c>
    </row>
    <row r="760" spans="1:3" x14ac:dyDescent="0.3">
      <c r="A760" s="41">
        <f>'Prix - Maïs grain 3'!C760</f>
        <v>2018</v>
      </c>
      <c r="B760" s="98">
        <f>'Prix - Maïs grain 3'!E760</f>
        <v>181.46</v>
      </c>
      <c r="C760" s="98">
        <f>'Prix - Maïs grain 3'!F760</f>
        <v>170.03</v>
      </c>
    </row>
    <row r="761" spans="1:3" x14ac:dyDescent="0.3">
      <c r="A761" s="41">
        <f>'Prix - Maïs grain 3'!C761</f>
        <v>2018</v>
      </c>
      <c r="B761" s="98">
        <f>'Prix - Maïs grain 3'!E761</f>
        <v>181.46</v>
      </c>
      <c r="C761" s="98">
        <f>'Prix - Maïs grain 3'!F761</f>
        <v>170.03</v>
      </c>
    </row>
    <row r="762" spans="1:3" x14ac:dyDescent="0.3">
      <c r="A762" s="41">
        <f>'Prix - Maïs grain 3'!C762</f>
        <v>2018</v>
      </c>
      <c r="B762" s="98">
        <f>'Prix - Maïs grain 3'!E762</f>
        <v>181.46</v>
      </c>
      <c r="C762" s="98">
        <f>'Prix - Maïs grain 3'!F762</f>
        <v>170.03</v>
      </c>
    </row>
    <row r="763" spans="1:3" x14ac:dyDescent="0.3">
      <c r="A763" s="41">
        <f>'Prix - Maïs grain 3'!C763</f>
        <v>2018</v>
      </c>
      <c r="B763" s="98">
        <f>'Prix - Maïs grain 3'!E763</f>
        <v>181.46</v>
      </c>
      <c r="C763" s="98">
        <f>'Prix - Maïs grain 3'!F763</f>
        <v>170.03</v>
      </c>
    </row>
    <row r="764" spans="1:3" x14ac:dyDescent="0.3">
      <c r="A764" s="41">
        <f>'Prix - Maïs grain 3'!C764</f>
        <v>2018</v>
      </c>
      <c r="B764" s="98">
        <f>'Prix - Maïs grain 3'!E764</f>
        <v>181.46</v>
      </c>
      <c r="C764" s="98">
        <f>'Prix - Maïs grain 3'!F764</f>
        <v>170.03</v>
      </c>
    </row>
    <row r="765" spans="1:3" x14ac:dyDescent="0.3">
      <c r="A765" s="41">
        <f>'Prix - Maïs grain 3'!C765</f>
        <v>2018</v>
      </c>
      <c r="B765" s="98">
        <f>'Prix - Maïs grain 3'!E765</f>
        <v>181.46</v>
      </c>
      <c r="C765" s="98">
        <f>'Prix - Maïs grain 3'!F765</f>
        <v>170.03</v>
      </c>
    </row>
    <row r="766" spans="1:3" x14ac:dyDescent="0.3">
      <c r="A766" s="41">
        <f>'Prix - Maïs grain 3'!C766</f>
        <v>2018</v>
      </c>
      <c r="B766" s="98">
        <f>'Prix - Maïs grain 3'!E766</f>
        <v>181.46</v>
      </c>
      <c r="C766" s="98">
        <f>'Prix - Maïs grain 3'!F766</f>
        <v>170.03</v>
      </c>
    </row>
    <row r="767" spans="1:3" x14ac:dyDescent="0.3">
      <c r="A767" s="41">
        <f>'Prix - Maïs grain 3'!C767</f>
        <v>2018</v>
      </c>
      <c r="B767" s="98">
        <f>'Prix - Maïs grain 3'!E767</f>
        <v>181.46</v>
      </c>
      <c r="C767" s="98">
        <f>'Prix - Maïs grain 3'!F767</f>
        <v>170.03</v>
      </c>
    </row>
    <row r="768" spans="1:3" x14ac:dyDescent="0.3">
      <c r="A768" s="41">
        <f>'Prix - Maïs grain 3'!C768</f>
        <v>2018</v>
      </c>
      <c r="B768" s="98">
        <f>'Prix - Maïs grain 3'!E768</f>
        <v>181.46</v>
      </c>
      <c r="C768" s="98">
        <f>'Prix - Maïs grain 3'!F768</f>
        <v>170.03</v>
      </c>
    </row>
    <row r="769" spans="1:3" x14ac:dyDescent="0.3">
      <c r="A769" s="41">
        <f>'Prix - Maïs grain 3'!C769</f>
        <v>2019</v>
      </c>
      <c r="B769" s="98">
        <f>'Prix - Maïs grain 3'!E769</f>
        <v>172.9</v>
      </c>
      <c r="C769" s="98">
        <f>'Prix - Maïs grain 3'!F769</f>
        <v>172.53</v>
      </c>
    </row>
    <row r="770" spans="1:3" x14ac:dyDescent="0.3">
      <c r="A770" s="41">
        <f>'Prix - Maïs grain 3'!C770</f>
        <v>2019</v>
      </c>
      <c r="B770" s="98">
        <f>'Prix - Maïs grain 3'!E770</f>
        <v>172.9</v>
      </c>
      <c r="C770" s="98">
        <f>'Prix - Maïs grain 3'!F770</f>
        <v>172.53</v>
      </c>
    </row>
    <row r="771" spans="1:3" x14ac:dyDescent="0.3">
      <c r="A771" s="41">
        <f>'Prix - Maïs grain 3'!C771</f>
        <v>2019</v>
      </c>
      <c r="B771" s="98">
        <f>'Prix - Maïs grain 3'!E771</f>
        <v>172.9</v>
      </c>
      <c r="C771" s="98">
        <f>'Prix - Maïs grain 3'!F771</f>
        <v>172.53</v>
      </c>
    </row>
    <row r="772" spans="1:3" x14ac:dyDescent="0.3">
      <c r="A772" s="41">
        <f>'Prix - Maïs grain 3'!C772</f>
        <v>2019</v>
      </c>
      <c r="B772" s="98">
        <f>'Prix - Maïs grain 3'!E772</f>
        <v>172.9</v>
      </c>
      <c r="C772" s="98">
        <f>'Prix - Maïs grain 3'!F772</f>
        <v>172.53</v>
      </c>
    </row>
    <row r="773" spans="1:3" x14ac:dyDescent="0.3">
      <c r="A773" s="41">
        <f>'Prix - Maïs grain 3'!C773</f>
        <v>2019</v>
      </c>
      <c r="B773" s="98">
        <f>'Prix - Maïs grain 3'!E773</f>
        <v>172.9</v>
      </c>
      <c r="C773" s="98">
        <f>'Prix - Maïs grain 3'!F773</f>
        <v>172.53</v>
      </c>
    </row>
    <row r="774" spans="1:3" x14ac:dyDescent="0.3">
      <c r="A774" s="41">
        <f>'Prix - Maïs grain 3'!C774</f>
        <v>2019</v>
      </c>
      <c r="B774" s="98">
        <f>'Prix - Maïs grain 3'!E774</f>
        <v>172.9</v>
      </c>
      <c r="C774" s="98">
        <f>'Prix - Maïs grain 3'!F774</f>
        <v>172.53</v>
      </c>
    </row>
    <row r="775" spans="1:3" x14ac:dyDescent="0.3">
      <c r="A775" s="41">
        <f>'Prix - Maïs grain 3'!C775</f>
        <v>2019</v>
      </c>
      <c r="B775" s="98">
        <f>'Prix - Maïs grain 3'!E775</f>
        <v>172.9</v>
      </c>
      <c r="C775" s="98">
        <f>'Prix - Maïs grain 3'!F775</f>
        <v>172.53</v>
      </c>
    </row>
    <row r="776" spans="1:3" x14ac:dyDescent="0.3">
      <c r="A776" s="41">
        <f>'Prix - Maïs grain 3'!C776</f>
        <v>2019</v>
      </c>
      <c r="B776" s="98">
        <f>'Prix - Maïs grain 3'!E776</f>
        <v>172.9</v>
      </c>
      <c r="C776" s="98">
        <f>'Prix - Maïs grain 3'!F776</f>
        <v>172.53</v>
      </c>
    </row>
    <row r="777" spans="1:3" x14ac:dyDescent="0.3">
      <c r="A777" s="41">
        <f>'Prix - Maïs grain 3'!C777</f>
        <v>2019</v>
      </c>
      <c r="B777" s="98">
        <f>'Prix - Maïs grain 3'!E777</f>
        <v>172.9</v>
      </c>
      <c r="C777" s="98">
        <f>'Prix - Maïs grain 3'!F777</f>
        <v>172.53</v>
      </c>
    </row>
    <row r="778" spans="1:3" x14ac:dyDescent="0.3">
      <c r="A778" s="41">
        <f>'Prix - Maïs grain 3'!C778</f>
        <v>2019</v>
      </c>
      <c r="B778" s="98">
        <f>'Prix - Maïs grain 3'!E778</f>
        <v>172.9</v>
      </c>
      <c r="C778" s="98">
        <f>'Prix - Maïs grain 3'!F778</f>
        <v>172.53</v>
      </c>
    </row>
    <row r="779" spans="1:3" x14ac:dyDescent="0.3">
      <c r="A779" s="41">
        <f>'Prix - Maïs grain 3'!C779</f>
        <v>2019</v>
      </c>
      <c r="B779" s="98">
        <f>'Prix - Maïs grain 3'!E779</f>
        <v>172.9</v>
      </c>
      <c r="C779" s="98">
        <f>'Prix - Maïs grain 3'!F779</f>
        <v>172.53</v>
      </c>
    </row>
    <row r="780" spans="1:3" x14ac:dyDescent="0.3">
      <c r="A780" s="41">
        <f>'Prix - Maïs grain 3'!C780</f>
        <v>2019</v>
      </c>
      <c r="B780" s="98">
        <f>'Prix - Maïs grain 3'!E780</f>
        <v>172.9</v>
      </c>
      <c r="C780" s="98">
        <f>'Prix - Maïs grain 3'!F780</f>
        <v>172.53</v>
      </c>
    </row>
    <row r="781" spans="1:3" x14ac:dyDescent="0.3">
      <c r="A781" s="41">
        <f>'Prix - Maïs grain 3'!C781</f>
        <v>2019</v>
      </c>
      <c r="B781" s="98">
        <f>'Prix - Maïs grain 3'!E781</f>
        <v>172.9</v>
      </c>
      <c r="C781" s="98">
        <f>'Prix - Maïs grain 3'!F781</f>
        <v>172.53</v>
      </c>
    </row>
    <row r="782" spans="1:3" x14ac:dyDescent="0.3">
      <c r="A782" s="41">
        <f>'Prix - Maïs grain 3'!C782</f>
        <v>2019</v>
      </c>
      <c r="B782" s="98">
        <f>'Prix - Maïs grain 3'!E782</f>
        <v>172.9</v>
      </c>
      <c r="C782" s="98">
        <f>'Prix - Maïs grain 3'!F782</f>
        <v>172.53</v>
      </c>
    </row>
    <row r="783" spans="1:3" x14ac:dyDescent="0.3">
      <c r="A783" s="41">
        <f>'Prix - Maïs grain 3'!C783</f>
        <v>2019</v>
      </c>
      <c r="B783" s="98">
        <f>'Prix - Maïs grain 3'!E783</f>
        <v>172.9</v>
      </c>
      <c r="C783" s="98">
        <f>'Prix - Maïs grain 3'!F783</f>
        <v>172.53</v>
      </c>
    </row>
    <row r="784" spans="1:3" x14ac:dyDescent="0.3">
      <c r="A784" s="41">
        <f>'Prix - Maïs grain 3'!C784</f>
        <v>2019</v>
      </c>
      <c r="B784" s="98">
        <f>'Prix - Maïs grain 3'!E784</f>
        <v>172.9</v>
      </c>
      <c r="C784" s="98">
        <f>'Prix - Maïs grain 3'!F784</f>
        <v>172.53</v>
      </c>
    </row>
    <row r="785" spans="1:3" x14ac:dyDescent="0.3">
      <c r="A785" s="41">
        <f>'Prix - Maïs grain 3'!C785</f>
        <v>2019</v>
      </c>
      <c r="B785" s="98">
        <f>'Prix - Maïs grain 3'!E785</f>
        <v>172.9</v>
      </c>
      <c r="C785" s="98">
        <f>'Prix - Maïs grain 3'!F785</f>
        <v>172.53</v>
      </c>
    </row>
    <row r="786" spans="1:3" x14ac:dyDescent="0.3">
      <c r="A786" s="41">
        <f>'Prix - Maïs grain 3'!C786</f>
        <v>2019</v>
      </c>
      <c r="B786" s="98">
        <f>'Prix - Maïs grain 3'!E786</f>
        <v>172.9</v>
      </c>
      <c r="C786" s="98">
        <f>'Prix - Maïs grain 3'!F786</f>
        <v>172.53</v>
      </c>
    </row>
    <row r="787" spans="1:3" x14ac:dyDescent="0.3">
      <c r="A787" s="41">
        <f>'Prix - Maïs grain 3'!C787</f>
        <v>2019</v>
      </c>
      <c r="B787" s="98">
        <f>'Prix - Maïs grain 3'!E787</f>
        <v>172.9</v>
      </c>
      <c r="C787" s="98">
        <f>'Prix - Maïs grain 3'!F787</f>
        <v>172.53</v>
      </c>
    </row>
    <row r="788" spans="1:3" x14ac:dyDescent="0.3">
      <c r="A788" s="41">
        <f>'Prix - Maïs grain 3'!C788</f>
        <v>2019</v>
      </c>
      <c r="B788" s="98">
        <f>'Prix - Maïs grain 3'!E788</f>
        <v>172.9</v>
      </c>
      <c r="C788" s="98">
        <f>'Prix - Maïs grain 3'!F788</f>
        <v>172.53</v>
      </c>
    </row>
    <row r="789" spans="1:3" x14ac:dyDescent="0.3">
      <c r="A789" s="41">
        <f>'Prix - Maïs grain 3'!C789</f>
        <v>2019</v>
      </c>
      <c r="B789" s="98">
        <f>'Prix - Maïs grain 3'!E789</f>
        <v>172.9</v>
      </c>
      <c r="C789" s="98">
        <f>'Prix - Maïs grain 3'!F789</f>
        <v>172.53</v>
      </c>
    </row>
    <row r="790" spans="1:3" x14ac:dyDescent="0.3">
      <c r="A790" s="41">
        <f>'Prix - Maïs grain 3'!C790</f>
        <v>2019</v>
      </c>
      <c r="B790" s="98">
        <f>'Prix - Maïs grain 3'!E790</f>
        <v>172.9</v>
      </c>
      <c r="C790" s="98">
        <f>'Prix - Maïs grain 3'!F790</f>
        <v>172.53</v>
      </c>
    </row>
    <row r="791" spans="1:3" x14ac:dyDescent="0.3">
      <c r="A791" s="41">
        <f>'Prix - Maïs grain 3'!C791</f>
        <v>2019</v>
      </c>
      <c r="B791" s="98">
        <f>'Prix - Maïs grain 3'!E791</f>
        <v>172.9</v>
      </c>
      <c r="C791" s="98">
        <f>'Prix - Maïs grain 3'!F791</f>
        <v>172.53</v>
      </c>
    </row>
    <row r="792" spans="1:3" x14ac:dyDescent="0.3">
      <c r="A792" s="41">
        <f>'Prix - Maïs grain 3'!C792</f>
        <v>2019</v>
      </c>
      <c r="B792" s="98">
        <f>'Prix - Maïs grain 3'!E792</f>
        <v>172.9</v>
      </c>
      <c r="C792" s="98">
        <f>'Prix - Maïs grain 3'!F792</f>
        <v>172.53</v>
      </c>
    </row>
    <row r="793" spans="1:3" x14ac:dyDescent="0.3">
      <c r="A793" s="41">
        <f>'Prix - Maïs grain 3'!C793</f>
        <v>2019</v>
      </c>
      <c r="B793" s="98">
        <f>'Prix - Maïs grain 3'!E793</f>
        <v>172.9</v>
      </c>
      <c r="C793" s="98">
        <f>'Prix - Maïs grain 3'!F793</f>
        <v>172.53</v>
      </c>
    </row>
    <row r="794" spans="1:3" x14ac:dyDescent="0.3">
      <c r="A794" s="41">
        <f>'Prix - Maïs grain 3'!C794</f>
        <v>2019</v>
      </c>
      <c r="B794" s="98">
        <f>'Prix - Maïs grain 3'!E794</f>
        <v>172.9</v>
      </c>
      <c r="C794" s="98">
        <f>'Prix - Maïs grain 3'!F794</f>
        <v>172.53</v>
      </c>
    </row>
    <row r="795" spans="1:3" x14ac:dyDescent="0.3">
      <c r="A795" s="41">
        <f>'Prix - Maïs grain 3'!C795</f>
        <v>2019</v>
      </c>
      <c r="B795" s="98">
        <f>'Prix - Maïs grain 3'!E795</f>
        <v>172.9</v>
      </c>
      <c r="C795" s="98">
        <f>'Prix - Maïs grain 3'!F795</f>
        <v>172.53</v>
      </c>
    </row>
    <row r="796" spans="1:3" x14ac:dyDescent="0.3">
      <c r="A796" s="41">
        <f>'Prix - Maïs grain 3'!C796</f>
        <v>2019</v>
      </c>
      <c r="B796" s="98">
        <f>'Prix - Maïs grain 3'!E796</f>
        <v>172.9</v>
      </c>
      <c r="C796" s="98">
        <f>'Prix - Maïs grain 3'!F796</f>
        <v>172.53</v>
      </c>
    </row>
    <row r="797" spans="1:3" x14ac:dyDescent="0.3">
      <c r="A797" s="41">
        <f>'Prix - Maïs grain 3'!C797</f>
        <v>2019</v>
      </c>
      <c r="B797" s="98">
        <f>'Prix - Maïs grain 3'!E797</f>
        <v>172.9</v>
      </c>
      <c r="C797" s="98">
        <f>'Prix - Maïs grain 3'!F797</f>
        <v>172.53</v>
      </c>
    </row>
    <row r="798" spans="1:3" x14ac:dyDescent="0.3">
      <c r="A798" s="41">
        <f>'Prix - Maïs grain 3'!C798</f>
        <v>2019</v>
      </c>
      <c r="B798" s="98">
        <f>'Prix - Maïs grain 3'!E798</f>
        <v>172.9</v>
      </c>
      <c r="C798" s="98">
        <f>'Prix - Maïs grain 3'!F798</f>
        <v>172.53</v>
      </c>
    </row>
    <row r="799" spans="1:3" x14ac:dyDescent="0.3">
      <c r="A799" s="41">
        <f>'Prix - Maïs grain 3'!C799</f>
        <v>2019</v>
      </c>
      <c r="B799" s="98">
        <f>'Prix - Maïs grain 3'!E799</f>
        <v>172.9</v>
      </c>
      <c r="C799" s="98">
        <f>'Prix - Maïs grain 3'!F799</f>
        <v>172.53</v>
      </c>
    </row>
    <row r="800" spans="1:3" x14ac:dyDescent="0.3">
      <c r="A800" s="41">
        <f>'Prix - Maïs grain 3'!C800</f>
        <v>2019</v>
      </c>
      <c r="B800" s="98">
        <f>'Prix - Maïs grain 3'!E800</f>
        <v>172.9</v>
      </c>
      <c r="C800" s="98">
        <f>'Prix - Maïs grain 3'!F800</f>
        <v>172.53</v>
      </c>
    </row>
    <row r="801" spans="1:3" x14ac:dyDescent="0.3">
      <c r="A801" s="41">
        <f>'Prix - Maïs grain 3'!C801</f>
        <v>2019</v>
      </c>
      <c r="B801" s="98">
        <f>'Prix - Maïs grain 3'!E801</f>
        <v>172.9</v>
      </c>
      <c r="C801" s="98">
        <f>'Prix - Maïs grain 3'!F801</f>
        <v>172.53</v>
      </c>
    </row>
    <row r="802" spans="1:3" x14ac:dyDescent="0.3">
      <c r="A802" s="41">
        <f>'Prix - Maïs grain 3'!C802</f>
        <v>2019</v>
      </c>
      <c r="B802" s="98">
        <f>'Prix - Maïs grain 3'!E802</f>
        <v>172.9</v>
      </c>
      <c r="C802" s="98">
        <f>'Prix - Maïs grain 3'!F802</f>
        <v>172.53</v>
      </c>
    </row>
    <row r="803" spans="1:3" x14ac:dyDescent="0.3">
      <c r="A803" s="41">
        <f>'Prix - Maïs grain 3'!C803</f>
        <v>2019</v>
      </c>
      <c r="B803" s="98">
        <f>'Prix - Maïs grain 3'!E803</f>
        <v>172.9</v>
      </c>
      <c r="C803" s="98">
        <f>'Prix - Maïs grain 3'!F803</f>
        <v>172.53</v>
      </c>
    </row>
    <row r="804" spans="1:3" x14ac:dyDescent="0.3">
      <c r="A804" s="41">
        <f>'Prix - Maïs grain 3'!C804</f>
        <v>2019</v>
      </c>
      <c r="B804" s="98">
        <f>'Prix - Maïs grain 3'!E804</f>
        <v>172.9</v>
      </c>
      <c r="C804" s="98">
        <f>'Prix - Maïs grain 3'!F804</f>
        <v>172.53</v>
      </c>
    </row>
    <row r="805" spans="1:3" x14ac:dyDescent="0.3">
      <c r="A805" s="41">
        <f>'Prix - Maïs grain 3'!C805</f>
        <v>2019</v>
      </c>
      <c r="B805" s="98">
        <f>'Prix - Maïs grain 3'!E805</f>
        <v>172.9</v>
      </c>
      <c r="C805" s="98">
        <f>'Prix - Maïs grain 3'!F805</f>
        <v>172.53</v>
      </c>
    </row>
    <row r="806" spans="1:3" x14ac:dyDescent="0.3">
      <c r="A806" s="41">
        <f>'Prix - Maïs grain 3'!C806</f>
        <v>2019</v>
      </c>
      <c r="B806" s="98">
        <f>'Prix - Maïs grain 3'!E806</f>
        <v>172.9</v>
      </c>
      <c r="C806" s="98">
        <f>'Prix - Maïs grain 3'!F806</f>
        <v>172.53</v>
      </c>
    </row>
    <row r="807" spans="1:3" x14ac:dyDescent="0.3">
      <c r="A807" s="41">
        <f>'Prix - Maïs grain 3'!C807</f>
        <v>2019</v>
      </c>
      <c r="B807" s="98">
        <f>'Prix - Maïs grain 3'!E807</f>
        <v>172.9</v>
      </c>
      <c r="C807" s="98">
        <f>'Prix - Maïs grain 3'!F807</f>
        <v>172.53</v>
      </c>
    </row>
    <row r="808" spans="1:3" x14ac:dyDescent="0.3">
      <c r="A808" s="41">
        <f>'Prix - Maïs grain 3'!C808</f>
        <v>2019</v>
      </c>
      <c r="B808" s="98">
        <f>'Prix - Maïs grain 3'!E808</f>
        <v>172.9</v>
      </c>
      <c r="C808" s="98">
        <f>'Prix - Maïs grain 3'!F808</f>
        <v>172.53</v>
      </c>
    </row>
    <row r="809" spans="1:3" x14ac:dyDescent="0.3">
      <c r="A809" s="41">
        <f>'Prix - Maïs grain 3'!C809</f>
        <v>2019</v>
      </c>
      <c r="B809" s="98">
        <f>'Prix - Maïs grain 3'!E809</f>
        <v>172.9</v>
      </c>
      <c r="C809" s="98">
        <f>'Prix - Maïs grain 3'!F809</f>
        <v>172.53</v>
      </c>
    </row>
    <row r="810" spans="1:3" x14ac:dyDescent="0.3">
      <c r="A810" s="41">
        <f>'Prix - Maïs grain 3'!C810</f>
        <v>2019</v>
      </c>
      <c r="B810" s="98">
        <f>'Prix - Maïs grain 3'!E810</f>
        <v>172.9</v>
      </c>
      <c r="C810" s="98">
        <f>'Prix - Maïs grain 3'!F810</f>
        <v>172.53</v>
      </c>
    </row>
    <row r="811" spans="1:3" x14ac:dyDescent="0.3">
      <c r="A811" s="41">
        <f>'Prix - Maïs grain 3'!C811</f>
        <v>2019</v>
      </c>
      <c r="B811" s="98">
        <f>'Prix - Maïs grain 3'!E811</f>
        <v>172.9</v>
      </c>
      <c r="C811" s="98">
        <f>'Prix - Maïs grain 3'!F811</f>
        <v>172.53</v>
      </c>
    </row>
    <row r="812" spans="1:3" x14ac:dyDescent="0.3">
      <c r="A812" s="41">
        <f>'Prix - Maïs grain 3'!C812</f>
        <v>2019</v>
      </c>
      <c r="B812" s="98">
        <f>'Prix - Maïs grain 3'!E812</f>
        <v>172.9</v>
      </c>
      <c r="C812" s="98">
        <f>'Prix - Maïs grain 3'!F812</f>
        <v>172.53</v>
      </c>
    </row>
    <row r="813" spans="1:3" x14ac:dyDescent="0.3">
      <c r="A813" s="41">
        <f>'Prix - Maïs grain 3'!C813</f>
        <v>2019</v>
      </c>
      <c r="B813" s="98">
        <f>'Prix - Maïs grain 3'!E813</f>
        <v>172.9</v>
      </c>
      <c r="C813" s="98">
        <f>'Prix - Maïs grain 3'!F813</f>
        <v>172.53</v>
      </c>
    </row>
    <row r="814" spans="1:3" x14ac:dyDescent="0.3">
      <c r="A814" s="41">
        <f>'Prix - Maïs grain 3'!C814</f>
        <v>2019</v>
      </c>
      <c r="B814" s="98">
        <f>'Prix - Maïs grain 3'!E814</f>
        <v>172.9</v>
      </c>
      <c r="C814" s="98">
        <f>'Prix - Maïs grain 3'!F814</f>
        <v>172.53</v>
      </c>
    </row>
    <row r="815" spans="1:3" x14ac:dyDescent="0.3">
      <c r="A815" s="41">
        <f>'Prix - Maïs grain 3'!C815</f>
        <v>2019</v>
      </c>
      <c r="B815" s="98">
        <f>'Prix - Maïs grain 3'!E815</f>
        <v>172.9</v>
      </c>
      <c r="C815" s="98">
        <f>'Prix - Maïs grain 3'!F815</f>
        <v>172.53</v>
      </c>
    </row>
    <row r="816" spans="1:3" x14ac:dyDescent="0.3">
      <c r="A816" s="41">
        <f>'Prix - Maïs grain 3'!C816</f>
        <v>2019</v>
      </c>
      <c r="B816" s="98">
        <f>'Prix - Maïs grain 3'!E816</f>
        <v>172.9</v>
      </c>
      <c r="C816" s="98">
        <f>'Prix - Maïs grain 3'!F816</f>
        <v>172.53</v>
      </c>
    </row>
    <row r="817" spans="1:3" x14ac:dyDescent="0.3">
      <c r="A817" s="41">
        <f>'Prix - Maïs grain 3'!C817</f>
        <v>2019</v>
      </c>
      <c r="B817" s="98">
        <f>'Prix - Maïs grain 3'!E817</f>
        <v>172.9</v>
      </c>
      <c r="C817" s="98">
        <f>'Prix - Maïs grain 3'!F817</f>
        <v>172.53</v>
      </c>
    </row>
    <row r="818" spans="1:3" x14ac:dyDescent="0.3">
      <c r="A818" s="41">
        <f>'Prix - Maïs grain 3'!C818</f>
        <v>2019</v>
      </c>
      <c r="B818" s="98">
        <f>'Prix - Maïs grain 3'!E818</f>
        <v>172.9</v>
      </c>
      <c r="C818" s="98">
        <f>'Prix - Maïs grain 3'!F818</f>
        <v>172.53</v>
      </c>
    </row>
    <row r="819" spans="1:3" x14ac:dyDescent="0.3">
      <c r="A819" s="41">
        <f>'Prix - Maïs grain 3'!C819</f>
        <v>2019</v>
      </c>
      <c r="B819" s="98">
        <f>'Prix - Maïs grain 3'!E819</f>
        <v>172.9</v>
      </c>
      <c r="C819" s="98">
        <f>'Prix - Maïs grain 3'!F819</f>
        <v>172.53</v>
      </c>
    </row>
    <row r="820" spans="1:3" x14ac:dyDescent="0.3">
      <c r="A820" s="41">
        <f>'Prix - Maïs grain 3'!C820</f>
        <v>2019</v>
      </c>
      <c r="B820" s="98">
        <f>'Prix - Maïs grain 3'!E820</f>
        <v>172.9</v>
      </c>
      <c r="C820" s="98">
        <f>'Prix - Maïs grain 3'!F820</f>
        <v>172.53</v>
      </c>
    </row>
    <row r="821" spans="1:3" x14ac:dyDescent="0.3">
      <c r="A821" s="41">
        <f>'Prix - Maïs grain 3'!C821</f>
        <v>2019</v>
      </c>
      <c r="B821" s="98">
        <f>'Prix - Maïs grain 3'!E821</f>
        <v>172.9</v>
      </c>
      <c r="C821" s="98">
        <f>'Prix - Maïs grain 3'!F821</f>
        <v>172.53</v>
      </c>
    </row>
    <row r="822" spans="1:3" x14ac:dyDescent="0.3">
      <c r="A822" s="41">
        <f>'Prix - Maïs grain 3'!C822</f>
        <v>2019</v>
      </c>
      <c r="B822" s="98">
        <f>'Prix - Maïs grain 3'!E822</f>
        <v>172.9</v>
      </c>
      <c r="C822" s="98">
        <f>'Prix - Maïs grain 3'!F822</f>
        <v>172.53</v>
      </c>
    </row>
    <row r="823" spans="1:3" x14ac:dyDescent="0.3">
      <c r="A823" s="41">
        <f>'Prix - Maïs grain 3'!C823</f>
        <v>2019</v>
      </c>
      <c r="B823" s="98">
        <f>'Prix - Maïs grain 3'!E823</f>
        <v>172.9</v>
      </c>
      <c r="C823" s="98">
        <f>'Prix - Maïs grain 3'!F823</f>
        <v>172.53</v>
      </c>
    </row>
    <row r="824" spans="1:3" x14ac:dyDescent="0.3">
      <c r="A824" s="41">
        <f>'Prix - Maïs grain 3'!C824</f>
        <v>2019</v>
      </c>
      <c r="B824" s="98">
        <f>'Prix - Maïs grain 3'!E824</f>
        <v>172.9</v>
      </c>
      <c r="C824" s="98">
        <f>'Prix - Maïs grain 3'!F824</f>
        <v>172.53</v>
      </c>
    </row>
    <row r="825" spans="1:3" x14ac:dyDescent="0.3">
      <c r="A825" s="41">
        <f>'Prix - Maïs grain 3'!C825</f>
        <v>2019</v>
      </c>
      <c r="B825" s="98">
        <f>'Prix - Maïs grain 3'!E825</f>
        <v>172.9</v>
      </c>
      <c r="C825" s="98">
        <f>'Prix - Maïs grain 3'!F825</f>
        <v>172.53</v>
      </c>
    </row>
    <row r="826" spans="1:3" x14ac:dyDescent="0.3">
      <c r="A826" s="41">
        <f>'Prix - Maïs grain 3'!C826</f>
        <v>2019</v>
      </c>
      <c r="B826" s="98">
        <f>'Prix - Maïs grain 3'!E826</f>
        <v>172.9</v>
      </c>
      <c r="C826" s="98">
        <f>'Prix - Maïs grain 3'!F826</f>
        <v>172.53</v>
      </c>
    </row>
    <row r="827" spans="1:3" x14ac:dyDescent="0.3">
      <c r="A827" s="41">
        <f>'Prix - Maïs grain 3'!C827</f>
        <v>2019</v>
      </c>
      <c r="B827" s="98">
        <f>'Prix - Maïs grain 3'!E827</f>
        <v>172.9</v>
      </c>
      <c r="C827" s="98">
        <f>'Prix - Maïs grain 3'!F827</f>
        <v>172.53</v>
      </c>
    </row>
    <row r="828" spans="1:3" x14ac:dyDescent="0.3">
      <c r="A828" s="41">
        <f>'Prix - Maïs grain 3'!C828</f>
        <v>2019</v>
      </c>
      <c r="B828" s="98">
        <f>'Prix - Maïs grain 3'!E828</f>
        <v>172.9</v>
      </c>
      <c r="C828" s="98">
        <f>'Prix - Maïs grain 3'!F828</f>
        <v>172.53</v>
      </c>
    </row>
    <row r="829" spans="1:3" x14ac:dyDescent="0.3">
      <c r="A829" s="41">
        <f>'Prix - Maïs grain 3'!C829</f>
        <v>2019</v>
      </c>
      <c r="B829" s="98">
        <f>'Prix - Maïs grain 3'!E829</f>
        <v>172.9</v>
      </c>
      <c r="C829" s="98">
        <f>'Prix - Maïs grain 3'!F829</f>
        <v>172.53</v>
      </c>
    </row>
    <row r="830" spans="1:3" x14ac:dyDescent="0.3">
      <c r="A830" s="41">
        <f>'Prix - Maïs grain 3'!C830</f>
        <v>2019</v>
      </c>
      <c r="B830" s="98">
        <f>'Prix - Maïs grain 3'!E830</f>
        <v>172.9</v>
      </c>
      <c r="C830" s="98">
        <f>'Prix - Maïs grain 3'!F830</f>
        <v>172.53</v>
      </c>
    </row>
    <row r="831" spans="1:3" x14ac:dyDescent="0.3">
      <c r="A831" s="41">
        <f>'Prix - Maïs grain 3'!C831</f>
        <v>2019</v>
      </c>
      <c r="B831" s="98">
        <f>'Prix - Maïs grain 3'!E831</f>
        <v>172.9</v>
      </c>
      <c r="C831" s="98">
        <f>'Prix - Maïs grain 3'!F831</f>
        <v>172.53</v>
      </c>
    </row>
    <row r="832" spans="1:3" x14ac:dyDescent="0.3">
      <c r="A832" s="41">
        <f>'Prix - Maïs grain 3'!C832</f>
        <v>2019</v>
      </c>
      <c r="B832" s="98">
        <f>'Prix - Maïs grain 3'!E832</f>
        <v>172.9</v>
      </c>
      <c r="C832" s="98">
        <f>'Prix - Maïs grain 3'!F832</f>
        <v>172.53</v>
      </c>
    </row>
    <row r="833" spans="1:3" x14ac:dyDescent="0.3">
      <c r="A833" s="41">
        <f>'Prix - Maïs grain 3'!C833</f>
        <v>2019</v>
      </c>
      <c r="B833" s="98">
        <f>'Prix - Maïs grain 3'!E833</f>
        <v>172.9</v>
      </c>
      <c r="C833" s="98">
        <f>'Prix - Maïs grain 3'!F833</f>
        <v>172.53</v>
      </c>
    </row>
    <row r="834" spans="1:3" x14ac:dyDescent="0.3">
      <c r="A834" s="41">
        <f>'Prix - Maïs grain 3'!C834</f>
        <v>2019</v>
      </c>
      <c r="B834" s="98">
        <f>'Prix - Maïs grain 3'!E834</f>
        <v>172.9</v>
      </c>
      <c r="C834" s="98">
        <f>'Prix - Maïs grain 3'!F834</f>
        <v>172.53</v>
      </c>
    </row>
    <row r="835" spans="1:3" x14ac:dyDescent="0.3">
      <c r="A835" s="41">
        <f>'Prix - Maïs grain 3'!C835</f>
        <v>2019</v>
      </c>
      <c r="B835" s="98">
        <f>'Prix - Maïs grain 3'!E835</f>
        <v>172.9</v>
      </c>
      <c r="C835" s="98">
        <f>'Prix - Maïs grain 3'!F835</f>
        <v>172.53</v>
      </c>
    </row>
    <row r="836" spans="1:3" x14ac:dyDescent="0.3">
      <c r="A836" s="41">
        <f>'Prix - Maïs grain 3'!C836</f>
        <v>2019</v>
      </c>
      <c r="B836" s="98">
        <f>'Prix - Maïs grain 3'!E836</f>
        <v>172.9</v>
      </c>
      <c r="C836" s="98">
        <f>'Prix - Maïs grain 3'!F836</f>
        <v>172.53</v>
      </c>
    </row>
    <row r="837" spans="1:3" x14ac:dyDescent="0.3">
      <c r="A837" s="41">
        <f>'Prix - Maïs grain 3'!C837</f>
        <v>2019</v>
      </c>
      <c r="B837" s="98">
        <f>'Prix - Maïs grain 3'!E837</f>
        <v>172.9</v>
      </c>
      <c r="C837" s="98">
        <f>'Prix - Maïs grain 3'!F837</f>
        <v>172.53</v>
      </c>
    </row>
    <row r="838" spans="1:3" x14ac:dyDescent="0.3">
      <c r="A838" s="41">
        <f>'Prix - Maïs grain 3'!C838</f>
        <v>2019</v>
      </c>
      <c r="B838" s="98">
        <f>'Prix - Maïs grain 3'!E838</f>
        <v>172.9</v>
      </c>
      <c r="C838" s="98">
        <f>'Prix - Maïs grain 3'!F838</f>
        <v>172.53</v>
      </c>
    </row>
    <row r="839" spans="1:3" x14ac:dyDescent="0.3">
      <c r="A839" s="41">
        <f>'Prix - Maïs grain 3'!C839</f>
        <v>2019</v>
      </c>
      <c r="B839" s="98">
        <f>'Prix - Maïs grain 3'!E839</f>
        <v>172.9</v>
      </c>
      <c r="C839" s="98">
        <f>'Prix - Maïs grain 3'!F839</f>
        <v>172.53</v>
      </c>
    </row>
    <row r="840" spans="1:3" x14ac:dyDescent="0.3">
      <c r="A840" s="41">
        <f>'Prix - Maïs grain 3'!C840</f>
        <v>2019</v>
      </c>
      <c r="B840" s="98">
        <f>'Prix - Maïs grain 3'!E840</f>
        <v>172.9</v>
      </c>
      <c r="C840" s="98">
        <f>'Prix - Maïs grain 3'!F840</f>
        <v>172.53</v>
      </c>
    </row>
    <row r="841" spans="1:3" x14ac:dyDescent="0.3">
      <c r="A841" s="41">
        <f>'Prix - Maïs grain 3'!C841</f>
        <v>2019</v>
      </c>
      <c r="B841" s="98">
        <f>'Prix - Maïs grain 3'!E841</f>
        <v>172.9</v>
      </c>
      <c r="C841" s="98">
        <f>'Prix - Maïs grain 3'!F841</f>
        <v>172.53</v>
      </c>
    </row>
    <row r="842" spans="1:3" x14ac:dyDescent="0.3">
      <c r="A842" s="41">
        <f>'Prix - Maïs grain 3'!C842</f>
        <v>2019</v>
      </c>
      <c r="B842" s="98">
        <f>'Prix - Maïs grain 3'!E842</f>
        <v>172.9</v>
      </c>
      <c r="C842" s="98">
        <f>'Prix - Maïs grain 3'!F842</f>
        <v>172.53</v>
      </c>
    </row>
    <row r="843" spans="1:3" x14ac:dyDescent="0.3">
      <c r="A843" s="41">
        <f>'Prix - Maïs grain 3'!C843</f>
        <v>2019</v>
      </c>
      <c r="B843" s="98">
        <f>'Prix - Maïs grain 3'!E843</f>
        <v>172.9</v>
      </c>
      <c r="C843" s="98">
        <f>'Prix - Maïs grain 3'!F843</f>
        <v>172.53</v>
      </c>
    </row>
    <row r="844" spans="1:3" x14ac:dyDescent="0.3">
      <c r="A844" s="41">
        <f>'Prix - Maïs grain 3'!C844</f>
        <v>2019</v>
      </c>
      <c r="B844" s="98">
        <f>'Prix - Maïs grain 3'!E844</f>
        <v>172.9</v>
      </c>
      <c r="C844" s="98">
        <f>'Prix - Maïs grain 3'!F844</f>
        <v>172.53</v>
      </c>
    </row>
    <row r="845" spans="1:3" x14ac:dyDescent="0.3">
      <c r="A845" s="41">
        <f>'Prix - Maïs grain 3'!C845</f>
        <v>2019</v>
      </c>
      <c r="B845" s="98">
        <f>'Prix - Maïs grain 3'!E845</f>
        <v>172.9</v>
      </c>
      <c r="C845" s="98">
        <f>'Prix - Maïs grain 3'!F845</f>
        <v>172.53</v>
      </c>
    </row>
    <row r="846" spans="1:3" x14ac:dyDescent="0.3">
      <c r="A846" s="41">
        <f>'Prix - Maïs grain 3'!C846</f>
        <v>2019</v>
      </c>
      <c r="B846" s="98">
        <f>'Prix - Maïs grain 3'!E846</f>
        <v>172.9</v>
      </c>
      <c r="C846" s="98">
        <f>'Prix - Maïs grain 3'!F846</f>
        <v>172.53</v>
      </c>
    </row>
    <row r="847" spans="1:3" x14ac:dyDescent="0.3">
      <c r="A847" s="41">
        <f>'Prix - Maïs grain 3'!C847</f>
        <v>2019</v>
      </c>
      <c r="B847" s="98">
        <f>'Prix - Maïs grain 3'!E847</f>
        <v>172.9</v>
      </c>
      <c r="C847" s="98">
        <f>'Prix - Maïs grain 3'!F847</f>
        <v>172.53</v>
      </c>
    </row>
    <row r="848" spans="1:3" x14ac:dyDescent="0.3">
      <c r="A848" s="41">
        <f>'Prix - Maïs grain 3'!C848</f>
        <v>2019</v>
      </c>
      <c r="B848" s="98">
        <f>'Prix - Maïs grain 3'!E848</f>
        <v>172.9</v>
      </c>
      <c r="C848" s="98">
        <f>'Prix - Maïs grain 3'!F848</f>
        <v>172.53</v>
      </c>
    </row>
    <row r="849" spans="1:3" x14ac:dyDescent="0.3">
      <c r="A849" s="41">
        <f>'Prix - Maïs grain 3'!C849</f>
        <v>2019</v>
      </c>
      <c r="B849" s="98">
        <f>'Prix - Maïs grain 3'!E849</f>
        <v>172.9</v>
      </c>
      <c r="C849" s="98">
        <f>'Prix - Maïs grain 3'!F849</f>
        <v>172.53</v>
      </c>
    </row>
    <row r="850" spans="1:3" x14ac:dyDescent="0.3">
      <c r="A850" s="41">
        <f>'Prix - Maïs grain 3'!C850</f>
        <v>2019</v>
      </c>
      <c r="B850" s="98">
        <f>'Prix - Maïs grain 3'!E850</f>
        <v>172.9</v>
      </c>
      <c r="C850" s="98">
        <f>'Prix - Maïs grain 3'!F850</f>
        <v>172.53</v>
      </c>
    </row>
    <row r="851" spans="1:3" x14ac:dyDescent="0.3">
      <c r="A851" s="41">
        <f>'Prix - Maïs grain 3'!C851</f>
        <v>2019</v>
      </c>
      <c r="B851" s="98">
        <f>'Prix - Maïs grain 3'!E851</f>
        <v>172.9</v>
      </c>
      <c r="C851" s="98">
        <f>'Prix - Maïs grain 3'!F851</f>
        <v>172.53</v>
      </c>
    </row>
    <row r="852" spans="1:3" x14ac:dyDescent="0.3">
      <c r="A852" s="41">
        <f>'Prix - Maïs grain 3'!C852</f>
        <v>2019</v>
      </c>
      <c r="B852" s="98">
        <f>'Prix - Maïs grain 3'!E852</f>
        <v>172.9</v>
      </c>
      <c r="C852" s="98">
        <f>'Prix - Maïs grain 3'!F852</f>
        <v>172.53</v>
      </c>
    </row>
    <row r="853" spans="1:3" x14ac:dyDescent="0.3">
      <c r="A853" s="41">
        <f>'Prix - Maïs grain 3'!C853</f>
        <v>2019</v>
      </c>
      <c r="B853" s="98">
        <f>'Prix - Maïs grain 3'!E853</f>
        <v>172.9</v>
      </c>
      <c r="C853" s="98">
        <f>'Prix - Maïs grain 3'!F853</f>
        <v>172.53</v>
      </c>
    </row>
    <row r="854" spans="1:3" x14ac:dyDescent="0.3">
      <c r="A854" s="41">
        <f>'Prix - Maïs grain 3'!C854</f>
        <v>2019</v>
      </c>
      <c r="B854" s="98">
        <f>'Prix - Maïs grain 3'!E854</f>
        <v>172.9</v>
      </c>
      <c r="C854" s="98">
        <f>'Prix - Maïs grain 3'!F854</f>
        <v>172.53</v>
      </c>
    </row>
    <row r="855" spans="1:3" x14ac:dyDescent="0.3">
      <c r="A855" s="41">
        <f>'Prix - Maïs grain 3'!C855</f>
        <v>2019</v>
      </c>
      <c r="B855" s="98">
        <f>'Prix - Maïs grain 3'!E855</f>
        <v>172.9</v>
      </c>
      <c r="C855" s="98">
        <f>'Prix - Maïs grain 3'!F855</f>
        <v>172.53</v>
      </c>
    </row>
    <row r="856" spans="1:3" x14ac:dyDescent="0.3">
      <c r="A856" s="41">
        <f>'Prix - Maïs grain 3'!C856</f>
        <v>2019</v>
      </c>
      <c r="B856" s="98">
        <f>'Prix - Maïs grain 3'!E856</f>
        <v>172.9</v>
      </c>
      <c r="C856" s="98">
        <f>'Prix - Maïs grain 3'!F856</f>
        <v>172.53</v>
      </c>
    </row>
    <row r="857" spans="1:3" x14ac:dyDescent="0.3">
      <c r="A857" s="41">
        <f>'Prix - Maïs grain 3'!C857</f>
        <v>2019</v>
      </c>
      <c r="B857" s="98">
        <f>'Prix - Maïs grain 3'!E857</f>
        <v>172.9</v>
      </c>
      <c r="C857" s="98">
        <f>'Prix - Maïs grain 3'!F857</f>
        <v>172.53</v>
      </c>
    </row>
    <row r="858" spans="1:3" x14ac:dyDescent="0.3">
      <c r="A858" s="41">
        <f>'Prix - Maïs grain 3'!C858</f>
        <v>2019</v>
      </c>
      <c r="B858" s="98">
        <f>'Prix - Maïs grain 3'!E858</f>
        <v>172.9</v>
      </c>
      <c r="C858" s="98">
        <f>'Prix - Maïs grain 3'!F858</f>
        <v>172.53</v>
      </c>
    </row>
    <row r="859" spans="1:3" x14ac:dyDescent="0.3">
      <c r="A859" s="41">
        <f>'Prix - Maïs grain 3'!C859</f>
        <v>2019</v>
      </c>
      <c r="B859" s="98">
        <f>'Prix - Maïs grain 3'!E859</f>
        <v>172.9</v>
      </c>
      <c r="C859" s="98">
        <f>'Prix - Maïs grain 3'!F859</f>
        <v>172.53</v>
      </c>
    </row>
    <row r="860" spans="1:3" x14ac:dyDescent="0.3">
      <c r="A860" s="41">
        <f>'Prix - Maïs grain 3'!C860</f>
        <v>2019</v>
      </c>
      <c r="B860" s="98">
        <f>'Prix - Maïs grain 3'!E860</f>
        <v>172.9</v>
      </c>
      <c r="C860" s="98">
        <f>'Prix - Maïs grain 3'!F860</f>
        <v>172.53</v>
      </c>
    </row>
    <row r="861" spans="1:3" x14ac:dyDescent="0.3">
      <c r="A861" s="41">
        <f>'Prix - Maïs grain 3'!C861</f>
        <v>2019</v>
      </c>
      <c r="B861" s="98">
        <f>'Prix - Maïs grain 3'!E861</f>
        <v>172.9</v>
      </c>
      <c r="C861" s="98">
        <f>'Prix - Maïs grain 3'!F861</f>
        <v>172.53</v>
      </c>
    </row>
    <row r="862" spans="1:3" x14ac:dyDescent="0.3">
      <c r="A862" s="41">
        <f>'Prix - Maïs grain 3'!C862</f>
        <v>2019</v>
      </c>
      <c r="B862" s="98">
        <f>'Prix - Maïs grain 3'!E862</f>
        <v>172.9</v>
      </c>
      <c r="C862" s="98">
        <f>'Prix - Maïs grain 3'!F862</f>
        <v>172.53</v>
      </c>
    </row>
    <row r="863" spans="1:3" x14ac:dyDescent="0.3">
      <c r="A863" s="41">
        <f>'Prix - Maïs grain 3'!C863</f>
        <v>2019</v>
      </c>
      <c r="B863" s="98">
        <f>'Prix - Maïs grain 3'!E863</f>
        <v>172.9</v>
      </c>
      <c r="C863" s="98">
        <f>'Prix - Maïs grain 3'!F863</f>
        <v>172.53</v>
      </c>
    </row>
    <row r="864" spans="1:3" x14ac:dyDescent="0.3">
      <c r="A864" s="41">
        <f>'Prix - Maïs grain 3'!C864</f>
        <v>2019</v>
      </c>
      <c r="B864" s="98">
        <f>'Prix - Maïs grain 3'!E864</f>
        <v>172.9</v>
      </c>
      <c r="C864" s="98">
        <f>'Prix - Maïs grain 3'!F864</f>
        <v>172.53</v>
      </c>
    </row>
    <row r="865" spans="1:3" x14ac:dyDescent="0.3">
      <c r="A865" s="41">
        <f>'Prix - Maïs grain 3'!C865</f>
        <v>2019</v>
      </c>
      <c r="B865" s="98">
        <f>'Prix - Maïs grain 3'!E865</f>
        <v>172.9</v>
      </c>
      <c r="C865" s="98">
        <f>'Prix - Maïs grain 3'!F865</f>
        <v>172.53</v>
      </c>
    </row>
    <row r="866" spans="1:3" x14ac:dyDescent="0.3">
      <c r="A866" s="41">
        <f>'Prix - Maïs grain 3'!C866</f>
        <v>2019</v>
      </c>
      <c r="B866" s="98">
        <f>'Prix - Maïs grain 3'!E866</f>
        <v>172.9</v>
      </c>
      <c r="C866" s="98">
        <f>'Prix - Maïs grain 3'!F866</f>
        <v>172.53</v>
      </c>
    </row>
    <row r="867" spans="1:3" x14ac:dyDescent="0.3">
      <c r="A867" s="41">
        <f>'Prix - Maïs grain 3'!C867</f>
        <v>2019</v>
      </c>
      <c r="B867" s="98">
        <f>'Prix - Maïs grain 3'!E867</f>
        <v>172.9</v>
      </c>
      <c r="C867" s="98">
        <f>'Prix - Maïs grain 3'!F867</f>
        <v>172.53</v>
      </c>
    </row>
    <row r="868" spans="1:3" x14ac:dyDescent="0.3">
      <c r="A868" s="41">
        <f>'Prix - Maïs grain 3'!C868</f>
        <v>2019</v>
      </c>
      <c r="B868" s="98">
        <f>'Prix - Maïs grain 3'!E868</f>
        <v>172.9</v>
      </c>
      <c r="C868" s="98">
        <f>'Prix - Maïs grain 3'!F868</f>
        <v>172.53</v>
      </c>
    </row>
    <row r="869" spans="1:3" x14ac:dyDescent="0.3">
      <c r="A869" s="41">
        <f>'Prix - Maïs grain 3'!C869</f>
        <v>2019</v>
      </c>
      <c r="B869" s="98">
        <f>'Prix - Maïs grain 3'!E869</f>
        <v>172.9</v>
      </c>
      <c r="C869" s="98">
        <f>'Prix - Maïs grain 3'!F869</f>
        <v>172.53</v>
      </c>
    </row>
    <row r="870" spans="1:3" x14ac:dyDescent="0.3">
      <c r="A870" s="41">
        <f>'Prix - Maïs grain 3'!C870</f>
        <v>2019</v>
      </c>
      <c r="B870" s="98">
        <f>'Prix - Maïs grain 3'!E870</f>
        <v>172.9</v>
      </c>
      <c r="C870" s="98">
        <f>'Prix - Maïs grain 3'!F870</f>
        <v>172.53</v>
      </c>
    </row>
    <row r="871" spans="1:3" x14ac:dyDescent="0.3">
      <c r="A871" s="41">
        <f>'Prix - Maïs grain 3'!C871</f>
        <v>2019</v>
      </c>
      <c r="B871" s="98">
        <f>'Prix - Maïs grain 3'!E871</f>
        <v>172.9</v>
      </c>
      <c r="C871" s="98">
        <f>'Prix - Maïs grain 3'!F871</f>
        <v>172.53</v>
      </c>
    </row>
    <row r="872" spans="1:3" x14ac:dyDescent="0.3">
      <c r="A872" s="41">
        <f>'Prix - Maïs grain 3'!C872</f>
        <v>2019</v>
      </c>
      <c r="B872" s="98">
        <f>'Prix - Maïs grain 3'!E872</f>
        <v>172.9</v>
      </c>
      <c r="C872" s="98">
        <f>'Prix - Maïs grain 3'!F872</f>
        <v>172.53</v>
      </c>
    </row>
    <row r="873" spans="1:3" x14ac:dyDescent="0.3">
      <c r="A873" s="41">
        <f>'Prix - Maïs grain 3'!C873</f>
        <v>2019</v>
      </c>
      <c r="B873" s="98">
        <f>'Prix - Maïs grain 3'!E873</f>
        <v>172.9</v>
      </c>
      <c r="C873" s="98">
        <f>'Prix - Maïs grain 3'!F873</f>
        <v>172.53</v>
      </c>
    </row>
    <row r="874" spans="1:3" x14ac:dyDescent="0.3">
      <c r="A874" s="41">
        <f>'Prix - Maïs grain 3'!C874</f>
        <v>2019</v>
      </c>
      <c r="B874" s="98">
        <f>'Prix - Maïs grain 3'!E874</f>
        <v>172.9</v>
      </c>
      <c r="C874" s="98">
        <f>'Prix - Maïs grain 3'!F874</f>
        <v>172.53</v>
      </c>
    </row>
    <row r="875" spans="1:3" x14ac:dyDescent="0.3">
      <c r="A875" s="41">
        <f>'Prix - Maïs grain 3'!C875</f>
        <v>2019</v>
      </c>
      <c r="B875" s="98">
        <f>'Prix - Maïs grain 3'!E875</f>
        <v>172.9</v>
      </c>
      <c r="C875" s="98">
        <f>'Prix - Maïs grain 3'!F875</f>
        <v>172.53</v>
      </c>
    </row>
    <row r="876" spans="1:3" x14ac:dyDescent="0.3">
      <c r="A876" s="41">
        <f>'Prix - Maïs grain 3'!C876</f>
        <v>2019</v>
      </c>
      <c r="B876" s="98">
        <f>'Prix - Maïs grain 3'!E876</f>
        <v>172.9</v>
      </c>
      <c r="C876" s="98">
        <f>'Prix - Maïs grain 3'!F876</f>
        <v>172.53</v>
      </c>
    </row>
    <row r="877" spans="1:3" x14ac:dyDescent="0.3">
      <c r="A877" s="41">
        <f>'Prix - Maïs grain 3'!C877</f>
        <v>2019</v>
      </c>
      <c r="B877" s="98">
        <f>'Prix - Maïs grain 3'!E877</f>
        <v>172.9</v>
      </c>
      <c r="C877" s="98">
        <f>'Prix - Maïs grain 3'!F877</f>
        <v>172.53</v>
      </c>
    </row>
    <row r="878" spans="1:3" x14ac:dyDescent="0.3">
      <c r="A878" s="41">
        <f>'Prix - Maïs grain 3'!C878</f>
        <v>2019</v>
      </c>
      <c r="B878" s="98">
        <f>'Prix - Maïs grain 3'!E878</f>
        <v>172.9</v>
      </c>
      <c r="C878" s="98">
        <f>'Prix - Maïs grain 3'!F878</f>
        <v>172.53</v>
      </c>
    </row>
    <row r="879" spans="1:3" x14ac:dyDescent="0.3">
      <c r="A879" s="41">
        <f>'Prix - Maïs grain 3'!C879</f>
        <v>2019</v>
      </c>
      <c r="B879" s="98">
        <f>'Prix - Maïs grain 3'!E879</f>
        <v>172.9</v>
      </c>
      <c r="C879" s="98">
        <f>'Prix - Maïs grain 3'!F879</f>
        <v>172.53</v>
      </c>
    </row>
    <row r="880" spans="1:3" x14ac:dyDescent="0.3">
      <c r="A880" s="41">
        <f>'Prix - Maïs grain 3'!C880</f>
        <v>2019</v>
      </c>
      <c r="B880" s="98">
        <f>'Prix - Maïs grain 3'!E880</f>
        <v>172.9</v>
      </c>
      <c r="C880" s="98">
        <f>'Prix - Maïs grain 3'!F880</f>
        <v>172.53</v>
      </c>
    </row>
    <row r="881" spans="1:3" x14ac:dyDescent="0.3">
      <c r="A881" s="41">
        <f>'Prix - Maïs grain 3'!C881</f>
        <v>2019</v>
      </c>
      <c r="B881" s="98">
        <f>'Prix - Maïs grain 3'!E881</f>
        <v>172.9</v>
      </c>
      <c r="C881" s="98">
        <f>'Prix - Maïs grain 3'!F881</f>
        <v>172.53</v>
      </c>
    </row>
    <row r="882" spans="1:3" x14ac:dyDescent="0.3">
      <c r="A882" s="41">
        <f>'Prix - Maïs grain 3'!C882</f>
        <v>2019</v>
      </c>
      <c r="B882" s="98">
        <f>'Prix - Maïs grain 3'!E882</f>
        <v>172.9</v>
      </c>
      <c r="C882" s="98">
        <f>'Prix - Maïs grain 3'!F882</f>
        <v>172.53</v>
      </c>
    </row>
    <row r="883" spans="1:3" x14ac:dyDescent="0.3">
      <c r="A883" s="41">
        <f>'Prix - Maïs grain 3'!C883</f>
        <v>2019</v>
      </c>
      <c r="B883" s="98">
        <f>'Prix - Maïs grain 3'!E883</f>
        <v>172.9</v>
      </c>
      <c r="C883" s="98">
        <f>'Prix - Maïs grain 3'!F883</f>
        <v>172.53</v>
      </c>
    </row>
    <row r="884" spans="1:3" x14ac:dyDescent="0.3">
      <c r="A884" s="41">
        <f>'Prix - Maïs grain 3'!C884</f>
        <v>2019</v>
      </c>
      <c r="B884" s="98">
        <f>'Prix - Maïs grain 3'!E884</f>
        <v>172.9</v>
      </c>
      <c r="C884" s="98">
        <f>'Prix - Maïs grain 3'!F884</f>
        <v>172.53</v>
      </c>
    </row>
    <row r="885" spans="1:3" x14ac:dyDescent="0.3">
      <c r="A885" s="41">
        <f>'Prix - Maïs grain 3'!C885</f>
        <v>2019</v>
      </c>
      <c r="B885" s="98">
        <f>'Prix - Maïs grain 3'!E885</f>
        <v>172.9</v>
      </c>
      <c r="C885" s="98">
        <f>'Prix - Maïs grain 3'!F885</f>
        <v>172.53</v>
      </c>
    </row>
    <row r="886" spans="1:3" x14ac:dyDescent="0.3">
      <c r="A886" s="41">
        <f>'Prix - Maïs grain 3'!C886</f>
        <v>2019</v>
      </c>
      <c r="B886" s="98">
        <f>'Prix - Maïs grain 3'!E886</f>
        <v>172.9</v>
      </c>
      <c r="C886" s="98">
        <f>'Prix - Maïs grain 3'!F886</f>
        <v>172.53</v>
      </c>
    </row>
    <row r="887" spans="1:3" x14ac:dyDescent="0.3">
      <c r="A887" s="41">
        <f>'Prix - Maïs grain 3'!C887</f>
        <v>2019</v>
      </c>
      <c r="B887" s="98">
        <f>'Prix - Maïs grain 3'!E887</f>
        <v>172.9</v>
      </c>
      <c r="C887" s="98">
        <f>'Prix - Maïs grain 3'!F887</f>
        <v>172.53</v>
      </c>
    </row>
    <row r="888" spans="1:3" x14ac:dyDescent="0.3">
      <c r="A888" s="41">
        <f>'Prix - Maïs grain 3'!C888</f>
        <v>2019</v>
      </c>
      <c r="B888" s="98">
        <f>'Prix - Maïs grain 3'!E888</f>
        <v>172.9</v>
      </c>
      <c r="C888" s="98">
        <f>'Prix - Maïs grain 3'!F888</f>
        <v>172.53</v>
      </c>
    </row>
    <row r="889" spans="1:3" x14ac:dyDescent="0.3">
      <c r="A889" s="41">
        <f>'Prix - Maïs grain 3'!C889</f>
        <v>2019</v>
      </c>
      <c r="B889" s="98">
        <f>'Prix - Maïs grain 3'!E889</f>
        <v>172.9</v>
      </c>
      <c r="C889" s="98">
        <f>'Prix - Maïs grain 3'!F889</f>
        <v>172.53</v>
      </c>
    </row>
    <row r="890" spans="1:3" x14ac:dyDescent="0.3">
      <c r="A890" s="41">
        <f>'Prix - Maïs grain 3'!C890</f>
        <v>2019</v>
      </c>
      <c r="B890" s="98">
        <f>'Prix - Maïs grain 3'!E890</f>
        <v>172.9</v>
      </c>
      <c r="C890" s="98">
        <f>'Prix - Maïs grain 3'!F890</f>
        <v>172.53</v>
      </c>
    </row>
    <row r="891" spans="1:3" x14ac:dyDescent="0.3">
      <c r="A891" s="41">
        <f>'Prix - Maïs grain 3'!C891</f>
        <v>2019</v>
      </c>
      <c r="B891" s="98">
        <f>'Prix - Maïs grain 3'!E891</f>
        <v>172.9</v>
      </c>
      <c r="C891" s="98">
        <f>'Prix - Maïs grain 3'!F891</f>
        <v>172.53</v>
      </c>
    </row>
    <row r="892" spans="1:3" x14ac:dyDescent="0.3">
      <c r="A892" s="41">
        <f>'Prix - Maïs grain 3'!C892</f>
        <v>2019</v>
      </c>
      <c r="B892" s="98">
        <f>'Prix - Maïs grain 3'!E892</f>
        <v>172.9</v>
      </c>
      <c r="C892" s="98">
        <f>'Prix - Maïs grain 3'!F892</f>
        <v>172.53</v>
      </c>
    </row>
    <row r="893" spans="1:3" x14ac:dyDescent="0.3">
      <c r="A893" s="41">
        <f>'Prix - Maïs grain 3'!C893</f>
        <v>2019</v>
      </c>
      <c r="B893" s="98">
        <f>'Prix - Maïs grain 3'!E893</f>
        <v>172.9</v>
      </c>
      <c r="C893" s="98">
        <f>'Prix - Maïs grain 3'!F893</f>
        <v>172.53</v>
      </c>
    </row>
    <row r="894" spans="1:3" x14ac:dyDescent="0.3">
      <c r="A894" s="41">
        <f>'Prix - Maïs grain 3'!C894</f>
        <v>2019</v>
      </c>
      <c r="B894" s="98">
        <f>'Prix - Maïs grain 3'!E894</f>
        <v>172.9</v>
      </c>
      <c r="C894" s="98">
        <f>'Prix - Maïs grain 3'!F894</f>
        <v>172.53</v>
      </c>
    </row>
    <row r="895" spans="1:3" x14ac:dyDescent="0.3">
      <c r="A895" s="41">
        <f>'Prix - Maïs grain 3'!C895</f>
        <v>2019</v>
      </c>
      <c r="B895" s="98">
        <f>'Prix - Maïs grain 3'!E895</f>
        <v>172.9</v>
      </c>
      <c r="C895" s="98">
        <f>'Prix - Maïs grain 3'!F895</f>
        <v>172.53</v>
      </c>
    </row>
    <row r="896" spans="1:3" x14ac:dyDescent="0.3">
      <c r="A896" s="41">
        <f>'Prix - Maïs grain 3'!C896</f>
        <v>2019</v>
      </c>
      <c r="B896" s="98">
        <f>'Prix - Maïs grain 3'!E896</f>
        <v>172.9</v>
      </c>
      <c r="C896" s="98">
        <f>'Prix - Maïs grain 3'!F896</f>
        <v>172.53</v>
      </c>
    </row>
    <row r="897" spans="1:3" x14ac:dyDescent="0.3">
      <c r="A897" s="41">
        <f>'Prix - Maïs grain 3'!C897</f>
        <v>2019</v>
      </c>
      <c r="B897" s="98">
        <f>'Prix - Maïs grain 3'!E897</f>
        <v>172.9</v>
      </c>
      <c r="C897" s="98">
        <f>'Prix - Maïs grain 3'!F897</f>
        <v>172.53</v>
      </c>
    </row>
    <row r="898" spans="1:3" x14ac:dyDescent="0.3">
      <c r="A898" s="41">
        <f>'Prix - Maïs grain 3'!C898</f>
        <v>2019</v>
      </c>
      <c r="B898" s="98">
        <f>'Prix - Maïs grain 3'!E898</f>
        <v>172.9</v>
      </c>
      <c r="C898" s="98">
        <f>'Prix - Maïs grain 3'!F898</f>
        <v>172.53</v>
      </c>
    </row>
    <row r="899" spans="1:3" x14ac:dyDescent="0.3">
      <c r="A899" s="41">
        <f>'Prix - Maïs grain 3'!C899</f>
        <v>2019</v>
      </c>
      <c r="B899" s="98">
        <f>'Prix - Maïs grain 3'!E899</f>
        <v>172.9</v>
      </c>
      <c r="C899" s="98">
        <f>'Prix - Maïs grain 3'!F899</f>
        <v>172.53</v>
      </c>
    </row>
    <row r="900" spans="1:3" x14ac:dyDescent="0.3">
      <c r="A900" s="41">
        <f>'Prix - Maïs grain 3'!C900</f>
        <v>2019</v>
      </c>
      <c r="B900" s="98">
        <f>'Prix - Maïs grain 3'!E900</f>
        <v>172.9</v>
      </c>
      <c r="C900" s="98">
        <f>'Prix - Maïs grain 3'!F900</f>
        <v>172.53</v>
      </c>
    </row>
    <row r="901" spans="1:3" x14ac:dyDescent="0.3">
      <c r="A901" s="41">
        <f>'Prix - Maïs grain 3'!C901</f>
        <v>2019</v>
      </c>
      <c r="B901" s="98">
        <f>'Prix - Maïs grain 3'!E901</f>
        <v>172.9</v>
      </c>
      <c r="C901" s="98">
        <f>'Prix - Maïs grain 3'!F901</f>
        <v>172.53</v>
      </c>
    </row>
    <row r="902" spans="1:3" x14ac:dyDescent="0.3">
      <c r="A902" s="41">
        <f>'Prix - Maïs grain 3'!C902</f>
        <v>2019</v>
      </c>
      <c r="B902" s="98">
        <f>'Prix - Maïs grain 3'!E902</f>
        <v>172.9</v>
      </c>
      <c r="C902" s="98">
        <f>'Prix - Maïs grain 3'!F902</f>
        <v>172.53</v>
      </c>
    </row>
    <row r="903" spans="1:3" x14ac:dyDescent="0.3">
      <c r="A903" s="41">
        <f>'Prix - Maïs grain 3'!C903</f>
        <v>2019</v>
      </c>
      <c r="B903" s="98">
        <f>'Prix - Maïs grain 3'!E903</f>
        <v>172.9</v>
      </c>
      <c r="C903" s="98">
        <f>'Prix - Maïs grain 3'!F903</f>
        <v>172.53</v>
      </c>
    </row>
    <row r="904" spans="1:3" x14ac:dyDescent="0.3">
      <c r="A904" s="41">
        <f>'Prix - Maïs grain 3'!C904</f>
        <v>2019</v>
      </c>
      <c r="B904" s="98">
        <f>'Prix - Maïs grain 3'!E904</f>
        <v>172.9</v>
      </c>
      <c r="C904" s="98">
        <f>'Prix - Maïs grain 3'!F904</f>
        <v>172.53</v>
      </c>
    </row>
    <row r="905" spans="1:3" x14ac:dyDescent="0.3">
      <c r="A905" s="41">
        <f>'Prix - Maïs grain 3'!C905</f>
        <v>2019</v>
      </c>
      <c r="B905" s="98">
        <f>'Prix - Maïs grain 3'!E905</f>
        <v>172.9</v>
      </c>
      <c r="C905" s="98">
        <f>'Prix - Maïs grain 3'!F905</f>
        <v>172.53</v>
      </c>
    </row>
    <row r="906" spans="1:3" x14ac:dyDescent="0.3">
      <c r="A906" s="41">
        <f>'Prix - Maïs grain 3'!C906</f>
        <v>2019</v>
      </c>
      <c r="B906" s="98">
        <f>'Prix - Maïs grain 3'!E906</f>
        <v>172.9</v>
      </c>
      <c r="C906" s="98">
        <f>'Prix - Maïs grain 3'!F906</f>
        <v>172.53</v>
      </c>
    </row>
    <row r="907" spans="1:3" x14ac:dyDescent="0.3">
      <c r="A907" s="41">
        <f>'Prix - Maïs grain 3'!C907</f>
        <v>2019</v>
      </c>
      <c r="B907" s="98">
        <f>'Prix - Maïs grain 3'!E907</f>
        <v>172.9</v>
      </c>
      <c r="C907" s="98">
        <f>'Prix - Maïs grain 3'!F907</f>
        <v>172.53</v>
      </c>
    </row>
    <row r="908" spans="1:3" x14ac:dyDescent="0.3">
      <c r="A908" s="41">
        <f>'Prix - Maïs grain 3'!C908</f>
        <v>2019</v>
      </c>
      <c r="B908" s="98">
        <f>'Prix - Maïs grain 3'!E908</f>
        <v>172.9</v>
      </c>
      <c r="C908" s="98">
        <f>'Prix - Maïs grain 3'!F908</f>
        <v>172.53</v>
      </c>
    </row>
    <row r="909" spans="1:3" x14ac:dyDescent="0.3">
      <c r="A909" s="41">
        <f>'Prix - Maïs grain 3'!C909</f>
        <v>2019</v>
      </c>
      <c r="B909" s="98">
        <f>'Prix - Maïs grain 3'!E909</f>
        <v>172.9</v>
      </c>
      <c r="C909" s="98">
        <f>'Prix - Maïs grain 3'!F909</f>
        <v>172.53</v>
      </c>
    </row>
    <row r="910" spans="1:3" x14ac:dyDescent="0.3">
      <c r="A910" s="41">
        <f>'Prix - Maïs grain 3'!C910</f>
        <v>2019</v>
      </c>
      <c r="B910" s="98">
        <f>'Prix - Maïs grain 3'!E910</f>
        <v>172.9</v>
      </c>
      <c r="C910" s="98">
        <f>'Prix - Maïs grain 3'!F910</f>
        <v>172.53</v>
      </c>
    </row>
    <row r="911" spans="1:3" x14ac:dyDescent="0.3">
      <c r="A911" s="41">
        <f>'Prix - Maïs grain 3'!C911</f>
        <v>2019</v>
      </c>
      <c r="B911" s="98">
        <f>'Prix - Maïs grain 3'!E911</f>
        <v>172.9</v>
      </c>
      <c r="C911" s="98">
        <f>'Prix - Maïs grain 3'!F911</f>
        <v>172.53</v>
      </c>
    </row>
    <row r="912" spans="1:3" x14ac:dyDescent="0.3">
      <c r="A912" s="41">
        <f>'Prix - Maïs grain 3'!C912</f>
        <v>2019</v>
      </c>
      <c r="B912" s="98">
        <f>'Prix - Maïs grain 3'!E912</f>
        <v>172.9</v>
      </c>
      <c r="C912" s="98">
        <f>'Prix - Maïs grain 3'!F912</f>
        <v>172.53</v>
      </c>
    </row>
    <row r="913" spans="1:3" x14ac:dyDescent="0.3">
      <c r="A913" s="41">
        <f>'Prix - Maïs grain 3'!C913</f>
        <v>2019</v>
      </c>
      <c r="B913" s="98">
        <f>'Prix - Maïs grain 3'!E913</f>
        <v>172.9</v>
      </c>
      <c r="C913" s="98">
        <f>'Prix - Maïs grain 3'!F913</f>
        <v>172.53</v>
      </c>
    </row>
    <row r="914" spans="1:3" x14ac:dyDescent="0.3">
      <c r="A914" s="41">
        <f>'Prix - Maïs grain 3'!C914</f>
        <v>2019</v>
      </c>
      <c r="B914" s="98">
        <f>'Prix - Maïs grain 3'!E914</f>
        <v>172.9</v>
      </c>
      <c r="C914" s="98">
        <f>'Prix - Maïs grain 3'!F914</f>
        <v>172.53</v>
      </c>
    </row>
    <row r="915" spans="1:3" x14ac:dyDescent="0.3">
      <c r="A915" s="41">
        <f>'Prix - Maïs grain 3'!C915</f>
        <v>2019</v>
      </c>
      <c r="B915" s="98">
        <f>'Prix - Maïs grain 3'!E915</f>
        <v>172.9</v>
      </c>
      <c r="C915" s="98">
        <f>'Prix - Maïs grain 3'!F915</f>
        <v>172.53</v>
      </c>
    </row>
    <row r="916" spans="1:3" x14ac:dyDescent="0.3">
      <c r="A916" s="41">
        <f>'Prix - Maïs grain 3'!C916</f>
        <v>2019</v>
      </c>
      <c r="B916" s="98">
        <f>'Prix - Maïs grain 3'!E916</f>
        <v>172.9</v>
      </c>
      <c r="C916" s="98">
        <f>'Prix - Maïs grain 3'!F916</f>
        <v>172.53</v>
      </c>
    </row>
    <row r="917" spans="1:3" x14ac:dyDescent="0.3">
      <c r="A917" s="41">
        <f>'Prix - Maïs grain 3'!C917</f>
        <v>2019</v>
      </c>
      <c r="B917" s="98">
        <f>'Prix - Maïs grain 3'!E917</f>
        <v>172.9</v>
      </c>
      <c r="C917" s="98">
        <f>'Prix - Maïs grain 3'!F917</f>
        <v>172.53</v>
      </c>
    </row>
    <row r="918" spans="1:3" x14ac:dyDescent="0.3">
      <c r="A918" s="41">
        <f>'Prix - Maïs grain 3'!C918</f>
        <v>2019</v>
      </c>
      <c r="B918" s="98">
        <f>'Prix - Maïs grain 3'!E918</f>
        <v>172.9</v>
      </c>
      <c r="C918" s="98">
        <f>'Prix - Maïs grain 3'!F918</f>
        <v>172.53</v>
      </c>
    </row>
    <row r="919" spans="1:3" x14ac:dyDescent="0.3">
      <c r="A919" s="41">
        <f>'Prix - Maïs grain 3'!C919</f>
        <v>2019</v>
      </c>
      <c r="B919" s="98">
        <f>'Prix - Maïs grain 3'!E919</f>
        <v>172.9</v>
      </c>
      <c r="C919" s="98">
        <f>'Prix - Maïs grain 3'!F919</f>
        <v>172.53</v>
      </c>
    </row>
    <row r="920" spans="1:3" x14ac:dyDescent="0.3">
      <c r="A920" s="41">
        <f>'Prix - Maïs grain 3'!C920</f>
        <v>2019</v>
      </c>
      <c r="B920" s="98">
        <f>'Prix - Maïs grain 3'!E920</f>
        <v>172.9</v>
      </c>
      <c r="C920" s="98">
        <f>'Prix - Maïs grain 3'!F920</f>
        <v>172.53</v>
      </c>
    </row>
    <row r="921" spans="1:3" x14ac:dyDescent="0.3">
      <c r="A921" s="41">
        <f>'Prix - Maïs grain 3'!C921</f>
        <v>2019</v>
      </c>
      <c r="B921" s="98">
        <f>'Prix - Maïs grain 3'!E921</f>
        <v>172.9</v>
      </c>
      <c r="C921" s="98">
        <f>'Prix - Maïs grain 3'!F921</f>
        <v>172.53</v>
      </c>
    </row>
    <row r="922" spans="1:3" x14ac:dyDescent="0.3">
      <c r="A922" s="41">
        <f>'Prix - Maïs grain 3'!C922</f>
        <v>2019</v>
      </c>
      <c r="B922" s="98">
        <f>'Prix - Maïs grain 3'!E922</f>
        <v>172.9</v>
      </c>
      <c r="C922" s="98">
        <f>'Prix - Maïs grain 3'!F922</f>
        <v>172.53</v>
      </c>
    </row>
    <row r="923" spans="1:3" x14ac:dyDescent="0.3">
      <c r="A923" s="41">
        <f>'Prix - Maïs grain 3'!C923</f>
        <v>2019</v>
      </c>
      <c r="B923" s="98">
        <f>'Prix - Maïs grain 3'!E923</f>
        <v>172.9</v>
      </c>
      <c r="C923" s="98">
        <f>'Prix - Maïs grain 3'!F923</f>
        <v>172.53</v>
      </c>
    </row>
    <row r="924" spans="1:3" x14ac:dyDescent="0.3">
      <c r="A924" s="41">
        <f>'Prix - Maïs grain 3'!C924</f>
        <v>2019</v>
      </c>
      <c r="B924" s="98">
        <f>'Prix - Maïs grain 3'!E924</f>
        <v>172.9</v>
      </c>
      <c r="C924" s="98">
        <f>'Prix - Maïs grain 3'!F924</f>
        <v>172.53</v>
      </c>
    </row>
    <row r="925" spans="1:3" x14ac:dyDescent="0.3">
      <c r="A925" s="41">
        <f>'Prix - Maïs grain 3'!C925</f>
        <v>2019</v>
      </c>
      <c r="B925" s="98">
        <f>'Prix - Maïs grain 3'!E925</f>
        <v>172.9</v>
      </c>
      <c r="C925" s="98">
        <f>'Prix - Maïs grain 3'!F925</f>
        <v>172.53</v>
      </c>
    </row>
    <row r="926" spans="1:3" x14ac:dyDescent="0.3">
      <c r="A926" s="41">
        <f>'Prix - Maïs grain 3'!C926</f>
        <v>2019</v>
      </c>
      <c r="B926" s="98">
        <f>'Prix - Maïs grain 3'!E926</f>
        <v>172.9</v>
      </c>
      <c r="C926" s="98">
        <f>'Prix - Maïs grain 3'!F926</f>
        <v>172.53</v>
      </c>
    </row>
    <row r="927" spans="1:3" x14ac:dyDescent="0.3">
      <c r="A927" s="41">
        <f>'Prix - Maïs grain 3'!C927</f>
        <v>2019</v>
      </c>
      <c r="B927" s="98">
        <f>'Prix - Maïs grain 3'!E927</f>
        <v>172.9</v>
      </c>
      <c r="C927" s="98">
        <f>'Prix - Maïs grain 3'!F927</f>
        <v>172.53</v>
      </c>
    </row>
    <row r="928" spans="1:3" x14ac:dyDescent="0.3">
      <c r="A928" s="41">
        <f>'Prix - Maïs grain 3'!C928</f>
        <v>2019</v>
      </c>
      <c r="B928" s="98">
        <f>'Prix - Maïs grain 3'!E928</f>
        <v>172.9</v>
      </c>
      <c r="C928" s="98">
        <f>'Prix - Maïs grain 3'!F928</f>
        <v>172.53</v>
      </c>
    </row>
    <row r="929" spans="1:3" x14ac:dyDescent="0.3">
      <c r="A929" s="41">
        <f>'Prix - Maïs grain 3'!C929</f>
        <v>2019</v>
      </c>
      <c r="B929" s="98">
        <f>'Prix - Maïs grain 3'!E929</f>
        <v>172.9</v>
      </c>
      <c r="C929" s="98">
        <f>'Prix - Maïs grain 3'!F929</f>
        <v>172.53</v>
      </c>
    </row>
    <row r="930" spans="1:3" x14ac:dyDescent="0.3">
      <c r="A930" s="41">
        <f>'Prix - Maïs grain 3'!C930</f>
        <v>2019</v>
      </c>
      <c r="B930" s="98">
        <f>'Prix - Maïs grain 3'!E930</f>
        <v>172.9</v>
      </c>
      <c r="C930" s="98">
        <f>'Prix - Maïs grain 3'!F930</f>
        <v>172.53</v>
      </c>
    </row>
    <row r="931" spans="1:3" x14ac:dyDescent="0.3">
      <c r="A931" s="41">
        <f>'Prix - Maïs grain 3'!C931</f>
        <v>2019</v>
      </c>
      <c r="B931" s="98">
        <f>'Prix - Maïs grain 3'!E931</f>
        <v>172.9</v>
      </c>
      <c r="C931" s="98">
        <f>'Prix - Maïs grain 3'!F931</f>
        <v>172.53</v>
      </c>
    </row>
    <row r="932" spans="1:3" x14ac:dyDescent="0.3">
      <c r="A932" s="41">
        <f>'Prix - Maïs grain 3'!C932</f>
        <v>2019</v>
      </c>
      <c r="B932" s="98">
        <f>'Prix - Maïs grain 3'!E932</f>
        <v>172.9</v>
      </c>
      <c r="C932" s="98">
        <f>'Prix - Maïs grain 3'!F932</f>
        <v>172.53</v>
      </c>
    </row>
    <row r="933" spans="1:3" x14ac:dyDescent="0.3">
      <c r="A933" s="41">
        <f>'Prix - Maïs grain 3'!C933</f>
        <v>2019</v>
      </c>
      <c r="B933" s="98">
        <f>'Prix - Maïs grain 3'!E933</f>
        <v>172.9</v>
      </c>
      <c r="C933" s="98">
        <f>'Prix - Maïs grain 3'!F933</f>
        <v>172.53</v>
      </c>
    </row>
    <row r="934" spans="1:3" x14ac:dyDescent="0.3">
      <c r="A934" s="41">
        <f>'Prix - Maïs grain 3'!C934</f>
        <v>2019</v>
      </c>
      <c r="B934" s="98">
        <f>'Prix - Maïs grain 3'!E934</f>
        <v>172.9</v>
      </c>
      <c r="C934" s="98">
        <f>'Prix - Maïs grain 3'!F934</f>
        <v>172.53</v>
      </c>
    </row>
    <row r="935" spans="1:3" x14ac:dyDescent="0.3">
      <c r="A935" s="41">
        <f>'Prix - Maïs grain 3'!C935</f>
        <v>2019</v>
      </c>
      <c r="B935" s="98">
        <f>'Prix - Maïs grain 3'!E935</f>
        <v>172.9</v>
      </c>
      <c r="C935" s="98">
        <f>'Prix - Maïs grain 3'!F935</f>
        <v>172.53</v>
      </c>
    </row>
    <row r="936" spans="1:3" x14ac:dyDescent="0.3">
      <c r="A936" s="41">
        <f>'Prix - Maïs grain 3'!C936</f>
        <v>2019</v>
      </c>
      <c r="B936" s="98">
        <f>'Prix - Maïs grain 3'!E936</f>
        <v>172.9</v>
      </c>
      <c r="C936" s="98">
        <f>'Prix - Maïs grain 3'!F936</f>
        <v>172.53</v>
      </c>
    </row>
    <row r="937" spans="1:3" x14ac:dyDescent="0.3">
      <c r="A937" s="41">
        <f>'Prix - Maïs grain 3'!C937</f>
        <v>2019</v>
      </c>
      <c r="B937" s="98">
        <f>'Prix - Maïs grain 3'!E937</f>
        <v>172.9</v>
      </c>
      <c r="C937" s="98">
        <f>'Prix - Maïs grain 3'!F937</f>
        <v>172.53</v>
      </c>
    </row>
    <row r="938" spans="1:3" x14ac:dyDescent="0.3">
      <c r="A938" s="41">
        <f>'Prix - Maïs grain 3'!C938</f>
        <v>2019</v>
      </c>
      <c r="B938" s="98">
        <f>'Prix - Maïs grain 3'!E938</f>
        <v>172.9</v>
      </c>
      <c r="C938" s="98">
        <f>'Prix - Maïs grain 3'!F938</f>
        <v>172.53</v>
      </c>
    </row>
    <row r="939" spans="1:3" x14ac:dyDescent="0.3">
      <c r="A939" s="41">
        <f>'Prix - Maïs grain 3'!C939</f>
        <v>2019</v>
      </c>
      <c r="B939" s="98">
        <f>'Prix - Maïs grain 3'!E939</f>
        <v>172.9</v>
      </c>
      <c r="C939" s="98">
        <f>'Prix - Maïs grain 3'!F939</f>
        <v>172.53</v>
      </c>
    </row>
    <row r="940" spans="1:3" x14ac:dyDescent="0.3">
      <c r="A940" s="41">
        <f>'Prix - Maïs grain 3'!C940</f>
        <v>2019</v>
      </c>
      <c r="B940" s="98">
        <f>'Prix - Maïs grain 3'!E940</f>
        <v>172.9</v>
      </c>
      <c r="C940" s="98">
        <f>'Prix - Maïs grain 3'!F940</f>
        <v>172.53</v>
      </c>
    </row>
    <row r="941" spans="1:3" x14ac:dyDescent="0.3">
      <c r="A941" s="41">
        <f>'Prix - Maïs grain 3'!C941</f>
        <v>2019</v>
      </c>
      <c r="B941" s="98">
        <f>'Prix - Maïs grain 3'!E941</f>
        <v>172.9</v>
      </c>
      <c r="C941" s="98">
        <f>'Prix - Maïs grain 3'!F941</f>
        <v>172.53</v>
      </c>
    </row>
    <row r="942" spans="1:3" x14ac:dyDescent="0.3">
      <c r="A942" s="41">
        <f>'Prix - Maïs grain 3'!C942</f>
        <v>2019</v>
      </c>
      <c r="B942" s="98">
        <f>'Prix - Maïs grain 3'!E942</f>
        <v>172.9</v>
      </c>
      <c r="C942" s="98">
        <f>'Prix - Maïs grain 3'!F942</f>
        <v>172.53</v>
      </c>
    </row>
    <row r="943" spans="1:3" x14ac:dyDescent="0.3">
      <c r="A943" s="41">
        <f>'Prix - Maïs grain 3'!C943</f>
        <v>2019</v>
      </c>
      <c r="B943" s="98">
        <f>'Prix - Maïs grain 3'!E943</f>
        <v>172.9</v>
      </c>
      <c r="C943" s="98">
        <f>'Prix - Maïs grain 3'!F943</f>
        <v>172.53</v>
      </c>
    </row>
    <row r="944" spans="1:3" x14ac:dyDescent="0.3">
      <c r="A944" s="41">
        <f>'Prix - Maïs grain 3'!C944</f>
        <v>2019</v>
      </c>
      <c r="B944" s="98">
        <f>'Prix - Maïs grain 3'!E944</f>
        <v>172.9</v>
      </c>
      <c r="C944" s="98">
        <f>'Prix - Maïs grain 3'!F944</f>
        <v>172.53</v>
      </c>
    </row>
    <row r="945" spans="1:3" x14ac:dyDescent="0.3">
      <c r="A945" s="41">
        <f>'Prix - Maïs grain 3'!C945</f>
        <v>2019</v>
      </c>
      <c r="B945" s="98">
        <f>'Prix - Maïs grain 3'!E945</f>
        <v>172.9</v>
      </c>
      <c r="C945" s="98">
        <f>'Prix - Maïs grain 3'!F945</f>
        <v>172.53</v>
      </c>
    </row>
    <row r="946" spans="1:3" x14ac:dyDescent="0.3">
      <c r="A946" s="41">
        <f>'Prix - Maïs grain 3'!C946</f>
        <v>2019</v>
      </c>
      <c r="B946" s="98">
        <f>'Prix - Maïs grain 3'!E946</f>
        <v>172.9</v>
      </c>
      <c r="C946" s="98">
        <f>'Prix - Maïs grain 3'!F946</f>
        <v>172.53</v>
      </c>
    </row>
    <row r="947" spans="1:3" x14ac:dyDescent="0.3">
      <c r="A947" s="41">
        <f>'Prix - Maïs grain 3'!C947</f>
        <v>2019</v>
      </c>
      <c r="B947" s="98">
        <f>'Prix - Maïs grain 3'!E947</f>
        <v>172.9</v>
      </c>
      <c r="C947" s="98">
        <f>'Prix - Maïs grain 3'!F947</f>
        <v>172.53</v>
      </c>
    </row>
    <row r="948" spans="1:3" x14ac:dyDescent="0.3">
      <c r="A948" s="41">
        <f>'Prix - Maïs grain 3'!C948</f>
        <v>2019</v>
      </c>
      <c r="B948" s="98">
        <f>'Prix - Maïs grain 3'!E948</f>
        <v>172.9</v>
      </c>
      <c r="C948" s="98">
        <f>'Prix - Maïs grain 3'!F948</f>
        <v>172.53</v>
      </c>
    </row>
    <row r="949" spans="1:3" x14ac:dyDescent="0.3">
      <c r="A949" s="41">
        <f>'Prix - Maïs grain 3'!C949</f>
        <v>2019</v>
      </c>
      <c r="B949" s="98">
        <f>'Prix - Maïs grain 3'!E949</f>
        <v>172.9</v>
      </c>
      <c r="C949" s="98">
        <f>'Prix - Maïs grain 3'!F949</f>
        <v>172.53</v>
      </c>
    </row>
    <row r="950" spans="1:3" x14ac:dyDescent="0.3">
      <c r="A950" s="41">
        <f>'Prix - Maïs grain 3'!C950</f>
        <v>2019</v>
      </c>
      <c r="B950" s="98">
        <f>'Prix - Maïs grain 3'!E950</f>
        <v>172.9</v>
      </c>
      <c r="C950" s="98">
        <f>'Prix - Maïs grain 3'!F950</f>
        <v>172.53</v>
      </c>
    </row>
    <row r="951" spans="1:3" x14ac:dyDescent="0.3">
      <c r="A951" s="41">
        <f>'Prix - Maïs grain 3'!C951</f>
        <v>2019</v>
      </c>
      <c r="B951" s="98">
        <f>'Prix - Maïs grain 3'!E951</f>
        <v>172.9</v>
      </c>
      <c r="C951" s="98">
        <f>'Prix - Maïs grain 3'!F951</f>
        <v>172.53</v>
      </c>
    </row>
    <row r="952" spans="1:3" x14ac:dyDescent="0.3">
      <c r="A952" s="41">
        <f>'Prix - Maïs grain 3'!C952</f>
        <v>2019</v>
      </c>
      <c r="B952" s="98">
        <f>'Prix - Maïs grain 3'!E952</f>
        <v>172.9</v>
      </c>
      <c r="C952" s="98">
        <f>'Prix - Maïs grain 3'!F952</f>
        <v>172.53</v>
      </c>
    </row>
    <row r="953" spans="1:3" x14ac:dyDescent="0.3">
      <c r="A953" s="41">
        <f>'Prix - Maïs grain 3'!C953</f>
        <v>2019</v>
      </c>
      <c r="B953" s="98">
        <f>'Prix - Maïs grain 3'!E953</f>
        <v>172.9</v>
      </c>
      <c r="C953" s="98">
        <f>'Prix - Maïs grain 3'!F953</f>
        <v>172.53</v>
      </c>
    </row>
    <row r="954" spans="1:3" x14ac:dyDescent="0.3">
      <c r="A954" s="41">
        <f>'Prix - Maïs grain 3'!C954</f>
        <v>2019</v>
      </c>
      <c r="B954" s="98">
        <f>'Prix - Maïs grain 3'!E954</f>
        <v>172.9</v>
      </c>
      <c r="C954" s="98">
        <f>'Prix - Maïs grain 3'!F954</f>
        <v>172.53</v>
      </c>
    </row>
    <row r="955" spans="1:3" x14ac:dyDescent="0.3">
      <c r="A955" s="41">
        <f>'Prix - Maïs grain 3'!C955</f>
        <v>2019</v>
      </c>
      <c r="B955" s="98">
        <f>'Prix - Maïs grain 3'!E955</f>
        <v>172.9</v>
      </c>
      <c r="C955" s="98">
        <f>'Prix - Maïs grain 3'!F955</f>
        <v>172.53</v>
      </c>
    </row>
    <row r="956" spans="1:3" x14ac:dyDescent="0.3">
      <c r="A956" s="41">
        <f>'Prix - Maïs grain 3'!C956</f>
        <v>2019</v>
      </c>
      <c r="B956" s="98">
        <f>'Prix - Maïs grain 3'!E956</f>
        <v>172.9</v>
      </c>
      <c r="C956" s="98">
        <f>'Prix - Maïs grain 3'!F956</f>
        <v>172.53</v>
      </c>
    </row>
    <row r="957" spans="1:3" x14ac:dyDescent="0.3">
      <c r="A957" s="41">
        <f>'Prix - Maïs grain 3'!C957</f>
        <v>2019</v>
      </c>
      <c r="B957" s="98">
        <f>'Prix - Maïs grain 3'!E957</f>
        <v>172.9</v>
      </c>
      <c r="C957" s="98">
        <f>'Prix - Maïs grain 3'!F957</f>
        <v>172.53</v>
      </c>
    </row>
    <row r="958" spans="1:3" x14ac:dyDescent="0.3">
      <c r="A958" s="41">
        <f>'Prix - Maïs grain 3'!C958</f>
        <v>2019</v>
      </c>
      <c r="B958" s="98">
        <f>'Prix - Maïs grain 3'!E958</f>
        <v>172.9</v>
      </c>
      <c r="C958" s="98">
        <f>'Prix - Maïs grain 3'!F958</f>
        <v>172.53</v>
      </c>
    </row>
    <row r="959" spans="1:3" x14ac:dyDescent="0.3">
      <c r="A959" s="41">
        <f>'Prix - Maïs grain 3'!C959</f>
        <v>2019</v>
      </c>
      <c r="B959" s="98">
        <f>'Prix - Maïs grain 3'!E959</f>
        <v>172.9</v>
      </c>
      <c r="C959" s="98">
        <f>'Prix - Maïs grain 3'!F959</f>
        <v>172.53</v>
      </c>
    </row>
    <row r="960" spans="1:3" x14ac:dyDescent="0.3">
      <c r="A960" s="41">
        <f>'Prix - Maïs grain 3'!C960</f>
        <v>2019</v>
      </c>
      <c r="B960" s="98">
        <f>'Prix - Maïs grain 3'!E960</f>
        <v>172.9</v>
      </c>
      <c r="C960" s="98">
        <f>'Prix - Maïs grain 3'!F960</f>
        <v>172.53</v>
      </c>
    </row>
    <row r="961" spans="1:3" x14ac:dyDescent="0.3">
      <c r="A961" s="41">
        <f>'Prix - Maïs grain 3'!C961</f>
        <v>2019</v>
      </c>
      <c r="B961" s="98">
        <f>'Prix - Maïs grain 3'!E961</f>
        <v>172.9</v>
      </c>
      <c r="C961" s="98">
        <f>'Prix - Maïs grain 3'!F961</f>
        <v>172.53</v>
      </c>
    </row>
    <row r="962" spans="1:3" x14ac:dyDescent="0.3">
      <c r="A962" s="41">
        <f>'Prix - Maïs grain 3'!C962</f>
        <v>2019</v>
      </c>
      <c r="B962" s="98">
        <f>'Prix - Maïs grain 3'!E962</f>
        <v>172.9</v>
      </c>
      <c r="C962" s="98">
        <f>'Prix - Maïs grain 3'!F962</f>
        <v>172.53</v>
      </c>
    </row>
    <row r="963" spans="1:3" x14ac:dyDescent="0.3">
      <c r="A963" s="41">
        <f>'Prix - Maïs grain 3'!C963</f>
        <v>2019</v>
      </c>
      <c r="B963" s="98">
        <f>'Prix - Maïs grain 3'!E963</f>
        <v>172.9</v>
      </c>
      <c r="C963" s="98">
        <f>'Prix - Maïs grain 3'!F963</f>
        <v>172.53</v>
      </c>
    </row>
    <row r="964" spans="1:3" x14ac:dyDescent="0.3">
      <c r="A964" s="41">
        <f>'Prix - Maïs grain 3'!C964</f>
        <v>2019</v>
      </c>
      <c r="B964" s="98">
        <f>'Prix - Maïs grain 3'!E964</f>
        <v>172.9</v>
      </c>
      <c r="C964" s="98">
        <f>'Prix - Maïs grain 3'!F964</f>
        <v>172.53</v>
      </c>
    </row>
    <row r="965" spans="1:3" x14ac:dyDescent="0.3">
      <c r="A965" s="41">
        <f>'Prix - Maïs grain 3'!C965</f>
        <v>2019</v>
      </c>
      <c r="B965" s="98">
        <f>'Prix - Maïs grain 3'!E965</f>
        <v>172.9</v>
      </c>
      <c r="C965" s="98">
        <f>'Prix - Maïs grain 3'!F965</f>
        <v>172.53</v>
      </c>
    </row>
    <row r="966" spans="1:3" x14ac:dyDescent="0.3">
      <c r="A966" s="41">
        <f>'Prix - Maïs grain 3'!C966</f>
        <v>2019</v>
      </c>
      <c r="B966" s="98">
        <f>'Prix - Maïs grain 3'!E966</f>
        <v>172.9</v>
      </c>
      <c r="C966" s="98">
        <f>'Prix - Maïs grain 3'!F966</f>
        <v>172.53</v>
      </c>
    </row>
    <row r="967" spans="1:3" x14ac:dyDescent="0.3">
      <c r="A967" s="41">
        <f>'Prix - Maïs grain 3'!C967</f>
        <v>2019</v>
      </c>
      <c r="B967" s="98">
        <f>'Prix - Maïs grain 3'!E967</f>
        <v>172.9</v>
      </c>
      <c r="C967" s="98">
        <f>'Prix - Maïs grain 3'!F967</f>
        <v>172.53</v>
      </c>
    </row>
    <row r="968" spans="1:3" x14ac:dyDescent="0.3">
      <c r="A968" s="41">
        <f>'Prix - Maïs grain 3'!C968</f>
        <v>2019</v>
      </c>
      <c r="B968" s="98">
        <f>'Prix - Maïs grain 3'!E968</f>
        <v>172.9</v>
      </c>
      <c r="C968" s="98">
        <f>'Prix - Maïs grain 3'!F968</f>
        <v>172.53</v>
      </c>
    </row>
    <row r="969" spans="1:3" x14ac:dyDescent="0.3">
      <c r="A969" s="41">
        <f>'Prix - Maïs grain 3'!C969</f>
        <v>2019</v>
      </c>
      <c r="B969" s="98">
        <f>'Prix - Maïs grain 3'!E969</f>
        <v>172.9</v>
      </c>
      <c r="C969" s="98">
        <f>'Prix - Maïs grain 3'!F969</f>
        <v>172.53</v>
      </c>
    </row>
    <row r="970" spans="1:3" x14ac:dyDescent="0.3">
      <c r="A970" s="41">
        <f>'Prix - Maïs grain 3'!C970</f>
        <v>2019</v>
      </c>
      <c r="B970" s="98">
        <f>'Prix - Maïs grain 3'!E970</f>
        <v>172.9</v>
      </c>
      <c r="C970" s="98">
        <f>'Prix - Maïs grain 3'!F970</f>
        <v>172.53</v>
      </c>
    </row>
    <row r="971" spans="1:3" x14ac:dyDescent="0.3">
      <c r="A971" s="41">
        <f>'Prix - Maïs grain 3'!C971</f>
        <v>2019</v>
      </c>
      <c r="B971" s="98">
        <f>'Prix - Maïs grain 3'!E971</f>
        <v>172.9</v>
      </c>
      <c r="C971" s="98">
        <f>'Prix - Maïs grain 3'!F971</f>
        <v>172.53</v>
      </c>
    </row>
    <row r="972" spans="1:3" x14ac:dyDescent="0.3">
      <c r="A972" s="41">
        <f>'Prix - Maïs grain 3'!C972</f>
        <v>2019</v>
      </c>
      <c r="B972" s="98">
        <f>'Prix - Maïs grain 3'!E972</f>
        <v>172.9</v>
      </c>
      <c r="C972" s="98">
        <f>'Prix - Maïs grain 3'!F972</f>
        <v>172.53</v>
      </c>
    </row>
    <row r="973" spans="1:3" x14ac:dyDescent="0.3">
      <c r="A973" s="41">
        <f>'Prix - Maïs grain 3'!C973</f>
        <v>2019</v>
      </c>
      <c r="B973" s="98">
        <f>'Prix - Maïs grain 3'!E973</f>
        <v>172.9</v>
      </c>
      <c r="C973" s="98">
        <f>'Prix - Maïs grain 3'!F973</f>
        <v>172.53</v>
      </c>
    </row>
    <row r="974" spans="1:3" x14ac:dyDescent="0.3">
      <c r="A974" s="41">
        <f>'Prix - Maïs grain 3'!C974</f>
        <v>2019</v>
      </c>
      <c r="B974" s="98">
        <f>'Prix - Maïs grain 3'!E974</f>
        <v>172.9</v>
      </c>
      <c r="C974" s="98">
        <f>'Prix - Maïs grain 3'!F974</f>
        <v>172.53</v>
      </c>
    </row>
    <row r="975" spans="1:3" x14ac:dyDescent="0.3">
      <c r="A975" s="41">
        <f>'Prix - Maïs grain 3'!C975</f>
        <v>2019</v>
      </c>
      <c r="B975" s="98">
        <f>'Prix - Maïs grain 3'!E975</f>
        <v>172.9</v>
      </c>
      <c r="C975" s="98">
        <f>'Prix - Maïs grain 3'!F975</f>
        <v>172.53</v>
      </c>
    </row>
    <row r="976" spans="1:3" x14ac:dyDescent="0.3">
      <c r="A976" s="41">
        <f>'Prix - Maïs grain 3'!C976</f>
        <v>2019</v>
      </c>
      <c r="B976" s="98">
        <f>'Prix - Maïs grain 3'!E976</f>
        <v>172.9</v>
      </c>
      <c r="C976" s="98">
        <f>'Prix - Maïs grain 3'!F976</f>
        <v>172.53</v>
      </c>
    </row>
    <row r="977" spans="1:3" x14ac:dyDescent="0.3">
      <c r="A977" s="41">
        <f>'Prix - Maïs grain 3'!C977</f>
        <v>2019</v>
      </c>
      <c r="B977" s="98">
        <f>'Prix - Maïs grain 3'!E977</f>
        <v>172.9</v>
      </c>
      <c r="C977" s="98">
        <f>'Prix - Maïs grain 3'!F977</f>
        <v>172.53</v>
      </c>
    </row>
    <row r="978" spans="1:3" x14ac:dyDescent="0.3">
      <c r="A978" s="41">
        <f>'Prix - Maïs grain 3'!C978</f>
        <v>2019</v>
      </c>
      <c r="B978" s="98">
        <f>'Prix - Maïs grain 3'!E978</f>
        <v>172.9</v>
      </c>
      <c r="C978" s="98">
        <f>'Prix - Maïs grain 3'!F978</f>
        <v>172.53</v>
      </c>
    </row>
    <row r="979" spans="1:3" x14ac:dyDescent="0.3">
      <c r="A979" s="41">
        <f>'Prix - Maïs grain 3'!C979</f>
        <v>2019</v>
      </c>
      <c r="B979" s="98">
        <f>'Prix - Maïs grain 3'!E979</f>
        <v>172.9</v>
      </c>
      <c r="C979" s="98">
        <f>'Prix - Maïs grain 3'!F979</f>
        <v>172.53</v>
      </c>
    </row>
    <row r="980" spans="1:3" x14ac:dyDescent="0.3">
      <c r="A980" s="41">
        <f>'Prix - Maïs grain 3'!C980</f>
        <v>2019</v>
      </c>
      <c r="B980" s="98">
        <f>'Prix - Maïs grain 3'!E980</f>
        <v>172.9</v>
      </c>
      <c r="C980" s="98">
        <f>'Prix - Maïs grain 3'!F980</f>
        <v>172.53</v>
      </c>
    </row>
    <row r="981" spans="1:3" x14ac:dyDescent="0.3">
      <c r="A981" s="41">
        <f>'Prix - Maïs grain 3'!C981</f>
        <v>2019</v>
      </c>
      <c r="B981" s="98">
        <f>'Prix - Maïs grain 3'!E981</f>
        <v>172.9</v>
      </c>
      <c r="C981" s="98">
        <f>'Prix - Maïs grain 3'!F981</f>
        <v>172.53</v>
      </c>
    </row>
    <row r="982" spans="1:3" x14ac:dyDescent="0.3">
      <c r="A982" s="41">
        <f>'Prix - Maïs grain 3'!C982</f>
        <v>2019</v>
      </c>
      <c r="B982" s="98">
        <f>'Prix - Maïs grain 3'!E982</f>
        <v>172.9</v>
      </c>
      <c r="C982" s="98">
        <f>'Prix - Maïs grain 3'!F982</f>
        <v>172.53</v>
      </c>
    </row>
    <row r="983" spans="1:3" x14ac:dyDescent="0.3">
      <c r="A983" s="41">
        <f>'Prix - Maïs grain 3'!C983</f>
        <v>2019</v>
      </c>
      <c r="B983" s="98">
        <f>'Prix - Maïs grain 3'!E983</f>
        <v>172.9</v>
      </c>
      <c r="C983" s="98">
        <f>'Prix - Maïs grain 3'!F983</f>
        <v>172.53</v>
      </c>
    </row>
    <row r="984" spans="1:3" x14ac:dyDescent="0.3">
      <c r="A984" s="41">
        <f>'Prix - Maïs grain 3'!C984</f>
        <v>2019</v>
      </c>
      <c r="B984" s="98">
        <f>'Prix - Maïs grain 3'!E984</f>
        <v>172.9</v>
      </c>
      <c r="C984" s="98">
        <f>'Prix - Maïs grain 3'!F984</f>
        <v>172.53</v>
      </c>
    </row>
    <row r="985" spans="1:3" x14ac:dyDescent="0.3">
      <c r="A985" s="41">
        <f>'Prix - Maïs grain 3'!C985</f>
        <v>2019</v>
      </c>
      <c r="B985" s="98">
        <f>'Prix - Maïs grain 3'!E985</f>
        <v>172.9</v>
      </c>
      <c r="C985" s="98">
        <f>'Prix - Maïs grain 3'!F985</f>
        <v>172.53</v>
      </c>
    </row>
    <row r="986" spans="1:3" x14ac:dyDescent="0.3">
      <c r="A986" s="41">
        <f>'Prix - Maïs grain 3'!C986</f>
        <v>2019</v>
      </c>
      <c r="B986" s="98">
        <f>'Prix - Maïs grain 3'!E986</f>
        <v>172.9</v>
      </c>
      <c r="C986" s="98">
        <f>'Prix - Maïs grain 3'!F986</f>
        <v>172.53</v>
      </c>
    </row>
    <row r="987" spans="1:3" x14ac:dyDescent="0.3">
      <c r="A987" s="41">
        <f>'Prix - Maïs grain 3'!C987</f>
        <v>2019</v>
      </c>
      <c r="B987" s="98">
        <f>'Prix - Maïs grain 3'!E987</f>
        <v>172.9</v>
      </c>
      <c r="C987" s="98">
        <f>'Prix - Maïs grain 3'!F987</f>
        <v>172.53</v>
      </c>
    </row>
    <row r="988" spans="1:3" x14ac:dyDescent="0.3">
      <c r="A988" s="41">
        <f>'Prix - Maïs grain 3'!C988</f>
        <v>2019</v>
      </c>
      <c r="B988" s="98">
        <f>'Prix - Maïs grain 3'!E988</f>
        <v>172.9</v>
      </c>
      <c r="C988" s="98">
        <f>'Prix - Maïs grain 3'!F988</f>
        <v>172.53</v>
      </c>
    </row>
    <row r="989" spans="1:3" x14ac:dyDescent="0.3">
      <c r="A989" s="41">
        <f>'Prix - Maïs grain 3'!C989</f>
        <v>2019</v>
      </c>
      <c r="B989" s="98">
        <f>'Prix - Maïs grain 3'!E989</f>
        <v>172.9</v>
      </c>
      <c r="C989" s="98">
        <f>'Prix - Maïs grain 3'!F989</f>
        <v>172.53</v>
      </c>
    </row>
    <row r="990" spans="1:3" x14ac:dyDescent="0.3">
      <c r="A990" s="41">
        <f>'Prix - Maïs grain 3'!C990</f>
        <v>2019</v>
      </c>
      <c r="B990" s="98">
        <f>'Prix - Maïs grain 3'!E990</f>
        <v>172.9</v>
      </c>
      <c r="C990" s="98">
        <f>'Prix - Maïs grain 3'!F990</f>
        <v>172.53</v>
      </c>
    </row>
    <row r="991" spans="1:3" x14ac:dyDescent="0.3">
      <c r="A991" s="41">
        <f>'Prix - Maïs grain 3'!C991</f>
        <v>2019</v>
      </c>
      <c r="B991" s="98">
        <f>'Prix - Maïs grain 3'!E991</f>
        <v>172.9</v>
      </c>
      <c r="C991" s="98">
        <f>'Prix - Maïs grain 3'!F991</f>
        <v>172.53</v>
      </c>
    </row>
    <row r="992" spans="1:3" x14ac:dyDescent="0.3">
      <c r="A992" s="41">
        <f>'Prix - Maïs grain 3'!C992</f>
        <v>2019</v>
      </c>
      <c r="B992" s="98">
        <f>'Prix - Maïs grain 3'!E992</f>
        <v>172.9</v>
      </c>
      <c r="C992" s="98">
        <f>'Prix - Maïs grain 3'!F992</f>
        <v>172.53</v>
      </c>
    </row>
    <row r="993" spans="1:3" x14ac:dyDescent="0.3">
      <c r="A993" s="41">
        <f>'Prix - Maïs grain 3'!C993</f>
        <v>2019</v>
      </c>
      <c r="B993" s="98">
        <f>'Prix - Maïs grain 3'!E993</f>
        <v>172.9</v>
      </c>
      <c r="C993" s="98">
        <f>'Prix - Maïs grain 3'!F993</f>
        <v>172.53</v>
      </c>
    </row>
    <row r="994" spans="1:3" x14ac:dyDescent="0.3">
      <c r="A994" s="41">
        <f>'Prix - Maïs grain 3'!C994</f>
        <v>2019</v>
      </c>
      <c r="B994" s="98">
        <f>'Prix - Maïs grain 3'!E994</f>
        <v>172.9</v>
      </c>
      <c r="C994" s="98">
        <f>'Prix - Maïs grain 3'!F994</f>
        <v>172.53</v>
      </c>
    </row>
    <row r="995" spans="1:3" x14ac:dyDescent="0.3">
      <c r="A995" s="41">
        <f>'Prix - Maïs grain 3'!C995</f>
        <v>2019</v>
      </c>
      <c r="B995" s="98">
        <f>'Prix - Maïs grain 3'!E995</f>
        <v>172.9</v>
      </c>
      <c r="C995" s="98">
        <f>'Prix - Maïs grain 3'!F995</f>
        <v>172.53</v>
      </c>
    </row>
    <row r="996" spans="1:3" x14ac:dyDescent="0.3">
      <c r="A996" s="41">
        <f>'Prix - Maïs grain 3'!C996</f>
        <v>2019</v>
      </c>
      <c r="B996" s="98">
        <f>'Prix - Maïs grain 3'!E996</f>
        <v>172.9</v>
      </c>
      <c r="C996" s="98">
        <f>'Prix - Maïs grain 3'!F996</f>
        <v>172.53</v>
      </c>
    </row>
    <row r="997" spans="1:3" x14ac:dyDescent="0.3">
      <c r="A997" s="41">
        <f>'Prix - Maïs grain 3'!C997</f>
        <v>2019</v>
      </c>
      <c r="B997" s="98">
        <f>'Prix - Maïs grain 3'!E997</f>
        <v>172.9</v>
      </c>
      <c r="C997" s="98">
        <f>'Prix - Maïs grain 3'!F997</f>
        <v>172.53</v>
      </c>
    </row>
    <row r="998" spans="1:3" x14ac:dyDescent="0.3">
      <c r="A998" s="41">
        <f>'Prix - Maïs grain 3'!C998</f>
        <v>2019</v>
      </c>
      <c r="B998" s="98">
        <f>'Prix - Maïs grain 3'!E998</f>
        <v>172.9</v>
      </c>
      <c r="C998" s="98">
        <f>'Prix - Maïs grain 3'!F998</f>
        <v>172.53</v>
      </c>
    </row>
    <row r="999" spans="1:3" x14ac:dyDescent="0.3">
      <c r="A999" s="41">
        <f>'Prix - Maïs grain 3'!C999</f>
        <v>2019</v>
      </c>
      <c r="B999" s="98">
        <f>'Prix - Maïs grain 3'!E999</f>
        <v>172.9</v>
      </c>
      <c r="C999" s="98">
        <f>'Prix - Maïs grain 3'!F999</f>
        <v>172.53</v>
      </c>
    </row>
    <row r="1000" spans="1:3" x14ac:dyDescent="0.3">
      <c r="A1000" s="41">
        <f>'Prix - Maïs grain 3'!C1000</f>
        <v>2019</v>
      </c>
      <c r="B1000" s="98">
        <f>'Prix - Maïs grain 3'!E1000</f>
        <v>172.9</v>
      </c>
      <c r="C1000" s="98">
        <f>'Prix - Maïs grain 3'!F1000</f>
        <v>172.53</v>
      </c>
    </row>
    <row r="1001" spans="1:3" x14ac:dyDescent="0.3">
      <c r="A1001" s="41">
        <f>'Prix - Maïs grain 3'!C1001</f>
        <v>2019</v>
      </c>
      <c r="B1001" s="98">
        <f>'Prix - Maïs grain 3'!E1001</f>
        <v>172.9</v>
      </c>
      <c r="C1001" s="98">
        <f>'Prix - Maïs grain 3'!F1001</f>
        <v>172.53</v>
      </c>
    </row>
    <row r="1002" spans="1:3" x14ac:dyDescent="0.3">
      <c r="A1002" s="41">
        <f>'Prix - Maïs grain 3'!C1002</f>
        <v>2019</v>
      </c>
      <c r="B1002" s="98">
        <f>'Prix - Maïs grain 3'!E1002</f>
        <v>172.9</v>
      </c>
      <c r="C1002" s="98">
        <f>'Prix - Maïs grain 3'!F1002</f>
        <v>172.53</v>
      </c>
    </row>
    <row r="1003" spans="1:3" x14ac:dyDescent="0.3">
      <c r="A1003" s="41">
        <f>'Prix - Maïs grain 3'!C1003</f>
        <v>2019</v>
      </c>
      <c r="B1003" s="98">
        <f>'Prix - Maïs grain 3'!E1003</f>
        <v>172.9</v>
      </c>
      <c r="C1003" s="98">
        <f>'Prix - Maïs grain 3'!F1003</f>
        <v>172.53</v>
      </c>
    </row>
    <row r="1004" spans="1:3" x14ac:dyDescent="0.3">
      <c r="A1004" s="41">
        <f>'Prix - Maïs grain 3'!C1004</f>
        <v>2019</v>
      </c>
      <c r="B1004" s="98">
        <f>'Prix - Maïs grain 3'!E1004</f>
        <v>172.9</v>
      </c>
      <c r="C1004" s="98">
        <f>'Prix - Maïs grain 3'!F1004</f>
        <v>172.53</v>
      </c>
    </row>
    <row r="1005" spans="1:3" x14ac:dyDescent="0.3">
      <c r="A1005" s="41">
        <f>'Prix - Maïs grain 3'!C1005</f>
        <v>2019</v>
      </c>
      <c r="B1005" s="98">
        <f>'Prix - Maïs grain 3'!E1005</f>
        <v>172.9</v>
      </c>
      <c r="C1005" s="98">
        <f>'Prix - Maïs grain 3'!F1005</f>
        <v>172.53</v>
      </c>
    </row>
    <row r="1006" spans="1:3" x14ac:dyDescent="0.3">
      <c r="A1006" s="41">
        <f>'Prix - Maïs grain 3'!C1006</f>
        <v>2019</v>
      </c>
      <c r="B1006" s="98">
        <f>'Prix - Maïs grain 3'!E1006</f>
        <v>172.9</v>
      </c>
      <c r="C1006" s="98">
        <f>'Prix - Maïs grain 3'!F1006</f>
        <v>172.53</v>
      </c>
    </row>
    <row r="1007" spans="1:3" x14ac:dyDescent="0.3">
      <c r="A1007" s="41">
        <f>'Prix - Maïs grain 3'!C1007</f>
        <v>2019</v>
      </c>
      <c r="B1007" s="98">
        <f>'Prix - Maïs grain 3'!E1007</f>
        <v>172.9</v>
      </c>
      <c r="C1007" s="98">
        <f>'Prix - Maïs grain 3'!F1007</f>
        <v>172.53</v>
      </c>
    </row>
    <row r="1008" spans="1:3" x14ac:dyDescent="0.3">
      <c r="A1008" s="41">
        <f>'Prix - Maïs grain 3'!C1008</f>
        <v>2019</v>
      </c>
      <c r="B1008" s="98">
        <f>'Prix - Maïs grain 3'!E1008</f>
        <v>172.9</v>
      </c>
      <c r="C1008" s="98">
        <f>'Prix - Maïs grain 3'!F1008</f>
        <v>172.53</v>
      </c>
    </row>
    <row r="1009" spans="1:3" x14ac:dyDescent="0.3">
      <c r="A1009" s="41">
        <f>'Prix - Maïs grain 3'!C1009</f>
        <v>2019</v>
      </c>
      <c r="B1009" s="98">
        <f>'Prix - Maïs grain 3'!E1009</f>
        <v>172.9</v>
      </c>
      <c r="C1009" s="98">
        <f>'Prix - Maïs grain 3'!F1009</f>
        <v>172.53</v>
      </c>
    </row>
    <row r="1010" spans="1:3" x14ac:dyDescent="0.3">
      <c r="A1010" s="41">
        <f>'Prix - Maïs grain 3'!C1010</f>
        <v>2019</v>
      </c>
      <c r="B1010" s="98">
        <f>'Prix - Maïs grain 3'!E1010</f>
        <v>172.9</v>
      </c>
      <c r="C1010" s="98">
        <f>'Prix - Maïs grain 3'!F1010</f>
        <v>172.53</v>
      </c>
    </row>
    <row r="1011" spans="1:3" x14ac:dyDescent="0.3">
      <c r="A1011" s="41">
        <f>'Prix - Maïs grain 3'!C1011</f>
        <v>2019</v>
      </c>
      <c r="B1011" s="98">
        <f>'Prix - Maïs grain 3'!E1011</f>
        <v>172.9</v>
      </c>
      <c r="C1011" s="98">
        <f>'Prix - Maïs grain 3'!F1011</f>
        <v>172.53</v>
      </c>
    </row>
    <row r="1012" spans="1:3" x14ac:dyDescent="0.3">
      <c r="A1012" s="41">
        <f>'Prix - Maïs grain 3'!C1012</f>
        <v>2019</v>
      </c>
      <c r="B1012" s="98">
        <f>'Prix - Maïs grain 3'!E1012</f>
        <v>172.9</v>
      </c>
      <c r="C1012" s="98">
        <f>'Prix - Maïs grain 3'!F1012</f>
        <v>172.53</v>
      </c>
    </row>
    <row r="1013" spans="1:3" x14ac:dyDescent="0.3">
      <c r="A1013" s="41">
        <f>'Prix - Maïs grain 3'!C1013</f>
        <v>2019</v>
      </c>
      <c r="B1013" s="98">
        <f>'Prix - Maïs grain 3'!E1013</f>
        <v>172.9</v>
      </c>
      <c r="C1013" s="98">
        <f>'Prix - Maïs grain 3'!F1013</f>
        <v>172.53</v>
      </c>
    </row>
    <row r="1014" spans="1:3" x14ac:dyDescent="0.3">
      <c r="A1014" s="41">
        <f>'Prix - Maïs grain 3'!C1014</f>
        <v>2019</v>
      </c>
      <c r="B1014" s="98">
        <f>'Prix - Maïs grain 3'!E1014</f>
        <v>172.9</v>
      </c>
      <c r="C1014" s="98">
        <f>'Prix - Maïs grain 3'!F1014</f>
        <v>172.53</v>
      </c>
    </row>
    <row r="1015" spans="1:3" x14ac:dyDescent="0.3">
      <c r="A1015" s="41">
        <f>'Prix - Maïs grain 3'!C1015</f>
        <v>2019</v>
      </c>
      <c r="B1015" s="98">
        <f>'Prix - Maïs grain 3'!E1015</f>
        <v>172.9</v>
      </c>
      <c r="C1015" s="98">
        <f>'Prix - Maïs grain 3'!F1015</f>
        <v>172.53</v>
      </c>
    </row>
    <row r="1016" spans="1:3" x14ac:dyDescent="0.3">
      <c r="A1016" s="41">
        <f>'Prix - Maïs grain 3'!C1016</f>
        <v>2019</v>
      </c>
      <c r="B1016" s="98">
        <f>'Prix - Maïs grain 3'!E1016</f>
        <v>172.9</v>
      </c>
      <c r="C1016" s="98">
        <f>'Prix - Maïs grain 3'!F1016</f>
        <v>172.53</v>
      </c>
    </row>
    <row r="1017" spans="1:3" x14ac:dyDescent="0.3">
      <c r="A1017" s="41">
        <f>'Prix - Maïs grain 3'!C1017</f>
        <v>2019</v>
      </c>
      <c r="B1017" s="98">
        <f>'Prix - Maïs grain 3'!E1017</f>
        <v>172.9</v>
      </c>
      <c r="C1017" s="98">
        <f>'Prix - Maïs grain 3'!F1017</f>
        <v>172.53</v>
      </c>
    </row>
    <row r="1018" spans="1:3" x14ac:dyDescent="0.3">
      <c r="A1018" s="41">
        <f>'Prix - Maïs grain 3'!C1018</f>
        <v>2019</v>
      </c>
      <c r="B1018" s="98">
        <f>'Prix - Maïs grain 3'!E1018</f>
        <v>172.9</v>
      </c>
      <c r="C1018" s="98">
        <f>'Prix - Maïs grain 3'!F1018</f>
        <v>172.53</v>
      </c>
    </row>
    <row r="1019" spans="1:3" x14ac:dyDescent="0.3">
      <c r="A1019" s="41">
        <f>'Prix - Maïs grain 3'!C1019</f>
        <v>2019</v>
      </c>
      <c r="B1019" s="98">
        <f>'Prix - Maïs grain 3'!E1019</f>
        <v>172.9</v>
      </c>
      <c r="C1019" s="98">
        <f>'Prix - Maïs grain 3'!F1019</f>
        <v>172.53</v>
      </c>
    </row>
    <row r="1020" spans="1:3" x14ac:dyDescent="0.3">
      <c r="A1020" s="41">
        <f>'Prix - Maïs grain 3'!C1020</f>
        <v>2019</v>
      </c>
      <c r="B1020" s="98">
        <f>'Prix - Maïs grain 3'!E1020</f>
        <v>172.9</v>
      </c>
      <c r="C1020" s="98">
        <f>'Prix - Maïs grain 3'!F1020</f>
        <v>172.53</v>
      </c>
    </row>
    <row r="1021" spans="1:3" x14ac:dyDescent="0.3">
      <c r="A1021" s="41">
        <f>'Prix - Maïs grain 3'!C1021</f>
        <v>2019</v>
      </c>
      <c r="B1021" s="98">
        <f>'Prix - Maïs grain 3'!E1021</f>
        <v>172.9</v>
      </c>
      <c r="C1021" s="98">
        <f>'Prix - Maïs grain 3'!F1021</f>
        <v>172.53</v>
      </c>
    </row>
    <row r="1022" spans="1:3" x14ac:dyDescent="0.3">
      <c r="A1022" s="41">
        <f>'Prix - Maïs grain 3'!C1022</f>
        <v>2019</v>
      </c>
      <c r="B1022" s="98">
        <f>'Prix - Maïs grain 3'!E1022</f>
        <v>172.9</v>
      </c>
      <c r="C1022" s="98">
        <f>'Prix - Maïs grain 3'!F1022</f>
        <v>172.53</v>
      </c>
    </row>
    <row r="1023" spans="1:3" x14ac:dyDescent="0.3">
      <c r="A1023" s="41">
        <f>'Prix - Maïs grain 3'!C1023</f>
        <v>2019</v>
      </c>
      <c r="B1023" s="98">
        <f>'Prix - Maïs grain 3'!E1023</f>
        <v>172.9</v>
      </c>
      <c r="C1023" s="98">
        <f>'Prix - Maïs grain 3'!F1023</f>
        <v>172.53</v>
      </c>
    </row>
    <row r="1024" spans="1:3" x14ac:dyDescent="0.3">
      <c r="A1024" s="41">
        <f>'Prix - Maïs grain 3'!C1024</f>
        <v>2020</v>
      </c>
      <c r="B1024" s="98">
        <f>'Prix - Maïs grain 3'!E1024</f>
        <v>178.59</v>
      </c>
      <c r="C1024" s="98">
        <f>'Prix - Maïs grain 3'!F1024</f>
        <v>172.9</v>
      </c>
    </row>
    <row r="1025" spans="1:3" x14ac:dyDescent="0.3">
      <c r="A1025" s="41">
        <f>'Prix - Maïs grain 3'!C1025</f>
        <v>2020</v>
      </c>
      <c r="B1025" s="98">
        <f>'Prix - Maïs grain 3'!E1025</f>
        <v>178.59</v>
      </c>
      <c r="C1025" s="98">
        <f>'Prix - Maïs grain 3'!F1025</f>
        <v>172.9</v>
      </c>
    </row>
    <row r="1026" spans="1:3" x14ac:dyDescent="0.3">
      <c r="A1026" s="41">
        <f>'Prix - Maïs grain 3'!C1026</f>
        <v>2020</v>
      </c>
      <c r="B1026" s="98">
        <f>'Prix - Maïs grain 3'!E1026</f>
        <v>178.59</v>
      </c>
      <c r="C1026" s="98">
        <f>'Prix - Maïs grain 3'!F1026</f>
        <v>172.9</v>
      </c>
    </row>
    <row r="1027" spans="1:3" x14ac:dyDescent="0.3">
      <c r="A1027" s="41">
        <f>'Prix - Maïs grain 3'!C1027</f>
        <v>2020</v>
      </c>
      <c r="B1027" s="98">
        <f>'Prix - Maïs grain 3'!E1027</f>
        <v>178.59</v>
      </c>
      <c r="C1027" s="98">
        <f>'Prix - Maïs grain 3'!F1027</f>
        <v>172.9</v>
      </c>
    </row>
    <row r="1028" spans="1:3" x14ac:dyDescent="0.3">
      <c r="A1028" s="41">
        <f>'Prix - Maïs grain 3'!C1028</f>
        <v>2020</v>
      </c>
      <c r="B1028" s="98">
        <f>'Prix - Maïs grain 3'!E1028</f>
        <v>178.59</v>
      </c>
      <c r="C1028" s="98">
        <f>'Prix - Maïs grain 3'!F1028</f>
        <v>172.9</v>
      </c>
    </row>
    <row r="1029" spans="1:3" x14ac:dyDescent="0.3">
      <c r="A1029" s="41">
        <f>'Prix - Maïs grain 3'!C1029</f>
        <v>2020</v>
      </c>
      <c r="B1029" s="98">
        <f>'Prix - Maïs grain 3'!E1029</f>
        <v>178.59</v>
      </c>
      <c r="C1029" s="98">
        <f>'Prix - Maïs grain 3'!F1029</f>
        <v>172.9</v>
      </c>
    </row>
    <row r="1030" spans="1:3" x14ac:dyDescent="0.3">
      <c r="A1030" s="41">
        <f>'Prix - Maïs grain 3'!C1030</f>
        <v>2020</v>
      </c>
      <c r="B1030" s="98">
        <f>'Prix - Maïs grain 3'!E1030</f>
        <v>178.59</v>
      </c>
      <c r="C1030" s="98">
        <f>'Prix - Maïs grain 3'!F1030</f>
        <v>172.9</v>
      </c>
    </row>
    <row r="1031" spans="1:3" x14ac:dyDescent="0.3">
      <c r="A1031" s="41">
        <f>'Prix - Maïs grain 3'!C1031</f>
        <v>2020</v>
      </c>
      <c r="B1031" s="98">
        <f>'Prix - Maïs grain 3'!E1031</f>
        <v>178.59</v>
      </c>
      <c r="C1031" s="98">
        <f>'Prix - Maïs grain 3'!F1031</f>
        <v>172.9</v>
      </c>
    </row>
    <row r="1032" spans="1:3" x14ac:dyDescent="0.3">
      <c r="A1032" s="41">
        <f>'Prix - Maïs grain 3'!C1032</f>
        <v>2020</v>
      </c>
      <c r="B1032" s="98">
        <f>'Prix - Maïs grain 3'!E1032</f>
        <v>178.59</v>
      </c>
      <c r="C1032" s="98">
        <f>'Prix - Maïs grain 3'!F1032</f>
        <v>172.9</v>
      </c>
    </row>
    <row r="1033" spans="1:3" x14ac:dyDescent="0.3">
      <c r="A1033" s="41">
        <f>'Prix - Maïs grain 3'!C1033</f>
        <v>2020</v>
      </c>
      <c r="B1033" s="98">
        <f>'Prix - Maïs grain 3'!E1033</f>
        <v>178.59</v>
      </c>
      <c r="C1033" s="98">
        <f>'Prix - Maïs grain 3'!F1033</f>
        <v>172.9</v>
      </c>
    </row>
    <row r="1034" spans="1:3" x14ac:dyDescent="0.3">
      <c r="A1034" s="41">
        <f>'Prix - Maïs grain 3'!C1034</f>
        <v>2020</v>
      </c>
      <c r="B1034" s="98">
        <f>'Prix - Maïs grain 3'!E1034</f>
        <v>178.59</v>
      </c>
      <c r="C1034" s="98">
        <f>'Prix - Maïs grain 3'!F1034</f>
        <v>172.9</v>
      </c>
    </row>
    <row r="1035" spans="1:3" x14ac:dyDescent="0.3">
      <c r="A1035" s="41">
        <f>'Prix - Maïs grain 3'!C1035</f>
        <v>2020</v>
      </c>
      <c r="B1035" s="98">
        <f>'Prix - Maïs grain 3'!E1035</f>
        <v>178.59</v>
      </c>
      <c r="C1035" s="98">
        <f>'Prix - Maïs grain 3'!F1035</f>
        <v>172.9</v>
      </c>
    </row>
    <row r="1036" spans="1:3" x14ac:dyDescent="0.3">
      <c r="A1036" s="41">
        <f>'Prix - Maïs grain 3'!C1036</f>
        <v>2020</v>
      </c>
      <c r="B1036" s="98">
        <f>'Prix - Maïs grain 3'!E1036</f>
        <v>178.59</v>
      </c>
      <c r="C1036" s="98">
        <f>'Prix - Maïs grain 3'!F1036</f>
        <v>172.9</v>
      </c>
    </row>
    <row r="1037" spans="1:3" x14ac:dyDescent="0.3">
      <c r="A1037" s="41">
        <f>'Prix - Maïs grain 3'!C1037</f>
        <v>2020</v>
      </c>
      <c r="B1037" s="98">
        <f>'Prix - Maïs grain 3'!E1037</f>
        <v>178.59</v>
      </c>
      <c r="C1037" s="98">
        <f>'Prix - Maïs grain 3'!F1037</f>
        <v>172.9</v>
      </c>
    </row>
    <row r="1038" spans="1:3" x14ac:dyDescent="0.3">
      <c r="A1038" s="41">
        <f>'Prix - Maïs grain 3'!C1038</f>
        <v>2020</v>
      </c>
      <c r="B1038" s="98">
        <f>'Prix - Maïs grain 3'!E1038</f>
        <v>178.59</v>
      </c>
      <c r="C1038" s="98">
        <f>'Prix - Maïs grain 3'!F1038</f>
        <v>172.9</v>
      </c>
    </row>
    <row r="1039" spans="1:3" x14ac:dyDescent="0.3">
      <c r="A1039" s="41">
        <f>'Prix - Maïs grain 3'!C1039</f>
        <v>2020</v>
      </c>
      <c r="B1039" s="98">
        <f>'Prix - Maïs grain 3'!E1039</f>
        <v>178.59</v>
      </c>
      <c r="C1039" s="98">
        <f>'Prix - Maïs grain 3'!F1039</f>
        <v>172.9</v>
      </c>
    </row>
    <row r="1040" spans="1:3" x14ac:dyDescent="0.3">
      <c r="A1040" s="41">
        <f>'Prix - Maïs grain 3'!C1040</f>
        <v>2020</v>
      </c>
      <c r="B1040" s="98">
        <f>'Prix - Maïs grain 3'!E1040</f>
        <v>178.59</v>
      </c>
      <c r="C1040" s="98">
        <f>'Prix - Maïs grain 3'!F1040</f>
        <v>172.9</v>
      </c>
    </row>
    <row r="1041" spans="1:3" x14ac:dyDescent="0.3">
      <c r="A1041" s="41">
        <f>'Prix - Maïs grain 3'!C1041</f>
        <v>2020</v>
      </c>
      <c r="B1041" s="98">
        <f>'Prix - Maïs grain 3'!E1041</f>
        <v>178.59</v>
      </c>
      <c r="C1041" s="98">
        <f>'Prix - Maïs grain 3'!F1041</f>
        <v>172.9</v>
      </c>
    </row>
    <row r="1042" spans="1:3" x14ac:dyDescent="0.3">
      <c r="A1042" s="41">
        <f>'Prix - Maïs grain 3'!C1042</f>
        <v>2020</v>
      </c>
      <c r="B1042" s="98">
        <f>'Prix - Maïs grain 3'!E1042</f>
        <v>178.59</v>
      </c>
      <c r="C1042" s="98">
        <f>'Prix - Maïs grain 3'!F1042</f>
        <v>172.9</v>
      </c>
    </row>
    <row r="1043" spans="1:3" x14ac:dyDescent="0.3">
      <c r="A1043" s="41">
        <f>'Prix - Maïs grain 3'!C1043</f>
        <v>2020</v>
      </c>
      <c r="B1043" s="98">
        <f>'Prix - Maïs grain 3'!E1043</f>
        <v>178.59</v>
      </c>
      <c r="C1043" s="98">
        <f>'Prix - Maïs grain 3'!F1043</f>
        <v>172.9</v>
      </c>
    </row>
    <row r="1044" spans="1:3" x14ac:dyDescent="0.3">
      <c r="A1044" s="41">
        <f>'Prix - Maïs grain 3'!C1044</f>
        <v>2020</v>
      </c>
      <c r="B1044" s="98">
        <f>'Prix - Maïs grain 3'!E1044</f>
        <v>178.59</v>
      </c>
      <c r="C1044" s="98">
        <f>'Prix - Maïs grain 3'!F1044</f>
        <v>172.9</v>
      </c>
    </row>
    <row r="1045" spans="1:3" x14ac:dyDescent="0.3">
      <c r="A1045" s="41">
        <f>'Prix - Maïs grain 3'!C1045</f>
        <v>2020</v>
      </c>
      <c r="B1045" s="98">
        <f>'Prix - Maïs grain 3'!E1045</f>
        <v>178.59</v>
      </c>
      <c r="C1045" s="98">
        <f>'Prix - Maïs grain 3'!F1045</f>
        <v>172.9</v>
      </c>
    </row>
    <row r="1046" spans="1:3" x14ac:dyDescent="0.3">
      <c r="A1046" s="41">
        <f>'Prix - Maïs grain 3'!C1046</f>
        <v>2020</v>
      </c>
      <c r="B1046" s="98">
        <f>'Prix - Maïs grain 3'!E1046</f>
        <v>178.59</v>
      </c>
      <c r="C1046" s="98">
        <f>'Prix - Maïs grain 3'!F1046</f>
        <v>172.9</v>
      </c>
    </row>
    <row r="1047" spans="1:3" x14ac:dyDescent="0.3">
      <c r="A1047" s="41">
        <f>'Prix - Maïs grain 3'!C1047</f>
        <v>2020</v>
      </c>
      <c r="B1047" s="98">
        <f>'Prix - Maïs grain 3'!E1047</f>
        <v>178.59</v>
      </c>
      <c r="C1047" s="98">
        <f>'Prix - Maïs grain 3'!F1047</f>
        <v>172.9</v>
      </c>
    </row>
    <row r="1048" spans="1:3" x14ac:dyDescent="0.3">
      <c r="A1048" s="41">
        <f>'Prix - Maïs grain 3'!C1048</f>
        <v>2020</v>
      </c>
      <c r="B1048" s="98">
        <f>'Prix - Maïs grain 3'!E1048</f>
        <v>178.59</v>
      </c>
      <c r="C1048" s="98">
        <f>'Prix - Maïs grain 3'!F1048</f>
        <v>172.9</v>
      </c>
    </row>
    <row r="1049" spans="1:3" x14ac:dyDescent="0.3">
      <c r="A1049" s="41">
        <f>'Prix - Maïs grain 3'!C1049</f>
        <v>2020</v>
      </c>
      <c r="B1049" s="98">
        <f>'Prix - Maïs grain 3'!E1049</f>
        <v>178.59</v>
      </c>
      <c r="C1049" s="98">
        <f>'Prix - Maïs grain 3'!F1049</f>
        <v>172.9</v>
      </c>
    </row>
    <row r="1050" spans="1:3" x14ac:dyDescent="0.3">
      <c r="A1050" s="41">
        <f>'Prix - Maïs grain 3'!C1050</f>
        <v>2020</v>
      </c>
      <c r="B1050" s="98">
        <f>'Prix - Maïs grain 3'!E1050</f>
        <v>178.59</v>
      </c>
      <c r="C1050" s="98">
        <f>'Prix - Maïs grain 3'!F1050</f>
        <v>172.9</v>
      </c>
    </row>
    <row r="1051" spans="1:3" x14ac:dyDescent="0.3">
      <c r="A1051" s="41">
        <f>'Prix - Maïs grain 3'!C1051</f>
        <v>2020</v>
      </c>
      <c r="B1051" s="98">
        <f>'Prix - Maïs grain 3'!E1051</f>
        <v>178.59</v>
      </c>
      <c r="C1051" s="98">
        <f>'Prix - Maïs grain 3'!F1051</f>
        <v>172.9</v>
      </c>
    </row>
    <row r="1052" spans="1:3" x14ac:dyDescent="0.3">
      <c r="A1052" s="41">
        <f>'Prix - Maïs grain 3'!C1052</f>
        <v>2020</v>
      </c>
      <c r="B1052" s="98">
        <f>'Prix - Maïs grain 3'!E1052</f>
        <v>178.59</v>
      </c>
      <c r="C1052" s="98">
        <f>'Prix - Maïs grain 3'!F1052</f>
        <v>172.9</v>
      </c>
    </row>
    <row r="1053" spans="1:3" x14ac:dyDescent="0.3">
      <c r="A1053" s="41">
        <f>'Prix - Maïs grain 3'!C1053</f>
        <v>2020</v>
      </c>
      <c r="B1053" s="98">
        <f>'Prix - Maïs grain 3'!E1053</f>
        <v>178.59</v>
      </c>
      <c r="C1053" s="98">
        <f>'Prix - Maïs grain 3'!F1053</f>
        <v>172.9</v>
      </c>
    </row>
    <row r="1054" spans="1:3" x14ac:dyDescent="0.3">
      <c r="A1054" s="41">
        <f>'Prix - Maïs grain 3'!C1054</f>
        <v>2020</v>
      </c>
      <c r="B1054" s="98">
        <f>'Prix - Maïs grain 3'!E1054</f>
        <v>178.59</v>
      </c>
      <c r="C1054" s="98">
        <f>'Prix - Maïs grain 3'!F1054</f>
        <v>172.9</v>
      </c>
    </row>
    <row r="1055" spans="1:3" x14ac:dyDescent="0.3">
      <c r="A1055" s="41">
        <f>'Prix - Maïs grain 3'!C1055</f>
        <v>2020</v>
      </c>
      <c r="B1055" s="98">
        <f>'Prix - Maïs grain 3'!E1055</f>
        <v>178.59</v>
      </c>
      <c r="C1055" s="98">
        <f>'Prix - Maïs grain 3'!F1055</f>
        <v>172.9</v>
      </c>
    </row>
    <row r="1056" spans="1:3" x14ac:dyDescent="0.3">
      <c r="A1056" s="41">
        <f>'Prix - Maïs grain 3'!C1056</f>
        <v>2020</v>
      </c>
      <c r="B1056" s="98">
        <f>'Prix - Maïs grain 3'!E1056</f>
        <v>178.59</v>
      </c>
      <c r="C1056" s="98">
        <f>'Prix - Maïs grain 3'!F1056</f>
        <v>172.9</v>
      </c>
    </row>
    <row r="1057" spans="1:3" x14ac:dyDescent="0.3">
      <c r="A1057" s="41">
        <f>'Prix - Maïs grain 3'!C1057</f>
        <v>2020</v>
      </c>
      <c r="B1057" s="98">
        <f>'Prix - Maïs grain 3'!E1057</f>
        <v>178.59</v>
      </c>
      <c r="C1057" s="98">
        <f>'Prix - Maïs grain 3'!F1057</f>
        <v>172.9</v>
      </c>
    </row>
    <row r="1058" spans="1:3" x14ac:dyDescent="0.3">
      <c r="A1058" s="41">
        <f>'Prix - Maïs grain 3'!C1058</f>
        <v>2020</v>
      </c>
      <c r="B1058" s="98">
        <f>'Prix - Maïs grain 3'!E1058</f>
        <v>178.59</v>
      </c>
      <c r="C1058" s="98">
        <f>'Prix - Maïs grain 3'!F1058</f>
        <v>172.9</v>
      </c>
    </row>
    <row r="1059" spans="1:3" x14ac:dyDescent="0.3">
      <c r="A1059" s="41">
        <f>'Prix - Maïs grain 3'!C1059</f>
        <v>2020</v>
      </c>
      <c r="B1059" s="98">
        <f>'Prix - Maïs grain 3'!E1059</f>
        <v>178.59</v>
      </c>
      <c r="C1059" s="98">
        <f>'Prix - Maïs grain 3'!F1059</f>
        <v>172.9</v>
      </c>
    </row>
    <row r="1060" spans="1:3" x14ac:dyDescent="0.3">
      <c r="A1060" s="41">
        <f>'Prix - Maïs grain 3'!C1060</f>
        <v>2020</v>
      </c>
      <c r="B1060" s="98">
        <f>'Prix - Maïs grain 3'!E1060</f>
        <v>178.59</v>
      </c>
      <c r="C1060" s="98">
        <f>'Prix - Maïs grain 3'!F1060</f>
        <v>172.9</v>
      </c>
    </row>
    <row r="1061" spans="1:3" x14ac:dyDescent="0.3">
      <c r="A1061" s="41">
        <f>'Prix - Maïs grain 3'!C1061</f>
        <v>2020</v>
      </c>
      <c r="B1061" s="98">
        <f>'Prix - Maïs grain 3'!E1061</f>
        <v>178.59</v>
      </c>
      <c r="C1061" s="98">
        <f>'Prix - Maïs grain 3'!F1061</f>
        <v>172.9</v>
      </c>
    </row>
    <row r="1062" spans="1:3" x14ac:dyDescent="0.3">
      <c r="A1062" s="41">
        <f>'Prix - Maïs grain 3'!C1062</f>
        <v>2020</v>
      </c>
      <c r="B1062" s="98">
        <f>'Prix - Maïs grain 3'!E1062</f>
        <v>178.59</v>
      </c>
      <c r="C1062" s="98">
        <f>'Prix - Maïs grain 3'!F1062</f>
        <v>172.9</v>
      </c>
    </row>
    <row r="1063" spans="1:3" x14ac:dyDescent="0.3">
      <c r="A1063" s="41">
        <f>'Prix - Maïs grain 3'!C1063</f>
        <v>2020</v>
      </c>
      <c r="B1063" s="98">
        <f>'Prix - Maïs grain 3'!E1063</f>
        <v>178.59</v>
      </c>
      <c r="C1063" s="98">
        <f>'Prix - Maïs grain 3'!F1063</f>
        <v>172.9</v>
      </c>
    </row>
    <row r="1064" spans="1:3" x14ac:dyDescent="0.3">
      <c r="A1064" s="41">
        <f>'Prix - Maïs grain 3'!C1064</f>
        <v>2020</v>
      </c>
      <c r="B1064" s="98">
        <f>'Prix - Maïs grain 3'!E1064</f>
        <v>178.59</v>
      </c>
      <c r="C1064" s="98">
        <f>'Prix - Maïs grain 3'!F1064</f>
        <v>172.9</v>
      </c>
    </row>
    <row r="1065" spans="1:3" x14ac:dyDescent="0.3">
      <c r="A1065" s="41">
        <f>'Prix - Maïs grain 3'!C1065</f>
        <v>2020</v>
      </c>
      <c r="B1065" s="98">
        <f>'Prix - Maïs grain 3'!E1065</f>
        <v>178.59</v>
      </c>
      <c r="C1065" s="98">
        <f>'Prix - Maïs grain 3'!F1065</f>
        <v>172.9</v>
      </c>
    </row>
    <row r="1066" spans="1:3" x14ac:dyDescent="0.3">
      <c r="A1066" s="41">
        <f>'Prix - Maïs grain 3'!C1066</f>
        <v>2020</v>
      </c>
      <c r="B1066" s="98">
        <f>'Prix - Maïs grain 3'!E1066</f>
        <v>178.59</v>
      </c>
      <c r="C1066" s="98">
        <f>'Prix - Maïs grain 3'!F1066</f>
        <v>172.9</v>
      </c>
    </row>
    <row r="1067" spans="1:3" x14ac:dyDescent="0.3">
      <c r="A1067" s="41">
        <f>'Prix - Maïs grain 3'!C1067</f>
        <v>2020</v>
      </c>
      <c r="B1067" s="98">
        <f>'Prix - Maïs grain 3'!E1067</f>
        <v>178.59</v>
      </c>
      <c r="C1067" s="98">
        <f>'Prix - Maïs grain 3'!F1067</f>
        <v>172.9</v>
      </c>
    </row>
    <row r="1068" spans="1:3" x14ac:dyDescent="0.3">
      <c r="A1068" s="41">
        <f>'Prix - Maïs grain 3'!C1068</f>
        <v>2020</v>
      </c>
      <c r="B1068" s="98">
        <f>'Prix - Maïs grain 3'!E1068</f>
        <v>178.59</v>
      </c>
      <c r="C1068" s="98">
        <f>'Prix - Maïs grain 3'!F1068</f>
        <v>172.9</v>
      </c>
    </row>
    <row r="1069" spans="1:3" x14ac:dyDescent="0.3">
      <c r="A1069" s="41">
        <f>'Prix - Maïs grain 3'!C1069</f>
        <v>2020</v>
      </c>
      <c r="B1069" s="98">
        <f>'Prix - Maïs grain 3'!E1069</f>
        <v>178.59</v>
      </c>
      <c r="C1069" s="98">
        <f>'Prix - Maïs grain 3'!F1069</f>
        <v>172.9</v>
      </c>
    </row>
    <row r="1070" spans="1:3" x14ac:dyDescent="0.3">
      <c r="A1070" s="41">
        <f>'Prix - Maïs grain 3'!C1070</f>
        <v>2020</v>
      </c>
      <c r="B1070" s="98">
        <f>'Prix - Maïs grain 3'!E1070</f>
        <v>178.59</v>
      </c>
      <c r="C1070" s="98">
        <f>'Prix - Maïs grain 3'!F1070</f>
        <v>172.9</v>
      </c>
    </row>
    <row r="1071" spans="1:3" x14ac:dyDescent="0.3">
      <c r="A1071" s="41">
        <f>'Prix - Maïs grain 3'!C1071</f>
        <v>2020</v>
      </c>
      <c r="B1071" s="98">
        <f>'Prix - Maïs grain 3'!E1071</f>
        <v>178.59</v>
      </c>
      <c r="C1071" s="98">
        <f>'Prix - Maïs grain 3'!F1071</f>
        <v>172.9</v>
      </c>
    </row>
    <row r="1072" spans="1:3" x14ac:dyDescent="0.3">
      <c r="A1072" s="41">
        <f>'Prix - Maïs grain 3'!C1072</f>
        <v>2020</v>
      </c>
      <c r="B1072" s="98">
        <f>'Prix - Maïs grain 3'!E1072</f>
        <v>178.59</v>
      </c>
      <c r="C1072" s="98">
        <f>'Prix - Maïs grain 3'!F1072</f>
        <v>172.9</v>
      </c>
    </row>
    <row r="1073" spans="1:3" x14ac:dyDescent="0.3">
      <c r="A1073" s="41">
        <f>'Prix - Maïs grain 3'!C1073</f>
        <v>2020</v>
      </c>
      <c r="B1073" s="98">
        <f>'Prix - Maïs grain 3'!E1073</f>
        <v>178.59</v>
      </c>
      <c r="C1073" s="98">
        <f>'Prix - Maïs grain 3'!F1073</f>
        <v>172.9</v>
      </c>
    </row>
    <row r="1074" spans="1:3" x14ac:dyDescent="0.3">
      <c r="A1074" s="41">
        <f>'Prix - Maïs grain 3'!C1074</f>
        <v>2020</v>
      </c>
      <c r="B1074" s="98">
        <f>'Prix - Maïs grain 3'!E1074</f>
        <v>178.59</v>
      </c>
      <c r="C1074" s="98">
        <f>'Prix - Maïs grain 3'!F1074</f>
        <v>172.9</v>
      </c>
    </row>
    <row r="1075" spans="1:3" x14ac:dyDescent="0.3">
      <c r="A1075" s="41">
        <f>'Prix - Maïs grain 3'!C1075</f>
        <v>2020</v>
      </c>
      <c r="B1075" s="98">
        <f>'Prix - Maïs grain 3'!E1075</f>
        <v>178.59</v>
      </c>
      <c r="C1075" s="98">
        <f>'Prix - Maïs grain 3'!F1075</f>
        <v>172.9</v>
      </c>
    </row>
    <row r="1076" spans="1:3" x14ac:dyDescent="0.3">
      <c r="A1076" s="41">
        <f>'Prix - Maïs grain 3'!C1076</f>
        <v>2020</v>
      </c>
      <c r="B1076" s="98">
        <f>'Prix - Maïs grain 3'!E1076</f>
        <v>178.59</v>
      </c>
      <c r="C1076" s="98">
        <f>'Prix - Maïs grain 3'!F1076</f>
        <v>172.9</v>
      </c>
    </row>
    <row r="1077" spans="1:3" x14ac:dyDescent="0.3">
      <c r="A1077" s="41">
        <f>'Prix - Maïs grain 3'!C1077</f>
        <v>2020</v>
      </c>
      <c r="B1077" s="98">
        <f>'Prix - Maïs grain 3'!E1077</f>
        <v>178.59</v>
      </c>
      <c r="C1077" s="98">
        <f>'Prix - Maïs grain 3'!F1077</f>
        <v>172.9</v>
      </c>
    </row>
    <row r="1078" spans="1:3" x14ac:dyDescent="0.3">
      <c r="A1078" s="41">
        <f>'Prix - Maïs grain 3'!C1078</f>
        <v>2020</v>
      </c>
      <c r="B1078" s="98">
        <f>'Prix - Maïs grain 3'!E1078</f>
        <v>178.59</v>
      </c>
      <c r="C1078" s="98">
        <f>'Prix - Maïs grain 3'!F1078</f>
        <v>172.9</v>
      </c>
    </row>
    <row r="1079" spans="1:3" x14ac:dyDescent="0.3">
      <c r="A1079" s="41">
        <f>'Prix - Maïs grain 3'!C1079</f>
        <v>2020</v>
      </c>
      <c r="B1079" s="98">
        <f>'Prix - Maïs grain 3'!E1079</f>
        <v>178.59</v>
      </c>
      <c r="C1079" s="98">
        <f>'Prix - Maïs grain 3'!F1079</f>
        <v>172.9</v>
      </c>
    </row>
    <row r="1080" spans="1:3" x14ac:dyDescent="0.3">
      <c r="A1080" s="41">
        <f>'Prix - Maïs grain 3'!C1080</f>
        <v>2020</v>
      </c>
      <c r="B1080" s="98">
        <f>'Prix - Maïs grain 3'!E1080</f>
        <v>178.59</v>
      </c>
      <c r="C1080" s="98">
        <f>'Prix - Maïs grain 3'!F1080</f>
        <v>172.9</v>
      </c>
    </row>
    <row r="1081" spans="1:3" x14ac:dyDescent="0.3">
      <c r="A1081" s="41">
        <f>'Prix - Maïs grain 3'!C1081</f>
        <v>2020</v>
      </c>
      <c r="B1081" s="98">
        <f>'Prix - Maïs grain 3'!E1081</f>
        <v>178.59</v>
      </c>
      <c r="C1081" s="98">
        <f>'Prix - Maïs grain 3'!F1081</f>
        <v>172.9</v>
      </c>
    </row>
    <row r="1082" spans="1:3" x14ac:dyDescent="0.3">
      <c r="A1082" s="41">
        <f>'Prix - Maïs grain 3'!C1082</f>
        <v>2020</v>
      </c>
      <c r="B1082" s="98">
        <f>'Prix - Maïs grain 3'!E1082</f>
        <v>178.59</v>
      </c>
      <c r="C1082" s="98">
        <f>'Prix - Maïs grain 3'!F1082</f>
        <v>172.9</v>
      </c>
    </row>
    <row r="1083" spans="1:3" x14ac:dyDescent="0.3">
      <c r="A1083" s="41">
        <f>'Prix - Maïs grain 3'!C1083</f>
        <v>2020</v>
      </c>
      <c r="B1083" s="98">
        <f>'Prix - Maïs grain 3'!E1083</f>
        <v>178.59</v>
      </c>
      <c r="C1083" s="98">
        <f>'Prix - Maïs grain 3'!F1083</f>
        <v>172.9</v>
      </c>
    </row>
    <row r="1084" spans="1:3" x14ac:dyDescent="0.3">
      <c r="A1084" s="41">
        <f>'Prix - Maïs grain 3'!C1084</f>
        <v>2020</v>
      </c>
      <c r="B1084" s="98">
        <f>'Prix - Maïs grain 3'!E1084</f>
        <v>178.59</v>
      </c>
      <c r="C1084" s="98">
        <f>'Prix - Maïs grain 3'!F1084</f>
        <v>172.9</v>
      </c>
    </row>
    <row r="1085" spans="1:3" x14ac:dyDescent="0.3">
      <c r="A1085" s="41">
        <f>'Prix - Maïs grain 3'!C1085</f>
        <v>2020</v>
      </c>
      <c r="B1085" s="98">
        <f>'Prix - Maïs grain 3'!E1085</f>
        <v>178.59</v>
      </c>
      <c r="C1085" s="98">
        <f>'Prix - Maïs grain 3'!F1085</f>
        <v>172.9</v>
      </c>
    </row>
    <row r="1086" spans="1:3" x14ac:dyDescent="0.3">
      <c r="A1086" s="41">
        <f>'Prix - Maïs grain 3'!C1086</f>
        <v>2020</v>
      </c>
      <c r="B1086" s="98">
        <f>'Prix - Maïs grain 3'!E1086</f>
        <v>178.59</v>
      </c>
      <c r="C1086" s="98">
        <f>'Prix - Maïs grain 3'!F1086</f>
        <v>172.9</v>
      </c>
    </row>
    <row r="1087" spans="1:3" x14ac:dyDescent="0.3">
      <c r="A1087" s="41">
        <f>'Prix - Maïs grain 3'!C1087</f>
        <v>2020</v>
      </c>
      <c r="B1087" s="98">
        <f>'Prix - Maïs grain 3'!E1087</f>
        <v>178.59</v>
      </c>
      <c r="C1087" s="98">
        <f>'Prix - Maïs grain 3'!F1087</f>
        <v>172.9</v>
      </c>
    </row>
    <row r="1088" spans="1:3" x14ac:dyDescent="0.3">
      <c r="A1088" s="41">
        <f>'Prix - Maïs grain 3'!C1088</f>
        <v>2020</v>
      </c>
      <c r="B1088" s="98">
        <f>'Prix - Maïs grain 3'!E1088</f>
        <v>178.59</v>
      </c>
      <c r="C1088" s="98">
        <f>'Prix - Maïs grain 3'!F1088</f>
        <v>172.9</v>
      </c>
    </row>
    <row r="1089" spans="1:3" x14ac:dyDescent="0.3">
      <c r="A1089" s="41">
        <f>'Prix - Maïs grain 3'!C1089</f>
        <v>2020</v>
      </c>
      <c r="B1089" s="98">
        <f>'Prix - Maïs grain 3'!E1089</f>
        <v>178.59</v>
      </c>
      <c r="C1089" s="98">
        <f>'Prix - Maïs grain 3'!F1089</f>
        <v>172.9</v>
      </c>
    </row>
    <row r="1090" spans="1:3" x14ac:dyDescent="0.3">
      <c r="A1090" s="41">
        <f>'Prix - Maïs grain 3'!C1090</f>
        <v>2020</v>
      </c>
      <c r="B1090" s="98">
        <f>'Prix - Maïs grain 3'!E1090</f>
        <v>178.59</v>
      </c>
      <c r="C1090" s="98">
        <f>'Prix - Maïs grain 3'!F1090</f>
        <v>172.9</v>
      </c>
    </row>
    <row r="1091" spans="1:3" x14ac:dyDescent="0.3">
      <c r="A1091" s="41">
        <f>'Prix - Maïs grain 3'!C1091</f>
        <v>2020</v>
      </c>
      <c r="B1091" s="98">
        <f>'Prix - Maïs grain 3'!E1091</f>
        <v>178.59</v>
      </c>
      <c r="C1091" s="98">
        <f>'Prix - Maïs grain 3'!F1091</f>
        <v>172.9</v>
      </c>
    </row>
    <row r="1092" spans="1:3" x14ac:dyDescent="0.3">
      <c r="A1092" s="41">
        <f>'Prix - Maïs grain 3'!C1092</f>
        <v>2020</v>
      </c>
      <c r="B1092" s="98">
        <f>'Prix - Maïs grain 3'!E1092</f>
        <v>178.59</v>
      </c>
      <c r="C1092" s="98">
        <f>'Prix - Maïs grain 3'!F1092</f>
        <v>172.9</v>
      </c>
    </row>
    <row r="1093" spans="1:3" x14ac:dyDescent="0.3">
      <c r="A1093" s="41">
        <f>'Prix - Maïs grain 3'!C1093</f>
        <v>2020</v>
      </c>
      <c r="B1093" s="98">
        <f>'Prix - Maïs grain 3'!E1093</f>
        <v>178.59</v>
      </c>
      <c r="C1093" s="98">
        <f>'Prix - Maïs grain 3'!F1093</f>
        <v>172.9</v>
      </c>
    </row>
    <row r="1094" spans="1:3" x14ac:dyDescent="0.3">
      <c r="A1094" s="41">
        <f>'Prix - Maïs grain 3'!C1094</f>
        <v>2020</v>
      </c>
      <c r="B1094" s="98">
        <f>'Prix - Maïs grain 3'!E1094</f>
        <v>178.59</v>
      </c>
      <c r="C1094" s="98">
        <f>'Prix - Maïs grain 3'!F1094</f>
        <v>172.9</v>
      </c>
    </row>
    <row r="1095" spans="1:3" x14ac:dyDescent="0.3">
      <c r="A1095" s="41">
        <f>'Prix - Maïs grain 3'!C1095</f>
        <v>2020</v>
      </c>
      <c r="B1095" s="98">
        <f>'Prix - Maïs grain 3'!E1095</f>
        <v>178.59</v>
      </c>
      <c r="C1095" s="98">
        <f>'Prix - Maïs grain 3'!F1095</f>
        <v>172.9</v>
      </c>
    </row>
    <row r="1096" spans="1:3" x14ac:dyDescent="0.3">
      <c r="A1096" s="41">
        <f>'Prix - Maïs grain 3'!C1096</f>
        <v>2020</v>
      </c>
      <c r="B1096" s="98">
        <f>'Prix - Maïs grain 3'!E1096</f>
        <v>178.59</v>
      </c>
      <c r="C1096" s="98">
        <f>'Prix - Maïs grain 3'!F1096</f>
        <v>172.9</v>
      </c>
    </row>
    <row r="1097" spans="1:3" x14ac:dyDescent="0.3">
      <c r="A1097" s="41">
        <f>'Prix - Maïs grain 3'!C1097</f>
        <v>2020</v>
      </c>
      <c r="B1097" s="98">
        <f>'Prix - Maïs grain 3'!E1097</f>
        <v>178.59</v>
      </c>
      <c r="C1097" s="98">
        <f>'Prix - Maïs grain 3'!F1097</f>
        <v>172.9</v>
      </c>
    </row>
    <row r="1098" spans="1:3" x14ac:dyDescent="0.3">
      <c r="A1098" s="41">
        <f>'Prix - Maïs grain 3'!C1098</f>
        <v>2020</v>
      </c>
      <c r="B1098" s="98">
        <f>'Prix - Maïs grain 3'!E1098</f>
        <v>178.59</v>
      </c>
      <c r="C1098" s="98">
        <f>'Prix - Maïs grain 3'!F1098</f>
        <v>172.9</v>
      </c>
    </row>
    <row r="1099" spans="1:3" x14ac:dyDescent="0.3">
      <c r="A1099" s="41">
        <f>'Prix - Maïs grain 3'!C1099</f>
        <v>2020</v>
      </c>
      <c r="B1099" s="98">
        <f>'Prix - Maïs grain 3'!E1099</f>
        <v>178.59</v>
      </c>
      <c r="C1099" s="98">
        <f>'Prix - Maïs grain 3'!F1099</f>
        <v>172.9</v>
      </c>
    </row>
    <row r="1100" spans="1:3" x14ac:dyDescent="0.3">
      <c r="A1100" s="41">
        <f>'Prix - Maïs grain 3'!C1100</f>
        <v>2020</v>
      </c>
      <c r="B1100" s="98">
        <f>'Prix - Maïs grain 3'!E1100</f>
        <v>178.59</v>
      </c>
      <c r="C1100" s="98">
        <f>'Prix - Maïs grain 3'!F1100</f>
        <v>172.9</v>
      </c>
    </row>
    <row r="1101" spans="1:3" x14ac:dyDescent="0.3">
      <c r="A1101" s="41">
        <f>'Prix - Maïs grain 3'!C1101</f>
        <v>2020</v>
      </c>
      <c r="B1101" s="98">
        <f>'Prix - Maïs grain 3'!E1101</f>
        <v>178.59</v>
      </c>
      <c r="C1101" s="98">
        <f>'Prix - Maïs grain 3'!F1101</f>
        <v>172.9</v>
      </c>
    </row>
    <row r="1102" spans="1:3" x14ac:dyDescent="0.3">
      <c r="A1102" s="41">
        <f>'Prix - Maïs grain 3'!C1102</f>
        <v>2020</v>
      </c>
      <c r="B1102" s="98">
        <f>'Prix - Maïs grain 3'!E1102</f>
        <v>178.59</v>
      </c>
      <c r="C1102" s="98">
        <f>'Prix - Maïs grain 3'!F1102</f>
        <v>172.9</v>
      </c>
    </row>
    <row r="1103" spans="1:3" x14ac:dyDescent="0.3">
      <c r="A1103" s="41">
        <f>'Prix - Maïs grain 3'!C1103</f>
        <v>2020</v>
      </c>
      <c r="B1103" s="98">
        <f>'Prix - Maïs grain 3'!E1103</f>
        <v>178.59</v>
      </c>
      <c r="C1103" s="98">
        <f>'Prix - Maïs grain 3'!F1103</f>
        <v>172.9</v>
      </c>
    </row>
    <row r="1104" spans="1:3" x14ac:dyDescent="0.3">
      <c r="A1104" s="41">
        <f>'Prix - Maïs grain 3'!C1104</f>
        <v>2020</v>
      </c>
      <c r="B1104" s="98">
        <f>'Prix - Maïs grain 3'!E1104</f>
        <v>178.59</v>
      </c>
      <c r="C1104" s="98">
        <f>'Prix - Maïs grain 3'!F1104</f>
        <v>172.9</v>
      </c>
    </row>
    <row r="1105" spans="1:3" x14ac:dyDescent="0.3">
      <c r="A1105" s="41">
        <f>'Prix - Maïs grain 3'!C1105</f>
        <v>2020</v>
      </c>
      <c r="B1105" s="98">
        <f>'Prix - Maïs grain 3'!E1105</f>
        <v>178.59</v>
      </c>
      <c r="C1105" s="98">
        <f>'Prix - Maïs grain 3'!F1105</f>
        <v>172.9</v>
      </c>
    </row>
    <row r="1106" spans="1:3" x14ac:dyDescent="0.3">
      <c r="A1106" s="41">
        <f>'Prix - Maïs grain 3'!C1106</f>
        <v>2020</v>
      </c>
      <c r="B1106" s="98">
        <f>'Prix - Maïs grain 3'!E1106</f>
        <v>178.59</v>
      </c>
      <c r="C1106" s="98">
        <f>'Prix - Maïs grain 3'!F1106</f>
        <v>172.9</v>
      </c>
    </row>
    <row r="1107" spans="1:3" x14ac:dyDescent="0.3">
      <c r="A1107" s="41">
        <f>'Prix - Maïs grain 3'!C1107</f>
        <v>2020</v>
      </c>
      <c r="B1107" s="98">
        <f>'Prix - Maïs grain 3'!E1107</f>
        <v>178.59</v>
      </c>
      <c r="C1107" s="98">
        <f>'Prix - Maïs grain 3'!F1107</f>
        <v>172.9</v>
      </c>
    </row>
    <row r="1108" spans="1:3" x14ac:dyDescent="0.3">
      <c r="A1108" s="41">
        <f>'Prix - Maïs grain 3'!C1108</f>
        <v>2020</v>
      </c>
      <c r="B1108" s="98">
        <f>'Prix - Maïs grain 3'!E1108</f>
        <v>178.59</v>
      </c>
      <c r="C1108" s="98">
        <f>'Prix - Maïs grain 3'!F1108</f>
        <v>172.9</v>
      </c>
    </row>
    <row r="1109" spans="1:3" x14ac:dyDescent="0.3">
      <c r="A1109" s="41">
        <f>'Prix - Maïs grain 3'!C1109</f>
        <v>2020</v>
      </c>
      <c r="B1109" s="98">
        <f>'Prix - Maïs grain 3'!E1109</f>
        <v>178.59</v>
      </c>
      <c r="C1109" s="98">
        <f>'Prix - Maïs grain 3'!F1109</f>
        <v>172.9</v>
      </c>
    </row>
    <row r="1110" spans="1:3" x14ac:dyDescent="0.3">
      <c r="A1110" s="41">
        <f>'Prix - Maïs grain 3'!C1110</f>
        <v>2020</v>
      </c>
      <c r="B1110" s="98">
        <f>'Prix - Maïs grain 3'!E1110</f>
        <v>178.59</v>
      </c>
      <c r="C1110" s="98">
        <f>'Prix - Maïs grain 3'!F1110</f>
        <v>172.9</v>
      </c>
    </row>
    <row r="1111" spans="1:3" x14ac:dyDescent="0.3">
      <c r="A1111" s="41">
        <f>'Prix - Maïs grain 3'!C1111</f>
        <v>2020</v>
      </c>
      <c r="B1111" s="98">
        <f>'Prix - Maïs grain 3'!E1111</f>
        <v>178.59</v>
      </c>
      <c r="C1111" s="98">
        <f>'Prix - Maïs grain 3'!F1111</f>
        <v>172.9</v>
      </c>
    </row>
    <row r="1112" spans="1:3" x14ac:dyDescent="0.3">
      <c r="A1112" s="41">
        <f>'Prix - Maïs grain 3'!C1112</f>
        <v>2020</v>
      </c>
      <c r="B1112" s="98">
        <f>'Prix - Maïs grain 3'!E1112</f>
        <v>178.59</v>
      </c>
      <c r="C1112" s="98">
        <f>'Prix - Maïs grain 3'!F1112</f>
        <v>172.9</v>
      </c>
    </row>
    <row r="1113" spans="1:3" x14ac:dyDescent="0.3">
      <c r="A1113" s="41">
        <f>'Prix - Maïs grain 3'!C1113</f>
        <v>2020</v>
      </c>
      <c r="B1113" s="98">
        <f>'Prix - Maïs grain 3'!E1113</f>
        <v>178.59</v>
      </c>
      <c r="C1113" s="98">
        <f>'Prix - Maïs grain 3'!F1113</f>
        <v>172.9</v>
      </c>
    </row>
    <row r="1114" spans="1:3" x14ac:dyDescent="0.3">
      <c r="A1114" s="41">
        <f>'Prix - Maïs grain 3'!C1114</f>
        <v>2020</v>
      </c>
      <c r="B1114" s="98">
        <f>'Prix - Maïs grain 3'!E1114</f>
        <v>178.59</v>
      </c>
      <c r="C1114" s="98">
        <f>'Prix - Maïs grain 3'!F1114</f>
        <v>172.9</v>
      </c>
    </row>
    <row r="1115" spans="1:3" x14ac:dyDescent="0.3">
      <c r="A1115" s="41">
        <f>'Prix - Maïs grain 3'!C1115</f>
        <v>2020</v>
      </c>
      <c r="B1115" s="98">
        <f>'Prix - Maïs grain 3'!E1115</f>
        <v>178.59</v>
      </c>
      <c r="C1115" s="98">
        <f>'Prix - Maïs grain 3'!F1115</f>
        <v>172.9</v>
      </c>
    </row>
    <row r="1116" spans="1:3" x14ac:dyDescent="0.3">
      <c r="A1116" s="41">
        <f>'Prix - Maïs grain 3'!C1116</f>
        <v>2020</v>
      </c>
      <c r="B1116" s="98">
        <f>'Prix - Maïs grain 3'!E1116</f>
        <v>178.59</v>
      </c>
      <c r="C1116" s="98">
        <f>'Prix - Maïs grain 3'!F1116</f>
        <v>172.9</v>
      </c>
    </row>
    <row r="1117" spans="1:3" x14ac:dyDescent="0.3">
      <c r="A1117" s="41">
        <f>'Prix - Maïs grain 3'!C1117</f>
        <v>2020</v>
      </c>
      <c r="B1117" s="98">
        <f>'Prix - Maïs grain 3'!E1117</f>
        <v>178.59</v>
      </c>
      <c r="C1117" s="98">
        <f>'Prix - Maïs grain 3'!F1117</f>
        <v>172.9</v>
      </c>
    </row>
    <row r="1118" spans="1:3" x14ac:dyDescent="0.3">
      <c r="A1118" s="41">
        <f>'Prix - Maïs grain 3'!C1118</f>
        <v>2020</v>
      </c>
      <c r="B1118" s="98">
        <f>'Prix - Maïs grain 3'!E1118</f>
        <v>178.59</v>
      </c>
      <c r="C1118" s="98">
        <f>'Prix - Maïs grain 3'!F1118</f>
        <v>172.9</v>
      </c>
    </row>
    <row r="1119" spans="1:3" x14ac:dyDescent="0.3">
      <c r="A1119" s="41">
        <f>'Prix - Maïs grain 3'!C1119</f>
        <v>2020</v>
      </c>
      <c r="B1119" s="98">
        <f>'Prix - Maïs grain 3'!E1119</f>
        <v>178.59</v>
      </c>
      <c r="C1119" s="98">
        <f>'Prix - Maïs grain 3'!F1119</f>
        <v>172.9</v>
      </c>
    </row>
    <row r="1120" spans="1:3" x14ac:dyDescent="0.3">
      <c r="A1120" s="41">
        <f>'Prix - Maïs grain 3'!C1120</f>
        <v>2020</v>
      </c>
      <c r="B1120" s="98">
        <f>'Prix - Maïs grain 3'!E1120</f>
        <v>178.59</v>
      </c>
      <c r="C1120" s="98">
        <f>'Prix - Maïs grain 3'!F1120</f>
        <v>172.9</v>
      </c>
    </row>
    <row r="1121" spans="1:3" x14ac:dyDescent="0.3">
      <c r="A1121" s="41">
        <f>'Prix - Maïs grain 3'!C1121</f>
        <v>2020</v>
      </c>
      <c r="B1121" s="98">
        <f>'Prix - Maïs grain 3'!E1121</f>
        <v>178.59</v>
      </c>
      <c r="C1121" s="98">
        <f>'Prix - Maïs grain 3'!F1121</f>
        <v>172.9</v>
      </c>
    </row>
    <row r="1122" spans="1:3" x14ac:dyDescent="0.3">
      <c r="A1122" s="41">
        <f>'Prix - Maïs grain 3'!C1122</f>
        <v>2020</v>
      </c>
      <c r="B1122" s="98">
        <f>'Prix - Maïs grain 3'!E1122</f>
        <v>178.59</v>
      </c>
      <c r="C1122" s="98">
        <f>'Prix - Maïs grain 3'!F1122</f>
        <v>172.9</v>
      </c>
    </row>
    <row r="1123" spans="1:3" x14ac:dyDescent="0.3">
      <c r="A1123" s="41">
        <f>'Prix - Maïs grain 3'!C1123</f>
        <v>2020</v>
      </c>
      <c r="B1123" s="98">
        <f>'Prix - Maïs grain 3'!E1123</f>
        <v>178.59</v>
      </c>
      <c r="C1123" s="98">
        <f>'Prix - Maïs grain 3'!F1123</f>
        <v>172.9</v>
      </c>
    </row>
    <row r="1124" spans="1:3" x14ac:dyDescent="0.3">
      <c r="A1124" s="41">
        <f>'Prix - Maïs grain 3'!C1124</f>
        <v>2020</v>
      </c>
      <c r="B1124" s="98">
        <f>'Prix - Maïs grain 3'!E1124</f>
        <v>178.59</v>
      </c>
      <c r="C1124" s="98">
        <f>'Prix - Maïs grain 3'!F1124</f>
        <v>172.9</v>
      </c>
    </row>
    <row r="1125" spans="1:3" x14ac:dyDescent="0.3">
      <c r="A1125" s="41">
        <f>'Prix - Maïs grain 3'!C1125</f>
        <v>2020</v>
      </c>
      <c r="B1125" s="98">
        <f>'Prix - Maïs grain 3'!E1125</f>
        <v>178.59</v>
      </c>
      <c r="C1125" s="98">
        <f>'Prix - Maïs grain 3'!F1125</f>
        <v>172.9</v>
      </c>
    </row>
    <row r="1126" spans="1:3" x14ac:dyDescent="0.3">
      <c r="A1126" s="41">
        <f>'Prix - Maïs grain 3'!C1126</f>
        <v>2020</v>
      </c>
      <c r="B1126" s="98">
        <f>'Prix - Maïs grain 3'!E1126</f>
        <v>178.59</v>
      </c>
      <c r="C1126" s="98">
        <f>'Prix - Maïs grain 3'!F1126</f>
        <v>172.9</v>
      </c>
    </row>
    <row r="1127" spans="1:3" x14ac:dyDescent="0.3">
      <c r="A1127" s="41">
        <f>'Prix - Maïs grain 3'!C1127</f>
        <v>2020</v>
      </c>
      <c r="B1127" s="98">
        <f>'Prix - Maïs grain 3'!E1127</f>
        <v>178.59</v>
      </c>
      <c r="C1127" s="98">
        <f>'Prix - Maïs grain 3'!F1127</f>
        <v>172.9</v>
      </c>
    </row>
    <row r="1128" spans="1:3" x14ac:dyDescent="0.3">
      <c r="A1128" s="41">
        <f>'Prix - Maïs grain 3'!C1128</f>
        <v>2020</v>
      </c>
      <c r="B1128" s="98">
        <f>'Prix - Maïs grain 3'!E1128</f>
        <v>178.59</v>
      </c>
      <c r="C1128" s="98">
        <f>'Prix - Maïs grain 3'!F1128</f>
        <v>172.9</v>
      </c>
    </row>
    <row r="1129" spans="1:3" x14ac:dyDescent="0.3">
      <c r="A1129" s="41">
        <f>'Prix - Maïs grain 3'!C1129</f>
        <v>2020</v>
      </c>
      <c r="B1129" s="98">
        <f>'Prix - Maïs grain 3'!E1129</f>
        <v>178.59</v>
      </c>
      <c r="C1129" s="98">
        <f>'Prix - Maïs grain 3'!F1129</f>
        <v>172.9</v>
      </c>
    </row>
    <row r="1130" spans="1:3" x14ac:dyDescent="0.3">
      <c r="A1130" s="41">
        <f>'Prix - Maïs grain 3'!C1130</f>
        <v>2020</v>
      </c>
      <c r="B1130" s="98">
        <f>'Prix - Maïs grain 3'!E1130</f>
        <v>178.59</v>
      </c>
      <c r="C1130" s="98">
        <f>'Prix - Maïs grain 3'!F1130</f>
        <v>172.9</v>
      </c>
    </row>
    <row r="1131" spans="1:3" x14ac:dyDescent="0.3">
      <c r="A1131" s="41">
        <f>'Prix - Maïs grain 3'!C1131</f>
        <v>2020</v>
      </c>
      <c r="B1131" s="98">
        <f>'Prix - Maïs grain 3'!E1131</f>
        <v>178.59</v>
      </c>
      <c r="C1131" s="98">
        <f>'Prix - Maïs grain 3'!F1131</f>
        <v>172.9</v>
      </c>
    </row>
    <row r="1132" spans="1:3" x14ac:dyDescent="0.3">
      <c r="A1132" s="41">
        <f>'Prix - Maïs grain 3'!C1132</f>
        <v>2020</v>
      </c>
      <c r="B1132" s="98">
        <f>'Prix - Maïs grain 3'!E1132</f>
        <v>178.59</v>
      </c>
      <c r="C1132" s="98">
        <f>'Prix - Maïs grain 3'!F1132</f>
        <v>172.9</v>
      </c>
    </row>
    <row r="1133" spans="1:3" x14ac:dyDescent="0.3">
      <c r="A1133" s="41">
        <f>'Prix - Maïs grain 3'!C1133</f>
        <v>2020</v>
      </c>
      <c r="B1133" s="98">
        <f>'Prix - Maïs grain 3'!E1133</f>
        <v>178.59</v>
      </c>
      <c r="C1133" s="98">
        <f>'Prix - Maïs grain 3'!F1133</f>
        <v>172.9</v>
      </c>
    </row>
    <row r="1134" spans="1:3" x14ac:dyDescent="0.3">
      <c r="A1134" s="41">
        <f>'Prix - Maïs grain 3'!C1134</f>
        <v>2020</v>
      </c>
      <c r="B1134" s="98">
        <f>'Prix - Maïs grain 3'!E1134</f>
        <v>178.59</v>
      </c>
      <c r="C1134" s="98">
        <f>'Prix - Maïs grain 3'!F1134</f>
        <v>172.9</v>
      </c>
    </row>
    <row r="1135" spans="1:3" x14ac:dyDescent="0.3">
      <c r="A1135" s="41">
        <f>'Prix - Maïs grain 3'!C1135</f>
        <v>2020</v>
      </c>
      <c r="B1135" s="98">
        <f>'Prix - Maïs grain 3'!E1135</f>
        <v>178.59</v>
      </c>
      <c r="C1135" s="98">
        <f>'Prix - Maïs grain 3'!F1135</f>
        <v>172.9</v>
      </c>
    </row>
    <row r="1136" spans="1:3" x14ac:dyDescent="0.3">
      <c r="A1136" s="41">
        <f>'Prix - Maïs grain 3'!C1136</f>
        <v>2020</v>
      </c>
      <c r="B1136" s="98">
        <f>'Prix - Maïs grain 3'!E1136</f>
        <v>178.59</v>
      </c>
      <c r="C1136" s="98">
        <f>'Prix - Maïs grain 3'!F1136</f>
        <v>172.9</v>
      </c>
    </row>
    <row r="1137" spans="1:3" x14ac:dyDescent="0.3">
      <c r="A1137" s="41">
        <f>'Prix - Maïs grain 3'!C1137</f>
        <v>2020</v>
      </c>
      <c r="B1137" s="98">
        <f>'Prix - Maïs grain 3'!E1137</f>
        <v>178.59</v>
      </c>
      <c r="C1137" s="98">
        <f>'Prix - Maïs grain 3'!F1137</f>
        <v>172.9</v>
      </c>
    </row>
    <row r="1138" spans="1:3" x14ac:dyDescent="0.3">
      <c r="A1138" s="41">
        <f>'Prix - Maïs grain 3'!C1138</f>
        <v>2020</v>
      </c>
      <c r="B1138" s="98">
        <f>'Prix - Maïs grain 3'!E1138</f>
        <v>178.59</v>
      </c>
      <c r="C1138" s="98">
        <f>'Prix - Maïs grain 3'!F1138</f>
        <v>172.9</v>
      </c>
    </row>
    <row r="1139" spans="1:3" x14ac:dyDescent="0.3">
      <c r="A1139" s="41">
        <f>'Prix - Maïs grain 3'!C1139</f>
        <v>2020</v>
      </c>
      <c r="B1139" s="98">
        <f>'Prix - Maïs grain 3'!E1139</f>
        <v>178.59</v>
      </c>
      <c r="C1139" s="98">
        <f>'Prix - Maïs grain 3'!F1139</f>
        <v>172.9</v>
      </c>
    </row>
    <row r="1140" spans="1:3" x14ac:dyDescent="0.3">
      <c r="A1140" s="41">
        <f>'Prix - Maïs grain 3'!C1140</f>
        <v>2020</v>
      </c>
      <c r="B1140" s="98">
        <f>'Prix - Maïs grain 3'!E1140</f>
        <v>178.59</v>
      </c>
      <c r="C1140" s="98">
        <f>'Prix - Maïs grain 3'!F1140</f>
        <v>172.9</v>
      </c>
    </row>
    <row r="1141" spans="1:3" x14ac:dyDescent="0.3">
      <c r="A1141" s="41">
        <f>'Prix - Maïs grain 3'!C1141</f>
        <v>2020</v>
      </c>
      <c r="B1141" s="98">
        <f>'Prix - Maïs grain 3'!E1141</f>
        <v>178.59</v>
      </c>
      <c r="C1141" s="98">
        <f>'Prix - Maïs grain 3'!F1141</f>
        <v>172.9</v>
      </c>
    </row>
    <row r="1142" spans="1:3" x14ac:dyDescent="0.3">
      <c r="A1142" s="41">
        <f>'Prix - Maïs grain 3'!C1142</f>
        <v>2020</v>
      </c>
      <c r="B1142" s="98">
        <f>'Prix - Maïs grain 3'!E1142</f>
        <v>178.59</v>
      </c>
      <c r="C1142" s="98">
        <f>'Prix - Maïs grain 3'!F1142</f>
        <v>172.9</v>
      </c>
    </row>
    <row r="1143" spans="1:3" x14ac:dyDescent="0.3">
      <c r="A1143" s="41">
        <f>'Prix - Maïs grain 3'!C1143</f>
        <v>2020</v>
      </c>
      <c r="B1143" s="98">
        <f>'Prix - Maïs grain 3'!E1143</f>
        <v>178.59</v>
      </c>
      <c r="C1143" s="98">
        <f>'Prix - Maïs grain 3'!F1143</f>
        <v>172.9</v>
      </c>
    </row>
    <row r="1144" spans="1:3" x14ac:dyDescent="0.3">
      <c r="A1144" s="41">
        <f>'Prix - Maïs grain 3'!C1144</f>
        <v>2020</v>
      </c>
      <c r="B1144" s="98">
        <f>'Prix - Maïs grain 3'!E1144</f>
        <v>178.59</v>
      </c>
      <c r="C1144" s="98">
        <f>'Prix - Maïs grain 3'!F1144</f>
        <v>172.9</v>
      </c>
    </row>
    <row r="1145" spans="1:3" x14ac:dyDescent="0.3">
      <c r="A1145" s="41">
        <f>'Prix - Maïs grain 3'!C1145</f>
        <v>2020</v>
      </c>
      <c r="B1145" s="98">
        <f>'Prix - Maïs grain 3'!E1145</f>
        <v>178.59</v>
      </c>
      <c r="C1145" s="98">
        <f>'Prix - Maïs grain 3'!F1145</f>
        <v>172.9</v>
      </c>
    </row>
    <row r="1146" spans="1:3" x14ac:dyDescent="0.3">
      <c r="A1146" s="41">
        <f>'Prix - Maïs grain 3'!C1146</f>
        <v>2020</v>
      </c>
      <c r="B1146" s="98">
        <f>'Prix - Maïs grain 3'!E1146</f>
        <v>178.59</v>
      </c>
      <c r="C1146" s="98">
        <f>'Prix - Maïs grain 3'!F1146</f>
        <v>172.9</v>
      </c>
    </row>
    <row r="1147" spans="1:3" x14ac:dyDescent="0.3">
      <c r="A1147" s="41">
        <f>'Prix - Maïs grain 3'!C1147</f>
        <v>2020</v>
      </c>
      <c r="B1147" s="98">
        <f>'Prix - Maïs grain 3'!E1147</f>
        <v>178.59</v>
      </c>
      <c r="C1147" s="98">
        <f>'Prix - Maïs grain 3'!F1147</f>
        <v>172.9</v>
      </c>
    </row>
    <row r="1148" spans="1:3" x14ac:dyDescent="0.3">
      <c r="A1148" s="41">
        <f>'Prix - Maïs grain 3'!C1148</f>
        <v>2020</v>
      </c>
      <c r="B1148" s="98">
        <f>'Prix - Maïs grain 3'!E1148</f>
        <v>178.59</v>
      </c>
      <c r="C1148" s="98">
        <f>'Prix - Maïs grain 3'!F1148</f>
        <v>172.9</v>
      </c>
    </row>
    <row r="1149" spans="1:3" x14ac:dyDescent="0.3">
      <c r="A1149" s="41">
        <f>'Prix - Maïs grain 3'!C1149</f>
        <v>2020</v>
      </c>
      <c r="B1149" s="98">
        <f>'Prix - Maïs grain 3'!E1149</f>
        <v>178.59</v>
      </c>
      <c r="C1149" s="98">
        <f>'Prix - Maïs grain 3'!F1149</f>
        <v>172.9</v>
      </c>
    </row>
    <row r="1150" spans="1:3" x14ac:dyDescent="0.3">
      <c r="A1150" s="41">
        <f>'Prix - Maïs grain 3'!C1150</f>
        <v>2020</v>
      </c>
      <c r="B1150" s="98">
        <f>'Prix - Maïs grain 3'!E1150</f>
        <v>178.59</v>
      </c>
      <c r="C1150" s="98">
        <f>'Prix - Maïs grain 3'!F1150</f>
        <v>172.9</v>
      </c>
    </row>
    <row r="1151" spans="1:3" x14ac:dyDescent="0.3">
      <c r="A1151" s="41">
        <f>'Prix - Maïs grain 3'!C1151</f>
        <v>2020</v>
      </c>
      <c r="B1151" s="98">
        <f>'Prix - Maïs grain 3'!E1151</f>
        <v>178.59</v>
      </c>
      <c r="C1151" s="98">
        <f>'Prix - Maïs grain 3'!F1151</f>
        <v>172.9</v>
      </c>
    </row>
    <row r="1152" spans="1:3" x14ac:dyDescent="0.3">
      <c r="A1152" s="41">
        <f>'Prix - Maïs grain 3'!C1152</f>
        <v>2020</v>
      </c>
      <c r="B1152" s="98">
        <f>'Prix - Maïs grain 3'!E1152</f>
        <v>178.59</v>
      </c>
      <c r="C1152" s="98">
        <f>'Prix - Maïs grain 3'!F1152</f>
        <v>172.9</v>
      </c>
    </row>
    <row r="1153" spans="1:3" x14ac:dyDescent="0.3">
      <c r="A1153" s="41">
        <f>'Prix - Maïs grain 3'!C1153</f>
        <v>2020</v>
      </c>
      <c r="B1153" s="98">
        <f>'Prix - Maïs grain 3'!E1153</f>
        <v>178.59</v>
      </c>
      <c r="C1153" s="98">
        <f>'Prix - Maïs grain 3'!F1153</f>
        <v>172.9</v>
      </c>
    </row>
    <row r="1154" spans="1:3" x14ac:dyDescent="0.3">
      <c r="A1154" s="41">
        <f>'Prix - Maïs grain 3'!C1154</f>
        <v>2020</v>
      </c>
      <c r="B1154" s="98">
        <f>'Prix - Maïs grain 3'!E1154</f>
        <v>178.59</v>
      </c>
      <c r="C1154" s="98">
        <f>'Prix - Maïs grain 3'!F1154</f>
        <v>172.9</v>
      </c>
    </row>
    <row r="1155" spans="1:3" x14ac:dyDescent="0.3">
      <c r="A1155" s="41">
        <f>'Prix - Maïs grain 3'!C1155</f>
        <v>2020</v>
      </c>
      <c r="B1155" s="98">
        <f>'Prix - Maïs grain 3'!E1155</f>
        <v>178.59</v>
      </c>
      <c r="C1155" s="98">
        <f>'Prix - Maïs grain 3'!F1155</f>
        <v>172.9</v>
      </c>
    </row>
    <row r="1156" spans="1:3" x14ac:dyDescent="0.3">
      <c r="A1156" s="41">
        <f>'Prix - Maïs grain 3'!C1156</f>
        <v>2020</v>
      </c>
      <c r="B1156" s="98">
        <f>'Prix - Maïs grain 3'!E1156</f>
        <v>178.59</v>
      </c>
      <c r="C1156" s="98">
        <f>'Prix - Maïs grain 3'!F1156</f>
        <v>172.9</v>
      </c>
    </row>
    <row r="1157" spans="1:3" x14ac:dyDescent="0.3">
      <c r="A1157" s="41">
        <f>'Prix - Maïs grain 3'!C1157</f>
        <v>2020</v>
      </c>
      <c r="B1157" s="98">
        <f>'Prix - Maïs grain 3'!E1157</f>
        <v>178.59</v>
      </c>
      <c r="C1157" s="98">
        <f>'Prix - Maïs grain 3'!F1157</f>
        <v>172.9</v>
      </c>
    </row>
    <row r="1158" spans="1:3" x14ac:dyDescent="0.3">
      <c r="A1158" s="41">
        <f>'Prix - Maïs grain 3'!C1158</f>
        <v>2020</v>
      </c>
      <c r="B1158" s="98">
        <f>'Prix - Maïs grain 3'!E1158</f>
        <v>178.59</v>
      </c>
      <c r="C1158" s="98">
        <f>'Prix - Maïs grain 3'!F1158</f>
        <v>172.9</v>
      </c>
    </row>
    <row r="1159" spans="1:3" x14ac:dyDescent="0.3">
      <c r="A1159" s="41">
        <f>'Prix - Maïs grain 3'!C1159</f>
        <v>2020</v>
      </c>
      <c r="B1159" s="98">
        <f>'Prix - Maïs grain 3'!E1159</f>
        <v>178.59</v>
      </c>
      <c r="C1159" s="98">
        <f>'Prix - Maïs grain 3'!F1159</f>
        <v>172.9</v>
      </c>
    </row>
    <row r="1160" spans="1:3" x14ac:dyDescent="0.3">
      <c r="A1160" s="41">
        <f>'Prix - Maïs grain 3'!C1160</f>
        <v>2020</v>
      </c>
      <c r="B1160" s="98">
        <f>'Prix - Maïs grain 3'!E1160</f>
        <v>178.59</v>
      </c>
      <c r="C1160" s="98">
        <f>'Prix - Maïs grain 3'!F1160</f>
        <v>172.9</v>
      </c>
    </row>
    <row r="1161" spans="1:3" x14ac:dyDescent="0.3">
      <c r="A1161" s="41">
        <f>'Prix - Maïs grain 3'!C1161</f>
        <v>2020</v>
      </c>
      <c r="B1161" s="98">
        <f>'Prix - Maïs grain 3'!E1161</f>
        <v>178.59</v>
      </c>
      <c r="C1161" s="98">
        <f>'Prix - Maïs grain 3'!F1161</f>
        <v>172.9</v>
      </c>
    </row>
    <row r="1162" spans="1:3" x14ac:dyDescent="0.3">
      <c r="A1162" s="41">
        <f>'Prix - Maïs grain 3'!C1162</f>
        <v>2020</v>
      </c>
      <c r="B1162" s="98">
        <f>'Prix - Maïs grain 3'!E1162</f>
        <v>178.59</v>
      </c>
      <c r="C1162" s="98">
        <f>'Prix - Maïs grain 3'!F1162</f>
        <v>172.9</v>
      </c>
    </row>
    <row r="1163" spans="1:3" x14ac:dyDescent="0.3">
      <c r="A1163" s="41">
        <f>'Prix - Maïs grain 3'!C1163</f>
        <v>2020</v>
      </c>
      <c r="B1163" s="98">
        <f>'Prix - Maïs grain 3'!E1163</f>
        <v>178.59</v>
      </c>
      <c r="C1163" s="98">
        <f>'Prix - Maïs grain 3'!F1163</f>
        <v>172.9</v>
      </c>
    </row>
    <row r="1164" spans="1:3" x14ac:dyDescent="0.3">
      <c r="A1164" s="41">
        <f>'Prix - Maïs grain 3'!C1164</f>
        <v>2020</v>
      </c>
      <c r="B1164" s="98">
        <f>'Prix - Maïs grain 3'!E1164</f>
        <v>178.59</v>
      </c>
      <c r="C1164" s="98">
        <f>'Prix - Maïs grain 3'!F1164</f>
        <v>172.9</v>
      </c>
    </row>
    <row r="1165" spans="1:3" x14ac:dyDescent="0.3">
      <c r="A1165" s="41">
        <f>'Prix - Maïs grain 3'!C1165</f>
        <v>2020</v>
      </c>
      <c r="B1165" s="98">
        <f>'Prix - Maïs grain 3'!E1165</f>
        <v>178.59</v>
      </c>
      <c r="C1165" s="98">
        <f>'Prix - Maïs grain 3'!F1165</f>
        <v>172.9</v>
      </c>
    </row>
    <row r="1166" spans="1:3" x14ac:dyDescent="0.3">
      <c r="A1166" s="41">
        <f>'Prix - Maïs grain 3'!C1166</f>
        <v>2020</v>
      </c>
      <c r="B1166" s="98">
        <f>'Prix - Maïs grain 3'!E1166</f>
        <v>178.59</v>
      </c>
      <c r="C1166" s="98">
        <f>'Prix - Maïs grain 3'!F1166</f>
        <v>172.9</v>
      </c>
    </row>
    <row r="1167" spans="1:3" x14ac:dyDescent="0.3">
      <c r="A1167" s="41">
        <f>'Prix - Maïs grain 3'!C1167</f>
        <v>2020</v>
      </c>
      <c r="B1167" s="98">
        <f>'Prix - Maïs grain 3'!E1167</f>
        <v>178.59</v>
      </c>
      <c r="C1167" s="98">
        <f>'Prix - Maïs grain 3'!F1167</f>
        <v>172.9</v>
      </c>
    </row>
    <row r="1168" spans="1:3" x14ac:dyDescent="0.3">
      <c r="A1168" s="41">
        <f>'Prix - Maïs grain 3'!C1168</f>
        <v>2020</v>
      </c>
      <c r="B1168" s="98">
        <f>'Prix - Maïs grain 3'!E1168</f>
        <v>178.59</v>
      </c>
      <c r="C1168" s="98">
        <f>'Prix - Maïs grain 3'!F1168</f>
        <v>172.9</v>
      </c>
    </row>
    <row r="1169" spans="1:3" x14ac:dyDescent="0.3">
      <c r="A1169" s="41">
        <f>'Prix - Maïs grain 3'!C1169</f>
        <v>2020</v>
      </c>
      <c r="B1169" s="98">
        <f>'Prix - Maïs grain 3'!E1169</f>
        <v>178.59</v>
      </c>
      <c r="C1169" s="98">
        <f>'Prix - Maïs grain 3'!F1169</f>
        <v>172.9</v>
      </c>
    </row>
    <row r="1170" spans="1:3" x14ac:dyDescent="0.3">
      <c r="A1170" s="41">
        <f>'Prix - Maïs grain 3'!C1170</f>
        <v>2020</v>
      </c>
      <c r="B1170" s="98">
        <f>'Prix - Maïs grain 3'!E1170</f>
        <v>178.59</v>
      </c>
      <c r="C1170" s="98">
        <f>'Prix - Maïs grain 3'!F1170</f>
        <v>172.9</v>
      </c>
    </row>
    <row r="1171" spans="1:3" x14ac:dyDescent="0.3">
      <c r="A1171" s="41">
        <f>'Prix - Maïs grain 3'!C1171</f>
        <v>2020</v>
      </c>
      <c r="B1171" s="98">
        <f>'Prix - Maïs grain 3'!E1171</f>
        <v>178.59</v>
      </c>
      <c r="C1171" s="98">
        <f>'Prix - Maïs grain 3'!F1171</f>
        <v>172.9</v>
      </c>
    </row>
    <row r="1172" spans="1:3" x14ac:dyDescent="0.3">
      <c r="A1172" s="41">
        <f>'Prix - Maïs grain 3'!C1172</f>
        <v>2020</v>
      </c>
      <c r="B1172" s="98">
        <f>'Prix - Maïs grain 3'!E1172</f>
        <v>178.59</v>
      </c>
      <c r="C1172" s="98">
        <f>'Prix - Maïs grain 3'!F1172</f>
        <v>172.9</v>
      </c>
    </row>
    <row r="1173" spans="1:3" x14ac:dyDescent="0.3">
      <c r="A1173" s="41">
        <f>'Prix - Maïs grain 3'!C1173</f>
        <v>2020</v>
      </c>
      <c r="B1173" s="98">
        <f>'Prix - Maïs grain 3'!E1173</f>
        <v>178.59</v>
      </c>
      <c r="C1173" s="98">
        <f>'Prix - Maïs grain 3'!F1173</f>
        <v>172.9</v>
      </c>
    </row>
    <row r="1174" spans="1:3" x14ac:dyDescent="0.3">
      <c r="A1174" s="41">
        <f>'Prix - Maïs grain 3'!C1174</f>
        <v>2020</v>
      </c>
      <c r="B1174" s="98">
        <f>'Prix - Maïs grain 3'!E1174</f>
        <v>178.59</v>
      </c>
      <c r="C1174" s="98">
        <f>'Prix - Maïs grain 3'!F1174</f>
        <v>172.9</v>
      </c>
    </row>
    <row r="1175" spans="1:3" x14ac:dyDescent="0.3">
      <c r="A1175" s="41">
        <f>'Prix - Maïs grain 3'!C1175</f>
        <v>2020</v>
      </c>
      <c r="B1175" s="98">
        <f>'Prix - Maïs grain 3'!E1175</f>
        <v>178.59</v>
      </c>
      <c r="C1175" s="98">
        <f>'Prix - Maïs grain 3'!F1175</f>
        <v>172.9</v>
      </c>
    </row>
    <row r="1176" spans="1:3" x14ac:dyDescent="0.3">
      <c r="A1176" s="41">
        <f>'Prix - Maïs grain 3'!C1176</f>
        <v>2020</v>
      </c>
      <c r="B1176" s="98">
        <f>'Prix - Maïs grain 3'!E1176</f>
        <v>178.59</v>
      </c>
      <c r="C1176" s="98">
        <f>'Prix - Maïs grain 3'!F1176</f>
        <v>172.9</v>
      </c>
    </row>
    <row r="1177" spans="1:3" x14ac:dyDescent="0.3">
      <c r="A1177" s="41">
        <f>'Prix - Maïs grain 3'!C1177</f>
        <v>2020</v>
      </c>
      <c r="B1177" s="98">
        <f>'Prix - Maïs grain 3'!E1177</f>
        <v>178.59</v>
      </c>
      <c r="C1177" s="98">
        <f>'Prix - Maïs grain 3'!F1177</f>
        <v>172.9</v>
      </c>
    </row>
    <row r="1178" spans="1:3" x14ac:dyDescent="0.3">
      <c r="A1178" s="41">
        <f>'Prix - Maïs grain 3'!C1178</f>
        <v>2020</v>
      </c>
      <c r="B1178" s="98">
        <f>'Prix - Maïs grain 3'!E1178</f>
        <v>178.59</v>
      </c>
      <c r="C1178" s="98">
        <f>'Prix - Maïs grain 3'!F1178</f>
        <v>172.9</v>
      </c>
    </row>
    <row r="1179" spans="1:3" x14ac:dyDescent="0.3">
      <c r="A1179" s="41">
        <f>'Prix - Maïs grain 3'!C1179</f>
        <v>2020</v>
      </c>
      <c r="B1179" s="98">
        <f>'Prix - Maïs grain 3'!E1179</f>
        <v>178.59</v>
      </c>
      <c r="C1179" s="98">
        <f>'Prix - Maïs grain 3'!F1179</f>
        <v>172.9</v>
      </c>
    </row>
    <row r="1180" spans="1:3" x14ac:dyDescent="0.3">
      <c r="A1180" s="41">
        <f>'Prix - Maïs grain 3'!C1180</f>
        <v>2020</v>
      </c>
      <c r="B1180" s="98">
        <f>'Prix - Maïs grain 3'!E1180</f>
        <v>178.59</v>
      </c>
      <c r="C1180" s="98">
        <f>'Prix - Maïs grain 3'!F1180</f>
        <v>172.9</v>
      </c>
    </row>
    <row r="1181" spans="1:3" x14ac:dyDescent="0.3">
      <c r="A1181" s="41">
        <f>'Prix - Maïs grain 3'!C1181</f>
        <v>2020</v>
      </c>
      <c r="B1181" s="98">
        <f>'Prix - Maïs grain 3'!E1181</f>
        <v>178.59</v>
      </c>
      <c r="C1181" s="98">
        <f>'Prix - Maïs grain 3'!F1181</f>
        <v>172.9</v>
      </c>
    </row>
    <row r="1182" spans="1:3" x14ac:dyDescent="0.3">
      <c r="A1182" s="41">
        <f>'Prix - Maïs grain 3'!C1182</f>
        <v>2020</v>
      </c>
      <c r="B1182" s="98">
        <f>'Prix - Maïs grain 3'!E1182</f>
        <v>178.59</v>
      </c>
      <c r="C1182" s="98">
        <f>'Prix - Maïs grain 3'!F1182</f>
        <v>172.9</v>
      </c>
    </row>
    <row r="1183" spans="1:3" x14ac:dyDescent="0.3">
      <c r="A1183" s="41">
        <f>'Prix - Maïs grain 3'!C1183</f>
        <v>2020</v>
      </c>
      <c r="B1183" s="98">
        <f>'Prix - Maïs grain 3'!E1183</f>
        <v>178.59</v>
      </c>
      <c r="C1183" s="98">
        <f>'Prix - Maïs grain 3'!F1183</f>
        <v>172.9</v>
      </c>
    </row>
    <row r="1184" spans="1:3" x14ac:dyDescent="0.3">
      <c r="A1184" s="41">
        <f>'Prix - Maïs grain 3'!C1184</f>
        <v>2020</v>
      </c>
      <c r="B1184" s="98">
        <f>'Prix - Maïs grain 3'!E1184</f>
        <v>178.59</v>
      </c>
      <c r="C1184" s="98">
        <f>'Prix - Maïs grain 3'!F1184</f>
        <v>172.9</v>
      </c>
    </row>
    <row r="1185" spans="1:3" x14ac:dyDescent="0.3">
      <c r="A1185" s="41">
        <f>'Prix - Maïs grain 3'!C1185</f>
        <v>2020</v>
      </c>
      <c r="B1185" s="98">
        <f>'Prix - Maïs grain 3'!E1185</f>
        <v>178.59</v>
      </c>
      <c r="C1185" s="98">
        <f>'Prix - Maïs grain 3'!F1185</f>
        <v>172.9</v>
      </c>
    </row>
    <row r="1186" spans="1:3" x14ac:dyDescent="0.3">
      <c r="A1186" s="41">
        <f>'Prix - Maïs grain 3'!C1186</f>
        <v>2020</v>
      </c>
      <c r="B1186" s="98">
        <f>'Prix - Maïs grain 3'!E1186</f>
        <v>178.59</v>
      </c>
      <c r="C1186" s="98">
        <f>'Prix - Maïs grain 3'!F1186</f>
        <v>172.9</v>
      </c>
    </row>
    <row r="1187" spans="1:3" x14ac:dyDescent="0.3">
      <c r="A1187" s="41">
        <f>'Prix - Maïs grain 3'!C1187</f>
        <v>2020</v>
      </c>
      <c r="B1187" s="98">
        <f>'Prix - Maïs grain 3'!E1187</f>
        <v>178.59</v>
      </c>
      <c r="C1187" s="98">
        <f>'Prix - Maïs grain 3'!F1187</f>
        <v>172.9</v>
      </c>
    </row>
    <row r="1188" spans="1:3" x14ac:dyDescent="0.3">
      <c r="A1188" s="41">
        <f>'Prix - Maïs grain 3'!C1188</f>
        <v>2020</v>
      </c>
      <c r="B1188" s="98">
        <f>'Prix - Maïs grain 3'!E1188</f>
        <v>178.59</v>
      </c>
      <c r="C1188" s="98">
        <f>'Prix - Maïs grain 3'!F1188</f>
        <v>172.9</v>
      </c>
    </row>
    <row r="1189" spans="1:3" x14ac:dyDescent="0.3">
      <c r="A1189" s="41">
        <f>'Prix - Maïs grain 3'!C1189</f>
        <v>2020</v>
      </c>
      <c r="B1189" s="98">
        <f>'Prix - Maïs grain 3'!E1189</f>
        <v>178.59</v>
      </c>
      <c r="C1189" s="98">
        <f>'Prix - Maïs grain 3'!F1189</f>
        <v>172.9</v>
      </c>
    </row>
    <row r="1190" spans="1:3" x14ac:dyDescent="0.3">
      <c r="A1190" s="41">
        <f>'Prix - Maïs grain 3'!C1190</f>
        <v>2020</v>
      </c>
      <c r="B1190" s="98">
        <f>'Prix - Maïs grain 3'!E1190</f>
        <v>178.59</v>
      </c>
      <c r="C1190" s="98">
        <f>'Prix - Maïs grain 3'!F1190</f>
        <v>172.9</v>
      </c>
    </row>
    <row r="1191" spans="1:3" x14ac:dyDescent="0.3">
      <c r="A1191" s="41">
        <f>'Prix - Maïs grain 3'!C1191</f>
        <v>2020</v>
      </c>
      <c r="B1191" s="98">
        <f>'Prix - Maïs grain 3'!E1191</f>
        <v>178.59</v>
      </c>
      <c r="C1191" s="98">
        <f>'Prix - Maïs grain 3'!F1191</f>
        <v>172.9</v>
      </c>
    </row>
    <row r="1192" spans="1:3" x14ac:dyDescent="0.3">
      <c r="A1192" s="41">
        <f>'Prix - Maïs grain 3'!C1192</f>
        <v>2020</v>
      </c>
      <c r="B1192" s="98">
        <f>'Prix - Maïs grain 3'!E1192</f>
        <v>178.59</v>
      </c>
      <c r="C1192" s="98">
        <f>'Prix - Maïs grain 3'!F1192</f>
        <v>172.9</v>
      </c>
    </row>
    <row r="1193" spans="1:3" x14ac:dyDescent="0.3">
      <c r="A1193" s="41">
        <f>'Prix - Maïs grain 3'!C1193</f>
        <v>2020</v>
      </c>
      <c r="B1193" s="98">
        <f>'Prix - Maïs grain 3'!E1193</f>
        <v>178.59</v>
      </c>
      <c r="C1193" s="98">
        <f>'Prix - Maïs grain 3'!F1193</f>
        <v>172.9</v>
      </c>
    </row>
    <row r="1194" spans="1:3" x14ac:dyDescent="0.3">
      <c r="A1194" s="41">
        <f>'Prix - Maïs grain 3'!C1194</f>
        <v>2020</v>
      </c>
      <c r="B1194" s="98">
        <f>'Prix - Maïs grain 3'!E1194</f>
        <v>178.59</v>
      </c>
      <c r="C1194" s="98">
        <f>'Prix - Maïs grain 3'!F1194</f>
        <v>172.9</v>
      </c>
    </row>
    <row r="1195" spans="1:3" x14ac:dyDescent="0.3">
      <c r="A1195" s="41">
        <f>'Prix - Maïs grain 3'!C1195</f>
        <v>2020</v>
      </c>
      <c r="B1195" s="98">
        <f>'Prix - Maïs grain 3'!E1195</f>
        <v>178.59</v>
      </c>
      <c r="C1195" s="98">
        <f>'Prix - Maïs grain 3'!F1195</f>
        <v>172.9</v>
      </c>
    </row>
    <row r="1196" spans="1:3" x14ac:dyDescent="0.3">
      <c r="A1196" s="41">
        <f>'Prix - Maïs grain 3'!C1196</f>
        <v>2020</v>
      </c>
      <c r="B1196" s="98">
        <f>'Prix - Maïs grain 3'!E1196</f>
        <v>178.59</v>
      </c>
      <c r="C1196" s="98">
        <f>'Prix - Maïs grain 3'!F1196</f>
        <v>172.9</v>
      </c>
    </row>
    <row r="1197" spans="1:3" x14ac:dyDescent="0.3">
      <c r="A1197" s="41">
        <f>'Prix - Maïs grain 3'!C1197</f>
        <v>2020</v>
      </c>
      <c r="B1197" s="98">
        <f>'Prix - Maïs grain 3'!E1197</f>
        <v>178.59</v>
      </c>
      <c r="C1197" s="98">
        <f>'Prix - Maïs grain 3'!F1197</f>
        <v>172.9</v>
      </c>
    </row>
    <row r="1198" spans="1:3" x14ac:dyDescent="0.3">
      <c r="A1198" s="41">
        <f>'Prix - Maïs grain 3'!C1198</f>
        <v>2020</v>
      </c>
      <c r="B1198" s="98">
        <f>'Prix - Maïs grain 3'!E1198</f>
        <v>178.59</v>
      </c>
      <c r="C1198" s="98">
        <f>'Prix - Maïs grain 3'!F1198</f>
        <v>172.9</v>
      </c>
    </row>
    <row r="1199" spans="1:3" x14ac:dyDescent="0.3">
      <c r="A1199" s="41">
        <f>'Prix - Maïs grain 3'!C1199</f>
        <v>2020</v>
      </c>
      <c r="B1199" s="98">
        <f>'Prix - Maïs grain 3'!E1199</f>
        <v>178.59</v>
      </c>
      <c r="C1199" s="98">
        <f>'Prix - Maïs grain 3'!F1199</f>
        <v>172.9</v>
      </c>
    </row>
    <row r="1200" spans="1:3" x14ac:dyDescent="0.3">
      <c r="A1200" s="41">
        <f>'Prix - Maïs grain 3'!C1200</f>
        <v>2020</v>
      </c>
      <c r="B1200" s="98">
        <f>'Prix - Maïs grain 3'!E1200</f>
        <v>178.59</v>
      </c>
      <c r="C1200" s="98">
        <f>'Prix - Maïs grain 3'!F1200</f>
        <v>172.9</v>
      </c>
    </row>
    <row r="1201" spans="1:3" x14ac:dyDescent="0.3">
      <c r="A1201" s="41">
        <f>'Prix - Maïs grain 3'!C1201</f>
        <v>2020</v>
      </c>
      <c r="B1201" s="98">
        <f>'Prix - Maïs grain 3'!E1201</f>
        <v>178.59</v>
      </c>
      <c r="C1201" s="98">
        <f>'Prix - Maïs grain 3'!F1201</f>
        <v>172.9</v>
      </c>
    </row>
    <row r="1202" spans="1:3" x14ac:dyDescent="0.3">
      <c r="A1202" s="41">
        <f>'Prix - Maïs grain 3'!C1202</f>
        <v>2020</v>
      </c>
      <c r="B1202" s="98">
        <f>'Prix - Maïs grain 3'!E1202</f>
        <v>178.59</v>
      </c>
      <c r="C1202" s="98">
        <f>'Prix - Maïs grain 3'!F1202</f>
        <v>172.9</v>
      </c>
    </row>
    <row r="1203" spans="1:3" x14ac:dyDescent="0.3">
      <c r="A1203" s="41">
        <f>'Prix - Maïs grain 3'!C1203</f>
        <v>2020</v>
      </c>
      <c r="B1203" s="98">
        <f>'Prix - Maïs grain 3'!E1203</f>
        <v>178.59</v>
      </c>
      <c r="C1203" s="98">
        <f>'Prix - Maïs grain 3'!F1203</f>
        <v>172.9</v>
      </c>
    </row>
    <row r="1204" spans="1:3" x14ac:dyDescent="0.3">
      <c r="A1204" s="41">
        <f>'Prix - Maïs grain 3'!C1204</f>
        <v>2020</v>
      </c>
      <c r="B1204" s="98">
        <f>'Prix - Maïs grain 3'!E1204</f>
        <v>178.59</v>
      </c>
      <c r="C1204" s="98">
        <f>'Prix - Maïs grain 3'!F1204</f>
        <v>172.9</v>
      </c>
    </row>
    <row r="1205" spans="1:3" x14ac:dyDescent="0.3">
      <c r="A1205" s="41">
        <f>'Prix - Maïs grain 3'!C1205</f>
        <v>2020</v>
      </c>
      <c r="B1205" s="98">
        <f>'Prix - Maïs grain 3'!E1205</f>
        <v>178.59</v>
      </c>
      <c r="C1205" s="98">
        <f>'Prix - Maïs grain 3'!F1205</f>
        <v>172.9</v>
      </c>
    </row>
    <row r="1206" spans="1:3" x14ac:dyDescent="0.3">
      <c r="A1206" s="41">
        <f>'Prix - Maïs grain 3'!C1206</f>
        <v>2020</v>
      </c>
      <c r="B1206" s="98">
        <f>'Prix - Maïs grain 3'!E1206</f>
        <v>178.59</v>
      </c>
      <c r="C1206" s="98">
        <f>'Prix - Maïs grain 3'!F1206</f>
        <v>172.9</v>
      </c>
    </row>
    <row r="1207" spans="1:3" x14ac:dyDescent="0.3">
      <c r="A1207" s="41">
        <f>'Prix - Maïs grain 3'!C1207</f>
        <v>2020</v>
      </c>
      <c r="B1207" s="98">
        <f>'Prix - Maïs grain 3'!E1207</f>
        <v>178.59</v>
      </c>
      <c r="C1207" s="98">
        <f>'Prix - Maïs grain 3'!F1207</f>
        <v>172.9</v>
      </c>
    </row>
    <row r="1208" spans="1:3" x14ac:dyDescent="0.3">
      <c r="A1208" s="41">
        <f>'Prix - Maïs grain 3'!C1208</f>
        <v>2020</v>
      </c>
      <c r="B1208" s="98">
        <f>'Prix - Maïs grain 3'!E1208</f>
        <v>178.59</v>
      </c>
      <c r="C1208" s="98">
        <f>'Prix - Maïs grain 3'!F1208</f>
        <v>172.9</v>
      </c>
    </row>
    <row r="1209" spans="1:3" x14ac:dyDescent="0.3">
      <c r="A1209" s="41">
        <f>'Prix - Maïs grain 3'!C1209</f>
        <v>2020</v>
      </c>
      <c r="B1209" s="98">
        <f>'Prix - Maïs grain 3'!E1209</f>
        <v>178.59</v>
      </c>
      <c r="C1209" s="98">
        <f>'Prix - Maïs grain 3'!F1209</f>
        <v>172.9</v>
      </c>
    </row>
    <row r="1210" spans="1:3" x14ac:dyDescent="0.3">
      <c r="A1210" s="41">
        <f>'Prix - Maïs grain 3'!C1210</f>
        <v>2020</v>
      </c>
      <c r="B1210" s="98">
        <f>'Prix - Maïs grain 3'!E1210</f>
        <v>178.59</v>
      </c>
      <c r="C1210" s="98">
        <f>'Prix - Maïs grain 3'!F1210</f>
        <v>172.9</v>
      </c>
    </row>
    <row r="1211" spans="1:3" x14ac:dyDescent="0.3">
      <c r="A1211" s="41">
        <f>'Prix - Maïs grain 3'!C1211</f>
        <v>2020</v>
      </c>
      <c r="B1211" s="98">
        <f>'Prix - Maïs grain 3'!E1211</f>
        <v>178.59</v>
      </c>
      <c r="C1211" s="98">
        <f>'Prix - Maïs grain 3'!F1211</f>
        <v>172.9</v>
      </c>
    </row>
    <row r="1212" spans="1:3" x14ac:dyDescent="0.3">
      <c r="A1212" s="41">
        <f>'Prix - Maïs grain 3'!C1212</f>
        <v>2020</v>
      </c>
      <c r="B1212" s="98">
        <f>'Prix - Maïs grain 3'!E1212</f>
        <v>178.59</v>
      </c>
      <c r="C1212" s="98">
        <f>'Prix - Maïs grain 3'!F1212</f>
        <v>172.9</v>
      </c>
    </row>
    <row r="1213" spans="1:3" x14ac:dyDescent="0.3">
      <c r="A1213" s="41">
        <f>'Prix - Maïs grain 3'!C1213</f>
        <v>2020</v>
      </c>
      <c r="B1213" s="98">
        <f>'Prix - Maïs grain 3'!E1213</f>
        <v>178.59</v>
      </c>
      <c r="C1213" s="98">
        <f>'Prix - Maïs grain 3'!F1213</f>
        <v>172.9</v>
      </c>
    </row>
    <row r="1214" spans="1:3" x14ac:dyDescent="0.3">
      <c r="A1214" s="41">
        <f>'Prix - Maïs grain 3'!C1214</f>
        <v>2020</v>
      </c>
      <c r="B1214" s="98">
        <f>'Prix - Maïs grain 3'!E1214</f>
        <v>178.59</v>
      </c>
      <c r="C1214" s="98">
        <f>'Prix - Maïs grain 3'!F1214</f>
        <v>172.9</v>
      </c>
    </row>
    <row r="1215" spans="1:3" x14ac:dyDescent="0.3">
      <c r="A1215" s="41">
        <f>'Prix - Maïs grain 3'!C1215</f>
        <v>2020</v>
      </c>
      <c r="B1215" s="98">
        <f>'Prix - Maïs grain 3'!E1215</f>
        <v>178.59</v>
      </c>
      <c r="C1215" s="98">
        <f>'Prix - Maïs grain 3'!F1215</f>
        <v>172.9</v>
      </c>
    </row>
    <row r="1216" spans="1:3" x14ac:dyDescent="0.3">
      <c r="A1216" s="41">
        <f>'Prix - Maïs grain 3'!C1216</f>
        <v>2020</v>
      </c>
      <c r="B1216" s="98">
        <f>'Prix - Maïs grain 3'!E1216</f>
        <v>178.59</v>
      </c>
      <c r="C1216" s="98">
        <f>'Prix - Maïs grain 3'!F1216</f>
        <v>172.9</v>
      </c>
    </row>
    <row r="1217" spans="1:3" x14ac:dyDescent="0.3">
      <c r="A1217" s="41">
        <f>'Prix - Maïs grain 3'!C1217</f>
        <v>2020</v>
      </c>
      <c r="B1217" s="98">
        <f>'Prix - Maïs grain 3'!E1217</f>
        <v>178.59</v>
      </c>
      <c r="C1217" s="98">
        <f>'Prix - Maïs grain 3'!F1217</f>
        <v>172.9</v>
      </c>
    </row>
    <row r="1218" spans="1:3" x14ac:dyDescent="0.3">
      <c r="A1218" s="41">
        <f>'Prix - Maïs grain 3'!C1218</f>
        <v>2020</v>
      </c>
      <c r="B1218" s="98">
        <f>'Prix - Maïs grain 3'!E1218</f>
        <v>178.59</v>
      </c>
      <c r="C1218" s="98">
        <f>'Prix - Maïs grain 3'!F1218</f>
        <v>172.9</v>
      </c>
    </row>
    <row r="1219" spans="1:3" x14ac:dyDescent="0.3">
      <c r="A1219" s="41">
        <f>'Prix - Maïs grain 3'!C1219</f>
        <v>2020</v>
      </c>
      <c r="B1219" s="98">
        <f>'Prix - Maïs grain 3'!E1219</f>
        <v>178.59</v>
      </c>
      <c r="C1219" s="98">
        <f>'Prix - Maïs grain 3'!F1219</f>
        <v>172.9</v>
      </c>
    </row>
    <row r="1220" spans="1:3" x14ac:dyDescent="0.3">
      <c r="A1220" s="41">
        <f>'Prix - Maïs grain 3'!C1220</f>
        <v>2020</v>
      </c>
      <c r="B1220" s="98">
        <f>'Prix - Maïs grain 3'!E1220</f>
        <v>178.59</v>
      </c>
      <c r="C1220" s="98">
        <f>'Prix - Maïs grain 3'!F1220</f>
        <v>172.9</v>
      </c>
    </row>
    <row r="1221" spans="1:3" x14ac:dyDescent="0.3">
      <c r="A1221" s="41">
        <f>'Prix - Maïs grain 3'!C1221</f>
        <v>2020</v>
      </c>
      <c r="B1221" s="98">
        <f>'Prix - Maïs grain 3'!E1221</f>
        <v>178.59</v>
      </c>
      <c r="C1221" s="98">
        <f>'Prix - Maïs grain 3'!F1221</f>
        <v>172.9</v>
      </c>
    </row>
    <row r="1222" spans="1:3" x14ac:dyDescent="0.3">
      <c r="A1222" s="41">
        <f>'Prix - Maïs grain 3'!C1222</f>
        <v>2020</v>
      </c>
      <c r="B1222" s="98">
        <f>'Prix - Maïs grain 3'!E1222</f>
        <v>178.59</v>
      </c>
      <c r="C1222" s="98">
        <f>'Prix - Maïs grain 3'!F1222</f>
        <v>172.9</v>
      </c>
    </row>
    <row r="1223" spans="1:3" x14ac:dyDescent="0.3">
      <c r="A1223" s="41">
        <f>'Prix - Maïs grain 3'!C1223</f>
        <v>2020</v>
      </c>
      <c r="B1223" s="98">
        <f>'Prix - Maïs grain 3'!E1223</f>
        <v>178.59</v>
      </c>
      <c r="C1223" s="98">
        <f>'Prix - Maïs grain 3'!F1223</f>
        <v>172.9</v>
      </c>
    </row>
    <row r="1224" spans="1:3" x14ac:dyDescent="0.3">
      <c r="A1224" s="41">
        <f>'Prix - Maïs grain 3'!C1224</f>
        <v>2020</v>
      </c>
      <c r="B1224" s="98">
        <f>'Prix - Maïs grain 3'!E1224</f>
        <v>178.59</v>
      </c>
      <c r="C1224" s="98">
        <f>'Prix - Maïs grain 3'!F1224</f>
        <v>172.9</v>
      </c>
    </row>
    <row r="1225" spans="1:3" x14ac:dyDescent="0.3">
      <c r="A1225" s="41">
        <f>'Prix - Maïs grain 3'!C1225</f>
        <v>2020</v>
      </c>
      <c r="B1225" s="98">
        <f>'Prix - Maïs grain 3'!E1225</f>
        <v>178.59</v>
      </c>
      <c r="C1225" s="98">
        <f>'Prix - Maïs grain 3'!F1225</f>
        <v>172.9</v>
      </c>
    </row>
    <row r="1226" spans="1:3" x14ac:dyDescent="0.3">
      <c r="A1226" s="41">
        <f>'Prix - Maïs grain 3'!C1226</f>
        <v>2020</v>
      </c>
      <c r="B1226" s="98">
        <f>'Prix - Maïs grain 3'!E1226</f>
        <v>178.59</v>
      </c>
      <c r="C1226" s="98">
        <f>'Prix - Maïs grain 3'!F1226</f>
        <v>172.9</v>
      </c>
    </row>
    <row r="1227" spans="1:3" x14ac:dyDescent="0.3">
      <c r="A1227" s="41">
        <f>'Prix - Maïs grain 3'!C1227</f>
        <v>2020</v>
      </c>
      <c r="B1227" s="98">
        <f>'Prix - Maïs grain 3'!E1227</f>
        <v>178.59</v>
      </c>
      <c r="C1227" s="98">
        <f>'Prix - Maïs grain 3'!F1227</f>
        <v>172.9</v>
      </c>
    </row>
    <row r="1228" spans="1:3" x14ac:dyDescent="0.3">
      <c r="A1228" s="41">
        <f>'Prix - Maïs grain 3'!C1228</f>
        <v>2020</v>
      </c>
      <c r="B1228" s="98">
        <f>'Prix - Maïs grain 3'!E1228</f>
        <v>178.59</v>
      </c>
      <c r="C1228" s="98">
        <f>'Prix - Maïs grain 3'!F1228</f>
        <v>172.9</v>
      </c>
    </row>
    <row r="1229" spans="1:3" x14ac:dyDescent="0.3">
      <c r="A1229" s="41">
        <f>'Prix - Maïs grain 3'!C1229</f>
        <v>2020</v>
      </c>
      <c r="B1229" s="98">
        <f>'Prix - Maïs grain 3'!E1229</f>
        <v>178.59</v>
      </c>
      <c r="C1229" s="98">
        <f>'Prix - Maïs grain 3'!F1229</f>
        <v>172.9</v>
      </c>
    </row>
    <row r="1230" spans="1:3" x14ac:dyDescent="0.3">
      <c r="A1230" s="41">
        <f>'Prix - Maïs grain 3'!C1230</f>
        <v>2020</v>
      </c>
      <c r="B1230" s="98">
        <f>'Prix - Maïs grain 3'!E1230</f>
        <v>178.59</v>
      </c>
      <c r="C1230" s="98">
        <f>'Prix - Maïs grain 3'!F1230</f>
        <v>172.9</v>
      </c>
    </row>
    <row r="1231" spans="1:3" x14ac:dyDescent="0.3">
      <c r="A1231" s="41">
        <f>'Prix - Maïs grain 3'!C1231</f>
        <v>2020</v>
      </c>
      <c r="B1231" s="98">
        <f>'Prix - Maïs grain 3'!E1231</f>
        <v>178.59</v>
      </c>
      <c r="C1231" s="98">
        <f>'Prix - Maïs grain 3'!F1231</f>
        <v>172.9</v>
      </c>
    </row>
    <row r="1232" spans="1:3" x14ac:dyDescent="0.3">
      <c r="A1232" s="41">
        <f>'Prix - Maïs grain 3'!C1232</f>
        <v>2020</v>
      </c>
      <c r="B1232" s="98">
        <f>'Prix - Maïs grain 3'!E1232</f>
        <v>178.59</v>
      </c>
      <c r="C1232" s="98">
        <f>'Prix - Maïs grain 3'!F1232</f>
        <v>172.9</v>
      </c>
    </row>
    <row r="1233" spans="1:3" x14ac:dyDescent="0.3">
      <c r="A1233" s="41">
        <f>'Prix - Maïs grain 3'!C1233</f>
        <v>2020</v>
      </c>
      <c r="B1233" s="98">
        <f>'Prix - Maïs grain 3'!E1233</f>
        <v>178.59</v>
      </c>
      <c r="C1233" s="98">
        <f>'Prix - Maïs grain 3'!F1233</f>
        <v>172.9</v>
      </c>
    </row>
    <row r="1234" spans="1:3" x14ac:dyDescent="0.3">
      <c r="A1234" s="41">
        <f>'Prix - Maïs grain 3'!C1234</f>
        <v>2020</v>
      </c>
      <c r="B1234" s="98">
        <f>'Prix - Maïs grain 3'!E1234</f>
        <v>178.59</v>
      </c>
      <c r="C1234" s="98">
        <f>'Prix - Maïs grain 3'!F1234</f>
        <v>172.9</v>
      </c>
    </row>
    <row r="1235" spans="1:3" x14ac:dyDescent="0.3">
      <c r="A1235" s="41">
        <f>'Prix - Maïs grain 3'!C1235</f>
        <v>2020</v>
      </c>
      <c r="B1235" s="98">
        <f>'Prix - Maïs grain 3'!E1235</f>
        <v>178.59</v>
      </c>
      <c r="C1235" s="98">
        <f>'Prix - Maïs grain 3'!F1235</f>
        <v>172.9</v>
      </c>
    </row>
    <row r="1236" spans="1:3" x14ac:dyDescent="0.3">
      <c r="A1236" s="41">
        <f>'Prix - Maïs grain 3'!C1236</f>
        <v>2020</v>
      </c>
      <c r="B1236" s="98">
        <f>'Prix - Maïs grain 3'!E1236</f>
        <v>178.59</v>
      </c>
      <c r="C1236" s="98">
        <f>'Prix - Maïs grain 3'!F1236</f>
        <v>172.9</v>
      </c>
    </row>
    <row r="1237" spans="1:3" x14ac:dyDescent="0.3">
      <c r="A1237" s="41">
        <f>'Prix - Maïs grain 3'!C1237</f>
        <v>2020</v>
      </c>
      <c r="B1237" s="98">
        <f>'Prix - Maïs grain 3'!E1237</f>
        <v>178.59</v>
      </c>
      <c r="C1237" s="98">
        <f>'Prix - Maïs grain 3'!F1237</f>
        <v>172.9</v>
      </c>
    </row>
    <row r="1238" spans="1:3" x14ac:dyDescent="0.3">
      <c r="A1238" s="41">
        <f>'Prix - Maïs grain 3'!C1238</f>
        <v>2020</v>
      </c>
      <c r="B1238" s="98">
        <f>'Prix - Maïs grain 3'!E1238</f>
        <v>178.59</v>
      </c>
      <c r="C1238" s="98">
        <f>'Prix - Maïs grain 3'!F1238</f>
        <v>172.9</v>
      </c>
    </row>
    <row r="1239" spans="1:3" x14ac:dyDescent="0.3">
      <c r="A1239" s="41">
        <f>'Prix - Maïs grain 3'!C1239</f>
        <v>2020</v>
      </c>
      <c r="B1239" s="98">
        <f>'Prix - Maïs grain 3'!E1239</f>
        <v>178.59</v>
      </c>
      <c r="C1239" s="98">
        <f>'Prix - Maïs grain 3'!F1239</f>
        <v>172.9</v>
      </c>
    </row>
    <row r="1240" spans="1:3" x14ac:dyDescent="0.3">
      <c r="A1240" s="41">
        <f>'Prix - Maïs grain 3'!C1240</f>
        <v>2020</v>
      </c>
      <c r="B1240" s="98">
        <f>'Prix - Maïs grain 3'!E1240</f>
        <v>178.59</v>
      </c>
      <c r="C1240" s="98">
        <f>'Prix - Maïs grain 3'!F1240</f>
        <v>172.9</v>
      </c>
    </row>
    <row r="1241" spans="1:3" x14ac:dyDescent="0.3">
      <c r="A1241" s="41">
        <f>'Prix - Maïs grain 3'!C1241</f>
        <v>2020</v>
      </c>
      <c r="B1241" s="98">
        <f>'Prix - Maïs grain 3'!E1241</f>
        <v>178.59</v>
      </c>
      <c r="C1241" s="98">
        <f>'Prix - Maïs grain 3'!F1241</f>
        <v>172.9</v>
      </c>
    </row>
    <row r="1242" spans="1:3" x14ac:dyDescent="0.3">
      <c r="A1242" s="41">
        <f>'Prix - Maïs grain 3'!C1242</f>
        <v>2020</v>
      </c>
      <c r="B1242" s="98">
        <f>'Prix - Maïs grain 3'!E1242</f>
        <v>178.59</v>
      </c>
      <c r="C1242" s="98">
        <f>'Prix - Maïs grain 3'!F1242</f>
        <v>172.9</v>
      </c>
    </row>
    <row r="1243" spans="1:3" x14ac:dyDescent="0.3">
      <c r="A1243" s="41">
        <f>'Prix - Maïs grain 3'!C1243</f>
        <v>2020</v>
      </c>
      <c r="B1243" s="98">
        <f>'Prix - Maïs grain 3'!E1243</f>
        <v>178.59</v>
      </c>
      <c r="C1243" s="98">
        <f>'Prix - Maïs grain 3'!F1243</f>
        <v>172.9</v>
      </c>
    </row>
    <row r="1244" spans="1:3" x14ac:dyDescent="0.3">
      <c r="A1244" s="41">
        <f>'Prix - Maïs grain 3'!C1244</f>
        <v>2020</v>
      </c>
      <c r="B1244" s="98">
        <f>'Prix - Maïs grain 3'!E1244</f>
        <v>178.59</v>
      </c>
      <c r="C1244" s="98">
        <f>'Prix - Maïs grain 3'!F1244</f>
        <v>172.9</v>
      </c>
    </row>
    <row r="1245" spans="1:3" x14ac:dyDescent="0.3">
      <c r="A1245" s="41">
        <f>'Prix - Maïs grain 3'!C1245</f>
        <v>2020</v>
      </c>
      <c r="B1245" s="98">
        <f>'Prix - Maïs grain 3'!E1245</f>
        <v>178.59</v>
      </c>
      <c r="C1245" s="98">
        <f>'Prix - Maïs grain 3'!F1245</f>
        <v>172.9</v>
      </c>
    </row>
    <row r="1246" spans="1:3" x14ac:dyDescent="0.3">
      <c r="A1246" s="41">
        <f>'Prix - Maïs grain 3'!C1246</f>
        <v>2020</v>
      </c>
      <c r="B1246" s="98">
        <f>'Prix - Maïs grain 3'!E1246</f>
        <v>178.59</v>
      </c>
      <c r="C1246" s="98">
        <f>'Prix - Maïs grain 3'!F1246</f>
        <v>172.9</v>
      </c>
    </row>
    <row r="1247" spans="1:3" x14ac:dyDescent="0.3">
      <c r="A1247" s="41">
        <f>'Prix - Maïs grain 3'!C1247</f>
        <v>2020</v>
      </c>
      <c r="B1247" s="98">
        <f>'Prix - Maïs grain 3'!E1247</f>
        <v>178.59</v>
      </c>
      <c r="C1247" s="98">
        <f>'Prix - Maïs grain 3'!F1247</f>
        <v>172.9</v>
      </c>
    </row>
    <row r="1248" spans="1:3" x14ac:dyDescent="0.3">
      <c r="A1248" s="41">
        <f>'Prix - Maïs grain 3'!C1248</f>
        <v>2020</v>
      </c>
      <c r="B1248" s="98">
        <f>'Prix - Maïs grain 3'!E1248</f>
        <v>178.59</v>
      </c>
      <c r="C1248" s="98">
        <f>'Prix - Maïs grain 3'!F1248</f>
        <v>172.9</v>
      </c>
    </row>
    <row r="1249" spans="1:3" x14ac:dyDescent="0.3">
      <c r="A1249" s="41">
        <f>'Prix - Maïs grain 3'!C1249</f>
        <v>2020</v>
      </c>
      <c r="B1249" s="98">
        <f>'Prix - Maïs grain 3'!E1249</f>
        <v>178.59</v>
      </c>
      <c r="C1249" s="98">
        <f>'Prix - Maïs grain 3'!F1249</f>
        <v>172.9</v>
      </c>
    </row>
    <row r="1250" spans="1:3" x14ac:dyDescent="0.3">
      <c r="A1250" s="41">
        <f>'Prix - Maïs grain 3'!C1250</f>
        <v>2020</v>
      </c>
      <c r="B1250" s="98">
        <f>'Prix - Maïs grain 3'!E1250</f>
        <v>178.59</v>
      </c>
      <c r="C1250" s="98">
        <f>'Prix - Maïs grain 3'!F1250</f>
        <v>172.9</v>
      </c>
    </row>
    <row r="1251" spans="1:3" x14ac:dyDescent="0.3">
      <c r="A1251" s="41">
        <f>'Prix - Maïs grain 3'!C1251</f>
        <v>2020</v>
      </c>
      <c r="B1251" s="98">
        <f>'Prix - Maïs grain 3'!E1251</f>
        <v>178.59</v>
      </c>
      <c r="C1251" s="98">
        <f>'Prix - Maïs grain 3'!F1251</f>
        <v>172.9</v>
      </c>
    </row>
    <row r="1252" spans="1:3" x14ac:dyDescent="0.3">
      <c r="A1252" s="41">
        <f>'Prix - Maïs grain 3'!C1252</f>
        <v>2020</v>
      </c>
      <c r="B1252" s="98">
        <f>'Prix - Maïs grain 3'!E1252</f>
        <v>178.59</v>
      </c>
      <c r="C1252" s="98">
        <f>'Prix - Maïs grain 3'!F1252</f>
        <v>172.9</v>
      </c>
    </row>
    <row r="1253" spans="1:3" x14ac:dyDescent="0.3">
      <c r="A1253" s="41">
        <f>'Prix - Maïs grain 3'!C1253</f>
        <v>2020</v>
      </c>
      <c r="B1253" s="98">
        <f>'Prix - Maïs grain 3'!E1253</f>
        <v>178.59</v>
      </c>
      <c r="C1253" s="98">
        <f>'Prix - Maïs grain 3'!F1253</f>
        <v>172.9</v>
      </c>
    </row>
    <row r="1254" spans="1:3" x14ac:dyDescent="0.3">
      <c r="A1254" s="41">
        <f>'Prix - Maïs grain 3'!C1254</f>
        <v>2020</v>
      </c>
      <c r="B1254" s="98">
        <f>'Prix - Maïs grain 3'!E1254</f>
        <v>178.59</v>
      </c>
      <c r="C1254" s="98">
        <f>'Prix - Maïs grain 3'!F1254</f>
        <v>172.9</v>
      </c>
    </row>
    <row r="1255" spans="1:3" x14ac:dyDescent="0.3">
      <c r="A1255" s="41">
        <f>'Prix - Maïs grain 3'!C1255</f>
        <v>2020</v>
      </c>
      <c r="B1255" s="98">
        <f>'Prix - Maïs grain 3'!E1255</f>
        <v>178.59</v>
      </c>
      <c r="C1255" s="98">
        <f>'Prix - Maïs grain 3'!F1255</f>
        <v>172.9</v>
      </c>
    </row>
    <row r="1256" spans="1:3" x14ac:dyDescent="0.3">
      <c r="A1256" s="41">
        <f>'Prix - Maïs grain 3'!C1256</f>
        <v>2020</v>
      </c>
      <c r="B1256" s="98">
        <f>'Prix - Maïs grain 3'!E1256</f>
        <v>178.59</v>
      </c>
      <c r="C1256" s="98">
        <f>'Prix - Maïs grain 3'!F1256</f>
        <v>172.9</v>
      </c>
    </row>
    <row r="1257" spans="1:3" x14ac:dyDescent="0.3">
      <c r="A1257" s="41">
        <f>'Prix - Maïs grain 3'!C1257</f>
        <v>2020</v>
      </c>
      <c r="B1257" s="98">
        <f>'Prix - Maïs grain 3'!E1257</f>
        <v>178.59</v>
      </c>
      <c r="C1257" s="98">
        <f>'Prix - Maïs grain 3'!F1257</f>
        <v>172.9</v>
      </c>
    </row>
    <row r="1258" spans="1:3" x14ac:dyDescent="0.3">
      <c r="A1258" s="41">
        <f>'Prix - Maïs grain 3'!C1258</f>
        <v>2020</v>
      </c>
      <c r="B1258" s="98">
        <f>'Prix - Maïs grain 3'!E1258</f>
        <v>178.59</v>
      </c>
      <c r="C1258" s="98">
        <f>'Prix - Maïs grain 3'!F1258</f>
        <v>172.9</v>
      </c>
    </row>
    <row r="1259" spans="1:3" x14ac:dyDescent="0.3">
      <c r="A1259" s="41">
        <f>'Prix - Maïs grain 3'!C1259</f>
        <v>2020</v>
      </c>
      <c r="B1259" s="98">
        <f>'Prix - Maïs grain 3'!E1259</f>
        <v>178.59</v>
      </c>
      <c r="C1259" s="98">
        <f>'Prix - Maïs grain 3'!F1259</f>
        <v>172.9</v>
      </c>
    </row>
    <row r="1260" spans="1:3" x14ac:dyDescent="0.3">
      <c r="A1260" s="41">
        <f>'Prix - Maïs grain 3'!C1260</f>
        <v>2020</v>
      </c>
      <c r="B1260" s="98">
        <f>'Prix - Maïs grain 3'!E1260</f>
        <v>178.59</v>
      </c>
      <c r="C1260" s="98">
        <f>'Prix - Maïs grain 3'!F1260</f>
        <v>172.9</v>
      </c>
    </row>
    <row r="1261" spans="1:3" x14ac:dyDescent="0.3">
      <c r="A1261" s="41">
        <f>'Prix - Maïs grain 3'!C1261</f>
        <v>2020</v>
      </c>
      <c r="B1261" s="98">
        <f>'Prix - Maïs grain 3'!E1261</f>
        <v>178.59</v>
      </c>
      <c r="C1261" s="98">
        <f>'Prix - Maïs grain 3'!F1261</f>
        <v>172.9</v>
      </c>
    </row>
    <row r="1262" spans="1:3" x14ac:dyDescent="0.3">
      <c r="A1262" s="41">
        <f>'Prix - Maïs grain 3'!C1262</f>
        <v>2020</v>
      </c>
      <c r="B1262" s="98">
        <f>'Prix - Maïs grain 3'!E1262</f>
        <v>178.59</v>
      </c>
      <c r="C1262" s="98">
        <f>'Prix - Maïs grain 3'!F1262</f>
        <v>172.9</v>
      </c>
    </row>
    <row r="1263" spans="1:3" x14ac:dyDescent="0.3">
      <c r="A1263" s="41">
        <f>'Prix - Maïs grain 3'!C1263</f>
        <v>2020</v>
      </c>
      <c r="B1263" s="98">
        <f>'Prix - Maïs grain 3'!E1263</f>
        <v>178.59</v>
      </c>
      <c r="C1263" s="98">
        <f>'Prix - Maïs grain 3'!F1263</f>
        <v>172.9</v>
      </c>
    </row>
    <row r="1264" spans="1:3" x14ac:dyDescent="0.3">
      <c r="A1264" s="41">
        <f>'Prix - Maïs grain 3'!C1264</f>
        <v>2020</v>
      </c>
      <c r="B1264" s="98">
        <f>'Prix - Maïs grain 3'!E1264</f>
        <v>178.59</v>
      </c>
      <c r="C1264" s="98">
        <f>'Prix - Maïs grain 3'!F1264</f>
        <v>172.9</v>
      </c>
    </row>
    <row r="1265" spans="1:3" x14ac:dyDescent="0.3">
      <c r="A1265" s="41">
        <f>'Prix - Maïs grain 3'!C1265</f>
        <v>2020</v>
      </c>
      <c r="B1265" s="98">
        <f>'Prix - Maïs grain 3'!E1265</f>
        <v>178.59</v>
      </c>
      <c r="C1265" s="98">
        <f>'Prix - Maïs grain 3'!F1265</f>
        <v>172.9</v>
      </c>
    </row>
    <row r="1266" spans="1:3" x14ac:dyDescent="0.3">
      <c r="A1266" s="41">
        <f>'Prix - Maïs grain 3'!C1266</f>
        <v>2020</v>
      </c>
      <c r="B1266" s="98">
        <f>'Prix - Maïs grain 3'!E1266</f>
        <v>178.59</v>
      </c>
      <c r="C1266" s="98">
        <f>'Prix - Maïs grain 3'!F1266</f>
        <v>172.9</v>
      </c>
    </row>
    <row r="1267" spans="1:3" x14ac:dyDescent="0.3">
      <c r="A1267" s="41">
        <f>'Prix - Maïs grain 3'!C1267</f>
        <v>2020</v>
      </c>
      <c r="B1267" s="98">
        <f>'Prix - Maïs grain 3'!E1267</f>
        <v>178.59</v>
      </c>
      <c r="C1267" s="98">
        <f>'Prix - Maïs grain 3'!F1267</f>
        <v>172.9</v>
      </c>
    </row>
    <row r="1268" spans="1:3" x14ac:dyDescent="0.3">
      <c r="A1268" s="41">
        <f>'Prix - Maïs grain 3'!C1268</f>
        <v>2020</v>
      </c>
      <c r="B1268" s="98">
        <f>'Prix - Maïs grain 3'!E1268</f>
        <v>178.59</v>
      </c>
      <c r="C1268" s="98">
        <f>'Prix - Maïs grain 3'!F1268</f>
        <v>172.9</v>
      </c>
    </row>
    <row r="1269" spans="1:3" x14ac:dyDescent="0.3">
      <c r="A1269" s="41">
        <f>'Prix - Maïs grain 3'!C1269</f>
        <v>2020</v>
      </c>
      <c r="B1269" s="98">
        <f>'Prix - Maïs grain 3'!E1269</f>
        <v>178.59</v>
      </c>
      <c r="C1269" s="98">
        <f>'Prix - Maïs grain 3'!F1269</f>
        <v>172.9</v>
      </c>
    </row>
    <row r="1270" spans="1:3" x14ac:dyDescent="0.3">
      <c r="A1270" s="41">
        <f>'Prix - Maïs grain 3'!C1270</f>
        <v>2020</v>
      </c>
      <c r="B1270" s="98">
        <f>'Prix - Maïs grain 3'!E1270</f>
        <v>178.59</v>
      </c>
      <c r="C1270" s="98">
        <f>'Prix - Maïs grain 3'!F1270</f>
        <v>172.9</v>
      </c>
    </row>
    <row r="1271" spans="1:3" x14ac:dyDescent="0.3">
      <c r="A1271" s="41">
        <f>'Prix - Maïs grain 3'!C1271</f>
        <v>2020</v>
      </c>
      <c r="B1271" s="98">
        <f>'Prix - Maïs grain 3'!E1271</f>
        <v>178.59</v>
      </c>
      <c r="C1271" s="98">
        <f>'Prix - Maïs grain 3'!F1271</f>
        <v>172.9</v>
      </c>
    </row>
    <row r="1272" spans="1:3" x14ac:dyDescent="0.3">
      <c r="A1272" s="41">
        <f>'Prix - Maïs grain 3'!C1272</f>
        <v>2020</v>
      </c>
      <c r="B1272" s="98">
        <f>'Prix - Maïs grain 3'!E1272</f>
        <v>178.59</v>
      </c>
      <c r="C1272" s="98">
        <f>'Prix - Maïs grain 3'!F1272</f>
        <v>172.9</v>
      </c>
    </row>
    <row r="1273" spans="1:3" x14ac:dyDescent="0.3">
      <c r="A1273" s="41">
        <f>'Prix - Maïs grain 3'!C1273</f>
        <v>2020</v>
      </c>
      <c r="B1273" s="98">
        <f>'Prix - Maïs grain 3'!E1273</f>
        <v>178.59</v>
      </c>
      <c r="C1273" s="98">
        <f>'Prix - Maïs grain 3'!F1273</f>
        <v>172.9</v>
      </c>
    </row>
    <row r="1274" spans="1:3" x14ac:dyDescent="0.3">
      <c r="A1274" s="41">
        <f>'Prix - Maïs grain 3'!C1274</f>
        <v>2020</v>
      </c>
      <c r="B1274" s="98">
        <f>'Prix - Maïs grain 3'!E1274</f>
        <v>178.59</v>
      </c>
      <c r="C1274" s="98">
        <f>'Prix - Maïs grain 3'!F1274</f>
        <v>172.9</v>
      </c>
    </row>
    <row r="1275" spans="1:3" x14ac:dyDescent="0.3">
      <c r="A1275" s="41">
        <f>'Prix - Maïs grain 3'!C1275</f>
        <v>2020</v>
      </c>
      <c r="B1275" s="98">
        <f>'Prix - Maïs grain 3'!E1275</f>
        <v>178.59</v>
      </c>
      <c r="C1275" s="98">
        <f>'Prix - Maïs grain 3'!F1275</f>
        <v>172.9</v>
      </c>
    </row>
    <row r="1276" spans="1:3" x14ac:dyDescent="0.3">
      <c r="A1276" s="41">
        <f>'Prix - Maïs grain 3'!C1276</f>
        <v>2020</v>
      </c>
      <c r="B1276" s="98">
        <f>'Prix - Maïs grain 3'!E1276</f>
        <v>178.59</v>
      </c>
      <c r="C1276" s="98">
        <f>'Prix - Maïs grain 3'!F1276</f>
        <v>172.9</v>
      </c>
    </row>
    <row r="1277" spans="1:3" x14ac:dyDescent="0.3">
      <c r="A1277" s="41">
        <f>'Prix - Maïs grain 3'!C1277</f>
        <v>2020</v>
      </c>
      <c r="B1277" s="98">
        <f>'Prix - Maïs grain 3'!E1277</f>
        <v>178.59</v>
      </c>
      <c r="C1277" s="98">
        <f>'Prix - Maïs grain 3'!F1277</f>
        <v>172.9</v>
      </c>
    </row>
    <row r="1278" spans="1:3" x14ac:dyDescent="0.3">
      <c r="A1278" s="41">
        <f>'Prix - Maïs grain 3'!C1278</f>
        <v>2020</v>
      </c>
      <c r="B1278" s="98">
        <f>'Prix - Maïs grain 3'!E1278</f>
        <v>178.59</v>
      </c>
      <c r="C1278" s="98">
        <f>'Prix - Maïs grain 3'!F1278</f>
        <v>172.9</v>
      </c>
    </row>
    <row r="1279" spans="1:3" x14ac:dyDescent="0.3">
      <c r="A1279" s="41">
        <f>'Prix - Maïs grain 3'!C1279</f>
        <v>2020</v>
      </c>
      <c r="B1279" s="98">
        <f>'Prix - Maïs grain 3'!E1279</f>
        <v>178.59</v>
      </c>
      <c r="C1279" s="98">
        <f>'Prix - Maïs grain 3'!F1279</f>
        <v>172.9</v>
      </c>
    </row>
    <row r="1280" spans="1:3" x14ac:dyDescent="0.3">
      <c r="A1280" s="41">
        <f>'Prix - Maïs grain 3'!C1280</f>
        <v>2020</v>
      </c>
      <c r="B1280" s="98">
        <f>'Prix - Maïs grain 3'!E1280</f>
        <v>178.59</v>
      </c>
      <c r="C1280" s="98">
        <f>'Prix - Maïs grain 3'!F1280</f>
        <v>172.9</v>
      </c>
    </row>
    <row r="1281" spans="1:3" x14ac:dyDescent="0.3">
      <c r="A1281" s="41">
        <f>'Prix - Maïs grain 3'!C1281</f>
        <v>2021</v>
      </c>
      <c r="B1281" s="98">
        <f>'Prix - Maïs grain 3'!E1281</f>
        <v>227.64</v>
      </c>
      <c r="C1281" s="98">
        <f>'Prix - Maïs grain 3'!F1281</f>
        <v>177.65</v>
      </c>
    </row>
    <row r="1282" spans="1:3" x14ac:dyDescent="0.3">
      <c r="A1282" s="41">
        <f>'Prix - Maïs grain 3'!C1282</f>
        <v>2021</v>
      </c>
      <c r="B1282" s="98">
        <f>'Prix - Maïs grain 3'!E1282</f>
        <v>227.64</v>
      </c>
      <c r="C1282" s="98">
        <f>'Prix - Maïs grain 3'!F1282</f>
        <v>177.65</v>
      </c>
    </row>
    <row r="1283" spans="1:3" x14ac:dyDescent="0.3">
      <c r="A1283" s="41">
        <f>'Prix - Maïs grain 3'!C1283</f>
        <v>2021</v>
      </c>
      <c r="B1283" s="98">
        <f>'Prix - Maïs grain 3'!E1283</f>
        <v>227.64</v>
      </c>
      <c r="C1283" s="98">
        <f>'Prix - Maïs grain 3'!F1283</f>
        <v>177.65</v>
      </c>
    </row>
    <row r="1284" spans="1:3" x14ac:dyDescent="0.3">
      <c r="A1284" s="41">
        <f>'Prix - Maïs grain 3'!C1284</f>
        <v>2021</v>
      </c>
      <c r="B1284" s="98">
        <f>'Prix - Maïs grain 3'!E1284</f>
        <v>227.64</v>
      </c>
      <c r="C1284" s="98">
        <f>'Prix - Maïs grain 3'!F1284</f>
        <v>177.65</v>
      </c>
    </row>
    <row r="1285" spans="1:3" x14ac:dyDescent="0.3">
      <c r="A1285" s="41">
        <f>'Prix - Maïs grain 3'!C1285</f>
        <v>2021</v>
      </c>
      <c r="B1285" s="98">
        <f>'Prix - Maïs grain 3'!E1285</f>
        <v>227.64</v>
      </c>
      <c r="C1285" s="98">
        <f>'Prix - Maïs grain 3'!F1285</f>
        <v>177.65</v>
      </c>
    </row>
    <row r="1286" spans="1:3" x14ac:dyDescent="0.3">
      <c r="A1286" s="41">
        <f>'Prix - Maïs grain 3'!C1286</f>
        <v>2021</v>
      </c>
      <c r="B1286" s="98">
        <f>'Prix - Maïs grain 3'!E1286</f>
        <v>227.64</v>
      </c>
      <c r="C1286" s="98">
        <f>'Prix - Maïs grain 3'!F1286</f>
        <v>177.65</v>
      </c>
    </row>
    <row r="1287" spans="1:3" x14ac:dyDescent="0.3">
      <c r="A1287" s="41">
        <f>'Prix - Maïs grain 3'!C1287</f>
        <v>2021</v>
      </c>
      <c r="B1287" s="98">
        <f>'Prix - Maïs grain 3'!E1287</f>
        <v>227.64</v>
      </c>
      <c r="C1287" s="98">
        <f>'Prix - Maïs grain 3'!F1287</f>
        <v>177.65</v>
      </c>
    </row>
    <row r="1288" spans="1:3" x14ac:dyDescent="0.3">
      <c r="A1288" s="41">
        <f>'Prix - Maïs grain 3'!C1288</f>
        <v>2021</v>
      </c>
      <c r="B1288" s="98">
        <f>'Prix - Maïs grain 3'!E1288</f>
        <v>227.64</v>
      </c>
      <c r="C1288" s="98">
        <f>'Prix - Maïs grain 3'!F1288</f>
        <v>177.65</v>
      </c>
    </row>
    <row r="1289" spans="1:3" x14ac:dyDescent="0.3">
      <c r="A1289" s="41">
        <f>'Prix - Maïs grain 3'!C1289</f>
        <v>2021</v>
      </c>
      <c r="B1289" s="98">
        <f>'Prix - Maïs grain 3'!E1289</f>
        <v>227.64</v>
      </c>
      <c r="C1289" s="98">
        <f>'Prix - Maïs grain 3'!F1289</f>
        <v>177.65</v>
      </c>
    </row>
    <row r="1290" spans="1:3" x14ac:dyDescent="0.3">
      <c r="A1290" s="41">
        <f>'Prix - Maïs grain 3'!C1290</f>
        <v>2021</v>
      </c>
      <c r="B1290" s="98">
        <f>'Prix - Maïs grain 3'!E1290</f>
        <v>227.64</v>
      </c>
      <c r="C1290" s="98">
        <f>'Prix - Maïs grain 3'!F1290</f>
        <v>177.65</v>
      </c>
    </row>
    <row r="1291" spans="1:3" x14ac:dyDescent="0.3">
      <c r="A1291" s="41">
        <f>'Prix - Maïs grain 3'!C1291</f>
        <v>2021</v>
      </c>
      <c r="B1291" s="98">
        <f>'Prix - Maïs grain 3'!E1291</f>
        <v>227.64</v>
      </c>
      <c r="C1291" s="98">
        <f>'Prix - Maïs grain 3'!F1291</f>
        <v>177.65</v>
      </c>
    </row>
    <row r="1292" spans="1:3" x14ac:dyDescent="0.3">
      <c r="A1292" s="41">
        <f>'Prix - Maïs grain 3'!C1292</f>
        <v>2021</v>
      </c>
      <c r="B1292" s="98">
        <f>'Prix - Maïs grain 3'!E1292</f>
        <v>227.64</v>
      </c>
      <c r="C1292" s="98">
        <f>'Prix - Maïs grain 3'!F1292</f>
        <v>177.65</v>
      </c>
    </row>
    <row r="1293" spans="1:3" x14ac:dyDescent="0.3">
      <c r="A1293" s="41">
        <f>'Prix - Maïs grain 3'!C1293</f>
        <v>2021</v>
      </c>
      <c r="B1293" s="98">
        <f>'Prix - Maïs grain 3'!E1293</f>
        <v>227.64</v>
      </c>
      <c r="C1293" s="98">
        <f>'Prix - Maïs grain 3'!F1293</f>
        <v>177.65</v>
      </c>
    </row>
    <row r="1294" spans="1:3" x14ac:dyDescent="0.3">
      <c r="A1294" s="41">
        <f>'Prix - Maïs grain 3'!C1294</f>
        <v>2021</v>
      </c>
      <c r="B1294" s="98">
        <f>'Prix - Maïs grain 3'!E1294</f>
        <v>227.64</v>
      </c>
      <c r="C1294" s="98">
        <f>'Prix - Maïs grain 3'!F1294</f>
        <v>177.65</v>
      </c>
    </row>
    <row r="1295" spans="1:3" x14ac:dyDescent="0.3">
      <c r="A1295" s="41">
        <f>'Prix - Maïs grain 3'!C1295</f>
        <v>2021</v>
      </c>
      <c r="B1295" s="98">
        <f>'Prix - Maïs grain 3'!E1295</f>
        <v>227.64</v>
      </c>
      <c r="C1295" s="98">
        <f>'Prix - Maïs grain 3'!F1295</f>
        <v>177.65</v>
      </c>
    </row>
    <row r="1296" spans="1:3" x14ac:dyDescent="0.3">
      <c r="A1296" s="41">
        <f>'Prix - Maïs grain 3'!C1296</f>
        <v>2021</v>
      </c>
      <c r="B1296" s="98">
        <f>'Prix - Maïs grain 3'!E1296</f>
        <v>227.64</v>
      </c>
      <c r="C1296" s="98">
        <f>'Prix - Maïs grain 3'!F1296</f>
        <v>177.65</v>
      </c>
    </row>
    <row r="1297" spans="1:3" x14ac:dyDescent="0.3">
      <c r="A1297" s="41">
        <f>'Prix - Maïs grain 3'!C1297</f>
        <v>2021</v>
      </c>
      <c r="B1297" s="98">
        <f>'Prix - Maïs grain 3'!E1297</f>
        <v>227.64</v>
      </c>
      <c r="C1297" s="98">
        <f>'Prix - Maïs grain 3'!F1297</f>
        <v>177.65</v>
      </c>
    </row>
    <row r="1298" spans="1:3" x14ac:dyDescent="0.3">
      <c r="A1298" s="41">
        <f>'Prix - Maïs grain 3'!C1298</f>
        <v>2021</v>
      </c>
      <c r="B1298" s="98">
        <f>'Prix - Maïs grain 3'!E1298</f>
        <v>227.64</v>
      </c>
      <c r="C1298" s="98">
        <f>'Prix - Maïs grain 3'!F1298</f>
        <v>177.65</v>
      </c>
    </row>
    <row r="1299" spans="1:3" x14ac:dyDescent="0.3">
      <c r="A1299" s="41">
        <f>'Prix - Maïs grain 3'!C1299</f>
        <v>2021</v>
      </c>
      <c r="B1299" s="98">
        <f>'Prix - Maïs grain 3'!E1299</f>
        <v>227.64</v>
      </c>
      <c r="C1299" s="98">
        <f>'Prix - Maïs grain 3'!F1299</f>
        <v>177.65</v>
      </c>
    </row>
    <row r="1300" spans="1:3" x14ac:dyDescent="0.3">
      <c r="A1300" s="41">
        <f>'Prix - Maïs grain 3'!C1300</f>
        <v>2021</v>
      </c>
      <c r="B1300" s="98">
        <f>'Prix - Maïs grain 3'!E1300</f>
        <v>227.64</v>
      </c>
      <c r="C1300" s="98">
        <f>'Prix - Maïs grain 3'!F1300</f>
        <v>177.65</v>
      </c>
    </row>
    <row r="1301" spans="1:3" x14ac:dyDescent="0.3">
      <c r="A1301" s="41">
        <f>'Prix - Maïs grain 3'!C1301</f>
        <v>2021</v>
      </c>
      <c r="B1301" s="98">
        <f>'Prix - Maïs grain 3'!E1301</f>
        <v>227.64</v>
      </c>
      <c r="C1301" s="98">
        <f>'Prix - Maïs grain 3'!F1301</f>
        <v>177.65</v>
      </c>
    </row>
    <row r="1302" spans="1:3" x14ac:dyDescent="0.3">
      <c r="A1302" s="41">
        <f>'Prix - Maïs grain 3'!C1302</f>
        <v>2021</v>
      </c>
      <c r="B1302" s="98">
        <f>'Prix - Maïs grain 3'!E1302</f>
        <v>227.64</v>
      </c>
      <c r="C1302" s="98">
        <f>'Prix - Maïs grain 3'!F1302</f>
        <v>177.65</v>
      </c>
    </row>
    <row r="1303" spans="1:3" x14ac:dyDescent="0.3">
      <c r="A1303" s="41">
        <f>'Prix - Maïs grain 3'!C1303</f>
        <v>2021</v>
      </c>
      <c r="B1303" s="98">
        <f>'Prix - Maïs grain 3'!E1303</f>
        <v>227.64</v>
      </c>
      <c r="C1303" s="98">
        <f>'Prix - Maïs grain 3'!F1303</f>
        <v>177.65</v>
      </c>
    </row>
    <row r="1304" spans="1:3" x14ac:dyDescent="0.3">
      <c r="A1304" s="41">
        <f>'Prix - Maïs grain 3'!C1304</f>
        <v>2021</v>
      </c>
      <c r="B1304" s="98">
        <f>'Prix - Maïs grain 3'!E1304</f>
        <v>227.64</v>
      </c>
      <c r="C1304" s="98">
        <f>'Prix - Maïs grain 3'!F1304</f>
        <v>177.65</v>
      </c>
    </row>
    <row r="1305" spans="1:3" x14ac:dyDescent="0.3">
      <c r="A1305" s="41">
        <f>'Prix - Maïs grain 3'!C1305</f>
        <v>2021</v>
      </c>
      <c r="B1305" s="98">
        <f>'Prix - Maïs grain 3'!E1305</f>
        <v>227.64</v>
      </c>
      <c r="C1305" s="98">
        <f>'Prix - Maïs grain 3'!F1305</f>
        <v>177.65</v>
      </c>
    </row>
    <row r="1306" spans="1:3" x14ac:dyDescent="0.3">
      <c r="A1306" s="41">
        <f>'Prix - Maïs grain 3'!C1306</f>
        <v>2021</v>
      </c>
      <c r="B1306" s="98">
        <f>'Prix - Maïs grain 3'!E1306</f>
        <v>227.64</v>
      </c>
      <c r="C1306" s="98">
        <f>'Prix - Maïs grain 3'!F1306</f>
        <v>177.65</v>
      </c>
    </row>
    <row r="1307" spans="1:3" x14ac:dyDescent="0.3">
      <c r="A1307" s="41">
        <f>'Prix - Maïs grain 3'!C1307</f>
        <v>2021</v>
      </c>
      <c r="B1307" s="98">
        <f>'Prix - Maïs grain 3'!E1307</f>
        <v>227.64</v>
      </c>
      <c r="C1307" s="98">
        <f>'Prix - Maïs grain 3'!F1307</f>
        <v>177.65</v>
      </c>
    </row>
    <row r="1308" spans="1:3" x14ac:dyDescent="0.3">
      <c r="A1308" s="41">
        <f>'Prix - Maïs grain 3'!C1308</f>
        <v>2021</v>
      </c>
      <c r="B1308" s="98">
        <f>'Prix - Maïs grain 3'!E1308</f>
        <v>227.64</v>
      </c>
      <c r="C1308" s="98">
        <f>'Prix - Maïs grain 3'!F1308</f>
        <v>177.65</v>
      </c>
    </row>
    <row r="1309" spans="1:3" x14ac:dyDescent="0.3">
      <c r="A1309" s="41">
        <f>'Prix - Maïs grain 3'!C1309</f>
        <v>2021</v>
      </c>
      <c r="B1309" s="98">
        <f>'Prix - Maïs grain 3'!E1309</f>
        <v>227.64</v>
      </c>
      <c r="C1309" s="98">
        <f>'Prix - Maïs grain 3'!F1309</f>
        <v>177.65</v>
      </c>
    </row>
    <row r="1310" spans="1:3" x14ac:dyDescent="0.3">
      <c r="A1310" s="41">
        <f>'Prix - Maïs grain 3'!C1310</f>
        <v>2021</v>
      </c>
      <c r="B1310" s="98">
        <f>'Prix - Maïs grain 3'!E1310</f>
        <v>227.64</v>
      </c>
      <c r="C1310" s="98">
        <f>'Prix - Maïs grain 3'!F1310</f>
        <v>177.65</v>
      </c>
    </row>
    <row r="1311" spans="1:3" x14ac:dyDescent="0.3">
      <c r="A1311" s="41">
        <f>'Prix - Maïs grain 3'!C1311</f>
        <v>2021</v>
      </c>
      <c r="B1311" s="98">
        <f>'Prix - Maïs grain 3'!E1311</f>
        <v>227.64</v>
      </c>
      <c r="C1311" s="98">
        <f>'Prix - Maïs grain 3'!F1311</f>
        <v>177.65</v>
      </c>
    </row>
    <row r="1312" spans="1:3" x14ac:dyDescent="0.3">
      <c r="A1312" s="41">
        <f>'Prix - Maïs grain 3'!C1312</f>
        <v>2021</v>
      </c>
      <c r="B1312" s="98">
        <f>'Prix - Maïs grain 3'!E1312</f>
        <v>227.64</v>
      </c>
      <c r="C1312" s="98">
        <f>'Prix - Maïs grain 3'!F1312</f>
        <v>177.65</v>
      </c>
    </row>
    <row r="1313" spans="1:3" x14ac:dyDescent="0.3">
      <c r="A1313" s="41">
        <f>'Prix - Maïs grain 3'!C1313</f>
        <v>2021</v>
      </c>
      <c r="B1313" s="98">
        <f>'Prix - Maïs grain 3'!E1313</f>
        <v>227.64</v>
      </c>
      <c r="C1313" s="98">
        <f>'Prix - Maïs grain 3'!F1313</f>
        <v>177.65</v>
      </c>
    </row>
    <row r="1314" spans="1:3" x14ac:dyDescent="0.3">
      <c r="A1314" s="41">
        <f>'Prix - Maïs grain 3'!C1314</f>
        <v>2021</v>
      </c>
      <c r="B1314" s="98">
        <f>'Prix - Maïs grain 3'!E1314</f>
        <v>227.64</v>
      </c>
      <c r="C1314" s="98">
        <f>'Prix - Maïs grain 3'!F1314</f>
        <v>177.65</v>
      </c>
    </row>
    <row r="1315" spans="1:3" x14ac:dyDescent="0.3">
      <c r="A1315" s="41">
        <f>'Prix - Maïs grain 3'!C1315</f>
        <v>2021</v>
      </c>
      <c r="B1315" s="98">
        <f>'Prix - Maïs grain 3'!E1315</f>
        <v>227.64</v>
      </c>
      <c r="C1315" s="98">
        <f>'Prix - Maïs grain 3'!F1315</f>
        <v>177.65</v>
      </c>
    </row>
    <row r="1316" spans="1:3" x14ac:dyDescent="0.3">
      <c r="A1316" s="41">
        <f>'Prix - Maïs grain 3'!C1316</f>
        <v>2021</v>
      </c>
      <c r="B1316" s="98">
        <f>'Prix - Maïs grain 3'!E1316</f>
        <v>227.64</v>
      </c>
      <c r="C1316" s="98">
        <f>'Prix - Maïs grain 3'!F1316</f>
        <v>177.65</v>
      </c>
    </row>
    <row r="1317" spans="1:3" x14ac:dyDescent="0.3">
      <c r="A1317" s="41">
        <f>'Prix - Maïs grain 3'!C1317</f>
        <v>2021</v>
      </c>
      <c r="B1317" s="98">
        <f>'Prix - Maïs grain 3'!E1317</f>
        <v>227.64</v>
      </c>
      <c r="C1317" s="98">
        <f>'Prix - Maïs grain 3'!F1317</f>
        <v>177.65</v>
      </c>
    </row>
    <row r="1318" spans="1:3" x14ac:dyDescent="0.3">
      <c r="A1318" s="41">
        <f>'Prix - Maïs grain 3'!C1318</f>
        <v>2021</v>
      </c>
      <c r="B1318" s="98">
        <f>'Prix - Maïs grain 3'!E1318</f>
        <v>227.64</v>
      </c>
      <c r="C1318" s="98">
        <f>'Prix - Maïs grain 3'!F1318</f>
        <v>177.65</v>
      </c>
    </row>
    <row r="1319" spans="1:3" x14ac:dyDescent="0.3">
      <c r="A1319" s="41">
        <f>'Prix - Maïs grain 3'!C1319</f>
        <v>2021</v>
      </c>
      <c r="B1319" s="98">
        <f>'Prix - Maïs grain 3'!E1319</f>
        <v>227.64</v>
      </c>
      <c r="C1319" s="98">
        <f>'Prix - Maïs grain 3'!F1319</f>
        <v>177.65</v>
      </c>
    </row>
    <row r="1320" spans="1:3" x14ac:dyDescent="0.3">
      <c r="A1320" s="41">
        <f>'Prix - Maïs grain 3'!C1320</f>
        <v>2021</v>
      </c>
      <c r="B1320" s="98">
        <f>'Prix - Maïs grain 3'!E1320</f>
        <v>227.64</v>
      </c>
      <c r="C1320" s="98">
        <f>'Prix - Maïs grain 3'!F1320</f>
        <v>177.65</v>
      </c>
    </row>
    <row r="1321" spans="1:3" x14ac:dyDescent="0.3">
      <c r="A1321" s="41">
        <f>'Prix - Maïs grain 3'!C1321</f>
        <v>2021</v>
      </c>
      <c r="B1321" s="98">
        <f>'Prix - Maïs grain 3'!E1321</f>
        <v>227.64</v>
      </c>
      <c r="C1321" s="98">
        <f>'Prix - Maïs grain 3'!F1321</f>
        <v>177.65</v>
      </c>
    </row>
    <row r="1322" spans="1:3" x14ac:dyDescent="0.3">
      <c r="A1322" s="41">
        <f>'Prix - Maïs grain 3'!C1322</f>
        <v>2021</v>
      </c>
      <c r="B1322" s="98">
        <f>'Prix - Maïs grain 3'!E1322</f>
        <v>227.64</v>
      </c>
      <c r="C1322" s="98">
        <f>'Prix - Maïs grain 3'!F1322</f>
        <v>177.65</v>
      </c>
    </row>
    <row r="1323" spans="1:3" x14ac:dyDescent="0.3">
      <c r="A1323" s="41">
        <f>'Prix - Maïs grain 3'!C1323</f>
        <v>2021</v>
      </c>
      <c r="B1323" s="98">
        <f>'Prix - Maïs grain 3'!E1323</f>
        <v>227.64</v>
      </c>
      <c r="C1323" s="98">
        <f>'Prix - Maïs grain 3'!F1323</f>
        <v>177.65</v>
      </c>
    </row>
    <row r="1324" spans="1:3" x14ac:dyDescent="0.3">
      <c r="A1324" s="41">
        <f>'Prix - Maïs grain 3'!C1324</f>
        <v>2021</v>
      </c>
      <c r="B1324" s="98">
        <f>'Prix - Maïs grain 3'!E1324</f>
        <v>227.64</v>
      </c>
      <c r="C1324" s="98">
        <f>'Prix - Maïs grain 3'!F1324</f>
        <v>177.65</v>
      </c>
    </row>
    <row r="1325" spans="1:3" x14ac:dyDescent="0.3">
      <c r="A1325" s="41">
        <f>'Prix - Maïs grain 3'!C1325</f>
        <v>2021</v>
      </c>
      <c r="B1325" s="98">
        <f>'Prix - Maïs grain 3'!E1325</f>
        <v>227.64</v>
      </c>
      <c r="C1325" s="98">
        <f>'Prix - Maïs grain 3'!F1325</f>
        <v>177.65</v>
      </c>
    </row>
    <row r="1326" spans="1:3" x14ac:dyDescent="0.3">
      <c r="A1326" s="41">
        <f>'Prix - Maïs grain 3'!C1326</f>
        <v>2021</v>
      </c>
      <c r="B1326" s="98">
        <f>'Prix - Maïs grain 3'!E1326</f>
        <v>227.64</v>
      </c>
      <c r="C1326" s="98">
        <f>'Prix - Maïs grain 3'!F1326</f>
        <v>177.65</v>
      </c>
    </row>
    <row r="1327" spans="1:3" x14ac:dyDescent="0.3">
      <c r="A1327" s="41">
        <f>'Prix - Maïs grain 3'!C1327</f>
        <v>2021</v>
      </c>
      <c r="B1327" s="98">
        <f>'Prix - Maïs grain 3'!E1327</f>
        <v>227.64</v>
      </c>
      <c r="C1327" s="98">
        <f>'Prix - Maïs grain 3'!F1327</f>
        <v>177.65</v>
      </c>
    </row>
    <row r="1328" spans="1:3" x14ac:dyDescent="0.3">
      <c r="A1328" s="41">
        <f>'Prix - Maïs grain 3'!C1328</f>
        <v>2021</v>
      </c>
      <c r="B1328" s="98">
        <f>'Prix - Maïs grain 3'!E1328</f>
        <v>227.64</v>
      </c>
      <c r="C1328" s="98">
        <f>'Prix - Maïs grain 3'!F1328</f>
        <v>177.65</v>
      </c>
    </row>
    <row r="1329" spans="1:3" x14ac:dyDescent="0.3">
      <c r="A1329" s="41">
        <f>'Prix - Maïs grain 3'!C1329</f>
        <v>2021</v>
      </c>
      <c r="B1329" s="98">
        <f>'Prix - Maïs grain 3'!E1329</f>
        <v>227.64</v>
      </c>
      <c r="C1329" s="98">
        <f>'Prix - Maïs grain 3'!F1329</f>
        <v>177.65</v>
      </c>
    </row>
    <row r="1330" spans="1:3" x14ac:dyDescent="0.3">
      <c r="A1330" s="41">
        <f>'Prix - Maïs grain 3'!C1330</f>
        <v>2021</v>
      </c>
      <c r="B1330" s="98">
        <f>'Prix - Maïs grain 3'!E1330</f>
        <v>227.64</v>
      </c>
      <c r="C1330" s="98">
        <f>'Prix - Maïs grain 3'!F1330</f>
        <v>177.65</v>
      </c>
    </row>
    <row r="1331" spans="1:3" x14ac:dyDescent="0.3">
      <c r="A1331" s="41">
        <f>'Prix - Maïs grain 3'!C1331</f>
        <v>2021</v>
      </c>
      <c r="B1331" s="98">
        <f>'Prix - Maïs grain 3'!E1331</f>
        <v>227.64</v>
      </c>
      <c r="C1331" s="98">
        <f>'Prix - Maïs grain 3'!F1331</f>
        <v>177.65</v>
      </c>
    </row>
    <row r="1332" spans="1:3" x14ac:dyDescent="0.3">
      <c r="A1332" s="41">
        <f>'Prix - Maïs grain 3'!C1332</f>
        <v>2021</v>
      </c>
      <c r="B1332" s="98">
        <f>'Prix - Maïs grain 3'!E1332</f>
        <v>227.64</v>
      </c>
      <c r="C1332" s="98">
        <f>'Prix - Maïs grain 3'!F1332</f>
        <v>177.65</v>
      </c>
    </row>
    <row r="1333" spans="1:3" x14ac:dyDescent="0.3">
      <c r="A1333" s="41">
        <f>'Prix - Maïs grain 3'!C1333</f>
        <v>2021</v>
      </c>
      <c r="B1333" s="98">
        <f>'Prix - Maïs grain 3'!E1333</f>
        <v>227.64</v>
      </c>
      <c r="C1333" s="98">
        <f>'Prix - Maïs grain 3'!F1333</f>
        <v>177.65</v>
      </c>
    </row>
    <row r="1334" spans="1:3" x14ac:dyDescent="0.3">
      <c r="A1334" s="41">
        <f>'Prix - Maïs grain 3'!C1334</f>
        <v>2021</v>
      </c>
      <c r="B1334" s="98">
        <f>'Prix - Maïs grain 3'!E1334</f>
        <v>227.64</v>
      </c>
      <c r="C1334" s="98">
        <f>'Prix - Maïs grain 3'!F1334</f>
        <v>177.65</v>
      </c>
    </row>
    <row r="1335" spans="1:3" x14ac:dyDescent="0.3">
      <c r="A1335" s="41">
        <f>'Prix - Maïs grain 3'!C1335</f>
        <v>2021</v>
      </c>
      <c r="B1335" s="98">
        <f>'Prix - Maïs grain 3'!E1335</f>
        <v>227.64</v>
      </c>
      <c r="C1335" s="98">
        <f>'Prix - Maïs grain 3'!F1335</f>
        <v>177.65</v>
      </c>
    </row>
    <row r="1336" spans="1:3" x14ac:dyDescent="0.3">
      <c r="A1336" s="41">
        <f>'Prix - Maïs grain 3'!C1336</f>
        <v>2021</v>
      </c>
      <c r="B1336" s="98">
        <f>'Prix - Maïs grain 3'!E1336</f>
        <v>227.64</v>
      </c>
      <c r="C1336" s="98">
        <f>'Prix - Maïs grain 3'!F1336</f>
        <v>177.65</v>
      </c>
    </row>
    <row r="1337" spans="1:3" x14ac:dyDescent="0.3">
      <c r="A1337" s="41">
        <f>'Prix - Maïs grain 3'!C1337</f>
        <v>2021</v>
      </c>
      <c r="B1337" s="98">
        <f>'Prix - Maïs grain 3'!E1337</f>
        <v>227.64</v>
      </c>
      <c r="C1337" s="98">
        <f>'Prix - Maïs grain 3'!F1337</f>
        <v>177.65</v>
      </c>
    </row>
    <row r="1338" spans="1:3" x14ac:dyDescent="0.3">
      <c r="A1338" s="41">
        <f>'Prix - Maïs grain 3'!C1338</f>
        <v>2021</v>
      </c>
      <c r="B1338" s="98">
        <f>'Prix - Maïs grain 3'!E1338</f>
        <v>227.64</v>
      </c>
      <c r="C1338" s="98">
        <f>'Prix - Maïs grain 3'!F1338</f>
        <v>177.65</v>
      </c>
    </row>
    <row r="1339" spans="1:3" x14ac:dyDescent="0.3">
      <c r="A1339" s="41">
        <f>'Prix - Maïs grain 3'!C1339</f>
        <v>2021</v>
      </c>
      <c r="B1339" s="98">
        <f>'Prix - Maïs grain 3'!E1339</f>
        <v>227.64</v>
      </c>
      <c r="C1339" s="98">
        <f>'Prix - Maïs grain 3'!F1339</f>
        <v>177.65</v>
      </c>
    </row>
    <row r="1340" spans="1:3" x14ac:dyDescent="0.3">
      <c r="A1340" s="41">
        <f>'Prix - Maïs grain 3'!C1340</f>
        <v>2021</v>
      </c>
      <c r="B1340" s="98">
        <f>'Prix - Maïs grain 3'!E1340</f>
        <v>227.64</v>
      </c>
      <c r="C1340" s="98">
        <f>'Prix - Maïs grain 3'!F1340</f>
        <v>177.65</v>
      </c>
    </row>
    <row r="1341" spans="1:3" x14ac:dyDescent="0.3">
      <c r="A1341" s="41">
        <f>'Prix - Maïs grain 3'!C1341</f>
        <v>2021</v>
      </c>
      <c r="B1341" s="98">
        <f>'Prix - Maïs grain 3'!E1341</f>
        <v>227.64</v>
      </c>
      <c r="C1341" s="98">
        <f>'Prix - Maïs grain 3'!F1341</f>
        <v>177.65</v>
      </c>
    </row>
    <row r="1342" spans="1:3" x14ac:dyDescent="0.3">
      <c r="A1342" s="41">
        <f>'Prix - Maïs grain 3'!C1342</f>
        <v>2021</v>
      </c>
      <c r="B1342" s="98">
        <f>'Prix - Maïs grain 3'!E1342</f>
        <v>227.64</v>
      </c>
      <c r="C1342" s="98">
        <f>'Prix - Maïs grain 3'!F1342</f>
        <v>177.65</v>
      </c>
    </row>
    <row r="1343" spans="1:3" x14ac:dyDescent="0.3">
      <c r="A1343" s="41">
        <f>'Prix - Maïs grain 3'!C1343</f>
        <v>2021</v>
      </c>
      <c r="B1343" s="98">
        <f>'Prix - Maïs grain 3'!E1343</f>
        <v>227.64</v>
      </c>
      <c r="C1343" s="98">
        <f>'Prix - Maïs grain 3'!F1343</f>
        <v>177.65</v>
      </c>
    </row>
    <row r="1344" spans="1:3" x14ac:dyDescent="0.3">
      <c r="A1344" s="41">
        <f>'Prix - Maïs grain 3'!C1344</f>
        <v>2021</v>
      </c>
      <c r="B1344" s="98">
        <f>'Prix - Maïs grain 3'!E1344</f>
        <v>227.64</v>
      </c>
      <c r="C1344" s="98">
        <f>'Prix - Maïs grain 3'!F1344</f>
        <v>177.65</v>
      </c>
    </row>
    <row r="1345" spans="1:3" x14ac:dyDescent="0.3">
      <c r="A1345" s="41">
        <f>'Prix - Maïs grain 3'!C1345</f>
        <v>2021</v>
      </c>
      <c r="B1345" s="98">
        <f>'Prix - Maïs grain 3'!E1345</f>
        <v>227.64</v>
      </c>
      <c r="C1345" s="98">
        <f>'Prix - Maïs grain 3'!F1345</f>
        <v>177.65</v>
      </c>
    </row>
    <row r="1346" spans="1:3" x14ac:dyDescent="0.3">
      <c r="A1346" s="41">
        <f>'Prix - Maïs grain 3'!C1346</f>
        <v>2021</v>
      </c>
      <c r="B1346" s="98">
        <f>'Prix - Maïs grain 3'!E1346</f>
        <v>227.64</v>
      </c>
      <c r="C1346" s="98">
        <f>'Prix - Maïs grain 3'!F1346</f>
        <v>177.65</v>
      </c>
    </row>
    <row r="1347" spans="1:3" x14ac:dyDescent="0.3">
      <c r="A1347" s="41">
        <f>'Prix - Maïs grain 3'!C1347</f>
        <v>2021</v>
      </c>
      <c r="B1347" s="98">
        <f>'Prix - Maïs grain 3'!E1347</f>
        <v>227.64</v>
      </c>
      <c r="C1347" s="98">
        <f>'Prix - Maïs grain 3'!F1347</f>
        <v>177.65</v>
      </c>
    </row>
    <row r="1348" spans="1:3" x14ac:dyDescent="0.3">
      <c r="A1348" s="41">
        <f>'Prix - Maïs grain 3'!C1348</f>
        <v>2021</v>
      </c>
      <c r="B1348" s="98">
        <f>'Prix - Maïs grain 3'!E1348</f>
        <v>227.64</v>
      </c>
      <c r="C1348" s="98">
        <f>'Prix - Maïs grain 3'!F1348</f>
        <v>177.65</v>
      </c>
    </row>
    <row r="1349" spans="1:3" x14ac:dyDescent="0.3">
      <c r="A1349" s="41">
        <f>'Prix - Maïs grain 3'!C1349</f>
        <v>2021</v>
      </c>
      <c r="B1349" s="98">
        <f>'Prix - Maïs grain 3'!E1349</f>
        <v>227.64</v>
      </c>
      <c r="C1349" s="98">
        <f>'Prix - Maïs grain 3'!F1349</f>
        <v>177.65</v>
      </c>
    </row>
    <row r="1350" spans="1:3" x14ac:dyDescent="0.3">
      <c r="A1350" s="41">
        <f>'Prix - Maïs grain 3'!C1350</f>
        <v>2021</v>
      </c>
      <c r="B1350" s="98">
        <f>'Prix - Maïs grain 3'!E1350</f>
        <v>227.64</v>
      </c>
      <c r="C1350" s="98">
        <f>'Prix - Maïs grain 3'!F1350</f>
        <v>177.65</v>
      </c>
    </row>
    <row r="1351" spans="1:3" x14ac:dyDescent="0.3">
      <c r="A1351" s="41">
        <f>'Prix - Maïs grain 3'!C1351</f>
        <v>2021</v>
      </c>
      <c r="B1351" s="98">
        <f>'Prix - Maïs grain 3'!E1351</f>
        <v>227.64</v>
      </c>
      <c r="C1351" s="98">
        <f>'Prix - Maïs grain 3'!F1351</f>
        <v>177.65</v>
      </c>
    </row>
    <row r="1352" spans="1:3" x14ac:dyDescent="0.3">
      <c r="A1352" s="41">
        <f>'Prix - Maïs grain 3'!C1352</f>
        <v>2021</v>
      </c>
      <c r="B1352" s="98">
        <f>'Prix - Maïs grain 3'!E1352</f>
        <v>227.64</v>
      </c>
      <c r="C1352" s="98">
        <f>'Prix - Maïs grain 3'!F1352</f>
        <v>177.65</v>
      </c>
    </row>
    <row r="1353" spans="1:3" x14ac:dyDescent="0.3">
      <c r="A1353" s="41">
        <f>'Prix - Maïs grain 3'!C1353</f>
        <v>2021</v>
      </c>
      <c r="B1353" s="98">
        <f>'Prix - Maïs grain 3'!E1353</f>
        <v>227.64</v>
      </c>
      <c r="C1353" s="98">
        <f>'Prix - Maïs grain 3'!F1353</f>
        <v>177.65</v>
      </c>
    </row>
    <row r="1354" spans="1:3" x14ac:dyDescent="0.3">
      <c r="A1354" s="41">
        <f>'Prix - Maïs grain 3'!C1354</f>
        <v>2021</v>
      </c>
      <c r="B1354" s="98">
        <f>'Prix - Maïs grain 3'!E1354</f>
        <v>227.64</v>
      </c>
      <c r="C1354" s="98">
        <f>'Prix - Maïs grain 3'!F1354</f>
        <v>177.65</v>
      </c>
    </row>
    <row r="1355" spans="1:3" x14ac:dyDescent="0.3">
      <c r="A1355" s="41">
        <f>'Prix - Maïs grain 3'!C1355</f>
        <v>2021</v>
      </c>
      <c r="B1355" s="98">
        <f>'Prix - Maïs grain 3'!E1355</f>
        <v>227.64</v>
      </c>
      <c r="C1355" s="98">
        <f>'Prix - Maïs grain 3'!F1355</f>
        <v>177.65</v>
      </c>
    </row>
    <row r="1356" spans="1:3" x14ac:dyDescent="0.3">
      <c r="A1356" s="41">
        <f>'Prix - Maïs grain 3'!C1356</f>
        <v>2021</v>
      </c>
      <c r="B1356" s="98">
        <f>'Prix - Maïs grain 3'!E1356</f>
        <v>227.64</v>
      </c>
      <c r="C1356" s="98">
        <f>'Prix - Maïs grain 3'!F1356</f>
        <v>177.65</v>
      </c>
    </row>
    <row r="1357" spans="1:3" x14ac:dyDescent="0.3">
      <c r="A1357" s="41">
        <f>'Prix - Maïs grain 3'!C1357</f>
        <v>2021</v>
      </c>
      <c r="B1357" s="98">
        <f>'Prix - Maïs grain 3'!E1357</f>
        <v>227.64</v>
      </c>
      <c r="C1357" s="98">
        <f>'Prix - Maïs grain 3'!F1357</f>
        <v>177.65</v>
      </c>
    </row>
    <row r="1358" spans="1:3" x14ac:dyDescent="0.3">
      <c r="A1358" s="41">
        <f>'Prix - Maïs grain 3'!C1358</f>
        <v>2021</v>
      </c>
      <c r="B1358" s="98">
        <f>'Prix - Maïs grain 3'!E1358</f>
        <v>227.64</v>
      </c>
      <c r="C1358" s="98">
        <f>'Prix - Maïs grain 3'!F1358</f>
        <v>177.65</v>
      </c>
    </row>
    <row r="1359" spans="1:3" x14ac:dyDescent="0.3">
      <c r="A1359" s="41">
        <f>'Prix - Maïs grain 3'!C1359</f>
        <v>2021</v>
      </c>
      <c r="B1359" s="98">
        <f>'Prix - Maïs grain 3'!E1359</f>
        <v>227.64</v>
      </c>
      <c r="C1359" s="98">
        <f>'Prix - Maïs grain 3'!F1359</f>
        <v>177.65</v>
      </c>
    </row>
    <row r="1360" spans="1:3" x14ac:dyDescent="0.3">
      <c r="A1360" s="41">
        <f>'Prix - Maïs grain 3'!C1360</f>
        <v>2021</v>
      </c>
      <c r="B1360" s="98">
        <f>'Prix - Maïs grain 3'!E1360</f>
        <v>227.64</v>
      </c>
      <c r="C1360" s="98">
        <f>'Prix - Maïs grain 3'!F1360</f>
        <v>177.65</v>
      </c>
    </row>
    <row r="1361" spans="1:3" x14ac:dyDescent="0.3">
      <c r="A1361" s="41">
        <f>'Prix - Maïs grain 3'!C1361</f>
        <v>2021</v>
      </c>
      <c r="B1361" s="98">
        <f>'Prix - Maïs grain 3'!E1361</f>
        <v>227.64</v>
      </c>
      <c r="C1361" s="98">
        <f>'Prix - Maïs grain 3'!F1361</f>
        <v>177.65</v>
      </c>
    </row>
    <row r="1362" spans="1:3" x14ac:dyDescent="0.3">
      <c r="A1362" s="41">
        <f>'Prix - Maïs grain 3'!C1362</f>
        <v>2021</v>
      </c>
      <c r="B1362" s="98">
        <f>'Prix - Maïs grain 3'!E1362</f>
        <v>227.64</v>
      </c>
      <c r="C1362" s="98">
        <f>'Prix - Maïs grain 3'!F1362</f>
        <v>177.65</v>
      </c>
    </row>
    <row r="1363" spans="1:3" x14ac:dyDescent="0.3">
      <c r="A1363" s="41">
        <f>'Prix - Maïs grain 3'!C1363</f>
        <v>2021</v>
      </c>
      <c r="B1363" s="98">
        <f>'Prix - Maïs grain 3'!E1363</f>
        <v>227.64</v>
      </c>
      <c r="C1363" s="98">
        <f>'Prix - Maïs grain 3'!F1363</f>
        <v>177.65</v>
      </c>
    </row>
    <row r="1364" spans="1:3" x14ac:dyDescent="0.3">
      <c r="A1364" s="41">
        <f>'Prix - Maïs grain 3'!C1364</f>
        <v>2021</v>
      </c>
      <c r="B1364" s="98">
        <f>'Prix - Maïs grain 3'!E1364</f>
        <v>227.64</v>
      </c>
      <c r="C1364" s="98">
        <f>'Prix - Maïs grain 3'!F1364</f>
        <v>177.65</v>
      </c>
    </row>
    <row r="1365" spans="1:3" x14ac:dyDescent="0.3">
      <c r="A1365" s="41">
        <f>'Prix - Maïs grain 3'!C1365</f>
        <v>2021</v>
      </c>
      <c r="B1365" s="98">
        <f>'Prix - Maïs grain 3'!E1365</f>
        <v>227.64</v>
      </c>
      <c r="C1365" s="98">
        <f>'Prix - Maïs grain 3'!F1365</f>
        <v>177.65</v>
      </c>
    </row>
    <row r="1366" spans="1:3" x14ac:dyDescent="0.3">
      <c r="A1366" s="41">
        <f>'Prix - Maïs grain 3'!C1366</f>
        <v>2021</v>
      </c>
      <c r="B1366" s="98">
        <f>'Prix - Maïs grain 3'!E1366</f>
        <v>227.64</v>
      </c>
      <c r="C1366" s="98">
        <f>'Prix - Maïs grain 3'!F1366</f>
        <v>177.65</v>
      </c>
    </row>
    <row r="1367" spans="1:3" x14ac:dyDescent="0.3">
      <c r="A1367" s="41">
        <f>'Prix - Maïs grain 3'!C1367</f>
        <v>2021</v>
      </c>
      <c r="B1367" s="98">
        <f>'Prix - Maïs grain 3'!E1367</f>
        <v>227.64</v>
      </c>
      <c r="C1367" s="98">
        <f>'Prix - Maïs grain 3'!F1367</f>
        <v>177.65</v>
      </c>
    </row>
    <row r="1368" spans="1:3" x14ac:dyDescent="0.3">
      <c r="A1368" s="41">
        <f>'Prix - Maïs grain 3'!C1368</f>
        <v>2021</v>
      </c>
      <c r="B1368" s="98">
        <f>'Prix - Maïs grain 3'!E1368</f>
        <v>227.64</v>
      </c>
      <c r="C1368" s="98">
        <f>'Prix - Maïs grain 3'!F1368</f>
        <v>177.65</v>
      </c>
    </row>
    <row r="1369" spans="1:3" x14ac:dyDescent="0.3">
      <c r="A1369" s="41">
        <f>'Prix - Maïs grain 3'!C1369</f>
        <v>2021</v>
      </c>
      <c r="B1369" s="98">
        <f>'Prix - Maïs grain 3'!E1369</f>
        <v>227.64</v>
      </c>
      <c r="C1369" s="98">
        <f>'Prix - Maïs grain 3'!F1369</f>
        <v>177.65</v>
      </c>
    </row>
    <row r="1370" spans="1:3" x14ac:dyDescent="0.3">
      <c r="A1370" s="41">
        <f>'Prix - Maïs grain 3'!C1370</f>
        <v>2021</v>
      </c>
      <c r="B1370" s="98">
        <f>'Prix - Maïs grain 3'!E1370</f>
        <v>227.64</v>
      </c>
      <c r="C1370" s="98">
        <f>'Prix - Maïs grain 3'!F1370</f>
        <v>177.65</v>
      </c>
    </row>
    <row r="1371" spans="1:3" x14ac:dyDescent="0.3">
      <c r="A1371" s="41">
        <f>'Prix - Maïs grain 3'!C1371</f>
        <v>2021</v>
      </c>
      <c r="B1371" s="98">
        <f>'Prix - Maïs grain 3'!E1371</f>
        <v>227.64</v>
      </c>
      <c r="C1371" s="98">
        <f>'Prix - Maïs grain 3'!F1371</f>
        <v>177.65</v>
      </c>
    </row>
    <row r="1372" spans="1:3" x14ac:dyDescent="0.3">
      <c r="A1372" s="41">
        <f>'Prix - Maïs grain 3'!C1372</f>
        <v>2021</v>
      </c>
      <c r="B1372" s="98">
        <f>'Prix - Maïs grain 3'!E1372</f>
        <v>227.64</v>
      </c>
      <c r="C1372" s="98">
        <f>'Prix - Maïs grain 3'!F1372</f>
        <v>177.65</v>
      </c>
    </row>
    <row r="1373" spans="1:3" x14ac:dyDescent="0.3">
      <c r="A1373" s="41">
        <f>'Prix - Maïs grain 3'!C1373</f>
        <v>2021</v>
      </c>
      <c r="B1373" s="98">
        <f>'Prix - Maïs grain 3'!E1373</f>
        <v>227.64</v>
      </c>
      <c r="C1373" s="98">
        <f>'Prix - Maïs grain 3'!F1373</f>
        <v>177.65</v>
      </c>
    </row>
    <row r="1374" spans="1:3" x14ac:dyDescent="0.3">
      <c r="A1374" s="41">
        <f>'Prix - Maïs grain 3'!C1374</f>
        <v>2021</v>
      </c>
      <c r="B1374" s="98">
        <f>'Prix - Maïs grain 3'!E1374</f>
        <v>227.64</v>
      </c>
      <c r="C1374" s="98">
        <f>'Prix - Maïs grain 3'!F1374</f>
        <v>177.65</v>
      </c>
    </row>
    <row r="1375" spans="1:3" x14ac:dyDescent="0.3">
      <c r="A1375" s="41">
        <f>'Prix - Maïs grain 3'!C1375</f>
        <v>2021</v>
      </c>
      <c r="B1375" s="98">
        <f>'Prix - Maïs grain 3'!E1375</f>
        <v>227.64</v>
      </c>
      <c r="C1375" s="98">
        <f>'Prix - Maïs grain 3'!F1375</f>
        <v>177.65</v>
      </c>
    </row>
    <row r="1376" spans="1:3" x14ac:dyDescent="0.3">
      <c r="A1376" s="41">
        <f>'Prix - Maïs grain 3'!C1376</f>
        <v>2021</v>
      </c>
      <c r="B1376" s="98">
        <f>'Prix - Maïs grain 3'!E1376</f>
        <v>227.64</v>
      </c>
      <c r="C1376" s="98">
        <f>'Prix - Maïs grain 3'!F1376</f>
        <v>177.65</v>
      </c>
    </row>
    <row r="1377" spans="1:3" x14ac:dyDescent="0.3">
      <c r="A1377" s="41">
        <f>'Prix - Maïs grain 3'!C1377</f>
        <v>2021</v>
      </c>
      <c r="B1377" s="98">
        <f>'Prix - Maïs grain 3'!E1377</f>
        <v>227.64</v>
      </c>
      <c r="C1377" s="98">
        <f>'Prix - Maïs grain 3'!F1377</f>
        <v>177.65</v>
      </c>
    </row>
    <row r="1378" spans="1:3" x14ac:dyDescent="0.3">
      <c r="A1378" s="41">
        <f>'Prix - Maïs grain 3'!C1378</f>
        <v>2021</v>
      </c>
      <c r="B1378" s="98">
        <f>'Prix - Maïs grain 3'!E1378</f>
        <v>227.64</v>
      </c>
      <c r="C1378" s="98">
        <f>'Prix - Maïs grain 3'!F1378</f>
        <v>177.65</v>
      </c>
    </row>
    <row r="1379" spans="1:3" x14ac:dyDescent="0.3">
      <c r="A1379" s="41">
        <f>'Prix - Maïs grain 3'!C1379</f>
        <v>2021</v>
      </c>
      <c r="B1379" s="98">
        <f>'Prix - Maïs grain 3'!E1379</f>
        <v>227.64</v>
      </c>
      <c r="C1379" s="98">
        <f>'Prix - Maïs grain 3'!F1379</f>
        <v>177.65</v>
      </c>
    </row>
    <row r="1380" spans="1:3" x14ac:dyDescent="0.3">
      <c r="A1380" s="41">
        <f>'Prix - Maïs grain 3'!C1380</f>
        <v>2021</v>
      </c>
      <c r="B1380" s="98">
        <f>'Prix - Maïs grain 3'!E1380</f>
        <v>227.64</v>
      </c>
      <c r="C1380" s="98">
        <f>'Prix - Maïs grain 3'!F1380</f>
        <v>177.65</v>
      </c>
    </row>
    <row r="1381" spans="1:3" x14ac:dyDescent="0.3">
      <c r="A1381" s="41">
        <f>'Prix - Maïs grain 3'!C1381</f>
        <v>2021</v>
      </c>
      <c r="B1381" s="98">
        <f>'Prix - Maïs grain 3'!E1381</f>
        <v>227.64</v>
      </c>
      <c r="C1381" s="98">
        <f>'Prix - Maïs grain 3'!F1381</f>
        <v>177.65</v>
      </c>
    </row>
    <row r="1382" spans="1:3" x14ac:dyDescent="0.3">
      <c r="A1382" s="41">
        <f>'Prix - Maïs grain 3'!C1382</f>
        <v>2021</v>
      </c>
      <c r="B1382" s="98">
        <f>'Prix - Maïs grain 3'!E1382</f>
        <v>227.64</v>
      </c>
      <c r="C1382" s="98">
        <f>'Prix - Maïs grain 3'!F1382</f>
        <v>177.65</v>
      </c>
    </row>
    <row r="1383" spans="1:3" x14ac:dyDescent="0.3">
      <c r="A1383" s="41">
        <f>'Prix - Maïs grain 3'!C1383</f>
        <v>2021</v>
      </c>
      <c r="B1383" s="98">
        <f>'Prix - Maïs grain 3'!E1383</f>
        <v>227.64</v>
      </c>
      <c r="C1383" s="98">
        <f>'Prix - Maïs grain 3'!F1383</f>
        <v>177.65</v>
      </c>
    </row>
    <row r="1384" spans="1:3" x14ac:dyDescent="0.3">
      <c r="A1384" s="41">
        <f>'Prix - Maïs grain 3'!C1384</f>
        <v>2021</v>
      </c>
      <c r="B1384" s="98">
        <f>'Prix - Maïs grain 3'!E1384</f>
        <v>227.64</v>
      </c>
      <c r="C1384" s="98">
        <f>'Prix - Maïs grain 3'!F1384</f>
        <v>177.65</v>
      </c>
    </row>
    <row r="1385" spans="1:3" x14ac:dyDescent="0.3">
      <c r="A1385" s="41">
        <f>'Prix - Maïs grain 3'!C1385</f>
        <v>2021</v>
      </c>
      <c r="B1385" s="98">
        <f>'Prix - Maïs grain 3'!E1385</f>
        <v>227.64</v>
      </c>
      <c r="C1385" s="98">
        <f>'Prix - Maïs grain 3'!F1385</f>
        <v>177.65</v>
      </c>
    </row>
    <row r="1386" spans="1:3" x14ac:dyDescent="0.3">
      <c r="A1386" s="41">
        <f>'Prix - Maïs grain 3'!C1386</f>
        <v>2021</v>
      </c>
      <c r="B1386" s="98">
        <f>'Prix - Maïs grain 3'!E1386</f>
        <v>227.64</v>
      </c>
      <c r="C1386" s="98">
        <f>'Prix - Maïs grain 3'!F1386</f>
        <v>177.65</v>
      </c>
    </row>
    <row r="1387" spans="1:3" x14ac:dyDescent="0.3">
      <c r="A1387" s="41">
        <f>'Prix - Maïs grain 3'!C1387</f>
        <v>2021</v>
      </c>
      <c r="B1387" s="98">
        <f>'Prix - Maïs grain 3'!E1387</f>
        <v>227.64</v>
      </c>
      <c r="C1387" s="98">
        <f>'Prix - Maïs grain 3'!F1387</f>
        <v>177.65</v>
      </c>
    </row>
    <row r="1388" spans="1:3" x14ac:dyDescent="0.3">
      <c r="A1388" s="41">
        <f>'Prix - Maïs grain 3'!C1388</f>
        <v>2021</v>
      </c>
      <c r="B1388" s="98">
        <f>'Prix - Maïs grain 3'!E1388</f>
        <v>227.64</v>
      </c>
      <c r="C1388" s="98">
        <f>'Prix - Maïs grain 3'!F1388</f>
        <v>177.65</v>
      </c>
    </row>
    <row r="1389" spans="1:3" x14ac:dyDescent="0.3">
      <c r="A1389" s="41">
        <f>'Prix - Maïs grain 3'!C1389</f>
        <v>2021</v>
      </c>
      <c r="B1389" s="98">
        <f>'Prix - Maïs grain 3'!E1389</f>
        <v>227.64</v>
      </c>
      <c r="C1389" s="98">
        <f>'Prix - Maïs grain 3'!F1389</f>
        <v>177.65</v>
      </c>
    </row>
    <row r="1390" spans="1:3" x14ac:dyDescent="0.3">
      <c r="A1390" s="41">
        <f>'Prix - Maïs grain 3'!C1390</f>
        <v>2021</v>
      </c>
      <c r="B1390" s="98">
        <f>'Prix - Maïs grain 3'!E1390</f>
        <v>227.64</v>
      </c>
      <c r="C1390" s="98">
        <f>'Prix - Maïs grain 3'!F1390</f>
        <v>177.65</v>
      </c>
    </row>
    <row r="1391" spans="1:3" x14ac:dyDescent="0.3">
      <c r="A1391" s="41">
        <f>'Prix - Maïs grain 3'!C1391</f>
        <v>2021</v>
      </c>
      <c r="B1391" s="98">
        <f>'Prix - Maïs grain 3'!E1391</f>
        <v>227.64</v>
      </c>
      <c r="C1391" s="98">
        <f>'Prix - Maïs grain 3'!F1391</f>
        <v>177.65</v>
      </c>
    </row>
    <row r="1392" spans="1:3" x14ac:dyDescent="0.3">
      <c r="A1392" s="41">
        <f>'Prix - Maïs grain 3'!C1392</f>
        <v>2021</v>
      </c>
      <c r="B1392" s="98">
        <f>'Prix - Maïs grain 3'!E1392</f>
        <v>227.64</v>
      </c>
      <c r="C1392" s="98">
        <f>'Prix - Maïs grain 3'!F1392</f>
        <v>177.65</v>
      </c>
    </row>
    <row r="1393" spans="1:3" x14ac:dyDescent="0.3">
      <c r="A1393" s="41">
        <f>'Prix - Maïs grain 3'!C1393</f>
        <v>2021</v>
      </c>
      <c r="B1393" s="98">
        <f>'Prix - Maïs grain 3'!E1393</f>
        <v>227.64</v>
      </c>
      <c r="C1393" s="98">
        <f>'Prix - Maïs grain 3'!F1393</f>
        <v>177.65</v>
      </c>
    </row>
    <row r="1394" spans="1:3" x14ac:dyDescent="0.3">
      <c r="A1394" s="41">
        <f>'Prix - Maïs grain 3'!C1394</f>
        <v>2021</v>
      </c>
      <c r="B1394" s="98">
        <f>'Prix - Maïs grain 3'!E1394</f>
        <v>227.64</v>
      </c>
      <c r="C1394" s="98">
        <f>'Prix - Maïs grain 3'!F1394</f>
        <v>177.65</v>
      </c>
    </row>
    <row r="1395" spans="1:3" x14ac:dyDescent="0.3">
      <c r="A1395" s="41">
        <f>'Prix - Maïs grain 3'!C1395</f>
        <v>2021</v>
      </c>
      <c r="B1395" s="98">
        <f>'Prix - Maïs grain 3'!E1395</f>
        <v>227.64</v>
      </c>
      <c r="C1395" s="98">
        <f>'Prix - Maïs grain 3'!F1395</f>
        <v>177.65</v>
      </c>
    </row>
    <row r="1396" spans="1:3" x14ac:dyDescent="0.3">
      <c r="A1396" s="41">
        <f>'Prix - Maïs grain 3'!C1396</f>
        <v>2021</v>
      </c>
      <c r="B1396" s="98">
        <f>'Prix - Maïs grain 3'!E1396</f>
        <v>227.64</v>
      </c>
      <c r="C1396" s="98">
        <f>'Prix - Maïs grain 3'!F1396</f>
        <v>177.65</v>
      </c>
    </row>
    <row r="1397" spans="1:3" x14ac:dyDescent="0.3">
      <c r="A1397" s="41">
        <f>'Prix - Maïs grain 3'!C1397</f>
        <v>2021</v>
      </c>
      <c r="B1397" s="98">
        <f>'Prix - Maïs grain 3'!E1397</f>
        <v>227.64</v>
      </c>
      <c r="C1397" s="98">
        <f>'Prix - Maïs grain 3'!F1397</f>
        <v>177.65</v>
      </c>
    </row>
    <row r="1398" spans="1:3" x14ac:dyDescent="0.3">
      <c r="A1398" s="41">
        <f>'Prix - Maïs grain 3'!C1398</f>
        <v>2021</v>
      </c>
      <c r="B1398" s="98">
        <f>'Prix - Maïs grain 3'!E1398</f>
        <v>227.64</v>
      </c>
      <c r="C1398" s="98">
        <f>'Prix - Maïs grain 3'!F1398</f>
        <v>177.65</v>
      </c>
    </row>
    <row r="1399" spans="1:3" x14ac:dyDescent="0.3">
      <c r="A1399" s="41">
        <f>'Prix - Maïs grain 3'!C1399</f>
        <v>2021</v>
      </c>
      <c r="B1399" s="98">
        <f>'Prix - Maïs grain 3'!E1399</f>
        <v>227.64</v>
      </c>
      <c r="C1399" s="98">
        <f>'Prix - Maïs grain 3'!F1399</f>
        <v>177.65</v>
      </c>
    </row>
    <row r="1400" spans="1:3" x14ac:dyDescent="0.3">
      <c r="A1400" s="41">
        <f>'Prix - Maïs grain 3'!C1400</f>
        <v>2021</v>
      </c>
      <c r="B1400" s="98">
        <f>'Prix - Maïs grain 3'!E1400</f>
        <v>227.64</v>
      </c>
      <c r="C1400" s="98">
        <f>'Prix - Maïs grain 3'!F1400</f>
        <v>177.65</v>
      </c>
    </row>
    <row r="1401" spans="1:3" x14ac:dyDescent="0.3">
      <c r="A1401" s="41">
        <f>'Prix - Maïs grain 3'!C1401</f>
        <v>2021</v>
      </c>
      <c r="B1401" s="98">
        <f>'Prix - Maïs grain 3'!E1401</f>
        <v>227.64</v>
      </c>
      <c r="C1401" s="98">
        <f>'Prix - Maïs grain 3'!F1401</f>
        <v>177.65</v>
      </c>
    </row>
    <row r="1402" spans="1:3" x14ac:dyDescent="0.3">
      <c r="A1402" s="41">
        <f>'Prix - Maïs grain 3'!C1402</f>
        <v>2021</v>
      </c>
      <c r="B1402" s="98">
        <f>'Prix - Maïs grain 3'!E1402</f>
        <v>227.64</v>
      </c>
      <c r="C1402" s="98">
        <f>'Prix - Maïs grain 3'!F1402</f>
        <v>177.65</v>
      </c>
    </row>
    <row r="1403" spans="1:3" x14ac:dyDescent="0.3">
      <c r="A1403" s="41">
        <f>'Prix - Maïs grain 3'!C1403</f>
        <v>2021</v>
      </c>
      <c r="B1403" s="98">
        <f>'Prix - Maïs grain 3'!E1403</f>
        <v>227.64</v>
      </c>
      <c r="C1403" s="98">
        <f>'Prix - Maïs grain 3'!F1403</f>
        <v>177.65</v>
      </c>
    </row>
    <row r="1404" spans="1:3" x14ac:dyDescent="0.3">
      <c r="A1404" s="41">
        <f>'Prix - Maïs grain 3'!C1404</f>
        <v>2021</v>
      </c>
      <c r="B1404" s="98">
        <f>'Prix - Maïs grain 3'!E1404</f>
        <v>227.64</v>
      </c>
      <c r="C1404" s="98">
        <f>'Prix - Maïs grain 3'!F1404</f>
        <v>177.65</v>
      </c>
    </row>
    <row r="1405" spans="1:3" x14ac:dyDescent="0.3">
      <c r="A1405" s="41">
        <f>'Prix - Maïs grain 3'!C1405</f>
        <v>2021</v>
      </c>
      <c r="B1405" s="98">
        <f>'Prix - Maïs grain 3'!E1405</f>
        <v>227.64</v>
      </c>
      <c r="C1405" s="98">
        <f>'Prix - Maïs grain 3'!F1405</f>
        <v>177.65</v>
      </c>
    </row>
    <row r="1406" spans="1:3" x14ac:dyDescent="0.3">
      <c r="A1406" s="41">
        <f>'Prix - Maïs grain 3'!C1406</f>
        <v>2021</v>
      </c>
      <c r="B1406" s="98">
        <f>'Prix - Maïs grain 3'!E1406</f>
        <v>227.64</v>
      </c>
      <c r="C1406" s="98">
        <f>'Prix - Maïs grain 3'!F1406</f>
        <v>177.65</v>
      </c>
    </row>
    <row r="1407" spans="1:3" x14ac:dyDescent="0.3">
      <c r="A1407" s="41">
        <f>'Prix - Maïs grain 3'!C1407</f>
        <v>2021</v>
      </c>
      <c r="B1407" s="98">
        <f>'Prix - Maïs grain 3'!E1407</f>
        <v>227.64</v>
      </c>
      <c r="C1407" s="98">
        <f>'Prix - Maïs grain 3'!F1407</f>
        <v>177.65</v>
      </c>
    </row>
    <row r="1408" spans="1:3" x14ac:dyDescent="0.3">
      <c r="A1408" s="41">
        <f>'Prix - Maïs grain 3'!C1408</f>
        <v>2021</v>
      </c>
      <c r="B1408" s="98">
        <f>'Prix - Maïs grain 3'!E1408</f>
        <v>227.64</v>
      </c>
      <c r="C1408" s="98">
        <f>'Prix - Maïs grain 3'!F1408</f>
        <v>177.65</v>
      </c>
    </row>
    <row r="1409" spans="1:3" x14ac:dyDescent="0.3">
      <c r="A1409" s="41">
        <f>'Prix - Maïs grain 3'!C1409</f>
        <v>2021</v>
      </c>
      <c r="B1409" s="98">
        <f>'Prix - Maïs grain 3'!E1409</f>
        <v>227.64</v>
      </c>
      <c r="C1409" s="98">
        <f>'Prix - Maïs grain 3'!F1409</f>
        <v>177.65</v>
      </c>
    </row>
    <row r="1410" spans="1:3" x14ac:dyDescent="0.3">
      <c r="A1410" s="41">
        <f>'Prix - Maïs grain 3'!C1410</f>
        <v>2021</v>
      </c>
      <c r="B1410" s="98">
        <f>'Prix - Maïs grain 3'!E1410</f>
        <v>227.64</v>
      </c>
      <c r="C1410" s="98">
        <f>'Prix - Maïs grain 3'!F1410</f>
        <v>177.65</v>
      </c>
    </row>
    <row r="1411" spans="1:3" x14ac:dyDescent="0.3">
      <c r="A1411" s="41">
        <f>'Prix - Maïs grain 3'!C1411</f>
        <v>2021</v>
      </c>
      <c r="B1411" s="98">
        <f>'Prix - Maïs grain 3'!E1411</f>
        <v>227.64</v>
      </c>
      <c r="C1411" s="98">
        <f>'Prix - Maïs grain 3'!F1411</f>
        <v>177.65</v>
      </c>
    </row>
    <row r="1412" spans="1:3" x14ac:dyDescent="0.3">
      <c r="A1412" s="41">
        <f>'Prix - Maïs grain 3'!C1412</f>
        <v>2021</v>
      </c>
      <c r="B1412" s="98">
        <f>'Prix - Maïs grain 3'!E1412</f>
        <v>227.64</v>
      </c>
      <c r="C1412" s="98">
        <f>'Prix - Maïs grain 3'!F1412</f>
        <v>177.65</v>
      </c>
    </row>
    <row r="1413" spans="1:3" x14ac:dyDescent="0.3">
      <c r="A1413" s="41">
        <f>'Prix - Maïs grain 3'!C1413</f>
        <v>2021</v>
      </c>
      <c r="B1413" s="98">
        <f>'Prix - Maïs grain 3'!E1413</f>
        <v>227.64</v>
      </c>
      <c r="C1413" s="98">
        <f>'Prix - Maïs grain 3'!F1413</f>
        <v>177.65</v>
      </c>
    </row>
    <row r="1414" spans="1:3" x14ac:dyDescent="0.3">
      <c r="A1414" s="41">
        <f>'Prix - Maïs grain 3'!C1414</f>
        <v>2021</v>
      </c>
      <c r="B1414" s="98">
        <f>'Prix - Maïs grain 3'!E1414</f>
        <v>227.64</v>
      </c>
      <c r="C1414" s="98">
        <f>'Prix - Maïs grain 3'!F1414</f>
        <v>177.65</v>
      </c>
    </row>
    <row r="1415" spans="1:3" x14ac:dyDescent="0.3">
      <c r="A1415" s="41">
        <f>'Prix - Maïs grain 3'!C1415</f>
        <v>2021</v>
      </c>
      <c r="B1415" s="98">
        <f>'Prix - Maïs grain 3'!E1415</f>
        <v>227.64</v>
      </c>
      <c r="C1415" s="98">
        <f>'Prix - Maïs grain 3'!F1415</f>
        <v>177.65</v>
      </c>
    </row>
    <row r="1416" spans="1:3" x14ac:dyDescent="0.3">
      <c r="A1416" s="41">
        <f>'Prix - Maïs grain 3'!C1416</f>
        <v>2021</v>
      </c>
      <c r="B1416" s="98">
        <f>'Prix - Maïs grain 3'!E1416</f>
        <v>227.64</v>
      </c>
      <c r="C1416" s="98">
        <f>'Prix - Maïs grain 3'!F1416</f>
        <v>177.65</v>
      </c>
    </row>
    <row r="1417" spans="1:3" x14ac:dyDescent="0.3">
      <c r="A1417" s="41">
        <f>'Prix - Maïs grain 3'!C1417</f>
        <v>2021</v>
      </c>
      <c r="B1417" s="98">
        <f>'Prix - Maïs grain 3'!E1417</f>
        <v>227.64</v>
      </c>
      <c r="C1417" s="98">
        <f>'Prix - Maïs grain 3'!F1417</f>
        <v>177.65</v>
      </c>
    </row>
    <row r="1418" spans="1:3" x14ac:dyDescent="0.3">
      <c r="A1418" s="41">
        <f>'Prix - Maïs grain 3'!C1418</f>
        <v>2021</v>
      </c>
      <c r="B1418" s="98">
        <f>'Prix - Maïs grain 3'!E1418</f>
        <v>227.64</v>
      </c>
      <c r="C1418" s="98">
        <f>'Prix - Maïs grain 3'!F1418</f>
        <v>177.65</v>
      </c>
    </row>
    <row r="1419" spans="1:3" x14ac:dyDescent="0.3">
      <c r="A1419" s="41">
        <f>'Prix - Maïs grain 3'!C1419</f>
        <v>2021</v>
      </c>
      <c r="B1419" s="98">
        <f>'Prix - Maïs grain 3'!E1419</f>
        <v>227.64</v>
      </c>
      <c r="C1419" s="98">
        <f>'Prix - Maïs grain 3'!F1419</f>
        <v>177.65</v>
      </c>
    </row>
    <row r="1420" spans="1:3" x14ac:dyDescent="0.3">
      <c r="A1420" s="41">
        <f>'Prix - Maïs grain 3'!C1420</f>
        <v>2021</v>
      </c>
      <c r="B1420" s="98">
        <f>'Prix - Maïs grain 3'!E1420</f>
        <v>227.64</v>
      </c>
      <c r="C1420" s="98">
        <f>'Prix - Maïs grain 3'!F1420</f>
        <v>177.65</v>
      </c>
    </row>
    <row r="1421" spans="1:3" x14ac:dyDescent="0.3">
      <c r="A1421" s="41">
        <f>'Prix - Maïs grain 3'!C1421</f>
        <v>2021</v>
      </c>
      <c r="B1421" s="98">
        <f>'Prix - Maïs grain 3'!E1421</f>
        <v>227.64</v>
      </c>
      <c r="C1421" s="98">
        <f>'Prix - Maïs grain 3'!F1421</f>
        <v>177.65</v>
      </c>
    </row>
    <row r="1422" spans="1:3" x14ac:dyDescent="0.3">
      <c r="A1422" s="41">
        <f>'Prix - Maïs grain 3'!C1422</f>
        <v>2021</v>
      </c>
      <c r="B1422" s="98">
        <f>'Prix - Maïs grain 3'!E1422</f>
        <v>227.64</v>
      </c>
      <c r="C1422" s="98">
        <f>'Prix - Maïs grain 3'!F1422</f>
        <v>177.65</v>
      </c>
    </row>
    <row r="1423" spans="1:3" x14ac:dyDescent="0.3">
      <c r="A1423" s="41">
        <f>'Prix - Maïs grain 3'!C1423</f>
        <v>2021</v>
      </c>
      <c r="B1423" s="98">
        <f>'Prix - Maïs grain 3'!E1423</f>
        <v>227.64</v>
      </c>
      <c r="C1423" s="98">
        <f>'Prix - Maïs grain 3'!F1423</f>
        <v>177.65</v>
      </c>
    </row>
    <row r="1424" spans="1:3" x14ac:dyDescent="0.3">
      <c r="A1424" s="41">
        <f>'Prix - Maïs grain 3'!C1424</f>
        <v>2021</v>
      </c>
      <c r="B1424" s="98">
        <f>'Prix - Maïs grain 3'!E1424</f>
        <v>227.64</v>
      </c>
      <c r="C1424" s="98">
        <f>'Prix - Maïs grain 3'!F1424</f>
        <v>177.65</v>
      </c>
    </row>
    <row r="1425" spans="1:3" x14ac:dyDescent="0.3">
      <c r="A1425" s="41">
        <f>'Prix - Maïs grain 3'!C1425</f>
        <v>2021</v>
      </c>
      <c r="B1425" s="98">
        <f>'Prix - Maïs grain 3'!E1425</f>
        <v>227.64</v>
      </c>
      <c r="C1425" s="98">
        <f>'Prix - Maïs grain 3'!F1425</f>
        <v>177.65</v>
      </c>
    </row>
    <row r="1426" spans="1:3" x14ac:dyDescent="0.3">
      <c r="A1426" s="41">
        <f>'Prix - Maïs grain 3'!C1426</f>
        <v>2021</v>
      </c>
      <c r="B1426" s="98">
        <f>'Prix - Maïs grain 3'!E1426</f>
        <v>227.64</v>
      </c>
      <c r="C1426" s="98">
        <f>'Prix - Maïs grain 3'!F1426</f>
        <v>177.65</v>
      </c>
    </row>
    <row r="1427" spans="1:3" x14ac:dyDescent="0.3">
      <c r="A1427" s="41">
        <f>'Prix - Maïs grain 3'!C1427</f>
        <v>2021</v>
      </c>
      <c r="B1427" s="98">
        <f>'Prix - Maïs grain 3'!E1427</f>
        <v>227.64</v>
      </c>
      <c r="C1427" s="98">
        <f>'Prix - Maïs grain 3'!F1427</f>
        <v>177.65</v>
      </c>
    </row>
    <row r="1428" spans="1:3" x14ac:dyDescent="0.3">
      <c r="A1428" s="41">
        <f>'Prix - Maïs grain 3'!C1428</f>
        <v>2021</v>
      </c>
      <c r="B1428" s="98">
        <f>'Prix - Maïs grain 3'!E1428</f>
        <v>227.64</v>
      </c>
      <c r="C1428" s="98">
        <f>'Prix - Maïs grain 3'!F1428</f>
        <v>177.65</v>
      </c>
    </row>
    <row r="1429" spans="1:3" x14ac:dyDescent="0.3">
      <c r="A1429" s="41">
        <f>'Prix - Maïs grain 3'!C1429</f>
        <v>2021</v>
      </c>
      <c r="B1429" s="98">
        <f>'Prix - Maïs grain 3'!E1429</f>
        <v>227.64</v>
      </c>
      <c r="C1429" s="98">
        <f>'Prix - Maïs grain 3'!F1429</f>
        <v>177.65</v>
      </c>
    </row>
    <row r="1430" spans="1:3" x14ac:dyDescent="0.3">
      <c r="A1430" s="41">
        <f>'Prix - Maïs grain 3'!C1430</f>
        <v>2021</v>
      </c>
      <c r="B1430" s="98">
        <f>'Prix - Maïs grain 3'!E1430</f>
        <v>227.64</v>
      </c>
      <c r="C1430" s="98">
        <f>'Prix - Maïs grain 3'!F1430</f>
        <v>177.65</v>
      </c>
    </row>
    <row r="1431" spans="1:3" x14ac:dyDescent="0.3">
      <c r="A1431" s="41">
        <f>'Prix - Maïs grain 3'!C1431</f>
        <v>2021</v>
      </c>
      <c r="B1431" s="98">
        <f>'Prix - Maïs grain 3'!E1431</f>
        <v>227.64</v>
      </c>
      <c r="C1431" s="98">
        <f>'Prix - Maïs grain 3'!F1431</f>
        <v>177.65</v>
      </c>
    </row>
    <row r="1432" spans="1:3" x14ac:dyDescent="0.3">
      <c r="A1432" s="41">
        <f>'Prix - Maïs grain 3'!C1432</f>
        <v>2021</v>
      </c>
      <c r="B1432" s="98">
        <f>'Prix - Maïs grain 3'!E1432</f>
        <v>227.64</v>
      </c>
      <c r="C1432" s="98">
        <f>'Prix - Maïs grain 3'!F1432</f>
        <v>177.65</v>
      </c>
    </row>
    <row r="1433" spans="1:3" x14ac:dyDescent="0.3">
      <c r="A1433" s="41">
        <f>'Prix - Maïs grain 3'!C1433</f>
        <v>2021</v>
      </c>
      <c r="B1433" s="98">
        <f>'Prix - Maïs grain 3'!E1433</f>
        <v>227.64</v>
      </c>
      <c r="C1433" s="98">
        <f>'Prix - Maïs grain 3'!F1433</f>
        <v>177.65</v>
      </c>
    </row>
    <row r="1434" spans="1:3" x14ac:dyDescent="0.3">
      <c r="A1434" s="41">
        <f>'Prix - Maïs grain 3'!C1434</f>
        <v>2021</v>
      </c>
      <c r="B1434" s="98">
        <f>'Prix - Maïs grain 3'!E1434</f>
        <v>227.64</v>
      </c>
      <c r="C1434" s="98">
        <f>'Prix - Maïs grain 3'!F1434</f>
        <v>177.65</v>
      </c>
    </row>
    <row r="1435" spans="1:3" x14ac:dyDescent="0.3">
      <c r="A1435" s="41">
        <f>'Prix - Maïs grain 3'!C1435</f>
        <v>2021</v>
      </c>
      <c r="B1435" s="98">
        <f>'Prix - Maïs grain 3'!E1435</f>
        <v>227.64</v>
      </c>
      <c r="C1435" s="98">
        <f>'Prix - Maïs grain 3'!F1435</f>
        <v>177.65</v>
      </c>
    </row>
    <row r="1436" spans="1:3" x14ac:dyDescent="0.3">
      <c r="A1436" s="41">
        <f>'Prix - Maïs grain 3'!C1436</f>
        <v>2021</v>
      </c>
      <c r="B1436" s="98">
        <f>'Prix - Maïs grain 3'!E1436</f>
        <v>227.64</v>
      </c>
      <c r="C1436" s="98">
        <f>'Prix - Maïs grain 3'!F1436</f>
        <v>177.65</v>
      </c>
    </row>
    <row r="1437" spans="1:3" x14ac:dyDescent="0.3">
      <c r="A1437" s="41">
        <f>'Prix - Maïs grain 3'!C1437</f>
        <v>2021</v>
      </c>
      <c r="B1437" s="98">
        <f>'Prix - Maïs grain 3'!E1437</f>
        <v>227.64</v>
      </c>
      <c r="C1437" s="98">
        <f>'Prix - Maïs grain 3'!F1437</f>
        <v>177.65</v>
      </c>
    </row>
    <row r="1438" spans="1:3" x14ac:dyDescent="0.3">
      <c r="A1438" s="41">
        <f>'Prix - Maïs grain 3'!C1438</f>
        <v>2021</v>
      </c>
      <c r="B1438" s="98">
        <f>'Prix - Maïs grain 3'!E1438</f>
        <v>227.64</v>
      </c>
      <c r="C1438" s="98">
        <f>'Prix - Maïs grain 3'!F1438</f>
        <v>177.65</v>
      </c>
    </row>
    <row r="1439" spans="1:3" x14ac:dyDescent="0.3">
      <c r="A1439" s="41">
        <f>'Prix - Maïs grain 3'!C1439</f>
        <v>2021</v>
      </c>
      <c r="B1439" s="98">
        <f>'Prix - Maïs grain 3'!E1439</f>
        <v>227.64</v>
      </c>
      <c r="C1439" s="98">
        <f>'Prix - Maïs grain 3'!F1439</f>
        <v>177.65</v>
      </c>
    </row>
    <row r="1440" spans="1:3" x14ac:dyDescent="0.3">
      <c r="A1440" s="41">
        <f>'Prix - Maïs grain 3'!C1440</f>
        <v>2021</v>
      </c>
      <c r="B1440" s="98">
        <f>'Prix - Maïs grain 3'!E1440</f>
        <v>227.64</v>
      </c>
      <c r="C1440" s="98">
        <f>'Prix - Maïs grain 3'!F1440</f>
        <v>177.65</v>
      </c>
    </row>
    <row r="1441" spans="1:3" x14ac:dyDescent="0.3">
      <c r="A1441" s="41">
        <f>'Prix - Maïs grain 3'!C1441</f>
        <v>2021</v>
      </c>
      <c r="B1441" s="98">
        <f>'Prix - Maïs grain 3'!E1441</f>
        <v>227.64</v>
      </c>
      <c r="C1441" s="98">
        <f>'Prix - Maïs grain 3'!F1441</f>
        <v>177.65</v>
      </c>
    </row>
    <row r="1442" spans="1:3" x14ac:dyDescent="0.3">
      <c r="A1442" s="41">
        <f>'Prix - Maïs grain 3'!C1442</f>
        <v>2021</v>
      </c>
      <c r="B1442" s="98">
        <f>'Prix - Maïs grain 3'!E1442</f>
        <v>227.64</v>
      </c>
      <c r="C1442" s="98">
        <f>'Prix - Maïs grain 3'!F1442</f>
        <v>177.65</v>
      </c>
    </row>
    <row r="1443" spans="1:3" x14ac:dyDescent="0.3">
      <c r="A1443" s="41">
        <f>'Prix - Maïs grain 3'!C1443</f>
        <v>2021</v>
      </c>
      <c r="B1443" s="98">
        <f>'Prix - Maïs grain 3'!E1443</f>
        <v>227.64</v>
      </c>
      <c r="C1443" s="98">
        <f>'Prix - Maïs grain 3'!F1443</f>
        <v>177.65</v>
      </c>
    </row>
    <row r="1444" spans="1:3" x14ac:dyDescent="0.3">
      <c r="A1444" s="41">
        <f>'Prix - Maïs grain 3'!C1444</f>
        <v>2021</v>
      </c>
      <c r="B1444" s="98">
        <f>'Prix - Maïs grain 3'!E1444</f>
        <v>227.64</v>
      </c>
      <c r="C1444" s="98">
        <f>'Prix - Maïs grain 3'!F1444</f>
        <v>177.65</v>
      </c>
    </row>
    <row r="1445" spans="1:3" x14ac:dyDescent="0.3">
      <c r="A1445" s="41">
        <f>'Prix - Maïs grain 3'!C1445</f>
        <v>2021</v>
      </c>
      <c r="B1445" s="98">
        <f>'Prix - Maïs grain 3'!E1445</f>
        <v>227.64</v>
      </c>
      <c r="C1445" s="98">
        <f>'Prix - Maïs grain 3'!F1445</f>
        <v>177.65</v>
      </c>
    </row>
    <row r="1446" spans="1:3" x14ac:dyDescent="0.3">
      <c r="A1446" s="41">
        <f>'Prix - Maïs grain 3'!C1446</f>
        <v>2021</v>
      </c>
      <c r="B1446" s="98">
        <f>'Prix - Maïs grain 3'!E1446</f>
        <v>227.64</v>
      </c>
      <c r="C1446" s="98">
        <f>'Prix - Maïs grain 3'!F1446</f>
        <v>177.65</v>
      </c>
    </row>
    <row r="1447" spans="1:3" x14ac:dyDescent="0.3">
      <c r="A1447" s="41">
        <f>'Prix - Maïs grain 3'!C1447</f>
        <v>2021</v>
      </c>
      <c r="B1447" s="98">
        <f>'Prix - Maïs grain 3'!E1447</f>
        <v>227.64</v>
      </c>
      <c r="C1447" s="98">
        <f>'Prix - Maïs grain 3'!F1447</f>
        <v>177.65</v>
      </c>
    </row>
    <row r="1448" spans="1:3" x14ac:dyDescent="0.3">
      <c r="A1448" s="41">
        <f>'Prix - Maïs grain 3'!C1448</f>
        <v>2021</v>
      </c>
      <c r="B1448" s="98">
        <f>'Prix - Maïs grain 3'!E1448</f>
        <v>227.64</v>
      </c>
      <c r="C1448" s="98">
        <f>'Prix - Maïs grain 3'!F1448</f>
        <v>177.65</v>
      </c>
    </row>
    <row r="1449" spans="1:3" x14ac:dyDescent="0.3">
      <c r="A1449" s="41">
        <f>'Prix - Maïs grain 3'!C1449</f>
        <v>2021</v>
      </c>
      <c r="B1449" s="98">
        <f>'Prix - Maïs grain 3'!E1449</f>
        <v>227.64</v>
      </c>
      <c r="C1449" s="98">
        <f>'Prix - Maïs grain 3'!F1449</f>
        <v>177.65</v>
      </c>
    </row>
    <row r="1450" spans="1:3" x14ac:dyDescent="0.3">
      <c r="A1450" s="41">
        <f>'Prix - Maïs grain 3'!C1450</f>
        <v>2021</v>
      </c>
      <c r="B1450" s="98">
        <f>'Prix - Maïs grain 3'!E1450</f>
        <v>227.64</v>
      </c>
      <c r="C1450" s="98">
        <f>'Prix - Maïs grain 3'!F1450</f>
        <v>177.65</v>
      </c>
    </row>
    <row r="1451" spans="1:3" x14ac:dyDescent="0.3">
      <c r="A1451" s="41">
        <f>'Prix - Maïs grain 3'!C1451</f>
        <v>2021</v>
      </c>
      <c r="B1451" s="98">
        <f>'Prix - Maïs grain 3'!E1451</f>
        <v>227.64</v>
      </c>
      <c r="C1451" s="98">
        <f>'Prix - Maïs grain 3'!F1451</f>
        <v>177.65</v>
      </c>
    </row>
    <row r="1452" spans="1:3" x14ac:dyDescent="0.3">
      <c r="A1452" s="41">
        <f>'Prix - Maïs grain 3'!C1452</f>
        <v>2021</v>
      </c>
      <c r="B1452" s="98">
        <f>'Prix - Maïs grain 3'!E1452</f>
        <v>227.64</v>
      </c>
      <c r="C1452" s="98">
        <f>'Prix - Maïs grain 3'!F1452</f>
        <v>177.65</v>
      </c>
    </row>
    <row r="1453" spans="1:3" x14ac:dyDescent="0.3">
      <c r="A1453" s="41">
        <f>'Prix - Maïs grain 3'!C1453</f>
        <v>2021</v>
      </c>
      <c r="B1453" s="98">
        <f>'Prix - Maïs grain 3'!E1453</f>
        <v>227.64</v>
      </c>
      <c r="C1453" s="98">
        <f>'Prix - Maïs grain 3'!F1453</f>
        <v>177.65</v>
      </c>
    </row>
    <row r="1454" spans="1:3" x14ac:dyDescent="0.3">
      <c r="A1454" s="41">
        <f>'Prix - Maïs grain 3'!C1454</f>
        <v>2021</v>
      </c>
      <c r="B1454" s="98">
        <f>'Prix - Maïs grain 3'!E1454</f>
        <v>227.64</v>
      </c>
      <c r="C1454" s="98">
        <f>'Prix - Maïs grain 3'!F1454</f>
        <v>177.65</v>
      </c>
    </row>
    <row r="1455" spans="1:3" x14ac:dyDescent="0.3">
      <c r="A1455" s="41">
        <f>'Prix - Maïs grain 3'!C1455</f>
        <v>2021</v>
      </c>
      <c r="B1455" s="98">
        <f>'Prix - Maïs grain 3'!E1455</f>
        <v>227.64</v>
      </c>
      <c r="C1455" s="98">
        <f>'Prix - Maïs grain 3'!F1455</f>
        <v>177.65</v>
      </c>
    </row>
    <row r="1456" spans="1:3" x14ac:dyDescent="0.3">
      <c r="A1456" s="41">
        <f>'Prix - Maïs grain 3'!C1456</f>
        <v>2021</v>
      </c>
      <c r="B1456" s="98">
        <f>'Prix - Maïs grain 3'!E1456</f>
        <v>227.64</v>
      </c>
      <c r="C1456" s="98">
        <f>'Prix - Maïs grain 3'!F1456</f>
        <v>177.65</v>
      </c>
    </row>
    <row r="1457" spans="1:3" x14ac:dyDescent="0.3">
      <c r="A1457" s="41">
        <f>'Prix - Maïs grain 3'!C1457</f>
        <v>2021</v>
      </c>
      <c r="B1457" s="98">
        <f>'Prix - Maïs grain 3'!E1457</f>
        <v>227.64</v>
      </c>
      <c r="C1457" s="98">
        <f>'Prix - Maïs grain 3'!F1457</f>
        <v>177.65</v>
      </c>
    </row>
    <row r="1458" spans="1:3" x14ac:dyDescent="0.3">
      <c r="A1458" s="41">
        <f>'Prix - Maïs grain 3'!C1458</f>
        <v>2021</v>
      </c>
      <c r="B1458" s="98">
        <f>'Prix - Maïs grain 3'!E1458</f>
        <v>227.64</v>
      </c>
      <c r="C1458" s="98">
        <f>'Prix - Maïs grain 3'!F1458</f>
        <v>177.65</v>
      </c>
    </row>
    <row r="1459" spans="1:3" x14ac:dyDescent="0.3">
      <c r="A1459" s="41">
        <f>'Prix - Maïs grain 3'!C1459</f>
        <v>2021</v>
      </c>
      <c r="B1459" s="98">
        <f>'Prix - Maïs grain 3'!E1459</f>
        <v>227.64</v>
      </c>
      <c r="C1459" s="98">
        <f>'Prix - Maïs grain 3'!F1459</f>
        <v>177.65</v>
      </c>
    </row>
    <row r="1460" spans="1:3" x14ac:dyDescent="0.3">
      <c r="A1460" s="41">
        <f>'Prix - Maïs grain 3'!C1460</f>
        <v>2021</v>
      </c>
      <c r="B1460" s="98">
        <f>'Prix - Maïs grain 3'!E1460</f>
        <v>227.64</v>
      </c>
      <c r="C1460" s="98">
        <f>'Prix - Maïs grain 3'!F1460</f>
        <v>177.65</v>
      </c>
    </row>
    <row r="1461" spans="1:3" x14ac:dyDescent="0.3">
      <c r="A1461" s="41">
        <f>'Prix - Maïs grain 3'!C1461</f>
        <v>2021</v>
      </c>
      <c r="B1461" s="98">
        <f>'Prix - Maïs grain 3'!E1461</f>
        <v>227.64</v>
      </c>
      <c r="C1461" s="98">
        <f>'Prix - Maïs grain 3'!F1461</f>
        <v>177.65</v>
      </c>
    </row>
    <row r="1462" spans="1:3" x14ac:dyDescent="0.3">
      <c r="A1462" s="41">
        <f>'Prix - Maïs grain 3'!C1462</f>
        <v>2021</v>
      </c>
      <c r="B1462" s="98">
        <f>'Prix - Maïs grain 3'!E1462</f>
        <v>227.64</v>
      </c>
      <c r="C1462" s="98">
        <f>'Prix - Maïs grain 3'!F1462</f>
        <v>177.65</v>
      </c>
    </row>
    <row r="1463" spans="1:3" x14ac:dyDescent="0.3">
      <c r="A1463" s="41">
        <f>'Prix - Maïs grain 3'!C1463</f>
        <v>2021</v>
      </c>
      <c r="B1463" s="98">
        <f>'Prix - Maïs grain 3'!E1463</f>
        <v>227.64</v>
      </c>
      <c r="C1463" s="98">
        <f>'Prix - Maïs grain 3'!F1463</f>
        <v>177.65</v>
      </c>
    </row>
    <row r="1464" spans="1:3" x14ac:dyDescent="0.3">
      <c r="A1464" s="41">
        <f>'Prix - Maïs grain 3'!C1464</f>
        <v>2021</v>
      </c>
      <c r="B1464" s="98">
        <f>'Prix - Maïs grain 3'!E1464</f>
        <v>227.64</v>
      </c>
      <c r="C1464" s="98">
        <f>'Prix - Maïs grain 3'!F1464</f>
        <v>177.65</v>
      </c>
    </row>
    <row r="1465" spans="1:3" x14ac:dyDescent="0.3">
      <c r="A1465" s="41">
        <f>'Prix - Maïs grain 3'!C1465</f>
        <v>2021</v>
      </c>
      <c r="B1465" s="98">
        <f>'Prix - Maïs grain 3'!E1465</f>
        <v>227.64</v>
      </c>
      <c r="C1465" s="98">
        <f>'Prix - Maïs grain 3'!F1465</f>
        <v>177.65</v>
      </c>
    </row>
    <row r="1466" spans="1:3" x14ac:dyDescent="0.3">
      <c r="A1466" s="41">
        <f>'Prix - Maïs grain 3'!C1466</f>
        <v>2021</v>
      </c>
      <c r="B1466" s="98">
        <f>'Prix - Maïs grain 3'!E1466</f>
        <v>227.64</v>
      </c>
      <c r="C1466" s="98">
        <f>'Prix - Maïs grain 3'!F1466</f>
        <v>177.65</v>
      </c>
    </row>
    <row r="1467" spans="1:3" x14ac:dyDescent="0.3">
      <c r="A1467" s="41">
        <f>'Prix - Maïs grain 3'!C1467</f>
        <v>2021</v>
      </c>
      <c r="B1467" s="98">
        <f>'Prix - Maïs grain 3'!E1467</f>
        <v>227.64</v>
      </c>
      <c r="C1467" s="98">
        <f>'Prix - Maïs grain 3'!F1467</f>
        <v>177.65</v>
      </c>
    </row>
    <row r="1468" spans="1:3" x14ac:dyDescent="0.3">
      <c r="A1468" s="41">
        <f>'Prix - Maïs grain 3'!C1468</f>
        <v>2021</v>
      </c>
      <c r="B1468" s="98">
        <f>'Prix - Maïs grain 3'!E1468</f>
        <v>227.64</v>
      </c>
      <c r="C1468" s="98">
        <f>'Prix - Maïs grain 3'!F1468</f>
        <v>177.65</v>
      </c>
    </row>
    <row r="1469" spans="1:3" x14ac:dyDescent="0.3">
      <c r="A1469" s="41">
        <f>'Prix - Maïs grain 3'!C1469</f>
        <v>2021</v>
      </c>
      <c r="B1469" s="98">
        <f>'Prix - Maïs grain 3'!E1469</f>
        <v>227.64</v>
      </c>
      <c r="C1469" s="98">
        <f>'Prix - Maïs grain 3'!F1469</f>
        <v>177.65</v>
      </c>
    </row>
    <row r="1470" spans="1:3" x14ac:dyDescent="0.3">
      <c r="A1470" s="41">
        <f>'Prix - Maïs grain 3'!C1470</f>
        <v>2021</v>
      </c>
      <c r="B1470" s="98">
        <f>'Prix - Maïs grain 3'!E1470</f>
        <v>227.64</v>
      </c>
      <c r="C1470" s="98">
        <f>'Prix - Maïs grain 3'!F1470</f>
        <v>177.65</v>
      </c>
    </row>
    <row r="1471" spans="1:3" x14ac:dyDescent="0.3">
      <c r="A1471" s="41">
        <f>'Prix - Maïs grain 3'!C1471</f>
        <v>2021</v>
      </c>
      <c r="B1471" s="98">
        <f>'Prix - Maïs grain 3'!E1471</f>
        <v>227.64</v>
      </c>
      <c r="C1471" s="98">
        <f>'Prix - Maïs grain 3'!F1471</f>
        <v>177.65</v>
      </c>
    </row>
    <row r="1472" spans="1:3" x14ac:dyDescent="0.3">
      <c r="A1472" s="41">
        <f>'Prix - Maïs grain 3'!C1472</f>
        <v>2021</v>
      </c>
      <c r="B1472" s="98">
        <f>'Prix - Maïs grain 3'!E1472</f>
        <v>227.64</v>
      </c>
      <c r="C1472" s="98">
        <f>'Prix - Maïs grain 3'!F1472</f>
        <v>177.65</v>
      </c>
    </row>
    <row r="1473" spans="1:3" x14ac:dyDescent="0.3">
      <c r="A1473" s="41">
        <f>'Prix - Maïs grain 3'!C1473</f>
        <v>2021</v>
      </c>
      <c r="B1473" s="98">
        <f>'Prix - Maïs grain 3'!E1473</f>
        <v>227.64</v>
      </c>
      <c r="C1473" s="98">
        <f>'Prix - Maïs grain 3'!F1473</f>
        <v>177.65</v>
      </c>
    </row>
    <row r="1474" spans="1:3" x14ac:dyDescent="0.3">
      <c r="A1474" s="41">
        <f>'Prix - Maïs grain 3'!C1474</f>
        <v>2021</v>
      </c>
      <c r="B1474" s="98">
        <f>'Prix - Maïs grain 3'!E1474</f>
        <v>227.64</v>
      </c>
      <c r="C1474" s="98">
        <f>'Prix - Maïs grain 3'!F1474</f>
        <v>177.65</v>
      </c>
    </row>
    <row r="1475" spans="1:3" x14ac:dyDescent="0.3">
      <c r="A1475" s="41">
        <f>'Prix - Maïs grain 3'!C1475</f>
        <v>2021</v>
      </c>
      <c r="B1475" s="98">
        <f>'Prix - Maïs grain 3'!E1475</f>
        <v>227.64</v>
      </c>
      <c r="C1475" s="98">
        <f>'Prix - Maïs grain 3'!F1475</f>
        <v>177.65</v>
      </c>
    </row>
    <row r="1476" spans="1:3" x14ac:dyDescent="0.3">
      <c r="A1476" s="41">
        <f>'Prix - Maïs grain 3'!C1476</f>
        <v>2021</v>
      </c>
      <c r="B1476" s="98">
        <f>'Prix - Maïs grain 3'!E1476</f>
        <v>227.64</v>
      </c>
      <c r="C1476" s="98">
        <f>'Prix - Maïs grain 3'!F1476</f>
        <v>177.65</v>
      </c>
    </row>
    <row r="1477" spans="1:3" x14ac:dyDescent="0.3">
      <c r="A1477" s="41">
        <f>'Prix - Maïs grain 3'!C1477</f>
        <v>2021</v>
      </c>
      <c r="B1477" s="98">
        <f>'Prix - Maïs grain 3'!E1477</f>
        <v>227.64</v>
      </c>
      <c r="C1477" s="98">
        <f>'Prix - Maïs grain 3'!F1477</f>
        <v>177.65</v>
      </c>
    </row>
    <row r="1478" spans="1:3" x14ac:dyDescent="0.3">
      <c r="A1478" s="41">
        <f>'Prix - Maïs grain 3'!C1478</f>
        <v>2021</v>
      </c>
      <c r="B1478" s="98">
        <f>'Prix - Maïs grain 3'!E1478</f>
        <v>227.64</v>
      </c>
      <c r="C1478" s="98">
        <f>'Prix - Maïs grain 3'!F1478</f>
        <v>177.65</v>
      </c>
    </row>
    <row r="1479" spans="1:3" x14ac:dyDescent="0.3">
      <c r="A1479" s="41">
        <f>'Prix - Maïs grain 3'!C1479</f>
        <v>2021</v>
      </c>
      <c r="B1479" s="98">
        <f>'Prix - Maïs grain 3'!E1479</f>
        <v>227.64</v>
      </c>
      <c r="C1479" s="98">
        <f>'Prix - Maïs grain 3'!F1479</f>
        <v>177.65</v>
      </c>
    </row>
    <row r="1480" spans="1:3" x14ac:dyDescent="0.3">
      <c r="A1480" s="41">
        <f>'Prix - Maïs grain 3'!C1480</f>
        <v>2021</v>
      </c>
      <c r="B1480" s="98">
        <f>'Prix - Maïs grain 3'!E1480</f>
        <v>227.64</v>
      </c>
      <c r="C1480" s="98">
        <f>'Prix - Maïs grain 3'!F1480</f>
        <v>177.65</v>
      </c>
    </row>
    <row r="1481" spans="1:3" x14ac:dyDescent="0.3">
      <c r="A1481" s="41">
        <f>'Prix - Maïs grain 3'!C1481</f>
        <v>2021</v>
      </c>
      <c r="B1481" s="98">
        <f>'Prix - Maïs grain 3'!E1481</f>
        <v>227.64</v>
      </c>
      <c r="C1481" s="98">
        <f>'Prix - Maïs grain 3'!F1481</f>
        <v>177.65</v>
      </c>
    </row>
    <row r="1482" spans="1:3" x14ac:dyDescent="0.3">
      <c r="A1482" s="41">
        <f>'Prix - Maïs grain 3'!C1482</f>
        <v>2021</v>
      </c>
      <c r="B1482" s="98">
        <f>'Prix - Maïs grain 3'!E1482</f>
        <v>227.64</v>
      </c>
      <c r="C1482" s="98">
        <f>'Prix - Maïs grain 3'!F1482</f>
        <v>177.65</v>
      </c>
    </row>
    <row r="1483" spans="1:3" x14ac:dyDescent="0.3">
      <c r="A1483" s="41">
        <f>'Prix - Maïs grain 3'!C1483</f>
        <v>2021</v>
      </c>
      <c r="B1483" s="98">
        <f>'Prix - Maïs grain 3'!E1483</f>
        <v>227.64</v>
      </c>
      <c r="C1483" s="98">
        <f>'Prix - Maïs grain 3'!F1483</f>
        <v>177.65</v>
      </c>
    </row>
    <row r="1484" spans="1:3" x14ac:dyDescent="0.3">
      <c r="A1484" s="41">
        <f>'Prix - Maïs grain 3'!C1484</f>
        <v>2021</v>
      </c>
      <c r="B1484" s="98">
        <f>'Prix - Maïs grain 3'!E1484</f>
        <v>227.64</v>
      </c>
      <c r="C1484" s="98">
        <f>'Prix - Maïs grain 3'!F1484</f>
        <v>177.65</v>
      </c>
    </row>
    <row r="1485" spans="1:3" x14ac:dyDescent="0.3">
      <c r="A1485" s="41">
        <f>'Prix - Maïs grain 3'!C1485</f>
        <v>2021</v>
      </c>
      <c r="B1485" s="98">
        <f>'Prix - Maïs grain 3'!E1485</f>
        <v>227.64</v>
      </c>
      <c r="C1485" s="98">
        <f>'Prix - Maïs grain 3'!F1485</f>
        <v>177.65</v>
      </c>
    </row>
    <row r="1486" spans="1:3" x14ac:dyDescent="0.3">
      <c r="A1486" s="41">
        <f>'Prix - Maïs grain 3'!C1486</f>
        <v>2021</v>
      </c>
      <c r="B1486" s="98">
        <f>'Prix - Maïs grain 3'!E1486</f>
        <v>227.64</v>
      </c>
      <c r="C1486" s="98">
        <f>'Prix - Maïs grain 3'!F1486</f>
        <v>177.65</v>
      </c>
    </row>
    <row r="1487" spans="1:3" x14ac:dyDescent="0.3">
      <c r="A1487" s="41">
        <f>'Prix - Maïs grain 3'!C1487</f>
        <v>2021</v>
      </c>
      <c r="B1487" s="98">
        <f>'Prix - Maïs grain 3'!E1487</f>
        <v>227.64</v>
      </c>
      <c r="C1487" s="98">
        <f>'Prix - Maïs grain 3'!F1487</f>
        <v>177.65</v>
      </c>
    </row>
    <row r="1488" spans="1:3" x14ac:dyDescent="0.3">
      <c r="A1488" s="41">
        <f>'Prix - Maïs grain 3'!C1488</f>
        <v>2021</v>
      </c>
      <c r="B1488" s="98">
        <f>'Prix - Maïs grain 3'!E1488</f>
        <v>227.64</v>
      </c>
      <c r="C1488" s="98">
        <f>'Prix - Maïs grain 3'!F1488</f>
        <v>177.65</v>
      </c>
    </row>
    <row r="1489" spans="1:3" x14ac:dyDescent="0.3">
      <c r="A1489" s="41">
        <f>'Prix - Maïs grain 3'!C1489</f>
        <v>2021</v>
      </c>
      <c r="B1489" s="98">
        <f>'Prix - Maïs grain 3'!E1489</f>
        <v>227.64</v>
      </c>
      <c r="C1489" s="98">
        <f>'Prix - Maïs grain 3'!F1489</f>
        <v>177.65</v>
      </c>
    </row>
    <row r="1490" spans="1:3" x14ac:dyDescent="0.3">
      <c r="A1490" s="41">
        <f>'Prix - Maïs grain 3'!C1490</f>
        <v>2021</v>
      </c>
      <c r="B1490" s="98">
        <f>'Prix - Maïs grain 3'!E1490</f>
        <v>227.64</v>
      </c>
      <c r="C1490" s="98">
        <f>'Prix - Maïs grain 3'!F1490</f>
        <v>177.65</v>
      </c>
    </row>
    <row r="1491" spans="1:3" x14ac:dyDescent="0.3">
      <c r="A1491" s="41">
        <f>'Prix - Maïs grain 3'!C1491</f>
        <v>2021</v>
      </c>
      <c r="B1491" s="98">
        <f>'Prix - Maïs grain 3'!E1491</f>
        <v>227.64</v>
      </c>
      <c r="C1491" s="98">
        <f>'Prix - Maïs grain 3'!F1491</f>
        <v>177.65</v>
      </c>
    </row>
    <row r="1492" spans="1:3" x14ac:dyDescent="0.3">
      <c r="A1492" s="41">
        <f>'Prix - Maïs grain 3'!C1492</f>
        <v>2021</v>
      </c>
      <c r="B1492" s="98">
        <f>'Prix - Maïs grain 3'!E1492</f>
        <v>227.64</v>
      </c>
      <c r="C1492" s="98">
        <f>'Prix - Maïs grain 3'!F1492</f>
        <v>177.65</v>
      </c>
    </row>
    <row r="1493" spans="1:3" x14ac:dyDescent="0.3">
      <c r="A1493" s="41">
        <f>'Prix - Maïs grain 3'!C1493</f>
        <v>2021</v>
      </c>
      <c r="B1493" s="98">
        <f>'Prix - Maïs grain 3'!E1493</f>
        <v>227.64</v>
      </c>
      <c r="C1493" s="98">
        <f>'Prix - Maïs grain 3'!F1493</f>
        <v>177.65</v>
      </c>
    </row>
    <row r="1494" spans="1:3" x14ac:dyDescent="0.3">
      <c r="A1494" s="41">
        <f>'Prix - Maïs grain 3'!C1494</f>
        <v>2021</v>
      </c>
      <c r="B1494" s="98">
        <f>'Prix - Maïs grain 3'!E1494</f>
        <v>227.64</v>
      </c>
      <c r="C1494" s="98">
        <f>'Prix - Maïs grain 3'!F1494</f>
        <v>177.65</v>
      </c>
    </row>
    <row r="1495" spans="1:3" x14ac:dyDescent="0.3">
      <c r="A1495" s="41">
        <f>'Prix - Maïs grain 3'!C1495</f>
        <v>2021</v>
      </c>
      <c r="B1495" s="98">
        <f>'Prix - Maïs grain 3'!E1495</f>
        <v>227.64</v>
      </c>
      <c r="C1495" s="98">
        <f>'Prix - Maïs grain 3'!F1495</f>
        <v>177.65</v>
      </c>
    </row>
    <row r="1496" spans="1:3" x14ac:dyDescent="0.3">
      <c r="A1496" s="41">
        <f>'Prix - Maïs grain 3'!C1496</f>
        <v>2021</v>
      </c>
      <c r="B1496" s="98">
        <f>'Prix - Maïs grain 3'!E1496</f>
        <v>227.64</v>
      </c>
      <c r="C1496" s="98">
        <f>'Prix - Maïs grain 3'!F1496</f>
        <v>177.65</v>
      </c>
    </row>
    <row r="1497" spans="1:3" x14ac:dyDescent="0.3">
      <c r="A1497" s="41">
        <f>'Prix - Maïs grain 3'!C1497</f>
        <v>2021</v>
      </c>
      <c r="B1497" s="98">
        <f>'Prix - Maïs grain 3'!E1497</f>
        <v>227.64</v>
      </c>
      <c r="C1497" s="98">
        <f>'Prix - Maïs grain 3'!F1497</f>
        <v>177.65</v>
      </c>
    </row>
    <row r="1498" spans="1:3" x14ac:dyDescent="0.3">
      <c r="A1498" s="41">
        <f>'Prix - Maïs grain 3'!C1498</f>
        <v>2021</v>
      </c>
      <c r="B1498" s="98">
        <f>'Prix - Maïs grain 3'!E1498</f>
        <v>227.64</v>
      </c>
      <c r="C1498" s="98">
        <f>'Prix - Maïs grain 3'!F1498</f>
        <v>177.65</v>
      </c>
    </row>
    <row r="1499" spans="1:3" x14ac:dyDescent="0.3">
      <c r="A1499" s="41">
        <f>'Prix - Maïs grain 3'!C1499</f>
        <v>2021</v>
      </c>
      <c r="B1499" s="98">
        <f>'Prix - Maïs grain 3'!E1499</f>
        <v>227.64</v>
      </c>
      <c r="C1499" s="98">
        <f>'Prix - Maïs grain 3'!F1499</f>
        <v>177.65</v>
      </c>
    </row>
    <row r="1500" spans="1:3" x14ac:dyDescent="0.3">
      <c r="A1500" s="41">
        <f>'Prix - Maïs grain 3'!C1500</f>
        <v>2021</v>
      </c>
      <c r="B1500" s="98">
        <f>'Prix - Maïs grain 3'!E1500</f>
        <v>227.64</v>
      </c>
      <c r="C1500" s="98">
        <f>'Prix - Maïs grain 3'!F1500</f>
        <v>177.65</v>
      </c>
    </row>
    <row r="1501" spans="1:3" x14ac:dyDescent="0.3">
      <c r="A1501" s="41">
        <f>'Prix - Maïs grain 3'!C1501</f>
        <v>2021</v>
      </c>
      <c r="B1501" s="98">
        <f>'Prix - Maïs grain 3'!E1501</f>
        <v>227.64</v>
      </c>
      <c r="C1501" s="98">
        <f>'Prix - Maïs grain 3'!F1501</f>
        <v>177.65</v>
      </c>
    </row>
    <row r="1502" spans="1:3" x14ac:dyDescent="0.3">
      <c r="A1502" s="41">
        <f>'Prix - Maïs grain 3'!C1502</f>
        <v>2021</v>
      </c>
      <c r="B1502" s="98">
        <f>'Prix - Maïs grain 3'!E1502</f>
        <v>227.64</v>
      </c>
      <c r="C1502" s="98">
        <f>'Prix - Maïs grain 3'!F1502</f>
        <v>177.65</v>
      </c>
    </row>
    <row r="1503" spans="1:3" x14ac:dyDescent="0.3">
      <c r="A1503" s="41">
        <f>'Prix - Maïs grain 3'!C1503</f>
        <v>2021</v>
      </c>
      <c r="B1503" s="98">
        <f>'Prix - Maïs grain 3'!E1503</f>
        <v>227.64</v>
      </c>
      <c r="C1503" s="98">
        <f>'Prix - Maïs grain 3'!F1503</f>
        <v>177.65</v>
      </c>
    </row>
    <row r="1504" spans="1:3" x14ac:dyDescent="0.3">
      <c r="A1504" s="41">
        <f>'Prix - Maïs grain 3'!C1504</f>
        <v>2021</v>
      </c>
      <c r="B1504" s="98">
        <f>'Prix - Maïs grain 3'!E1504</f>
        <v>227.64</v>
      </c>
      <c r="C1504" s="98">
        <f>'Prix - Maïs grain 3'!F1504</f>
        <v>177.65</v>
      </c>
    </row>
    <row r="1505" spans="1:3" x14ac:dyDescent="0.3">
      <c r="A1505" s="41">
        <f>'Prix - Maïs grain 3'!C1505</f>
        <v>2021</v>
      </c>
      <c r="B1505" s="98">
        <f>'Prix - Maïs grain 3'!E1505</f>
        <v>227.64</v>
      </c>
      <c r="C1505" s="98">
        <f>'Prix - Maïs grain 3'!F1505</f>
        <v>177.65</v>
      </c>
    </row>
    <row r="1506" spans="1:3" x14ac:dyDescent="0.3">
      <c r="A1506" s="41">
        <f>'Prix - Maïs grain 3'!C1506</f>
        <v>2021</v>
      </c>
      <c r="B1506" s="98">
        <f>'Prix - Maïs grain 3'!E1506</f>
        <v>227.64</v>
      </c>
      <c r="C1506" s="98">
        <f>'Prix - Maïs grain 3'!F1506</f>
        <v>177.65</v>
      </c>
    </row>
    <row r="1507" spans="1:3" x14ac:dyDescent="0.3">
      <c r="A1507" s="41">
        <f>'Prix - Maïs grain 3'!C1507</f>
        <v>2021</v>
      </c>
      <c r="B1507" s="98">
        <f>'Prix - Maïs grain 3'!E1507</f>
        <v>227.64</v>
      </c>
      <c r="C1507" s="98">
        <f>'Prix - Maïs grain 3'!F1507</f>
        <v>177.65</v>
      </c>
    </row>
    <row r="1508" spans="1:3" x14ac:dyDescent="0.3">
      <c r="A1508" s="41">
        <f>'Prix - Maïs grain 3'!C1508</f>
        <v>2021</v>
      </c>
      <c r="B1508" s="98">
        <f>'Prix - Maïs grain 3'!E1508</f>
        <v>227.64</v>
      </c>
      <c r="C1508" s="98">
        <f>'Prix - Maïs grain 3'!F1508</f>
        <v>177.65</v>
      </c>
    </row>
    <row r="1509" spans="1:3" x14ac:dyDescent="0.3">
      <c r="A1509" s="41">
        <f>'Prix - Maïs grain 3'!C1509</f>
        <v>2021</v>
      </c>
      <c r="B1509" s="98">
        <f>'Prix - Maïs grain 3'!E1509</f>
        <v>227.64</v>
      </c>
      <c r="C1509" s="98">
        <f>'Prix - Maïs grain 3'!F1509</f>
        <v>177.65</v>
      </c>
    </row>
    <row r="1510" spans="1:3" x14ac:dyDescent="0.3">
      <c r="A1510" s="41">
        <f>'Prix - Maïs grain 3'!C1510</f>
        <v>2021</v>
      </c>
      <c r="B1510" s="98">
        <f>'Prix - Maïs grain 3'!E1510</f>
        <v>227.64</v>
      </c>
      <c r="C1510" s="98">
        <f>'Prix - Maïs grain 3'!F1510</f>
        <v>177.65</v>
      </c>
    </row>
    <row r="1511" spans="1:3" x14ac:dyDescent="0.3">
      <c r="A1511" s="41">
        <f>'Prix - Maïs grain 3'!C1511</f>
        <v>2021</v>
      </c>
      <c r="B1511" s="98">
        <f>'Prix - Maïs grain 3'!E1511</f>
        <v>227.64</v>
      </c>
      <c r="C1511" s="98">
        <f>'Prix - Maïs grain 3'!F1511</f>
        <v>177.65</v>
      </c>
    </row>
    <row r="1512" spans="1:3" x14ac:dyDescent="0.3">
      <c r="A1512" s="41">
        <f>'Prix - Maïs grain 3'!C1512</f>
        <v>2021</v>
      </c>
      <c r="B1512" s="98">
        <f>'Prix - Maïs grain 3'!E1512</f>
        <v>227.64</v>
      </c>
      <c r="C1512" s="98">
        <f>'Prix - Maïs grain 3'!F1512</f>
        <v>177.65</v>
      </c>
    </row>
    <row r="1513" spans="1:3" x14ac:dyDescent="0.3">
      <c r="A1513" s="41">
        <f>'Prix - Maïs grain 3'!C1513</f>
        <v>2021</v>
      </c>
      <c r="B1513" s="98">
        <f>'Prix - Maïs grain 3'!E1513</f>
        <v>227.64</v>
      </c>
      <c r="C1513" s="98">
        <f>'Prix - Maïs grain 3'!F1513</f>
        <v>177.65</v>
      </c>
    </row>
    <row r="1514" spans="1:3" x14ac:dyDescent="0.3">
      <c r="A1514" s="41">
        <f>'Prix - Maïs grain 3'!C1514</f>
        <v>2021</v>
      </c>
      <c r="B1514" s="98">
        <f>'Prix - Maïs grain 3'!E1514</f>
        <v>227.64</v>
      </c>
      <c r="C1514" s="98">
        <f>'Prix - Maïs grain 3'!F1514</f>
        <v>177.65</v>
      </c>
    </row>
    <row r="1515" spans="1:3" x14ac:dyDescent="0.3">
      <c r="A1515" s="41">
        <f>'Prix - Maïs grain 3'!C1515</f>
        <v>2021</v>
      </c>
      <c r="B1515" s="98">
        <f>'Prix - Maïs grain 3'!E1515</f>
        <v>227.64</v>
      </c>
      <c r="C1515" s="98">
        <f>'Prix - Maïs grain 3'!F1515</f>
        <v>177.65</v>
      </c>
    </row>
    <row r="1516" spans="1:3" x14ac:dyDescent="0.3">
      <c r="A1516" s="41">
        <f>'Prix - Maïs grain 3'!C1516</f>
        <v>2021</v>
      </c>
      <c r="B1516" s="98">
        <f>'Prix - Maïs grain 3'!E1516</f>
        <v>227.64</v>
      </c>
      <c r="C1516" s="98">
        <f>'Prix - Maïs grain 3'!F1516</f>
        <v>177.65</v>
      </c>
    </row>
    <row r="1517" spans="1:3" x14ac:dyDescent="0.3">
      <c r="A1517" s="41">
        <f>'Prix - Maïs grain 3'!C1517</f>
        <v>2021</v>
      </c>
      <c r="B1517" s="98">
        <f>'Prix - Maïs grain 3'!E1517</f>
        <v>227.64</v>
      </c>
      <c r="C1517" s="98">
        <f>'Prix - Maïs grain 3'!F1517</f>
        <v>177.65</v>
      </c>
    </row>
    <row r="1518" spans="1:3" x14ac:dyDescent="0.3">
      <c r="A1518" s="41">
        <f>'Prix - Maïs grain 3'!C1518</f>
        <v>2021</v>
      </c>
      <c r="B1518" s="98">
        <f>'Prix - Maïs grain 3'!E1518</f>
        <v>227.64</v>
      </c>
      <c r="C1518" s="98">
        <f>'Prix - Maïs grain 3'!F1518</f>
        <v>177.65</v>
      </c>
    </row>
    <row r="1519" spans="1:3" x14ac:dyDescent="0.3">
      <c r="A1519" s="41">
        <f>'Prix - Maïs grain 3'!C1519</f>
        <v>2021</v>
      </c>
      <c r="B1519" s="98">
        <f>'Prix - Maïs grain 3'!E1519</f>
        <v>227.64</v>
      </c>
      <c r="C1519" s="98">
        <f>'Prix - Maïs grain 3'!F1519</f>
        <v>177.65</v>
      </c>
    </row>
    <row r="1520" spans="1:3" x14ac:dyDescent="0.3">
      <c r="A1520" s="41">
        <f>'Prix - Maïs grain 3'!C1520</f>
        <v>2021</v>
      </c>
      <c r="B1520" s="98">
        <f>'Prix - Maïs grain 3'!E1520</f>
        <v>227.64</v>
      </c>
      <c r="C1520" s="98">
        <f>'Prix - Maïs grain 3'!F1520</f>
        <v>177.65</v>
      </c>
    </row>
    <row r="1521" spans="1:3" x14ac:dyDescent="0.3">
      <c r="A1521" s="41">
        <f>'Prix - Maïs grain 3'!C1521</f>
        <v>2021</v>
      </c>
      <c r="B1521" s="98">
        <f>'Prix - Maïs grain 3'!E1521</f>
        <v>227.64</v>
      </c>
      <c r="C1521" s="98">
        <f>'Prix - Maïs grain 3'!F1521</f>
        <v>177.65</v>
      </c>
    </row>
    <row r="1522" spans="1:3" x14ac:dyDescent="0.3">
      <c r="A1522" s="41">
        <f>'Prix - Maïs grain 3'!C1522</f>
        <v>2021</v>
      </c>
      <c r="B1522" s="98">
        <f>'Prix - Maïs grain 3'!E1522</f>
        <v>227.64</v>
      </c>
      <c r="C1522" s="98">
        <f>'Prix - Maïs grain 3'!F1522</f>
        <v>177.65</v>
      </c>
    </row>
    <row r="1523" spans="1:3" x14ac:dyDescent="0.3">
      <c r="A1523" s="41">
        <f>'Prix - Maïs grain 3'!C1523</f>
        <v>2021</v>
      </c>
      <c r="B1523" s="98">
        <f>'Prix - Maïs grain 3'!E1523</f>
        <v>227.64</v>
      </c>
      <c r="C1523" s="98">
        <f>'Prix - Maïs grain 3'!F1523</f>
        <v>177.65</v>
      </c>
    </row>
    <row r="1524" spans="1:3" x14ac:dyDescent="0.3">
      <c r="A1524" s="41">
        <f>'Prix - Maïs grain 3'!C1524</f>
        <v>2021</v>
      </c>
      <c r="B1524" s="98">
        <f>'Prix - Maïs grain 3'!E1524</f>
        <v>227.64</v>
      </c>
      <c r="C1524" s="98">
        <f>'Prix - Maïs grain 3'!F1524</f>
        <v>177.65</v>
      </c>
    </row>
    <row r="1525" spans="1:3" x14ac:dyDescent="0.3">
      <c r="A1525" s="41">
        <f>'Prix - Maïs grain 3'!C1525</f>
        <v>2021</v>
      </c>
      <c r="B1525" s="98">
        <f>'Prix - Maïs grain 3'!E1525</f>
        <v>227.64</v>
      </c>
      <c r="C1525" s="98">
        <f>'Prix - Maïs grain 3'!F1525</f>
        <v>177.65</v>
      </c>
    </row>
    <row r="1526" spans="1:3" x14ac:dyDescent="0.3">
      <c r="A1526" s="41">
        <f>'Prix - Maïs grain 3'!C1526</f>
        <v>2021</v>
      </c>
      <c r="B1526" s="98">
        <f>'Prix - Maïs grain 3'!E1526</f>
        <v>227.64</v>
      </c>
      <c r="C1526" s="98">
        <f>'Prix - Maïs grain 3'!F1526</f>
        <v>177.65</v>
      </c>
    </row>
    <row r="1527" spans="1:3" x14ac:dyDescent="0.3">
      <c r="A1527" s="41">
        <f>'Prix - Maïs grain 3'!C1527</f>
        <v>2021</v>
      </c>
      <c r="B1527" s="98">
        <f>'Prix - Maïs grain 3'!E1527</f>
        <v>227.64</v>
      </c>
      <c r="C1527" s="98">
        <f>'Prix - Maïs grain 3'!F1527</f>
        <v>177.65</v>
      </c>
    </row>
    <row r="1528" spans="1:3" x14ac:dyDescent="0.3">
      <c r="A1528" s="41">
        <f>'Prix - Maïs grain 3'!C1528</f>
        <v>2021</v>
      </c>
      <c r="B1528" s="98">
        <f>'Prix - Maïs grain 3'!E1528</f>
        <v>227.64</v>
      </c>
      <c r="C1528" s="98">
        <f>'Prix - Maïs grain 3'!F1528</f>
        <v>177.65</v>
      </c>
    </row>
    <row r="1529" spans="1:3" x14ac:dyDescent="0.3">
      <c r="A1529" s="41">
        <f>'Prix - Maïs grain 3'!C1529</f>
        <v>2021</v>
      </c>
      <c r="B1529" s="98">
        <f>'Prix - Maïs grain 3'!E1529</f>
        <v>227.64</v>
      </c>
      <c r="C1529" s="98">
        <f>'Prix - Maïs grain 3'!F1529</f>
        <v>177.65</v>
      </c>
    </row>
    <row r="1530" spans="1:3" x14ac:dyDescent="0.3">
      <c r="A1530" s="41">
        <f>'Prix - Maïs grain 3'!C1530</f>
        <v>2021</v>
      </c>
      <c r="B1530" s="98">
        <f>'Prix - Maïs grain 3'!E1530</f>
        <v>227.64</v>
      </c>
      <c r="C1530" s="98">
        <f>'Prix - Maïs grain 3'!F1530</f>
        <v>177.65</v>
      </c>
    </row>
    <row r="1531" spans="1:3" x14ac:dyDescent="0.3">
      <c r="A1531" s="41">
        <f>'Prix - Maïs grain 3'!C1531</f>
        <v>2021</v>
      </c>
      <c r="B1531" s="98">
        <f>'Prix - Maïs grain 3'!E1531</f>
        <v>227.64</v>
      </c>
      <c r="C1531" s="98">
        <f>'Prix - Maïs grain 3'!F1531</f>
        <v>177.65</v>
      </c>
    </row>
    <row r="1532" spans="1:3" x14ac:dyDescent="0.3">
      <c r="A1532" s="41">
        <f>'Prix - Maïs grain 3'!C1532</f>
        <v>2021</v>
      </c>
      <c r="B1532" s="98">
        <f>'Prix - Maïs grain 3'!E1532</f>
        <v>227.64</v>
      </c>
      <c r="C1532" s="98">
        <f>'Prix - Maïs grain 3'!F1532</f>
        <v>177.65</v>
      </c>
    </row>
    <row r="1533" spans="1:3" x14ac:dyDescent="0.3">
      <c r="A1533" s="41">
        <f>'Prix - Maïs grain 3'!C1533</f>
        <v>2021</v>
      </c>
      <c r="B1533" s="98">
        <f>'Prix - Maïs grain 3'!E1533</f>
        <v>227.64</v>
      </c>
      <c r="C1533" s="98">
        <f>'Prix - Maïs grain 3'!F1533</f>
        <v>177.65</v>
      </c>
    </row>
    <row r="1534" spans="1:3" x14ac:dyDescent="0.3">
      <c r="A1534" s="41">
        <f>'Prix - Maïs grain 3'!C1534</f>
        <v>2021</v>
      </c>
      <c r="B1534" s="98">
        <f>'Prix - Maïs grain 3'!E1534</f>
        <v>227.64</v>
      </c>
      <c r="C1534" s="98">
        <f>'Prix - Maïs grain 3'!F1534</f>
        <v>177.65</v>
      </c>
    </row>
    <row r="1535" spans="1:3" x14ac:dyDescent="0.3">
      <c r="A1535" s="41">
        <f>'Prix - Maïs grain 3'!C1535</f>
        <v>2021</v>
      </c>
      <c r="B1535" s="98">
        <f>'Prix - Maïs grain 3'!E1535</f>
        <v>227.64</v>
      </c>
      <c r="C1535" s="98">
        <f>'Prix - Maïs grain 3'!F1535</f>
        <v>177.65</v>
      </c>
    </row>
    <row r="1536" spans="1:3" x14ac:dyDescent="0.3">
      <c r="A1536" s="41">
        <f>'Prix - Maïs grain 3'!C1536</f>
        <v>2021</v>
      </c>
      <c r="B1536" s="98">
        <f>'Prix - Maïs grain 3'!E1536</f>
        <v>227.64</v>
      </c>
      <c r="C1536" s="98">
        <f>'Prix - Maïs grain 3'!F1536</f>
        <v>177.65</v>
      </c>
    </row>
    <row r="1537" spans="1:3" x14ac:dyDescent="0.3">
      <c r="A1537" s="41">
        <f>'Prix - Maïs grain 3'!C1537</f>
        <v>2021</v>
      </c>
      <c r="B1537" s="98">
        <f>'Prix - Maïs grain 3'!E1537</f>
        <v>227.64</v>
      </c>
      <c r="C1537" s="98">
        <f>'Prix - Maïs grain 3'!F1537</f>
        <v>177.65</v>
      </c>
    </row>
    <row r="1538" spans="1:3" x14ac:dyDescent="0.3">
      <c r="A1538" s="41">
        <f>'Prix - Maïs grain 3'!C1538</f>
        <v>2021</v>
      </c>
      <c r="B1538" s="98">
        <f>'Prix - Maïs grain 3'!E1538</f>
        <v>227.64</v>
      </c>
      <c r="C1538" s="98">
        <f>'Prix - Maïs grain 3'!F1538</f>
        <v>177.65</v>
      </c>
    </row>
    <row r="1539" spans="1:3" x14ac:dyDescent="0.3">
      <c r="A1539" s="41">
        <f>'Prix - Maïs grain 3'!C1539</f>
        <v>2022</v>
      </c>
      <c r="B1539" s="98">
        <f>'Prix - Maïs grain 3'!E1539</f>
        <v>318.74</v>
      </c>
      <c r="C1539" s="98">
        <f>'Prix - Maïs grain 3'!F1539</f>
        <v>195.9</v>
      </c>
    </row>
    <row r="1540" spans="1:3" x14ac:dyDescent="0.3">
      <c r="A1540" s="41">
        <f>'Prix - Maïs grain 3'!C1540</f>
        <v>2022</v>
      </c>
      <c r="B1540" s="98">
        <f>'Prix - Maïs grain 3'!E1540</f>
        <v>318.74</v>
      </c>
      <c r="C1540" s="98">
        <f>'Prix - Maïs grain 3'!F1540</f>
        <v>195.9</v>
      </c>
    </row>
    <row r="1541" spans="1:3" x14ac:dyDescent="0.3">
      <c r="A1541" s="41">
        <f>'Prix - Maïs grain 3'!C1541</f>
        <v>2022</v>
      </c>
      <c r="B1541" s="98">
        <f>'Prix - Maïs grain 3'!E1541</f>
        <v>318.74</v>
      </c>
      <c r="C1541" s="98">
        <f>'Prix - Maïs grain 3'!F1541</f>
        <v>195.9</v>
      </c>
    </row>
    <row r="1542" spans="1:3" x14ac:dyDescent="0.3">
      <c r="A1542" s="41">
        <f>'Prix - Maïs grain 3'!C1542</f>
        <v>2022</v>
      </c>
      <c r="B1542" s="98">
        <f>'Prix - Maïs grain 3'!E1542</f>
        <v>318.74</v>
      </c>
      <c r="C1542" s="98">
        <f>'Prix - Maïs grain 3'!F1542</f>
        <v>195.9</v>
      </c>
    </row>
    <row r="1543" spans="1:3" x14ac:dyDescent="0.3">
      <c r="A1543" s="41">
        <f>'Prix - Maïs grain 3'!C1543</f>
        <v>2022</v>
      </c>
      <c r="B1543" s="98">
        <f>'Prix - Maïs grain 3'!E1543</f>
        <v>318.74</v>
      </c>
      <c r="C1543" s="98">
        <f>'Prix - Maïs grain 3'!F1543</f>
        <v>195.9</v>
      </c>
    </row>
    <row r="1544" spans="1:3" x14ac:dyDescent="0.3">
      <c r="A1544" s="41">
        <f>'Prix - Maïs grain 3'!C1544</f>
        <v>2022</v>
      </c>
      <c r="B1544" s="98">
        <f>'Prix - Maïs grain 3'!E1544</f>
        <v>318.74</v>
      </c>
      <c r="C1544" s="98">
        <f>'Prix - Maïs grain 3'!F1544</f>
        <v>195.9</v>
      </c>
    </row>
    <row r="1545" spans="1:3" x14ac:dyDescent="0.3">
      <c r="A1545" s="41">
        <f>'Prix - Maïs grain 3'!C1545</f>
        <v>2022</v>
      </c>
      <c r="B1545" s="98">
        <f>'Prix - Maïs grain 3'!E1545</f>
        <v>318.74</v>
      </c>
      <c r="C1545" s="98">
        <f>'Prix - Maïs grain 3'!F1545</f>
        <v>195.9</v>
      </c>
    </row>
    <row r="1546" spans="1:3" x14ac:dyDescent="0.3">
      <c r="A1546" s="41">
        <f>'Prix - Maïs grain 3'!C1546</f>
        <v>2022</v>
      </c>
      <c r="B1546" s="98">
        <f>'Prix - Maïs grain 3'!E1546</f>
        <v>318.74</v>
      </c>
      <c r="C1546" s="98">
        <f>'Prix - Maïs grain 3'!F1546</f>
        <v>195.9</v>
      </c>
    </row>
    <row r="1547" spans="1:3" x14ac:dyDescent="0.3">
      <c r="A1547" s="41">
        <f>'Prix - Maïs grain 3'!C1547</f>
        <v>2022</v>
      </c>
      <c r="B1547" s="98">
        <f>'Prix - Maïs grain 3'!E1547</f>
        <v>318.74</v>
      </c>
      <c r="C1547" s="98">
        <f>'Prix - Maïs grain 3'!F1547</f>
        <v>195.9</v>
      </c>
    </row>
    <row r="1548" spans="1:3" x14ac:dyDescent="0.3">
      <c r="A1548" s="41">
        <f>'Prix - Maïs grain 3'!C1548</f>
        <v>2022</v>
      </c>
      <c r="B1548" s="98">
        <f>'Prix - Maïs grain 3'!E1548</f>
        <v>318.74</v>
      </c>
      <c r="C1548" s="98">
        <f>'Prix - Maïs grain 3'!F1548</f>
        <v>195.9</v>
      </c>
    </row>
    <row r="1549" spans="1:3" x14ac:dyDescent="0.3">
      <c r="A1549" s="41">
        <f>'Prix - Maïs grain 3'!C1549</f>
        <v>2022</v>
      </c>
      <c r="B1549" s="98">
        <f>'Prix - Maïs grain 3'!E1549</f>
        <v>318.74</v>
      </c>
      <c r="C1549" s="98">
        <f>'Prix - Maïs grain 3'!F1549</f>
        <v>195.9</v>
      </c>
    </row>
    <row r="1550" spans="1:3" x14ac:dyDescent="0.3">
      <c r="A1550" s="41">
        <f>'Prix - Maïs grain 3'!C1550</f>
        <v>2022</v>
      </c>
      <c r="B1550" s="98">
        <f>'Prix - Maïs grain 3'!E1550</f>
        <v>318.74</v>
      </c>
      <c r="C1550" s="98">
        <f>'Prix - Maïs grain 3'!F1550</f>
        <v>195.9</v>
      </c>
    </row>
    <row r="1551" spans="1:3" x14ac:dyDescent="0.3">
      <c r="A1551" s="41">
        <f>'Prix - Maïs grain 3'!C1551</f>
        <v>2022</v>
      </c>
      <c r="B1551" s="98">
        <f>'Prix - Maïs grain 3'!E1551</f>
        <v>318.74</v>
      </c>
      <c r="C1551" s="98">
        <f>'Prix - Maïs grain 3'!F1551</f>
        <v>195.9</v>
      </c>
    </row>
    <row r="1552" spans="1:3" x14ac:dyDescent="0.3">
      <c r="A1552" s="41">
        <f>'Prix - Maïs grain 3'!C1552</f>
        <v>2022</v>
      </c>
      <c r="B1552" s="98">
        <f>'Prix - Maïs grain 3'!E1552</f>
        <v>318.74</v>
      </c>
      <c r="C1552" s="98">
        <f>'Prix - Maïs grain 3'!F1552</f>
        <v>195.9</v>
      </c>
    </row>
    <row r="1553" spans="1:3" x14ac:dyDescent="0.3">
      <c r="A1553" s="41">
        <f>'Prix - Maïs grain 3'!C1553</f>
        <v>2022</v>
      </c>
      <c r="B1553" s="98">
        <f>'Prix - Maïs grain 3'!E1553</f>
        <v>318.74</v>
      </c>
      <c r="C1553" s="98">
        <f>'Prix - Maïs grain 3'!F1553</f>
        <v>195.9</v>
      </c>
    </row>
    <row r="1554" spans="1:3" x14ac:dyDescent="0.3">
      <c r="A1554" s="41">
        <f>'Prix - Maïs grain 3'!C1554</f>
        <v>2022</v>
      </c>
      <c r="B1554" s="98">
        <f>'Prix - Maïs grain 3'!E1554</f>
        <v>318.74</v>
      </c>
      <c r="C1554" s="98">
        <f>'Prix - Maïs grain 3'!F1554</f>
        <v>195.9</v>
      </c>
    </row>
    <row r="1555" spans="1:3" x14ac:dyDescent="0.3">
      <c r="A1555" s="41">
        <f>'Prix - Maïs grain 3'!C1555</f>
        <v>2022</v>
      </c>
      <c r="B1555" s="98">
        <f>'Prix - Maïs grain 3'!E1555</f>
        <v>318.74</v>
      </c>
      <c r="C1555" s="98">
        <f>'Prix - Maïs grain 3'!F1555</f>
        <v>195.9</v>
      </c>
    </row>
    <row r="1556" spans="1:3" x14ac:dyDescent="0.3">
      <c r="A1556" s="41">
        <f>'Prix - Maïs grain 3'!C1556</f>
        <v>2022</v>
      </c>
      <c r="B1556" s="98">
        <f>'Prix - Maïs grain 3'!E1556</f>
        <v>318.74</v>
      </c>
      <c r="C1556" s="98">
        <f>'Prix - Maïs grain 3'!F1556</f>
        <v>195.9</v>
      </c>
    </row>
    <row r="1557" spans="1:3" x14ac:dyDescent="0.3">
      <c r="A1557" s="41">
        <f>'Prix - Maïs grain 3'!C1557</f>
        <v>2022</v>
      </c>
      <c r="B1557" s="98">
        <f>'Prix - Maïs grain 3'!E1557</f>
        <v>318.74</v>
      </c>
      <c r="C1557" s="98">
        <f>'Prix - Maïs grain 3'!F1557</f>
        <v>195.9</v>
      </c>
    </row>
    <row r="1558" spans="1:3" x14ac:dyDescent="0.3">
      <c r="A1558" s="41">
        <f>'Prix - Maïs grain 3'!C1558</f>
        <v>2022</v>
      </c>
      <c r="B1558" s="98">
        <f>'Prix - Maïs grain 3'!E1558</f>
        <v>318.74</v>
      </c>
      <c r="C1558" s="98">
        <f>'Prix - Maïs grain 3'!F1558</f>
        <v>195.9</v>
      </c>
    </row>
    <row r="1559" spans="1:3" x14ac:dyDescent="0.3">
      <c r="A1559" s="41">
        <f>'Prix - Maïs grain 3'!C1559</f>
        <v>2022</v>
      </c>
      <c r="B1559" s="98">
        <f>'Prix - Maïs grain 3'!E1559</f>
        <v>318.74</v>
      </c>
      <c r="C1559" s="98">
        <f>'Prix - Maïs grain 3'!F1559</f>
        <v>195.9</v>
      </c>
    </row>
    <row r="1560" spans="1:3" x14ac:dyDescent="0.3">
      <c r="A1560" s="41">
        <f>'Prix - Maïs grain 3'!C1560</f>
        <v>2022</v>
      </c>
      <c r="B1560" s="98">
        <f>'Prix - Maïs grain 3'!E1560</f>
        <v>318.74</v>
      </c>
      <c r="C1560" s="98">
        <f>'Prix - Maïs grain 3'!F1560</f>
        <v>195.9</v>
      </c>
    </row>
    <row r="1561" spans="1:3" x14ac:dyDescent="0.3">
      <c r="A1561" s="41">
        <f>'Prix - Maïs grain 3'!C1561</f>
        <v>2022</v>
      </c>
      <c r="B1561" s="98">
        <f>'Prix - Maïs grain 3'!E1561</f>
        <v>318.74</v>
      </c>
      <c r="C1561" s="98">
        <f>'Prix - Maïs grain 3'!F1561</f>
        <v>195.9</v>
      </c>
    </row>
    <row r="1562" spans="1:3" x14ac:dyDescent="0.3">
      <c r="A1562" s="41">
        <f>'Prix - Maïs grain 3'!C1562</f>
        <v>2022</v>
      </c>
      <c r="B1562" s="98">
        <f>'Prix - Maïs grain 3'!E1562</f>
        <v>318.74</v>
      </c>
      <c r="C1562" s="98">
        <f>'Prix - Maïs grain 3'!F1562</f>
        <v>195.9</v>
      </c>
    </row>
    <row r="1563" spans="1:3" x14ac:dyDescent="0.3">
      <c r="A1563" s="41">
        <f>'Prix - Maïs grain 3'!C1563</f>
        <v>2022</v>
      </c>
      <c r="B1563" s="98">
        <f>'Prix - Maïs grain 3'!E1563</f>
        <v>318.74</v>
      </c>
      <c r="C1563" s="98">
        <f>'Prix - Maïs grain 3'!F1563</f>
        <v>195.9</v>
      </c>
    </row>
    <row r="1564" spans="1:3" x14ac:dyDescent="0.3">
      <c r="A1564" s="41">
        <f>'Prix - Maïs grain 3'!C1564</f>
        <v>2022</v>
      </c>
      <c r="B1564" s="98">
        <f>'Prix - Maïs grain 3'!E1564</f>
        <v>318.74</v>
      </c>
      <c r="C1564" s="98">
        <f>'Prix - Maïs grain 3'!F1564</f>
        <v>195.9</v>
      </c>
    </row>
    <row r="1565" spans="1:3" x14ac:dyDescent="0.3">
      <c r="A1565" s="41">
        <f>'Prix - Maïs grain 3'!C1565</f>
        <v>2022</v>
      </c>
      <c r="B1565" s="98">
        <f>'Prix - Maïs grain 3'!E1565</f>
        <v>318.74</v>
      </c>
      <c r="C1565" s="98">
        <f>'Prix - Maïs grain 3'!F1565</f>
        <v>195.9</v>
      </c>
    </row>
    <row r="1566" spans="1:3" x14ac:dyDescent="0.3">
      <c r="A1566" s="41">
        <f>'Prix - Maïs grain 3'!C1566</f>
        <v>2022</v>
      </c>
      <c r="B1566" s="98">
        <f>'Prix - Maïs grain 3'!E1566</f>
        <v>318.74</v>
      </c>
      <c r="C1566" s="98">
        <f>'Prix - Maïs grain 3'!F1566</f>
        <v>195.9</v>
      </c>
    </row>
    <row r="1567" spans="1:3" x14ac:dyDescent="0.3">
      <c r="A1567" s="41">
        <f>'Prix - Maïs grain 3'!C1567</f>
        <v>2022</v>
      </c>
      <c r="B1567" s="98">
        <f>'Prix - Maïs grain 3'!E1567</f>
        <v>318.74</v>
      </c>
      <c r="C1567" s="98">
        <f>'Prix - Maïs grain 3'!F1567</f>
        <v>195.9</v>
      </c>
    </row>
    <row r="1568" spans="1:3" x14ac:dyDescent="0.3">
      <c r="A1568" s="41">
        <f>'Prix - Maïs grain 3'!C1568</f>
        <v>2022</v>
      </c>
      <c r="B1568" s="98">
        <f>'Prix - Maïs grain 3'!E1568</f>
        <v>318.74</v>
      </c>
      <c r="C1568" s="98">
        <f>'Prix - Maïs grain 3'!F1568</f>
        <v>195.9</v>
      </c>
    </row>
    <row r="1569" spans="1:3" x14ac:dyDescent="0.3">
      <c r="A1569" s="41">
        <f>'Prix - Maïs grain 3'!C1569</f>
        <v>2022</v>
      </c>
      <c r="B1569" s="98">
        <f>'Prix - Maïs grain 3'!E1569</f>
        <v>318.74</v>
      </c>
      <c r="C1569" s="98">
        <f>'Prix - Maïs grain 3'!F1569</f>
        <v>195.9</v>
      </c>
    </row>
    <row r="1570" spans="1:3" x14ac:dyDescent="0.3">
      <c r="A1570" s="41">
        <f>'Prix - Maïs grain 3'!C1570</f>
        <v>2022</v>
      </c>
      <c r="B1570" s="98">
        <f>'Prix - Maïs grain 3'!E1570</f>
        <v>318.74</v>
      </c>
      <c r="C1570" s="98">
        <f>'Prix - Maïs grain 3'!F1570</f>
        <v>195.9</v>
      </c>
    </row>
    <row r="1571" spans="1:3" x14ac:dyDescent="0.3">
      <c r="A1571" s="41">
        <f>'Prix - Maïs grain 3'!C1571</f>
        <v>2022</v>
      </c>
      <c r="B1571" s="98">
        <f>'Prix - Maïs grain 3'!E1571</f>
        <v>318.74</v>
      </c>
      <c r="C1571" s="98">
        <f>'Prix - Maïs grain 3'!F1571</f>
        <v>195.9</v>
      </c>
    </row>
    <row r="1572" spans="1:3" x14ac:dyDescent="0.3">
      <c r="A1572" s="41">
        <f>'Prix - Maïs grain 3'!C1572</f>
        <v>2022</v>
      </c>
      <c r="B1572" s="98">
        <f>'Prix - Maïs grain 3'!E1572</f>
        <v>318.74</v>
      </c>
      <c r="C1572" s="98">
        <f>'Prix - Maïs grain 3'!F1572</f>
        <v>195.9</v>
      </c>
    </row>
    <row r="1573" spans="1:3" x14ac:dyDescent="0.3">
      <c r="A1573" s="41">
        <f>'Prix - Maïs grain 3'!C1573</f>
        <v>2022</v>
      </c>
      <c r="B1573" s="98">
        <f>'Prix - Maïs grain 3'!E1573</f>
        <v>318.74</v>
      </c>
      <c r="C1573" s="98">
        <f>'Prix - Maïs grain 3'!F1573</f>
        <v>195.9</v>
      </c>
    </row>
    <row r="1574" spans="1:3" x14ac:dyDescent="0.3">
      <c r="A1574" s="41">
        <f>'Prix - Maïs grain 3'!C1574</f>
        <v>2022</v>
      </c>
      <c r="B1574" s="98">
        <f>'Prix - Maïs grain 3'!E1574</f>
        <v>318.74</v>
      </c>
      <c r="C1574" s="98">
        <f>'Prix - Maïs grain 3'!F1574</f>
        <v>195.9</v>
      </c>
    </row>
    <row r="1575" spans="1:3" x14ac:dyDescent="0.3">
      <c r="A1575" s="41">
        <f>'Prix - Maïs grain 3'!C1575</f>
        <v>2022</v>
      </c>
      <c r="B1575" s="98">
        <f>'Prix - Maïs grain 3'!E1575</f>
        <v>318.74</v>
      </c>
      <c r="C1575" s="98">
        <f>'Prix - Maïs grain 3'!F1575</f>
        <v>195.9</v>
      </c>
    </row>
    <row r="1576" spans="1:3" x14ac:dyDescent="0.3">
      <c r="A1576" s="41">
        <f>'Prix - Maïs grain 3'!C1576</f>
        <v>2022</v>
      </c>
      <c r="B1576" s="98">
        <f>'Prix - Maïs grain 3'!E1576</f>
        <v>318.74</v>
      </c>
      <c r="C1576" s="98">
        <f>'Prix - Maïs grain 3'!F1576</f>
        <v>195.9</v>
      </c>
    </row>
    <row r="1577" spans="1:3" x14ac:dyDescent="0.3">
      <c r="A1577" s="41">
        <f>'Prix - Maïs grain 3'!C1577</f>
        <v>2022</v>
      </c>
      <c r="B1577" s="98">
        <f>'Prix - Maïs grain 3'!E1577</f>
        <v>318.74</v>
      </c>
      <c r="C1577" s="98">
        <f>'Prix - Maïs grain 3'!F1577</f>
        <v>195.9</v>
      </c>
    </row>
    <row r="1578" spans="1:3" x14ac:dyDescent="0.3">
      <c r="A1578" s="41">
        <f>'Prix - Maïs grain 3'!C1578</f>
        <v>2022</v>
      </c>
      <c r="B1578" s="98">
        <f>'Prix - Maïs grain 3'!E1578</f>
        <v>318.74</v>
      </c>
      <c r="C1578" s="98">
        <f>'Prix - Maïs grain 3'!F1578</f>
        <v>195.9</v>
      </c>
    </row>
    <row r="1579" spans="1:3" x14ac:dyDescent="0.3">
      <c r="A1579" s="41">
        <f>'Prix - Maïs grain 3'!C1579</f>
        <v>2022</v>
      </c>
      <c r="B1579" s="98">
        <f>'Prix - Maïs grain 3'!E1579</f>
        <v>318.74</v>
      </c>
      <c r="C1579" s="98">
        <f>'Prix - Maïs grain 3'!F1579</f>
        <v>195.9</v>
      </c>
    </row>
    <row r="1580" spans="1:3" x14ac:dyDescent="0.3">
      <c r="A1580" s="41">
        <f>'Prix - Maïs grain 3'!C1580</f>
        <v>2022</v>
      </c>
      <c r="B1580" s="98">
        <f>'Prix - Maïs grain 3'!E1580</f>
        <v>318.74</v>
      </c>
      <c r="C1580" s="98">
        <f>'Prix - Maïs grain 3'!F1580</f>
        <v>195.9</v>
      </c>
    </row>
    <row r="1581" spans="1:3" x14ac:dyDescent="0.3">
      <c r="A1581" s="41">
        <f>'Prix - Maïs grain 3'!C1581</f>
        <v>2022</v>
      </c>
      <c r="B1581" s="98">
        <f>'Prix - Maïs grain 3'!E1581</f>
        <v>318.74</v>
      </c>
      <c r="C1581" s="98">
        <f>'Prix - Maïs grain 3'!F1581</f>
        <v>195.9</v>
      </c>
    </row>
    <row r="1582" spans="1:3" x14ac:dyDescent="0.3">
      <c r="A1582" s="41">
        <f>'Prix - Maïs grain 3'!C1582</f>
        <v>2022</v>
      </c>
      <c r="B1582" s="98">
        <f>'Prix - Maïs grain 3'!E1582</f>
        <v>318.74</v>
      </c>
      <c r="C1582" s="98">
        <f>'Prix - Maïs grain 3'!F1582</f>
        <v>195.9</v>
      </c>
    </row>
    <row r="1583" spans="1:3" x14ac:dyDescent="0.3">
      <c r="A1583" s="41">
        <f>'Prix - Maïs grain 3'!C1583</f>
        <v>2022</v>
      </c>
      <c r="B1583" s="98">
        <f>'Prix - Maïs grain 3'!E1583</f>
        <v>318.74</v>
      </c>
      <c r="C1583" s="98">
        <f>'Prix - Maïs grain 3'!F1583</f>
        <v>195.9</v>
      </c>
    </row>
    <row r="1584" spans="1:3" x14ac:dyDescent="0.3">
      <c r="A1584" s="41">
        <f>'Prix - Maïs grain 3'!C1584</f>
        <v>2022</v>
      </c>
      <c r="B1584" s="98">
        <f>'Prix - Maïs grain 3'!E1584</f>
        <v>318.74</v>
      </c>
      <c r="C1584" s="98">
        <f>'Prix - Maïs grain 3'!F1584</f>
        <v>195.9</v>
      </c>
    </row>
    <row r="1585" spans="1:3" x14ac:dyDescent="0.3">
      <c r="A1585" s="41">
        <f>'Prix - Maïs grain 3'!C1585</f>
        <v>2022</v>
      </c>
      <c r="B1585" s="98">
        <f>'Prix - Maïs grain 3'!E1585</f>
        <v>318.74</v>
      </c>
      <c r="C1585" s="98">
        <f>'Prix - Maïs grain 3'!F1585</f>
        <v>195.9</v>
      </c>
    </row>
    <row r="1586" spans="1:3" x14ac:dyDescent="0.3">
      <c r="A1586" s="41">
        <f>'Prix - Maïs grain 3'!C1586</f>
        <v>2022</v>
      </c>
      <c r="B1586" s="98">
        <f>'Prix - Maïs grain 3'!E1586</f>
        <v>318.74</v>
      </c>
      <c r="C1586" s="98">
        <f>'Prix - Maïs grain 3'!F1586</f>
        <v>195.9</v>
      </c>
    </row>
    <row r="1587" spans="1:3" x14ac:dyDescent="0.3">
      <c r="A1587" s="41">
        <f>'Prix - Maïs grain 3'!C1587</f>
        <v>2022</v>
      </c>
      <c r="B1587" s="98">
        <f>'Prix - Maïs grain 3'!E1587</f>
        <v>318.74</v>
      </c>
      <c r="C1587" s="98">
        <f>'Prix - Maïs grain 3'!F1587</f>
        <v>195.9</v>
      </c>
    </row>
    <row r="1588" spans="1:3" x14ac:dyDescent="0.3">
      <c r="A1588" s="41">
        <f>'Prix - Maïs grain 3'!C1588</f>
        <v>2022</v>
      </c>
      <c r="B1588" s="98">
        <f>'Prix - Maïs grain 3'!E1588</f>
        <v>318.74</v>
      </c>
      <c r="C1588" s="98">
        <f>'Prix - Maïs grain 3'!F1588</f>
        <v>195.9</v>
      </c>
    </row>
    <row r="1589" spans="1:3" x14ac:dyDescent="0.3">
      <c r="A1589" s="41">
        <f>'Prix - Maïs grain 3'!C1589</f>
        <v>2022</v>
      </c>
      <c r="B1589" s="98">
        <f>'Prix - Maïs grain 3'!E1589</f>
        <v>318.74</v>
      </c>
      <c r="C1589" s="98">
        <f>'Prix - Maïs grain 3'!F1589</f>
        <v>195.9</v>
      </c>
    </row>
    <row r="1590" spans="1:3" x14ac:dyDescent="0.3">
      <c r="A1590" s="41">
        <f>'Prix - Maïs grain 3'!C1590</f>
        <v>2022</v>
      </c>
      <c r="B1590" s="98">
        <f>'Prix - Maïs grain 3'!E1590</f>
        <v>318.74</v>
      </c>
      <c r="C1590" s="98">
        <f>'Prix - Maïs grain 3'!F1590</f>
        <v>195.9</v>
      </c>
    </row>
    <row r="1591" spans="1:3" x14ac:dyDescent="0.3">
      <c r="A1591" s="41">
        <f>'Prix - Maïs grain 3'!C1591</f>
        <v>2022</v>
      </c>
      <c r="B1591" s="98">
        <f>'Prix - Maïs grain 3'!E1591</f>
        <v>318.74</v>
      </c>
      <c r="C1591" s="98">
        <f>'Prix - Maïs grain 3'!F1591</f>
        <v>195.9</v>
      </c>
    </row>
    <row r="1592" spans="1:3" x14ac:dyDescent="0.3">
      <c r="A1592" s="41">
        <f>'Prix - Maïs grain 3'!C1592</f>
        <v>2022</v>
      </c>
      <c r="B1592" s="98">
        <f>'Prix - Maïs grain 3'!E1592</f>
        <v>318.74</v>
      </c>
      <c r="C1592" s="98">
        <f>'Prix - Maïs grain 3'!F1592</f>
        <v>195.9</v>
      </c>
    </row>
    <row r="1593" spans="1:3" x14ac:dyDescent="0.3">
      <c r="A1593" s="41">
        <f>'Prix - Maïs grain 3'!C1593</f>
        <v>2022</v>
      </c>
      <c r="B1593" s="98">
        <f>'Prix - Maïs grain 3'!E1593</f>
        <v>318.74</v>
      </c>
      <c r="C1593" s="98">
        <f>'Prix - Maïs grain 3'!F1593</f>
        <v>195.9</v>
      </c>
    </row>
    <row r="1594" spans="1:3" x14ac:dyDescent="0.3">
      <c r="A1594" s="41">
        <f>'Prix - Maïs grain 3'!C1594</f>
        <v>2022</v>
      </c>
      <c r="B1594" s="98">
        <f>'Prix - Maïs grain 3'!E1594</f>
        <v>318.74</v>
      </c>
      <c r="C1594" s="98">
        <f>'Prix - Maïs grain 3'!F1594</f>
        <v>195.9</v>
      </c>
    </row>
    <row r="1595" spans="1:3" x14ac:dyDescent="0.3">
      <c r="A1595" s="41">
        <f>'Prix - Maïs grain 3'!C1595</f>
        <v>2022</v>
      </c>
      <c r="B1595" s="98">
        <f>'Prix - Maïs grain 3'!E1595</f>
        <v>318.74</v>
      </c>
      <c r="C1595" s="98">
        <f>'Prix - Maïs grain 3'!F1595</f>
        <v>195.9</v>
      </c>
    </row>
    <row r="1596" spans="1:3" x14ac:dyDescent="0.3">
      <c r="A1596" s="41">
        <f>'Prix - Maïs grain 3'!C1596</f>
        <v>2022</v>
      </c>
      <c r="B1596" s="98">
        <f>'Prix - Maïs grain 3'!E1596</f>
        <v>318.74</v>
      </c>
      <c r="C1596" s="98">
        <f>'Prix - Maïs grain 3'!F1596</f>
        <v>195.9</v>
      </c>
    </row>
    <row r="1597" spans="1:3" x14ac:dyDescent="0.3">
      <c r="A1597" s="41">
        <f>'Prix - Maïs grain 3'!C1597</f>
        <v>2022</v>
      </c>
      <c r="B1597" s="98">
        <f>'Prix - Maïs grain 3'!E1597</f>
        <v>318.74</v>
      </c>
      <c r="C1597" s="98">
        <f>'Prix - Maïs grain 3'!F1597</f>
        <v>195.9</v>
      </c>
    </row>
    <row r="1598" spans="1:3" x14ac:dyDescent="0.3">
      <c r="A1598" s="41">
        <f>'Prix - Maïs grain 3'!C1598</f>
        <v>2022</v>
      </c>
      <c r="B1598" s="98">
        <f>'Prix - Maïs grain 3'!E1598</f>
        <v>318.74</v>
      </c>
      <c r="C1598" s="98">
        <f>'Prix - Maïs grain 3'!F1598</f>
        <v>195.9</v>
      </c>
    </row>
    <row r="1599" spans="1:3" x14ac:dyDescent="0.3">
      <c r="A1599" s="41">
        <f>'Prix - Maïs grain 3'!C1599</f>
        <v>2022</v>
      </c>
      <c r="B1599" s="98">
        <f>'Prix - Maïs grain 3'!E1599</f>
        <v>318.74</v>
      </c>
      <c r="C1599" s="98">
        <f>'Prix - Maïs grain 3'!F1599</f>
        <v>195.9</v>
      </c>
    </row>
    <row r="1600" spans="1:3" x14ac:dyDescent="0.3">
      <c r="A1600" s="41">
        <f>'Prix - Maïs grain 3'!C1600</f>
        <v>2022</v>
      </c>
      <c r="B1600" s="98">
        <f>'Prix - Maïs grain 3'!E1600</f>
        <v>318.74</v>
      </c>
      <c r="C1600" s="98">
        <f>'Prix - Maïs grain 3'!F1600</f>
        <v>195.9</v>
      </c>
    </row>
    <row r="1601" spans="1:3" x14ac:dyDescent="0.3">
      <c r="A1601" s="41">
        <f>'Prix - Maïs grain 3'!C1601</f>
        <v>2022</v>
      </c>
      <c r="B1601" s="98">
        <f>'Prix - Maïs grain 3'!E1601</f>
        <v>318.74</v>
      </c>
      <c r="C1601" s="98">
        <f>'Prix - Maïs grain 3'!F1601</f>
        <v>195.9</v>
      </c>
    </row>
    <row r="1602" spans="1:3" x14ac:dyDescent="0.3">
      <c r="A1602" s="41">
        <f>'Prix - Maïs grain 3'!C1602</f>
        <v>2022</v>
      </c>
      <c r="B1602" s="98">
        <f>'Prix - Maïs grain 3'!E1602</f>
        <v>318.74</v>
      </c>
      <c r="C1602" s="98">
        <f>'Prix - Maïs grain 3'!F1602</f>
        <v>195.9</v>
      </c>
    </row>
    <row r="1603" spans="1:3" x14ac:dyDescent="0.3">
      <c r="A1603" s="41">
        <f>'Prix - Maïs grain 3'!C1603</f>
        <v>2022</v>
      </c>
      <c r="B1603" s="98">
        <f>'Prix - Maïs grain 3'!E1603</f>
        <v>318.74</v>
      </c>
      <c r="C1603" s="98">
        <f>'Prix - Maïs grain 3'!F1603</f>
        <v>195.9</v>
      </c>
    </row>
    <row r="1604" spans="1:3" x14ac:dyDescent="0.3">
      <c r="A1604" s="41">
        <f>'Prix - Maïs grain 3'!C1604</f>
        <v>2022</v>
      </c>
      <c r="B1604" s="98">
        <f>'Prix - Maïs grain 3'!E1604</f>
        <v>318.74</v>
      </c>
      <c r="C1604" s="98">
        <f>'Prix - Maïs grain 3'!F1604</f>
        <v>195.9</v>
      </c>
    </row>
    <row r="1605" spans="1:3" x14ac:dyDescent="0.3">
      <c r="A1605" s="41">
        <f>'Prix - Maïs grain 3'!C1605</f>
        <v>2022</v>
      </c>
      <c r="B1605" s="98">
        <f>'Prix - Maïs grain 3'!E1605</f>
        <v>318.74</v>
      </c>
      <c r="C1605" s="98">
        <f>'Prix - Maïs grain 3'!F1605</f>
        <v>195.9</v>
      </c>
    </row>
    <row r="1606" spans="1:3" x14ac:dyDescent="0.3">
      <c r="A1606" s="41">
        <f>'Prix - Maïs grain 3'!C1606</f>
        <v>2022</v>
      </c>
      <c r="B1606" s="98">
        <f>'Prix - Maïs grain 3'!E1606</f>
        <v>318.74</v>
      </c>
      <c r="C1606" s="98">
        <f>'Prix - Maïs grain 3'!F1606</f>
        <v>195.9</v>
      </c>
    </row>
    <row r="1607" spans="1:3" x14ac:dyDescent="0.3">
      <c r="A1607" s="41">
        <f>'Prix - Maïs grain 3'!C1607</f>
        <v>2022</v>
      </c>
      <c r="B1607" s="98">
        <f>'Prix - Maïs grain 3'!E1607</f>
        <v>318.74</v>
      </c>
      <c r="C1607" s="98">
        <f>'Prix - Maïs grain 3'!F1607</f>
        <v>195.9</v>
      </c>
    </row>
    <row r="1608" spans="1:3" x14ac:dyDescent="0.3">
      <c r="A1608" s="41">
        <f>'Prix - Maïs grain 3'!C1608</f>
        <v>2022</v>
      </c>
      <c r="B1608" s="98">
        <f>'Prix - Maïs grain 3'!E1608</f>
        <v>318.74</v>
      </c>
      <c r="C1608" s="98">
        <f>'Prix - Maïs grain 3'!F1608</f>
        <v>195.9</v>
      </c>
    </row>
    <row r="1609" spans="1:3" x14ac:dyDescent="0.3">
      <c r="A1609" s="41">
        <f>'Prix - Maïs grain 3'!C1609</f>
        <v>2022</v>
      </c>
      <c r="B1609" s="98">
        <f>'Prix - Maïs grain 3'!E1609</f>
        <v>318.74</v>
      </c>
      <c r="C1609" s="98">
        <f>'Prix - Maïs grain 3'!F1609</f>
        <v>195.9</v>
      </c>
    </row>
    <row r="1610" spans="1:3" x14ac:dyDescent="0.3">
      <c r="A1610" s="41">
        <f>'Prix - Maïs grain 3'!C1610</f>
        <v>2022</v>
      </c>
      <c r="B1610" s="98">
        <f>'Prix - Maïs grain 3'!E1610</f>
        <v>318.74</v>
      </c>
      <c r="C1610" s="98">
        <f>'Prix - Maïs grain 3'!F1610</f>
        <v>195.9</v>
      </c>
    </row>
    <row r="1611" spans="1:3" x14ac:dyDescent="0.3">
      <c r="A1611" s="41">
        <f>'Prix - Maïs grain 3'!C1611</f>
        <v>2022</v>
      </c>
      <c r="B1611" s="98">
        <f>'Prix - Maïs grain 3'!E1611</f>
        <v>318.74</v>
      </c>
      <c r="C1611" s="98">
        <f>'Prix - Maïs grain 3'!F1611</f>
        <v>195.9</v>
      </c>
    </row>
    <row r="1612" spans="1:3" x14ac:dyDescent="0.3">
      <c r="A1612" s="41">
        <f>'Prix - Maïs grain 3'!C1612</f>
        <v>2022</v>
      </c>
      <c r="B1612" s="98">
        <f>'Prix - Maïs grain 3'!E1612</f>
        <v>318.74</v>
      </c>
      <c r="C1612" s="98">
        <f>'Prix - Maïs grain 3'!F1612</f>
        <v>195.9</v>
      </c>
    </row>
    <row r="1613" spans="1:3" x14ac:dyDescent="0.3">
      <c r="A1613" s="41">
        <f>'Prix - Maïs grain 3'!C1613</f>
        <v>2022</v>
      </c>
      <c r="B1613" s="98">
        <f>'Prix - Maïs grain 3'!E1613</f>
        <v>318.74</v>
      </c>
      <c r="C1613" s="98">
        <f>'Prix - Maïs grain 3'!F1613</f>
        <v>195.9</v>
      </c>
    </row>
    <row r="1614" spans="1:3" x14ac:dyDescent="0.3">
      <c r="A1614" s="41">
        <f>'Prix - Maïs grain 3'!C1614</f>
        <v>2022</v>
      </c>
      <c r="B1614" s="98">
        <f>'Prix - Maïs grain 3'!E1614</f>
        <v>318.74</v>
      </c>
      <c r="C1614" s="98">
        <f>'Prix - Maïs grain 3'!F1614</f>
        <v>195.9</v>
      </c>
    </row>
    <row r="1615" spans="1:3" x14ac:dyDescent="0.3">
      <c r="A1615" s="41">
        <f>'Prix - Maïs grain 3'!C1615</f>
        <v>2022</v>
      </c>
      <c r="B1615" s="98">
        <f>'Prix - Maïs grain 3'!E1615</f>
        <v>318.74</v>
      </c>
      <c r="C1615" s="98">
        <f>'Prix - Maïs grain 3'!F1615</f>
        <v>195.9</v>
      </c>
    </row>
    <row r="1616" spans="1:3" x14ac:dyDescent="0.3">
      <c r="A1616" s="41">
        <f>'Prix - Maïs grain 3'!C1616</f>
        <v>2022</v>
      </c>
      <c r="B1616" s="98">
        <f>'Prix - Maïs grain 3'!E1616</f>
        <v>318.74</v>
      </c>
      <c r="C1616" s="98">
        <f>'Prix - Maïs grain 3'!F1616</f>
        <v>195.9</v>
      </c>
    </row>
    <row r="1617" spans="1:3" x14ac:dyDescent="0.3">
      <c r="A1617" s="41">
        <f>'Prix - Maïs grain 3'!C1617</f>
        <v>2022</v>
      </c>
      <c r="B1617" s="98">
        <f>'Prix - Maïs grain 3'!E1617</f>
        <v>318.74</v>
      </c>
      <c r="C1617" s="98">
        <f>'Prix - Maïs grain 3'!F1617</f>
        <v>195.9</v>
      </c>
    </row>
    <row r="1618" spans="1:3" x14ac:dyDescent="0.3">
      <c r="A1618" s="41">
        <f>'Prix - Maïs grain 3'!C1618</f>
        <v>2022</v>
      </c>
      <c r="B1618" s="98">
        <f>'Prix - Maïs grain 3'!E1618</f>
        <v>318.74</v>
      </c>
      <c r="C1618" s="98">
        <f>'Prix - Maïs grain 3'!F1618</f>
        <v>195.9</v>
      </c>
    </row>
    <row r="1619" spans="1:3" x14ac:dyDescent="0.3">
      <c r="A1619" s="41">
        <f>'Prix - Maïs grain 3'!C1619</f>
        <v>2022</v>
      </c>
      <c r="B1619" s="98">
        <f>'Prix - Maïs grain 3'!E1619</f>
        <v>318.74</v>
      </c>
      <c r="C1619" s="98">
        <f>'Prix - Maïs grain 3'!F1619</f>
        <v>195.9</v>
      </c>
    </row>
    <row r="1620" spans="1:3" x14ac:dyDescent="0.3">
      <c r="A1620" s="41">
        <f>'Prix - Maïs grain 3'!C1620</f>
        <v>2022</v>
      </c>
      <c r="B1620" s="98">
        <f>'Prix - Maïs grain 3'!E1620</f>
        <v>318.74</v>
      </c>
      <c r="C1620" s="98">
        <f>'Prix - Maïs grain 3'!F1620</f>
        <v>195.9</v>
      </c>
    </row>
    <row r="1621" spans="1:3" x14ac:dyDescent="0.3">
      <c r="A1621" s="41">
        <f>'Prix - Maïs grain 3'!C1621</f>
        <v>2022</v>
      </c>
      <c r="B1621" s="98">
        <f>'Prix - Maïs grain 3'!E1621</f>
        <v>318.74</v>
      </c>
      <c r="C1621" s="98">
        <f>'Prix - Maïs grain 3'!F1621</f>
        <v>195.9</v>
      </c>
    </row>
    <row r="1622" spans="1:3" x14ac:dyDescent="0.3">
      <c r="A1622" s="41">
        <f>'Prix - Maïs grain 3'!C1622</f>
        <v>2022</v>
      </c>
      <c r="B1622" s="98">
        <f>'Prix - Maïs grain 3'!E1622</f>
        <v>318.74</v>
      </c>
      <c r="C1622" s="98">
        <f>'Prix - Maïs grain 3'!F1622</f>
        <v>195.9</v>
      </c>
    </row>
    <row r="1623" spans="1:3" x14ac:dyDescent="0.3">
      <c r="A1623" s="41">
        <f>'Prix - Maïs grain 3'!C1623</f>
        <v>2022</v>
      </c>
      <c r="B1623" s="98">
        <f>'Prix - Maïs grain 3'!E1623</f>
        <v>318.74</v>
      </c>
      <c r="C1623" s="98">
        <f>'Prix - Maïs grain 3'!F1623</f>
        <v>195.9</v>
      </c>
    </row>
    <row r="1624" spans="1:3" x14ac:dyDescent="0.3">
      <c r="A1624" s="41">
        <f>'Prix - Maïs grain 3'!C1624</f>
        <v>2022</v>
      </c>
      <c r="B1624" s="98">
        <f>'Prix - Maïs grain 3'!E1624</f>
        <v>318.74</v>
      </c>
      <c r="C1624" s="98">
        <f>'Prix - Maïs grain 3'!F1624</f>
        <v>195.9</v>
      </c>
    </row>
    <row r="1625" spans="1:3" x14ac:dyDescent="0.3">
      <c r="A1625" s="41">
        <f>'Prix - Maïs grain 3'!C1625</f>
        <v>2022</v>
      </c>
      <c r="B1625" s="98">
        <f>'Prix - Maïs grain 3'!E1625</f>
        <v>318.74</v>
      </c>
      <c r="C1625" s="98">
        <f>'Prix - Maïs grain 3'!F1625</f>
        <v>195.9</v>
      </c>
    </row>
    <row r="1626" spans="1:3" x14ac:dyDescent="0.3">
      <c r="A1626" s="41">
        <f>'Prix - Maïs grain 3'!C1626</f>
        <v>2022</v>
      </c>
      <c r="B1626" s="98">
        <f>'Prix - Maïs grain 3'!E1626</f>
        <v>318.74</v>
      </c>
      <c r="C1626" s="98">
        <f>'Prix - Maïs grain 3'!F1626</f>
        <v>195.9</v>
      </c>
    </row>
    <row r="1627" spans="1:3" x14ac:dyDescent="0.3">
      <c r="A1627" s="41">
        <f>'Prix - Maïs grain 3'!C1627</f>
        <v>2022</v>
      </c>
      <c r="B1627" s="98">
        <f>'Prix - Maïs grain 3'!E1627</f>
        <v>318.74</v>
      </c>
      <c r="C1627" s="98">
        <f>'Prix - Maïs grain 3'!F1627</f>
        <v>195.9</v>
      </c>
    </row>
    <row r="1628" spans="1:3" x14ac:dyDescent="0.3">
      <c r="A1628" s="41">
        <f>'Prix - Maïs grain 3'!C1628</f>
        <v>2022</v>
      </c>
      <c r="B1628" s="98">
        <f>'Prix - Maïs grain 3'!E1628</f>
        <v>318.74</v>
      </c>
      <c r="C1628" s="98">
        <f>'Prix - Maïs grain 3'!F1628</f>
        <v>195.9</v>
      </c>
    </row>
    <row r="1629" spans="1:3" x14ac:dyDescent="0.3">
      <c r="A1629" s="41">
        <f>'Prix - Maïs grain 3'!C1629</f>
        <v>2022</v>
      </c>
      <c r="B1629" s="98">
        <f>'Prix - Maïs grain 3'!E1629</f>
        <v>318.74</v>
      </c>
      <c r="C1629" s="98">
        <f>'Prix - Maïs grain 3'!F1629</f>
        <v>195.9</v>
      </c>
    </row>
    <row r="1630" spans="1:3" x14ac:dyDescent="0.3">
      <c r="A1630" s="41">
        <f>'Prix - Maïs grain 3'!C1630</f>
        <v>2022</v>
      </c>
      <c r="B1630" s="98">
        <f>'Prix - Maïs grain 3'!E1630</f>
        <v>318.74</v>
      </c>
      <c r="C1630" s="98">
        <f>'Prix - Maïs grain 3'!F1630</f>
        <v>195.9</v>
      </c>
    </row>
    <row r="1631" spans="1:3" x14ac:dyDescent="0.3">
      <c r="A1631" s="41">
        <f>'Prix - Maïs grain 3'!C1631</f>
        <v>2022</v>
      </c>
      <c r="B1631" s="98">
        <f>'Prix - Maïs grain 3'!E1631</f>
        <v>318.74</v>
      </c>
      <c r="C1631" s="98">
        <f>'Prix - Maïs grain 3'!F1631</f>
        <v>195.9</v>
      </c>
    </row>
    <row r="1632" spans="1:3" x14ac:dyDescent="0.3">
      <c r="A1632" s="41">
        <f>'Prix - Maïs grain 3'!C1632</f>
        <v>2022</v>
      </c>
      <c r="B1632" s="98">
        <f>'Prix - Maïs grain 3'!E1632</f>
        <v>318.74</v>
      </c>
      <c r="C1632" s="98">
        <f>'Prix - Maïs grain 3'!F1632</f>
        <v>195.9</v>
      </c>
    </row>
    <row r="1633" spans="1:3" x14ac:dyDescent="0.3">
      <c r="A1633" s="41">
        <f>'Prix - Maïs grain 3'!C1633</f>
        <v>2022</v>
      </c>
      <c r="B1633" s="98">
        <f>'Prix - Maïs grain 3'!E1633</f>
        <v>318.74</v>
      </c>
      <c r="C1633" s="98">
        <f>'Prix - Maïs grain 3'!F1633</f>
        <v>195.9</v>
      </c>
    </row>
    <row r="1634" spans="1:3" x14ac:dyDescent="0.3">
      <c r="A1634" s="41">
        <f>'Prix - Maïs grain 3'!C1634</f>
        <v>2022</v>
      </c>
      <c r="B1634" s="98">
        <f>'Prix - Maïs grain 3'!E1634</f>
        <v>318.74</v>
      </c>
      <c r="C1634" s="98">
        <f>'Prix - Maïs grain 3'!F1634</f>
        <v>195.9</v>
      </c>
    </row>
    <row r="1635" spans="1:3" x14ac:dyDescent="0.3">
      <c r="A1635" s="41">
        <f>'Prix - Maïs grain 3'!C1635</f>
        <v>2022</v>
      </c>
      <c r="B1635" s="98">
        <f>'Prix - Maïs grain 3'!E1635</f>
        <v>318.74</v>
      </c>
      <c r="C1635" s="98">
        <f>'Prix - Maïs grain 3'!F1635</f>
        <v>195.9</v>
      </c>
    </row>
    <row r="1636" spans="1:3" x14ac:dyDescent="0.3">
      <c r="A1636" s="41">
        <f>'Prix - Maïs grain 3'!C1636</f>
        <v>2022</v>
      </c>
      <c r="B1636" s="98">
        <f>'Prix - Maïs grain 3'!E1636</f>
        <v>318.74</v>
      </c>
      <c r="C1636" s="98">
        <f>'Prix - Maïs grain 3'!F1636</f>
        <v>195.9</v>
      </c>
    </row>
    <row r="1637" spans="1:3" x14ac:dyDescent="0.3">
      <c r="A1637" s="41">
        <f>'Prix - Maïs grain 3'!C1637</f>
        <v>2022</v>
      </c>
      <c r="B1637" s="98">
        <f>'Prix - Maïs grain 3'!E1637</f>
        <v>318.74</v>
      </c>
      <c r="C1637" s="98">
        <f>'Prix - Maïs grain 3'!F1637</f>
        <v>195.9</v>
      </c>
    </row>
    <row r="1638" spans="1:3" x14ac:dyDescent="0.3">
      <c r="A1638" s="41">
        <f>'Prix - Maïs grain 3'!C1638</f>
        <v>2022</v>
      </c>
      <c r="B1638" s="98">
        <f>'Prix - Maïs grain 3'!E1638</f>
        <v>318.74</v>
      </c>
      <c r="C1638" s="98">
        <f>'Prix - Maïs grain 3'!F1638</f>
        <v>195.9</v>
      </c>
    </row>
    <row r="1639" spans="1:3" x14ac:dyDescent="0.3">
      <c r="A1639" s="41">
        <f>'Prix - Maïs grain 3'!C1639</f>
        <v>2022</v>
      </c>
      <c r="B1639" s="98">
        <f>'Prix - Maïs grain 3'!E1639</f>
        <v>318.74</v>
      </c>
      <c r="C1639" s="98">
        <f>'Prix - Maïs grain 3'!F1639</f>
        <v>195.9</v>
      </c>
    </row>
    <row r="1640" spans="1:3" x14ac:dyDescent="0.3">
      <c r="A1640" s="41">
        <f>'Prix - Maïs grain 3'!C1640</f>
        <v>2022</v>
      </c>
      <c r="B1640" s="98">
        <f>'Prix - Maïs grain 3'!E1640</f>
        <v>318.74</v>
      </c>
      <c r="C1640" s="98">
        <f>'Prix - Maïs grain 3'!F1640</f>
        <v>195.9</v>
      </c>
    </row>
    <row r="1641" spans="1:3" x14ac:dyDescent="0.3">
      <c r="A1641" s="41">
        <f>'Prix - Maïs grain 3'!C1641</f>
        <v>2022</v>
      </c>
      <c r="B1641" s="98">
        <f>'Prix - Maïs grain 3'!E1641</f>
        <v>318.74</v>
      </c>
      <c r="C1641" s="98">
        <f>'Prix - Maïs grain 3'!F1641</f>
        <v>195.9</v>
      </c>
    </row>
    <row r="1642" spans="1:3" x14ac:dyDescent="0.3">
      <c r="A1642" s="41">
        <f>'Prix - Maïs grain 3'!C1642</f>
        <v>2022</v>
      </c>
      <c r="B1642" s="98">
        <f>'Prix - Maïs grain 3'!E1642</f>
        <v>318.74</v>
      </c>
      <c r="C1642" s="98">
        <f>'Prix - Maïs grain 3'!F1642</f>
        <v>195.9</v>
      </c>
    </row>
    <row r="1643" spans="1:3" x14ac:dyDescent="0.3">
      <c r="A1643" s="41">
        <f>'Prix - Maïs grain 3'!C1643</f>
        <v>2022</v>
      </c>
      <c r="B1643" s="98">
        <f>'Prix - Maïs grain 3'!E1643</f>
        <v>318.74</v>
      </c>
      <c r="C1643" s="98">
        <f>'Prix - Maïs grain 3'!F1643</f>
        <v>195.9</v>
      </c>
    </row>
    <row r="1644" spans="1:3" x14ac:dyDescent="0.3">
      <c r="A1644" s="41">
        <f>'Prix - Maïs grain 3'!C1644</f>
        <v>2022</v>
      </c>
      <c r="B1644" s="98">
        <f>'Prix - Maïs grain 3'!E1644</f>
        <v>318.74</v>
      </c>
      <c r="C1644" s="98">
        <f>'Prix - Maïs grain 3'!F1644</f>
        <v>195.9</v>
      </c>
    </row>
    <row r="1645" spans="1:3" x14ac:dyDescent="0.3">
      <c r="A1645" s="41">
        <f>'Prix - Maïs grain 3'!C1645</f>
        <v>2022</v>
      </c>
      <c r="B1645" s="98">
        <f>'Prix - Maïs grain 3'!E1645</f>
        <v>318.74</v>
      </c>
      <c r="C1645" s="98">
        <f>'Prix - Maïs grain 3'!F1645</f>
        <v>195.9</v>
      </c>
    </row>
    <row r="1646" spans="1:3" x14ac:dyDescent="0.3">
      <c r="A1646" s="41">
        <f>'Prix - Maïs grain 3'!C1646</f>
        <v>2022</v>
      </c>
      <c r="B1646" s="98">
        <f>'Prix - Maïs grain 3'!E1646</f>
        <v>318.74</v>
      </c>
      <c r="C1646" s="98">
        <f>'Prix - Maïs grain 3'!F1646</f>
        <v>195.9</v>
      </c>
    </row>
    <row r="1647" spans="1:3" x14ac:dyDescent="0.3">
      <c r="A1647" s="41">
        <f>'Prix - Maïs grain 3'!C1647</f>
        <v>2022</v>
      </c>
      <c r="B1647" s="98">
        <f>'Prix - Maïs grain 3'!E1647</f>
        <v>318.74</v>
      </c>
      <c r="C1647" s="98">
        <f>'Prix - Maïs grain 3'!F1647</f>
        <v>195.9</v>
      </c>
    </row>
    <row r="1648" spans="1:3" x14ac:dyDescent="0.3">
      <c r="A1648" s="41">
        <f>'Prix - Maïs grain 3'!C1648</f>
        <v>2022</v>
      </c>
      <c r="B1648" s="98">
        <f>'Prix - Maïs grain 3'!E1648</f>
        <v>318.74</v>
      </c>
      <c r="C1648" s="98">
        <f>'Prix - Maïs grain 3'!F1648</f>
        <v>195.9</v>
      </c>
    </row>
    <row r="1649" spans="1:3" x14ac:dyDescent="0.3">
      <c r="A1649" s="41">
        <f>'Prix - Maïs grain 3'!C1649</f>
        <v>2022</v>
      </c>
      <c r="B1649" s="98">
        <f>'Prix - Maïs grain 3'!E1649</f>
        <v>318.74</v>
      </c>
      <c r="C1649" s="98">
        <f>'Prix - Maïs grain 3'!F1649</f>
        <v>195.9</v>
      </c>
    </row>
    <row r="1650" spans="1:3" x14ac:dyDescent="0.3">
      <c r="A1650" s="41">
        <f>'Prix - Maïs grain 3'!C1650</f>
        <v>2022</v>
      </c>
      <c r="B1650" s="98">
        <f>'Prix - Maïs grain 3'!E1650</f>
        <v>318.74</v>
      </c>
      <c r="C1650" s="98">
        <f>'Prix - Maïs grain 3'!F1650</f>
        <v>195.9</v>
      </c>
    </row>
    <row r="1651" spans="1:3" x14ac:dyDescent="0.3">
      <c r="A1651" s="41">
        <f>'Prix - Maïs grain 3'!C1651</f>
        <v>2022</v>
      </c>
      <c r="B1651" s="98">
        <f>'Prix - Maïs grain 3'!E1651</f>
        <v>318.74</v>
      </c>
      <c r="C1651" s="98">
        <f>'Prix - Maïs grain 3'!F1651</f>
        <v>195.9</v>
      </c>
    </row>
    <row r="1652" spans="1:3" x14ac:dyDescent="0.3">
      <c r="A1652" s="41">
        <f>'Prix - Maïs grain 3'!C1652</f>
        <v>2022</v>
      </c>
      <c r="B1652" s="98">
        <f>'Prix - Maïs grain 3'!E1652</f>
        <v>318.74</v>
      </c>
      <c r="C1652" s="98">
        <f>'Prix - Maïs grain 3'!F1652</f>
        <v>195.9</v>
      </c>
    </row>
    <row r="1653" spans="1:3" x14ac:dyDescent="0.3">
      <c r="A1653" s="41">
        <f>'Prix - Maïs grain 3'!C1653</f>
        <v>2022</v>
      </c>
      <c r="B1653" s="98">
        <f>'Prix - Maïs grain 3'!E1653</f>
        <v>318.74</v>
      </c>
      <c r="C1653" s="98">
        <f>'Prix - Maïs grain 3'!F1653</f>
        <v>195.9</v>
      </c>
    </row>
    <row r="1654" spans="1:3" x14ac:dyDescent="0.3">
      <c r="A1654" s="41">
        <f>'Prix - Maïs grain 3'!C1654</f>
        <v>2022</v>
      </c>
      <c r="B1654" s="98">
        <f>'Prix - Maïs grain 3'!E1654</f>
        <v>318.74</v>
      </c>
      <c r="C1654" s="98">
        <f>'Prix - Maïs grain 3'!F1654</f>
        <v>195.9</v>
      </c>
    </row>
    <row r="1655" spans="1:3" x14ac:dyDescent="0.3">
      <c r="A1655" s="41">
        <f>'Prix - Maïs grain 3'!C1655</f>
        <v>2022</v>
      </c>
      <c r="B1655" s="98">
        <f>'Prix - Maïs grain 3'!E1655</f>
        <v>318.74</v>
      </c>
      <c r="C1655" s="98">
        <f>'Prix - Maïs grain 3'!F1655</f>
        <v>195.9</v>
      </c>
    </row>
    <row r="1656" spans="1:3" x14ac:dyDescent="0.3">
      <c r="A1656" s="41">
        <f>'Prix - Maïs grain 3'!C1656</f>
        <v>2022</v>
      </c>
      <c r="B1656" s="98">
        <f>'Prix - Maïs grain 3'!E1656</f>
        <v>318.74</v>
      </c>
      <c r="C1656" s="98">
        <f>'Prix - Maïs grain 3'!F1656</f>
        <v>195.9</v>
      </c>
    </row>
    <row r="1657" spans="1:3" x14ac:dyDescent="0.3">
      <c r="A1657" s="41">
        <f>'Prix - Maïs grain 3'!C1657</f>
        <v>2022</v>
      </c>
      <c r="B1657" s="98">
        <f>'Prix - Maïs grain 3'!E1657</f>
        <v>318.74</v>
      </c>
      <c r="C1657" s="98">
        <f>'Prix - Maïs grain 3'!F1657</f>
        <v>195.9</v>
      </c>
    </row>
    <row r="1658" spans="1:3" x14ac:dyDescent="0.3">
      <c r="A1658" s="41">
        <f>'Prix - Maïs grain 3'!C1658</f>
        <v>2022</v>
      </c>
      <c r="B1658" s="98">
        <f>'Prix - Maïs grain 3'!E1658</f>
        <v>318.74</v>
      </c>
      <c r="C1658" s="98">
        <f>'Prix - Maïs grain 3'!F1658</f>
        <v>195.9</v>
      </c>
    </row>
    <row r="1659" spans="1:3" x14ac:dyDescent="0.3">
      <c r="A1659" s="41">
        <f>'Prix - Maïs grain 3'!C1659</f>
        <v>2022</v>
      </c>
      <c r="B1659" s="98">
        <f>'Prix - Maïs grain 3'!E1659</f>
        <v>318.74</v>
      </c>
      <c r="C1659" s="98">
        <f>'Prix - Maïs grain 3'!F1659</f>
        <v>195.9</v>
      </c>
    </row>
    <row r="1660" spans="1:3" x14ac:dyDescent="0.3">
      <c r="A1660" s="41">
        <f>'Prix - Maïs grain 3'!C1660</f>
        <v>2022</v>
      </c>
      <c r="B1660" s="98">
        <f>'Prix - Maïs grain 3'!E1660</f>
        <v>318.74</v>
      </c>
      <c r="C1660" s="98">
        <f>'Prix - Maïs grain 3'!F1660</f>
        <v>195.9</v>
      </c>
    </row>
    <row r="1661" spans="1:3" x14ac:dyDescent="0.3">
      <c r="A1661" s="41">
        <f>'Prix - Maïs grain 3'!C1661</f>
        <v>2022</v>
      </c>
      <c r="B1661" s="98">
        <f>'Prix - Maïs grain 3'!E1661</f>
        <v>318.74</v>
      </c>
      <c r="C1661" s="98">
        <f>'Prix - Maïs grain 3'!F1661</f>
        <v>195.9</v>
      </c>
    </row>
    <row r="1662" spans="1:3" x14ac:dyDescent="0.3">
      <c r="A1662" s="41">
        <f>'Prix - Maïs grain 3'!C1662</f>
        <v>2022</v>
      </c>
      <c r="B1662" s="98">
        <f>'Prix - Maïs grain 3'!E1662</f>
        <v>318.74</v>
      </c>
      <c r="C1662" s="98">
        <f>'Prix - Maïs grain 3'!F1662</f>
        <v>195.9</v>
      </c>
    </row>
    <row r="1663" spans="1:3" x14ac:dyDescent="0.3">
      <c r="A1663" s="41">
        <f>'Prix - Maïs grain 3'!C1663</f>
        <v>2022</v>
      </c>
      <c r="B1663" s="98">
        <f>'Prix - Maïs grain 3'!E1663</f>
        <v>318.74</v>
      </c>
      <c r="C1663" s="98">
        <f>'Prix - Maïs grain 3'!F1663</f>
        <v>195.9</v>
      </c>
    </row>
    <row r="1664" spans="1:3" x14ac:dyDescent="0.3">
      <c r="A1664" s="41">
        <f>'Prix - Maïs grain 3'!C1664</f>
        <v>2022</v>
      </c>
      <c r="B1664" s="98">
        <f>'Prix - Maïs grain 3'!E1664</f>
        <v>318.74</v>
      </c>
      <c r="C1664" s="98">
        <f>'Prix - Maïs grain 3'!F1664</f>
        <v>195.9</v>
      </c>
    </row>
    <row r="1665" spans="1:3" x14ac:dyDescent="0.3">
      <c r="A1665" s="41">
        <f>'Prix - Maïs grain 3'!C1665</f>
        <v>2022</v>
      </c>
      <c r="B1665" s="98">
        <f>'Prix - Maïs grain 3'!E1665</f>
        <v>318.74</v>
      </c>
      <c r="C1665" s="98">
        <f>'Prix - Maïs grain 3'!F1665</f>
        <v>195.9</v>
      </c>
    </row>
    <row r="1666" spans="1:3" x14ac:dyDescent="0.3">
      <c r="A1666" s="41">
        <f>'Prix - Maïs grain 3'!C1666</f>
        <v>2022</v>
      </c>
      <c r="B1666" s="98">
        <f>'Prix - Maïs grain 3'!E1666</f>
        <v>318.74</v>
      </c>
      <c r="C1666" s="98">
        <f>'Prix - Maïs grain 3'!F1666</f>
        <v>195.9</v>
      </c>
    </row>
    <row r="1667" spans="1:3" x14ac:dyDescent="0.3">
      <c r="A1667" s="41">
        <f>'Prix - Maïs grain 3'!C1667</f>
        <v>2022</v>
      </c>
      <c r="B1667" s="98">
        <f>'Prix - Maïs grain 3'!E1667</f>
        <v>318.74</v>
      </c>
      <c r="C1667" s="98">
        <f>'Prix - Maïs grain 3'!F1667</f>
        <v>195.9</v>
      </c>
    </row>
    <row r="1668" spans="1:3" x14ac:dyDescent="0.3">
      <c r="A1668" s="41">
        <f>'Prix - Maïs grain 3'!C1668</f>
        <v>2022</v>
      </c>
      <c r="B1668" s="98">
        <f>'Prix - Maïs grain 3'!E1668</f>
        <v>318.74</v>
      </c>
      <c r="C1668" s="98">
        <f>'Prix - Maïs grain 3'!F1668</f>
        <v>195.9</v>
      </c>
    </row>
    <row r="1669" spans="1:3" x14ac:dyDescent="0.3">
      <c r="A1669" s="41">
        <f>'Prix - Maïs grain 3'!C1669</f>
        <v>2022</v>
      </c>
      <c r="B1669" s="98">
        <f>'Prix - Maïs grain 3'!E1669</f>
        <v>318.74</v>
      </c>
      <c r="C1669" s="98">
        <f>'Prix - Maïs grain 3'!F1669</f>
        <v>195.9</v>
      </c>
    </row>
    <row r="1670" spans="1:3" x14ac:dyDescent="0.3">
      <c r="A1670" s="41">
        <f>'Prix - Maïs grain 3'!C1670</f>
        <v>2022</v>
      </c>
      <c r="B1670" s="98">
        <f>'Prix - Maïs grain 3'!E1670</f>
        <v>318.74</v>
      </c>
      <c r="C1670" s="98">
        <f>'Prix - Maïs grain 3'!F1670</f>
        <v>195.9</v>
      </c>
    </row>
    <row r="1671" spans="1:3" x14ac:dyDescent="0.3">
      <c r="A1671" s="41">
        <f>'Prix - Maïs grain 3'!C1671</f>
        <v>2022</v>
      </c>
      <c r="B1671" s="98">
        <f>'Prix - Maïs grain 3'!E1671</f>
        <v>318.74</v>
      </c>
      <c r="C1671" s="98">
        <f>'Prix - Maïs grain 3'!F1671</f>
        <v>195.9</v>
      </c>
    </row>
    <row r="1672" spans="1:3" x14ac:dyDescent="0.3">
      <c r="A1672" s="41">
        <f>'Prix - Maïs grain 3'!C1672</f>
        <v>2022</v>
      </c>
      <c r="B1672" s="98">
        <f>'Prix - Maïs grain 3'!E1672</f>
        <v>318.74</v>
      </c>
      <c r="C1672" s="98">
        <f>'Prix - Maïs grain 3'!F1672</f>
        <v>195.9</v>
      </c>
    </row>
    <row r="1673" spans="1:3" x14ac:dyDescent="0.3">
      <c r="A1673" s="41">
        <f>'Prix - Maïs grain 3'!C1673</f>
        <v>2022</v>
      </c>
      <c r="B1673" s="98">
        <f>'Prix - Maïs grain 3'!E1673</f>
        <v>318.74</v>
      </c>
      <c r="C1673" s="98">
        <f>'Prix - Maïs grain 3'!F1673</f>
        <v>195.9</v>
      </c>
    </row>
    <row r="1674" spans="1:3" x14ac:dyDescent="0.3">
      <c r="A1674" s="41">
        <f>'Prix - Maïs grain 3'!C1674</f>
        <v>2022</v>
      </c>
      <c r="B1674" s="98">
        <f>'Prix - Maïs grain 3'!E1674</f>
        <v>318.74</v>
      </c>
      <c r="C1674" s="98">
        <f>'Prix - Maïs grain 3'!F1674</f>
        <v>195.9</v>
      </c>
    </row>
    <row r="1675" spans="1:3" x14ac:dyDescent="0.3">
      <c r="A1675" s="41">
        <f>'Prix - Maïs grain 3'!C1675</f>
        <v>2022</v>
      </c>
      <c r="B1675" s="98">
        <f>'Prix - Maïs grain 3'!E1675</f>
        <v>318.74</v>
      </c>
      <c r="C1675" s="98">
        <f>'Prix - Maïs grain 3'!F1675</f>
        <v>195.9</v>
      </c>
    </row>
    <row r="1676" spans="1:3" x14ac:dyDescent="0.3">
      <c r="A1676" s="41">
        <f>'Prix - Maïs grain 3'!C1676</f>
        <v>2022</v>
      </c>
      <c r="B1676" s="98">
        <f>'Prix - Maïs grain 3'!E1676</f>
        <v>318.74</v>
      </c>
      <c r="C1676" s="98">
        <f>'Prix - Maïs grain 3'!F1676</f>
        <v>195.9</v>
      </c>
    </row>
    <row r="1677" spans="1:3" x14ac:dyDescent="0.3">
      <c r="A1677" s="41">
        <f>'Prix - Maïs grain 3'!C1677</f>
        <v>2022</v>
      </c>
      <c r="B1677" s="98">
        <f>'Prix - Maïs grain 3'!E1677</f>
        <v>318.74</v>
      </c>
      <c r="C1677" s="98">
        <f>'Prix - Maïs grain 3'!F1677</f>
        <v>195.9</v>
      </c>
    </row>
    <row r="1678" spans="1:3" x14ac:dyDescent="0.3">
      <c r="A1678" s="41">
        <f>'Prix - Maïs grain 3'!C1678</f>
        <v>2022</v>
      </c>
      <c r="B1678" s="98">
        <f>'Prix - Maïs grain 3'!E1678</f>
        <v>318.74</v>
      </c>
      <c r="C1678" s="98">
        <f>'Prix - Maïs grain 3'!F1678</f>
        <v>195.9</v>
      </c>
    </row>
    <row r="1679" spans="1:3" x14ac:dyDescent="0.3">
      <c r="A1679" s="41">
        <f>'Prix - Maïs grain 3'!C1679</f>
        <v>2022</v>
      </c>
      <c r="B1679" s="98">
        <f>'Prix - Maïs grain 3'!E1679</f>
        <v>318.74</v>
      </c>
      <c r="C1679" s="98">
        <f>'Prix - Maïs grain 3'!F1679</f>
        <v>195.9</v>
      </c>
    </row>
    <row r="1680" spans="1:3" x14ac:dyDescent="0.3">
      <c r="A1680" s="41">
        <f>'Prix - Maïs grain 3'!C1680</f>
        <v>2022</v>
      </c>
      <c r="B1680" s="98">
        <f>'Prix - Maïs grain 3'!E1680</f>
        <v>318.74</v>
      </c>
      <c r="C1680" s="98">
        <f>'Prix - Maïs grain 3'!F1680</f>
        <v>195.9</v>
      </c>
    </row>
    <row r="1681" spans="1:3" x14ac:dyDescent="0.3">
      <c r="A1681" s="41">
        <f>'Prix - Maïs grain 3'!C1681</f>
        <v>2022</v>
      </c>
      <c r="B1681" s="98">
        <f>'Prix - Maïs grain 3'!E1681</f>
        <v>318.74</v>
      </c>
      <c r="C1681" s="98">
        <f>'Prix - Maïs grain 3'!F1681</f>
        <v>195.9</v>
      </c>
    </row>
    <row r="1682" spans="1:3" x14ac:dyDescent="0.3">
      <c r="A1682" s="41">
        <f>'Prix - Maïs grain 3'!C1682</f>
        <v>2022</v>
      </c>
      <c r="B1682" s="98">
        <f>'Prix - Maïs grain 3'!E1682</f>
        <v>318.74</v>
      </c>
      <c r="C1682" s="98">
        <f>'Prix - Maïs grain 3'!F1682</f>
        <v>195.9</v>
      </c>
    </row>
    <row r="1683" spans="1:3" x14ac:dyDescent="0.3">
      <c r="A1683" s="41">
        <f>'Prix - Maïs grain 3'!C1683</f>
        <v>2022</v>
      </c>
      <c r="B1683" s="98">
        <f>'Prix - Maïs grain 3'!E1683</f>
        <v>318.74</v>
      </c>
      <c r="C1683" s="98">
        <f>'Prix - Maïs grain 3'!F1683</f>
        <v>195.9</v>
      </c>
    </row>
    <row r="1684" spans="1:3" x14ac:dyDescent="0.3">
      <c r="A1684" s="41">
        <f>'Prix - Maïs grain 3'!C1684</f>
        <v>2022</v>
      </c>
      <c r="B1684" s="98">
        <f>'Prix - Maïs grain 3'!E1684</f>
        <v>318.74</v>
      </c>
      <c r="C1684" s="98">
        <f>'Prix - Maïs grain 3'!F1684</f>
        <v>195.9</v>
      </c>
    </row>
    <row r="1685" spans="1:3" x14ac:dyDescent="0.3">
      <c r="A1685" s="41">
        <f>'Prix - Maïs grain 3'!C1685</f>
        <v>2022</v>
      </c>
      <c r="B1685" s="98">
        <f>'Prix - Maïs grain 3'!E1685</f>
        <v>318.74</v>
      </c>
      <c r="C1685" s="98">
        <f>'Prix - Maïs grain 3'!F1685</f>
        <v>195.9</v>
      </c>
    </row>
    <row r="1686" spans="1:3" x14ac:dyDescent="0.3">
      <c r="A1686" s="41">
        <f>'Prix - Maïs grain 3'!C1686</f>
        <v>2022</v>
      </c>
      <c r="B1686" s="98">
        <f>'Prix - Maïs grain 3'!E1686</f>
        <v>318.74</v>
      </c>
      <c r="C1686" s="98">
        <f>'Prix - Maïs grain 3'!F1686</f>
        <v>195.9</v>
      </c>
    </row>
    <row r="1687" spans="1:3" x14ac:dyDescent="0.3">
      <c r="A1687" s="41">
        <f>'Prix - Maïs grain 3'!C1687</f>
        <v>2022</v>
      </c>
      <c r="B1687" s="98">
        <f>'Prix - Maïs grain 3'!E1687</f>
        <v>318.74</v>
      </c>
      <c r="C1687" s="98">
        <f>'Prix - Maïs grain 3'!F1687</f>
        <v>195.9</v>
      </c>
    </row>
    <row r="1688" spans="1:3" x14ac:dyDescent="0.3">
      <c r="A1688" s="41">
        <f>'Prix - Maïs grain 3'!C1688</f>
        <v>2022</v>
      </c>
      <c r="B1688" s="98">
        <f>'Prix - Maïs grain 3'!E1688</f>
        <v>318.74</v>
      </c>
      <c r="C1688" s="98">
        <f>'Prix - Maïs grain 3'!F1688</f>
        <v>195.9</v>
      </c>
    </row>
    <row r="1689" spans="1:3" x14ac:dyDescent="0.3">
      <c r="A1689" s="41">
        <f>'Prix - Maïs grain 3'!C1689</f>
        <v>2022</v>
      </c>
      <c r="B1689" s="98">
        <f>'Prix - Maïs grain 3'!E1689</f>
        <v>318.74</v>
      </c>
      <c r="C1689" s="98">
        <f>'Prix - Maïs grain 3'!F1689</f>
        <v>195.9</v>
      </c>
    </row>
    <row r="1690" spans="1:3" x14ac:dyDescent="0.3">
      <c r="A1690" s="41">
        <f>'Prix - Maïs grain 3'!C1690</f>
        <v>2022</v>
      </c>
      <c r="B1690" s="98">
        <f>'Prix - Maïs grain 3'!E1690</f>
        <v>318.74</v>
      </c>
      <c r="C1690" s="98">
        <f>'Prix - Maïs grain 3'!F1690</f>
        <v>195.9</v>
      </c>
    </row>
    <row r="1691" spans="1:3" x14ac:dyDescent="0.3">
      <c r="A1691" s="41">
        <f>'Prix - Maïs grain 3'!C1691</f>
        <v>2022</v>
      </c>
      <c r="B1691" s="98">
        <f>'Prix - Maïs grain 3'!E1691</f>
        <v>318.74</v>
      </c>
      <c r="C1691" s="98">
        <f>'Prix - Maïs grain 3'!F1691</f>
        <v>195.9</v>
      </c>
    </row>
    <row r="1692" spans="1:3" x14ac:dyDescent="0.3">
      <c r="A1692" s="41">
        <f>'Prix - Maïs grain 3'!C1692</f>
        <v>2022</v>
      </c>
      <c r="B1692" s="98">
        <f>'Prix - Maïs grain 3'!E1692</f>
        <v>318.74</v>
      </c>
      <c r="C1692" s="98">
        <f>'Prix - Maïs grain 3'!F1692</f>
        <v>195.9</v>
      </c>
    </row>
    <row r="1693" spans="1:3" x14ac:dyDescent="0.3">
      <c r="A1693" s="41">
        <f>'Prix - Maïs grain 3'!C1693</f>
        <v>2022</v>
      </c>
      <c r="B1693" s="98">
        <f>'Prix - Maïs grain 3'!E1693</f>
        <v>318.74</v>
      </c>
      <c r="C1693" s="98">
        <f>'Prix - Maïs grain 3'!F1693</f>
        <v>195.9</v>
      </c>
    </row>
    <row r="1694" spans="1:3" x14ac:dyDescent="0.3">
      <c r="A1694" s="41">
        <f>'Prix - Maïs grain 3'!C1694</f>
        <v>2022</v>
      </c>
      <c r="B1694" s="98">
        <f>'Prix - Maïs grain 3'!E1694</f>
        <v>318.74</v>
      </c>
      <c r="C1694" s="98">
        <f>'Prix - Maïs grain 3'!F1694</f>
        <v>195.9</v>
      </c>
    </row>
    <row r="1695" spans="1:3" x14ac:dyDescent="0.3">
      <c r="A1695" s="41">
        <f>'Prix - Maïs grain 3'!C1695</f>
        <v>2022</v>
      </c>
      <c r="B1695" s="98">
        <f>'Prix - Maïs grain 3'!E1695</f>
        <v>318.74</v>
      </c>
      <c r="C1695" s="98">
        <f>'Prix - Maïs grain 3'!F1695</f>
        <v>195.9</v>
      </c>
    </row>
    <row r="1696" spans="1:3" x14ac:dyDescent="0.3">
      <c r="A1696" s="41">
        <f>'Prix - Maïs grain 3'!C1696</f>
        <v>2022</v>
      </c>
      <c r="B1696" s="98">
        <f>'Prix - Maïs grain 3'!E1696</f>
        <v>318.74</v>
      </c>
      <c r="C1696" s="98">
        <f>'Prix - Maïs grain 3'!F1696</f>
        <v>195.9</v>
      </c>
    </row>
    <row r="1697" spans="1:3" x14ac:dyDescent="0.3">
      <c r="A1697" s="41">
        <f>'Prix - Maïs grain 3'!C1697</f>
        <v>2022</v>
      </c>
      <c r="B1697" s="98">
        <f>'Prix - Maïs grain 3'!E1697</f>
        <v>318.74</v>
      </c>
      <c r="C1697" s="98">
        <f>'Prix - Maïs grain 3'!F1697</f>
        <v>195.9</v>
      </c>
    </row>
    <row r="1698" spans="1:3" x14ac:dyDescent="0.3">
      <c r="A1698" s="41">
        <f>'Prix - Maïs grain 3'!C1698</f>
        <v>2022</v>
      </c>
      <c r="B1698" s="98">
        <f>'Prix - Maïs grain 3'!E1698</f>
        <v>318.74</v>
      </c>
      <c r="C1698" s="98">
        <f>'Prix - Maïs grain 3'!F1698</f>
        <v>195.9</v>
      </c>
    </row>
    <row r="1699" spans="1:3" x14ac:dyDescent="0.3">
      <c r="A1699" s="41">
        <f>'Prix - Maïs grain 3'!C1699</f>
        <v>2022</v>
      </c>
      <c r="B1699" s="98">
        <f>'Prix - Maïs grain 3'!E1699</f>
        <v>318.74</v>
      </c>
      <c r="C1699" s="98">
        <f>'Prix - Maïs grain 3'!F1699</f>
        <v>195.9</v>
      </c>
    </row>
    <row r="1700" spans="1:3" x14ac:dyDescent="0.3">
      <c r="A1700" s="41">
        <f>'Prix - Maïs grain 3'!C1700</f>
        <v>2022</v>
      </c>
      <c r="B1700" s="98">
        <f>'Prix - Maïs grain 3'!E1700</f>
        <v>318.74</v>
      </c>
      <c r="C1700" s="98">
        <f>'Prix - Maïs grain 3'!F1700</f>
        <v>195.9</v>
      </c>
    </row>
    <row r="1701" spans="1:3" x14ac:dyDescent="0.3">
      <c r="A1701" s="41">
        <f>'Prix - Maïs grain 3'!C1701</f>
        <v>2022</v>
      </c>
      <c r="B1701" s="98">
        <f>'Prix - Maïs grain 3'!E1701</f>
        <v>318.74</v>
      </c>
      <c r="C1701" s="98">
        <f>'Prix - Maïs grain 3'!F1701</f>
        <v>195.9</v>
      </c>
    </row>
    <row r="1702" spans="1:3" x14ac:dyDescent="0.3">
      <c r="A1702" s="41">
        <f>'Prix - Maïs grain 3'!C1702</f>
        <v>2022</v>
      </c>
      <c r="B1702" s="98">
        <f>'Prix - Maïs grain 3'!E1702</f>
        <v>318.74</v>
      </c>
      <c r="C1702" s="98">
        <f>'Prix - Maïs grain 3'!F1702</f>
        <v>195.9</v>
      </c>
    </row>
    <row r="1703" spans="1:3" x14ac:dyDescent="0.3">
      <c r="A1703" s="41">
        <f>'Prix - Maïs grain 3'!C1703</f>
        <v>2022</v>
      </c>
      <c r="B1703" s="98">
        <f>'Prix - Maïs grain 3'!E1703</f>
        <v>318.74</v>
      </c>
      <c r="C1703" s="98">
        <f>'Prix - Maïs grain 3'!F1703</f>
        <v>195.9</v>
      </c>
    </row>
    <row r="1704" spans="1:3" x14ac:dyDescent="0.3">
      <c r="A1704" s="41">
        <f>'Prix - Maïs grain 3'!C1704</f>
        <v>2022</v>
      </c>
      <c r="B1704" s="98">
        <f>'Prix - Maïs grain 3'!E1704</f>
        <v>318.74</v>
      </c>
      <c r="C1704" s="98">
        <f>'Prix - Maïs grain 3'!F1704</f>
        <v>195.9</v>
      </c>
    </row>
    <row r="1705" spans="1:3" x14ac:dyDescent="0.3">
      <c r="A1705" s="41">
        <f>'Prix - Maïs grain 3'!C1705</f>
        <v>2022</v>
      </c>
      <c r="B1705" s="98">
        <f>'Prix - Maïs grain 3'!E1705</f>
        <v>318.74</v>
      </c>
      <c r="C1705" s="98">
        <f>'Prix - Maïs grain 3'!F1705</f>
        <v>195.9</v>
      </c>
    </row>
    <row r="1706" spans="1:3" x14ac:dyDescent="0.3">
      <c r="A1706" s="41">
        <f>'Prix - Maïs grain 3'!C1706</f>
        <v>2022</v>
      </c>
      <c r="B1706" s="98">
        <f>'Prix - Maïs grain 3'!E1706</f>
        <v>318.74</v>
      </c>
      <c r="C1706" s="98">
        <f>'Prix - Maïs grain 3'!F1706</f>
        <v>195.9</v>
      </c>
    </row>
    <row r="1707" spans="1:3" x14ac:dyDescent="0.3">
      <c r="A1707" s="41">
        <f>'Prix - Maïs grain 3'!C1707</f>
        <v>2022</v>
      </c>
      <c r="B1707" s="98">
        <f>'Prix - Maïs grain 3'!E1707</f>
        <v>318.74</v>
      </c>
      <c r="C1707" s="98">
        <f>'Prix - Maïs grain 3'!F1707</f>
        <v>195.9</v>
      </c>
    </row>
    <row r="1708" spans="1:3" x14ac:dyDescent="0.3">
      <c r="A1708" s="41">
        <f>'Prix - Maïs grain 3'!C1708</f>
        <v>2022</v>
      </c>
      <c r="B1708" s="98">
        <f>'Prix - Maïs grain 3'!E1708</f>
        <v>318.74</v>
      </c>
      <c r="C1708" s="98">
        <f>'Prix - Maïs grain 3'!F1708</f>
        <v>195.9</v>
      </c>
    </row>
    <row r="1709" spans="1:3" x14ac:dyDescent="0.3">
      <c r="A1709" s="41">
        <f>'Prix - Maïs grain 3'!C1709</f>
        <v>2022</v>
      </c>
      <c r="B1709" s="98">
        <f>'Prix - Maïs grain 3'!E1709</f>
        <v>318.74</v>
      </c>
      <c r="C1709" s="98">
        <f>'Prix - Maïs grain 3'!F1709</f>
        <v>195.9</v>
      </c>
    </row>
    <row r="1710" spans="1:3" x14ac:dyDescent="0.3">
      <c r="A1710" s="41">
        <f>'Prix - Maïs grain 3'!C1710</f>
        <v>2022</v>
      </c>
      <c r="B1710" s="98">
        <f>'Prix - Maïs grain 3'!E1710</f>
        <v>318.74</v>
      </c>
      <c r="C1710" s="98">
        <f>'Prix - Maïs grain 3'!F1710</f>
        <v>195.9</v>
      </c>
    </row>
    <row r="1711" spans="1:3" x14ac:dyDescent="0.3">
      <c r="A1711" s="41">
        <f>'Prix - Maïs grain 3'!C1711</f>
        <v>2022</v>
      </c>
      <c r="B1711" s="98">
        <f>'Prix - Maïs grain 3'!E1711</f>
        <v>318.74</v>
      </c>
      <c r="C1711" s="98">
        <f>'Prix - Maïs grain 3'!F1711</f>
        <v>195.9</v>
      </c>
    </row>
    <row r="1712" spans="1:3" x14ac:dyDescent="0.3">
      <c r="A1712" s="41">
        <f>'Prix - Maïs grain 3'!C1712</f>
        <v>2022</v>
      </c>
      <c r="B1712" s="98">
        <f>'Prix - Maïs grain 3'!E1712</f>
        <v>318.74</v>
      </c>
      <c r="C1712" s="98">
        <f>'Prix - Maïs grain 3'!F1712</f>
        <v>195.9</v>
      </c>
    </row>
    <row r="1713" spans="1:3" x14ac:dyDescent="0.3">
      <c r="A1713" s="41">
        <f>'Prix - Maïs grain 3'!C1713</f>
        <v>2022</v>
      </c>
      <c r="B1713" s="98">
        <f>'Prix - Maïs grain 3'!E1713</f>
        <v>318.74</v>
      </c>
      <c r="C1713" s="98">
        <f>'Prix - Maïs grain 3'!F1713</f>
        <v>195.9</v>
      </c>
    </row>
    <row r="1714" spans="1:3" x14ac:dyDescent="0.3">
      <c r="A1714" s="41">
        <f>'Prix - Maïs grain 3'!C1714</f>
        <v>2022</v>
      </c>
      <c r="B1714" s="98">
        <f>'Prix - Maïs grain 3'!E1714</f>
        <v>318.74</v>
      </c>
      <c r="C1714" s="98">
        <f>'Prix - Maïs grain 3'!F1714</f>
        <v>195.9</v>
      </c>
    </row>
    <row r="1715" spans="1:3" x14ac:dyDescent="0.3">
      <c r="A1715" s="41">
        <f>'Prix - Maïs grain 3'!C1715</f>
        <v>2022</v>
      </c>
      <c r="B1715" s="98">
        <f>'Prix - Maïs grain 3'!E1715</f>
        <v>318.74</v>
      </c>
      <c r="C1715" s="98">
        <f>'Prix - Maïs grain 3'!F1715</f>
        <v>195.9</v>
      </c>
    </row>
    <row r="1716" spans="1:3" x14ac:dyDescent="0.3">
      <c r="A1716" s="41">
        <f>'Prix - Maïs grain 3'!C1716</f>
        <v>2022</v>
      </c>
      <c r="B1716" s="98">
        <f>'Prix - Maïs grain 3'!E1716</f>
        <v>318.74</v>
      </c>
      <c r="C1716" s="98">
        <f>'Prix - Maïs grain 3'!F1716</f>
        <v>195.9</v>
      </c>
    </row>
    <row r="1717" spans="1:3" x14ac:dyDescent="0.3">
      <c r="A1717" s="41">
        <f>'Prix - Maïs grain 3'!C1717</f>
        <v>2022</v>
      </c>
      <c r="B1717" s="98">
        <f>'Prix - Maïs grain 3'!E1717</f>
        <v>318.74</v>
      </c>
      <c r="C1717" s="98">
        <f>'Prix - Maïs grain 3'!F1717</f>
        <v>195.9</v>
      </c>
    </row>
    <row r="1718" spans="1:3" x14ac:dyDescent="0.3">
      <c r="A1718" s="41">
        <f>'Prix - Maïs grain 3'!C1718</f>
        <v>2022</v>
      </c>
      <c r="B1718" s="98">
        <f>'Prix - Maïs grain 3'!E1718</f>
        <v>318.74</v>
      </c>
      <c r="C1718" s="98">
        <f>'Prix - Maïs grain 3'!F1718</f>
        <v>195.9</v>
      </c>
    </row>
    <row r="1719" spans="1:3" x14ac:dyDescent="0.3">
      <c r="A1719" s="41">
        <f>'Prix - Maïs grain 3'!C1719</f>
        <v>2022</v>
      </c>
      <c r="B1719" s="98">
        <f>'Prix - Maïs grain 3'!E1719</f>
        <v>318.74</v>
      </c>
      <c r="C1719" s="98">
        <f>'Prix - Maïs grain 3'!F1719</f>
        <v>195.9</v>
      </c>
    </row>
    <row r="1720" spans="1:3" x14ac:dyDescent="0.3">
      <c r="A1720" s="41">
        <f>'Prix - Maïs grain 3'!C1720</f>
        <v>2022</v>
      </c>
      <c r="B1720" s="98">
        <f>'Prix - Maïs grain 3'!E1720</f>
        <v>318.74</v>
      </c>
      <c r="C1720" s="98">
        <f>'Prix - Maïs grain 3'!F1720</f>
        <v>195.9</v>
      </c>
    </row>
    <row r="1721" spans="1:3" x14ac:dyDescent="0.3">
      <c r="A1721" s="41">
        <f>'Prix - Maïs grain 3'!C1721</f>
        <v>2022</v>
      </c>
      <c r="B1721" s="98">
        <f>'Prix - Maïs grain 3'!E1721</f>
        <v>318.74</v>
      </c>
      <c r="C1721" s="98">
        <f>'Prix - Maïs grain 3'!F1721</f>
        <v>195.9</v>
      </c>
    </row>
    <row r="1722" spans="1:3" x14ac:dyDescent="0.3">
      <c r="A1722" s="41">
        <f>'Prix - Maïs grain 3'!C1722</f>
        <v>2022</v>
      </c>
      <c r="B1722" s="98">
        <f>'Prix - Maïs grain 3'!E1722</f>
        <v>318.74</v>
      </c>
      <c r="C1722" s="98">
        <f>'Prix - Maïs grain 3'!F1722</f>
        <v>195.9</v>
      </c>
    </row>
    <row r="1723" spans="1:3" x14ac:dyDescent="0.3">
      <c r="A1723" s="41">
        <f>'Prix - Maïs grain 3'!C1723</f>
        <v>2022</v>
      </c>
      <c r="B1723" s="98">
        <f>'Prix - Maïs grain 3'!E1723</f>
        <v>318.74</v>
      </c>
      <c r="C1723" s="98">
        <f>'Prix - Maïs grain 3'!F1723</f>
        <v>195.9</v>
      </c>
    </row>
    <row r="1724" spans="1:3" x14ac:dyDescent="0.3">
      <c r="A1724" s="41">
        <f>'Prix - Maïs grain 3'!C1724</f>
        <v>2022</v>
      </c>
      <c r="B1724" s="98">
        <f>'Prix - Maïs grain 3'!E1724</f>
        <v>318.74</v>
      </c>
      <c r="C1724" s="98">
        <f>'Prix - Maïs grain 3'!F1724</f>
        <v>195.9</v>
      </c>
    </row>
    <row r="1725" spans="1:3" x14ac:dyDescent="0.3">
      <c r="A1725" s="41">
        <f>'Prix - Maïs grain 3'!C1725</f>
        <v>2022</v>
      </c>
      <c r="B1725" s="98">
        <f>'Prix - Maïs grain 3'!E1725</f>
        <v>318.74</v>
      </c>
      <c r="C1725" s="98">
        <f>'Prix - Maïs grain 3'!F1725</f>
        <v>195.9</v>
      </c>
    </row>
    <row r="1726" spans="1:3" x14ac:dyDescent="0.3">
      <c r="A1726" s="41">
        <f>'Prix - Maïs grain 3'!C1726</f>
        <v>2022</v>
      </c>
      <c r="B1726" s="98">
        <f>'Prix - Maïs grain 3'!E1726</f>
        <v>318.74</v>
      </c>
      <c r="C1726" s="98">
        <f>'Prix - Maïs grain 3'!F1726</f>
        <v>195.9</v>
      </c>
    </row>
    <row r="1727" spans="1:3" x14ac:dyDescent="0.3">
      <c r="A1727" s="41">
        <f>'Prix - Maïs grain 3'!C1727</f>
        <v>2022</v>
      </c>
      <c r="B1727" s="98">
        <f>'Prix - Maïs grain 3'!E1727</f>
        <v>318.74</v>
      </c>
      <c r="C1727" s="98">
        <f>'Prix - Maïs grain 3'!F1727</f>
        <v>195.9</v>
      </c>
    </row>
    <row r="1728" spans="1:3" x14ac:dyDescent="0.3">
      <c r="A1728" s="41">
        <f>'Prix - Maïs grain 3'!C1728</f>
        <v>2022</v>
      </c>
      <c r="B1728" s="98">
        <f>'Prix - Maïs grain 3'!E1728</f>
        <v>318.74</v>
      </c>
      <c r="C1728" s="98">
        <f>'Prix - Maïs grain 3'!F1728</f>
        <v>195.9</v>
      </c>
    </row>
    <row r="1729" spans="1:3" x14ac:dyDescent="0.3">
      <c r="A1729" s="41">
        <f>'Prix - Maïs grain 3'!C1729</f>
        <v>2022</v>
      </c>
      <c r="B1729" s="98">
        <f>'Prix - Maïs grain 3'!E1729</f>
        <v>318.74</v>
      </c>
      <c r="C1729" s="98">
        <f>'Prix - Maïs grain 3'!F1729</f>
        <v>195.9</v>
      </c>
    </row>
    <row r="1730" spans="1:3" x14ac:dyDescent="0.3">
      <c r="A1730" s="41">
        <f>'Prix - Maïs grain 3'!C1730</f>
        <v>2022</v>
      </c>
      <c r="B1730" s="98">
        <f>'Prix - Maïs grain 3'!E1730</f>
        <v>318.74</v>
      </c>
      <c r="C1730" s="98">
        <f>'Prix - Maïs grain 3'!F1730</f>
        <v>195.9</v>
      </c>
    </row>
    <row r="1731" spans="1:3" x14ac:dyDescent="0.3">
      <c r="A1731" s="41">
        <f>'Prix - Maïs grain 3'!C1731</f>
        <v>2022</v>
      </c>
      <c r="B1731" s="98">
        <f>'Prix - Maïs grain 3'!E1731</f>
        <v>318.74</v>
      </c>
      <c r="C1731" s="98">
        <f>'Prix - Maïs grain 3'!F1731</f>
        <v>195.9</v>
      </c>
    </row>
    <row r="1732" spans="1:3" x14ac:dyDescent="0.3">
      <c r="A1732" s="41">
        <f>'Prix - Maïs grain 3'!C1732</f>
        <v>2022</v>
      </c>
      <c r="B1732" s="98">
        <f>'Prix - Maïs grain 3'!E1732</f>
        <v>318.74</v>
      </c>
      <c r="C1732" s="98">
        <f>'Prix - Maïs grain 3'!F1732</f>
        <v>195.9</v>
      </c>
    </row>
    <row r="1733" spans="1:3" x14ac:dyDescent="0.3">
      <c r="A1733" s="41">
        <f>'Prix - Maïs grain 3'!C1733</f>
        <v>2022</v>
      </c>
      <c r="B1733" s="98">
        <f>'Prix - Maïs grain 3'!E1733</f>
        <v>318.74</v>
      </c>
      <c r="C1733" s="98">
        <f>'Prix - Maïs grain 3'!F1733</f>
        <v>195.9</v>
      </c>
    </row>
    <row r="1734" spans="1:3" x14ac:dyDescent="0.3">
      <c r="A1734" s="41">
        <f>'Prix - Maïs grain 3'!C1734</f>
        <v>2022</v>
      </c>
      <c r="B1734" s="98">
        <f>'Prix - Maïs grain 3'!E1734</f>
        <v>318.74</v>
      </c>
      <c r="C1734" s="98">
        <f>'Prix - Maïs grain 3'!F1734</f>
        <v>195.9</v>
      </c>
    </row>
    <row r="1735" spans="1:3" x14ac:dyDescent="0.3">
      <c r="A1735" s="41">
        <f>'Prix - Maïs grain 3'!C1735</f>
        <v>2022</v>
      </c>
      <c r="B1735" s="98">
        <f>'Prix - Maïs grain 3'!E1735</f>
        <v>318.74</v>
      </c>
      <c r="C1735" s="98">
        <f>'Prix - Maïs grain 3'!F1735</f>
        <v>195.9</v>
      </c>
    </row>
    <row r="1736" spans="1:3" x14ac:dyDescent="0.3">
      <c r="A1736" s="41">
        <f>'Prix - Maïs grain 3'!C1736</f>
        <v>2022</v>
      </c>
      <c r="B1736" s="98">
        <f>'Prix - Maïs grain 3'!E1736</f>
        <v>318.74</v>
      </c>
      <c r="C1736" s="98">
        <f>'Prix - Maïs grain 3'!F1736</f>
        <v>195.9</v>
      </c>
    </row>
    <row r="1737" spans="1:3" x14ac:dyDescent="0.3">
      <c r="A1737" s="41">
        <f>'Prix - Maïs grain 3'!C1737</f>
        <v>2022</v>
      </c>
      <c r="B1737" s="98">
        <f>'Prix - Maïs grain 3'!E1737</f>
        <v>318.74</v>
      </c>
      <c r="C1737" s="98">
        <f>'Prix - Maïs grain 3'!F1737</f>
        <v>195.9</v>
      </c>
    </row>
    <row r="1738" spans="1:3" x14ac:dyDescent="0.3">
      <c r="A1738" s="41">
        <f>'Prix - Maïs grain 3'!C1738</f>
        <v>2022</v>
      </c>
      <c r="B1738" s="98">
        <f>'Prix - Maïs grain 3'!E1738</f>
        <v>318.74</v>
      </c>
      <c r="C1738" s="98">
        <f>'Prix - Maïs grain 3'!F1738</f>
        <v>195.9</v>
      </c>
    </row>
    <row r="1739" spans="1:3" x14ac:dyDescent="0.3">
      <c r="A1739" s="41">
        <f>'Prix - Maïs grain 3'!C1739</f>
        <v>2022</v>
      </c>
      <c r="B1739" s="98">
        <f>'Prix - Maïs grain 3'!E1739</f>
        <v>318.74</v>
      </c>
      <c r="C1739" s="98">
        <f>'Prix - Maïs grain 3'!F1739</f>
        <v>195.9</v>
      </c>
    </row>
    <row r="1740" spans="1:3" x14ac:dyDescent="0.3">
      <c r="A1740" s="41">
        <f>'Prix - Maïs grain 3'!C1740</f>
        <v>2022</v>
      </c>
      <c r="B1740" s="98">
        <f>'Prix - Maïs grain 3'!E1740</f>
        <v>318.74</v>
      </c>
      <c r="C1740" s="98">
        <f>'Prix - Maïs grain 3'!F1740</f>
        <v>195.9</v>
      </c>
    </row>
    <row r="1741" spans="1:3" x14ac:dyDescent="0.3">
      <c r="A1741" s="41">
        <f>'Prix - Maïs grain 3'!C1741</f>
        <v>2022</v>
      </c>
      <c r="B1741" s="98">
        <f>'Prix - Maïs grain 3'!E1741</f>
        <v>318.74</v>
      </c>
      <c r="C1741" s="98">
        <f>'Prix - Maïs grain 3'!F1741</f>
        <v>195.9</v>
      </c>
    </row>
    <row r="1742" spans="1:3" x14ac:dyDescent="0.3">
      <c r="A1742" s="41">
        <f>'Prix - Maïs grain 3'!C1742</f>
        <v>2022</v>
      </c>
      <c r="B1742" s="98">
        <f>'Prix - Maïs grain 3'!E1742</f>
        <v>318.74</v>
      </c>
      <c r="C1742" s="98">
        <f>'Prix - Maïs grain 3'!F1742</f>
        <v>195.9</v>
      </c>
    </row>
    <row r="1743" spans="1:3" x14ac:dyDescent="0.3">
      <c r="A1743" s="41">
        <f>'Prix - Maïs grain 3'!C1743</f>
        <v>2022</v>
      </c>
      <c r="B1743" s="98">
        <f>'Prix - Maïs grain 3'!E1743</f>
        <v>318.74</v>
      </c>
      <c r="C1743" s="98">
        <f>'Prix - Maïs grain 3'!F1743</f>
        <v>195.9</v>
      </c>
    </row>
    <row r="1744" spans="1:3" x14ac:dyDescent="0.3">
      <c r="A1744" s="41">
        <f>'Prix - Maïs grain 3'!C1744</f>
        <v>2022</v>
      </c>
      <c r="B1744" s="98">
        <f>'Prix - Maïs grain 3'!E1744</f>
        <v>318.74</v>
      </c>
      <c r="C1744" s="98">
        <f>'Prix - Maïs grain 3'!F1744</f>
        <v>195.9</v>
      </c>
    </row>
    <row r="1745" spans="1:3" x14ac:dyDescent="0.3">
      <c r="A1745" s="41">
        <f>'Prix - Maïs grain 3'!C1745</f>
        <v>2022</v>
      </c>
      <c r="B1745" s="98">
        <f>'Prix - Maïs grain 3'!E1745</f>
        <v>318.74</v>
      </c>
      <c r="C1745" s="98">
        <f>'Prix - Maïs grain 3'!F1745</f>
        <v>195.9</v>
      </c>
    </row>
    <row r="1746" spans="1:3" x14ac:dyDescent="0.3">
      <c r="A1746" s="41">
        <f>'Prix - Maïs grain 3'!C1746</f>
        <v>2022</v>
      </c>
      <c r="B1746" s="98">
        <f>'Prix - Maïs grain 3'!E1746</f>
        <v>318.74</v>
      </c>
      <c r="C1746" s="98">
        <f>'Prix - Maïs grain 3'!F1746</f>
        <v>195.9</v>
      </c>
    </row>
    <row r="1747" spans="1:3" x14ac:dyDescent="0.3">
      <c r="A1747" s="41">
        <f>'Prix - Maïs grain 3'!C1747</f>
        <v>2022</v>
      </c>
      <c r="B1747" s="98">
        <f>'Prix - Maïs grain 3'!E1747</f>
        <v>318.74</v>
      </c>
      <c r="C1747" s="98">
        <f>'Prix - Maïs grain 3'!F1747</f>
        <v>195.9</v>
      </c>
    </row>
    <row r="1748" spans="1:3" x14ac:dyDescent="0.3">
      <c r="A1748" s="41">
        <f>'Prix - Maïs grain 3'!C1748</f>
        <v>2022</v>
      </c>
      <c r="B1748" s="98">
        <f>'Prix - Maïs grain 3'!E1748</f>
        <v>318.74</v>
      </c>
      <c r="C1748" s="98">
        <f>'Prix - Maïs grain 3'!F1748</f>
        <v>195.9</v>
      </c>
    </row>
    <row r="1749" spans="1:3" x14ac:dyDescent="0.3">
      <c r="A1749" s="41">
        <f>'Prix - Maïs grain 3'!C1749</f>
        <v>2022</v>
      </c>
      <c r="B1749" s="98">
        <f>'Prix - Maïs grain 3'!E1749</f>
        <v>318.74</v>
      </c>
      <c r="C1749" s="98">
        <f>'Prix - Maïs grain 3'!F1749</f>
        <v>195.9</v>
      </c>
    </row>
    <row r="1750" spans="1:3" x14ac:dyDescent="0.3">
      <c r="A1750" s="41">
        <f>'Prix - Maïs grain 3'!C1750</f>
        <v>2022</v>
      </c>
      <c r="B1750" s="98">
        <f>'Prix - Maïs grain 3'!E1750</f>
        <v>318.74</v>
      </c>
      <c r="C1750" s="98">
        <f>'Prix - Maïs grain 3'!F1750</f>
        <v>195.9</v>
      </c>
    </row>
    <row r="1751" spans="1:3" x14ac:dyDescent="0.3">
      <c r="A1751" s="41">
        <f>'Prix - Maïs grain 3'!C1751</f>
        <v>2022</v>
      </c>
      <c r="B1751" s="98">
        <f>'Prix - Maïs grain 3'!E1751</f>
        <v>318.74</v>
      </c>
      <c r="C1751" s="98">
        <f>'Prix - Maïs grain 3'!F1751</f>
        <v>195.9</v>
      </c>
    </row>
    <row r="1752" spans="1:3" x14ac:dyDescent="0.3">
      <c r="A1752" s="41">
        <f>'Prix - Maïs grain 3'!C1752</f>
        <v>2022</v>
      </c>
      <c r="B1752" s="98">
        <f>'Prix - Maïs grain 3'!E1752</f>
        <v>318.74</v>
      </c>
      <c r="C1752" s="98">
        <f>'Prix - Maïs grain 3'!F1752</f>
        <v>195.9</v>
      </c>
    </row>
    <row r="1753" spans="1:3" x14ac:dyDescent="0.3">
      <c r="A1753" s="41">
        <f>'Prix - Maïs grain 3'!C1753</f>
        <v>2022</v>
      </c>
      <c r="B1753" s="98">
        <f>'Prix - Maïs grain 3'!E1753</f>
        <v>318.74</v>
      </c>
      <c r="C1753" s="98">
        <f>'Prix - Maïs grain 3'!F1753</f>
        <v>195.9</v>
      </c>
    </row>
    <row r="1754" spans="1:3" x14ac:dyDescent="0.3">
      <c r="A1754" s="41">
        <f>'Prix - Maïs grain 3'!C1754</f>
        <v>2022</v>
      </c>
      <c r="B1754" s="98">
        <f>'Prix - Maïs grain 3'!E1754</f>
        <v>318.74</v>
      </c>
      <c r="C1754" s="98">
        <f>'Prix - Maïs grain 3'!F1754</f>
        <v>195.9</v>
      </c>
    </row>
    <row r="1755" spans="1:3" x14ac:dyDescent="0.3">
      <c r="A1755" s="41">
        <f>'Prix - Maïs grain 3'!C1755</f>
        <v>2022</v>
      </c>
      <c r="B1755" s="98">
        <f>'Prix - Maïs grain 3'!E1755</f>
        <v>318.74</v>
      </c>
      <c r="C1755" s="98">
        <f>'Prix - Maïs grain 3'!F1755</f>
        <v>195.9</v>
      </c>
    </row>
    <row r="1756" spans="1:3" x14ac:dyDescent="0.3">
      <c r="A1756" s="41">
        <f>'Prix - Maïs grain 3'!C1756</f>
        <v>2022</v>
      </c>
      <c r="B1756" s="98">
        <f>'Prix - Maïs grain 3'!E1756</f>
        <v>318.74</v>
      </c>
      <c r="C1756" s="98">
        <f>'Prix - Maïs grain 3'!F1756</f>
        <v>195.9</v>
      </c>
    </row>
    <row r="1757" spans="1:3" x14ac:dyDescent="0.3">
      <c r="A1757" s="41">
        <f>'Prix - Maïs grain 3'!C1757</f>
        <v>2022</v>
      </c>
      <c r="B1757" s="98">
        <f>'Prix - Maïs grain 3'!E1757</f>
        <v>318.74</v>
      </c>
      <c r="C1757" s="98">
        <f>'Prix - Maïs grain 3'!F1757</f>
        <v>195.9</v>
      </c>
    </row>
    <row r="1758" spans="1:3" x14ac:dyDescent="0.3">
      <c r="A1758" s="41">
        <f>'Prix - Maïs grain 3'!C1758</f>
        <v>2022</v>
      </c>
      <c r="B1758" s="98">
        <f>'Prix - Maïs grain 3'!E1758</f>
        <v>318.74</v>
      </c>
      <c r="C1758" s="98">
        <f>'Prix - Maïs grain 3'!F1758</f>
        <v>195.9</v>
      </c>
    </row>
    <row r="1759" spans="1:3" x14ac:dyDescent="0.3">
      <c r="A1759" s="41">
        <f>'Prix - Maïs grain 3'!C1759</f>
        <v>2022</v>
      </c>
      <c r="B1759" s="98">
        <f>'Prix - Maïs grain 3'!E1759</f>
        <v>318.74</v>
      </c>
      <c r="C1759" s="98">
        <f>'Prix - Maïs grain 3'!F1759</f>
        <v>195.9</v>
      </c>
    </row>
    <row r="1760" spans="1:3" x14ac:dyDescent="0.3">
      <c r="A1760" s="41">
        <f>'Prix - Maïs grain 3'!C1760</f>
        <v>2022</v>
      </c>
      <c r="B1760" s="98">
        <f>'Prix - Maïs grain 3'!E1760</f>
        <v>318.74</v>
      </c>
      <c r="C1760" s="98">
        <f>'Prix - Maïs grain 3'!F1760</f>
        <v>195.9</v>
      </c>
    </row>
    <row r="1761" spans="1:3" x14ac:dyDescent="0.3">
      <c r="A1761" s="41">
        <f>'Prix - Maïs grain 3'!C1761</f>
        <v>2022</v>
      </c>
      <c r="B1761" s="98">
        <f>'Prix - Maïs grain 3'!E1761</f>
        <v>318.74</v>
      </c>
      <c r="C1761" s="98">
        <f>'Prix - Maïs grain 3'!F1761</f>
        <v>195.9</v>
      </c>
    </row>
    <row r="1762" spans="1:3" x14ac:dyDescent="0.3">
      <c r="A1762" s="41">
        <f>'Prix - Maïs grain 3'!C1762</f>
        <v>2022</v>
      </c>
      <c r="B1762" s="98">
        <f>'Prix - Maïs grain 3'!E1762</f>
        <v>318.74</v>
      </c>
      <c r="C1762" s="98">
        <f>'Prix - Maïs grain 3'!F1762</f>
        <v>195.9</v>
      </c>
    </row>
    <row r="1763" spans="1:3" x14ac:dyDescent="0.3">
      <c r="A1763" s="41">
        <f>'Prix - Maïs grain 3'!C1763</f>
        <v>2022</v>
      </c>
      <c r="B1763" s="98">
        <f>'Prix - Maïs grain 3'!E1763</f>
        <v>318.74</v>
      </c>
      <c r="C1763" s="98">
        <f>'Prix - Maïs grain 3'!F1763</f>
        <v>195.9</v>
      </c>
    </row>
    <row r="1764" spans="1:3" x14ac:dyDescent="0.3">
      <c r="A1764" s="41">
        <f>'Prix - Maïs grain 3'!C1764</f>
        <v>2022</v>
      </c>
      <c r="B1764" s="98">
        <f>'Prix - Maïs grain 3'!E1764</f>
        <v>318.74</v>
      </c>
      <c r="C1764" s="98">
        <f>'Prix - Maïs grain 3'!F1764</f>
        <v>195.9</v>
      </c>
    </row>
    <row r="1765" spans="1:3" x14ac:dyDescent="0.3">
      <c r="A1765" s="41">
        <f>'Prix - Maïs grain 3'!C1765</f>
        <v>2022</v>
      </c>
      <c r="B1765" s="98">
        <f>'Prix - Maïs grain 3'!E1765</f>
        <v>318.74</v>
      </c>
      <c r="C1765" s="98">
        <f>'Prix - Maïs grain 3'!F1765</f>
        <v>195.9</v>
      </c>
    </row>
    <row r="1766" spans="1:3" x14ac:dyDescent="0.3">
      <c r="A1766" s="41">
        <f>'Prix - Maïs grain 3'!C1766</f>
        <v>2022</v>
      </c>
      <c r="B1766" s="98">
        <f>'Prix - Maïs grain 3'!E1766</f>
        <v>318.74</v>
      </c>
      <c r="C1766" s="98">
        <f>'Prix - Maïs grain 3'!F1766</f>
        <v>195.9</v>
      </c>
    </row>
    <row r="1767" spans="1:3" x14ac:dyDescent="0.3">
      <c r="A1767" s="41">
        <f>'Prix - Maïs grain 3'!C1767</f>
        <v>2022</v>
      </c>
      <c r="B1767" s="98">
        <f>'Prix - Maïs grain 3'!E1767</f>
        <v>318.74</v>
      </c>
      <c r="C1767" s="98">
        <f>'Prix - Maïs grain 3'!F1767</f>
        <v>195.9</v>
      </c>
    </row>
    <row r="1768" spans="1:3" x14ac:dyDescent="0.3">
      <c r="A1768" s="41">
        <f>'Prix - Maïs grain 3'!C1768</f>
        <v>2022</v>
      </c>
      <c r="B1768" s="98">
        <f>'Prix - Maïs grain 3'!E1768</f>
        <v>318.74</v>
      </c>
      <c r="C1768" s="98">
        <f>'Prix - Maïs grain 3'!F1768</f>
        <v>195.9</v>
      </c>
    </row>
    <row r="1769" spans="1:3" x14ac:dyDescent="0.3">
      <c r="A1769" s="41">
        <f>'Prix - Maïs grain 3'!C1769</f>
        <v>2022</v>
      </c>
      <c r="B1769" s="98">
        <f>'Prix - Maïs grain 3'!E1769</f>
        <v>318.74</v>
      </c>
      <c r="C1769" s="98">
        <f>'Prix - Maïs grain 3'!F1769</f>
        <v>195.9</v>
      </c>
    </row>
    <row r="1770" spans="1:3" x14ac:dyDescent="0.3">
      <c r="A1770" s="41">
        <f>'Prix - Maïs grain 3'!C1770</f>
        <v>2022</v>
      </c>
      <c r="B1770" s="98">
        <f>'Prix - Maïs grain 3'!E1770</f>
        <v>318.74</v>
      </c>
      <c r="C1770" s="98">
        <f>'Prix - Maïs grain 3'!F1770</f>
        <v>195.9</v>
      </c>
    </row>
    <row r="1771" spans="1:3" x14ac:dyDescent="0.3">
      <c r="A1771" s="41">
        <f>'Prix - Maïs grain 3'!C1771</f>
        <v>2022</v>
      </c>
      <c r="B1771" s="98">
        <f>'Prix - Maïs grain 3'!E1771</f>
        <v>318.74</v>
      </c>
      <c r="C1771" s="98">
        <f>'Prix - Maïs grain 3'!F1771</f>
        <v>195.9</v>
      </c>
    </row>
    <row r="1772" spans="1:3" x14ac:dyDescent="0.3">
      <c r="A1772" s="41">
        <f>'Prix - Maïs grain 3'!C1772</f>
        <v>2022</v>
      </c>
      <c r="B1772" s="98">
        <f>'Prix - Maïs grain 3'!E1772</f>
        <v>318.74</v>
      </c>
      <c r="C1772" s="98">
        <f>'Prix - Maïs grain 3'!F1772</f>
        <v>195.9</v>
      </c>
    </row>
    <row r="1773" spans="1:3" x14ac:dyDescent="0.3">
      <c r="A1773" s="41">
        <f>'Prix - Maïs grain 3'!C1773</f>
        <v>2022</v>
      </c>
      <c r="B1773" s="98">
        <f>'Prix - Maïs grain 3'!E1773</f>
        <v>318.74</v>
      </c>
      <c r="C1773" s="98">
        <f>'Prix - Maïs grain 3'!F1773</f>
        <v>195.9</v>
      </c>
    </row>
    <row r="1774" spans="1:3" x14ac:dyDescent="0.3">
      <c r="A1774" s="41">
        <f>'Prix - Maïs grain 3'!C1774</f>
        <v>2022</v>
      </c>
      <c r="B1774" s="98">
        <f>'Prix - Maïs grain 3'!E1774</f>
        <v>318.74</v>
      </c>
      <c r="C1774" s="98">
        <f>'Prix - Maïs grain 3'!F1774</f>
        <v>195.9</v>
      </c>
    </row>
    <row r="1775" spans="1:3" x14ac:dyDescent="0.3">
      <c r="A1775" s="41">
        <f>'Prix - Maïs grain 3'!C1775</f>
        <v>2022</v>
      </c>
      <c r="B1775" s="98">
        <f>'Prix - Maïs grain 3'!E1775</f>
        <v>318.74</v>
      </c>
      <c r="C1775" s="98">
        <f>'Prix - Maïs grain 3'!F1775</f>
        <v>195.9</v>
      </c>
    </row>
    <row r="1776" spans="1:3" x14ac:dyDescent="0.3">
      <c r="A1776" s="41">
        <f>'Prix - Maïs grain 3'!C1776</f>
        <v>2022</v>
      </c>
      <c r="B1776" s="98">
        <f>'Prix - Maïs grain 3'!E1776</f>
        <v>318.74</v>
      </c>
      <c r="C1776" s="98">
        <f>'Prix - Maïs grain 3'!F1776</f>
        <v>195.9</v>
      </c>
    </row>
    <row r="1777" spans="1:3" x14ac:dyDescent="0.3">
      <c r="A1777" s="41">
        <f>'Prix - Maïs grain 3'!C1777</f>
        <v>2022</v>
      </c>
      <c r="B1777" s="98">
        <f>'Prix - Maïs grain 3'!E1777</f>
        <v>318.74</v>
      </c>
      <c r="C1777" s="98">
        <f>'Prix - Maïs grain 3'!F1777</f>
        <v>195.9</v>
      </c>
    </row>
    <row r="1778" spans="1:3" x14ac:dyDescent="0.3">
      <c r="A1778" s="41">
        <f>'Prix - Maïs grain 3'!C1778</f>
        <v>2022</v>
      </c>
      <c r="B1778" s="98">
        <f>'Prix - Maïs grain 3'!E1778</f>
        <v>318.74</v>
      </c>
      <c r="C1778" s="98">
        <f>'Prix - Maïs grain 3'!F1778</f>
        <v>195.9</v>
      </c>
    </row>
    <row r="1779" spans="1:3" x14ac:dyDescent="0.3">
      <c r="A1779" s="41">
        <f>'Prix - Maïs grain 3'!C1779</f>
        <v>2022</v>
      </c>
      <c r="B1779" s="98">
        <f>'Prix - Maïs grain 3'!E1779</f>
        <v>318.74</v>
      </c>
      <c r="C1779" s="98">
        <f>'Prix - Maïs grain 3'!F1779</f>
        <v>195.9</v>
      </c>
    </row>
    <row r="1780" spans="1:3" x14ac:dyDescent="0.3">
      <c r="A1780" s="41">
        <f>'Prix - Maïs grain 3'!C1780</f>
        <v>2022</v>
      </c>
      <c r="B1780" s="98">
        <f>'Prix - Maïs grain 3'!E1780</f>
        <v>318.74</v>
      </c>
      <c r="C1780" s="98">
        <f>'Prix - Maïs grain 3'!F1780</f>
        <v>195.9</v>
      </c>
    </row>
    <row r="1781" spans="1:3" x14ac:dyDescent="0.3">
      <c r="A1781" s="41">
        <f>'Prix - Maïs grain 3'!C1781</f>
        <v>2022</v>
      </c>
      <c r="B1781" s="98">
        <f>'Prix - Maïs grain 3'!E1781</f>
        <v>318.74</v>
      </c>
      <c r="C1781" s="98">
        <f>'Prix - Maïs grain 3'!F1781</f>
        <v>195.9</v>
      </c>
    </row>
    <row r="1782" spans="1:3" x14ac:dyDescent="0.3">
      <c r="A1782" s="41">
        <f>'Prix - Maïs grain 3'!C1782</f>
        <v>2022</v>
      </c>
      <c r="B1782" s="98">
        <f>'Prix - Maïs grain 3'!E1782</f>
        <v>318.74</v>
      </c>
      <c r="C1782" s="98">
        <f>'Prix - Maïs grain 3'!F1782</f>
        <v>195.9</v>
      </c>
    </row>
    <row r="1783" spans="1:3" x14ac:dyDescent="0.3">
      <c r="A1783" s="41">
        <f>'Prix - Maïs grain 3'!C1783</f>
        <v>2022</v>
      </c>
      <c r="B1783" s="98">
        <f>'Prix - Maïs grain 3'!E1783</f>
        <v>318.74</v>
      </c>
      <c r="C1783" s="98">
        <f>'Prix - Maïs grain 3'!F1783</f>
        <v>195.9</v>
      </c>
    </row>
    <row r="1784" spans="1:3" x14ac:dyDescent="0.3">
      <c r="A1784" s="41">
        <f>'Prix - Maïs grain 3'!C1784</f>
        <v>2022</v>
      </c>
      <c r="B1784" s="98">
        <f>'Prix - Maïs grain 3'!E1784</f>
        <v>318.74</v>
      </c>
      <c r="C1784" s="98">
        <f>'Prix - Maïs grain 3'!F1784</f>
        <v>195.9</v>
      </c>
    </row>
    <row r="1785" spans="1:3" x14ac:dyDescent="0.3">
      <c r="A1785" s="41">
        <f>'Prix - Maïs grain 3'!C1785</f>
        <v>2022</v>
      </c>
      <c r="B1785" s="98">
        <f>'Prix - Maïs grain 3'!E1785</f>
        <v>318.74</v>
      </c>
      <c r="C1785" s="98">
        <f>'Prix - Maïs grain 3'!F1785</f>
        <v>195.9</v>
      </c>
    </row>
    <row r="1786" spans="1:3" x14ac:dyDescent="0.3">
      <c r="A1786" s="41">
        <f>'Prix - Maïs grain 3'!C1786</f>
        <v>2022</v>
      </c>
      <c r="B1786" s="98">
        <f>'Prix - Maïs grain 3'!E1786</f>
        <v>318.74</v>
      </c>
      <c r="C1786" s="98">
        <f>'Prix - Maïs grain 3'!F1786</f>
        <v>195.9</v>
      </c>
    </row>
    <row r="1787" spans="1:3" x14ac:dyDescent="0.3">
      <c r="A1787" s="41">
        <f>'Prix - Maïs grain 3'!C1787</f>
        <v>2022</v>
      </c>
      <c r="B1787" s="98">
        <f>'Prix - Maïs grain 3'!E1787</f>
        <v>318.74</v>
      </c>
      <c r="C1787" s="98">
        <f>'Prix - Maïs grain 3'!F1787</f>
        <v>195.9</v>
      </c>
    </row>
    <row r="1788" spans="1:3" x14ac:dyDescent="0.3">
      <c r="A1788" s="41">
        <f>'Prix - Maïs grain 3'!C1788</f>
        <v>2022</v>
      </c>
      <c r="B1788" s="98">
        <f>'Prix - Maïs grain 3'!E1788</f>
        <v>318.74</v>
      </c>
      <c r="C1788" s="98">
        <f>'Prix - Maïs grain 3'!F1788</f>
        <v>195.9</v>
      </c>
    </row>
    <row r="1789" spans="1:3" x14ac:dyDescent="0.3">
      <c r="A1789" s="41">
        <f>'Prix - Maïs grain 3'!C1789</f>
        <v>2022</v>
      </c>
      <c r="B1789" s="98">
        <f>'Prix - Maïs grain 3'!E1789</f>
        <v>318.74</v>
      </c>
      <c r="C1789" s="98">
        <f>'Prix - Maïs grain 3'!F1789</f>
        <v>195.9</v>
      </c>
    </row>
    <row r="1790" spans="1:3" x14ac:dyDescent="0.3">
      <c r="A1790" s="41">
        <f>'Prix - Maïs grain 3'!C1790</f>
        <v>2022</v>
      </c>
      <c r="B1790" s="98">
        <f>'Prix - Maïs grain 3'!E1790</f>
        <v>318.74</v>
      </c>
      <c r="C1790" s="98">
        <f>'Prix - Maïs grain 3'!F1790</f>
        <v>195.9</v>
      </c>
    </row>
    <row r="1791" spans="1:3" x14ac:dyDescent="0.3">
      <c r="A1791" s="41">
        <f>'Prix - Maïs grain 3'!C1791</f>
        <v>2022</v>
      </c>
      <c r="B1791" s="98">
        <f>'Prix - Maïs grain 3'!E1791</f>
        <v>318.74</v>
      </c>
      <c r="C1791" s="98">
        <f>'Prix - Maïs grain 3'!F1791</f>
        <v>195.9</v>
      </c>
    </row>
    <row r="1792" spans="1:3" x14ac:dyDescent="0.3">
      <c r="A1792" s="41">
        <f>'Prix - Maïs grain 3'!C1792</f>
        <v>2022</v>
      </c>
      <c r="B1792" s="98">
        <f>'Prix - Maïs grain 3'!E1792</f>
        <v>318.74</v>
      </c>
      <c r="C1792" s="98">
        <f>'Prix - Maïs grain 3'!F1792</f>
        <v>195.9</v>
      </c>
    </row>
    <row r="1793" spans="1:3" x14ac:dyDescent="0.3">
      <c r="A1793" s="41">
        <f>'Prix - Maïs grain 3'!C1793</f>
        <v>2022</v>
      </c>
      <c r="B1793" s="98">
        <f>'Prix - Maïs grain 3'!E1793</f>
        <v>318.74</v>
      </c>
      <c r="C1793" s="98">
        <f>'Prix - Maïs grain 3'!F1793</f>
        <v>195.9</v>
      </c>
    </row>
    <row r="1794" spans="1:3" x14ac:dyDescent="0.3">
      <c r="A1794" s="41">
        <f>'Prix - Maïs grain 3'!C1794</f>
        <v>2022</v>
      </c>
      <c r="B1794" s="98">
        <f>'Prix - Maïs grain 3'!E1794</f>
        <v>318.74</v>
      </c>
      <c r="C1794" s="98">
        <f>'Prix - Maïs grain 3'!F1794</f>
        <v>195.9</v>
      </c>
    </row>
    <row r="1795" spans="1:3" x14ac:dyDescent="0.3">
      <c r="A1795" s="41">
        <f>'Prix - Maïs grain 3'!C1795</f>
        <v>2022</v>
      </c>
      <c r="B1795" s="98">
        <f>'Prix - Maïs grain 3'!E1795</f>
        <v>318.74</v>
      </c>
      <c r="C1795" s="98">
        <f>'Prix - Maïs grain 3'!F1795</f>
        <v>195.9</v>
      </c>
    </row>
    <row r="1796" spans="1:3" x14ac:dyDescent="0.3">
      <c r="A1796" s="41">
        <f>'Prix - Maïs grain 3'!C1796</f>
        <v>2022</v>
      </c>
      <c r="B1796" s="98">
        <f>'Prix - Maïs grain 3'!E1796</f>
        <v>318.74</v>
      </c>
      <c r="C1796" s="98">
        <f>'Prix - Maïs grain 3'!F1796</f>
        <v>195.9</v>
      </c>
    </row>
    <row r="1797" spans="1:3" x14ac:dyDescent="0.3">
      <c r="A1797" s="41">
        <f>'Prix - Maïs grain 3'!C1797</f>
        <v>2022</v>
      </c>
      <c r="B1797" s="98">
        <f>'Prix - Maïs grain 3'!E1797</f>
        <v>318.74</v>
      </c>
      <c r="C1797" s="98">
        <f>'Prix - Maïs grain 3'!F1797</f>
        <v>195.9</v>
      </c>
    </row>
    <row r="1798" spans="1:3" x14ac:dyDescent="0.3">
      <c r="A1798" s="41">
        <f>'Prix - Maïs grain 3'!C1798</f>
        <v>2023</v>
      </c>
      <c r="B1798" s="98">
        <f>'Prix - Maïs grain 3'!E1798</f>
        <v>220.96</v>
      </c>
      <c r="C1798" s="98">
        <f>'Prix - Maïs grain 3'!F1798</f>
        <v>206.62</v>
      </c>
    </row>
    <row r="1799" spans="1:3" x14ac:dyDescent="0.3">
      <c r="A1799" s="41">
        <f>'Prix - Maïs grain 3'!C1799</f>
        <v>2023</v>
      </c>
      <c r="B1799" s="98">
        <f>'Prix - Maïs grain 3'!E1799</f>
        <v>220.96</v>
      </c>
      <c r="C1799" s="98">
        <f>'Prix - Maïs grain 3'!F1799</f>
        <v>206.62</v>
      </c>
    </row>
    <row r="1800" spans="1:3" x14ac:dyDescent="0.3">
      <c r="A1800" s="41">
        <f>'Prix - Maïs grain 3'!C1800</f>
        <v>2023</v>
      </c>
      <c r="B1800" s="98">
        <f>'Prix - Maïs grain 3'!E1800</f>
        <v>220.96</v>
      </c>
      <c r="C1800" s="98">
        <f>'Prix - Maïs grain 3'!F1800</f>
        <v>206.62</v>
      </c>
    </row>
    <row r="1801" spans="1:3" x14ac:dyDescent="0.3">
      <c r="A1801" s="41">
        <f>'Prix - Maïs grain 3'!C1801</f>
        <v>2023</v>
      </c>
      <c r="B1801" s="98">
        <f>'Prix - Maïs grain 3'!E1801</f>
        <v>220.96</v>
      </c>
      <c r="C1801" s="98">
        <f>'Prix - Maïs grain 3'!F1801</f>
        <v>206.62</v>
      </c>
    </row>
    <row r="1802" spans="1:3" x14ac:dyDescent="0.3">
      <c r="A1802" s="41">
        <f>'Prix - Maïs grain 3'!C1802</f>
        <v>2023</v>
      </c>
      <c r="B1802" s="98">
        <f>'Prix - Maïs grain 3'!E1802</f>
        <v>220.96</v>
      </c>
      <c r="C1802" s="98">
        <f>'Prix - Maïs grain 3'!F1802</f>
        <v>206.62</v>
      </c>
    </row>
    <row r="1803" spans="1:3" x14ac:dyDescent="0.3">
      <c r="A1803" s="41">
        <f>'Prix - Maïs grain 3'!C1803</f>
        <v>2023</v>
      </c>
      <c r="B1803" s="98">
        <f>'Prix - Maïs grain 3'!E1803</f>
        <v>220.96</v>
      </c>
      <c r="C1803" s="98">
        <f>'Prix - Maïs grain 3'!F1803</f>
        <v>206.62</v>
      </c>
    </row>
    <row r="1804" spans="1:3" x14ac:dyDescent="0.3">
      <c r="A1804" s="41">
        <f>'Prix - Maïs grain 3'!C1804</f>
        <v>2023</v>
      </c>
      <c r="B1804" s="98">
        <f>'Prix - Maïs grain 3'!E1804</f>
        <v>220.96</v>
      </c>
      <c r="C1804" s="98">
        <f>'Prix - Maïs grain 3'!F1804</f>
        <v>206.62</v>
      </c>
    </row>
    <row r="1805" spans="1:3" x14ac:dyDescent="0.3">
      <c r="A1805" s="41">
        <f>'Prix - Maïs grain 3'!C1805</f>
        <v>2023</v>
      </c>
      <c r="B1805" s="98">
        <f>'Prix - Maïs grain 3'!E1805</f>
        <v>220.96</v>
      </c>
      <c r="C1805" s="98">
        <f>'Prix - Maïs grain 3'!F1805</f>
        <v>206.62</v>
      </c>
    </row>
    <row r="1806" spans="1:3" x14ac:dyDescent="0.3">
      <c r="A1806" s="41">
        <f>'Prix - Maïs grain 3'!C1806</f>
        <v>2023</v>
      </c>
      <c r="B1806" s="98">
        <f>'Prix - Maïs grain 3'!E1806</f>
        <v>220.96</v>
      </c>
      <c r="C1806" s="98">
        <f>'Prix - Maïs grain 3'!F1806</f>
        <v>206.62</v>
      </c>
    </row>
    <row r="1807" spans="1:3" x14ac:dyDescent="0.3">
      <c r="A1807" s="41">
        <f>'Prix - Maïs grain 3'!C1807</f>
        <v>2023</v>
      </c>
      <c r="B1807" s="98">
        <f>'Prix - Maïs grain 3'!E1807</f>
        <v>220.96</v>
      </c>
      <c r="C1807" s="98">
        <f>'Prix - Maïs grain 3'!F1807</f>
        <v>206.62</v>
      </c>
    </row>
    <row r="1808" spans="1:3" x14ac:dyDescent="0.3">
      <c r="A1808" s="41">
        <f>'Prix - Maïs grain 3'!C1808</f>
        <v>2023</v>
      </c>
      <c r="B1808" s="98">
        <f>'Prix - Maïs grain 3'!E1808</f>
        <v>220.96</v>
      </c>
      <c r="C1808" s="98">
        <f>'Prix - Maïs grain 3'!F1808</f>
        <v>206.62</v>
      </c>
    </row>
    <row r="1809" spans="1:3" x14ac:dyDescent="0.3">
      <c r="A1809" s="41">
        <f>'Prix - Maïs grain 3'!C1809</f>
        <v>2023</v>
      </c>
      <c r="B1809" s="98">
        <f>'Prix - Maïs grain 3'!E1809</f>
        <v>220.96</v>
      </c>
      <c r="C1809" s="98">
        <f>'Prix - Maïs grain 3'!F1809</f>
        <v>206.62</v>
      </c>
    </row>
    <row r="1810" spans="1:3" x14ac:dyDescent="0.3">
      <c r="A1810" s="41">
        <f>'Prix - Maïs grain 3'!C1810</f>
        <v>2023</v>
      </c>
      <c r="B1810" s="98">
        <f>'Prix - Maïs grain 3'!E1810</f>
        <v>220.96</v>
      </c>
      <c r="C1810" s="98">
        <f>'Prix - Maïs grain 3'!F1810</f>
        <v>206.62</v>
      </c>
    </row>
    <row r="1811" spans="1:3" x14ac:dyDescent="0.3">
      <c r="A1811" s="41">
        <f>'Prix - Maïs grain 3'!C1811</f>
        <v>2023</v>
      </c>
      <c r="B1811" s="98">
        <f>'Prix - Maïs grain 3'!E1811</f>
        <v>220.96</v>
      </c>
      <c r="C1811" s="98">
        <f>'Prix - Maïs grain 3'!F1811</f>
        <v>206.62</v>
      </c>
    </row>
    <row r="1812" spans="1:3" x14ac:dyDescent="0.3">
      <c r="A1812" s="41">
        <f>'Prix - Maïs grain 3'!C1812</f>
        <v>2023</v>
      </c>
      <c r="B1812" s="98">
        <f>'Prix - Maïs grain 3'!E1812</f>
        <v>220.96</v>
      </c>
      <c r="C1812" s="98">
        <f>'Prix - Maïs grain 3'!F1812</f>
        <v>206.62</v>
      </c>
    </row>
    <row r="1813" spans="1:3" x14ac:dyDescent="0.3">
      <c r="A1813" s="41">
        <f>'Prix - Maïs grain 3'!C1813</f>
        <v>2023</v>
      </c>
      <c r="B1813" s="98">
        <f>'Prix - Maïs grain 3'!E1813</f>
        <v>220.96</v>
      </c>
      <c r="C1813" s="98">
        <f>'Prix - Maïs grain 3'!F1813</f>
        <v>206.62</v>
      </c>
    </row>
    <row r="1814" spans="1:3" x14ac:dyDescent="0.3">
      <c r="A1814" s="41">
        <f>'Prix - Maïs grain 3'!C1814</f>
        <v>2023</v>
      </c>
      <c r="B1814" s="98">
        <f>'Prix - Maïs grain 3'!E1814</f>
        <v>220.96</v>
      </c>
      <c r="C1814" s="98">
        <f>'Prix - Maïs grain 3'!F1814</f>
        <v>206.62</v>
      </c>
    </row>
    <row r="1815" spans="1:3" x14ac:dyDescent="0.3">
      <c r="A1815" s="41">
        <f>'Prix - Maïs grain 3'!C1815</f>
        <v>2023</v>
      </c>
      <c r="B1815" s="98">
        <f>'Prix - Maïs grain 3'!E1815</f>
        <v>220.96</v>
      </c>
      <c r="C1815" s="98">
        <f>'Prix - Maïs grain 3'!F1815</f>
        <v>206.62</v>
      </c>
    </row>
    <row r="1816" spans="1:3" x14ac:dyDescent="0.3">
      <c r="A1816" s="41">
        <f>'Prix - Maïs grain 3'!C1816</f>
        <v>2023</v>
      </c>
      <c r="B1816" s="98">
        <f>'Prix - Maïs grain 3'!E1816</f>
        <v>220.96</v>
      </c>
      <c r="C1816" s="98">
        <f>'Prix - Maïs grain 3'!F1816</f>
        <v>206.62</v>
      </c>
    </row>
    <row r="1817" spans="1:3" x14ac:dyDescent="0.3">
      <c r="A1817" s="41">
        <f>'Prix - Maïs grain 3'!C1817</f>
        <v>2023</v>
      </c>
      <c r="B1817" s="98">
        <f>'Prix - Maïs grain 3'!E1817</f>
        <v>220.96</v>
      </c>
      <c r="C1817" s="98">
        <f>'Prix - Maïs grain 3'!F1817</f>
        <v>206.62</v>
      </c>
    </row>
    <row r="1818" spans="1:3" x14ac:dyDescent="0.3">
      <c r="A1818" s="41">
        <f>'Prix - Maïs grain 3'!C1818</f>
        <v>2023</v>
      </c>
      <c r="B1818" s="98">
        <f>'Prix - Maïs grain 3'!E1818</f>
        <v>220.96</v>
      </c>
      <c r="C1818" s="98">
        <f>'Prix - Maïs grain 3'!F1818</f>
        <v>206.62</v>
      </c>
    </row>
    <row r="1819" spans="1:3" x14ac:dyDescent="0.3">
      <c r="A1819" s="41">
        <f>'Prix - Maïs grain 3'!C1819</f>
        <v>2023</v>
      </c>
      <c r="B1819" s="98">
        <f>'Prix - Maïs grain 3'!E1819</f>
        <v>220.96</v>
      </c>
      <c r="C1819" s="98">
        <f>'Prix - Maïs grain 3'!F1819</f>
        <v>206.62</v>
      </c>
    </row>
    <row r="1820" spans="1:3" x14ac:dyDescent="0.3">
      <c r="A1820" s="41">
        <f>'Prix - Maïs grain 3'!C1820</f>
        <v>2023</v>
      </c>
      <c r="B1820" s="98">
        <f>'Prix - Maïs grain 3'!E1820</f>
        <v>220.96</v>
      </c>
      <c r="C1820" s="98">
        <f>'Prix - Maïs grain 3'!F1820</f>
        <v>206.62</v>
      </c>
    </row>
    <row r="1821" spans="1:3" x14ac:dyDescent="0.3">
      <c r="A1821" s="41">
        <f>'Prix - Maïs grain 3'!C1821</f>
        <v>2023</v>
      </c>
      <c r="B1821" s="98">
        <f>'Prix - Maïs grain 3'!E1821</f>
        <v>220.96</v>
      </c>
      <c r="C1821" s="98">
        <f>'Prix - Maïs grain 3'!F1821</f>
        <v>206.62</v>
      </c>
    </row>
    <row r="1822" spans="1:3" x14ac:dyDescent="0.3">
      <c r="A1822" s="41">
        <f>'Prix - Maïs grain 3'!C1822</f>
        <v>2023</v>
      </c>
      <c r="B1822" s="98">
        <f>'Prix - Maïs grain 3'!E1822</f>
        <v>220.96</v>
      </c>
      <c r="C1822" s="98">
        <f>'Prix - Maïs grain 3'!F1822</f>
        <v>206.62</v>
      </c>
    </row>
    <row r="1823" spans="1:3" x14ac:dyDescent="0.3">
      <c r="A1823" s="41">
        <f>'Prix - Maïs grain 3'!C1823</f>
        <v>2023</v>
      </c>
      <c r="B1823" s="98">
        <f>'Prix - Maïs grain 3'!E1823</f>
        <v>220.96</v>
      </c>
      <c r="C1823" s="98">
        <f>'Prix - Maïs grain 3'!F1823</f>
        <v>206.62</v>
      </c>
    </row>
    <row r="1824" spans="1:3" x14ac:dyDescent="0.3">
      <c r="A1824" s="41">
        <f>'Prix - Maïs grain 3'!C1824</f>
        <v>2023</v>
      </c>
      <c r="B1824" s="98">
        <f>'Prix - Maïs grain 3'!E1824</f>
        <v>220.96</v>
      </c>
      <c r="C1824" s="98">
        <f>'Prix - Maïs grain 3'!F1824</f>
        <v>206.62</v>
      </c>
    </row>
    <row r="1825" spans="1:3" x14ac:dyDescent="0.3">
      <c r="A1825" s="41">
        <f>'Prix - Maïs grain 3'!C1825</f>
        <v>2023</v>
      </c>
      <c r="B1825" s="98">
        <f>'Prix - Maïs grain 3'!E1825</f>
        <v>220.96</v>
      </c>
      <c r="C1825" s="98">
        <f>'Prix - Maïs grain 3'!F1825</f>
        <v>206.62</v>
      </c>
    </row>
    <row r="1826" spans="1:3" x14ac:dyDescent="0.3">
      <c r="A1826" s="41">
        <f>'Prix - Maïs grain 3'!C1826</f>
        <v>2023</v>
      </c>
      <c r="B1826" s="98">
        <f>'Prix - Maïs grain 3'!E1826</f>
        <v>220.96</v>
      </c>
      <c r="C1826" s="98">
        <f>'Prix - Maïs grain 3'!F1826</f>
        <v>206.62</v>
      </c>
    </row>
    <row r="1827" spans="1:3" x14ac:dyDescent="0.3">
      <c r="A1827" s="41">
        <f>'Prix - Maïs grain 3'!C1827</f>
        <v>2023</v>
      </c>
      <c r="B1827" s="98">
        <f>'Prix - Maïs grain 3'!E1827</f>
        <v>220.96</v>
      </c>
      <c r="C1827" s="98">
        <f>'Prix - Maïs grain 3'!F1827</f>
        <v>206.62</v>
      </c>
    </row>
    <row r="1828" spans="1:3" x14ac:dyDescent="0.3">
      <c r="A1828" s="41">
        <f>'Prix - Maïs grain 3'!C1828</f>
        <v>2023</v>
      </c>
      <c r="B1828" s="98">
        <f>'Prix - Maïs grain 3'!E1828</f>
        <v>220.96</v>
      </c>
      <c r="C1828" s="98">
        <f>'Prix - Maïs grain 3'!F1828</f>
        <v>206.62</v>
      </c>
    </row>
    <row r="1829" spans="1:3" x14ac:dyDescent="0.3">
      <c r="A1829" s="41">
        <f>'Prix - Maïs grain 3'!C1829</f>
        <v>2023</v>
      </c>
      <c r="B1829" s="98">
        <f>'Prix - Maïs grain 3'!E1829</f>
        <v>220.96</v>
      </c>
      <c r="C1829" s="98">
        <f>'Prix - Maïs grain 3'!F1829</f>
        <v>206.62</v>
      </c>
    </row>
    <row r="1830" spans="1:3" x14ac:dyDescent="0.3">
      <c r="A1830" s="41">
        <f>'Prix - Maïs grain 3'!C1830</f>
        <v>2023</v>
      </c>
      <c r="B1830" s="98">
        <f>'Prix - Maïs grain 3'!E1830</f>
        <v>220.96</v>
      </c>
      <c r="C1830" s="98">
        <f>'Prix - Maïs grain 3'!F1830</f>
        <v>206.62</v>
      </c>
    </row>
    <row r="1831" spans="1:3" x14ac:dyDescent="0.3">
      <c r="A1831" s="41">
        <f>'Prix - Maïs grain 3'!C1831</f>
        <v>2023</v>
      </c>
      <c r="B1831" s="98">
        <f>'Prix - Maïs grain 3'!E1831</f>
        <v>220.96</v>
      </c>
      <c r="C1831" s="98">
        <f>'Prix - Maïs grain 3'!F1831</f>
        <v>206.62</v>
      </c>
    </row>
    <row r="1832" spans="1:3" x14ac:dyDescent="0.3">
      <c r="A1832" s="41">
        <f>'Prix - Maïs grain 3'!C1832</f>
        <v>2023</v>
      </c>
      <c r="B1832" s="98">
        <f>'Prix - Maïs grain 3'!E1832</f>
        <v>220.96</v>
      </c>
      <c r="C1832" s="98">
        <f>'Prix - Maïs grain 3'!F1832</f>
        <v>206.62</v>
      </c>
    </row>
    <row r="1833" spans="1:3" x14ac:dyDescent="0.3">
      <c r="A1833" s="41">
        <f>'Prix - Maïs grain 3'!C1833</f>
        <v>2023</v>
      </c>
      <c r="B1833" s="98">
        <f>'Prix - Maïs grain 3'!E1833</f>
        <v>220.96</v>
      </c>
      <c r="C1833" s="98">
        <f>'Prix - Maïs grain 3'!F1833</f>
        <v>206.62</v>
      </c>
    </row>
    <row r="1834" spans="1:3" x14ac:dyDescent="0.3">
      <c r="A1834" s="41">
        <f>'Prix - Maïs grain 3'!C1834</f>
        <v>2023</v>
      </c>
      <c r="B1834" s="98">
        <f>'Prix - Maïs grain 3'!E1834</f>
        <v>220.96</v>
      </c>
      <c r="C1834" s="98">
        <f>'Prix - Maïs grain 3'!F1834</f>
        <v>206.62</v>
      </c>
    </row>
    <row r="1835" spans="1:3" x14ac:dyDescent="0.3">
      <c r="A1835" s="41">
        <f>'Prix - Maïs grain 3'!C1835</f>
        <v>2023</v>
      </c>
      <c r="B1835" s="98">
        <f>'Prix - Maïs grain 3'!E1835</f>
        <v>220.96</v>
      </c>
      <c r="C1835" s="98">
        <f>'Prix - Maïs grain 3'!F1835</f>
        <v>206.62</v>
      </c>
    </row>
    <row r="1836" spans="1:3" x14ac:dyDescent="0.3">
      <c r="A1836" s="41">
        <f>'Prix - Maïs grain 3'!C1836</f>
        <v>2023</v>
      </c>
      <c r="B1836" s="98">
        <f>'Prix - Maïs grain 3'!E1836</f>
        <v>220.96</v>
      </c>
      <c r="C1836" s="98">
        <f>'Prix - Maïs grain 3'!F1836</f>
        <v>206.62</v>
      </c>
    </row>
    <row r="1837" spans="1:3" x14ac:dyDescent="0.3">
      <c r="A1837" s="41">
        <f>'Prix - Maïs grain 3'!C1837</f>
        <v>2023</v>
      </c>
      <c r="B1837" s="98">
        <f>'Prix - Maïs grain 3'!E1837</f>
        <v>220.96</v>
      </c>
      <c r="C1837" s="98">
        <f>'Prix - Maïs grain 3'!F1837</f>
        <v>206.62</v>
      </c>
    </row>
    <row r="1838" spans="1:3" x14ac:dyDescent="0.3">
      <c r="A1838" s="41">
        <f>'Prix - Maïs grain 3'!C1838</f>
        <v>2023</v>
      </c>
      <c r="B1838" s="98">
        <f>'Prix - Maïs grain 3'!E1838</f>
        <v>220.96</v>
      </c>
      <c r="C1838" s="98">
        <f>'Prix - Maïs grain 3'!F1838</f>
        <v>206.62</v>
      </c>
    </row>
    <row r="1839" spans="1:3" x14ac:dyDescent="0.3">
      <c r="A1839" s="41">
        <f>'Prix - Maïs grain 3'!C1839</f>
        <v>2023</v>
      </c>
      <c r="B1839" s="98">
        <f>'Prix - Maïs grain 3'!E1839</f>
        <v>220.96</v>
      </c>
      <c r="C1839" s="98">
        <f>'Prix - Maïs grain 3'!F1839</f>
        <v>206.62</v>
      </c>
    </row>
    <row r="1840" spans="1:3" x14ac:dyDescent="0.3">
      <c r="A1840" s="41">
        <f>'Prix - Maïs grain 3'!C1840</f>
        <v>2023</v>
      </c>
      <c r="B1840" s="98">
        <f>'Prix - Maïs grain 3'!E1840</f>
        <v>220.96</v>
      </c>
      <c r="C1840" s="98">
        <f>'Prix - Maïs grain 3'!F1840</f>
        <v>206.62</v>
      </c>
    </row>
    <row r="1841" spans="1:3" x14ac:dyDescent="0.3">
      <c r="A1841" s="41">
        <f>'Prix - Maïs grain 3'!C1841</f>
        <v>2023</v>
      </c>
      <c r="B1841" s="98">
        <f>'Prix - Maïs grain 3'!E1841</f>
        <v>220.96</v>
      </c>
      <c r="C1841" s="98">
        <f>'Prix - Maïs grain 3'!F1841</f>
        <v>206.62</v>
      </c>
    </row>
    <row r="1842" spans="1:3" x14ac:dyDescent="0.3">
      <c r="A1842" s="41">
        <f>'Prix - Maïs grain 3'!C1842</f>
        <v>2023</v>
      </c>
      <c r="B1842" s="98">
        <f>'Prix - Maïs grain 3'!E1842</f>
        <v>220.96</v>
      </c>
      <c r="C1842" s="98">
        <f>'Prix - Maïs grain 3'!F1842</f>
        <v>206.62</v>
      </c>
    </row>
    <row r="1843" spans="1:3" x14ac:dyDescent="0.3">
      <c r="A1843" s="41">
        <f>'Prix - Maïs grain 3'!C1843</f>
        <v>2023</v>
      </c>
      <c r="B1843" s="98">
        <f>'Prix - Maïs grain 3'!E1843</f>
        <v>220.96</v>
      </c>
      <c r="C1843" s="98">
        <f>'Prix - Maïs grain 3'!F1843</f>
        <v>206.62</v>
      </c>
    </row>
    <row r="1844" spans="1:3" x14ac:dyDescent="0.3">
      <c r="A1844" s="41">
        <f>'Prix - Maïs grain 3'!C1844</f>
        <v>2023</v>
      </c>
      <c r="B1844" s="98">
        <f>'Prix - Maïs grain 3'!E1844</f>
        <v>220.96</v>
      </c>
      <c r="C1844" s="98">
        <f>'Prix - Maïs grain 3'!F1844</f>
        <v>206.62</v>
      </c>
    </row>
    <row r="1845" spans="1:3" x14ac:dyDescent="0.3">
      <c r="A1845" s="41">
        <f>'Prix - Maïs grain 3'!C1845</f>
        <v>2023</v>
      </c>
      <c r="B1845" s="98">
        <f>'Prix - Maïs grain 3'!E1845</f>
        <v>220.96</v>
      </c>
      <c r="C1845" s="98">
        <f>'Prix - Maïs grain 3'!F1845</f>
        <v>206.62</v>
      </c>
    </row>
    <row r="1846" spans="1:3" x14ac:dyDescent="0.3">
      <c r="A1846" s="41">
        <f>'Prix - Maïs grain 3'!C1846</f>
        <v>2023</v>
      </c>
      <c r="B1846" s="98">
        <f>'Prix - Maïs grain 3'!E1846</f>
        <v>220.96</v>
      </c>
      <c r="C1846" s="98">
        <f>'Prix - Maïs grain 3'!F1846</f>
        <v>206.62</v>
      </c>
    </row>
    <row r="1847" spans="1:3" x14ac:dyDescent="0.3">
      <c r="A1847" s="41">
        <f>'Prix - Maïs grain 3'!C1847</f>
        <v>2023</v>
      </c>
      <c r="B1847" s="98">
        <f>'Prix - Maïs grain 3'!E1847</f>
        <v>220.96</v>
      </c>
      <c r="C1847" s="98">
        <f>'Prix - Maïs grain 3'!F1847</f>
        <v>206.62</v>
      </c>
    </row>
    <row r="1848" spans="1:3" x14ac:dyDescent="0.3">
      <c r="A1848" s="41">
        <f>'Prix - Maïs grain 3'!C1848</f>
        <v>2023</v>
      </c>
      <c r="B1848" s="98">
        <f>'Prix - Maïs grain 3'!E1848</f>
        <v>220.96</v>
      </c>
      <c r="C1848" s="98">
        <f>'Prix - Maïs grain 3'!F1848</f>
        <v>206.62</v>
      </c>
    </row>
    <row r="1849" spans="1:3" x14ac:dyDescent="0.3">
      <c r="A1849" s="41">
        <f>'Prix - Maïs grain 3'!C1849</f>
        <v>2023</v>
      </c>
      <c r="B1849" s="98">
        <f>'Prix - Maïs grain 3'!E1849</f>
        <v>220.96</v>
      </c>
      <c r="C1849" s="98">
        <f>'Prix - Maïs grain 3'!F1849</f>
        <v>206.62</v>
      </c>
    </row>
    <row r="1850" spans="1:3" x14ac:dyDescent="0.3">
      <c r="A1850" s="41">
        <f>'Prix - Maïs grain 3'!C1850</f>
        <v>2023</v>
      </c>
      <c r="B1850" s="98">
        <f>'Prix - Maïs grain 3'!E1850</f>
        <v>220.96</v>
      </c>
      <c r="C1850" s="98">
        <f>'Prix - Maïs grain 3'!F1850</f>
        <v>206.62</v>
      </c>
    </row>
    <row r="1851" spans="1:3" x14ac:dyDescent="0.3">
      <c r="A1851" s="41">
        <f>'Prix - Maïs grain 3'!C1851</f>
        <v>2023</v>
      </c>
      <c r="B1851" s="98">
        <f>'Prix - Maïs grain 3'!E1851</f>
        <v>220.96</v>
      </c>
      <c r="C1851" s="98">
        <f>'Prix - Maïs grain 3'!F1851</f>
        <v>206.62</v>
      </c>
    </row>
    <row r="1852" spans="1:3" x14ac:dyDescent="0.3">
      <c r="A1852" s="41">
        <f>'Prix - Maïs grain 3'!C1852</f>
        <v>2023</v>
      </c>
      <c r="B1852" s="98">
        <f>'Prix - Maïs grain 3'!E1852</f>
        <v>220.96</v>
      </c>
      <c r="C1852" s="98">
        <f>'Prix - Maïs grain 3'!F1852</f>
        <v>206.62</v>
      </c>
    </row>
    <row r="1853" spans="1:3" x14ac:dyDescent="0.3">
      <c r="A1853" s="41">
        <f>'Prix - Maïs grain 3'!C1853</f>
        <v>2023</v>
      </c>
      <c r="B1853" s="98">
        <f>'Prix - Maïs grain 3'!E1853</f>
        <v>220.96</v>
      </c>
      <c r="C1853" s="98">
        <f>'Prix - Maïs grain 3'!F1853</f>
        <v>206.62</v>
      </c>
    </row>
    <row r="1854" spans="1:3" x14ac:dyDescent="0.3">
      <c r="A1854" s="41">
        <f>'Prix - Maïs grain 3'!C1854</f>
        <v>2023</v>
      </c>
      <c r="B1854" s="98">
        <f>'Prix - Maïs grain 3'!E1854</f>
        <v>220.96</v>
      </c>
      <c r="C1854" s="98">
        <f>'Prix - Maïs grain 3'!F1854</f>
        <v>206.62</v>
      </c>
    </row>
    <row r="1855" spans="1:3" x14ac:dyDescent="0.3">
      <c r="A1855" s="41">
        <f>'Prix - Maïs grain 3'!C1855</f>
        <v>2023</v>
      </c>
      <c r="B1855" s="98">
        <f>'Prix - Maïs grain 3'!E1855</f>
        <v>220.96</v>
      </c>
      <c r="C1855" s="98">
        <f>'Prix - Maïs grain 3'!F1855</f>
        <v>206.62</v>
      </c>
    </row>
    <row r="1856" spans="1:3" x14ac:dyDescent="0.3">
      <c r="A1856" s="41">
        <f>'Prix - Maïs grain 3'!C1856</f>
        <v>2023</v>
      </c>
      <c r="B1856" s="98">
        <f>'Prix - Maïs grain 3'!E1856</f>
        <v>220.96</v>
      </c>
      <c r="C1856" s="98">
        <f>'Prix - Maïs grain 3'!F1856</f>
        <v>206.62</v>
      </c>
    </row>
    <row r="1857" spans="1:3" x14ac:dyDescent="0.3">
      <c r="A1857" s="41">
        <f>'Prix - Maïs grain 3'!C1857</f>
        <v>2023</v>
      </c>
      <c r="B1857" s="98">
        <f>'Prix - Maïs grain 3'!E1857</f>
        <v>220.96</v>
      </c>
      <c r="C1857" s="98">
        <f>'Prix - Maïs grain 3'!F1857</f>
        <v>206.62</v>
      </c>
    </row>
    <row r="1858" spans="1:3" x14ac:dyDescent="0.3">
      <c r="A1858" s="41">
        <f>'Prix - Maïs grain 3'!C1858</f>
        <v>2023</v>
      </c>
      <c r="B1858" s="98">
        <f>'Prix - Maïs grain 3'!E1858</f>
        <v>220.96</v>
      </c>
      <c r="C1858" s="98">
        <f>'Prix - Maïs grain 3'!F1858</f>
        <v>206.62</v>
      </c>
    </row>
    <row r="1859" spans="1:3" x14ac:dyDescent="0.3">
      <c r="A1859" s="41">
        <f>'Prix - Maïs grain 3'!C1859</f>
        <v>2023</v>
      </c>
      <c r="B1859" s="98">
        <f>'Prix - Maïs grain 3'!E1859</f>
        <v>220.96</v>
      </c>
      <c r="C1859" s="98">
        <f>'Prix - Maïs grain 3'!F1859</f>
        <v>206.62</v>
      </c>
    </row>
    <row r="1860" spans="1:3" x14ac:dyDescent="0.3">
      <c r="A1860" s="41">
        <f>'Prix - Maïs grain 3'!C1860</f>
        <v>2023</v>
      </c>
      <c r="B1860" s="98">
        <f>'Prix - Maïs grain 3'!E1860</f>
        <v>220.96</v>
      </c>
      <c r="C1860" s="98">
        <f>'Prix - Maïs grain 3'!F1860</f>
        <v>206.62</v>
      </c>
    </row>
    <row r="1861" spans="1:3" x14ac:dyDescent="0.3">
      <c r="A1861" s="41">
        <f>'Prix - Maïs grain 3'!C1861</f>
        <v>2023</v>
      </c>
      <c r="B1861" s="98">
        <f>'Prix - Maïs grain 3'!E1861</f>
        <v>220.96</v>
      </c>
      <c r="C1861" s="98">
        <f>'Prix - Maïs grain 3'!F1861</f>
        <v>206.62</v>
      </c>
    </row>
    <row r="1862" spans="1:3" x14ac:dyDescent="0.3">
      <c r="A1862" s="41">
        <f>'Prix - Maïs grain 3'!C1862</f>
        <v>2023</v>
      </c>
      <c r="B1862" s="98">
        <f>'Prix - Maïs grain 3'!E1862</f>
        <v>220.96</v>
      </c>
      <c r="C1862" s="98">
        <f>'Prix - Maïs grain 3'!F1862</f>
        <v>206.62</v>
      </c>
    </row>
    <row r="1863" spans="1:3" x14ac:dyDescent="0.3">
      <c r="A1863" s="41">
        <f>'Prix - Maïs grain 3'!C1863</f>
        <v>2023</v>
      </c>
      <c r="B1863" s="98">
        <f>'Prix - Maïs grain 3'!E1863</f>
        <v>220.96</v>
      </c>
      <c r="C1863" s="98">
        <f>'Prix - Maïs grain 3'!F1863</f>
        <v>206.62</v>
      </c>
    </row>
    <row r="1864" spans="1:3" x14ac:dyDescent="0.3">
      <c r="A1864" s="41">
        <f>'Prix - Maïs grain 3'!C1864</f>
        <v>2023</v>
      </c>
      <c r="B1864" s="98">
        <f>'Prix - Maïs grain 3'!E1864</f>
        <v>220.96</v>
      </c>
      <c r="C1864" s="98">
        <f>'Prix - Maïs grain 3'!F1864</f>
        <v>206.62</v>
      </c>
    </row>
    <row r="1865" spans="1:3" x14ac:dyDescent="0.3">
      <c r="A1865" s="41">
        <f>'Prix - Maïs grain 3'!C1865</f>
        <v>2023</v>
      </c>
      <c r="B1865" s="98">
        <f>'Prix - Maïs grain 3'!E1865</f>
        <v>220.96</v>
      </c>
      <c r="C1865" s="98">
        <f>'Prix - Maïs grain 3'!F1865</f>
        <v>206.62</v>
      </c>
    </row>
    <row r="1866" spans="1:3" x14ac:dyDescent="0.3">
      <c r="A1866" s="41">
        <f>'Prix - Maïs grain 3'!C1866</f>
        <v>2023</v>
      </c>
      <c r="B1866" s="98">
        <f>'Prix - Maïs grain 3'!E1866</f>
        <v>220.96</v>
      </c>
      <c r="C1866" s="98">
        <f>'Prix - Maïs grain 3'!F1866</f>
        <v>206.62</v>
      </c>
    </row>
    <row r="1867" spans="1:3" x14ac:dyDescent="0.3">
      <c r="A1867" s="41">
        <f>'Prix - Maïs grain 3'!C1867</f>
        <v>2023</v>
      </c>
      <c r="B1867" s="98">
        <f>'Prix - Maïs grain 3'!E1867</f>
        <v>220.96</v>
      </c>
      <c r="C1867" s="98">
        <f>'Prix - Maïs grain 3'!F1867</f>
        <v>206.62</v>
      </c>
    </row>
    <row r="1868" spans="1:3" x14ac:dyDescent="0.3">
      <c r="A1868" s="41">
        <f>'Prix - Maïs grain 3'!C1868</f>
        <v>2023</v>
      </c>
      <c r="B1868" s="98">
        <f>'Prix - Maïs grain 3'!E1868</f>
        <v>220.96</v>
      </c>
      <c r="C1868" s="98">
        <f>'Prix - Maïs grain 3'!F1868</f>
        <v>206.62</v>
      </c>
    </row>
    <row r="1869" spans="1:3" x14ac:dyDescent="0.3">
      <c r="A1869" s="41">
        <f>'Prix - Maïs grain 3'!C1869</f>
        <v>2023</v>
      </c>
      <c r="B1869" s="98">
        <f>'Prix - Maïs grain 3'!E1869</f>
        <v>220.96</v>
      </c>
      <c r="C1869" s="98">
        <f>'Prix - Maïs grain 3'!F1869</f>
        <v>206.62</v>
      </c>
    </row>
    <row r="1870" spans="1:3" x14ac:dyDescent="0.3">
      <c r="A1870" s="41">
        <f>'Prix - Maïs grain 3'!C1870</f>
        <v>2023</v>
      </c>
      <c r="B1870" s="98">
        <f>'Prix - Maïs grain 3'!E1870</f>
        <v>220.96</v>
      </c>
      <c r="C1870" s="98">
        <f>'Prix - Maïs grain 3'!F1870</f>
        <v>206.62</v>
      </c>
    </row>
    <row r="1871" spans="1:3" x14ac:dyDescent="0.3">
      <c r="A1871" s="41">
        <f>'Prix - Maïs grain 3'!C1871</f>
        <v>2023</v>
      </c>
      <c r="B1871" s="98">
        <f>'Prix - Maïs grain 3'!E1871</f>
        <v>220.96</v>
      </c>
      <c r="C1871" s="98">
        <f>'Prix - Maïs grain 3'!F1871</f>
        <v>206.62</v>
      </c>
    </row>
    <row r="1872" spans="1:3" x14ac:dyDescent="0.3">
      <c r="A1872" s="41">
        <f>'Prix - Maïs grain 3'!C1872</f>
        <v>2023</v>
      </c>
      <c r="B1872" s="98">
        <f>'Prix - Maïs grain 3'!E1872</f>
        <v>220.96</v>
      </c>
      <c r="C1872" s="98">
        <f>'Prix - Maïs grain 3'!F1872</f>
        <v>206.62</v>
      </c>
    </row>
    <row r="1873" spans="1:3" x14ac:dyDescent="0.3">
      <c r="A1873" s="41">
        <f>'Prix - Maïs grain 3'!C1873</f>
        <v>2023</v>
      </c>
      <c r="B1873" s="98">
        <f>'Prix - Maïs grain 3'!E1873</f>
        <v>220.96</v>
      </c>
      <c r="C1873" s="98">
        <f>'Prix - Maïs grain 3'!F1873</f>
        <v>206.62</v>
      </c>
    </row>
    <row r="1874" spans="1:3" x14ac:dyDescent="0.3">
      <c r="A1874" s="41">
        <f>'Prix - Maïs grain 3'!C1874</f>
        <v>2023</v>
      </c>
      <c r="B1874" s="98">
        <f>'Prix - Maïs grain 3'!E1874</f>
        <v>220.96</v>
      </c>
      <c r="C1874" s="98">
        <f>'Prix - Maïs grain 3'!F1874</f>
        <v>206.62</v>
      </c>
    </row>
    <row r="1875" spans="1:3" x14ac:dyDescent="0.3">
      <c r="A1875" s="41">
        <f>'Prix - Maïs grain 3'!C1875</f>
        <v>2023</v>
      </c>
      <c r="B1875" s="98">
        <f>'Prix - Maïs grain 3'!E1875</f>
        <v>220.96</v>
      </c>
      <c r="C1875" s="98">
        <f>'Prix - Maïs grain 3'!F1875</f>
        <v>206.62</v>
      </c>
    </row>
    <row r="1876" spans="1:3" x14ac:dyDescent="0.3">
      <c r="A1876" s="41">
        <f>'Prix - Maïs grain 3'!C1876</f>
        <v>2023</v>
      </c>
      <c r="B1876" s="98">
        <f>'Prix - Maïs grain 3'!E1876</f>
        <v>220.96</v>
      </c>
      <c r="C1876" s="98">
        <f>'Prix - Maïs grain 3'!F1876</f>
        <v>206.62</v>
      </c>
    </row>
    <row r="1877" spans="1:3" x14ac:dyDescent="0.3">
      <c r="A1877" s="41">
        <f>'Prix - Maïs grain 3'!C1877</f>
        <v>2023</v>
      </c>
      <c r="B1877" s="98">
        <f>'Prix - Maïs grain 3'!E1877</f>
        <v>220.96</v>
      </c>
      <c r="C1877" s="98">
        <f>'Prix - Maïs grain 3'!F1877</f>
        <v>206.62</v>
      </c>
    </row>
    <row r="1878" spans="1:3" x14ac:dyDescent="0.3">
      <c r="A1878" s="41">
        <f>'Prix - Maïs grain 3'!C1878</f>
        <v>2023</v>
      </c>
      <c r="B1878" s="98">
        <f>'Prix - Maïs grain 3'!E1878</f>
        <v>220.96</v>
      </c>
      <c r="C1878" s="98">
        <f>'Prix - Maïs grain 3'!F1878</f>
        <v>206.62</v>
      </c>
    </row>
    <row r="1879" spans="1:3" x14ac:dyDescent="0.3">
      <c r="A1879" s="41">
        <f>'Prix - Maïs grain 3'!C1879</f>
        <v>2023</v>
      </c>
      <c r="B1879" s="98">
        <f>'Prix - Maïs grain 3'!E1879</f>
        <v>220.96</v>
      </c>
      <c r="C1879" s="98">
        <f>'Prix - Maïs grain 3'!F1879</f>
        <v>206.62</v>
      </c>
    </row>
    <row r="1880" spans="1:3" x14ac:dyDescent="0.3">
      <c r="A1880" s="41">
        <f>'Prix - Maïs grain 3'!C1880</f>
        <v>2023</v>
      </c>
      <c r="B1880" s="98">
        <f>'Prix - Maïs grain 3'!E1880</f>
        <v>220.96</v>
      </c>
      <c r="C1880" s="98">
        <f>'Prix - Maïs grain 3'!F1880</f>
        <v>206.62</v>
      </c>
    </row>
    <row r="1881" spans="1:3" x14ac:dyDescent="0.3">
      <c r="A1881" s="41">
        <f>'Prix - Maïs grain 3'!C1881</f>
        <v>2023</v>
      </c>
      <c r="B1881" s="98">
        <f>'Prix - Maïs grain 3'!E1881</f>
        <v>220.96</v>
      </c>
      <c r="C1881" s="98">
        <f>'Prix - Maïs grain 3'!F1881</f>
        <v>206.62</v>
      </c>
    </row>
    <row r="1882" spans="1:3" x14ac:dyDescent="0.3">
      <c r="A1882" s="41">
        <f>'Prix - Maïs grain 3'!C1882</f>
        <v>2023</v>
      </c>
      <c r="B1882" s="98">
        <f>'Prix - Maïs grain 3'!E1882</f>
        <v>220.96</v>
      </c>
      <c r="C1882" s="98">
        <f>'Prix - Maïs grain 3'!F1882</f>
        <v>206.62</v>
      </c>
    </row>
    <row r="1883" spans="1:3" x14ac:dyDescent="0.3">
      <c r="A1883" s="41">
        <f>'Prix - Maïs grain 3'!C1883</f>
        <v>2023</v>
      </c>
      <c r="B1883" s="98">
        <f>'Prix - Maïs grain 3'!E1883</f>
        <v>220.96</v>
      </c>
      <c r="C1883" s="98">
        <f>'Prix - Maïs grain 3'!F1883</f>
        <v>206.62</v>
      </c>
    </row>
    <row r="1884" spans="1:3" x14ac:dyDescent="0.3">
      <c r="A1884" s="41">
        <f>'Prix - Maïs grain 3'!C1884</f>
        <v>2023</v>
      </c>
      <c r="B1884" s="98">
        <f>'Prix - Maïs grain 3'!E1884</f>
        <v>220.96</v>
      </c>
      <c r="C1884" s="98">
        <f>'Prix - Maïs grain 3'!F1884</f>
        <v>206.62</v>
      </c>
    </row>
    <row r="1885" spans="1:3" x14ac:dyDescent="0.3">
      <c r="A1885" s="41">
        <f>'Prix - Maïs grain 3'!C1885</f>
        <v>2023</v>
      </c>
      <c r="B1885" s="98">
        <f>'Prix - Maïs grain 3'!E1885</f>
        <v>220.96</v>
      </c>
      <c r="C1885" s="98">
        <f>'Prix - Maïs grain 3'!F1885</f>
        <v>206.62</v>
      </c>
    </row>
    <row r="1886" spans="1:3" x14ac:dyDescent="0.3">
      <c r="A1886" s="41">
        <f>'Prix - Maïs grain 3'!C1886</f>
        <v>2023</v>
      </c>
      <c r="B1886" s="98">
        <f>'Prix - Maïs grain 3'!E1886</f>
        <v>220.96</v>
      </c>
      <c r="C1886" s="98">
        <f>'Prix - Maïs grain 3'!F1886</f>
        <v>206.62</v>
      </c>
    </row>
    <row r="1887" spans="1:3" x14ac:dyDescent="0.3">
      <c r="A1887" s="41">
        <f>'Prix - Maïs grain 3'!C1887</f>
        <v>2023</v>
      </c>
      <c r="B1887" s="98">
        <f>'Prix - Maïs grain 3'!E1887</f>
        <v>220.96</v>
      </c>
      <c r="C1887" s="98">
        <f>'Prix - Maïs grain 3'!F1887</f>
        <v>206.62</v>
      </c>
    </row>
    <row r="1888" spans="1:3" x14ac:dyDescent="0.3">
      <c r="A1888" s="41">
        <f>'Prix - Maïs grain 3'!C1888</f>
        <v>2023</v>
      </c>
      <c r="B1888" s="98">
        <f>'Prix - Maïs grain 3'!E1888</f>
        <v>220.96</v>
      </c>
      <c r="C1888" s="98">
        <f>'Prix - Maïs grain 3'!F1888</f>
        <v>206.62</v>
      </c>
    </row>
    <row r="1889" spans="1:3" x14ac:dyDescent="0.3">
      <c r="A1889" s="41">
        <f>'Prix - Maïs grain 3'!C1889</f>
        <v>2023</v>
      </c>
      <c r="B1889" s="98">
        <f>'Prix - Maïs grain 3'!E1889</f>
        <v>220.96</v>
      </c>
      <c r="C1889" s="98">
        <f>'Prix - Maïs grain 3'!F1889</f>
        <v>206.62</v>
      </c>
    </row>
    <row r="1890" spans="1:3" x14ac:dyDescent="0.3">
      <c r="A1890" s="41">
        <f>'Prix - Maïs grain 3'!C1890</f>
        <v>2023</v>
      </c>
      <c r="B1890" s="98">
        <f>'Prix - Maïs grain 3'!E1890</f>
        <v>220.96</v>
      </c>
      <c r="C1890" s="98">
        <f>'Prix - Maïs grain 3'!F1890</f>
        <v>206.62</v>
      </c>
    </row>
    <row r="1891" spans="1:3" x14ac:dyDescent="0.3">
      <c r="A1891" s="41">
        <f>'Prix - Maïs grain 3'!C1891</f>
        <v>2023</v>
      </c>
      <c r="B1891" s="98">
        <f>'Prix - Maïs grain 3'!E1891</f>
        <v>220.96</v>
      </c>
      <c r="C1891" s="98">
        <f>'Prix - Maïs grain 3'!F1891</f>
        <v>206.62</v>
      </c>
    </row>
    <row r="1892" spans="1:3" x14ac:dyDescent="0.3">
      <c r="A1892" s="41">
        <f>'Prix - Maïs grain 3'!C1892</f>
        <v>2023</v>
      </c>
      <c r="B1892" s="98">
        <f>'Prix - Maïs grain 3'!E1892</f>
        <v>220.96</v>
      </c>
      <c r="C1892" s="98">
        <f>'Prix - Maïs grain 3'!F1892</f>
        <v>206.62</v>
      </c>
    </row>
    <row r="1893" spans="1:3" x14ac:dyDescent="0.3">
      <c r="A1893" s="41">
        <f>'Prix - Maïs grain 3'!C1893</f>
        <v>2023</v>
      </c>
      <c r="B1893" s="98">
        <f>'Prix - Maïs grain 3'!E1893</f>
        <v>220.96</v>
      </c>
      <c r="C1893" s="98">
        <f>'Prix - Maïs grain 3'!F1893</f>
        <v>206.62</v>
      </c>
    </row>
    <row r="1894" spans="1:3" x14ac:dyDescent="0.3">
      <c r="A1894" s="41">
        <f>'Prix - Maïs grain 3'!C1894</f>
        <v>2023</v>
      </c>
      <c r="B1894" s="98">
        <f>'Prix - Maïs grain 3'!E1894</f>
        <v>220.96</v>
      </c>
      <c r="C1894" s="98">
        <f>'Prix - Maïs grain 3'!F1894</f>
        <v>206.62</v>
      </c>
    </row>
    <row r="1895" spans="1:3" x14ac:dyDescent="0.3">
      <c r="A1895" s="41">
        <f>'Prix - Maïs grain 3'!C1895</f>
        <v>2023</v>
      </c>
      <c r="B1895" s="98">
        <f>'Prix - Maïs grain 3'!E1895</f>
        <v>220.96</v>
      </c>
      <c r="C1895" s="98">
        <f>'Prix - Maïs grain 3'!F1895</f>
        <v>206.62</v>
      </c>
    </row>
    <row r="1896" spans="1:3" x14ac:dyDescent="0.3">
      <c r="A1896" s="41">
        <f>'Prix - Maïs grain 3'!C1896</f>
        <v>2023</v>
      </c>
      <c r="B1896" s="98">
        <f>'Prix - Maïs grain 3'!E1896</f>
        <v>220.96</v>
      </c>
      <c r="C1896" s="98">
        <f>'Prix - Maïs grain 3'!F1896</f>
        <v>206.62</v>
      </c>
    </row>
    <row r="1897" spans="1:3" x14ac:dyDescent="0.3">
      <c r="A1897" s="41">
        <f>'Prix - Maïs grain 3'!C1897</f>
        <v>2023</v>
      </c>
      <c r="B1897" s="98">
        <f>'Prix - Maïs grain 3'!E1897</f>
        <v>220.96</v>
      </c>
      <c r="C1897" s="98">
        <f>'Prix - Maïs grain 3'!F1897</f>
        <v>206.62</v>
      </c>
    </row>
    <row r="1898" spans="1:3" x14ac:dyDescent="0.3">
      <c r="A1898" s="41">
        <f>'Prix - Maïs grain 3'!C1898</f>
        <v>2023</v>
      </c>
      <c r="B1898" s="98">
        <f>'Prix - Maïs grain 3'!E1898</f>
        <v>220.96</v>
      </c>
      <c r="C1898" s="98">
        <f>'Prix - Maïs grain 3'!F1898</f>
        <v>206.62</v>
      </c>
    </row>
    <row r="1899" spans="1:3" x14ac:dyDescent="0.3">
      <c r="A1899" s="41">
        <f>'Prix - Maïs grain 3'!C1899</f>
        <v>2023</v>
      </c>
      <c r="B1899" s="98">
        <f>'Prix - Maïs grain 3'!E1899</f>
        <v>220.96</v>
      </c>
      <c r="C1899" s="98">
        <f>'Prix - Maïs grain 3'!F1899</f>
        <v>206.62</v>
      </c>
    </row>
    <row r="1900" spans="1:3" x14ac:dyDescent="0.3">
      <c r="A1900" s="41">
        <f>'Prix - Maïs grain 3'!C1900</f>
        <v>2023</v>
      </c>
      <c r="B1900" s="98">
        <f>'Prix - Maïs grain 3'!E1900</f>
        <v>220.96</v>
      </c>
      <c r="C1900" s="98">
        <f>'Prix - Maïs grain 3'!F1900</f>
        <v>206.62</v>
      </c>
    </row>
    <row r="1901" spans="1:3" x14ac:dyDescent="0.3">
      <c r="A1901" s="41">
        <f>'Prix - Maïs grain 3'!C1901</f>
        <v>2023</v>
      </c>
      <c r="B1901" s="98">
        <f>'Prix - Maïs grain 3'!E1901</f>
        <v>220.96</v>
      </c>
      <c r="C1901" s="98">
        <f>'Prix - Maïs grain 3'!F1901</f>
        <v>206.62</v>
      </c>
    </row>
    <row r="1902" spans="1:3" x14ac:dyDescent="0.3">
      <c r="A1902" s="41">
        <f>'Prix - Maïs grain 3'!C1902</f>
        <v>2023</v>
      </c>
      <c r="B1902" s="98">
        <f>'Prix - Maïs grain 3'!E1902</f>
        <v>220.96</v>
      </c>
      <c r="C1902" s="98">
        <f>'Prix - Maïs grain 3'!F1902</f>
        <v>206.62</v>
      </c>
    </row>
    <row r="1903" spans="1:3" x14ac:dyDescent="0.3">
      <c r="A1903" s="41">
        <f>'Prix - Maïs grain 3'!C1903</f>
        <v>2023</v>
      </c>
      <c r="B1903" s="98">
        <f>'Prix - Maïs grain 3'!E1903</f>
        <v>220.96</v>
      </c>
      <c r="C1903" s="98">
        <f>'Prix - Maïs grain 3'!F1903</f>
        <v>206.62</v>
      </c>
    </row>
    <row r="1904" spans="1:3" x14ac:dyDescent="0.3">
      <c r="A1904" s="41">
        <f>'Prix - Maïs grain 3'!C1904</f>
        <v>2023</v>
      </c>
      <c r="B1904" s="98">
        <f>'Prix - Maïs grain 3'!E1904</f>
        <v>220.96</v>
      </c>
      <c r="C1904" s="98">
        <f>'Prix - Maïs grain 3'!F1904</f>
        <v>206.62</v>
      </c>
    </row>
    <row r="1905" spans="1:3" x14ac:dyDescent="0.3">
      <c r="A1905" s="41">
        <f>'Prix - Maïs grain 3'!C1905</f>
        <v>2023</v>
      </c>
      <c r="B1905" s="98">
        <f>'Prix - Maïs grain 3'!E1905</f>
        <v>220.96</v>
      </c>
      <c r="C1905" s="98">
        <f>'Prix - Maïs grain 3'!F1905</f>
        <v>206.62</v>
      </c>
    </row>
    <row r="1906" spans="1:3" x14ac:dyDescent="0.3">
      <c r="A1906" s="41">
        <f>'Prix - Maïs grain 3'!C1906</f>
        <v>2023</v>
      </c>
      <c r="B1906" s="98">
        <f>'Prix - Maïs grain 3'!E1906</f>
        <v>220.96</v>
      </c>
      <c r="C1906" s="98">
        <f>'Prix - Maïs grain 3'!F1906</f>
        <v>206.62</v>
      </c>
    </row>
    <row r="1907" spans="1:3" x14ac:dyDescent="0.3">
      <c r="A1907" s="41">
        <f>'Prix - Maïs grain 3'!C1907</f>
        <v>2023</v>
      </c>
      <c r="B1907" s="98">
        <f>'Prix - Maïs grain 3'!E1907</f>
        <v>220.96</v>
      </c>
      <c r="C1907" s="98">
        <f>'Prix - Maïs grain 3'!F1907</f>
        <v>206.62</v>
      </c>
    </row>
    <row r="1908" spans="1:3" x14ac:dyDescent="0.3">
      <c r="A1908" s="41">
        <f>'Prix - Maïs grain 3'!C1908</f>
        <v>2023</v>
      </c>
      <c r="B1908" s="98">
        <f>'Prix - Maïs grain 3'!E1908</f>
        <v>220.96</v>
      </c>
      <c r="C1908" s="98">
        <f>'Prix - Maïs grain 3'!F1908</f>
        <v>206.62</v>
      </c>
    </row>
    <row r="1909" spans="1:3" x14ac:dyDescent="0.3">
      <c r="A1909" s="41">
        <f>'Prix - Maïs grain 3'!C1909</f>
        <v>2023</v>
      </c>
      <c r="B1909" s="98">
        <f>'Prix - Maïs grain 3'!E1909</f>
        <v>220.96</v>
      </c>
      <c r="C1909" s="98">
        <f>'Prix - Maïs grain 3'!F1909</f>
        <v>206.62</v>
      </c>
    </row>
    <row r="1910" spans="1:3" x14ac:dyDescent="0.3">
      <c r="A1910" s="41">
        <f>'Prix - Maïs grain 3'!C1910</f>
        <v>2023</v>
      </c>
      <c r="B1910" s="98">
        <f>'Prix - Maïs grain 3'!E1910</f>
        <v>220.96</v>
      </c>
      <c r="C1910" s="98">
        <f>'Prix - Maïs grain 3'!F1910</f>
        <v>206.62</v>
      </c>
    </row>
    <row r="1911" spans="1:3" x14ac:dyDescent="0.3">
      <c r="A1911" s="41">
        <f>'Prix - Maïs grain 3'!C1911</f>
        <v>2023</v>
      </c>
      <c r="B1911" s="98">
        <f>'Prix - Maïs grain 3'!E1911</f>
        <v>220.96</v>
      </c>
      <c r="C1911" s="98">
        <f>'Prix - Maïs grain 3'!F1911</f>
        <v>206.62</v>
      </c>
    </row>
    <row r="1912" spans="1:3" x14ac:dyDescent="0.3">
      <c r="A1912" s="41">
        <f>'Prix - Maïs grain 3'!C1912</f>
        <v>2023</v>
      </c>
      <c r="B1912" s="98">
        <f>'Prix - Maïs grain 3'!E1912</f>
        <v>220.96</v>
      </c>
      <c r="C1912" s="98">
        <f>'Prix - Maïs grain 3'!F1912</f>
        <v>206.62</v>
      </c>
    </row>
    <row r="1913" spans="1:3" x14ac:dyDescent="0.3">
      <c r="A1913" s="41">
        <f>'Prix - Maïs grain 3'!C1913</f>
        <v>2023</v>
      </c>
      <c r="B1913" s="98">
        <f>'Prix - Maïs grain 3'!E1913</f>
        <v>220.96</v>
      </c>
      <c r="C1913" s="98">
        <f>'Prix - Maïs grain 3'!F1913</f>
        <v>206.62</v>
      </c>
    </row>
    <row r="1914" spans="1:3" x14ac:dyDescent="0.3">
      <c r="A1914" s="41">
        <f>'Prix - Maïs grain 3'!C1914</f>
        <v>2023</v>
      </c>
      <c r="B1914" s="98">
        <f>'Prix - Maïs grain 3'!E1914</f>
        <v>220.96</v>
      </c>
      <c r="C1914" s="98">
        <f>'Prix - Maïs grain 3'!F1914</f>
        <v>206.62</v>
      </c>
    </row>
    <row r="1915" spans="1:3" x14ac:dyDescent="0.3">
      <c r="A1915" s="41">
        <f>'Prix - Maïs grain 3'!C1915</f>
        <v>2023</v>
      </c>
      <c r="B1915" s="98">
        <f>'Prix - Maïs grain 3'!E1915</f>
        <v>220.96</v>
      </c>
      <c r="C1915" s="98">
        <f>'Prix - Maïs grain 3'!F1915</f>
        <v>206.62</v>
      </c>
    </row>
    <row r="1916" spans="1:3" x14ac:dyDescent="0.3">
      <c r="A1916" s="41">
        <f>'Prix - Maïs grain 3'!C1916</f>
        <v>2023</v>
      </c>
      <c r="B1916" s="98">
        <f>'Prix - Maïs grain 3'!E1916</f>
        <v>220.96</v>
      </c>
      <c r="C1916" s="98">
        <f>'Prix - Maïs grain 3'!F1916</f>
        <v>206.62</v>
      </c>
    </row>
    <row r="1917" spans="1:3" x14ac:dyDescent="0.3">
      <c r="A1917" s="41">
        <f>'Prix - Maïs grain 3'!C1917</f>
        <v>2023</v>
      </c>
      <c r="B1917" s="98">
        <f>'Prix - Maïs grain 3'!E1917</f>
        <v>220.96</v>
      </c>
      <c r="C1917" s="98">
        <f>'Prix - Maïs grain 3'!F1917</f>
        <v>206.62</v>
      </c>
    </row>
    <row r="1918" spans="1:3" x14ac:dyDescent="0.3">
      <c r="A1918" s="41">
        <f>'Prix - Maïs grain 3'!C1918</f>
        <v>2023</v>
      </c>
      <c r="B1918" s="98">
        <f>'Prix - Maïs grain 3'!E1918</f>
        <v>220.96</v>
      </c>
      <c r="C1918" s="98">
        <f>'Prix - Maïs grain 3'!F1918</f>
        <v>206.62</v>
      </c>
    </row>
    <row r="1919" spans="1:3" x14ac:dyDescent="0.3">
      <c r="A1919" s="41">
        <f>'Prix - Maïs grain 3'!C1919</f>
        <v>2023</v>
      </c>
      <c r="B1919" s="98">
        <f>'Prix - Maïs grain 3'!E1919</f>
        <v>220.96</v>
      </c>
      <c r="C1919" s="98">
        <f>'Prix - Maïs grain 3'!F1919</f>
        <v>206.62</v>
      </c>
    </row>
    <row r="1920" spans="1:3" x14ac:dyDescent="0.3">
      <c r="A1920" s="41">
        <f>'Prix - Maïs grain 3'!C1920</f>
        <v>2023</v>
      </c>
      <c r="B1920" s="98">
        <f>'Prix - Maïs grain 3'!E1920</f>
        <v>220.96</v>
      </c>
      <c r="C1920" s="98">
        <f>'Prix - Maïs grain 3'!F1920</f>
        <v>206.62</v>
      </c>
    </row>
    <row r="1921" spans="1:3" x14ac:dyDescent="0.3">
      <c r="A1921" s="41">
        <f>'Prix - Maïs grain 3'!C1921</f>
        <v>2023</v>
      </c>
      <c r="B1921" s="98">
        <f>'Prix - Maïs grain 3'!E1921</f>
        <v>220.96</v>
      </c>
      <c r="C1921" s="98">
        <f>'Prix - Maïs grain 3'!F1921</f>
        <v>206.62</v>
      </c>
    </row>
    <row r="1922" spans="1:3" x14ac:dyDescent="0.3">
      <c r="A1922" s="41">
        <f>'Prix - Maïs grain 3'!C1922</f>
        <v>2023</v>
      </c>
      <c r="B1922" s="98">
        <f>'Prix - Maïs grain 3'!E1922</f>
        <v>220.96</v>
      </c>
      <c r="C1922" s="98">
        <f>'Prix - Maïs grain 3'!F1922</f>
        <v>206.62</v>
      </c>
    </row>
    <row r="1923" spans="1:3" x14ac:dyDescent="0.3">
      <c r="A1923" s="41">
        <f>'Prix - Maïs grain 3'!C1923</f>
        <v>2023</v>
      </c>
      <c r="B1923" s="98">
        <f>'Prix - Maïs grain 3'!E1923</f>
        <v>220.96</v>
      </c>
      <c r="C1923" s="98">
        <f>'Prix - Maïs grain 3'!F1923</f>
        <v>206.62</v>
      </c>
    </row>
    <row r="1924" spans="1:3" x14ac:dyDescent="0.3">
      <c r="A1924" s="41">
        <f>'Prix - Maïs grain 3'!C1924</f>
        <v>2023</v>
      </c>
      <c r="B1924" s="98">
        <f>'Prix - Maïs grain 3'!E1924</f>
        <v>220.96</v>
      </c>
      <c r="C1924" s="98">
        <f>'Prix - Maïs grain 3'!F1924</f>
        <v>206.62</v>
      </c>
    </row>
    <row r="1925" spans="1:3" x14ac:dyDescent="0.3">
      <c r="A1925" s="41">
        <f>'Prix - Maïs grain 3'!C1925</f>
        <v>2023</v>
      </c>
      <c r="B1925" s="98">
        <f>'Prix - Maïs grain 3'!E1925</f>
        <v>220.96</v>
      </c>
      <c r="C1925" s="98">
        <f>'Prix - Maïs grain 3'!F1925</f>
        <v>206.62</v>
      </c>
    </row>
    <row r="1926" spans="1:3" x14ac:dyDescent="0.3">
      <c r="A1926" s="41">
        <f>'Prix - Maïs grain 3'!C1926</f>
        <v>2023</v>
      </c>
      <c r="B1926" s="98">
        <f>'Prix - Maïs grain 3'!E1926</f>
        <v>220.96</v>
      </c>
      <c r="C1926" s="98">
        <f>'Prix - Maïs grain 3'!F1926</f>
        <v>206.62</v>
      </c>
    </row>
    <row r="1927" spans="1:3" x14ac:dyDescent="0.3">
      <c r="A1927" s="41">
        <f>'Prix - Maïs grain 3'!C1927</f>
        <v>2023</v>
      </c>
      <c r="B1927" s="98">
        <f>'Prix - Maïs grain 3'!E1927</f>
        <v>220.96</v>
      </c>
      <c r="C1927" s="98">
        <f>'Prix - Maïs grain 3'!F1927</f>
        <v>206.62</v>
      </c>
    </row>
    <row r="1928" spans="1:3" x14ac:dyDescent="0.3">
      <c r="A1928" s="41">
        <f>'Prix - Maïs grain 3'!C1928</f>
        <v>2023</v>
      </c>
      <c r="B1928" s="98">
        <f>'Prix - Maïs grain 3'!E1928</f>
        <v>220.96</v>
      </c>
      <c r="C1928" s="98">
        <f>'Prix - Maïs grain 3'!F1928</f>
        <v>206.62</v>
      </c>
    </row>
    <row r="1929" spans="1:3" x14ac:dyDescent="0.3">
      <c r="A1929" s="41">
        <f>'Prix - Maïs grain 3'!C1929</f>
        <v>2023</v>
      </c>
      <c r="B1929" s="98">
        <f>'Prix - Maïs grain 3'!E1929</f>
        <v>220.96</v>
      </c>
      <c r="C1929" s="98">
        <f>'Prix - Maïs grain 3'!F1929</f>
        <v>206.62</v>
      </c>
    </row>
    <row r="1930" spans="1:3" x14ac:dyDescent="0.3">
      <c r="A1930" s="41">
        <f>'Prix - Maïs grain 3'!C1930</f>
        <v>2023</v>
      </c>
      <c r="B1930" s="98">
        <f>'Prix - Maïs grain 3'!E1930</f>
        <v>220.96</v>
      </c>
      <c r="C1930" s="98">
        <f>'Prix - Maïs grain 3'!F1930</f>
        <v>206.62</v>
      </c>
    </row>
    <row r="1931" spans="1:3" x14ac:dyDescent="0.3">
      <c r="A1931" s="41">
        <f>'Prix - Maïs grain 3'!C1931</f>
        <v>2023</v>
      </c>
      <c r="B1931" s="98">
        <f>'Prix - Maïs grain 3'!E1931</f>
        <v>220.96</v>
      </c>
      <c r="C1931" s="98">
        <f>'Prix - Maïs grain 3'!F1931</f>
        <v>206.62</v>
      </c>
    </row>
    <row r="1932" spans="1:3" x14ac:dyDescent="0.3">
      <c r="A1932" s="41">
        <f>'Prix - Maïs grain 3'!C1932</f>
        <v>2023</v>
      </c>
      <c r="B1932" s="98">
        <f>'Prix - Maïs grain 3'!E1932</f>
        <v>220.96</v>
      </c>
      <c r="C1932" s="98">
        <f>'Prix - Maïs grain 3'!F1932</f>
        <v>206.62</v>
      </c>
    </row>
    <row r="1933" spans="1:3" x14ac:dyDescent="0.3">
      <c r="A1933" s="41">
        <f>'Prix - Maïs grain 3'!C1933</f>
        <v>2023</v>
      </c>
      <c r="B1933" s="98">
        <f>'Prix - Maïs grain 3'!E1933</f>
        <v>220.96</v>
      </c>
      <c r="C1933" s="98">
        <f>'Prix - Maïs grain 3'!F1933</f>
        <v>206.62</v>
      </c>
    </row>
    <row r="1934" spans="1:3" x14ac:dyDescent="0.3">
      <c r="A1934" s="41">
        <f>'Prix - Maïs grain 3'!C1934</f>
        <v>2023</v>
      </c>
      <c r="B1934" s="98">
        <f>'Prix - Maïs grain 3'!E1934</f>
        <v>220.96</v>
      </c>
      <c r="C1934" s="98">
        <f>'Prix - Maïs grain 3'!F1934</f>
        <v>206.62</v>
      </c>
    </row>
    <row r="1935" spans="1:3" x14ac:dyDescent="0.3">
      <c r="A1935" s="41">
        <f>'Prix - Maïs grain 3'!C1935</f>
        <v>2023</v>
      </c>
      <c r="B1935" s="98">
        <f>'Prix - Maïs grain 3'!E1935</f>
        <v>220.96</v>
      </c>
      <c r="C1935" s="98">
        <f>'Prix - Maïs grain 3'!F1935</f>
        <v>206.62</v>
      </c>
    </row>
    <row r="1936" spans="1:3" x14ac:dyDescent="0.3">
      <c r="A1936" s="41">
        <f>'Prix - Maïs grain 3'!C1936</f>
        <v>2023</v>
      </c>
      <c r="B1936" s="98">
        <f>'Prix - Maïs grain 3'!E1936</f>
        <v>220.96</v>
      </c>
      <c r="C1936" s="98">
        <f>'Prix - Maïs grain 3'!F1936</f>
        <v>206.62</v>
      </c>
    </row>
    <row r="1937" spans="1:3" x14ac:dyDescent="0.3">
      <c r="A1937" s="41">
        <f>'Prix - Maïs grain 3'!C1937</f>
        <v>2023</v>
      </c>
      <c r="B1937" s="98">
        <f>'Prix - Maïs grain 3'!E1937</f>
        <v>220.96</v>
      </c>
      <c r="C1937" s="98">
        <f>'Prix - Maïs grain 3'!F1937</f>
        <v>206.62</v>
      </c>
    </row>
    <row r="1938" spans="1:3" x14ac:dyDescent="0.3">
      <c r="A1938" s="41">
        <f>'Prix - Maïs grain 3'!C1938</f>
        <v>2023</v>
      </c>
      <c r="B1938" s="98">
        <f>'Prix - Maïs grain 3'!E1938</f>
        <v>220.96</v>
      </c>
      <c r="C1938" s="98">
        <f>'Prix - Maïs grain 3'!F1938</f>
        <v>206.62</v>
      </c>
    </row>
    <row r="1939" spans="1:3" x14ac:dyDescent="0.3">
      <c r="A1939" s="41">
        <f>'Prix - Maïs grain 3'!C1939</f>
        <v>2023</v>
      </c>
      <c r="B1939" s="98">
        <f>'Prix - Maïs grain 3'!E1939</f>
        <v>220.96</v>
      </c>
      <c r="C1939" s="98">
        <f>'Prix - Maïs grain 3'!F1939</f>
        <v>206.62</v>
      </c>
    </row>
    <row r="1940" spans="1:3" x14ac:dyDescent="0.3">
      <c r="A1940" s="41">
        <f>'Prix - Maïs grain 3'!C1940</f>
        <v>2023</v>
      </c>
      <c r="B1940" s="98">
        <f>'Prix - Maïs grain 3'!E1940</f>
        <v>220.96</v>
      </c>
      <c r="C1940" s="98">
        <f>'Prix - Maïs grain 3'!F1940</f>
        <v>206.62</v>
      </c>
    </row>
    <row r="1941" spans="1:3" x14ac:dyDescent="0.3">
      <c r="A1941" s="41">
        <f>'Prix - Maïs grain 3'!C1941</f>
        <v>2023</v>
      </c>
      <c r="B1941" s="98">
        <f>'Prix - Maïs grain 3'!E1941</f>
        <v>220.96</v>
      </c>
      <c r="C1941" s="98">
        <f>'Prix - Maïs grain 3'!F1941</f>
        <v>206.62</v>
      </c>
    </row>
    <row r="1942" spans="1:3" x14ac:dyDescent="0.3">
      <c r="A1942" s="41">
        <f>'Prix - Maïs grain 3'!C1942</f>
        <v>2023</v>
      </c>
      <c r="B1942" s="98">
        <f>'Prix - Maïs grain 3'!E1942</f>
        <v>220.96</v>
      </c>
      <c r="C1942" s="98">
        <f>'Prix - Maïs grain 3'!F1942</f>
        <v>206.62</v>
      </c>
    </row>
    <row r="1943" spans="1:3" x14ac:dyDescent="0.3">
      <c r="A1943" s="41">
        <f>'Prix - Maïs grain 3'!C1943</f>
        <v>2023</v>
      </c>
      <c r="B1943" s="98">
        <f>'Prix - Maïs grain 3'!E1943</f>
        <v>220.96</v>
      </c>
      <c r="C1943" s="98">
        <f>'Prix - Maïs grain 3'!F1943</f>
        <v>206.62</v>
      </c>
    </row>
    <row r="1944" spans="1:3" x14ac:dyDescent="0.3">
      <c r="A1944" s="41">
        <f>'Prix - Maïs grain 3'!C1944</f>
        <v>2023</v>
      </c>
      <c r="B1944" s="98">
        <f>'Prix - Maïs grain 3'!E1944</f>
        <v>220.96</v>
      </c>
      <c r="C1944" s="98">
        <f>'Prix - Maïs grain 3'!F1944</f>
        <v>206.62</v>
      </c>
    </row>
    <row r="1945" spans="1:3" x14ac:dyDescent="0.3">
      <c r="A1945" s="41">
        <f>'Prix - Maïs grain 3'!C1945</f>
        <v>2023</v>
      </c>
      <c r="B1945" s="98">
        <f>'Prix - Maïs grain 3'!E1945</f>
        <v>220.96</v>
      </c>
      <c r="C1945" s="98">
        <f>'Prix - Maïs grain 3'!F1945</f>
        <v>206.62</v>
      </c>
    </row>
    <row r="1946" spans="1:3" x14ac:dyDescent="0.3">
      <c r="A1946" s="41">
        <f>'Prix - Maïs grain 3'!C1946</f>
        <v>2023</v>
      </c>
      <c r="B1946" s="98">
        <f>'Prix - Maïs grain 3'!E1946</f>
        <v>220.96</v>
      </c>
      <c r="C1946" s="98">
        <f>'Prix - Maïs grain 3'!F1946</f>
        <v>206.62</v>
      </c>
    </row>
    <row r="1947" spans="1:3" x14ac:dyDescent="0.3">
      <c r="A1947" s="41">
        <f>'Prix - Maïs grain 3'!C1947</f>
        <v>2023</v>
      </c>
      <c r="B1947" s="98">
        <f>'Prix - Maïs grain 3'!E1947</f>
        <v>220.96</v>
      </c>
      <c r="C1947" s="98">
        <f>'Prix - Maïs grain 3'!F1947</f>
        <v>206.62</v>
      </c>
    </row>
    <row r="1948" spans="1:3" x14ac:dyDescent="0.3">
      <c r="A1948" s="41">
        <f>'Prix - Maïs grain 3'!C1948</f>
        <v>2023</v>
      </c>
      <c r="B1948" s="98">
        <f>'Prix - Maïs grain 3'!E1948</f>
        <v>220.96</v>
      </c>
      <c r="C1948" s="98">
        <f>'Prix - Maïs grain 3'!F1948</f>
        <v>206.62</v>
      </c>
    </row>
    <row r="1949" spans="1:3" x14ac:dyDescent="0.3">
      <c r="A1949" s="41">
        <f>'Prix - Maïs grain 3'!C1949</f>
        <v>2023</v>
      </c>
      <c r="B1949" s="98">
        <f>'Prix - Maïs grain 3'!E1949</f>
        <v>220.96</v>
      </c>
      <c r="C1949" s="98">
        <f>'Prix - Maïs grain 3'!F1949</f>
        <v>206.62</v>
      </c>
    </row>
    <row r="1950" spans="1:3" x14ac:dyDescent="0.3">
      <c r="A1950" s="41">
        <f>'Prix - Maïs grain 3'!C1950</f>
        <v>2023</v>
      </c>
      <c r="B1950" s="98">
        <f>'Prix - Maïs grain 3'!E1950</f>
        <v>220.96</v>
      </c>
      <c r="C1950" s="98">
        <f>'Prix - Maïs grain 3'!F1950</f>
        <v>206.62</v>
      </c>
    </row>
    <row r="1951" spans="1:3" x14ac:dyDescent="0.3">
      <c r="A1951" s="41">
        <f>'Prix - Maïs grain 3'!C1951</f>
        <v>2023</v>
      </c>
      <c r="B1951" s="98">
        <f>'Prix - Maïs grain 3'!E1951</f>
        <v>220.96</v>
      </c>
      <c r="C1951" s="98">
        <f>'Prix - Maïs grain 3'!F1951</f>
        <v>206.62</v>
      </c>
    </row>
    <row r="1952" spans="1:3" x14ac:dyDescent="0.3">
      <c r="A1952" s="41">
        <f>'Prix - Maïs grain 3'!C1952</f>
        <v>2023</v>
      </c>
      <c r="B1952" s="98">
        <f>'Prix - Maïs grain 3'!E1952</f>
        <v>220.96</v>
      </c>
      <c r="C1952" s="98">
        <f>'Prix - Maïs grain 3'!F1952</f>
        <v>206.62</v>
      </c>
    </row>
    <row r="1953" spans="1:3" x14ac:dyDescent="0.3">
      <c r="A1953" s="41">
        <f>'Prix - Maïs grain 3'!C1953</f>
        <v>2023</v>
      </c>
      <c r="B1953" s="98">
        <f>'Prix - Maïs grain 3'!E1953</f>
        <v>220.96</v>
      </c>
      <c r="C1953" s="98">
        <f>'Prix - Maïs grain 3'!F1953</f>
        <v>206.62</v>
      </c>
    </row>
    <row r="1954" spans="1:3" x14ac:dyDescent="0.3">
      <c r="A1954" s="41">
        <f>'Prix - Maïs grain 3'!C1954</f>
        <v>2023</v>
      </c>
      <c r="B1954" s="98">
        <f>'Prix - Maïs grain 3'!E1954</f>
        <v>220.96</v>
      </c>
      <c r="C1954" s="98">
        <f>'Prix - Maïs grain 3'!F1954</f>
        <v>206.62</v>
      </c>
    </row>
    <row r="1955" spans="1:3" x14ac:dyDescent="0.3">
      <c r="A1955" s="41">
        <f>'Prix - Maïs grain 3'!C1955</f>
        <v>2023</v>
      </c>
      <c r="B1955" s="98">
        <f>'Prix - Maïs grain 3'!E1955</f>
        <v>220.96</v>
      </c>
      <c r="C1955" s="98">
        <f>'Prix - Maïs grain 3'!F1955</f>
        <v>206.62</v>
      </c>
    </row>
    <row r="1956" spans="1:3" x14ac:dyDescent="0.3">
      <c r="A1956" s="41">
        <f>'Prix - Maïs grain 3'!C1956</f>
        <v>2023</v>
      </c>
      <c r="B1956" s="98">
        <f>'Prix - Maïs grain 3'!E1956</f>
        <v>220.96</v>
      </c>
      <c r="C1956" s="98">
        <f>'Prix - Maïs grain 3'!F1956</f>
        <v>206.62</v>
      </c>
    </row>
    <row r="1957" spans="1:3" x14ac:dyDescent="0.3">
      <c r="A1957" s="41">
        <f>'Prix - Maïs grain 3'!C1957</f>
        <v>2023</v>
      </c>
      <c r="B1957" s="98">
        <f>'Prix - Maïs grain 3'!E1957</f>
        <v>220.96</v>
      </c>
      <c r="C1957" s="98">
        <f>'Prix - Maïs grain 3'!F1957</f>
        <v>206.62</v>
      </c>
    </row>
    <row r="1958" spans="1:3" x14ac:dyDescent="0.3">
      <c r="A1958" s="41">
        <f>'Prix - Maïs grain 3'!C1958</f>
        <v>2023</v>
      </c>
      <c r="B1958" s="98">
        <f>'Prix - Maïs grain 3'!E1958</f>
        <v>220.96</v>
      </c>
      <c r="C1958" s="98">
        <f>'Prix - Maïs grain 3'!F1958</f>
        <v>206.62</v>
      </c>
    </row>
    <row r="1959" spans="1:3" x14ac:dyDescent="0.3">
      <c r="A1959" s="41">
        <f>'Prix - Maïs grain 3'!C1959</f>
        <v>2023</v>
      </c>
      <c r="B1959" s="98">
        <f>'Prix - Maïs grain 3'!E1959</f>
        <v>220.96</v>
      </c>
      <c r="C1959" s="98">
        <f>'Prix - Maïs grain 3'!F1959</f>
        <v>206.62</v>
      </c>
    </row>
    <row r="1960" spans="1:3" x14ac:dyDescent="0.3">
      <c r="A1960" s="41">
        <f>'Prix - Maïs grain 3'!C1960</f>
        <v>2023</v>
      </c>
      <c r="B1960" s="98">
        <f>'Prix - Maïs grain 3'!E1960</f>
        <v>220.96</v>
      </c>
      <c r="C1960" s="98">
        <f>'Prix - Maïs grain 3'!F1960</f>
        <v>206.62</v>
      </c>
    </row>
    <row r="1961" spans="1:3" x14ac:dyDescent="0.3">
      <c r="A1961" s="41">
        <f>'Prix - Maïs grain 3'!C1961</f>
        <v>2023</v>
      </c>
      <c r="B1961" s="98">
        <f>'Prix - Maïs grain 3'!E1961</f>
        <v>220.96</v>
      </c>
      <c r="C1961" s="98">
        <f>'Prix - Maïs grain 3'!F1961</f>
        <v>206.62</v>
      </c>
    </row>
    <row r="1962" spans="1:3" x14ac:dyDescent="0.3">
      <c r="A1962" s="41">
        <f>'Prix - Maïs grain 3'!C1962</f>
        <v>2023</v>
      </c>
      <c r="B1962" s="98">
        <f>'Prix - Maïs grain 3'!E1962</f>
        <v>220.96</v>
      </c>
      <c r="C1962" s="98">
        <f>'Prix - Maïs grain 3'!F1962</f>
        <v>206.62</v>
      </c>
    </row>
    <row r="1963" spans="1:3" x14ac:dyDescent="0.3">
      <c r="A1963" s="41">
        <f>'Prix - Maïs grain 3'!C1963</f>
        <v>2023</v>
      </c>
      <c r="B1963" s="98">
        <f>'Prix - Maïs grain 3'!E1963</f>
        <v>220.96</v>
      </c>
      <c r="C1963" s="98">
        <f>'Prix - Maïs grain 3'!F1963</f>
        <v>206.62</v>
      </c>
    </row>
    <row r="1964" spans="1:3" x14ac:dyDescent="0.3">
      <c r="A1964" s="41">
        <f>'Prix - Maïs grain 3'!C1964</f>
        <v>2023</v>
      </c>
      <c r="B1964" s="98">
        <f>'Prix - Maïs grain 3'!E1964</f>
        <v>220.96</v>
      </c>
      <c r="C1964" s="98">
        <f>'Prix - Maïs grain 3'!F1964</f>
        <v>206.62</v>
      </c>
    </row>
    <row r="1965" spans="1:3" x14ac:dyDescent="0.3">
      <c r="A1965" s="41">
        <f>'Prix - Maïs grain 3'!C1965</f>
        <v>2023</v>
      </c>
      <c r="B1965" s="98">
        <f>'Prix - Maïs grain 3'!E1965</f>
        <v>220.96</v>
      </c>
      <c r="C1965" s="98">
        <f>'Prix - Maïs grain 3'!F1965</f>
        <v>206.62</v>
      </c>
    </row>
    <row r="1966" spans="1:3" x14ac:dyDescent="0.3">
      <c r="A1966" s="41">
        <f>'Prix - Maïs grain 3'!C1966</f>
        <v>2023</v>
      </c>
      <c r="B1966" s="98">
        <f>'Prix - Maïs grain 3'!E1966</f>
        <v>220.96</v>
      </c>
      <c r="C1966" s="98">
        <f>'Prix - Maïs grain 3'!F1966</f>
        <v>206.62</v>
      </c>
    </row>
    <row r="1967" spans="1:3" x14ac:dyDescent="0.3">
      <c r="A1967" s="41">
        <f>'Prix - Maïs grain 3'!C1967</f>
        <v>2023</v>
      </c>
      <c r="B1967" s="98">
        <f>'Prix - Maïs grain 3'!E1967</f>
        <v>220.96</v>
      </c>
      <c r="C1967" s="98">
        <f>'Prix - Maïs grain 3'!F1967</f>
        <v>206.62</v>
      </c>
    </row>
    <row r="1968" spans="1:3" x14ac:dyDescent="0.3">
      <c r="A1968" s="41">
        <f>'Prix - Maïs grain 3'!C1968</f>
        <v>2023</v>
      </c>
      <c r="B1968" s="98">
        <f>'Prix - Maïs grain 3'!E1968</f>
        <v>220.96</v>
      </c>
      <c r="C1968" s="98">
        <f>'Prix - Maïs grain 3'!F1968</f>
        <v>206.62</v>
      </c>
    </row>
    <row r="1969" spans="1:3" x14ac:dyDescent="0.3">
      <c r="A1969" s="41">
        <f>'Prix - Maïs grain 3'!C1969</f>
        <v>2023</v>
      </c>
      <c r="B1969" s="98">
        <f>'Prix - Maïs grain 3'!E1969</f>
        <v>220.96</v>
      </c>
      <c r="C1969" s="98">
        <f>'Prix - Maïs grain 3'!F1969</f>
        <v>206.62</v>
      </c>
    </row>
    <row r="1970" spans="1:3" x14ac:dyDescent="0.3">
      <c r="A1970" s="41">
        <f>'Prix - Maïs grain 3'!C1970</f>
        <v>2023</v>
      </c>
      <c r="B1970" s="98">
        <f>'Prix - Maïs grain 3'!E1970</f>
        <v>220.96</v>
      </c>
      <c r="C1970" s="98">
        <f>'Prix - Maïs grain 3'!F1970</f>
        <v>206.62</v>
      </c>
    </row>
    <row r="1971" spans="1:3" x14ac:dyDescent="0.3">
      <c r="A1971" s="41">
        <f>'Prix - Maïs grain 3'!C1971</f>
        <v>2023</v>
      </c>
      <c r="B1971" s="98">
        <f>'Prix - Maïs grain 3'!E1971</f>
        <v>220.96</v>
      </c>
      <c r="C1971" s="98">
        <f>'Prix - Maïs grain 3'!F1971</f>
        <v>206.62</v>
      </c>
    </row>
    <row r="1972" spans="1:3" x14ac:dyDescent="0.3">
      <c r="A1972" s="41">
        <f>'Prix - Maïs grain 3'!C1972</f>
        <v>2023</v>
      </c>
      <c r="B1972" s="98">
        <f>'Prix - Maïs grain 3'!E1972</f>
        <v>220.96</v>
      </c>
      <c r="C1972" s="98">
        <f>'Prix - Maïs grain 3'!F1972</f>
        <v>206.62</v>
      </c>
    </row>
    <row r="1973" spans="1:3" x14ac:dyDescent="0.3">
      <c r="A1973" s="41">
        <f>'Prix - Maïs grain 3'!C1973</f>
        <v>2023</v>
      </c>
      <c r="B1973" s="98">
        <f>'Prix - Maïs grain 3'!E1973</f>
        <v>220.96</v>
      </c>
      <c r="C1973" s="98">
        <f>'Prix - Maïs grain 3'!F1973</f>
        <v>206.62</v>
      </c>
    </row>
    <row r="1974" spans="1:3" x14ac:dyDescent="0.3">
      <c r="A1974" s="41">
        <f>'Prix - Maïs grain 3'!C1974</f>
        <v>2023</v>
      </c>
      <c r="B1974" s="98">
        <f>'Prix - Maïs grain 3'!E1974</f>
        <v>220.96</v>
      </c>
      <c r="C1974" s="98">
        <f>'Prix - Maïs grain 3'!F1974</f>
        <v>206.62</v>
      </c>
    </row>
    <row r="1975" spans="1:3" x14ac:dyDescent="0.3">
      <c r="A1975" s="41">
        <f>'Prix - Maïs grain 3'!C1975</f>
        <v>2023</v>
      </c>
      <c r="B1975" s="98">
        <f>'Prix - Maïs grain 3'!E1975</f>
        <v>220.96</v>
      </c>
      <c r="C1975" s="98">
        <f>'Prix - Maïs grain 3'!F1975</f>
        <v>206.62</v>
      </c>
    </row>
    <row r="1976" spans="1:3" x14ac:dyDescent="0.3">
      <c r="A1976" s="41">
        <f>'Prix - Maïs grain 3'!C1976</f>
        <v>2023</v>
      </c>
      <c r="B1976" s="98">
        <f>'Prix - Maïs grain 3'!E1976</f>
        <v>220.96</v>
      </c>
      <c r="C1976" s="98">
        <f>'Prix - Maïs grain 3'!F1976</f>
        <v>206.62</v>
      </c>
    </row>
    <row r="1977" spans="1:3" x14ac:dyDescent="0.3">
      <c r="A1977" s="41">
        <f>'Prix - Maïs grain 3'!C1977</f>
        <v>2023</v>
      </c>
      <c r="B1977" s="98">
        <f>'Prix - Maïs grain 3'!E1977</f>
        <v>220.96</v>
      </c>
      <c r="C1977" s="98">
        <f>'Prix - Maïs grain 3'!F1977</f>
        <v>206.62</v>
      </c>
    </row>
    <row r="1978" spans="1:3" x14ac:dyDescent="0.3">
      <c r="A1978" s="41">
        <f>'Prix - Maïs grain 3'!C1978</f>
        <v>2023</v>
      </c>
      <c r="B1978" s="98">
        <f>'Prix - Maïs grain 3'!E1978</f>
        <v>220.96</v>
      </c>
      <c r="C1978" s="98">
        <f>'Prix - Maïs grain 3'!F1978</f>
        <v>206.62</v>
      </c>
    </row>
    <row r="1979" spans="1:3" x14ac:dyDescent="0.3">
      <c r="A1979" s="41">
        <f>'Prix - Maïs grain 3'!C1979</f>
        <v>2023</v>
      </c>
      <c r="B1979" s="98">
        <f>'Prix - Maïs grain 3'!E1979</f>
        <v>220.96</v>
      </c>
      <c r="C1979" s="98">
        <f>'Prix - Maïs grain 3'!F1979</f>
        <v>206.62</v>
      </c>
    </row>
    <row r="1980" spans="1:3" x14ac:dyDescent="0.3">
      <c r="A1980" s="41">
        <f>'Prix - Maïs grain 3'!C1980</f>
        <v>2023</v>
      </c>
      <c r="B1980" s="98">
        <f>'Prix - Maïs grain 3'!E1980</f>
        <v>220.96</v>
      </c>
      <c r="C1980" s="98">
        <f>'Prix - Maïs grain 3'!F1980</f>
        <v>206.62</v>
      </c>
    </row>
    <row r="1981" spans="1:3" x14ac:dyDescent="0.3">
      <c r="A1981" s="41">
        <f>'Prix - Maïs grain 3'!C1981</f>
        <v>2023</v>
      </c>
      <c r="B1981" s="98">
        <f>'Prix - Maïs grain 3'!E1981</f>
        <v>220.96</v>
      </c>
      <c r="C1981" s="98">
        <f>'Prix - Maïs grain 3'!F1981</f>
        <v>206.62</v>
      </c>
    </row>
    <row r="1982" spans="1:3" x14ac:dyDescent="0.3">
      <c r="A1982" s="41">
        <f>'Prix - Maïs grain 3'!C1982</f>
        <v>2023</v>
      </c>
      <c r="B1982" s="98">
        <f>'Prix - Maïs grain 3'!E1982</f>
        <v>220.96</v>
      </c>
      <c r="C1982" s="98">
        <f>'Prix - Maïs grain 3'!F1982</f>
        <v>206.62</v>
      </c>
    </row>
    <row r="1983" spans="1:3" x14ac:dyDescent="0.3">
      <c r="A1983" s="41">
        <f>'Prix - Maïs grain 3'!C1983</f>
        <v>2023</v>
      </c>
      <c r="B1983" s="98">
        <f>'Prix - Maïs grain 3'!E1983</f>
        <v>220.96</v>
      </c>
      <c r="C1983" s="98">
        <f>'Prix - Maïs grain 3'!F1983</f>
        <v>206.62</v>
      </c>
    </row>
    <row r="1984" spans="1:3" x14ac:dyDescent="0.3">
      <c r="A1984" s="41">
        <f>'Prix - Maïs grain 3'!C1984</f>
        <v>2023</v>
      </c>
      <c r="B1984" s="98">
        <f>'Prix - Maïs grain 3'!E1984</f>
        <v>220.96</v>
      </c>
      <c r="C1984" s="98">
        <f>'Prix - Maïs grain 3'!F1984</f>
        <v>206.62</v>
      </c>
    </row>
    <row r="1985" spans="1:3" x14ac:dyDescent="0.3">
      <c r="A1985" s="41">
        <f>'Prix - Maïs grain 3'!C1985</f>
        <v>2023</v>
      </c>
      <c r="B1985" s="98">
        <f>'Prix - Maïs grain 3'!E1985</f>
        <v>220.96</v>
      </c>
      <c r="C1985" s="98">
        <f>'Prix - Maïs grain 3'!F1985</f>
        <v>206.62</v>
      </c>
    </row>
    <row r="1986" spans="1:3" x14ac:dyDescent="0.3">
      <c r="A1986" s="41">
        <f>'Prix - Maïs grain 3'!C1986</f>
        <v>2023</v>
      </c>
      <c r="B1986" s="98">
        <f>'Prix - Maïs grain 3'!E1986</f>
        <v>220.96</v>
      </c>
      <c r="C1986" s="98">
        <f>'Prix - Maïs grain 3'!F1986</f>
        <v>206.62</v>
      </c>
    </row>
    <row r="1987" spans="1:3" x14ac:dyDescent="0.3">
      <c r="A1987" s="41">
        <f>'Prix - Maïs grain 3'!C1987</f>
        <v>2023</v>
      </c>
      <c r="B1987" s="98">
        <f>'Prix - Maïs grain 3'!E1987</f>
        <v>220.96</v>
      </c>
      <c r="C1987" s="98">
        <f>'Prix - Maïs grain 3'!F1987</f>
        <v>206.62</v>
      </c>
    </row>
    <row r="1988" spans="1:3" x14ac:dyDescent="0.3">
      <c r="A1988" s="41">
        <f>'Prix - Maïs grain 3'!C1988</f>
        <v>2023</v>
      </c>
      <c r="B1988" s="98">
        <f>'Prix - Maïs grain 3'!E1988</f>
        <v>220.96</v>
      </c>
      <c r="C1988" s="98">
        <f>'Prix - Maïs grain 3'!F1988</f>
        <v>206.62</v>
      </c>
    </row>
    <row r="1989" spans="1:3" x14ac:dyDescent="0.3">
      <c r="A1989" s="41">
        <f>'Prix - Maïs grain 3'!C1989</f>
        <v>2023</v>
      </c>
      <c r="B1989" s="98">
        <f>'Prix - Maïs grain 3'!E1989</f>
        <v>220.96</v>
      </c>
      <c r="C1989" s="98">
        <f>'Prix - Maïs grain 3'!F1989</f>
        <v>206.62</v>
      </c>
    </row>
    <row r="1990" spans="1:3" x14ac:dyDescent="0.3">
      <c r="A1990" s="41">
        <f>'Prix - Maïs grain 3'!C1990</f>
        <v>2023</v>
      </c>
      <c r="B1990" s="98">
        <f>'Prix - Maïs grain 3'!E1990</f>
        <v>220.96</v>
      </c>
      <c r="C1990" s="98">
        <f>'Prix - Maïs grain 3'!F1990</f>
        <v>206.62</v>
      </c>
    </row>
    <row r="1991" spans="1:3" x14ac:dyDescent="0.3">
      <c r="A1991" s="41">
        <f>'Prix - Maïs grain 3'!C1991</f>
        <v>2023</v>
      </c>
      <c r="B1991" s="98">
        <f>'Prix - Maïs grain 3'!E1991</f>
        <v>220.96</v>
      </c>
      <c r="C1991" s="98">
        <f>'Prix - Maïs grain 3'!F1991</f>
        <v>206.62</v>
      </c>
    </row>
    <row r="1992" spans="1:3" x14ac:dyDescent="0.3">
      <c r="A1992" s="41">
        <f>'Prix - Maïs grain 3'!C1992</f>
        <v>2023</v>
      </c>
      <c r="B1992" s="98">
        <f>'Prix - Maïs grain 3'!E1992</f>
        <v>220.96</v>
      </c>
      <c r="C1992" s="98">
        <f>'Prix - Maïs grain 3'!F1992</f>
        <v>206.62</v>
      </c>
    </row>
    <row r="1993" spans="1:3" x14ac:dyDescent="0.3">
      <c r="A1993" s="41">
        <f>'Prix - Maïs grain 3'!C1993</f>
        <v>2023</v>
      </c>
      <c r="B1993" s="98">
        <f>'Prix - Maïs grain 3'!E1993</f>
        <v>220.96</v>
      </c>
      <c r="C1993" s="98">
        <f>'Prix - Maïs grain 3'!F1993</f>
        <v>206.62</v>
      </c>
    </row>
    <row r="1994" spans="1:3" x14ac:dyDescent="0.3">
      <c r="A1994" s="41">
        <f>'Prix - Maïs grain 3'!C1994</f>
        <v>2023</v>
      </c>
      <c r="B1994" s="98">
        <f>'Prix - Maïs grain 3'!E1994</f>
        <v>220.96</v>
      </c>
      <c r="C1994" s="98">
        <f>'Prix - Maïs grain 3'!F1994</f>
        <v>206.62</v>
      </c>
    </row>
    <row r="1995" spans="1:3" x14ac:dyDescent="0.3">
      <c r="A1995" s="41">
        <f>'Prix - Maïs grain 3'!C1995</f>
        <v>2023</v>
      </c>
      <c r="B1995" s="98">
        <f>'Prix - Maïs grain 3'!E1995</f>
        <v>220.96</v>
      </c>
      <c r="C1995" s="98">
        <f>'Prix - Maïs grain 3'!F1995</f>
        <v>206.62</v>
      </c>
    </row>
    <row r="1996" spans="1:3" x14ac:dyDescent="0.3">
      <c r="A1996" s="41">
        <f>'Prix - Maïs grain 3'!C1996</f>
        <v>2023</v>
      </c>
      <c r="B1996" s="98">
        <f>'Prix - Maïs grain 3'!E1996</f>
        <v>220.96</v>
      </c>
      <c r="C1996" s="98">
        <f>'Prix - Maïs grain 3'!F1996</f>
        <v>206.62</v>
      </c>
    </row>
    <row r="1997" spans="1:3" x14ac:dyDescent="0.3">
      <c r="A1997" s="41">
        <f>'Prix - Maïs grain 3'!C1997</f>
        <v>2023</v>
      </c>
      <c r="B1997" s="98">
        <f>'Prix - Maïs grain 3'!E1997</f>
        <v>220.96</v>
      </c>
      <c r="C1997" s="98">
        <f>'Prix - Maïs grain 3'!F1997</f>
        <v>206.62</v>
      </c>
    </row>
    <row r="1998" spans="1:3" x14ac:dyDescent="0.3">
      <c r="A1998" s="41">
        <f>'Prix - Maïs grain 3'!C1998</f>
        <v>2023</v>
      </c>
      <c r="B1998" s="98">
        <f>'Prix - Maïs grain 3'!E1998</f>
        <v>220.96</v>
      </c>
      <c r="C1998" s="98">
        <f>'Prix - Maïs grain 3'!F1998</f>
        <v>206.62</v>
      </c>
    </row>
    <row r="1999" spans="1:3" x14ac:dyDescent="0.3">
      <c r="A1999" s="41">
        <f>'Prix - Maïs grain 3'!C1999</f>
        <v>2023</v>
      </c>
      <c r="B1999" s="98">
        <f>'Prix - Maïs grain 3'!E1999</f>
        <v>220.96</v>
      </c>
      <c r="C1999" s="98">
        <f>'Prix - Maïs grain 3'!F1999</f>
        <v>206.62</v>
      </c>
    </row>
    <row r="2000" spans="1:3" x14ac:dyDescent="0.3">
      <c r="A2000" s="41">
        <f>'Prix - Maïs grain 3'!C2000</f>
        <v>2023</v>
      </c>
      <c r="B2000" s="98">
        <f>'Prix - Maïs grain 3'!E2000</f>
        <v>220.96</v>
      </c>
      <c r="C2000" s="98">
        <f>'Prix - Maïs grain 3'!F2000</f>
        <v>206.62</v>
      </c>
    </row>
    <row r="2001" spans="1:3" x14ac:dyDescent="0.3">
      <c r="A2001" s="41">
        <f>'Prix - Maïs grain 3'!C2001</f>
        <v>2023</v>
      </c>
      <c r="B2001" s="98">
        <f>'Prix - Maïs grain 3'!E2001</f>
        <v>220.96</v>
      </c>
      <c r="C2001" s="98">
        <f>'Prix - Maïs grain 3'!F2001</f>
        <v>206.62</v>
      </c>
    </row>
    <row r="2002" spans="1:3" x14ac:dyDescent="0.3">
      <c r="A2002" s="41">
        <f>'Prix - Maïs grain 3'!C2002</f>
        <v>2023</v>
      </c>
      <c r="B2002" s="98">
        <f>'Prix - Maïs grain 3'!E2002</f>
        <v>220.96</v>
      </c>
      <c r="C2002" s="98">
        <f>'Prix - Maïs grain 3'!F2002</f>
        <v>206.62</v>
      </c>
    </row>
    <row r="2003" spans="1:3" x14ac:dyDescent="0.3">
      <c r="A2003" s="41">
        <f>'Prix - Maïs grain 3'!C2003</f>
        <v>2023</v>
      </c>
      <c r="B2003" s="98">
        <f>'Prix - Maïs grain 3'!E2003</f>
        <v>220.96</v>
      </c>
      <c r="C2003" s="98">
        <f>'Prix - Maïs grain 3'!F2003</f>
        <v>206.62</v>
      </c>
    </row>
    <row r="2004" spans="1:3" x14ac:dyDescent="0.3">
      <c r="A2004" s="41">
        <f>'Prix - Maïs grain 3'!C2004</f>
        <v>2023</v>
      </c>
      <c r="B2004" s="98">
        <f>'Prix - Maïs grain 3'!E2004</f>
        <v>220.96</v>
      </c>
      <c r="C2004" s="98">
        <f>'Prix - Maïs grain 3'!F2004</f>
        <v>206.62</v>
      </c>
    </row>
    <row r="2005" spans="1:3" x14ac:dyDescent="0.3">
      <c r="A2005" s="41">
        <f>'Prix - Maïs grain 3'!C2005</f>
        <v>2023</v>
      </c>
      <c r="B2005" s="98">
        <f>'Prix - Maïs grain 3'!E2005</f>
        <v>220.96</v>
      </c>
      <c r="C2005" s="98">
        <f>'Prix - Maïs grain 3'!F2005</f>
        <v>206.62</v>
      </c>
    </row>
    <row r="2006" spans="1:3" x14ac:dyDescent="0.3">
      <c r="A2006" s="41">
        <f>'Prix - Maïs grain 3'!C2006</f>
        <v>2023</v>
      </c>
      <c r="B2006" s="98">
        <f>'Prix - Maïs grain 3'!E2006</f>
        <v>220.96</v>
      </c>
      <c r="C2006" s="98">
        <f>'Prix - Maïs grain 3'!F2006</f>
        <v>206.62</v>
      </c>
    </row>
    <row r="2007" spans="1:3" x14ac:dyDescent="0.3">
      <c r="A2007" s="41">
        <f>'Prix - Maïs grain 3'!C2007</f>
        <v>2023</v>
      </c>
      <c r="B2007" s="98">
        <f>'Prix - Maïs grain 3'!E2007</f>
        <v>220.96</v>
      </c>
      <c r="C2007" s="98">
        <f>'Prix - Maïs grain 3'!F2007</f>
        <v>206.62</v>
      </c>
    </row>
    <row r="2008" spans="1:3" x14ac:dyDescent="0.3">
      <c r="A2008" s="41">
        <f>'Prix - Maïs grain 3'!C2008</f>
        <v>2023</v>
      </c>
      <c r="B2008" s="98">
        <f>'Prix - Maïs grain 3'!E2008</f>
        <v>220.96</v>
      </c>
      <c r="C2008" s="98">
        <f>'Prix - Maïs grain 3'!F2008</f>
        <v>206.62</v>
      </c>
    </row>
    <row r="2009" spans="1:3" x14ac:dyDescent="0.3">
      <c r="A2009" s="41">
        <f>'Prix - Maïs grain 3'!C2009</f>
        <v>2023</v>
      </c>
      <c r="B2009" s="98">
        <f>'Prix - Maïs grain 3'!E2009</f>
        <v>220.96</v>
      </c>
      <c r="C2009" s="98">
        <f>'Prix - Maïs grain 3'!F2009</f>
        <v>206.62</v>
      </c>
    </row>
    <row r="2010" spans="1:3" x14ac:dyDescent="0.3">
      <c r="A2010" s="41">
        <f>'Prix - Maïs grain 3'!C2010</f>
        <v>2023</v>
      </c>
      <c r="B2010" s="98">
        <f>'Prix - Maïs grain 3'!E2010</f>
        <v>220.96</v>
      </c>
      <c r="C2010" s="98">
        <f>'Prix - Maïs grain 3'!F2010</f>
        <v>206.62</v>
      </c>
    </row>
    <row r="2011" spans="1:3" x14ac:dyDescent="0.3">
      <c r="A2011" s="41">
        <f>'Prix - Maïs grain 3'!C2011</f>
        <v>2023</v>
      </c>
      <c r="B2011" s="98">
        <f>'Prix - Maïs grain 3'!E2011</f>
        <v>220.96</v>
      </c>
      <c r="C2011" s="98">
        <f>'Prix - Maïs grain 3'!F2011</f>
        <v>206.62</v>
      </c>
    </row>
    <row r="2012" spans="1:3" x14ac:dyDescent="0.3">
      <c r="A2012" s="41">
        <f>'Prix - Maïs grain 3'!C2012</f>
        <v>2023</v>
      </c>
      <c r="B2012" s="98">
        <f>'Prix - Maïs grain 3'!E2012</f>
        <v>220.96</v>
      </c>
      <c r="C2012" s="98">
        <f>'Prix - Maïs grain 3'!F2012</f>
        <v>206.62</v>
      </c>
    </row>
    <row r="2013" spans="1:3" x14ac:dyDescent="0.3">
      <c r="A2013" s="41">
        <f>'Prix - Maïs grain 3'!C2013</f>
        <v>2023</v>
      </c>
      <c r="B2013" s="98">
        <f>'Prix - Maïs grain 3'!E2013</f>
        <v>220.96</v>
      </c>
      <c r="C2013" s="98">
        <f>'Prix - Maïs grain 3'!F2013</f>
        <v>206.62</v>
      </c>
    </row>
    <row r="2014" spans="1:3" x14ac:dyDescent="0.3">
      <c r="A2014" s="41">
        <f>'Prix - Maïs grain 3'!C2014</f>
        <v>2023</v>
      </c>
      <c r="B2014" s="98">
        <f>'Prix - Maïs grain 3'!E2014</f>
        <v>220.96</v>
      </c>
      <c r="C2014" s="98">
        <f>'Prix - Maïs grain 3'!F2014</f>
        <v>206.62</v>
      </c>
    </row>
    <row r="2015" spans="1:3" x14ac:dyDescent="0.3">
      <c r="A2015" s="41">
        <f>'Prix - Maïs grain 3'!C2015</f>
        <v>2023</v>
      </c>
      <c r="B2015" s="98">
        <f>'Prix - Maïs grain 3'!E2015</f>
        <v>220.96</v>
      </c>
      <c r="C2015" s="98">
        <f>'Prix - Maïs grain 3'!F2015</f>
        <v>206.62</v>
      </c>
    </row>
    <row r="2016" spans="1:3" x14ac:dyDescent="0.3">
      <c r="A2016" s="41">
        <f>'Prix - Maïs grain 3'!C2016</f>
        <v>2023</v>
      </c>
      <c r="B2016" s="98">
        <f>'Prix - Maïs grain 3'!E2016</f>
        <v>220.96</v>
      </c>
      <c r="C2016" s="98">
        <f>'Prix - Maïs grain 3'!F2016</f>
        <v>206.62</v>
      </c>
    </row>
    <row r="2017" spans="1:3" x14ac:dyDescent="0.3">
      <c r="A2017" s="41">
        <f>'Prix - Maïs grain 3'!C2017</f>
        <v>2023</v>
      </c>
      <c r="B2017" s="98">
        <f>'Prix - Maïs grain 3'!E2017</f>
        <v>220.96</v>
      </c>
      <c r="C2017" s="98">
        <f>'Prix - Maïs grain 3'!F2017</f>
        <v>206.62</v>
      </c>
    </row>
    <row r="2018" spans="1:3" x14ac:dyDescent="0.3">
      <c r="A2018" s="41">
        <f>'Prix - Maïs grain 3'!C2018</f>
        <v>2023</v>
      </c>
      <c r="B2018" s="98">
        <f>'Prix - Maïs grain 3'!E2018</f>
        <v>220.96</v>
      </c>
      <c r="C2018" s="98">
        <f>'Prix - Maïs grain 3'!F2018</f>
        <v>206.62</v>
      </c>
    </row>
    <row r="2019" spans="1:3" x14ac:dyDescent="0.3">
      <c r="A2019" s="41">
        <f>'Prix - Maïs grain 3'!C2019</f>
        <v>2023</v>
      </c>
      <c r="B2019" s="98">
        <f>'Prix - Maïs grain 3'!E2019</f>
        <v>220.96</v>
      </c>
      <c r="C2019" s="98">
        <f>'Prix - Maïs grain 3'!F2019</f>
        <v>206.62</v>
      </c>
    </row>
    <row r="2020" spans="1:3" x14ac:dyDescent="0.3">
      <c r="A2020" s="41">
        <f>'Prix - Maïs grain 3'!C2020</f>
        <v>2023</v>
      </c>
      <c r="B2020" s="98">
        <f>'Prix - Maïs grain 3'!E2020</f>
        <v>220.96</v>
      </c>
      <c r="C2020" s="98">
        <f>'Prix - Maïs grain 3'!F2020</f>
        <v>206.62</v>
      </c>
    </row>
    <row r="2021" spans="1:3" x14ac:dyDescent="0.3">
      <c r="A2021" s="41">
        <f>'Prix - Maïs grain 3'!C2021</f>
        <v>2023</v>
      </c>
      <c r="B2021" s="98">
        <f>'Prix - Maïs grain 3'!E2021</f>
        <v>220.96</v>
      </c>
      <c r="C2021" s="98">
        <f>'Prix - Maïs grain 3'!F2021</f>
        <v>206.62</v>
      </c>
    </row>
    <row r="2022" spans="1:3" x14ac:dyDescent="0.3">
      <c r="A2022" s="41">
        <f>'Prix - Maïs grain 3'!C2022</f>
        <v>2023</v>
      </c>
      <c r="B2022" s="98">
        <f>'Prix - Maïs grain 3'!E2022</f>
        <v>220.96</v>
      </c>
      <c r="C2022" s="98">
        <f>'Prix - Maïs grain 3'!F2022</f>
        <v>206.62</v>
      </c>
    </row>
    <row r="2023" spans="1:3" x14ac:dyDescent="0.3">
      <c r="A2023" s="41">
        <f>'Prix - Maïs grain 3'!C2023</f>
        <v>2023</v>
      </c>
      <c r="B2023" s="98">
        <f>'Prix - Maïs grain 3'!E2023</f>
        <v>220.96</v>
      </c>
      <c r="C2023" s="98">
        <f>'Prix - Maïs grain 3'!F2023</f>
        <v>206.62</v>
      </c>
    </row>
    <row r="2024" spans="1:3" x14ac:dyDescent="0.3">
      <c r="A2024" s="41">
        <f>'Prix - Maïs grain 3'!C2024</f>
        <v>2023</v>
      </c>
      <c r="B2024" s="98">
        <f>'Prix - Maïs grain 3'!E2024</f>
        <v>220.96</v>
      </c>
      <c r="C2024" s="98">
        <f>'Prix - Maïs grain 3'!F2024</f>
        <v>206.62</v>
      </c>
    </row>
    <row r="2025" spans="1:3" x14ac:dyDescent="0.3">
      <c r="A2025" s="41">
        <f>'Prix - Maïs grain 3'!C2025</f>
        <v>2023</v>
      </c>
      <c r="B2025" s="98">
        <f>'Prix - Maïs grain 3'!E2025</f>
        <v>220.96</v>
      </c>
      <c r="C2025" s="98">
        <f>'Prix - Maïs grain 3'!F2025</f>
        <v>206.62</v>
      </c>
    </row>
    <row r="2026" spans="1:3" x14ac:dyDescent="0.3">
      <c r="A2026" s="41">
        <f>'Prix - Maïs grain 3'!C2026</f>
        <v>2023</v>
      </c>
      <c r="B2026" s="98">
        <f>'Prix - Maïs grain 3'!E2026</f>
        <v>220.96</v>
      </c>
      <c r="C2026" s="98">
        <f>'Prix - Maïs grain 3'!F2026</f>
        <v>206.62</v>
      </c>
    </row>
    <row r="2027" spans="1:3" x14ac:dyDescent="0.3">
      <c r="A2027" s="41">
        <f>'Prix - Maïs grain 3'!C2027</f>
        <v>2023</v>
      </c>
      <c r="B2027" s="98">
        <f>'Prix - Maïs grain 3'!E2027</f>
        <v>220.96</v>
      </c>
      <c r="C2027" s="98">
        <f>'Prix - Maïs grain 3'!F2027</f>
        <v>206.62</v>
      </c>
    </row>
    <row r="2028" spans="1:3" x14ac:dyDescent="0.3">
      <c r="A2028" s="41">
        <f>'Prix - Maïs grain 3'!C2028</f>
        <v>2023</v>
      </c>
      <c r="B2028" s="98">
        <f>'Prix - Maïs grain 3'!E2028</f>
        <v>220.96</v>
      </c>
      <c r="C2028" s="98">
        <f>'Prix - Maïs grain 3'!F2028</f>
        <v>206.62</v>
      </c>
    </row>
    <row r="2029" spans="1:3" x14ac:dyDescent="0.3">
      <c r="A2029" s="41">
        <f>'Prix - Maïs grain 3'!C2029</f>
        <v>2023</v>
      </c>
      <c r="B2029" s="98">
        <f>'Prix - Maïs grain 3'!E2029</f>
        <v>220.96</v>
      </c>
      <c r="C2029" s="98">
        <f>'Prix - Maïs grain 3'!F2029</f>
        <v>206.62</v>
      </c>
    </row>
    <row r="2030" spans="1:3" x14ac:dyDescent="0.3">
      <c r="A2030" s="41">
        <f>'Prix - Maïs grain 3'!C2030</f>
        <v>2023</v>
      </c>
      <c r="B2030" s="98">
        <f>'Prix - Maïs grain 3'!E2030</f>
        <v>220.96</v>
      </c>
      <c r="C2030" s="98">
        <f>'Prix - Maïs grain 3'!F2030</f>
        <v>206.62</v>
      </c>
    </row>
    <row r="2031" spans="1:3" x14ac:dyDescent="0.3">
      <c r="A2031" s="41">
        <f>'Prix - Maïs grain 3'!C2031</f>
        <v>2023</v>
      </c>
      <c r="B2031" s="98">
        <f>'Prix - Maïs grain 3'!E2031</f>
        <v>220.96</v>
      </c>
      <c r="C2031" s="98">
        <f>'Prix - Maïs grain 3'!F2031</f>
        <v>206.62</v>
      </c>
    </row>
    <row r="2032" spans="1:3" x14ac:dyDescent="0.3">
      <c r="A2032" s="41">
        <f>'Prix - Maïs grain 3'!C2032</f>
        <v>2023</v>
      </c>
      <c r="B2032" s="98">
        <f>'Prix - Maïs grain 3'!E2032</f>
        <v>220.96</v>
      </c>
      <c r="C2032" s="98">
        <f>'Prix - Maïs grain 3'!F2032</f>
        <v>206.62</v>
      </c>
    </row>
    <row r="2033" spans="1:3" x14ac:dyDescent="0.3">
      <c r="A2033" s="41">
        <f>'Prix - Maïs grain 3'!C2033</f>
        <v>2023</v>
      </c>
      <c r="B2033" s="98">
        <f>'Prix - Maïs grain 3'!E2033</f>
        <v>220.96</v>
      </c>
      <c r="C2033" s="98">
        <f>'Prix - Maïs grain 3'!F2033</f>
        <v>206.62</v>
      </c>
    </row>
    <row r="2034" spans="1:3" x14ac:dyDescent="0.3">
      <c r="A2034" s="41">
        <f>'Prix - Maïs grain 3'!C2034</f>
        <v>2023</v>
      </c>
      <c r="B2034" s="98">
        <f>'Prix - Maïs grain 3'!E2034</f>
        <v>220.96</v>
      </c>
      <c r="C2034" s="98">
        <f>'Prix - Maïs grain 3'!F2034</f>
        <v>206.62</v>
      </c>
    </row>
    <row r="2035" spans="1:3" x14ac:dyDescent="0.3">
      <c r="A2035" s="41">
        <f>'Prix - Maïs grain 3'!C2035</f>
        <v>2023</v>
      </c>
      <c r="B2035" s="98">
        <f>'Prix - Maïs grain 3'!E2035</f>
        <v>220.96</v>
      </c>
      <c r="C2035" s="98">
        <f>'Prix - Maïs grain 3'!F2035</f>
        <v>206.62</v>
      </c>
    </row>
    <row r="2036" spans="1:3" x14ac:dyDescent="0.3">
      <c r="A2036" s="41">
        <f>'Prix - Maïs grain 3'!C2036</f>
        <v>2023</v>
      </c>
      <c r="B2036" s="98">
        <f>'Prix - Maïs grain 3'!E2036</f>
        <v>220.96</v>
      </c>
      <c r="C2036" s="98">
        <f>'Prix - Maïs grain 3'!F2036</f>
        <v>206.62</v>
      </c>
    </row>
    <row r="2037" spans="1:3" x14ac:dyDescent="0.3">
      <c r="A2037" s="41">
        <f>'Prix - Maïs grain 3'!C2037</f>
        <v>2023</v>
      </c>
      <c r="B2037" s="98">
        <f>'Prix - Maïs grain 3'!E2037</f>
        <v>220.96</v>
      </c>
      <c r="C2037" s="98">
        <f>'Prix - Maïs grain 3'!F2037</f>
        <v>206.62</v>
      </c>
    </row>
    <row r="2038" spans="1:3" x14ac:dyDescent="0.3">
      <c r="A2038" s="41">
        <f>'Prix - Maïs grain 3'!C2038</f>
        <v>2023</v>
      </c>
      <c r="B2038" s="98">
        <f>'Prix - Maïs grain 3'!E2038</f>
        <v>220.96</v>
      </c>
      <c r="C2038" s="98">
        <f>'Prix - Maïs grain 3'!F2038</f>
        <v>206.62</v>
      </c>
    </row>
    <row r="2039" spans="1:3" x14ac:dyDescent="0.3">
      <c r="A2039" s="41">
        <f>'Prix - Maïs grain 3'!C2039</f>
        <v>2023</v>
      </c>
      <c r="B2039" s="98">
        <f>'Prix - Maïs grain 3'!E2039</f>
        <v>220.96</v>
      </c>
      <c r="C2039" s="98">
        <f>'Prix - Maïs grain 3'!F2039</f>
        <v>206.62</v>
      </c>
    </row>
    <row r="2040" spans="1:3" x14ac:dyDescent="0.3">
      <c r="A2040" s="41">
        <f>'Prix - Maïs grain 3'!C2040</f>
        <v>2023</v>
      </c>
      <c r="B2040" s="98">
        <f>'Prix - Maïs grain 3'!E2040</f>
        <v>220.96</v>
      </c>
      <c r="C2040" s="98">
        <f>'Prix - Maïs grain 3'!F2040</f>
        <v>206.62</v>
      </c>
    </row>
    <row r="2041" spans="1:3" x14ac:dyDescent="0.3">
      <c r="A2041" s="41">
        <f>'Prix - Maïs grain 3'!C2041</f>
        <v>2023</v>
      </c>
      <c r="B2041" s="98">
        <f>'Prix - Maïs grain 3'!E2041</f>
        <v>220.96</v>
      </c>
      <c r="C2041" s="98">
        <f>'Prix - Maïs grain 3'!F2041</f>
        <v>206.62</v>
      </c>
    </row>
    <row r="2042" spans="1:3" x14ac:dyDescent="0.3">
      <c r="A2042" s="41">
        <f>'Prix - Maïs grain 3'!C2042</f>
        <v>2023</v>
      </c>
      <c r="B2042" s="98">
        <f>'Prix - Maïs grain 3'!E2042</f>
        <v>220.96</v>
      </c>
      <c r="C2042" s="98">
        <f>'Prix - Maïs grain 3'!F2042</f>
        <v>206.62</v>
      </c>
    </row>
    <row r="2043" spans="1:3" x14ac:dyDescent="0.3">
      <c r="A2043" s="41">
        <f>'Prix - Maïs grain 3'!C2043</f>
        <v>2023</v>
      </c>
      <c r="B2043" s="98">
        <f>'Prix - Maïs grain 3'!E2043</f>
        <v>220.96</v>
      </c>
      <c r="C2043" s="98">
        <f>'Prix - Maïs grain 3'!F2043</f>
        <v>206.62</v>
      </c>
    </row>
    <row r="2044" spans="1:3" x14ac:dyDescent="0.3">
      <c r="A2044" s="41">
        <f>'Prix - Maïs grain 3'!C2044</f>
        <v>2023</v>
      </c>
      <c r="B2044" s="98">
        <f>'Prix - Maïs grain 3'!E2044</f>
        <v>220.96</v>
      </c>
      <c r="C2044" s="98">
        <f>'Prix - Maïs grain 3'!F2044</f>
        <v>206.62</v>
      </c>
    </row>
    <row r="2045" spans="1:3" x14ac:dyDescent="0.3">
      <c r="A2045" s="41">
        <f>'Prix - Maïs grain 3'!C2045</f>
        <v>2023</v>
      </c>
      <c r="B2045" s="98">
        <f>'Prix - Maïs grain 3'!E2045</f>
        <v>220.96</v>
      </c>
      <c r="C2045" s="98">
        <f>'Prix - Maïs grain 3'!F2045</f>
        <v>206.62</v>
      </c>
    </row>
    <row r="2046" spans="1:3" x14ac:dyDescent="0.3">
      <c r="A2046" s="41">
        <f>'Prix - Maïs grain 3'!C2046</f>
        <v>2023</v>
      </c>
      <c r="B2046" s="98">
        <f>'Prix - Maïs grain 3'!E2046</f>
        <v>220.96</v>
      </c>
      <c r="C2046" s="98">
        <f>'Prix - Maïs grain 3'!F2046</f>
        <v>206.62</v>
      </c>
    </row>
    <row r="2047" spans="1:3" x14ac:dyDescent="0.3">
      <c r="A2047" s="41">
        <f>'Prix - Maïs grain 3'!C2047</f>
        <v>2023</v>
      </c>
      <c r="B2047" s="98">
        <f>'Prix - Maïs grain 3'!E2047</f>
        <v>220.96</v>
      </c>
      <c r="C2047" s="98">
        <f>'Prix - Maïs grain 3'!F2047</f>
        <v>206.62</v>
      </c>
    </row>
    <row r="2048" spans="1:3" x14ac:dyDescent="0.3">
      <c r="A2048" s="41">
        <f>'Prix - Maïs grain 3'!C2048</f>
        <v>2023</v>
      </c>
      <c r="B2048" s="98">
        <f>'Prix - Maïs grain 3'!E2048</f>
        <v>220.96</v>
      </c>
      <c r="C2048" s="98">
        <f>'Prix - Maïs grain 3'!F2048</f>
        <v>206.62</v>
      </c>
    </row>
    <row r="2049" spans="1:3" x14ac:dyDescent="0.3">
      <c r="A2049" s="41">
        <f>'Prix - Maïs grain 3'!C2049</f>
        <v>2023</v>
      </c>
      <c r="B2049" s="98">
        <f>'Prix - Maïs grain 3'!E2049</f>
        <v>220.96</v>
      </c>
      <c r="C2049" s="98">
        <f>'Prix - Maïs grain 3'!F2049</f>
        <v>206.62</v>
      </c>
    </row>
    <row r="2050" spans="1:3" x14ac:dyDescent="0.3">
      <c r="A2050" s="41">
        <f>'Prix - Maïs grain 3'!C2050</f>
        <v>2023</v>
      </c>
      <c r="B2050" s="98">
        <f>'Prix - Maïs grain 3'!E2050</f>
        <v>220.96</v>
      </c>
      <c r="C2050" s="98">
        <f>'Prix - Maïs grain 3'!F2050</f>
        <v>206.62</v>
      </c>
    </row>
    <row r="2051" spans="1:3" x14ac:dyDescent="0.3">
      <c r="A2051" s="41">
        <f>'Prix - Maïs grain 3'!C2051</f>
        <v>2023</v>
      </c>
      <c r="B2051" s="98">
        <f>'Prix - Maïs grain 3'!E2051</f>
        <v>220.96</v>
      </c>
      <c r="C2051" s="98">
        <f>'Prix - Maïs grain 3'!F2051</f>
        <v>206.62</v>
      </c>
    </row>
    <row r="2052" spans="1:3" x14ac:dyDescent="0.3">
      <c r="A2052" s="41">
        <f>'Prix - Maïs grain 3'!C2052</f>
        <v>2023</v>
      </c>
      <c r="B2052" s="98">
        <f>'Prix - Maïs grain 3'!E2052</f>
        <v>220.96</v>
      </c>
      <c r="C2052" s="98">
        <f>'Prix - Maïs grain 3'!F2052</f>
        <v>206.62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M601"/>
  <sheetViews>
    <sheetView zoomScale="85" zoomScaleNormal="85" workbookViewId="0">
      <selection activeCell="F1" activeCellId="2" sqref="C1:C1048576 E1:E1048576 F1:F1048576"/>
    </sheetView>
  </sheetViews>
  <sheetFormatPr baseColWidth="10" defaultColWidth="11.44140625" defaultRowHeight="14.4" x14ac:dyDescent="0.3"/>
  <cols>
    <col min="1" max="1" width="25.6640625" style="1" customWidth="1"/>
    <col min="2" max="2" width="25.6640625" style="40" customWidth="1"/>
    <col min="3" max="3" width="14.77734375" style="40" customWidth="1"/>
    <col min="4" max="7" width="25.6640625" style="4" customWidth="1"/>
  </cols>
  <sheetData>
    <row r="1" spans="1:9" x14ac:dyDescent="0.3">
      <c r="A1" s="2" t="s">
        <v>0</v>
      </c>
      <c r="B1" s="39" t="s">
        <v>78</v>
      </c>
      <c r="C1" s="39" t="s">
        <v>279</v>
      </c>
      <c r="D1" s="5" t="s">
        <v>79</v>
      </c>
      <c r="E1" s="5" t="s">
        <v>80</v>
      </c>
      <c r="F1" s="5" t="s">
        <v>81</v>
      </c>
      <c r="G1" s="11" t="s">
        <v>82</v>
      </c>
    </row>
    <row r="2" spans="1:9" x14ac:dyDescent="0.3">
      <c r="A2" s="67">
        <v>4</v>
      </c>
      <c r="B2" s="89">
        <v>41162</v>
      </c>
      <c r="C2" s="104">
        <f>YEAR(B2)</f>
        <v>2012</v>
      </c>
      <c r="D2" s="102">
        <v>235</v>
      </c>
      <c r="E2" s="103">
        <v>300.55</v>
      </c>
      <c r="F2" s="104">
        <v>175.44</v>
      </c>
      <c r="G2" s="67" t="str">
        <f>TEXT(B2,"jj/mm/aaaa")</f>
        <v>10/09/2012</v>
      </c>
    </row>
    <row r="3" spans="1:9" x14ac:dyDescent="0.3">
      <c r="A3" s="67">
        <v>4</v>
      </c>
      <c r="B3" s="89">
        <v>41169</v>
      </c>
      <c r="C3" s="104">
        <f t="shared" ref="C3:C66" si="0">YEAR(B3)</f>
        <v>2012</v>
      </c>
      <c r="D3" s="102">
        <v>235</v>
      </c>
      <c r="E3" s="103">
        <f>+E2</f>
        <v>300.55</v>
      </c>
      <c r="F3" s="104">
        <v>175.44</v>
      </c>
      <c r="G3" s="67" t="str">
        <f t="shared" ref="G3:G75" si="1">TEXT(B3,"jj/mm/aaaa")</f>
        <v>17/09/2012</v>
      </c>
    </row>
    <row r="4" spans="1:9" x14ac:dyDescent="0.3">
      <c r="A4" s="67">
        <v>4</v>
      </c>
      <c r="B4" s="89">
        <v>41183</v>
      </c>
      <c r="C4" s="104">
        <f t="shared" si="0"/>
        <v>2012</v>
      </c>
      <c r="D4" s="102">
        <v>260</v>
      </c>
      <c r="E4" s="103">
        <f t="shared" ref="E4:E15" si="2">+E3</f>
        <v>300.55</v>
      </c>
      <c r="F4" s="104">
        <v>175.44</v>
      </c>
      <c r="G4" s="67" t="str">
        <f t="shared" si="1"/>
        <v>01/10/2012</v>
      </c>
    </row>
    <row r="5" spans="1:9" x14ac:dyDescent="0.3">
      <c r="A5" s="67">
        <v>4</v>
      </c>
      <c r="B5" s="89">
        <v>41197</v>
      </c>
      <c r="C5" s="104">
        <f t="shared" si="0"/>
        <v>2012</v>
      </c>
      <c r="D5" s="102">
        <v>280</v>
      </c>
      <c r="E5" s="103">
        <f t="shared" si="2"/>
        <v>300.55</v>
      </c>
      <c r="F5" s="104">
        <v>175.44</v>
      </c>
      <c r="G5" s="67" t="str">
        <f t="shared" si="1"/>
        <v>15/10/2012</v>
      </c>
    </row>
    <row r="6" spans="1:9" x14ac:dyDescent="0.3">
      <c r="A6" s="67">
        <v>4</v>
      </c>
      <c r="B6" s="89">
        <v>41204</v>
      </c>
      <c r="C6" s="104">
        <f t="shared" si="0"/>
        <v>2012</v>
      </c>
      <c r="D6" s="102">
        <v>250</v>
      </c>
      <c r="E6" s="103">
        <f t="shared" si="2"/>
        <v>300.55</v>
      </c>
      <c r="F6" s="104">
        <v>175.44</v>
      </c>
      <c r="G6" s="67" t="str">
        <f t="shared" si="1"/>
        <v>22/10/2012</v>
      </c>
    </row>
    <row r="7" spans="1:9" x14ac:dyDescent="0.3">
      <c r="A7" s="67">
        <v>4</v>
      </c>
      <c r="B7" s="89">
        <v>41211</v>
      </c>
      <c r="C7" s="104">
        <f t="shared" si="0"/>
        <v>2012</v>
      </c>
      <c r="D7" s="102">
        <v>270</v>
      </c>
      <c r="E7" s="103">
        <f t="shared" si="2"/>
        <v>300.55</v>
      </c>
      <c r="F7" s="104">
        <v>175.44</v>
      </c>
      <c r="G7" s="67" t="str">
        <f t="shared" si="1"/>
        <v>29/10/2012</v>
      </c>
    </row>
    <row r="8" spans="1:9" x14ac:dyDescent="0.3">
      <c r="A8" s="67">
        <v>4</v>
      </c>
      <c r="B8" s="89">
        <v>41218</v>
      </c>
      <c r="C8" s="104">
        <f t="shared" si="0"/>
        <v>2012</v>
      </c>
      <c r="D8" s="102">
        <v>315</v>
      </c>
      <c r="E8" s="103">
        <f t="shared" si="2"/>
        <v>300.55</v>
      </c>
      <c r="F8" s="104">
        <v>175.44</v>
      </c>
      <c r="G8" s="67" t="str">
        <f t="shared" si="1"/>
        <v>05/11/2012</v>
      </c>
    </row>
    <row r="9" spans="1:9" x14ac:dyDescent="0.3">
      <c r="A9" s="67">
        <v>4</v>
      </c>
      <c r="B9" s="89">
        <v>41225</v>
      </c>
      <c r="C9" s="104">
        <f t="shared" si="0"/>
        <v>2012</v>
      </c>
      <c r="D9" s="102">
        <v>320</v>
      </c>
      <c r="E9" s="103">
        <f t="shared" si="2"/>
        <v>300.55</v>
      </c>
      <c r="F9" s="104">
        <v>175.44</v>
      </c>
      <c r="G9" s="67" t="str">
        <f t="shared" si="1"/>
        <v>12/11/2012</v>
      </c>
    </row>
    <row r="10" spans="1:9" x14ac:dyDescent="0.3">
      <c r="A10" s="67">
        <v>4</v>
      </c>
      <c r="B10" s="89">
        <v>41232</v>
      </c>
      <c r="C10" s="104">
        <f t="shared" si="0"/>
        <v>2012</v>
      </c>
      <c r="D10" s="102">
        <v>320</v>
      </c>
      <c r="E10" s="103">
        <f t="shared" si="2"/>
        <v>300.55</v>
      </c>
      <c r="F10" s="104">
        <v>175.44</v>
      </c>
      <c r="G10" s="67" t="str">
        <f t="shared" si="1"/>
        <v>19/11/2012</v>
      </c>
    </row>
    <row r="11" spans="1:9" x14ac:dyDescent="0.3">
      <c r="A11" s="67">
        <v>4</v>
      </c>
      <c r="B11" s="89">
        <v>41239</v>
      </c>
      <c r="C11" s="104">
        <f t="shared" si="0"/>
        <v>2012</v>
      </c>
      <c r="D11" s="102">
        <v>330</v>
      </c>
      <c r="E11" s="103">
        <f t="shared" si="2"/>
        <v>300.55</v>
      </c>
      <c r="F11" s="104">
        <v>175.44</v>
      </c>
      <c r="G11" s="67" t="str">
        <f t="shared" si="1"/>
        <v>26/11/2012</v>
      </c>
    </row>
    <row r="12" spans="1:9" x14ac:dyDescent="0.3">
      <c r="A12" s="67">
        <v>4</v>
      </c>
      <c r="B12" s="89">
        <v>41246</v>
      </c>
      <c r="C12" s="104">
        <f t="shared" si="0"/>
        <v>2012</v>
      </c>
      <c r="D12" s="102">
        <v>330</v>
      </c>
      <c r="E12" s="103">
        <f t="shared" si="2"/>
        <v>300.55</v>
      </c>
      <c r="F12" s="104">
        <v>175.44</v>
      </c>
      <c r="G12" s="67" t="str">
        <f t="shared" si="1"/>
        <v>03/12/2012</v>
      </c>
    </row>
    <row r="13" spans="1:9" x14ac:dyDescent="0.3">
      <c r="A13" s="67">
        <v>4</v>
      </c>
      <c r="B13" s="89">
        <v>41253</v>
      </c>
      <c r="C13" s="104">
        <f t="shared" si="0"/>
        <v>2012</v>
      </c>
      <c r="D13" s="102">
        <v>330</v>
      </c>
      <c r="E13" s="103">
        <f t="shared" si="2"/>
        <v>300.55</v>
      </c>
      <c r="F13" s="104">
        <v>175.44</v>
      </c>
      <c r="G13" s="67" t="str">
        <f t="shared" si="1"/>
        <v>10/12/2012</v>
      </c>
      <c r="I13" s="105"/>
    </row>
    <row r="14" spans="1:9" x14ac:dyDescent="0.3">
      <c r="A14" s="67">
        <v>4</v>
      </c>
      <c r="B14" s="89">
        <v>41260</v>
      </c>
      <c r="C14" s="104">
        <f t="shared" si="0"/>
        <v>2012</v>
      </c>
      <c r="D14" s="102">
        <v>320</v>
      </c>
      <c r="E14" s="103">
        <f t="shared" si="2"/>
        <v>300.55</v>
      </c>
      <c r="F14" s="104">
        <v>175.44</v>
      </c>
      <c r="G14" s="67" t="str">
        <f t="shared" si="1"/>
        <v>17/12/2012</v>
      </c>
    </row>
    <row r="15" spans="1:9" x14ac:dyDescent="0.3">
      <c r="A15" s="67">
        <v>4</v>
      </c>
      <c r="B15" s="89">
        <v>41267</v>
      </c>
      <c r="C15" s="104">
        <f t="shared" si="0"/>
        <v>2012</v>
      </c>
      <c r="D15" s="102">
        <v>325</v>
      </c>
      <c r="E15" s="103">
        <f t="shared" si="2"/>
        <v>300.55</v>
      </c>
      <c r="F15" s="104">
        <v>175.44</v>
      </c>
      <c r="G15" s="67" t="str">
        <f t="shared" si="1"/>
        <v>24/12/2012</v>
      </c>
    </row>
    <row r="16" spans="1:9" x14ac:dyDescent="0.3">
      <c r="A16" s="26">
        <v>4</v>
      </c>
      <c r="B16" s="106">
        <v>41281</v>
      </c>
      <c r="C16" s="104">
        <f t="shared" si="0"/>
        <v>2013</v>
      </c>
      <c r="D16" s="107">
        <v>330</v>
      </c>
      <c r="E16" s="108">
        <f t="shared" ref="E16:E36" si="3">+E17</f>
        <v>241.82</v>
      </c>
      <c r="F16" s="109">
        <v>206.8</v>
      </c>
      <c r="G16" s="26" t="str">
        <f t="shared" si="1"/>
        <v>07/01/2013</v>
      </c>
    </row>
    <row r="17" spans="1:7" x14ac:dyDescent="0.3">
      <c r="A17" s="26">
        <v>4</v>
      </c>
      <c r="B17" s="106">
        <v>41288</v>
      </c>
      <c r="C17" s="104">
        <f t="shared" si="0"/>
        <v>2013</v>
      </c>
      <c r="D17" s="107">
        <v>330</v>
      </c>
      <c r="E17" s="108">
        <f t="shared" si="3"/>
        <v>241.82</v>
      </c>
      <c r="F17" s="109">
        <v>206.8</v>
      </c>
      <c r="G17" s="26" t="str">
        <f t="shared" si="1"/>
        <v>14/01/2013</v>
      </c>
    </row>
    <row r="18" spans="1:7" x14ac:dyDescent="0.3">
      <c r="A18" s="26">
        <v>4</v>
      </c>
      <c r="B18" s="106">
        <v>41295</v>
      </c>
      <c r="C18" s="104">
        <f t="shared" si="0"/>
        <v>2013</v>
      </c>
      <c r="D18" s="107">
        <v>320</v>
      </c>
      <c r="E18" s="108">
        <f t="shared" si="3"/>
        <v>241.82</v>
      </c>
      <c r="F18" s="109">
        <v>206.8</v>
      </c>
      <c r="G18" s="26" t="str">
        <f t="shared" si="1"/>
        <v>21/01/2013</v>
      </c>
    </row>
    <row r="19" spans="1:7" x14ac:dyDescent="0.3">
      <c r="A19" s="26">
        <v>4</v>
      </c>
      <c r="B19" s="106">
        <v>41302</v>
      </c>
      <c r="C19" s="104">
        <f t="shared" si="0"/>
        <v>2013</v>
      </c>
      <c r="D19" s="107">
        <v>310</v>
      </c>
      <c r="E19" s="108">
        <f t="shared" si="3"/>
        <v>241.82</v>
      </c>
      <c r="F19" s="109">
        <v>206.8</v>
      </c>
      <c r="G19" s="26" t="str">
        <f t="shared" si="1"/>
        <v>28/01/2013</v>
      </c>
    </row>
    <row r="20" spans="1:7" x14ac:dyDescent="0.3">
      <c r="A20" s="26">
        <v>4</v>
      </c>
      <c r="B20" s="106">
        <v>41309</v>
      </c>
      <c r="C20" s="104">
        <f t="shared" si="0"/>
        <v>2013</v>
      </c>
      <c r="D20" s="107">
        <v>300</v>
      </c>
      <c r="E20" s="108">
        <f t="shared" si="3"/>
        <v>241.82</v>
      </c>
      <c r="F20" s="109">
        <v>206.8</v>
      </c>
      <c r="G20" s="26" t="str">
        <f t="shared" si="1"/>
        <v>04/02/2013</v>
      </c>
    </row>
    <row r="21" spans="1:7" x14ac:dyDescent="0.3">
      <c r="A21" s="26">
        <v>4</v>
      </c>
      <c r="B21" s="106">
        <v>41316</v>
      </c>
      <c r="C21" s="104">
        <f t="shared" si="0"/>
        <v>2013</v>
      </c>
      <c r="D21" s="107">
        <v>300</v>
      </c>
      <c r="E21" s="108">
        <f t="shared" si="3"/>
        <v>241.82</v>
      </c>
      <c r="F21" s="109">
        <v>206.8</v>
      </c>
      <c r="G21" s="26" t="str">
        <f t="shared" si="1"/>
        <v>11/02/2013</v>
      </c>
    </row>
    <row r="22" spans="1:7" x14ac:dyDescent="0.3">
      <c r="A22" s="26">
        <v>4</v>
      </c>
      <c r="B22" s="106">
        <v>41323</v>
      </c>
      <c r="C22" s="104">
        <f t="shared" si="0"/>
        <v>2013</v>
      </c>
      <c r="D22" s="107">
        <v>310</v>
      </c>
      <c r="E22" s="108">
        <f t="shared" si="3"/>
        <v>241.82</v>
      </c>
      <c r="F22" s="109">
        <v>206.8</v>
      </c>
      <c r="G22" s="26" t="str">
        <f t="shared" si="1"/>
        <v>18/02/2013</v>
      </c>
    </row>
    <row r="23" spans="1:7" x14ac:dyDescent="0.3">
      <c r="A23" s="26">
        <v>4</v>
      </c>
      <c r="B23" s="106">
        <v>41330</v>
      </c>
      <c r="C23" s="104">
        <f t="shared" si="0"/>
        <v>2013</v>
      </c>
      <c r="D23" s="107">
        <v>310</v>
      </c>
      <c r="E23" s="108">
        <f t="shared" si="3"/>
        <v>241.82</v>
      </c>
      <c r="F23" s="109">
        <v>206.8</v>
      </c>
      <c r="G23" s="26" t="str">
        <f t="shared" si="1"/>
        <v>25/02/2013</v>
      </c>
    </row>
    <row r="24" spans="1:7" x14ac:dyDescent="0.3">
      <c r="A24" s="26">
        <v>4</v>
      </c>
      <c r="B24" s="106">
        <v>41337</v>
      </c>
      <c r="C24" s="104">
        <f t="shared" si="0"/>
        <v>2013</v>
      </c>
      <c r="D24" s="107">
        <v>320</v>
      </c>
      <c r="E24" s="108">
        <f t="shared" si="3"/>
        <v>241.82</v>
      </c>
      <c r="F24" s="109">
        <v>206.8</v>
      </c>
      <c r="G24" s="26" t="str">
        <f t="shared" si="1"/>
        <v>04/03/2013</v>
      </c>
    </row>
    <row r="25" spans="1:7" x14ac:dyDescent="0.3">
      <c r="A25" s="26">
        <v>4</v>
      </c>
      <c r="B25" s="106">
        <v>41344</v>
      </c>
      <c r="C25" s="104">
        <f t="shared" si="0"/>
        <v>2013</v>
      </c>
      <c r="D25" s="107">
        <v>340</v>
      </c>
      <c r="E25" s="108">
        <f t="shared" si="3"/>
        <v>241.82</v>
      </c>
      <c r="F25" s="109">
        <v>206.8</v>
      </c>
      <c r="G25" s="26" t="str">
        <f t="shared" si="1"/>
        <v>11/03/2013</v>
      </c>
    </row>
    <row r="26" spans="1:7" x14ac:dyDescent="0.3">
      <c r="A26" s="26">
        <v>4</v>
      </c>
      <c r="B26" s="106">
        <v>41351</v>
      </c>
      <c r="C26" s="104">
        <f t="shared" si="0"/>
        <v>2013</v>
      </c>
      <c r="D26" s="107">
        <v>360</v>
      </c>
      <c r="E26" s="108">
        <f t="shared" si="3"/>
        <v>241.82</v>
      </c>
      <c r="F26" s="109">
        <v>206.8</v>
      </c>
      <c r="G26" s="26" t="str">
        <f t="shared" si="1"/>
        <v>18/03/2013</v>
      </c>
    </row>
    <row r="27" spans="1:7" x14ac:dyDescent="0.3">
      <c r="A27" s="26">
        <v>4</v>
      </c>
      <c r="B27" s="106">
        <v>41358</v>
      </c>
      <c r="C27" s="104">
        <f t="shared" si="0"/>
        <v>2013</v>
      </c>
      <c r="D27" s="107">
        <v>380</v>
      </c>
      <c r="E27" s="108">
        <f t="shared" si="3"/>
        <v>241.82</v>
      </c>
      <c r="F27" s="109">
        <v>206.8</v>
      </c>
      <c r="G27" s="26" t="str">
        <f t="shared" si="1"/>
        <v>25/03/2013</v>
      </c>
    </row>
    <row r="28" spans="1:7" x14ac:dyDescent="0.3">
      <c r="A28" s="26">
        <v>4</v>
      </c>
      <c r="B28" s="106">
        <v>41366</v>
      </c>
      <c r="C28" s="104">
        <f t="shared" si="0"/>
        <v>2013</v>
      </c>
      <c r="D28" s="107">
        <v>420</v>
      </c>
      <c r="E28" s="108">
        <f t="shared" si="3"/>
        <v>241.82</v>
      </c>
      <c r="F28" s="109">
        <v>206.8</v>
      </c>
      <c r="G28" s="26" t="str">
        <f t="shared" si="1"/>
        <v>02/04/2013</v>
      </c>
    </row>
    <row r="29" spans="1:7" x14ac:dyDescent="0.3">
      <c r="A29" s="26">
        <v>4</v>
      </c>
      <c r="B29" s="106">
        <v>41372</v>
      </c>
      <c r="C29" s="104">
        <f t="shared" si="0"/>
        <v>2013</v>
      </c>
      <c r="D29" s="107">
        <v>420</v>
      </c>
      <c r="E29" s="108">
        <f t="shared" si="3"/>
        <v>241.82</v>
      </c>
      <c r="F29" s="109">
        <v>206.8</v>
      </c>
      <c r="G29" s="26" t="str">
        <f t="shared" si="1"/>
        <v>08/04/2013</v>
      </c>
    </row>
    <row r="30" spans="1:7" x14ac:dyDescent="0.3">
      <c r="A30" s="26">
        <v>4</v>
      </c>
      <c r="B30" s="106">
        <v>41379</v>
      </c>
      <c r="C30" s="104">
        <f t="shared" si="0"/>
        <v>2013</v>
      </c>
      <c r="D30" s="107">
        <v>440</v>
      </c>
      <c r="E30" s="108">
        <f t="shared" si="3"/>
        <v>241.82</v>
      </c>
      <c r="F30" s="109">
        <v>206.8</v>
      </c>
      <c r="G30" s="26" t="str">
        <f t="shared" si="1"/>
        <v>15/04/2013</v>
      </c>
    </row>
    <row r="31" spans="1:7" x14ac:dyDescent="0.3">
      <c r="A31" s="26">
        <v>4</v>
      </c>
      <c r="B31" s="106">
        <v>41386</v>
      </c>
      <c r="C31" s="104">
        <f t="shared" si="0"/>
        <v>2013</v>
      </c>
      <c r="D31" s="107">
        <v>460</v>
      </c>
      <c r="E31" s="108">
        <f t="shared" si="3"/>
        <v>241.82</v>
      </c>
      <c r="F31" s="109">
        <v>206.8</v>
      </c>
      <c r="G31" s="26" t="str">
        <f t="shared" si="1"/>
        <v>22/04/2013</v>
      </c>
    </row>
    <row r="32" spans="1:7" x14ac:dyDescent="0.3">
      <c r="A32" s="26">
        <v>4</v>
      </c>
      <c r="B32" s="106">
        <v>41393</v>
      </c>
      <c r="C32" s="104">
        <f t="shared" si="0"/>
        <v>2013</v>
      </c>
      <c r="D32" s="107">
        <v>450</v>
      </c>
      <c r="E32" s="108">
        <f t="shared" si="3"/>
        <v>241.82</v>
      </c>
      <c r="F32" s="109">
        <v>206.8</v>
      </c>
      <c r="G32" s="26" t="str">
        <f t="shared" si="1"/>
        <v>29/04/2013</v>
      </c>
    </row>
    <row r="33" spans="1:7" x14ac:dyDescent="0.3">
      <c r="A33" s="26">
        <v>4</v>
      </c>
      <c r="B33" s="106">
        <v>41409</v>
      </c>
      <c r="C33" s="104">
        <f t="shared" si="0"/>
        <v>2013</v>
      </c>
      <c r="D33" s="107">
        <v>450</v>
      </c>
      <c r="E33" s="108">
        <f t="shared" si="3"/>
        <v>241.82</v>
      </c>
      <c r="F33" s="109">
        <v>206.8</v>
      </c>
      <c r="G33" s="26" t="str">
        <f t="shared" si="1"/>
        <v>15/05/2013</v>
      </c>
    </row>
    <row r="34" spans="1:7" x14ac:dyDescent="0.3">
      <c r="A34" s="26">
        <v>4</v>
      </c>
      <c r="B34" s="106">
        <v>41440</v>
      </c>
      <c r="C34" s="104">
        <f t="shared" si="0"/>
        <v>2013</v>
      </c>
      <c r="D34" s="107">
        <v>450</v>
      </c>
      <c r="E34" s="108">
        <f t="shared" si="3"/>
        <v>241.82</v>
      </c>
      <c r="F34" s="109">
        <v>206.8</v>
      </c>
      <c r="G34" s="26" t="str">
        <f t="shared" si="1"/>
        <v>15/06/2013</v>
      </c>
    </row>
    <row r="35" spans="1:7" x14ac:dyDescent="0.3">
      <c r="A35" s="26">
        <v>4</v>
      </c>
      <c r="B35" s="106">
        <v>41470</v>
      </c>
      <c r="C35" s="104">
        <f t="shared" si="0"/>
        <v>2013</v>
      </c>
      <c r="D35" s="107">
        <v>450</v>
      </c>
      <c r="E35" s="108">
        <f t="shared" si="3"/>
        <v>241.82</v>
      </c>
      <c r="F35" s="109">
        <v>206.8</v>
      </c>
      <c r="G35" s="26" t="str">
        <f t="shared" si="1"/>
        <v>15/07/2013</v>
      </c>
    </row>
    <row r="36" spans="1:7" x14ac:dyDescent="0.3">
      <c r="A36" s="26">
        <v>4</v>
      </c>
      <c r="B36" s="106">
        <v>41501</v>
      </c>
      <c r="C36" s="104">
        <f t="shared" si="0"/>
        <v>2013</v>
      </c>
      <c r="D36" s="107">
        <v>450</v>
      </c>
      <c r="E36" s="108">
        <f t="shared" si="3"/>
        <v>241.82</v>
      </c>
      <c r="F36" s="109">
        <v>206.8</v>
      </c>
      <c r="G36" s="26" t="str">
        <f t="shared" si="1"/>
        <v>15/08/2013</v>
      </c>
    </row>
    <row r="37" spans="1:7" x14ac:dyDescent="0.3">
      <c r="A37" s="26">
        <v>4</v>
      </c>
      <c r="B37" s="106">
        <v>41506</v>
      </c>
      <c r="C37" s="104">
        <f t="shared" si="0"/>
        <v>2013</v>
      </c>
      <c r="D37" s="107">
        <v>450</v>
      </c>
      <c r="E37" s="108">
        <f>+E38</f>
        <v>241.82</v>
      </c>
      <c r="F37" s="109">
        <v>206.8</v>
      </c>
      <c r="G37" s="26" t="str">
        <f>TEXT(B37,"jj/mm/aaaa")</f>
        <v>20/08/2013</v>
      </c>
    </row>
    <row r="38" spans="1:7" x14ac:dyDescent="0.3">
      <c r="A38" s="26">
        <v>4</v>
      </c>
      <c r="B38" s="106">
        <v>41519</v>
      </c>
      <c r="C38" s="104">
        <f t="shared" si="0"/>
        <v>2013</v>
      </c>
      <c r="D38" s="107">
        <v>225</v>
      </c>
      <c r="E38" s="108">
        <v>241.82</v>
      </c>
      <c r="F38" s="109">
        <v>206.8</v>
      </c>
      <c r="G38" s="26" t="str">
        <f t="shared" si="1"/>
        <v>02/09/2013</v>
      </c>
    </row>
    <row r="39" spans="1:7" x14ac:dyDescent="0.3">
      <c r="A39" s="26">
        <v>4</v>
      </c>
      <c r="B39" s="106">
        <v>41526</v>
      </c>
      <c r="C39" s="104">
        <f t="shared" si="0"/>
        <v>2013</v>
      </c>
      <c r="D39" s="107">
        <v>230</v>
      </c>
      <c r="E39" s="108">
        <f>+E38</f>
        <v>241.82</v>
      </c>
      <c r="F39" s="109">
        <v>206.8</v>
      </c>
      <c r="G39" s="26" t="str">
        <f t="shared" si="1"/>
        <v>09/09/2013</v>
      </c>
    </row>
    <row r="40" spans="1:7" x14ac:dyDescent="0.3">
      <c r="A40" s="26">
        <v>4</v>
      </c>
      <c r="B40" s="106">
        <v>41533</v>
      </c>
      <c r="C40" s="104">
        <f t="shared" si="0"/>
        <v>2013</v>
      </c>
      <c r="D40" s="107">
        <v>220</v>
      </c>
      <c r="E40" s="108">
        <f t="shared" ref="E40:E55" si="4">+E39</f>
        <v>241.82</v>
      </c>
      <c r="F40" s="109">
        <v>206.8</v>
      </c>
      <c r="G40" s="26" t="str">
        <f t="shared" si="1"/>
        <v>16/09/2013</v>
      </c>
    </row>
    <row r="41" spans="1:7" x14ac:dyDescent="0.3">
      <c r="A41" s="26">
        <v>4</v>
      </c>
      <c r="B41" s="106">
        <v>41540</v>
      </c>
      <c r="C41" s="104">
        <f t="shared" si="0"/>
        <v>2013</v>
      </c>
      <c r="D41" s="107">
        <v>235</v>
      </c>
      <c r="E41" s="108">
        <f t="shared" si="4"/>
        <v>241.82</v>
      </c>
      <c r="F41" s="109">
        <v>206.8</v>
      </c>
      <c r="G41" s="26" t="str">
        <f t="shared" si="1"/>
        <v>23/09/2013</v>
      </c>
    </row>
    <row r="42" spans="1:7" x14ac:dyDescent="0.3">
      <c r="A42" s="26">
        <v>4</v>
      </c>
      <c r="B42" s="106">
        <v>41547</v>
      </c>
      <c r="C42" s="104">
        <f t="shared" si="0"/>
        <v>2013</v>
      </c>
      <c r="D42" s="107">
        <v>235</v>
      </c>
      <c r="E42" s="108">
        <f t="shared" si="4"/>
        <v>241.82</v>
      </c>
      <c r="F42" s="109">
        <v>206.8</v>
      </c>
      <c r="G42" s="26" t="str">
        <f t="shared" si="1"/>
        <v>30/09/2013</v>
      </c>
    </row>
    <row r="43" spans="1:7" x14ac:dyDescent="0.3">
      <c r="A43" s="26">
        <v>4</v>
      </c>
      <c r="B43" s="106">
        <v>41554</v>
      </c>
      <c r="C43" s="104">
        <f t="shared" si="0"/>
        <v>2013</v>
      </c>
      <c r="D43" s="107">
        <v>235</v>
      </c>
      <c r="E43" s="108">
        <f t="shared" si="4"/>
        <v>241.82</v>
      </c>
      <c r="F43" s="109">
        <v>206.8</v>
      </c>
      <c r="G43" s="26" t="str">
        <f t="shared" si="1"/>
        <v>07/10/2013</v>
      </c>
    </row>
    <row r="44" spans="1:7" x14ac:dyDescent="0.3">
      <c r="A44" s="26">
        <v>4</v>
      </c>
      <c r="B44" s="106">
        <v>41561</v>
      </c>
      <c r="C44" s="104">
        <f t="shared" si="0"/>
        <v>2013</v>
      </c>
      <c r="D44" s="107">
        <v>240</v>
      </c>
      <c r="E44" s="108">
        <f t="shared" si="4"/>
        <v>241.82</v>
      </c>
      <c r="F44" s="109">
        <v>206.8</v>
      </c>
      <c r="G44" s="26" t="str">
        <f t="shared" si="1"/>
        <v>14/10/2013</v>
      </c>
    </row>
    <row r="45" spans="1:7" x14ac:dyDescent="0.3">
      <c r="A45" s="26">
        <v>4</v>
      </c>
      <c r="B45" s="106">
        <v>41568</v>
      </c>
      <c r="C45" s="104">
        <f t="shared" si="0"/>
        <v>2013</v>
      </c>
      <c r="D45" s="107">
        <v>230</v>
      </c>
      <c r="E45" s="108">
        <f t="shared" si="4"/>
        <v>241.82</v>
      </c>
      <c r="F45" s="109">
        <v>206.8</v>
      </c>
      <c r="G45" s="26" t="str">
        <f t="shared" si="1"/>
        <v>21/10/2013</v>
      </c>
    </row>
    <row r="46" spans="1:7" x14ac:dyDescent="0.3">
      <c r="A46" s="26">
        <v>4</v>
      </c>
      <c r="B46" s="106">
        <v>41575</v>
      </c>
      <c r="C46" s="104">
        <f t="shared" si="0"/>
        <v>2013</v>
      </c>
      <c r="D46" s="107">
        <v>245</v>
      </c>
      <c r="E46" s="108">
        <f t="shared" si="4"/>
        <v>241.82</v>
      </c>
      <c r="F46" s="109">
        <v>206.8</v>
      </c>
      <c r="G46" s="26" t="str">
        <f t="shared" si="1"/>
        <v>28/10/2013</v>
      </c>
    </row>
    <row r="47" spans="1:7" x14ac:dyDescent="0.3">
      <c r="A47" s="26">
        <v>4</v>
      </c>
      <c r="B47" s="106">
        <v>41590</v>
      </c>
      <c r="C47" s="104">
        <f t="shared" si="0"/>
        <v>2013</v>
      </c>
      <c r="D47" s="107">
        <v>245</v>
      </c>
      <c r="E47" s="108">
        <f t="shared" si="4"/>
        <v>241.82</v>
      </c>
      <c r="F47" s="109">
        <v>206.8</v>
      </c>
      <c r="G47" s="26" t="str">
        <f t="shared" si="1"/>
        <v>12/11/2013</v>
      </c>
    </row>
    <row r="48" spans="1:7" x14ac:dyDescent="0.3">
      <c r="A48" s="26">
        <v>4</v>
      </c>
      <c r="B48" s="106">
        <v>41596</v>
      </c>
      <c r="C48" s="104">
        <f t="shared" si="0"/>
        <v>2013</v>
      </c>
      <c r="D48" s="107">
        <v>245</v>
      </c>
      <c r="E48" s="108">
        <f t="shared" si="4"/>
        <v>241.82</v>
      </c>
      <c r="F48" s="109">
        <v>206.8</v>
      </c>
      <c r="G48" s="26" t="str">
        <f t="shared" si="1"/>
        <v>18/11/2013</v>
      </c>
    </row>
    <row r="49" spans="1:7" x14ac:dyDescent="0.3">
      <c r="A49" s="26">
        <v>4</v>
      </c>
      <c r="B49" s="106">
        <v>41599</v>
      </c>
      <c r="C49" s="104">
        <f t="shared" si="0"/>
        <v>2013</v>
      </c>
      <c r="D49" s="107">
        <v>245</v>
      </c>
      <c r="E49" s="108">
        <f t="shared" si="4"/>
        <v>241.82</v>
      </c>
      <c r="F49" s="109">
        <v>206.8</v>
      </c>
      <c r="G49" s="26" t="str">
        <f t="shared" si="1"/>
        <v>21/11/2013</v>
      </c>
    </row>
    <row r="50" spans="1:7" x14ac:dyDescent="0.3">
      <c r="A50" s="26">
        <v>4</v>
      </c>
      <c r="B50" s="106">
        <v>41603</v>
      </c>
      <c r="C50" s="104">
        <f t="shared" si="0"/>
        <v>2013</v>
      </c>
      <c r="D50" s="107">
        <v>250</v>
      </c>
      <c r="E50" s="108">
        <f t="shared" si="4"/>
        <v>241.82</v>
      </c>
      <c r="F50" s="109">
        <v>206.8</v>
      </c>
      <c r="G50" s="26" t="str">
        <f t="shared" si="1"/>
        <v>25/11/2013</v>
      </c>
    </row>
    <row r="51" spans="1:7" x14ac:dyDescent="0.3">
      <c r="A51" s="26">
        <v>4</v>
      </c>
      <c r="B51" s="106">
        <v>41610</v>
      </c>
      <c r="C51" s="104">
        <f t="shared" si="0"/>
        <v>2013</v>
      </c>
      <c r="D51" s="107">
        <v>260</v>
      </c>
      <c r="E51" s="108">
        <f t="shared" si="4"/>
        <v>241.82</v>
      </c>
      <c r="F51" s="109">
        <v>206.8</v>
      </c>
      <c r="G51" s="26" t="str">
        <f t="shared" si="1"/>
        <v>02/12/2013</v>
      </c>
    </row>
    <row r="52" spans="1:7" x14ac:dyDescent="0.3">
      <c r="A52" s="26">
        <v>4</v>
      </c>
      <c r="B52" s="106">
        <v>41617</v>
      </c>
      <c r="C52" s="104">
        <f t="shared" si="0"/>
        <v>2013</v>
      </c>
      <c r="D52" s="107">
        <v>260</v>
      </c>
      <c r="E52" s="108">
        <f t="shared" si="4"/>
        <v>241.82</v>
      </c>
      <c r="F52" s="109">
        <v>206.8</v>
      </c>
      <c r="G52" s="26" t="str">
        <f t="shared" si="1"/>
        <v>09/12/2013</v>
      </c>
    </row>
    <row r="53" spans="1:7" x14ac:dyDescent="0.3">
      <c r="A53" s="26">
        <v>4</v>
      </c>
      <c r="B53" s="106">
        <v>41624</v>
      </c>
      <c r="C53" s="104">
        <f t="shared" si="0"/>
        <v>2013</v>
      </c>
      <c r="D53" s="107">
        <v>260</v>
      </c>
      <c r="E53" s="108">
        <f t="shared" si="4"/>
        <v>241.82</v>
      </c>
      <c r="F53" s="109">
        <v>206.8</v>
      </c>
      <c r="G53" s="26" t="str">
        <f t="shared" si="1"/>
        <v>16/12/2013</v>
      </c>
    </row>
    <row r="54" spans="1:7" x14ac:dyDescent="0.3">
      <c r="A54" s="26">
        <v>4</v>
      </c>
      <c r="B54" s="106">
        <v>41631</v>
      </c>
      <c r="C54" s="104">
        <f t="shared" si="0"/>
        <v>2013</v>
      </c>
      <c r="D54" s="107">
        <v>260</v>
      </c>
      <c r="E54" s="108">
        <f t="shared" si="4"/>
        <v>241.82</v>
      </c>
      <c r="F54" s="109">
        <v>206.8</v>
      </c>
      <c r="G54" s="26" t="str">
        <f t="shared" si="1"/>
        <v>23/12/2013</v>
      </c>
    </row>
    <row r="55" spans="1:7" x14ac:dyDescent="0.3">
      <c r="A55" s="26">
        <v>4</v>
      </c>
      <c r="B55" s="106">
        <v>41638</v>
      </c>
      <c r="C55" s="104">
        <f t="shared" si="0"/>
        <v>2013</v>
      </c>
      <c r="D55" s="107">
        <v>245</v>
      </c>
      <c r="E55" s="108">
        <f t="shared" si="4"/>
        <v>241.82</v>
      </c>
      <c r="F55" s="109">
        <v>206.8</v>
      </c>
      <c r="G55" s="26" t="str">
        <f t="shared" si="1"/>
        <v>30/12/2013</v>
      </c>
    </row>
    <row r="56" spans="1:7" x14ac:dyDescent="0.3">
      <c r="A56" s="22">
        <v>4</v>
      </c>
      <c r="B56" s="110">
        <v>41645</v>
      </c>
      <c r="C56" s="104">
        <f t="shared" si="0"/>
        <v>2014</v>
      </c>
      <c r="D56" s="111">
        <v>250</v>
      </c>
      <c r="E56" s="112">
        <f t="shared" ref="E56:E74" si="5">+E57</f>
        <v>78.89</v>
      </c>
      <c r="F56" s="86">
        <v>206.8</v>
      </c>
      <c r="G56" s="22" t="str">
        <f t="shared" si="1"/>
        <v>06/01/2014</v>
      </c>
    </row>
    <row r="57" spans="1:7" x14ac:dyDescent="0.3">
      <c r="A57" s="22">
        <v>4</v>
      </c>
      <c r="B57" s="110">
        <v>41652</v>
      </c>
      <c r="C57" s="104">
        <f t="shared" si="0"/>
        <v>2014</v>
      </c>
      <c r="D57" s="111">
        <v>235</v>
      </c>
      <c r="E57" s="112">
        <f t="shared" si="5"/>
        <v>78.89</v>
      </c>
      <c r="F57" s="86">
        <v>206.8</v>
      </c>
      <c r="G57" s="22" t="str">
        <f t="shared" si="1"/>
        <v>13/01/2014</v>
      </c>
    </row>
    <row r="58" spans="1:7" x14ac:dyDescent="0.3">
      <c r="A58" s="22">
        <v>4</v>
      </c>
      <c r="B58" s="110">
        <v>41659</v>
      </c>
      <c r="C58" s="104">
        <f t="shared" si="0"/>
        <v>2014</v>
      </c>
      <c r="D58" s="111">
        <v>235</v>
      </c>
      <c r="E58" s="112">
        <f t="shared" si="5"/>
        <v>78.89</v>
      </c>
      <c r="F58" s="86">
        <v>206.8</v>
      </c>
      <c r="G58" s="22" t="str">
        <f t="shared" si="1"/>
        <v>20/01/2014</v>
      </c>
    </row>
    <row r="59" spans="1:7" x14ac:dyDescent="0.3">
      <c r="A59" s="22">
        <v>4</v>
      </c>
      <c r="B59" s="110">
        <v>41666</v>
      </c>
      <c r="C59" s="104">
        <f t="shared" si="0"/>
        <v>2014</v>
      </c>
      <c r="D59" s="111">
        <v>235</v>
      </c>
      <c r="E59" s="112">
        <f t="shared" si="5"/>
        <v>78.89</v>
      </c>
      <c r="F59" s="86">
        <v>206.8</v>
      </c>
      <c r="G59" s="22" t="str">
        <f t="shared" si="1"/>
        <v>27/01/2014</v>
      </c>
    </row>
    <row r="60" spans="1:7" x14ac:dyDescent="0.3">
      <c r="A60" s="22">
        <v>4</v>
      </c>
      <c r="B60" s="110">
        <v>41673</v>
      </c>
      <c r="C60" s="104">
        <f t="shared" si="0"/>
        <v>2014</v>
      </c>
      <c r="D60" s="111">
        <v>220</v>
      </c>
      <c r="E60" s="112">
        <f t="shared" si="5"/>
        <v>78.89</v>
      </c>
      <c r="F60" s="86">
        <v>206.8</v>
      </c>
      <c r="G60" s="22" t="str">
        <f t="shared" si="1"/>
        <v>03/02/2014</v>
      </c>
    </row>
    <row r="61" spans="1:7" x14ac:dyDescent="0.3">
      <c r="A61" s="22">
        <v>4</v>
      </c>
      <c r="B61" s="110">
        <v>41680</v>
      </c>
      <c r="C61" s="104">
        <f t="shared" si="0"/>
        <v>2014</v>
      </c>
      <c r="D61" s="111">
        <v>210</v>
      </c>
      <c r="E61" s="112">
        <f t="shared" si="5"/>
        <v>78.89</v>
      </c>
      <c r="F61" s="86">
        <v>206.8</v>
      </c>
      <c r="G61" s="22" t="str">
        <f t="shared" si="1"/>
        <v>10/02/2014</v>
      </c>
    </row>
    <row r="62" spans="1:7" x14ac:dyDescent="0.3">
      <c r="A62" s="22">
        <v>4</v>
      </c>
      <c r="B62" s="110">
        <v>41687</v>
      </c>
      <c r="C62" s="104">
        <f t="shared" si="0"/>
        <v>2014</v>
      </c>
      <c r="D62" s="111">
        <v>200</v>
      </c>
      <c r="E62" s="112">
        <f t="shared" si="5"/>
        <v>78.89</v>
      </c>
      <c r="F62" s="86">
        <v>206.8</v>
      </c>
      <c r="G62" s="22" t="str">
        <f t="shared" si="1"/>
        <v>17/02/2014</v>
      </c>
    </row>
    <row r="63" spans="1:7" x14ac:dyDescent="0.3">
      <c r="A63" s="22">
        <v>4</v>
      </c>
      <c r="B63" s="110">
        <v>41694</v>
      </c>
      <c r="C63" s="104">
        <f t="shared" si="0"/>
        <v>2014</v>
      </c>
      <c r="D63" s="111">
        <v>195</v>
      </c>
      <c r="E63" s="112">
        <f t="shared" si="5"/>
        <v>78.89</v>
      </c>
      <c r="F63" s="86">
        <v>206.8</v>
      </c>
      <c r="G63" s="22" t="str">
        <f t="shared" si="1"/>
        <v>24/02/2014</v>
      </c>
    </row>
    <row r="64" spans="1:7" x14ac:dyDescent="0.3">
      <c r="A64" s="22">
        <v>4</v>
      </c>
      <c r="B64" s="110">
        <v>41701</v>
      </c>
      <c r="C64" s="104">
        <f t="shared" si="0"/>
        <v>2014</v>
      </c>
      <c r="D64" s="111">
        <v>190</v>
      </c>
      <c r="E64" s="112">
        <f t="shared" si="5"/>
        <v>78.89</v>
      </c>
      <c r="F64" s="86">
        <v>206.8</v>
      </c>
      <c r="G64" s="22" t="str">
        <f t="shared" si="1"/>
        <v>03/03/2014</v>
      </c>
    </row>
    <row r="65" spans="1:7" x14ac:dyDescent="0.3">
      <c r="A65" s="22">
        <v>4</v>
      </c>
      <c r="B65" s="110">
        <v>41708</v>
      </c>
      <c r="C65" s="104">
        <f t="shared" si="0"/>
        <v>2014</v>
      </c>
      <c r="D65" s="111">
        <v>200</v>
      </c>
      <c r="E65" s="112">
        <f t="shared" si="5"/>
        <v>78.89</v>
      </c>
      <c r="F65" s="86">
        <v>206.8</v>
      </c>
      <c r="G65" s="22" t="str">
        <f t="shared" si="1"/>
        <v>10/03/2014</v>
      </c>
    </row>
    <row r="66" spans="1:7" x14ac:dyDescent="0.3">
      <c r="A66" s="22">
        <v>4</v>
      </c>
      <c r="B66" s="110">
        <v>41715</v>
      </c>
      <c r="C66" s="104">
        <f t="shared" si="0"/>
        <v>2014</v>
      </c>
      <c r="D66" s="111">
        <v>170</v>
      </c>
      <c r="E66" s="112">
        <f t="shared" si="5"/>
        <v>78.89</v>
      </c>
      <c r="F66" s="86">
        <v>206.8</v>
      </c>
      <c r="G66" s="22" t="str">
        <f t="shared" si="1"/>
        <v>17/03/2014</v>
      </c>
    </row>
    <row r="67" spans="1:7" x14ac:dyDescent="0.3">
      <c r="A67" s="22">
        <v>4</v>
      </c>
      <c r="B67" s="110">
        <v>41722</v>
      </c>
      <c r="C67" s="104">
        <f t="shared" ref="C67:C130" si="6">YEAR(B67)</f>
        <v>2014</v>
      </c>
      <c r="D67" s="111">
        <v>170</v>
      </c>
      <c r="E67" s="112">
        <f t="shared" si="5"/>
        <v>78.89</v>
      </c>
      <c r="F67" s="86">
        <v>206.8</v>
      </c>
      <c r="G67" s="22" t="str">
        <f t="shared" si="1"/>
        <v>24/03/2014</v>
      </c>
    </row>
    <row r="68" spans="1:7" x14ac:dyDescent="0.3">
      <c r="A68" s="22">
        <v>4</v>
      </c>
      <c r="B68" s="110">
        <v>41729</v>
      </c>
      <c r="C68" s="104">
        <f t="shared" si="6"/>
        <v>2014</v>
      </c>
      <c r="D68" s="111">
        <v>170</v>
      </c>
      <c r="E68" s="112">
        <f t="shared" si="5"/>
        <v>78.89</v>
      </c>
      <c r="F68" s="86">
        <v>206.8</v>
      </c>
      <c r="G68" s="22" t="str">
        <f t="shared" si="1"/>
        <v>31/03/2014</v>
      </c>
    </row>
    <row r="69" spans="1:7" x14ac:dyDescent="0.3">
      <c r="A69" s="22">
        <v>4</v>
      </c>
      <c r="B69" s="110">
        <v>41736</v>
      </c>
      <c r="C69" s="104">
        <f t="shared" si="6"/>
        <v>2014</v>
      </c>
      <c r="D69" s="111">
        <v>165</v>
      </c>
      <c r="E69" s="112">
        <f t="shared" si="5"/>
        <v>78.89</v>
      </c>
      <c r="F69" s="86">
        <v>206.8</v>
      </c>
      <c r="G69" s="22" t="str">
        <f t="shared" si="1"/>
        <v>07/04/2014</v>
      </c>
    </row>
    <row r="70" spans="1:7" x14ac:dyDescent="0.3">
      <c r="A70" s="22">
        <v>4</v>
      </c>
      <c r="B70" s="110">
        <v>41743</v>
      </c>
      <c r="C70" s="104">
        <f t="shared" si="6"/>
        <v>2014</v>
      </c>
      <c r="D70" s="111">
        <v>165</v>
      </c>
      <c r="E70" s="112">
        <f t="shared" si="5"/>
        <v>78.89</v>
      </c>
      <c r="F70" s="86">
        <v>206.8</v>
      </c>
      <c r="G70" s="22" t="str">
        <f t="shared" si="1"/>
        <v>14/04/2014</v>
      </c>
    </row>
    <row r="71" spans="1:7" x14ac:dyDescent="0.3">
      <c r="A71" s="22">
        <v>4</v>
      </c>
      <c r="B71" s="110">
        <v>41751</v>
      </c>
      <c r="C71" s="104">
        <f t="shared" si="6"/>
        <v>2014</v>
      </c>
      <c r="D71" s="111">
        <v>165</v>
      </c>
      <c r="E71" s="112">
        <f t="shared" si="5"/>
        <v>78.89</v>
      </c>
      <c r="F71" s="86">
        <v>206.8</v>
      </c>
      <c r="G71" s="22" t="str">
        <f t="shared" si="1"/>
        <v>22/04/2014</v>
      </c>
    </row>
    <row r="72" spans="1:7" x14ac:dyDescent="0.3">
      <c r="A72" s="22">
        <v>4</v>
      </c>
      <c r="B72" s="110">
        <v>41757</v>
      </c>
      <c r="C72" s="104">
        <f t="shared" si="6"/>
        <v>2014</v>
      </c>
      <c r="D72" s="111">
        <v>160</v>
      </c>
      <c r="E72" s="112">
        <f t="shared" si="5"/>
        <v>78.89</v>
      </c>
      <c r="F72" s="86">
        <v>206.8</v>
      </c>
      <c r="G72" s="22" t="str">
        <f t="shared" si="1"/>
        <v>28/04/2014</v>
      </c>
    </row>
    <row r="73" spans="1:7" x14ac:dyDescent="0.3">
      <c r="A73" s="22">
        <v>4</v>
      </c>
      <c r="B73" s="110">
        <v>41764</v>
      </c>
      <c r="C73" s="104">
        <f t="shared" si="6"/>
        <v>2014</v>
      </c>
      <c r="D73" s="111">
        <v>150</v>
      </c>
      <c r="E73" s="112">
        <f t="shared" si="5"/>
        <v>78.89</v>
      </c>
      <c r="F73" s="86">
        <v>206.8</v>
      </c>
      <c r="G73" s="22" t="str">
        <f t="shared" si="1"/>
        <v>05/05/2014</v>
      </c>
    </row>
    <row r="74" spans="1:7" x14ac:dyDescent="0.3">
      <c r="A74" s="22">
        <v>4</v>
      </c>
      <c r="B74" s="110">
        <v>41771</v>
      </c>
      <c r="C74" s="104">
        <f t="shared" si="6"/>
        <v>2014</v>
      </c>
      <c r="D74" s="111">
        <v>150</v>
      </c>
      <c r="E74" s="112">
        <f t="shared" si="5"/>
        <v>78.89</v>
      </c>
      <c r="F74" s="86">
        <v>206.8</v>
      </c>
      <c r="G74" s="22" t="str">
        <f t="shared" si="1"/>
        <v>12/05/2014</v>
      </c>
    </row>
    <row r="75" spans="1:7" x14ac:dyDescent="0.3">
      <c r="A75" s="22">
        <v>4</v>
      </c>
      <c r="B75" s="110">
        <v>41876</v>
      </c>
      <c r="C75" s="104">
        <f t="shared" si="6"/>
        <v>2014</v>
      </c>
      <c r="D75" s="111">
        <v>60</v>
      </c>
      <c r="E75" s="112">
        <f>+E76</f>
        <v>78.89</v>
      </c>
      <c r="F75" s="86">
        <v>206.8</v>
      </c>
      <c r="G75" s="22" t="str">
        <f t="shared" si="1"/>
        <v>25/08/2014</v>
      </c>
    </row>
    <row r="76" spans="1:7" x14ac:dyDescent="0.3">
      <c r="A76" s="22">
        <v>4</v>
      </c>
      <c r="B76" s="110">
        <v>41911</v>
      </c>
      <c r="C76" s="104">
        <f t="shared" si="6"/>
        <v>2014</v>
      </c>
      <c r="D76" s="111">
        <v>50</v>
      </c>
      <c r="E76" s="112">
        <v>78.89</v>
      </c>
      <c r="F76" s="86">
        <v>206.8</v>
      </c>
      <c r="G76" s="22" t="str">
        <f t="shared" ref="G76:G151" si="7">TEXT(B76,"jj/mm/aaaa")</f>
        <v>29/09/2014</v>
      </c>
    </row>
    <row r="77" spans="1:7" x14ac:dyDescent="0.3">
      <c r="A77" s="22">
        <v>4</v>
      </c>
      <c r="B77" s="110">
        <v>41918</v>
      </c>
      <c r="C77" s="104">
        <f t="shared" si="6"/>
        <v>2014</v>
      </c>
      <c r="D77" s="111">
        <v>50</v>
      </c>
      <c r="E77" s="112">
        <f>+E76</f>
        <v>78.89</v>
      </c>
      <c r="F77" s="86">
        <v>206.8</v>
      </c>
      <c r="G77" s="22" t="str">
        <f t="shared" si="7"/>
        <v>06/10/2014</v>
      </c>
    </row>
    <row r="78" spans="1:7" x14ac:dyDescent="0.3">
      <c r="A78" s="22">
        <v>4</v>
      </c>
      <c r="B78" s="110">
        <v>41925</v>
      </c>
      <c r="C78" s="104">
        <f t="shared" si="6"/>
        <v>2014</v>
      </c>
      <c r="D78" s="111">
        <v>55</v>
      </c>
      <c r="E78" s="112">
        <f t="shared" ref="E78:E89" si="8">+E77</f>
        <v>78.89</v>
      </c>
      <c r="F78" s="86">
        <v>206.8</v>
      </c>
      <c r="G78" s="22" t="str">
        <f t="shared" si="7"/>
        <v>13/10/2014</v>
      </c>
    </row>
    <row r="79" spans="1:7" s="113" customFormat="1" x14ac:dyDescent="0.3">
      <c r="A79" s="22">
        <v>4</v>
      </c>
      <c r="B79" s="110">
        <v>41932</v>
      </c>
      <c r="C79" s="104">
        <f t="shared" si="6"/>
        <v>2014</v>
      </c>
      <c r="D79" s="111">
        <v>70</v>
      </c>
      <c r="E79" s="112">
        <f t="shared" si="8"/>
        <v>78.89</v>
      </c>
      <c r="F79" s="86">
        <v>206.8</v>
      </c>
      <c r="G79" s="22" t="str">
        <f t="shared" si="7"/>
        <v>20/10/2014</v>
      </c>
    </row>
    <row r="80" spans="1:7" s="113" customFormat="1" x14ac:dyDescent="0.3">
      <c r="A80" s="22">
        <v>4</v>
      </c>
      <c r="B80" s="110">
        <v>41939</v>
      </c>
      <c r="C80" s="104">
        <f t="shared" si="6"/>
        <v>2014</v>
      </c>
      <c r="D80" s="111">
        <v>100</v>
      </c>
      <c r="E80" s="112">
        <f t="shared" si="8"/>
        <v>78.89</v>
      </c>
      <c r="F80" s="86">
        <v>206.8</v>
      </c>
      <c r="G80" s="22" t="str">
        <f t="shared" si="7"/>
        <v>27/10/2014</v>
      </c>
    </row>
    <row r="81" spans="1:7" s="113" customFormat="1" x14ac:dyDescent="0.3">
      <c r="A81" s="22">
        <v>4</v>
      </c>
      <c r="B81" s="110">
        <v>41946</v>
      </c>
      <c r="C81" s="104">
        <f t="shared" si="6"/>
        <v>2014</v>
      </c>
      <c r="D81" s="111">
        <v>80</v>
      </c>
      <c r="E81" s="112">
        <f t="shared" si="8"/>
        <v>78.89</v>
      </c>
      <c r="F81" s="86">
        <v>206.8</v>
      </c>
      <c r="G81" s="22" t="str">
        <f t="shared" si="7"/>
        <v>03/11/2014</v>
      </c>
    </row>
    <row r="82" spans="1:7" x14ac:dyDescent="0.3">
      <c r="A82" s="22">
        <v>4</v>
      </c>
      <c r="B82" s="110">
        <v>41950</v>
      </c>
      <c r="C82" s="104">
        <f t="shared" si="6"/>
        <v>2014</v>
      </c>
      <c r="D82" s="111">
        <v>85</v>
      </c>
      <c r="E82" s="112">
        <f t="shared" si="8"/>
        <v>78.89</v>
      </c>
      <c r="F82" s="86">
        <v>206.8</v>
      </c>
      <c r="G82" s="22" t="str">
        <f t="shared" si="7"/>
        <v>07/11/2014</v>
      </c>
    </row>
    <row r="83" spans="1:7" x14ac:dyDescent="0.3">
      <c r="A83" s="22">
        <v>4</v>
      </c>
      <c r="B83" s="110">
        <v>41960</v>
      </c>
      <c r="C83" s="104">
        <f t="shared" si="6"/>
        <v>2014</v>
      </c>
      <c r="D83" s="111">
        <v>85</v>
      </c>
      <c r="E83" s="112">
        <f t="shared" si="8"/>
        <v>78.89</v>
      </c>
      <c r="F83" s="86">
        <v>206.8</v>
      </c>
      <c r="G83" s="22" t="str">
        <f t="shared" si="7"/>
        <v>17/11/2014</v>
      </c>
    </row>
    <row r="84" spans="1:7" x14ac:dyDescent="0.3">
      <c r="A84" s="22">
        <v>4</v>
      </c>
      <c r="B84" s="110">
        <v>41967</v>
      </c>
      <c r="C84" s="104">
        <f t="shared" si="6"/>
        <v>2014</v>
      </c>
      <c r="D84" s="111">
        <v>90</v>
      </c>
      <c r="E84" s="112">
        <f t="shared" si="8"/>
        <v>78.89</v>
      </c>
      <c r="F84" s="86">
        <v>206.8</v>
      </c>
      <c r="G84" s="22" t="str">
        <f t="shared" si="7"/>
        <v>24/11/2014</v>
      </c>
    </row>
    <row r="85" spans="1:7" x14ac:dyDescent="0.3">
      <c r="A85" s="22">
        <v>4</v>
      </c>
      <c r="B85" s="110">
        <v>41974</v>
      </c>
      <c r="C85" s="104">
        <f t="shared" si="6"/>
        <v>2014</v>
      </c>
      <c r="D85" s="111">
        <v>90</v>
      </c>
      <c r="E85" s="112">
        <f t="shared" si="8"/>
        <v>78.89</v>
      </c>
      <c r="F85" s="86">
        <v>206.8</v>
      </c>
      <c r="G85" s="22" t="str">
        <f t="shared" si="7"/>
        <v>01/12/2014</v>
      </c>
    </row>
    <row r="86" spans="1:7" x14ac:dyDescent="0.3">
      <c r="A86" s="22">
        <v>4</v>
      </c>
      <c r="B86" s="110">
        <v>41981</v>
      </c>
      <c r="C86" s="104">
        <f t="shared" si="6"/>
        <v>2014</v>
      </c>
      <c r="D86" s="111">
        <v>85</v>
      </c>
      <c r="E86" s="112">
        <f t="shared" si="8"/>
        <v>78.89</v>
      </c>
      <c r="F86" s="86">
        <v>206.8</v>
      </c>
      <c r="G86" s="22" t="str">
        <f t="shared" si="7"/>
        <v>08/12/2014</v>
      </c>
    </row>
    <row r="87" spans="1:7" x14ac:dyDescent="0.3">
      <c r="A87" s="22">
        <v>4</v>
      </c>
      <c r="B87" s="110">
        <v>41988</v>
      </c>
      <c r="C87" s="104">
        <f t="shared" si="6"/>
        <v>2014</v>
      </c>
      <c r="D87" s="111">
        <v>85</v>
      </c>
      <c r="E87" s="112">
        <f t="shared" si="8"/>
        <v>78.89</v>
      </c>
      <c r="F87" s="86">
        <v>206.8</v>
      </c>
      <c r="G87" s="22" t="str">
        <f t="shared" si="7"/>
        <v>15/12/2014</v>
      </c>
    </row>
    <row r="88" spans="1:7" x14ac:dyDescent="0.3">
      <c r="A88" s="22">
        <v>4</v>
      </c>
      <c r="B88" s="110">
        <v>41995</v>
      </c>
      <c r="C88" s="104">
        <f t="shared" si="6"/>
        <v>2014</v>
      </c>
      <c r="D88" s="111">
        <v>85</v>
      </c>
      <c r="E88" s="112">
        <f t="shared" si="8"/>
        <v>78.89</v>
      </c>
      <c r="F88" s="86">
        <v>206.8</v>
      </c>
      <c r="G88" s="22" t="str">
        <f t="shared" si="7"/>
        <v>22/12/2014</v>
      </c>
    </row>
    <row r="89" spans="1:7" x14ac:dyDescent="0.3">
      <c r="A89" s="22">
        <v>4</v>
      </c>
      <c r="B89" s="110">
        <v>42002</v>
      </c>
      <c r="C89" s="104">
        <f t="shared" si="6"/>
        <v>2014</v>
      </c>
      <c r="D89" s="111">
        <v>85</v>
      </c>
      <c r="E89" s="112">
        <f t="shared" si="8"/>
        <v>78.89</v>
      </c>
      <c r="F89" s="86">
        <v>206.8</v>
      </c>
      <c r="G89" s="22" t="str">
        <f t="shared" si="7"/>
        <v>29/12/2014</v>
      </c>
    </row>
    <row r="90" spans="1:7" x14ac:dyDescent="0.3">
      <c r="A90" s="26">
        <v>4</v>
      </c>
      <c r="B90" s="106">
        <v>42009</v>
      </c>
      <c r="C90" s="104">
        <f t="shared" si="6"/>
        <v>2015</v>
      </c>
      <c r="D90" s="107">
        <v>80</v>
      </c>
      <c r="E90" s="108">
        <f t="shared" ref="E90:E113" si="9">+E91</f>
        <v>266.66000000000003</v>
      </c>
      <c r="F90" s="109">
        <v>204.21</v>
      </c>
      <c r="G90" s="26" t="str">
        <f t="shared" si="7"/>
        <v>05/01/2015</v>
      </c>
    </row>
    <row r="91" spans="1:7" x14ac:dyDescent="0.3">
      <c r="A91" s="26">
        <v>4</v>
      </c>
      <c r="B91" s="106">
        <v>42016</v>
      </c>
      <c r="C91" s="104">
        <f t="shared" si="6"/>
        <v>2015</v>
      </c>
      <c r="D91" s="107">
        <v>85</v>
      </c>
      <c r="E91" s="108">
        <f t="shared" si="9"/>
        <v>266.66000000000003</v>
      </c>
      <c r="F91" s="109">
        <v>204.21</v>
      </c>
      <c r="G91" s="26" t="str">
        <f t="shared" si="7"/>
        <v>12/01/2015</v>
      </c>
    </row>
    <row r="92" spans="1:7" x14ac:dyDescent="0.3">
      <c r="A92" s="26">
        <v>4</v>
      </c>
      <c r="B92" s="106">
        <v>42023</v>
      </c>
      <c r="C92" s="104">
        <f t="shared" si="6"/>
        <v>2015</v>
      </c>
      <c r="D92" s="107">
        <v>80</v>
      </c>
      <c r="E92" s="108">
        <f t="shared" si="9"/>
        <v>266.66000000000003</v>
      </c>
      <c r="F92" s="109">
        <v>204.21</v>
      </c>
      <c r="G92" s="26" t="str">
        <f t="shared" si="7"/>
        <v>19/01/2015</v>
      </c>
    </row>
    <row r="93" spans="1:7" x14ac:dyDescent="0.3">
      <c r="A93" s="26">
        <v>4</v>
      </c>
      <c r="B93" s="106">
        <v>42030</v>
      </c>
      <c r="C93" s="104">
        <f t="shared" si="6"/>
        <v>2015</v>
      </c>
      <c r="D93" s="107">
        <v>80</v>
      </c>
      <c r="E93" s="108">
        <f t="shared" si="9"/>
        <v>266.66000000000003</v>
      </c>
      <c r="F93" s="109">
        <v>204.21</v>
      </c>
      <c r="G93" s="26" t="str">
        <f t="shared" si="7"/>
        <v>26/01/2015</v>
      </c>
    </row>
    <row r="94" spans="1:7" x14ac:dyDescent="0.3">
      <c r="A94" s="26">
        <v>4</v>
      </c>
      <c r="B94" s="106">
        <v>42037</v>
      </c>
      <c r="C94" s="104">
        <f t="shared" si="6"/>
        <v>2015</v>
      </c>
      <c r="D94" s="107">
        <v>75</v>
      </c>
      <c r="E94" s="108">
        <f t="shared" si="9"/>
        <v>266.66000000000003</v>
      </c>
      <c r="F94" s="109">
        <v>204.21</v>
      </c>
      <c r="G94" s="26" t="str">
        <f t="shared" si="7"/>
        <v>02/02/2015</v>
      </c>
    </row>
    <row r="95" spans="1:7" x14ac:dyDescent="0.3">
      <c r="A95" s="26">
        <v>4</v>
      </c>
      <c r="B95" s="106">
        <v>42044</v>
      </c>
      <c r="C95" s="104">
        <f t="shared" si="6"/>
        <v>2015</v>
      </c>
      <c r="D95" s="107">
        <v>75</v>
      </c>
      <c r="E95" s="108">
        <f t="shared" si="9"/>
        <v>266.66000000000003</v>
      </c>
      <c r="F95" s="109">
        <v>204.21</v>
      </c>
      <c r="G95" s="26" t="str">
        <f t="shared" si="7"/>
        <v>09/02/2015</v>
      </c>
    </row>
    <row r="96" spans="1:7" x14ac:dyDescent="0.3">
      <c r="A96" s="26">
        <v>4</v>
      </c>
      <c r="B96" s="106">
        <v>42051</v>
      </c>
      <c r="C96" s="104">
        <f t="shared" si="6"/>
        <v>2015</v>
      </c>
      <c r="D96" s="107">
        <v>75</v>
      </c>
      <c r="E96" s="108">
        <f t="shared" si="9"/>
        <v>266.66000000000003</v>
      </c>
      <c r="F96" s="109">
        <v>204.21</v>
      </c>
      <c r="G96" s="26" t="str">
        <f t="shared" si="7"/>
        <v>16/02/2015</v>
      </c>
    </row>
    <row r="97" spans="1:7" x14ac:dyDescent="0.3">
      <c r="A97" s="26">
        <v>4</v>
      </c>
      <c r="B97" s="106">
        <v>42058</v>
      </c>
      <c r="C97" s="104">
        <f t="shared" si="6"/>
        <v>2015</v>
      </c>
      <c r="D97" s="107">
        <v>85</v>
      </c>
      <c r="E97" s="108">
        <f t="shared" si="9"/>
        <v>266.66000000000003</v>
      </c>
      <c r="F97" s="109">
        <v>204.21</v>
      </c>
      <c r="G97" s="26" t="str">
        <f t="shared" si="7"/>
        <v>23/02/2015</v>
      </c>
    </row>
    <row r="98" spans="1:7" x14ac:dyDescent="0.3">
      <c r="A98" s="26">
        <v>4</v>
      </c>
      <c r="B98" s="106">
        <v>42065</v>
      </c>
      <c r="C98" s="104">
        <f t="shared" si="6"/>
        <v>2015</v>
      </c>
      <c r="D98" s="107">
        <v>85</v>
      </c>
      <c r="E98" s="108">
        <f t="shared" si="9"/>
        <v>266.66000000000003</v>
      </c>
      <c r="F98" s="109">
        <v>204.21</v>
      </c>
      <c r="G98" s="26" t="str">
        <f t="shared" si="7"/>
        <v>02/03/2015</v>
      </c>
    </row>
    <row r="99" spans="1:7" x14ac:dyDescent="0.3">
      <c r="A99" s="26">
        <v>4</v>
      </c>
      <c r="B99" s="106">
        <v>42072</v>
      </c>
      <c r="C99" s="104">
        <f t="shared" si="6"/>
        <v>2015</v>
      </c>
      <c r="D99" s="107">
        <v>75</v>
      </c>
      <c r="E99" s="108">
        <f t="shared" si="9"/>
        <v>266.66000000000003</v>
      </c>
      <c r="F99" s="109">
        <v>204.21</v>
      </c>
      <c r="G99" s="26" t="str">
        <f t="shared" si="7"/>
        <v>09/03/2015</v>
      </c>
    </row>
    <row r="100" spans="1:7" x14ac:dyDescent="0.3">
      <c r="A100" s="26">
        <v>4</v>
      </c>
      <c r="B100" s="106">
        <v>42079</v>
      </c>
      <c r="C100" s="104">
        <f t="shared" si="6"/>
        <v>2015</v>
      </c>
      <c r="D100" s="107">
        <v>75</v>
      </c>
      <c r="E100" s="108">
        <f t="shared" si="9"/>
        <v>266.66000000000003</v>
      </c>
      <c r="F100" s="109">
        <v>204.21</v>
      </c>
      <c r="G100" s="26" t="str">
        <f t="shared" si="7"/>
        <v>16/03/2015</v>
      </c>
    </row>
    <row r="101" spans="1:7" x14ac:dyDescent="0.3">
      <c r="A101" s="26">
        <v>4</v>
      </c>
      <c r="B101" s="106">
        <v>42086</v>
      </c>
      <c r="C101" s="104">
        <f t="shared" si="6"/>
        <v>2015</v>
      </c>
      <c r="D101" s="107">
        <v>80</v>
      </c>
      <c r="E101" s="108">
        <f t="shared" si="9"/>
        <v>266.66000000000003</v>
      </c>
      <c r="F101" s="109">
        <v>204.21</v>
      </c>
      <c r="G101" s="26" t="str">
        <f t="shared" si="7"/>
        <v>23/03/2015</v>
      </c>
    </row>
    <row r="102" spans="1:7" x14ac:dyDescent="0.3">
      <c r="A102" s="26">
        <v>4</v>
      </c>
      <c r="B102" s="106">
        <v>42093</v>
      </c>
      <c r="C102" s="104">
        <f t="shared" si="6"/>
        <v>2015</v>
      </c>
      <c r="D102" s="107">
        <v>80</v>
      </c>
      <c r="E102" s="108">
        <f t="shared" si="9"/>
        <v>266.66000000000003</v>
      </c>
      <c r="F102" s="109">
        <v>204.21</v>
      </c>
      <c r="G102" s="26" t="str">
        <f t="shared" si="7"/>
        <v>30/03/2015</v>
      </c>
    </row>
    <row r="103" spans="1:7" x14ac:dyDescent="0.3">
      <c r="A103" s="26">
        <v>4</v>
      </c>
      <c r="B103" s="106">
        <v>42097</v>
      </c>
      <c r="C103" s="104">
        <f t="shared" si="6"/>
        <v>2015</v>
      </c>
      <c r="D103" s="107">
        <v>90</v>
      </c>
      <c r="E103" s="108">
        <f t="shared" si="9"/>
        <v>266.66000000000003</v>
      </c>
      <c r="F103" s="109">
        <v>204.21</v>
      </c>
      <c r="G103" s="26" t="str">
        <f t="shared" si="7"/>
        <v>03/04/2015</v>
      </c>
    </row>
    <row r="104" spans="1:7" x14ac:dyDescent="0.3">
      <c r="A104" s="26">
        <v>4</v>
      </c>
      <c r="B104" s="106">
        <v>42107</v>
      </c>
      <c r="C104" s="104">
        <f t="shared" si="6"/>
        <v>2015</v>
      </c>
      <c r="D104" s="107">
        <v>100</v>
      </c>
      <c r="E104" s="108">
        <f t="shared" si="9"/>
        <v>266.66000000000003</v>
      </c>
      <c r="F104" s="109">
        <v>204.21</v>
      </c>
      <c r="G104" s="26" t="str">
        <f t="shared" si="7"/>
        <v>13/04/2015</v>
      </c>
    </row>
    <row r="105" spans="1:7" x14ac:dyDescent="0.3">
      <c r="A105" s="26">
        <v>4</v>
      </c>
      <c r="B105" s="106">
        <v>42114</v>
      </c>
      <c r="C105" s="104">
        <f t="shared" si="6"/>
        <v>2015</v>
      </c>
      <c r="D105" s="107">
        <v>105</v>
      </c>
      <c r="E105" s="108">
        <f t="shared" si="9"/>
        <v>266.66000000000003</v>
      </c>
      <c r="F105" s="109">
        <v>204.21</v>
      </c>
      <c r="G105" s="26" t="str">
        <f t="shared" si="7"/>
        <v>20/04/2015</v>
      </c>
    </row>
    <row r="106" spans="1:7" x14ac:dyDescent="0.3">
      <c r="A106" s="26">
        <v>4</v>
      </c>
      <c r="B106" s="106">
        <v>42121</v>
      </c>
      <c r="C106" s="104">
        <f t="shared" si="6"/>
        <v>2015</v>
      </c>
      <c r="D106" s="107">
        <v>110</v>
      </c>
      <c r="E106" s="108">
        <f t="shared" si="9"/>
        <v>266.66000000000003</v>
      </c>
      <c r="F106" s="109">
        <v>204.21</v>
      </c>
      <c r="G106" s="26" t="str">
        <f t="shared" si="7"/>
        <v>27/04/2015</v>
      </c>
    </row>
    <row r="107" spans="1:7" x14ac:dyDescent="0.3">
      <c r="A107" s="26">
        <v>4</v>
      </c>
      <c r="B107" s="106">
        <v>42128</v>
      </c>
      <c r="C107" s="104">
        <f t="shared" si="6"/>
        <v>2015</v>
      </c>
      <c r="D107" s="107">
        <v>130</v>
      </c>
      <c r="E107" s="108">
        <f t="shared" si="9"/>
        <v>266.66000000000003</v>
      </c>
      <c r="F107" s="109">
        <v>204.21</v>
      </c>
      <c r="G107" s="26" t="str">
        <f t="shared" si="7"/>
        <v>04/05/2015</v>
      </c>
    </row>
    <row r="108" spans="1:7" x14ac:dyDescent="0.3">
      <c r="A108" s="26">
        <v>4</v>
      </c>
      <c r="B108" s="106">
        <v>42135</v>
      </c>
      <c r="C108" s="104">
        <f t="shared" si="6"/>
        <v>2015</v>
      </c>
      <c r="D108" s="107">
        <v>130</v>
      </c>
      <c r="E108" s="108">
        <f t="shared" si="9"/>
        <v>266.66000000000003</v>
      </c>
      <c r="F108" s="109">
        <v>204.21</v>
      </c>
      <c r="G108" s="26" t="str">
        <f t="shared" si="7"/>
        <v>11/05/2015</v>
      </c>
    </row>
    <row r="109" spans="1:7" x14ac:dyDescent="0.3">
      <c r="A109" s="26">
        <v>4</v>
      </c>
      <c r="B109" s="106">
        <v>42142</v>
      </c>
      <c r="C109" s="104">
        <f t="shared" si="6"/>
        <v>2015</v>
      </c>
      <c r="D109" s="107">
        <v>130</v>
      </c>
      <c r="E109" s="108">
        <f t="shared" si="9"/>
        <v>266.66000000000003</v>
      </c>
      <c r="F109" s="109">
        <v>204.21</v>
      </c>
      <c r="G109" s="26" t="str">
        <f t="shared" si="7"/>
        <v>18/05/2015</v>
      </c>
    </row>
    <row r="110" spans="1:7" x14ac:dyDescent="0.3">
      <c r="A110" s="26">
        <v>4</v>
      </c>
      <c r="B110" s="106">
        <v>42150</v>
      </c>
      <c r="C110" s="104">
        <f t="shared" si="6"/>
        <v>2015</v>
      </c>
      <c r="D110" s="107">
        <v>130</v>
      </c>
      <c r="E110" s="108">
        <f t="shared" si="9"/>
        <v>266.66000000000003</v>
      </c>
      <c r="F110" s="109">
        <v>204.21</v>
      </c>
      <c r="G110" s="26" t="str">
        <f t="shared" si="7"/>
        <v>26/05/2015</v>
      </c>
    </row>
    <row r="111" spans="1:7" s="113" customFormat="1" x14ac:dyDescent="0.3">
      <c r="A111" s="26">
        <v>4</v>
      </c>
      <c r="B111" s="106">
        <v>42170</v>
      </c>
      <c r="C111" s="104">
        <f t="shared" si="6"/>
        <v>2015</v>
      </c>
      <c r="D111" s="107">
        <v>130</v>
      </c>
      <c r="E111" s="108">
        <f t="shared" si="9"/>
        <v>266.66000000000003</v>
      </c>
      <c r="F111" s="109">
        <v>204.21</v>
      </c>
      <c r="G111" s="26" t="str">
        <f t="shared" si="7"/>
        <v>15/06/2015</v>
      </c>
    </row>
    <row r="112" spans="1:7" s="113" customFormat="1" x14ac:dyDescent="0.3">
      <c r="A112" s="26">
        <v>4</v>
      </c>
      <c r="B112" s="106">
        <v>42200</v>
      </c>
      <c r="C112" s="104">
        <f t="shared" si="6"/>
        <v>2015</v>
      </c>
      <c r="D112" s="107">
        <v>130</v>
      </c>
      <c r="E112" s="108">
        <f t="shared" si="9"/>
        <v>266.66000000000003</v>
      </c>
      <c r="F112" s="109">
        <v>204.21</v>
      </c>
      <c r="G112" s="26" t="str">
        <f t="shared" si="7"/>
        <v>15/07/2015</v>
      </c>
    </row>
    <row r="113" spans="1:7" s="113" customFormat="1" x14ac:dyDescent="0.3">
      <c r="A113" s="26">
        <v>4</v>
      </c>
      <c r="B113" s="106">
        <v>42231</v>
      </c>
      <c r="C113" s="104">
        <f t="shared" si="6"/>
        <v>2015</v>
      </c>
      <c r="D113" s="107">
        <v>130</v>
      </c>
      <c r="E113" s="108">
        <f t="shared" si="9"/>
        <v>266.66000000000003</v>
      </c>
      <c r="F113" s="109">
        <v>204.21</v>
      </c>
      <c r="G113" s="26" t="str">
        <f t="shared" si="7"/>
        <v>15/08/2015</v>
      </c>
    </row>
    <row r="114" spans="1:7" s="113" customFormat="1" x14ac:dyDescent="0.3">
      <c r="A114" s="26">
        <v>4</v>
      </c>
      <c r="B114" s="106">
        <v>42236</v>
      </c>
      <c r="C114" s="104">
        <f t="shared" si="6"/>
        <v>2015</v>
      </c>
      <c r="D114" s="107">
        <v>130</v>
      </c>
      <c r="E114" s="108">
        <f>+E115</f>
        <v>266.66000000000003</v>
      </c>
      <c r="F114" s="109">
        <v>204.21</v>
      </c>
      <c r="G114" s="26" t="str">
        <f t="shared" si="7"/>
        <v>20/08/2015</v>
      </c>
    </row>
    <row r="115" spans="1:7" x14ac:dyDescent="0.3">
      <c r="A115" s="26">
        <v>4</v>
      </c>
      <c r="B115" s="106">
        <v>42261</v>
      </c>
      <c r="C115" s="104">
        <f t="shared" si="6"/>
        <v>2015</v>
      </c>
      <c r="D115" s="114">
        <v>270</v>
      </c>
      <c r="E115" s="108">
        <v>266.66000000000003</v>
      </c>
      <c r="F115" s="109">
        <v>204.21</v>
      </c>
      <c r="G115" s="26" t="str">
        <f t="shared" si="7"/>
        <v>14/09/2015</v>
      </c>
    </row>
    <row r="116" spans="1:7" x14ac:dyDescent="0.3">
      <c r="A116" s="26">
        <v>4</v>
      </c>
      <c r="B116" s="106">
        <v>42268</v>
      </c>
      <c r="C116" s="104">
        <f t="shared" si="6"/>
        <v>2015</v>
      </c>
      <c r="D116" s="114">
        <v>270</v>
      </c>
      <c r="E116" s="108">
        <f>+E115</f>
        <v>266.66000000000003</v>
      </c>
      <c r="F116" s="109">
        <v>204.21</v>
      </c>
      <c r="G116" s="26" t="str">
        <f t="shared" si="7"/>
        <v>21/09/2015</v>
      </c>
    </row>
    <row r="117" spans="1:7" x14ac:dyDescent="0.3">
      <c r="A117" s="26">
        <v>4</v>
      </c>
      <c r="B117" s="106">
        <v>42275</v>
      </c>
      <c r="C117" s="104">
        <f t="shared" si="6"/>
        <v>2015</v>
      </c>
      <c r="D117" s="114">
        <v>270</v>
      </c>
      <c r="E117" s="108">
        <f t="shared" ref="E117:E128" si="10">+E116</f>
        <v>266.66000000000003</v>
      </c>
      <c r="F117" s="109">
        <v>204.21</v>
      </c>
      <c r="G117" s="26" t="str">
        <f t="shared" si="7"/>
        <v>28/09/2015</v>
      </c>
    </row>
    <row r="118" spans="1:7" x14ac:dyDescent="0.3">
      <c r="A118" s="26">
        <v>4</v>
      </c>
      <c r="B118" s="106">
        <v>42282</v>
      </c>
      <c r="C118" s="104">
        <f t="shared" si="6"/>
        <v>2015</v>
      </c>
      <c r="D118" s="114">
        <v>270</v>
      </c>
      <c r="E118" s="108">
        <f t="shared" si="10"/>
        <v>266.66000000000003</v>
      </c>
      <c r="F118" s="109">
        <v>204.21</v>
      </c>
      <c r="G118" s="26" t="str">
        <f t="shared" si="7"/>
        <v>05/10/2015</v>
      </c>
    </row>
    <row r="119" spans="1:7" x14ac:dyDescent="0.3">
      <c r="A119" s="26">
        <v>4</v>
      </c>
      <c r="B119" s="106">
        <v>42289</v>
      </c>
      <c r="C119" s="104">
        <f t="shared" si="6"/>
        <v>2015</v>
      </c>
      <c r="D119" s="114">
        <v>270</v>
      </c>
      <c r="E119" s="108">
        <f t="shared" si="10"/>
        <v>266.66000000000003</v>
      </c>
      <c r="F119" s="109">
        <v>204.21</v>
      </c>
      <c r="G119" s="26" t="str">
        <f t="shared" si="7"/>
        <v>12/10/2015</v>
      </c>
    </row>
    <row r="120" spans="1:7" x14ac:dyDescent="0.3">
      <c r="A120" s="26">
        <v>4</v>
      </c>
      <c r="B120" s="106">
        <v>42296</v>
      </c>
      <c r="C120" s="104">
        <f t="shared" si="6"/>
        <v>2015</v>
      </c>
      <c r="D120" s="114">
        <v>260</v>
      </c>
      <c r="E120" s="108">
        <f t="shared" si="10"/>
        <v>266.66000000000003</v>
      </c>
      <c r="F120" s="109">
        <v>204.21</v>
      </c>
      <c r="G120" s="26" t="str">
        <f t="shared" si="7"/>
        <v>19/10/2015</v>
      </c>
    </row>
    <row r="121" spans="1:7" s="113" customFormat="1" x14ac:dyDescent="0.3">
      <c r="A121" s="26">
        <v>4</v>
      </c>
      <c r="B121" s="106">
        <v>42310</v>
      </c>
      <c r="C121" s="104">
        <f t="shared" si="6"/>
        <v>2015</v>
      </c>
      <c r="D121" s="114">
        <v>300</v>
      </c>
      <c r="E121" s="108">
        <f t="shared" si="10"/>
        <v>266.66000000000003</v>
      </c>
      <c r="F121" s="109">
        <v>204.21</v>
      </c>
      <c r="G121" s="26" t="str">
        <f t="shared" si="7"/>
        <v>02/11/2015</v>
      </c>
    </row>
    <row r="122" spans="1:7" s="113" customFormat="1" x14ac:dyDescent="0.3">
      <c r="A122" s="26">
        <v>4</v>
      </c>
      <c r="B122" s="106">
        <v>42317</v>
      </c>
      <c r="C122" s="104">
        <f t="shared" si="6"/>
        <v>2015</v>
      </c>
      <c r="D122" s="114">
        <v>280</v>
      </c>
      <c r="E122" s="108">
        <f t="shared" si="10"/>
        <v>266.66000000000003</v>
      </c>
      <c r="F122" s="109">
        <v>204.21</v>
      </c>
      <c r="G122" s="26" t="str">
        <f t="shared" si="7"/>
        <v>09/11/2015</v>
      </c>
    </row>
    <row r="123" spans="1:7" s="113" customFormat="1" x14ac:dyDescent="0.3">
      <c r="A123" s="26">
        <v>4</v>
      </c>
      <c r="B123" s="106">
        <v>42324</v>
      </c>
      <c r="C123" s="104">
        <f t="shared" si="6"/>
        <v>2015</v>
      </c>
      <c r="D123" s="114">
        <v>260</v>
      </c>
      <c r="E123" s="108">
        <f t="shared" si="10"/>
        <v>266.66000000000003</v>
      </c>
      <c r="F123" s="109">
        <v>204.21</v>
      </c>
      <c r="G123" s="26" t="str">
        <f t="shared" si="7"/>
        <v>16/11/2015</v>
      </c>
    </row>
    <row r="124" spans="1:7" x14ac:dyDescent="0.3">
      <c r="A124" s="26">
        <v>4</v>
      </c>
      <c r="B124" s="106">
        <v>42331</v>
      </c>
      <c r="C124" s="104">
        <f t="shared" si="6"/>
        <v>2015</v>
      </c>
      <c r="D124" s="114">
        <v>290</v>
      </c>
      <c r="E124" s="108">
        <f t="shared" si="10"/>
        <v>266.66000000000003</v>
      </c>
      <c r="F124" s="109">
        <v>204.21</v>
      </c>
      <c r="G124" s="26" t="str">
        <f t="shared" si="7"/>
        <v>23/11/2015</v>
      </c>
    </row>
    <row r="125" spans="1:7" x14ac:dyDescent="0.3">
      <c r="A125" s="26">
        <v>4</v>
      </c>
      <c r="B125" s="106">
        <v>42338</v>
      </c>
      <c r="C125" s="104">
        <f t="shared" si="6"/>
        <v>2015</v>
      </c>
      <c r="D125" s="114">
        <v>270</v>
      </c>
      <c r="E125" s="108">
        <f t="shared" si="10"/>
        <v>266.66000000000003</v>
      </c>
      <c r="F125" s="109">
        <v>204.21</v>
      </c>
      <c r="G125" s="26" t="str">
        <f t="shared" si="7"/>
        <v>30/11/2015</v>
      </c>
    </row>
    <row r="126" spans="1:7" x14ac:dyDescent="0.3">
      <c r="A126" s="26">
        <v>4</v>
      </c>
      <c r="B126" s="106">
        <v>42345</v>
      </c>
      <c r="C126" s="104">
        <f t="shared" si="6"/>
        <v>2015</v>
      </c>
      <c r="D126" s="114">
        <v>270</v>
      </c>
      <c r="E126" s="108">
        <f t="shared" si="10"/>
        <v>266.66000000000003</v>
      </c>
      <c r="F126" s="109">
        <v>204.21</v>
      </c>
      <c r="G126" s="26" t="str">
        <f t="shared" si="7"/>
        <v>07/12/2015</v>
      </c>
    </row>
    <row r="127" spans="1:7" x14ac:dyDescent="0.3">
      <c r="A127" s="26">
        <v>4</v>
      </c>
      <c r="B127" s="106">
        <v>42359</v>
      </c>
      <c r="C127" s="104">
        <f t="shared" si="6"/>
        <v>2015</v>
      </c>
      <c r="D127" s="114">
        <v>250</v>
      </c>
      <c r="E127" s="108">
        <f t="shared" si="10"/>
        <v>266.66000000000003</v>
      </c>
      <c r="F127" s="109">
        <v>204.21</v>
      </c>
      <c r="G127" s="26" t="str">
        <f t="shared" si="7"/>
        <v>21/12/2015</v>
      </c>
    </row>
    <row r="128" spans="1:7" x14ac:dyDescent="0.3">
      <c r="A128" s="26">
        <v>4</v>
      </c>
      <c r="B128" s="106">
        <v>42366</v>
      </c>
      <c r="C128" s="104">
        <f t="shared" si="6"/>
        <v>2015</v>
      </c>
      <c r="D128" s="114">
        <v>240</v>
      </c>
      <c r="E128" s="108">
        <f t="shared" si="10"/>
        <v>266.66000000000003</v>
      </c>
      <c r="F128" s="109">
        <v>204.21</v>
      </c>
      <c r="G128" s="26" t="str">
        <f t="shared" si="7"/>
        <v>28/12/2015</v>
      </c>
    </row>
    <row r="129" spans="1:7" x14ac:dyDescent="0.3">
      <c r="A129" s="22">
        <v>4</v>
      </c>
      <c r="B129" s="110">
        <v>42373</v>
      </c>
      <c r="C129" s="104">
        <f t="shared" si="6"/>
        <v>2016</v>
      </c>
      <c r="D129" s="115">
        <v>240</v>
      </c>
      <c r="E129" s="112">
        <f t="shared" ref="E129:E149" si="11">+E130</f>
        <v>282.75</v>
      </c>
      <c r="F129" s="86">
        <v>258.54000000000002</v>
      </c>
      <c r="G129" s="22" t="str">
        <f t="shared" si="7"/>
        <v>04/01/2016</v>
      </c>
    </row>
    <row r="130" spans="1:7" x14ac:dyDescent="0.3">
      <c r="A130" s="22">
        <v>4</v>
      </c>
      <c r="B130" s="110">
        <v>42380</v>
      </c>
      <c r="C130" s="104">
        <f t="shared" si="6"/>
        <v>2016</v>
      </c>
      <c r="D130" s="115">
        <v>260</v>
      </c>
      <c r="E130" s="112">
        <f t="shared" si="11"/>
        <v>282.75</v>
      </c>
      <c r="F130" s="86">
        <v>258.54000000000002</v>
      </c>
      <c r="G130" s="22" t="str">
        <f t="shared" si="7"/>
        <v>11/01/2016</v>
      </c>
    </row>
    <row r="131" spans="1:7" x14ac:dyDescent="0.3">
      <c r="A131" s="22">
        <v>4</v>
      </c>
      <c r="B131" s="110">
        <v>42387</v>
      </c>
      <c r="C131" s="104">
        <f t="shared" ref="C131:C194" si="12">YEAR(B131)</f>
        <v>2016</v>
      </c>
      <c r="D131" s="115">
        <v>260</v>
      </c>
      <c r="E131" s="112">
        <f t="shared" si="11"/>
        <v>282.75</v>
      </c>
      <c r="F131" s="86">
        <v>258.54000000000002</v>
      </c>
      <c r="G131" s="22" t="str">
        <f t="shared" si="7"/>
        <v>18/01/2016</v>
      </c>
    </row>
    <row r="132" spans="1:7" x14ac:dyDescent="0.3">
      <c r="A132" s="22">
        <v>4</v>
      </c>
      <c r="B132" s="110">
        <v>42394</v>
      </c>
      <c r="C132" s="104">
        <f t="shared" si="12"/>
        <v>2016</v>
      </c>
      <c r="D132" s="115">
        <v>270</v>
      </c>
      <c r="E132" s="112">
        <f t="shared" si="11"/>
        <v>282.75</v>
      </c>
      <c r="F132" s="86">
        <v>258.54000000000002</v>
      </c>
      <c r="G132" s="22" t="str">
        <f t="shared" si="7"/>
        <v>25/01/2016</v>
      </c>
    </row>
    <row r="133" spans="1:7" x14ac:dyDescent="0.3">
      <c r="A133" s="22">
        <v>4</v>
      </c>
      <c r="B133" s="110">
        <v>42401</v>
      </c>
      <c r="C133" s="104">
        <f t="shared" si="12"/>
        <v>2016</v>
      </c>
      <c r="D133" s="86">
        <v>270</v>
      </c>
      <c r="E133" s="112">
        <f t="shared" si="11"/>
        <v>282.75</v>
      </c>
      <c r="F133" s="86">
        <v>258.54000000000002</v>
      </c>
      <c r="G133" s="22" t="str">
        <f t="shared" si="7"/>
        <v>01/02/2016</v>
      </c>
    </row>
    <row r="134" spans="1:7" x14ac:dyDescent="0.3">
      <c r="A134" s="22">
        <v>4</v>
      </c>
      <c r="B134" s="110">
        <v>42408</v>
      </c>
      <c r="C134" s="104">
        <f t="shared" si="12"/>
        <v>2016</v>
      </c>
      <c r="D134" s="86">
        <v>260</v>
      </c>
      <c r="E134" s="112">
        <f t="shared" si="11"/>
        <v>282.75</v>
      </c>
      <c r="F134" s="86">
        <v>258.54000000000002</v>
      </c>
      <c r="G134" s="22" t="str">
        <f t="shared" si="7"/>
        <v>08/02/2016</v>
      </c>
    </row>
    <row r="135" spans="1:7" x14ac:dyDescent="0.3">
      <c r="A135" s="22">
        <v>4</v>
      </c>
      <c r="B135" s="110">
        <v>42415</v>
      </c>
      <c r="C135" s="104">
        <f t="shared" si="12"/>
        <v>2016</v>
      </c>
      <c r="D135" s="86">
        <v>260</v>
      </c>
      <c r="E135" s="112">
        <f t="shared" si="11"/>
        <v>282.75</v>
      </c>
      <c r="F135" s="86">
        <v>258.54000000000002</v>
      </c>
      <c r="G135" s="22" t="str">
        <f t="shared" si="7"/>
        <v>15/02/2016</v>
      </c>
    </row>
    <row r="136" spans="1:7" x14ac:dyDescent="0.3">
      <c r="A136" s="22">
        <v>4</v>
      </c>
      <c r="B136" s="110">
        <v>42422</v>
      </c>
      <c r="C136" s="104">
        <f t="shared" si="12"/>
        <v>2016</v>
      </c>
      <c r="D136" s="86">
        <v>260</v>
      </c>
      <c r="E136" s="112">
        <f t="shared" si="11"/>
        <v>282.75</v>
      </c>
      <c r="F136" s="86">
        <v>258.54000000000002</v>
      </c>
      <c r="G136" s="22" t="str">
        <f t="shared" si="7"/>
        <v>22/02/2016</v>
      </c>
    </row>
    <row r="137" spans="1:7" x14ac:dyDescent="0.3">
      <c r="A137" s="22">
        <v>4</v>
      </c>
      <c r="B137" s="110">
        <v>42429</v>
      </c>
      <c r="C137" s="104">
        <f t="shared" si="12"/>
        <v>2016</v>
      </c>
      <c r="D137" s="86">
        <v>260</v>
      </c>
      <c r="E137" s="112">
        <f t="shared" si="11"/>
        <v>282.75</v>
      </c>
      <c r="F137" s="86">
        <v>258.54000000000002</v>
      </c>
      <c r="G137" s="22" t="str">
        <f t="shared" si="7"/>
        <v>29/02/2016</v>
      </c>
    </row>
    <row r="138" spans="1:7" x14ac:dyDescent="0.3">
      <c r="A138" s="22">
        <v>4</v>
      </c>
      <c r="B138" s="110">
        <v>42436</v>
      </c>
      <c r="C138" s="104">
        <f t="shared" si="12"/>
        <v>2016</v>
      </c>
      <c r="D138" s="86">
        <v>270</v>
      </c>
      <c r="E138" s="112">
        <f t="shared" si="11"/>
        <v>282.75</v>
      </c>
      <c r="F138" s="86">
        <v>258.54000000000002</v>
      </c>
      <c r="G138" s="22" t="str">
        <f t="shared" si="7"/>
        <v>07/03/2016</v>
      </c>
    </row>
    <row r="139" spans="1:7" x14ac:dyDescent="0.3">
      <c r="A139" s="22">
        <v>4</v>
      </c>
      <c r="B139" s="110">
        <v>42443</v>
      </c>
      <c r="C139" s="104">
        <f t="shared" si="12"/>
        <v>2016</v>
      </c>
      <c r="D139" s="86">
        <v>270</v>
      </c>
      <c r="E139" s="112">
        <f t="shared" si="11"/>
        <v>282.75</v>
      </c>
      <c r="F139" s="86">
        <v>258.54000000000002</v>
      </c>
      <c r="G139" s="22" t="str">
        <f t="shared" si="7"/>
        <v>14/03/2016</v>
      </c>
    </row>
    <row r="140" spans="1:7" x14ac:dyDescent="0.3">
      <c r="A140" s="22">
        <v>4</v>
      </c>
      <c r="B140" s="110">
        <v>42450</v>
      </c>
      <c r="C140" s="104">
        <f t="shared" si="12"/>
        <v>2016</v>
      </c>
      <c r="D140" s="86">
        <v>270</v>
      </c>
      <c r="E140" s="112">
        <f t="shared" si="11"/>
        <v>282.75</v>
      </c>
      <c r="F140" s="86">
        <v>258.54000000000002</v>
      </c>
      <c r="G140" s="22" t="str">
        <f t="shared" si="7"/>
        <v>21/03/2016</v>
      </c>
    </row>
    <row r="141" spans="1:7" x14ac:dyDescent="0.3">
      <c r="A141" s="22">
        <v>4</v>
      </c>
      <c r="B141" s="110">
        <v>42464</v>
      </c>
      <c r="C141" s="104">
        <f t="shared" si="12"/>
        <v>2016</v>
      </c>
      <c r="D141" s="86">
        <v>285</v>
      </c>
      <c r="E141" s="112">
        <f t="shared" si="11"/>
        <v>282.75</v>
      </c>
      <c r="F141" s="86">
        <v>258.54000000000002</v>
      </c>
      <c r="G141" s="22" t="str">
        <f t="shared" si="7"/>
        <v>04/04/2016</v>
      </c>
    </row>
    <row r="142" spans="1:7" x14ac:dyDescent="0.3">
      <c r="A142" s="22">
        <v>4</v>
      </c>
      <c r="B142" s="110">
        <v>42471</v>
      </c>
      <c r="C142" s="104">
        <f t="shared" si="12"/>
        <v>2016</v>
      </c>
      <c r="D142" s="86">
        <v>290</v>
      </c>
      <c r="E142" s="112">
        <f t="shared" si="11"/>
        <v>282.75</v>
      </c>
      <c r="F142" s="86">
        <v>258.54000000000002</v>
      </c>
      <c r="G142" s="22" t="str">
        <f t="shared" si="7"/>
        <v>11/04/2016</v>
      </c>
    </row>
    <row r="143" spans="1:7" x14ac:dyDescent="0.3">
      <c r="A143" s="22">
        <v>4</v>
      </c>
      <c r="B143" s="110">
        <v>42478</v>
      </c>
      <c r="C143" s="104">
        <f t="shared" si="12"/>
        <v>2016</v>
      </c>
      <c r="D143" s="86">
        <v>310</v>
      </c>
      <c r="E143" s="112">
        <f t="shared" si="11"/>
        <v>282.75</v>
      </c>
      <c r="F143" s="86">
        <v>258.54000000000002</v>
      </c>
      <c r="G143" s="22" t="str">
        <f t="shared" si="7"/>
        <v>18/04/2016</v>
      </c>
    </row>
    <row r="144" spans="1:7" x14ac:dyDescent="0.3">
      <c r="A144" s="22">
        <v>4</v>
      </c>
      <c r="B144" s="110">
        <v>42485</v>
      </c>
      <c r="C144" s="104">
        <f t="shared" si="12"/>
        <v>2016</v>
      </c>
      <c r="D144" s="86">
        <v>310</v>
      </c>
      <c r="E144" s="112">
        <f t="shared" si="11"/>
        <v>282.75</v>
      </c>
      <c r="F144" s="86">
        <v>258.54000000000002</v>
      </c>
      <c r="G144" s="22" t="str">
        <f t="shared" si="7"/>
        <v>25/04/2016</v>
      </c>
    </row>
    <row r="145" spans="1:7" x14ac:dyDescent="0.3">
      <c r="A145" s="22">
        <v>4</v>
      </c>
      <c r="B145" s="110">
        <v>42492</v>
      </c>
      <c r="C145" s="104">
        <f t="shared" si="12"/>
        <v>2016</v>
      </c>
      <c r="D145" s="86">
        <v>310</v>
      </c>
      <c r="E145" s="112">
        <f t="shared" si="11"/>
        <v>282.75</v>
      </c>
      <c r="F145" s="86">
        <v>258.54000000000002</v>
      </c>
      <c r="G145" s="22" t="str">
        <f t="shared" si="7"/>
        <v>02/05/2016</v>
      </c>
    </row>
    <row r="146" spans="1:7" x14ac:dyDescent="0.3">
      <c r="A146" s="22">
        <v>4</v>
      </c>
      <c r="B146" s="110">
        <v>42499</v>
      </c>
      <c r="C146" s="104">
        <f t="shared" si="12"/>
        <v>2016</v>
      </c>
      <c r="D146" s="86">
        <v>330</v>
      </c>
      <c r="E146" s="112">
        <f t="shared" si="11"/>
        <v>282.75</v>
      </c>
      <c r="F146" s="86">
        <v>258.54000000000002</v>
      </c>
      <c r="G146" s="22" t="str">
        <f t="shared" si="7"/>
        <v>09/05/2016</v>
      </c>
    </row>
    <row r="147" spans="1:7" x14ac:dyDescent="0.3">
      <c r="A147" s="22">
        <v>4</v>
      </c>
      <c r="B147" s="110">
        <v>42536</v>
      </c>
      <c r="C147" s="104">
        <f t="shared" si="12"/>
        <v>2016</v>
      </c>
      <c r="D147" s="86">
        <v>330</v>
      </c>
      <c r="E147" s="112">
        <f t="shared" si="11"/>
        <v>282.75</v>
      </c>
      <c r="F147" s="86">
        <v>258.54000000000002</v>
      </c>
      <c r="G147" s="22" t="str">
        <f t="shared" si="7"/>
        <v>15/06/2016</v>
      </c>
    </row>
    <row r="148" spans="1:7" x14ac:dyDescent="0.3">
      <c r="A148" s="22">
        <v>4</v>
      </c>
      <c r="B148" s="110">
        <v>42566</v>
      </c>
      <c r="C148" s="104">
        <f t="shared" si="12"/>
        <v>2016</v>
      </c>
      <c r="D148" s="86">
        <v>330</v>
      </c>
      <c r="E148" s="112">
        <f t="shared" si="11"/>
        <v>282.75</v>
      </c>
      <c r="F148" s="86">
        <v>258.54000000000002</v>
      </c>
      <c r="G148" s="22" t="str">
        <f t="shared" si="7"/>
        <v>15/07/2016</v>
      </c>
    </row>
    <row r="149" spans="1:7" x14ac:dyDescent="0.3">
      <c r="A149" s="22">
        <v>4</v>
      </c>
      <c r="B149" s="110">
        <v>42587</v>
      </c>
      <c r="C149" s="104">
        <f t="shared" si="12"/>
        <v>2016</v>
      </c>
      <c r="D149" s="86">
        <v>330</v>
      </c>
      <c r="E149" s="112">
        <f t="shared" si="11"/>
        <v>282.75</v>
      </c>
      <c r="F149" s="86">
        <v>258.54000000000002</v>
      </c>
      <c r="G149" s="22" t="str">
        <f t="shared" si="7"/>
        <v>05/08/2016</v>
      </c>
    </row>
    <row r="150" spans="1:7" x14ac:dyDescent="0.3">
      <c r="A150" s="22">
        <v>4</v>
      </c>
      <c r="B150" s="110">
        <v>42611</v>
      </c>
      <c r="C150" s="104">
        <f t="shared" si="12"/>
        <v>2016</v>
      </c>
      <c r="D150" s="115">
        <v>280</v>
      </c>
      <c r="E150" s="112">
        <f>+E151</f>
        <v>282.75</v>
      </c>
      <c r="F150" s="86">
        <v>258.54000000000002</v>
      </c>
      <c r="G150" s="22" t="str">
        <f t="shared" si="7"/>
        <v>29/08/2016</v>
      </c>
    </row>
    <row r="151" spans="1:7" x14ac:dyDescent="0.3">
      <c r="A151" s="22">
        <v>4</v>
      </c>
      <c r="B151" s="110">
        <v>42632</v>
      </c>
      <c r="C151" s="104">
        <f t="shared" si="12"/>
        <v>2016</v>
      </c>
      <c r="D151" s="115">
        <v>265</v>
      </c>
      <c r="E151" s="112">
        <v>282.75</v>
      </c>
      <c r="F151" s="86">
        <v>258.54000000000002</v>
      </c>
      <c r="G151" s="22" t="str">
        <f t="shared" si="7"/>
        <v>19/09/2016</v>
      </c>
    </row>
    <row r="152" spans="1:7" x14ac:dyDescent="0.3">
      <c r="A152" s="22">
        <v>4</v>
      </c>
      <c r="B152" s="110">
        <v>42639</v>
      </c>
      <c r="C152" s="104">
        <f t="shared" si="12"/>
        <v>2016</v>
      </c>
      <c r="D152" s="115">
        <v>265</v>
      </c>
      <c r="E152" s="112">
        <f>+E151</f>
        <v>282.75</v>
      </c>
      <c r="F152" s="86">
        <v>258.54000000000002</v>
      </c>
      <c r="G152" s="22" t="str">
        <f t="shared" ref="G152:G231" si="13">TEXT(B152,"jj/mm/aaaa")</f>
        <v>26/09/2016</v>
      </c>
    </row>
    <row r="153" spans="1:7" x14ac:dyDescent="0.3">
      <c r="A153" s="22">
        <v>4</v>
      </c>
      <c r="B153" s="110">
        <v>42646</v>
      </c>
      <c r="C153" s="104">
        <f t="shared" si="12"/>
        <v>2016</v>
      </c>
      <c r="D153" s="115">
        <v>270</v>
      </c>
      <c r="E153" s="112">
        <f t="shared" ref="E153:E165" si="14">+E152</f>
        <v>282.75</v>
      </c>
      <c r="F153" s="86">
        <v>258.54000000000002</v>
      </c>
      <c r="G153" s="22" t="str">
        <f t="shared" si="13"/>
        <v>03/10/2016</v>
      </c>
    </row>
    <row r="154" spans="1:7" x14ac:dyDescent="0.3">
      <c r="A154" s="22">
        <v>4</v>
      </c>
      <c r="B154" s="110">
        <v>42653</v>
      </c>
      <c r="C154" s="104">
        <f t="shared" si="12"/>
        <v>2016</v>
      </c>
      <c r="D154" s="115">
        <v>260</v>
      </c>
      <c r="E154" s="112">
        <f t="shared" si="14"/>
        <v>282.75</v>
      </c>
      <c r="F154" s="86">
        <v>258.54000000000002</v>
      </c>
      <c r="G154" s="22" t="str">
        <f t="shared" si="13"/>
        <v>10/10/2016</v>
      </c>
    </row>
    <row r="155" spans="1:7" x14ac:dyDescent="0.3">
      <c r="A155" s="22">
        <v>4</v>
      </c>
      <c r="B155" s="110">
        <v>42660</v>
      </c>
      <c r="C155" s="104">
        <f t="shared" si="12"/>
        <v>2016</v>
      </c>
      <c r="D155" s="115">
        <v>270</v>
      </c>
      <c r="E155" s="112">
        <f t="shared" si="14"/>
        <v>282.75</v>
      </c>
      <c r="F155" s="86">
        <v>258.54000000000002</v>
      </c>
      <c r="G155" s="22" t="str">
        <f t="shared" si="13"/>
        <v>17/10/2016</v>
      </c>
    </row>
    <row r="156" spans="1:7" x14ac:dyDescent="0.3">
      <c r="A156" s="22">
        <v>4</v>
      </c>
      <c r="B156" s="110">
        <v>42667</v>
      </c>
      <c r="C156" s="104">
        <f t="shared" si="12"/>
        <v>2016</v>
      </c>
      <c r="D156" s="115">
        <v>270</v>
      </c>
      <c r="E156" s="112">
        <f t="shared" si="14"/>
        <v>282.75</v>
      </c>
      <c r="F156" s="86">
        <v>258.54000000000002</v>
      </c>
      <c r="G156" s="22" t="str">
        <f t="shared" si="13"/>
        <v>24/10/2016</v>
      </c>
    </row>
    <row r="157" spans="1:7" x14ac:dyDescent="0.3">
      <c r="A157" s="22">
        <v>4</v>
      </c>
      <c r="B157" s="110">
        <v>42674</v>
      </c>
      <c r="C157" s="104">
        <f t="shared" si="12"/>
        <v>2016</v>
      </c>
      <c r="D157" s="115">
        <v>270</v>
      </c>
      <c r="E157" s="112">
        <f t="shared" si="14"/>
        <v>282.75</v>
      </c>
      <c r="F157" s="86">
        <v>258.54000000000002</v>
      </c>
      <c r="G157" s="22" t="str">
        <f t="shared" si="13"/>
        <v>31/10/2016</v>
      </c>
    </row>
    <row r="158" spans="1:7" x14ac:dyDescent="0.3">
      <c r="A158" s="22">
        <v>4</v>
      </c>
      <c r="B158" s="110">
        <v>42681</v>
      </c>
      <c r="C158" s="104">
        <f t="shared" si="12"/>
        <v>2016</v>
      </c>
      <c r="D158" s="115">
        <v>300</v>
      </c>
      <c r="E158" s="112">
        <f t="shared" si="14"/>
        <v>282.75</v>
      </c>
      <c r="F158" s="86">
        <v>258.54000000000002</v>
      </c>
      <c r="G158" s="22" t="str">
        <f t="shared" si="13"/>
        <v>07/11/2016</v>
      </c>
    </row>
    <row r="159" spans="1:7" s="113" customFormat="1" x14ac:dyDescent="0.3">
      <c r="A159" s="22">
        <v>4</v>
      </c>
      <c r="B159" s="110">
        <v>42688</v>
      </c>
      <c r="C159" s="104">
        <f t="shared" si="12"/>
        <v>2016</v>
      </c>
      <c r="D159" s="115">
        <v>290</v>
      </c>
      <c r="E159" s="112">
        <f t="shared" si="14"/>
        <v>282.75</v>
      </c>
      <c r="F159" s="86">
        <v>258.54000000000002</v>
      </c>
      <c r="G159" s="22" t="str">
        <f t="shared" si="13"/>
        <v>14/11/2016</v>
      </c>
    </row>
    <row r="160" spans="1:7" s="113" customFormat="1" x14ac:dyDescent="0.3">
      <c r="A160" s="22">
        <v>4</v>
      </c>
      <c r="B160" s="110">
        <v>42695</v>
      </c>
      <c r="C160" s="104">
        <f t="shared" si="12"/>
        <v>2016</v>
      </c>
      <c r="D160" s="115">
        <v>285</v>
      </c>
      <c r="E160" s="112">
        <f t="shared" si="14"/>
        <v>282.75</v>
      </c>
      <c r="F160" s="86">
        <v>258.54000000000002</v>
      </c>
      <c r="G160" s="22" t="str">
        <f t="shared" si="13"/>
        <v>21/11/2016</v>
      </c>
    </row>
    <row r="161" spans="1:7" s="113" customFormat="1" x14ac:dyDescent="0.3">
      <c r="A161" s="22">
        <v>4</v>
      </c>
      <c r="B161" s="110">
        <v>42702</v>
      </c>
      <c r="C161" s="104">
        <f t="shared" si="12"/>
        <v>2016</v>
      </c>
      <c r="D161" s="115">
        <v>290</v>
      </c>
      <c r="E161" s="112">
        <f t="shared" si="14"/>
        <v>282.75</v>
      </c>
      <c r="F161" s="86">
        <v>258.54000000000002</v>
      </c>
      <c r="G161" s="22" t="str">
        <f t="shared" si="13"/>
        <v>28/11/2016</v>
      </c>
    </row>
    <row r="162" spans="1:7" x14ac:dyDescent="0.3">
      <c r="A162" s="22">
        <v>4</v>
      </c>
      <c r="B162" s="110">
        <v>42709</v>
      </c>
      <c r="C162" s="104">
        <f t="shared" si="12"/>
        <v>2016</v>
      </c>
      <c r="D162" s="115">
        <v>300</v>
      </c>
      <c r="E162" s="112">
        <f t="shared" si="14"/>
        <v>282.75</v>
      </c>
      <c r="F162" s="86">
        <v>258.54000000000002</v>
      </c>
      <c r="G162" s="22" t="str">
        <f t="shared" si="13"/>
        <v>05/12/2016</v>
      </c>
    </row>
    <row r="163" spans="1:7" x14ac:dyDescent="0.3">
      <c r="A163" s="22">
        <v>4</v>
      </c>
      <c r="B163" s="110">
        <v>42716</v>
      </c>
      <c r="C163" s="104">
        <f t="shared" si="12"/>
        <v>2016</v>
      </c>
      <c r="D163" s="115">
        <v>290</v>
      </c>
      <c r="E163" s="112">
        <f t="shared" si="14"/>
        <v>282.75</v>
      </c>
      <c r="F163" s="86">
        <v>258.54000000000002</v>
      </c>
      <c r="G163" s="22" t="str">
        <f t="shared" si="13"/>
        <v>12/12/2016</v>
      </c>
    </row>
    <row r="164" spans="1:7" x14ac:dyDescent="0.3">
      <c r="A164" s="22">
        <v>4</v>
      </c>
      <c r="B164" s="110">
        <v>42723</v>
      </c>
      <c r="C164" s="104">
        <f t="shared" si="12"/>
        <v>2016</v>
      </c>
      <c r="D164" s="86">
        <v>290</v>
      </c>
      <c r="E164" s="112">
        <f t="shared" si="14"/>
        <v>282.75</v>
      </c>
      <c r="F164" s="86">
        <v>258.54000000000002</v>
      </c>
      <c r="G164" s="22" t="str">
        <f t="shared" si="13"/>
        <v>19/12/2016</v>
      </c>
    </row>
    <row r="165" spans="1:7" x14ac:dyDescent="0.3">
      <c r="A165" s="22">
        <v>4</v>
      </c>
      <c r="B165" s="110">
        <v>42730</v>
      </c>
      <c r="C165" s="104">
        <f t="shared" si="12"/>
        <v>2016</v>
      </c>
      <c r="D165" s="86">
        <v>280</v>
      </c>
      <c r="E165" s="112">
        <f t="shared" si="14"/>
        <v>282.75</v>
      </c>
      <c r="F165" s="86">
        <v>258.54000000000002</v>
      </c>
      <c r="G165" s="22" t="str">
        <f t="shared" si="13"/>
        <v>26/12/2016</v>
      </c>
    </row>
    <row r="166" spans="1:7" x14ac:dyDescent="0.3">
      <c r="A166" s="26">
        <v>4</v>
      </c>
      <c r="B166" s="106">
        <v>42737</v>
      </c>
      <c r="C166" s="104">
        <f t="shared" si="12"/>
        <v>2017</v>
      </c>
      <c r="D166" s="109">
        <v>280</v>
      </c>
      <c r="E166" s="108">
        <f t="shared" ref="E166:E188" si="15">+E167</f>
        <v>103</v>
      </c>
      <c r="F166" s="109">
        <v>203.83</v>
      </c>
      <c r="G166" s="26" t="str">
        <f t="shared" si="13"/>
        <v>02/01/2017</v>
      </c>
    </row>
    <row r="167" spans="1:7" x14ac:dyDescent="0.3">
      <c r="A167" s="26">
        <v>4</v>
      </c>
      <c r="B167" s="106">
        <v>42744</v>
      </c>
      <c r="C167" s="104">
        <f t="shared" si="12"/>
        <v>2017</v>
      </c>
      <c r="D167" s="109">
        <v>290</v>
      </c>
      <c r="E167" s="108">
        <f t="shared" si="15"/>
        <v>103</v>
      </c>
      <c r="F167" s="109">
        <v>203.83</v>
      </c>
      <c r="G167" s="26" t="str">
        <f t="shared" si="13"/>
        <v>09/01/2017</v>
      </c>
    </row>
    <row r="168" spans="1:7" x14ac:dyDescent="0.3">
      <c r="A168" s="26">
        <v>4</v>
      </c>
      <c r="B168" s="106">
        <v>42751</v>
      </c>
      <c r="C168" s="104">
        <f t="shared" si="12"/>
        <v>2017</v>
      </c>
      <c r="D168" s="109">
        <v>300</v>
      </c>
      <c r="E168" s="108">
        <f t="shared" si="15"/>
        <v>103</v>
      </c>
      <c r="F168" s="109">
        <v>203.83</v>
      </c>
      <c r="G168" s="26" t="str">
        <f t="shared" si="13"/>
        <v>16/01/2017</v>
      </c>
    </row>
    <row r="169" spans="1:7" x14ac:dyDescent="0.3">
      <c r="A169" s="26">
        <v>4</v>
      </c>
      <c r="B169" s="106">
        <v>42758</v>
      </c>
      <c r="C169" s="104">
        <f t="shared" si="12"/>
        <v>2017</v>
      </c>
      <c r="D169" s="109">
        <v>300</v>
      </c>
      <c r="E169" s="108">
        <f t="shared" si="15"/>
        <v>103</v>
      </c>
      <c r="F169" s="109">
        <v>203.83</v>
      </c>
      <c r="G169" s="26" t="str">
        <f t="shared" si="13"/>
        <v>23/01/2017</v>
      </c>
    </row>
    <row r="170" spans="1:7" x14ac:dyDescent="0.3">
      <c r="A170" s="26">
        <v>4</v>
      </c>
      <c r="B170" s="106">
        <v>42765</v>
      </c>
      <c r="C170" s="104">
        <f t="shared" si="12"/>
        <v>2017</v>
      </c>
      <c r="D170" s="109">
        <v>290</v>
      </c>
      <c r="E170" s="108">
        <f t="shared" si="15"/>
        <v>103</v>
      </c>
      <c r="F170" s="109">
        <v>203.83</v>
      </c>
      <c r="G170" s="26" t="str">
        <f t="shared" si="13"/>
        <v>30/01/2017</v>
      </c>
    </row>
    <row r="171" spans="1:7" x14ac:dyDescent="0.3">
      <c r="A171" s="26">
        <v>4</v>
      </c>
      <c r="B171" s="106">
        <v>42772</v>
      </c>
      <c r="C171" s="104">
        <f t="shared" si="12"/>
        <v>2017</v>
      </c>
      <c r="D171" s="109">
        <v>290</v>
      </c>
      <c r="E171" s="108">
        <f t="shared" si="15"/>
        <v>103</v>
      </c>
      <c r="F171" s="109">
        <v>203.83</v>
      </c>
      <c r="G171" s="26" t="str">
        <f t="shared" si="13"/>
        <v>06/02/2017</v>
      </c>
    </row>
    <row r="172" spans="1:7" x14ac:dyDescent="0.3">
      <c r="A172" s="26">
        <v>4</v>
      </c>
      <c r="B172" s="106">
        <v>42779</v>
      </c>
      <c r="C172" s="104">
        <f t="shared" si="12"/>
        <v>2017</v>
      </c>
      <c r="D172" s="109">
        <v>290</v>
      </c>
      <c r="E172" s="108">
        <f t="shared" si="15"/>
        <v>103</v>
      </c>
      <c r="F172" s="109">
        <v>203.83</v>
      </c>
      <c r="G172" s="26" t="str">
        <f t="shared" si="13"/>
        <v>13/02/2017</v>
      </c>
    </row>
    <row r="173" spans="1:7" x14ac:dyDescent="0.3">
      <c r="A173" s="26">
        <v>4</v>
      </c>
      <c r="B173" s="106">
        <v>42786</v>
      </c>
      <c r="C173" s="104">
        <f t="shared" si="12"/>
        <v>2017</v>
      </c>
      <c r="D173" s="109">
        <v>290</v>
      </c>
      <c r="E173" s="108">
        <f t="shared" si="15"/>
        <v>103</v>
      </c>
      <c r="F173" s="109">
        <v>203.83</v>
      </c>
      <c r="G173" s="26" t="str">
        <f t="shared" si="13"/>
        <v>20/02/2017</v>
      </c>
    </row>
    <row r="174" spans="1:7" x14ac:dyDescent="0.3">
      <c r="A174" s="26">
        <v>4</v>
      </c>
      <c r="B174" s="106">
        <v>42793</v>
      </c>
      <c r="C174" s="104">
        <f t="shared" si="12"/>
        <v>2017</v>
      </c>
      <c r="D174" s="109">
        <v>300</v>
      </c>
      <c r="E174" s="108">
        <f t="shared" si="15"/>
        <v>103</v>
      </c>
      <c r="F174" s="109">
        <v>203.83</v>
      </c>
      <c r="G174" s="26" t="str">
        <f t="shared" si="13"/>
        <v>27/02/2017</v>
      </c>
    </row>
    <row r="175" spans="1:7" x14ac:dyDescent="0.3">
      <c r="A175" s="26">
        <v>4</v>
      </c>
      <c r="B175" s="106">
        <v>42800</v>
      </c>
      <c r="C175" s="104">
        <f t="shared" si="12"/>
        <v>2017</v>
      </c>
      <c r="D175" s="109">
        <v>310</v>
      </c>
      <c r="E175" s="108">
        <f t="shared" si="15"/>
        <v>103</v>
      </c>
      <c r="F175" s="109">
        <v>203.83</v>
      </c>
      <c r="G175" s="26" t="str">
        <f t="shared" si="13"/>
        <v>06/03/2017</v>
      </c>
    </row>
    <row r="176" spans="1:7" x14ac:dyDescent="0.3">
      <c r="A176" s="26">
        <v>4</v>
      </c>
      <c r="B176" s="106">
        <v>42807</v>
      </c>
      <c r="C176" s="104">
        <f t="shared" si="12"/>
        <v>2017</v>
      </c>
      <c r="D176" s="109">
        <v>310</v>
      </c>
      <c r="E176" s="108">
        <f t="shared" si="15"/>
        <v>103</v>
      </c>
      <c r="F176" s="109">
        <v>203.83</v>
      </c>
      <c r="G176" s="26" t="str">
        <f t="shared" si="13"/>
        <v>13/03/2017</v>
      </c>
    </row>
    <row r="177" spans="1:7" x14ac:dyDescent="0.3">
      <c r="A177" s="26">
        <v>4</v>
      </c>
      <c r="B177" s="106">
        <v>42814</v>
      </c>
      <c r="C177" s="104">
        <f t="shared" si="12"/>
        <v>2017</v>
      </c>
      <c r="D177" s="109">
        <v>310</v>
      </c>
      <c r="E177" s="108">
        <f t="shared" si="15"/>
        <v>103</v>
      </c>
      <c r="F177" s="109">
        <v>203.83</v>
      </c>
      <c r="G177" s="26" t="str">
        <f t="shared" si="13"/>
        <v>20/03/2017</v>
      </c>
    </row>
    <row r="178" spans="1:7" x14ac:dyDescent="0.3">
      <c r="A178" s="26">
        <v>4</v>
      </c>
      <c r="B178" s="106">
        <v>42821</v>
      </c>
      <c r="C178" s="104">
        <f t="shared" si="12"/>
        <v>2017</v>
      </c>
      <c r="D178" s="109">
        <v>310</v>
      </c>
      <c r="E178" s="108">
        <f t="shared" si="15"/>
        <v>103</v>
      </c>
      <c r="F178" s="109">
        <v>203.83</v>
      </c>
      <c r="G178" s="26" t="str">
        <f t="shared" si="13"/>
        <v>27/03/2017</v>
      </c>
    </row>
    <row r="179" spans="1:7" x14ac:dyDescent="0.3">
      <c r="A179" s="26">
        <v>4</v>
      </c>
      <c r="B179" s="106">
        <v>42828</v>
      </c>
      <c r="C179" s="104">
        <f t="shared" si="12"/>
        <v>2017</v>
      </c>
      <c r="D179" s="109">
        <v>305</v>
      </c>
      <c r="E179" s="108">
        <f t="shared" si="15"/>
        <v>103</v>
      </c>
      <c r="F179" s="109">
        <v>203.83</v>
      </c>
      <c r="G179" s="26" t="str">
        <f t="shared" si="13"/>
        <v>03/04/2017</v>
      </c>
    </row>
    <row r="180" spans="1:7" x14ac:dyDescent="0.3">
      <c r="A180" s="26">
        <v>4</v>
      </c>
      <c r="B180" s="106">
        <v>42835</v>
      </c>
      <c r="C180" s="104">
        <f t="shared" si="12"/>
        <v>2017</v>
      </c>
      <c r="D180" s="109">
        <v>280</v>
      </c>
      <c r="E180" s="108">
        <f t="shared" si="15"/>
        <v>103</v>
      </c>
      <c r="F180" s="109">
        <v>203.83</v>
      </c>
      <c r="G180" s="26" t="str">
        <f t="shared" si="13"/>
        <v>10/04/2017</v>
      </c>
    </row>
    <row r="181" spans="1:7" x14ac:dyDescent="0.3">
      <c r="A181" s="26">
        <v>4</v>
      </c>
      <c r="B181" s="106">
        <v>42849</v>
      </c>
      <c r="C181" s="104">
        <f t="shared" si="12"/>
        <v>2017</v>
      </c>
      <c r="D181" s="109">
        <v>270</v>
      </c>
      <c r="E181" s="108">
        <f t="shared" si="15"/>
        <v>103</v>
      </c>
      <c r="F181" s="109">
        <v>203.83</v>
      </c>
      <c r="G181" s="26" t="str">
        <f t="shared" si="13"/>
        <v>24/04/2017</v>
      </c>
    </row>
    <row r="182" spans="1:7" x14ac:dyDescent="0.3">
      <c r="A182" s="26">
        <v>4</v>
      </c>
      <c r="B182" s="106">
        <v>42860</v>
      </c>
      <c r="C182" s="104">
        <f t="shared" si="12"/>
        <v>2017</v>
      </c>
      <c r="D182" s="109">
        <v>270</v>
      </c>
      <c r="E182" s="108">
        <f t="shared" si="15"/>
        <v>103</v>
      </c>
      <c r="F182" s="109">
        <v>203.83</v>
      </c>
      <c r="G182" s="26" t="str">
        <f t="shared" si="13"/>
        <v>05/05/2017</v>
      </c>
    </row>
    <row r="183" spans="1:7" x14ac:dyDescent="0.3">
      <c r="A183" s="26">
        <v>4</v>
      </c>
      <c r="B183" s="106">
        <v>42870</v>
      </c>
      <c r="C183" s="104">
        <f t="shared" si="12"/>
        <v>2017</v>
      </c>
      <c r="D183" s="109">
        <v>270</v>
      </c>
      <c r="E183" s="108">
        <f t="shared" si="15"/>
        <v>103</v>
      </c>
      <c r="F183" s="109">
        <v>203.83</v>
      </c>
      <c r="G183" s="26" t="str">
        <f t="shared" si="13"/>
        <v>15/05/2017</v>
      </c>
    </row>
    <row r="184" spans="1:7" s="113" customFormat="1" x14ac:dyDescent="0.3">
      <c r="A184" s="26">
        <v>4</v>
      </c>
      <c r="B184" s="106">
        <v>42886</v>
      </c>
      <c r="C184" s="104">
        <f t="shared" si="12"/>
        <v>2017</v>
      </c>
      <c r="D184" s="109">
        <v>270</v>
      </c>
      <c r="E184" s="108">
        <f t="shared" si="15"/>
        <v>103</v>
      </c>
      <c r="F184" s="109">
        <v>203.83</v>
      </c>
      <c r="G184" s="26" t="str">
        <f t="shared" si="13"/>
        <v>31/05/2017</v>
      </c>
    </row>
    <row r="185" spans="1:7" s="113" customFormat="1" x14ac:dyDescent="0.3">
      <c r="A185" s="26">
        <v>4</v>
      </c>
      <c r="B185" s="106">
        <v>42901</v>
      </c>
      <c r="C185" s="104">
        <f t="shared" si="12"/>
        <v>2017</v>
      </c>
      <c r="D185" s="109">
        <v>270</v>
      </c>
      <c r="E185" s="108">
        <f t="shared" si="15"/>
        <v>103</v>
      </c>
      <c r="F185" s="109">
        <v>203.83</v>
      </c>
      <c r="G185" s="26" t="str">
        <f t="shared" si="13"/>
        <v>15/06/2017</v>
      </c>
    </row>
    <row r="186" spans="1:7" s="113" customFormat="1" x14ac:dyDescent="0.3">
      <c r="A186" s="26">
        <v>4</v>
      </c>
      <c r="B186" s="106">
        <v>42916</v>
      </c>
      <c r="C186" s="104">
        <f t="shared" si="12"/>
        <v>2017</v>
      </c>
      <c r="D186" s="109">
        <v>270</v>
      </c>
      <c r="E186" s="108">
        <f t="shared" si="15"/>
        <v>103</v>
      </c>
      <c r="F186" s="109">
        <v>203.83</v>
      </c>
      <c r="G186" s="26" t="str">
        <f t="shared" si="13"/>
        <v>30/06/2017</v>
      </c>
    </row>
    <row r="187" spans="1:7" s="113" customFormat="1" x14ac:dyDescent="0.3">
      <c r="A187" s="26">
        <v>4</v>
      </c>
      <c r="B187" s="106">
        <v>42931</v>
      </c>
      <c r="C187" s="104">
        <f t="shared" si="12"/>
        <v>2017</v>
      </c>
      <c r="D187" s="109">
        <v>270</v>
      </c>
      <c r="E187" s="108">
        <f t="shared" si="15"/>
        <v>103</v>
      </c>
      <c r="F187" s="109">
        <v>203.83</v>
      </c>
      <c r="G187" s="26" t="str">
        <f t="shared" si="13"/>
        <v>15/07/2017</v>
      </c>
    </row>
    <row r="188" spans="1:7" s="113" customFormat="1" x14ac:dyDescent="0.3">
      <c r="A188" s="26">
        <v>4</v>
      </c>
      <c r="B188" s="106">
        <v>42962</v>
      </c>
      <c r="C188" s="104">
        <f t="shared" si="12"/>
        <v>2017</v>
      </c>
      <c r="D188" s="109">
        <v>270</v>
      </c>
      <c r="E188" s="108">
        <f t="shared" si="15"/>
        <v>103</v>
      </c>
      <c r="F188" s="109">
        <v>203.83</v>
      </c>
      <c r="G188" s="26" t="str">
        <f t="shared" si="13"/>
        <v>15/08/2017</v>
      </c>
    </row>
    <row r="189" spans="1:7" s="113" customFormat="1" x14ac:dyDescent="0.3">
      <c r="A189" s="26">
        <v>4</v>
      </c>
      <c r="B189" s="106">
        <v>42978</v>
      </c>
      <c r="C189" s="104">
        <f t="shared" si="12"/>
        <v>2017</v>
      </c>
      <c r="D189" s="109">
        <v>270</v>
      </c>
      <c r="E189" s="108">
        <f>+E190</f>
        <v>103</v>
      </c>
      <c r="F189" s="109">
        <v>203.83</v>
      </c>
      <c r="G189" s="26" t="str">
        <f t="shared" si="13"/>
        <v>31/08/2017</v>
      </c>
    </row>
    <row r="190" spans="1:7" x14ac:dyDescent="0.3">
      <c r="A190" s="26">
        <v>4</v>
      </c>
      <c r="B190" s="106">
        <v>42989</v>
      </c>
      <c r="C190" s="104">
        <f t="shared" si="12"/>
        <v>2017</v>
      </c>
      <c r="D190" s="109">
        <v>80</v>
      </c>
      <c r="E190" s="108">
        <v>103</v>
      </c>
      <c r="F190" s="109">
        <v>203.83</v>
      </c>
      <c r="G190" s="26" t="str">
        <f t="shared" si="13"/>
        <v>11/09/2017</v>
      </c>
    </row>
    <row r="191" spans="1:7" x14ac:dyDescent="0.3">
      <c r="A191" s="26">
        <v>4</v>
      </c>
      <c r="B191" s="106">
        <v>42996</v>
      </c>
      <c r="C191" s="104">
        <f t="shared" si="12"/>
        <v>2017</v>
      </c>
      <c r="D191" s="109">
        <v>80</v>
      </c>
      <c r="E191" s="108">
        <f>+E190</f>
        <v>103</v>
      </c>
      <c r="F191" s="109">
        <v>203.83</v>
      </c>
      <c r="G191" s="26" t="str">
        <f t="shared" si="13"/>
        <v>18/09/2017</v>
      </c>
    </row>
    <row r="192" spans="1:7" x14ac:dyDescent="0.3">
      <c r="A192" s="26">
        <v>4</v>
      </c>
      <c r="B192" s="106">
        <v>43003</v>
      </c>
      <c r="C192" s="104">
        <f t="shared" si="12"/>
        <v>2017</v>
      </c>
      <c r="D192" s="109">
        <v>70</v>
      </c>
      <c r="E192" s="108">
        <f t="shared" ref="E192:E205" si="16">+E191</f>
        <v>103</v>
      </c>
      <c r="F192" s="109">
        <v>203.83</v>
      </c>
      <c r="G192" s="26" t="str">
        <f t="shared" si="13"/>
        <v>25/09/2017</v>
      </c>
    </row>
    <row r="193" spans="1:7" x14ac:dyDescent="0.3">
      <c r="A193" s="26">
        <v>4</v>
      </c>
      <c r="B193" s="106">
        <v>43010</v>
      </c>
      <c r="C193" s="104">
        <f t="shared" si="12"/>
        <v>2017</v>
      </c>
      <c r="D193" s="109">
        <v>80</v>
      </c>
      <c r="E193" s="108">
        <f t="shared" si="16"/>
        <v>103</v>
      </c>
      <c r="F193" s="109">
        <v>203.83</v>
      </c>
      <c r="G193" s="26" t="str">
        <f t="shared" si="13"/>
        <v>02/10/2017</v>
      </c>
    </row>
    <row r="194" spans="1:7" x14ac:dyDescent="0.3">
      <c r="A194" s="26">
        <v>4</v>
      </c>
      <c r="B194" s="106">
        <v>43017</v>
      </c>
      <c r="C194" s="104">
        <f t="shared" si="12"/>
        <v>2017</v>
      </c>
      <c r="D194" s="109">
        <v>90</v>
      </c>
      <c r="E194" s="108">
        <f t="shared" si="16"/>
        <v>103</v>
      </c>
      <c r="F194" s="109">
        <v>203.83</v>
      </c>
      <c r="G194" s="26" t="str">
        <f t="shared" si="13"/>
        <v>09/10/2017</v>
      </c>
    </row>
    <row r="195" spans="1:7" x14ac:dyDescent="0.3">
      <c r="A195" s="26">
        <v>4</v>
      </c>
      <c r="B195" s="106">
        <v>43024</v>
      </c>
      <c r="C195" s="104">
        <f t="shared" ref="C195:C258" si="17">YEAR(B195)</f>
        <v>2017</v>
      </c>
      <c r="D195" s="109">
        <v>100</v>
      </c>
      <c r="E195" s="108">
        <f t="shared" si="16"/>
        <v>103</v>
      </c>
      <c r="F195" s="109">
        <v>203.83</v>
      </c>
      <c r="G195" s="26" t="str">
        <f t="shared" si="13"/>
        <v>16/10/2017</v>
      </c>
    </row>
    <row r="196" spans="1:7" x14ac:dyDescent="0.3">
      <c r="A196" s="26">
        <v>4</v>
      </c>
      <c r="B196" s="106">
        <v>43031</v>
      </c>
      <c r="C196" s="104">
        <f t="shared" si="17"/>
        <v>2017</v>
      </c>
      <c r="D196" s="109">
        <v>100</v>
      </c>
      <c r="E196" s="108">
        <f t="shared" si="16"/>
        <v>103</v>
      </c>
      <c r="F196" s="109">
        <v>203.83</v>
      </c>
      <c r="G196" s="26" t="str">
        <f t="shared" si="13"/>
        <v>23/10/2017</v>
      </c>
    </row>
    <row r="197" spans="1:7" x14ac:dyDescent="0.3">
      <c r="A197" s="26">
        <v>4</v>
      </c>
      <c r="B197" s="106">
        <v>43038</v>
      </c>
      <c r="C197" s="104">
        <f t="shared" si="17"/>
        <v>2017</v>
      </c>
      <c r="D197" s="109">
        <v>100</v>
      </c>
      <c r="E197" s="108">
        <f t="shared" si="16"/>
        <v>103</v>
      </c>
      <c r="F197" s="109">
        <v>203.83</v>
      </c>
      <c r="G197" s="26" t="str">
        <f t="shared" si="13"/>
        <v>30/10/2017</v>
      </c>
    </row>
    <row r="198" spans="1:7" x14ac:dyDescent="0.3">
      <c r="A198" s="26">
        <v>4</v>
      </c>
      <c r="B198" s="106">
        <v>43045</v>
      </c>
      <c r="C198" s="104">
        <f t="shared" si="17"/>
        <v>2017</v>
      </c>
      <c r="D198" s="109">
        <v>110</v>
      </c>
      <c r="E198" s="108">
        <f t="shared" si="16"/>
        <v>103</v>
      </c>
      <c r="F198" s="109">
        <v>203.83</v>
      </c>
      <c r="G198" s="26" t="str">
        <f t="shared" si="13"/>
        <v>06/11/2017</v>
      </c>
    </row>
    <row r="199" spans="1:7" x14ac:dyDescent="0.3">
      <c r="A199" s="26">
        <v>4</v>
      </c>
      <c r="B199" s="106">
        <v>43052</v>
      </c>
      <c r="C199" s="104">
        <f t="shared" si="17"/>
        <v>2017</v>
      </c>
      <c r="D199" s="109">
        <v>110</v>
      </c>
      <c r="E199" s="108">
        <f t="shared" si="16"/>
        <v>103</v>
      </c>
      <c r="F199" s="109">
        <v>203.83</v>
      </c>
      <c r="G199" s="26" t="str">
        <f t="shared" si="13"/>
        <v>13/11/2017</v>
      </c>
    </row>
    <row r="200" spans="1:7" s="113" customFormat="1" x14ac:dyDescent="0.3">
      <c r="A200" s="26">
        <v>4</v>
      </c>
      <c r="B200" s="106">
        <v>43059</v>
      </c>
      <c r="C200" s="104">
        <f t="shared" si="17"/>
        <v>2017</v>
      </c>
      <c r="D200" s="109">
        <v>110</v>
      </c>
      <c r="E200" s="108">
        <f t="shared" si="16"/>
        <v>103</v>
      </c>
      <c r="F200" s="109">
        <v>203.83</v>
      </c>
      <c r="G200" s="26" t="str">
        <f t="shared" si="13"/>
        <v>20/11/2017</v>
      </c>
    </row>
    <row r="201" spans="1:7" s="113" customFormat="1" x14ac:dyDescent="0.3">
      <c r="A201" s="26">
        <v>4</v>
      </c>
      <c r="B201" s="106">
        <v>43066</v>
      </c>
      <c r="C201" s="104">
        <f t="shared" si="17"/>
        <v>2017</v>
      </c>
      <c r="D201" s="109">
        <v>110</v>
      </c>
      <c r="E201" s="108">
        <f t="shared" si="16"/>
        <v>103</v>
      </c>
      <c r="F201" s="109">
        <v>203.83</v>
      </c>
      <c r="G201" s="26" t="str">
        <f t="shared" si="13"/>
        <v>27/11/2017</v>
      </c>
    </row>
    <row r="202" spans="1:7" s="113" customFormat="1" x14ac:dyDescent="0.3">
      <c r="A202" s="26">
        <v>4</v>
      </c>
      <c r="B202" s="106">
        <v>43073</v>
      </c>
      <c r="C202" s="104">
        <f t="shared" si="17"/>
        <v>2017</v>
      </c>
      <c r="D202" s="109">
        <v>115</v>
      </c>
      <c r="E202" s="108">
        <f t="shared" si="16"/>
        <v>103</v>
      </c>
      <c r="F202" s="109">
        <v>203.83</v>
      </c>
      <c r="G202" s="26" t="str">
        <f t="shared" si="13"/>
        <v>04/12/2017</v>
      </c>
    </row>
    <row r="203" spans="1:7" s="113" customFormat="1" x14ac:dyDescent="0.3">
      <c r="A203" s="26">
        <v>4</v>
      </c>
      <c r="B203" s="106">
        <v>43080</v>
      </c>
      <c r="C203" s="104">
        <f t="shared" si="17"/>
        <v>2017</v>
      </c>
      <c r="D203" s="109">
        <v>115</v>
      </c>
      <c r="E203" s="108">
        <f t="shared" si="16"/>
        <v>103</v>
      </c>
      <c r="F203" s="109">
        <v>203.83</v>
      </c>
      <c r="G203" s="26" t="str">
        <f t="shared" si="13"/>
        <v>11/12/2017</v>
      </c>
    </row>
    <row r="204" spans="1:7" x14ac:dyDescent="0.3">
      <c r="A204" s="26">
        <v>4</v>
      </c>
      <c r="B204" s="106">
        <v>43087</v>
      </c>
      <c r="C204" s="104">
        <f t="shared" si="17"/>
        <v>2017</v>
      </c>
      <c r="D204" s="109">
        <v>115</v>
      </c>
      <c r="E204" s="108">
        <f t="shared" si="16"/>
        <v>103</v>
      </c>
      <c r="F204" s="109">
        <v>203.83</v>
      </c>
      <c r="G204" s="26" t="str">
        <f t="shared" si="13"/>
        <v>18/12/2017</v>
      </c>
    </row>
    <row r="205" spans="1:7" x14ac:dyDescent="0.3">
      <c r="A205" s="26">
        <v>4</v>
      </c>
      <c r="B205" s="106">
        <v>43095</v>
      </c>
      <c r="C205" s="104">
        <f t="shared" si="17"/>
        <v>2017</v>
      </c>
      <c r="D205" s="109">
        <v>115</v>
      </c>
      <c r="E205" s="108">
        <f t="shared" si="16"/>
        <v>103</v>
      </c>
      <c r="F205" s="109">
        <v>203.83</v>
      </c>
      <c r="G205" s="26" t="str">
        <f t="shared" si="13"/>
        <v>26/12/2017</v>
      </c>
    </row>
    <row r="206" spans="1:7" x14ac:dyDescent="0.3">
      <c r="A206" s="22">
        <v>4</v>
      </c>
      <c r="B206" s="110">
        <v>43108</v>
      </c>
      <c r="C206" s="104">
        <f t="shared" si="17"/>
        <v>2018</v>
      </c>
      <c r="D206" s="86">
        <v>115</v>
      </c>
      <c r="E206" s="112">
        <f t="shared" ref="E206:E229" si="18">+E207</f>
        <v>308.42</v>
      </c>
      <c r="F206" s="86">
        <v>212.27</v>
      </c>
      <c r="G206" s="22" t="str">
        <f t="shared" si="13"/>
        <v>08/01/2018</v>
      </c>
    </row>
    <row r="207" spans="1:7" x14ac:dyDescent="0.3">
      <c r="A207" s="22">
        <v>4</v>
      </c>
      <c r="B207" s="110">
        <v>43115</v>
      </c>
      <c r="C207" s="104">
        <f t="shared" si="17"/>
        <v>2018</v>
      </c>
      <c r="D207" s="86">
        <v>115</v>
      </c>
      <c r="E207" s="112">
        <f t="shared" si="18"/>
        <v>308.42</v>
      </c>
      <c r="F207" s="86">
        <v>212.27</v>
      </c>
      <c r="G207" s="22" t="str">
        <f t="shared" si="13"/>
        <v>15/01/2018</v>
      </c>
    </row>
    <row r="208" spans="1:7" x14ac:dyDescent="0.3">
      <c r="A208" s="22">
        <v>4</v>
      </c>
      <c r="B208" s="110">
        <v>43122</v>
      </c>
      <c r="C208" s="104">
        <f t="shared" si="17"/>
        <v>2018</v>
      </c>
      <c r="D208" s="86">
        <v>115</v>
      </c>
      <c r="E208" s="112">
        <f t="shared" si="18"/>
        <v>308.42</v>
      </c>
      <c r="F208" s="86">
        <v>212.27</v>
      </c>
      <c r="G208" s="22" t="str">
        <f t="shared" si="13"/>
        <v>22/01/2018</v>
      </c>
    </row>
    <row r="209" spans="1:8" x14ac:dyDescent="0.3">
      <c r="A209" s="22">
        <v>4</v>
      </c>
      <c r="B209" s="110">
        <v>43129</v>
      </c>
      <c r="C209" s="104">
        <f t="shared" si="17"/>
        <v>2018</v>
      </c>
      <c r="D209" s="86">
        <v>115</v>
      </c>
      <c r="E209" s="112">
        <f t="shared" si="18"/>
        <v>308.42</v>
      </c>
      <c r="F209" s="86">
        <v>212.27</v>
      </c>
      <c r="G209" s="22" t="str">
        <f t="shared" si="13"/>
        <v>29/01/2018</v>
      </c>
    </row>
    <row r="210" spans="1:8" x14ac:dyDescent="0.3">
      <c r="A210" s="22">
        <v>4</v>
      </c>
      <c r="B210" s="110">
        <v>43136</v>
      </c>
      <c r="C210" s="104">
        <f t="shared" si="17"/>
        <v>2018</v>
      </c>
      <c r="D210" s="86">
        <v>115</v>
      </c>
      <c r="E210" s="112">
        <f t="shared" si="18"/>
        <v>308.42</v>
      </c>
      <c r="F210" s="86">
        <v>212.27</v>
      </c>
      <c r="G210" s="22" t="str">
        <f t="shared" si="13"/>
        <v>05/02/2018</v>
      </c>
    </row>
    <row r="211" spans="1:8" x14ac:dyDescent="0.3">
      <c r="A211" s="22">
        <v>4</v>
      </c>
      <c r="B211" s="110">
        <v>43143</v>
      </c>
      <c r="C211" s="104">
        <f t="shared" si="17"/>
        <v>2018</v>
      </c>
      <c r="D211" s="86">
        <v>115</v>
      </c>
      <c r="E211" s="112">
        <f t="shared" si="18"/>
        <v>308.42</v>
      </c>
      <c r="F211" s="86">
        <v>212.27</v>
      </c>
      <c r="G211" s="22" t="str">
        <f t="shared" si="13"/>
        <v>12/02/2018</v>
      </c>
    </row>
    <row r="212" spans="1:8" x14ac:dyDescent="0.3">
      <c r="A212" s="22">
        <v>4</v>
      </c>
      <c r="B212" s="110">
        <v>43150</v>
      </c>
      <c r="C212" s="104">
        <f t="shared" si="17"/>
        <v>2018</v>
      </c>
      <c r="D212" s="86">
        <v>120</v>
      </c>
      <c r="E212" s="112">
        <f t="shared" si="18"/>
        <v>308.42</v>
      </c>
      <c r="F212" s="86">
        <v>212.27</v>
      </c>
      <c r="G212" s="22" t="str">
        <f t="shared" si="13"/>
        <v>19/02/2018</v>
      </c>
    </row>
    <row r="213" spans="1:8" x14ac:dyDescent="0.3">
      <c r="A213" s="22">
        <v>4</v>
      </c>
      <c r="B213" s="110">
        <v>43160</v>
      </c>
      <c r="C213" s="104">
        <f t="shared" si="17"/>
        <v>2018</v>
      </c>
      <c r="D213" s="86">
        <v>120</v>
      </c>
      <c r="E213" s="112">
        <f t="shared" si="18"/>
        <v>308.42</v>
      </c>
      <c r="F213" s="86">
        <v>212.27</v>
      </c>
      <c r="G213" s="22" t="str">
        <f t="shared" si="13"/>
        <v>01/03/2018</v>
      </c>
      <c r="H213" s="116">
        <f>+E213-F213</f>
        <v>96.15</v>
      </c>
    </row>
    <row r="214" spans="1:8" x14ac:dyDescent="0.3">
      <c r="A214" s="22">
        <v>4</v>
      </c>
      <c r="B214" s="110">
        <v>43167</v>
      </c>
      <c r="C214" s="104">
        <f t="shared" si="17"/>
        <v>2018</v>
      </c>
      <c r="D214" s="86">
        <v>120</v>
      </c>
      <c r="E214" s="112">
        <f t="shared" si="18"/>
        <v>308.42</v>
      </c>
      <c r="F214" s="86">
        <v>212.27</v>
      </c>
      <c r="G214" s="22" t="str">
        <f t="shared" si="13"/>
        <v>08/03/2018</v>
      </c>
    </row>
    <row r="215" spans="1:8" x14ac:dyDescent="0.3">
      <c r="A215" s="22">
        <v>4</v>
      </c>
      <c r="B215" s="110">
        <v>43174</v>
      </c>
      <c r="C215" s="104">
        <f t="shared" si="17"/>
        <v>2018</v>
      </c>
      <c r="D215" s="86">
        <v>120</v>
      </c>
      <c r="E215" s="112">
        <f t="shared" si="18"/>
        <v>308.42</v>
      </c>
      <c r="F215" s="86">
        <v>212.27</v>
      </c>
      <c r="G215" s="22" t="str">
        <f t="shared" si="13"/>
        <v>15/03/2018</v>
      </c>
    </row>
    <row r="216" spans="1:8" x14ac:dyDescent="0.3">
      <c r="A216" s="22">
        <v>4</v>
      </c>
      <c r="B216" s="110">
        <v>43181</v>
      </c>
      <c r="C216" s="104">
        <f t="shared" si="17"/>
        <v>2018</v>
      </c>
      <c r="D216" s="86">
        <v>120</v>
      </c>
      <c r="E216" s="112">
        <f t="shared" si="18"/>
        <v>308.42</v>
      </c>
      <c r="F216" s="86">
        <v>212.27</v>
      </c>
      <c r="G216" s="22" t="str">
        <f t="shared" si="13"/>
        <v>22/03/2018</v>
      </c>
    </row>
    <row r="217" spans="1:8" x14ac:dyDescent="0.3">
      <c r="A217" s="22">
        <v>4</v>
      </c>
      <c r="B217" s="110">
        <v>43188</v>
      </c>
      <c r="C217" s="104">
        <f t="shared" si="17"/>
        <v>2018</v>
      </c>
      <c r="D217" s="86">
        <v>120</v>
      </c>
      <c r="E217" s="112">
        <f t="shared" si="18"/>
        <v>308.42</v>
      </c>
      <c r="F217" s="86">
        <v>212.27</v>
      </c>
      <c r="G217" s="22" t="str">
        <f t="shared" si="13"/>
        <v>29/03/2018</v>
      </c>
    </row>
    <row r="218" spans="1:8" x14ac:dyDescent="0.3">
      <c r="A218" s="22">
        <v>4</v>
      </c>
      <c r="B218" s="110">
        <v>43195</v>
      </c>
      <c r="C218" s="104">
        <f t="shared" si="17"/>
        <v>2018</v>
      </c>
      <c r="D218" s="86">
        <v>130</v>
      </c>
      <c r="E218" s="112">
        <f t="shared" si="18"/>
        <v>308.42</v>
      </c>
      <c r="F218" s="86">
        <v>212.27</v>
      </c>
      <c r="G218" s="22" t="str">
        <f t="shared" si="13"/>
        <v>05/04/2018</v>
      </c>
    </row>
    <row r="219" spans="1:8" x14ac:dyDescent="0.3">
      <c r="A219" s="22">
        <v>4</v>
      </c>
      <c r="B219" s="110">
        <v>43202</v>
      </c>
      <c r="C219" s="104">
        <f t="shared" si="17"/>
        <v>2018</v>
      </c>
      <c r="D219" s="86">
        <v>130</v>
      </c>
      <c r="E219" s="112">
        <f t="shared" si="18"/>
        <v>308.42</v>
      </c>
      <c r="F219" s="86">
        <v>212.27</v>
      </c>
      <c r="G219" s="22" t="str">
        <f t="shared" si="13"/>
        <v>12/04/2018</v>
      </c>
    </row>
    <row r="220" spans="1:8" x14ac:dyDescent="0.3">
      <c r="A220" s="22">
        <v>4</v>
      </c>
      <c r="B220" s="110">
        <v>43209</v>
      </c>
      <c r="C220" s="104">
        <f t="shared" si="17"/>
        <v>2018</v>
      </c>
      <c r="D220" s="86">
        <v>150</v>
      </c>
      <c r="E220" s="112">
        <f t="shared" si="18"/>
        <v>308.42</v>
      </c>
      <c r="F220" s="86">
        <v>212.27</v>
      </c>
      <c r="G220" s="22" t="str">
        <f t="shared" si="13"/>
        <v>19/04/2018</v>
      </c>
    </row>
    <row r="221" spans="1:8" x14ac:dyDescent="0.3">
      <c r="A221" s="22">
        <v>4</v>
      </c>
      <c r="B221" s="110">
        <v>43216</v>
      </c>
      <c r="C221" s="104">
        <f t="shared" si="17"/>
        <v>2018</v>
      </c>
      <c r="D221" s="86">
        <v>160</v>
      </c>
      <c r="E221" s="112">
        <f t="shared" si="18"/>
        <v>308.42</v>
      </c>
      <c r="F221" s="86">
        <v>212.27</v>
      </c>
      <c r="G221" s="22" t="str">
        <f t="shared" si="13"/>
        <v>26/04/2018</v>
      </c>
    </row>
    <row r="222" spans="1:8" x14ac:dyDescent="0.3">
      <c r="A222" s="22">
        <v>4</v>
      </c>
      <c r="B222" s="110">
        <v>43223</v>
      </c>
      <c r="C222" s="104">
        <f t="shared" si="17"/>
        <v>2018</v>
      </c>
      <c r="D222" s="86">
        <v>160</v>
      </c>
      <c r="E222" s="112">
        <f t="shared" si="18"/>
        <v>308.42</v>
      </c>
      <c r="F222" s="86">
        <v>212.27</v>
      </c>
      <c r="G222" s="22" t="str">
        <f t="shared" si="13"/>
        <v>03/05/2018</v>
      </c>
    </row>
    <row r="223" spans="1:8" x14ac:dyDescent="0.3">
      <c r="A223" s="22">
        <v>4</v>
      </c>
      <c r="B223" s="110">
        <v>43237</v>
      </c>
      <c r="C223" s="104">
        <f t="shared" si="17"/>
        <v>2018</v>
      </c>
      <c r="D223" s="86">
        <v>190</v>
      </c>
      <c r="E223" s="112">
        <f t="shared" si="18"/>
        <v>308.42</v>
      </c>
      <c r="F223" s="86">
        <v>212.27</v>
      </c>
      <c r="G223" s="22" t="str">
        <f t="shared" si="13"/>
        <v>17/05/2018</v>
      </c>
    </row>
    <row r="224" spans="1:8" x14ac:dyDescent="0.3">
      <c r="A224" s="22">
        <v>4</v>
      </c>
      <c r="B224" s="110">
        <v>43244</v>
      </c>
      <c r="C224" s="104">
        <f t="shared" si="17"/>
        <v>2018</v>
      </c>
      <c r="D224" s="86">
        <v>190</v>
      </c>
      <c r="E224" s="112">
        <f t="shared" si="18"/>
        <v>308.42</v>
      </c>
      <c r="F224" s="86">
        <v>212.27</v>
      </c>
      <c r="G224" s="22" t="str">
        <f t="shared" si="13"/>
        <v>24/05/2018</v>
      </c>
    </row>
    <row r="225" spans="1:13" x14ac:dyDescent="0.3">
      <c r="A225" s="22">
        <v>4</v>
      </c>
      <c r="B225" s="110">
        <v>43251</v>
      </c>
      <c r="C225" s="104">
        <f t="shared" si="17"/>
        <v>2018</v>
      </c>
      <c r="D225" s="86">
        <v>200</v>
      </c>
      <c r="E225" s="112">
        <f t="shared" si="18"/>
        <v>308.42</v>
      </c>
      <c r="F225" s="86">
        <v>212.27</v>
      </c>
      <c r="G225" s="22" t="str">
        <f t="shared" si="13"/>
        <v>31/05/2018</v>
      </c>
    </row>
    <row r="226" spans="1:13" s="113" customFormat="1" x14ac:dyDescent="0.3">
      <c r="A226" s="22">
        <v>4</v>
      </c>
      <c r="B226" s="110">
        <v>43266</v>
      </c>
      <c r="C226" s="104">
        <f t="shared" si="17"/>
        <v>2018</v>
      </c>
      <c r="D226" s="86">
        <v>200</v>
      </c>
      <c r="E226" s="112">
        <f t="shared" si="18"/>
        <v>308.42</v>
      </c>
      <c r="F226" s="86">
        <v>212.27</v>
      </c>
      <c r="G226" s="22" t="str">
        <f t="shared" si="13"/>
        <v>15/06/2018</v>
      </c>
    </row>
    <row r="227" spans="1:13" s="113" customFormat="1" x14ac:dyDescent="0.3">
      <c r="A227" s="22">
        <v>4</v>
      </c>
      <c r="B227" s="110">
        <v>43281</v>
      </c>
      <c r="C227" s="104">
        <f t="shared" si="17"/>
        <v>2018</v>
      </c>
      <c r="D227" s="86">
        <v>200</v>
      </c>
      <c r="E227" s="112">
        <f t="shared" si="18"/>
        <v>308.42</v>
      </c>
      <c r="F227" s="86">
        <v>212.27</v>
      </c>
      <c r="G227" s="22" t="str">
        <f t="shared" si="13"/>
        <v>30/06/2018</v>
      </c>
    </row>
    <row r="228" spans="1:13" s="113" customFormat="1" x14ac:dyDescent="0.3">
      <c r="A228" s="22">
        <v>4</v>
      </c>
      <c r="B228" s="110">
        <v>43296</v>
      </c>
      <c r="C228" s="104">
        <f t="shared" si="17"/>
        <v>2018</v>
      </c>
      <c r="D228" s="86">
        <v>200</v>
      </c>
      <c r="E228" s="112">
        <f t="shared" si="18"/>
        <v>308.42</v>
      </c>
      <c r="F228" s="86">
        <v>212.27</v>
      </c>
      <c r="G228" s="22" t="str">
        <f t="shared" si="13"/>
        <v>15/07/2018</v>
      </c>
    </row>
    <row r="229" spans="1:13" s="113" customFormat="1" x14ac:dyDescent="0.3">
      <c r="A229" s="22">
        <v>4</v>
      </c>
      <c r="B229" s="110">
        <v>43327</v>
      </c>
      <c r="C229" s="104">
        <f t="shared" si="17"/>
        <v>2018</v>
      </c>
      <c r="D229" s="86">
        <v>200</v>
      </c>
      <c r="E229" s="112">
        <f t="shared" si="18"/>
        <v>308.42</v>
      </c>
      <c r="F229" s="86">
        <v>212.27</v>
      </c>
      <c r="G229" s="22" t="str">
        <f t="shared" si="13"/>
        <v>15/08/2018</v>
      </c>
    </row>
    <row r="230" spans="1:13" s="113" customFormat="1" x14ac:dyDescent="0.3">
      <c r="A230" s="117">
        <v>4</v>
      </c>
      <c r="B230" s="110">
        <v>43337</v>
      </c>
      <c r="C230" s="104">
        <f t="shared" si="17"/>
        <v>2018</v>
      </c>
      <c r="D230" s="86">
        <v>200</v>
      </c>
      <c r="E230" s="112">
        <f>+E231</f>
        <v>308.42</v>
      </c>
      <c r="F230" s="86">
        <v>212.27</v>
      </c>
      <c r="G230" s="22" t="str">
        <f t="shared" si="13"/>
        <v>25/08/2018</v>
      </c>
    </row>
    <row r="231" spans="1:13" x14ac:dyDescent="0.3">
      <c r="A231" s="22">
        <v>4</v>
      </c>
      <c r="B231" s="118">
        <v>43370</v>
      </c>
      <c r="C231" s="104">
        <f t="shared" si="17"/>
        <v>2018</v>
      </c>
      <c r="D231" s="86">
        <v>300</v>
      </c>
      <c r="E231" s="112">
        <v>308.42</v>
      </c>
      <c r="F231" s="86">
        <v>212.27</v>
      </c>
      <c r="G231" s="22" t="str">
        <f t="shared" si="13"/>
        <v>27/09/2018</v>
      </c>
    </row>
    <row r="232" spans="1:13" x14ac:dyDescent="0.3">
      <c r="A232" s="22">
        <v>4</v>
      </c>
      <c r="B232" s="118">
        <v>43377</v>
      </c>
      <c r="C232" s="104">
        <f t="shared" si="17"/>
        <v>2018</v>
      </c>
      <c r="D232" s="86">
        <v>290</v>
      </c>
      <c r="E232" s="112">
        <f>+E231</f>
        <v>308.42</v>
      </c>
      <c r="F232" s="86">
        <v>212.27</v>
      </c>
      <c r="G232" s="22" t="str">
        <f t="shared" ref="G232:G244" si="19">TEXT(B232,"jj/mm/aaaa")</f>
        <v>04/10/2018</v>
      </c>
    </row>
    <row r="233" spans="1:13" x14ac:dyDescent="0.3">
      <c r="A233" s="22">
        <v>4</v>
      </c>
      <c r="B233" s="118">
        <v>43384</v>
      </c>
      <c r="C233" s="104">
        <f t="shared" si="17"/>
        <v>2018</v>
      </c>
      <c r="D233" s="86">
        <v>300</v>
      </c>
      <c r="E233" s="112">
        <f t="shared" ref="E233:E244" si="20">+E232</f>
        <v>308.42</v>
      </c>
      <c r="F233" s="86">
        <v>212.27</v>
      </c>
      <c r="G233" s="22" t="str">
        <f t="shared" si="19"/>
        <v>11/10/2018</v>
      </c>
      <c r="M233" s="119"/>
    </row>
    <row r="234" spans="1:13" x14ac:dyDescent="0.3">
      <c r="A234" s="22">
        <v>4</v>
      </c>
      <c r="B234" s="118">
        <v>43391</v>
      </c>
      <c r="C234" s="104">
        <f t="shared" si="17"/>
        <v>2018</v>
      </c>
      <c r="D234" s="86">
        <v>300</v>
      </c>
      <c r="E234" s="112">
        <f t="shared" si="20"/>
        <v>308.42</v>
      </c>
      <c r="F234" s="86">
        <v>212.27</v>
      </c>
      <c r="G234" s="22" t="str">
        <f t="shared" si="19"/>
        <v>18/10/2018</v>
      </c>
      <c r="M234" s="119"/>
    </row>
    <row r="235" spans="1:13" x14ac:dyDescent="0.3">
      <c r="A235" s="22">
        <v>4</v>
      </c>
      <c r="B235" s="118">
        <v>43398</v>
      </c>
      <c r="C235" s="104">
        <f t="shared" si="17"/>
        <v>2018</v>
      </c>
      <c r="D235" s="86">
        <v>300</v>
      </c>
      <c r="E235" s="112">
        <f t="shared" si="20"/>
        <v>308.42</v>
      </c>
      <c r="F235" s="86">
        <v>212.27</v>
      </c>
      <c r="G235" s="22" t="str">
        <f t="shared" si="19"/>
        <v>25/10/2018</v>
      </c>
      <c r="M235" s="119"/>
    </row>
    <row r="236" spans="1:13" x14ac:dyDescent="0.3">
      <c r="A236" s="22">
        <v>4</v>
      </c>
      <c r="B236" s="118">
        <v>43404</v>
      </c>
      <c r="C236" s="104">
        <f t="shared" si="17"/>
        <v>2018</v>
      </c>
      <c r="D236" s="86">
        <v>300</v>
      </c>
      <c r="E236" s="112">
        <f t="shared" si="20"/>
        <v>308.42</v>
      </c>
      <c r="F236" s="86">
        <v>212.27</v>
      </c>
      <c r="G236" s="22" t="str">
        <f t="shared" si="19"/>
        <v>31/10/2018</v>
      </c>
      <c r="M236" s="119"/>
    </row>
    <row r="237" spans="1:13" x14ac:dyDescent="0.3">
      <c r="A237" s="22">
        <v>4</v>
      </c>
      <c r="B237" s="118">
        <v>43412</v>
      </c>
      <c r="C237" s="104">
        <f t="shared" si="17"/>
        <v>2018</v>
      </c>
      <c r="D237" s="86">
        <v>310</v>
      </c>
      <c r="E237" s="112">
        <f t="shared" si="20"/>
        <v>308.42</v>
      </c>
      <c r="F237" s="86">
        <v>212.27</v>
      </c>
      <c r="G237" s="22" t="str">
        <f t="shared" si="19"/>
        <v>08/11/2018</v>
      </c>
      <c r="M237" s="119"/>
    </row>
    <row r="238" spans="1:13" x14ac:dyDescent="0.3">
      <c r="A238" s="22">
        <v>4</v>
      </c>
      <c r="B238" s="118">
        <v>43419</v>
      </c>
      <c r="C238" s="104">
        <f t="shared" si="17"/>
        <v>2018</v>
      </c>
      <c r="D238" s="86">
        <v>310</v>
      </c>
      <c r="E238" s="112">
        <f t="shared" si="20"/>
        <v>308.42</v>
      </c>
      <c r="F238" s="86">
        <v>212.27</v>
      </c>
      <c r="G238" s="22" t="str">
        <f t="shared" si="19"/>
        <v>15/11/2018</v>
      </c>
      <c r="M238" s="119"/>
    </row>
    <row r="239" spans="1:13" x14ac:dyDescent="0.3">
      <c r="A239" s="22">
        <v>4</v>
      </c>
      <c r="B239" s="118">
        <v>43426</v>
      </c>
      <c r="C239" s="104">
        <f t="shared" si="17"/>
        <v>2018</v>
      </c>
      <c r="D239" s="86">
        <v>310</v>
      </c>
      <c r="E239" s="112">
        <f t="shared" si="20"/>
        <v>308.42</v>
      </c>
      <c r="F239" s="86">
        <v>212.27</v>
      </c>
      <c r="G239" s="22" t="str">
        <f t="shared" si="19"/>
        <v>22/11/2018</v>
      </c>
      <c r="M239" s="119"/>
    </row>
    <row r="240" spans="1:13" x14ac:dyDescent="0.3">
      <c r="A240" s="22">
        <v>4</v>
      </c>
      <c r="B240" s="118">
        <v>43433</v>
      </c>
      <c r="C240" s="104">
        <f t="shared" si="17"/>
        <v>2018</v>
      </c>
      <c r="D240" s="86">
        <v>310</v>
      </c>
      <c r="E240" s="112">
        <f t="shared" si="20"/>
        <v>308.42</v>
      </c>
      <c r="F240" s="86">
        <v>212.27</v>
      </c>
      <c r="G240" s="22" t="str">
        <f t="shared" si="19"/>
        <v>29/11/2018</v>
      </c>
      <c r="M240" s="119"/>
    </row>
    <row r="241" spans="1:13" x14ac:dyDescent="0.3">
      <c r="A241" s="22">
        <v>4</v>
      </c>
      <c r="B241" s="118">
        <v>43440</v>
      </c>
      <c r="C241" s="104">
        <f t="shared" si="17"/>
        <v>2018</v>
      </c>
      <c r="D241" s="86">
        <v>310</v>
      </c>
      <c r="E241" s="112">
        <f t="shared" si="20"/>
        <v>308.42</v>
      </c>
      <c r="F241" s="86">
        <v>212.27</v>
      </c>
      <c r="G241" s="22" t="str">
        <f t="shared" si="19"/>
        <v>06/12/2018</v>
      </c>
      <c r="M241" s="119"/>
    </row>
    <row r="242" spans="1:13" x14ac:dyDescent="0.3">
      <c r="A242" s="22">
        <v>4</v>
      </c>
      <c r="B242" s="118">
        <v>43447</v>
      </c>
      <c r="C242" s="104">
        <f t="shared" si="17"/>
        <v>2018</v>
      </c>
      <c r="D242" s="86">
        <v>310</v>
      </c>
      <c r="E242" s="112">
        <f t="shared" si="20"/>
        <v>308.42</v>
      </c>
      <c r="F242" s="86">
        <v>212.27</v>
      </c>
      <c r="G242" s="22" t="str">
        <f t="shared" si="19"/>
        <v>13/12/2018</v>
      </c>
      <c r="M242" s="119"/>
    </row>
    <row r="243" spans="1:13" x14ac:dyDescent="0.3">
      <c r="A243" s="22">
        <v>4</v>
      </c>
      <c r="B243" s="118">
        <v>43454</v>
      </c>
      <c r="C243" s="104">
        <f t="shared" si="17"/>
        <v>2018</v>
      </c>
      <c r="D243" s="86">
        <v>310</v>
      </c>
      <c r="E243" s="112">
        <f t="shared" si="20"/>
        <v>308.42</v>
      </c>
      <c r="F243" s="86">
        <v>212.27</v>
      </c>
      <c r="G243" s="22" t="str">
        <f t="shared" si="19"/>
        <v>20/12/2018</v>
      </c>
      <c r="M243" s="119"/>
    </row>
    <row r="244" spans="1:13" x14ac:dyDescent="0.3">
      <c r="A244" s="22">
        <v>4</v>
      </c>
      <c r="B244" s="118">
        <v>43461</v>
      </c>
      <c r="C244" s="104">
        <f t="shared" si="17"/>
        <v>2018</v>
      </c>
      <c r="D244" s="86">
        <v>310</v>
      </c>
      <c r="E244" s="112">
        <f t="shared" si="20"/>
        <v>308.42</v>
      </c>
      <c r="F244" s="86">
        <v>212.27</v>
      </c>
      <c r="G244" s="22" t="str">
        <f t="shared" si="19"/>
        <v>27/12/2018</v>
      </c>
      <c r="M244" s="119"/>
    </row>
    <row r="245" spans="1:13" x14ac:dyDescent="0.3">
      <c r="A245" s="24">
        <v>4</v>
      </c>
      <c r="B245" s="29">
        <v>43468</v>
      </c>
      <c r="C245" s="104">
        <f t="shared" si="17"/>
        <v>2019</v>
      </c>
      <c r="D245" s="24">
        <v>310</v>
      </c>
      <c r="E245" s="21">
        <v>289.38</v>
      </c>
      <c r="F245" s="24">
        <v>279.60000000000002</v>
      </c>
      <c r="G245" s="24" t="str">
        <f t="shared" ref="G245:G269" si="21">TEXT(B245,"jj/mm/aaaa")</f>
        <v>03/01/2019</v>
      </c>
    </row>
    <row r="246" spans="1:13" x14ac:dyDescent="0.3">
      <c r="A246" s="24">
        <v>4</v>
      </c>
      <c r="B246" s="29">
        <v>43475</v>
      </c>
      <c r="C246" s="104">
        <f t="shared" si="17"/>
        <v>2019</v>
      </c>
      <c r="D246" s="24">
        <v>315</v>
      </c>
      <c r="E246" s="21">
        <v>289.38</v>
      </c>
      <c r="F246" s="24">
        <v>279.60000000000002</v>
      </c>
      <c r="G246" s="24" t="str">
        <f t="shared" si="21"/>
        <v>10/01/2019</v>
      </c>
    </row>
    <row r="247" spans="1:13" x14ac:dyDescent="0.3">
      <c r="A247" s="24">
        <v>4</v>
      </c>
      <c r="B247" s="29">
        <v>43482</v>
      </c>
      <c r="C247" s="104">
        <f t="shared" si="17"/>
        <v>2019</v>
      </c>
      <c r="D247" s="24">
        <v>315</v>
      </c>
      <c r="E247" s="21">
        <v>289.38</v>
      </c>
      <c r="F247" s="24">
        <v>279.60000000000002</v>
      </c>
      <c r="G247" s="24" t="str">
        <f t="shared" si="21"/>
        <v>17/01/2019</v>
      </c>
    </row>
    <row r="248" spans="1:13" x14ac:dyDescent="0.3">
      <c r="A248" s="24">
        <v>4</v>
      </c>
      <c r="B248" s="29">
        <v>43489</v>
      </c>
      <c r="C248" s="104">
        <f t="shared" si="17"/>
        <v>2019</v>
      </c>
      <c r="D248" s="24">
        <v>325</v>
      </c>
      <c r="E248" s="21">
        <v>289.38</v>
      </c>
      <c r="F248" s="24">
        <v>279.60000000000002</v>
      </c>
      <c r="G248" s="24" t="str">
        <f t="shared" si="21"/>
        <v>24/01/2019</v>
      </c>
    </row>
    <row r="249" spans="1:13" x14ac:dyDescent="0.3">
      <c r="A249" s="24">
        <v>4</v>
      </c>
      <c r="B249" s="29">
        <v>43496</v>
      </c>
      <c r="C249" s="104">
        <f t="shared" si="17"/>
        <v>2019</v>
      </c>
      <c r="D249" s="24">
        <v>325</v>
      </c>
      <c r="E249" s="21">
        <v>289.38</v>
      </c>
      <c r="F249" s="24">
        <v>279.60000000000002</v>
      </c>
      <c r="G249" s="24" t="str">
        <f t="shared" si="21"/>
        <v>31/01/2019</v>
      </c>
    </row>
    <row r="250" spans="1:13" x14ac:dyDescent="0.3">
      <c r="A250" s="24">
        <v>4</v>
      </c>
      <c r="B250" s="29">
        <v>43503</v>
      </c>
      <c r="C250" s="104">
        <f t="shared" si="17"/>
        <v>2019</v>
      </c>
      <c r="D250" s="24">
        <v>325</v>
      </c>
      <c r="E250" s="21">
        <v>289.38</v>
      </c>
      <c r="F250" s="24">
        <v>279.60000000000002</v>
      </c>
      <c r="G250" s="24" t="str">
        <f t="shared" si="21"/>
        <v>07/02/2019</v>
      </c>
    </row>
    <row r="251" spans="1:13" x14ac:dyDescent="0.3">
      <c r="A251" s="24">
        <v>4</v>
      </c>
      <c r="B251" s="29">
        <v>43510</v>
      </c>
      <c r="C251" s="104">
        <f t="shared" si="17"/>
        <v>2019</v>
      </c>
      <c r="D251" s="24">
        <v>330</v>
      </c>
      <c r="E251" s="21">
        <v>289.38</v>
      </c>
      <c r="F251" s="24">
        <v>279.60000000000002</v>
      </c>
      <c r="G251" s="24" t="str">
        <f t="shared" si="21"/>
        <v>14/02/2019</v>
      </c>
    </row>
    <row r="252" spans="1:13" x14ac:dyDescent="0.3">
      <c r="A252" s="24">
        <v>4</v>
      </c>
      <c r="B252" s="29">
        <v>43517</v>
      </c>
      <c r="C252" s="104">
        <f t="shared" si="17"/>
        <v>2019</v>
      </c>
      <c r="D252" s="24">
        <v>330</v>
      </c>
      <c r="E252" s="21">
        <v>289.38</v>
      </c>
      <c r="F252" s="24">
        <v>279.60000000000002</v>
      </c>
      <c r="G252" s="24" t="str">
        <f t="shared" si="21"/>
        <v>21/02/2019</v>
      </c>
    </row>
    <row r="253" spans="1:13" x14ac:dyDescent="0.3">
      <c r="A253" s="24">
        <v>4</v>
      </c>
      <c r="B253" s="29">
        <v>43524</v>
      </c>
      <c r="C253" s="104">
        <f t="shared" si="17"/>
        <v>2019</v>
      </c>
      <c r="D253" s="24">
        <v>340</v>
      </c>
      <c r="E253" s="21">
        <v>289.38</v>
      </c>
      <c r="F253" s="24">
        <v>279.60000000000002</v>
      </c>
      <c r="G253" s="24" t="str">
        <f t="shared" si="21"/>
        <v>28/02/2019</v>
      </c>
    </row>
    <row r="254" spans="1:13" x14ac:dyDescent="0.3">
      <c r="A254" s="24">
        <v>4</v>
      </c>
      <c r="B254" s="29">
        <v>43531</v>
      </c>
      <c r="C254" s="104">
        <f t="shared" si="17"/>
        <v>2019</v>
      </c>
      <c r="D254" s="24">
        <v>360</v>
      </c>
      <c r="E254" s="21">
        <v>289.38</v>
      </c>
      <c r="F254" s="24">
        <v>279.60000000000002</v>
      </c>
      <c r="G254" s="24" t="str">
        <f t="shared" si="21"/>
        <v>07/03/2019</v>
      </c>
    </row>
    <row r="255" spans="1:13" x14ac:dyDescent="0.3">
      <c r="A255" s="24">
        <v>4</v>
      </c>
      <c r="B255" s="29">
        <v>43538</v>
      </c>
      <c r="C255" s="104">
        <f t="shared" si="17"/>
        <v>2019</v>
      </c>
      <c r="D255" s="24">
        <v>360</v>
      </c>
      <c r="E255" s="21">
        <v>289.38</v>
      </c>
      <c r="F255" s="24">
        <v>279.60000000000002</v>
      </c>
      <c r="G255" s="24" t="str">
        <f t="shared" si="21"/>
        <v>14/03/2019</v>
      </c>
    </row>
    <row r="256" spans="1:13" x14ac:dyDescent="0.3">
      <c r="A256" s="24">
        <v>4</v>
      </c>
      <c r="B256" s="29">
        <v>43545</v>
      </c>
      <c r="C256" s="104">
        <f t="shared" si="17"/>
        <v>2019</v>
      </c>
      <c r="D256" s="24">
        <v>360</v>
      </c>
      <c r="E256" s="21">
        <v>289.38</v>
      </c>
      <c r="F256" s="24">
        <v>279.60000000000002</v>
      </c>
      <c r="G256" s="24" t="str">
        <f t="shared" si="21"/>
        <v>21/03/2019</v>
      </c>
    </row>
    <row r="257" spans="1:7" x14ac:dyDescent="0.3">
      <c r="A257" s="24">
        <v>4</v>
      </c>
      <c r="B257" s="29">
        <v>43552</v>
      </c>
      <c r="C257" s="104">
        <f t="shared" si="17"/>
        <v>2019</v>
      </c>
      <c r="D257" s="24">
        <v>360</v>
      </c>
      <c r="E257" s="21">
        <v>289.38</v>
      </c>
      <c r="F257" s="24">
        <v>279.60000000000002</v>
      </c>
      <c r="G257" s="24" t="str">
        <f t="shared" si="21"/>
        <v>28/03/2019</v>
      </c>
    </row>
    <row r="258" spans="1:7" x14ac:dyDescent="0.3">
      <c r="A258" s="24">
        <v>4</v>
      </c>
      <c r="B258" s="29">
        <v>43559</v>
      </c>
      <c r="C258" s="104">
        <f t="shared" si="17"/>
        <v>2019</v>
      </c>
      <c r="D258" s="24">
        <v>365</v>
      </c>
      <c r="E258" s="21">
        <v>289.38</v>
      </c>
      <c r="F258" s="24">
        <v>279.60000000000002</v>
      </c>
      <c r="G258" s="24" t="str">
        <f t="shared" si="21"/>
        <v>04/04/2019</v>
      </c>
    </row>
    <row r="259" spans="1:7" x14ac:dyDescent="0.3">
      <c r="A259" s="24">
        <v>4</v>
      </c>
      <c r="B259" s="29">
        <v>43566</v>
      </c>
      <c r="C259" s="104">
        <f t="shared" ref="C259:C322" si="22">YEAR(B259)</f>
        <v>2019</v>
      </c>
      <c r="D259" s="24">
        <v>385</v>
      </c>
      <c r="E259" s="21">
        <v>289.38</v>
      </c>
      <c r="F259" s="24">
        <v>279.60000000000002</v>
      </c>
      <c r="G259" s="24" t="str">
        <f t="shared" si="21"/>
        <v>11/04/2019</v>
      </c>
    </row>
    <row r="260" spans="1:7" x14ac:dyDescent="0.3">
      <c r="A260" s="24">
        <v>4</v>
      </c>
      <c r="B260" s="29">
        <v>43573</v>
      </c>
      <c r="C260" s="104">
        <f t="shared" si="22"/>
        <v>2019</v>
      </c>
      <c r="D260" s="24">
        <v>440</v>
      </c>
      <c r="E260" s="21">
        <v>289.38</v>
      </c>
      <c r="F260" s="24">
        <v>279.60000000000002</v>
      </c>
      <c r="G260" s="24" t="str">
        <f t="shared" si="21"/>
        <v>18/04/2019</v>
      </c>
    </row>
    <row r="261" spans="1:7" x14ac:dyDescent="0.3">
      <c r="A261" s="24">
        <v>4</v>
      </c>
      <c r="B261" s="29">
        <v>43580</v>
      </c>
      <c r="C261" s="104">
        <f t="shared" si="22"/>
        <v>2019</v>
      </c>
      <c r="D261" s="24">
        <v>480</v>
      </c>
      <c r="E261" s="21">
        <v>289.38</v>
      </c>
      <c r="F261" s="24">
        <v>279.60000000000002</v>
      </c>
      <c r="G261" s="24" t="str">
        <f t="shared" si="21"/>
        <v>25/04/2019</v>
      </c>
    </row>
    <row r="262" spans="1:7" x14ac:dyDescent="0.3">
      <c r="A262" s="24">
        <v>4</v>
      </c>
      <c r="B262" s="29">
        <v>43587</v>
      </c>
      <c r="C262" s="104">
        <f t="shared" si="22"/>
        <v>2019</v>
      </c>
      <c r="D262" s="24">
        <v>480</v>
      </c>
      <c r="E262" s="21">
        <v>289.38</v>
      </c>
      <c r="F262" s="24">
        <v>279.60000000000002</v>
      </c>
      <c r="G262" s="24" t="str">
        <f t="shared" si="21"/>
        <v>02/05/2019</v>
      </c>
    </row>
    <row r="263" spans="1:7" x14ac:dyDescent="0.3">
      <c r="A263" s="24">
        <v>4</v>
      </c>
      <c r="B263" s="29">
        <v>43594</v>
      </c>
      <c r="C263" s="104">
        <f t="shared" si="22"/>
        <v>2019</v>
      </c>
      <c r="D263" s="24">
        <v>500</v>
      </c>
      <c r="E263" s="21">
        <v>289.38</v>
      </c>
      <c r="F263" s="24">
        <v>279.60000000000002</v>
      </c>
      <c r="G263" s="24" t="str">
        <f t="shared" si="21"/>
        <v>09/05/2019</v>
      </c>
    </row>
    <row r="264" spans="1:7" x14ac:dyDescent="0.3">
      <c r="A264" s="24">
        <v>4</v>
      </c>
      <c r="B264" s="29">
        <v>43601</v>
      </c>
      <c r="C264" s="104">
        <f t="shared" si="22"/>
        <v>2019</v>
      </c>
      <c r="D264" s="24">
        <v>500</v>
      </c>
      <c r="E264" s="21">
        <v>289.38</v>
      </c>
      <c r="F264" s="24">
        <v>279.60000000000002</v>
      </c>
      <c r="G264" s="24" t="str">
        <f t="shared" si="21"/>
        <v>16/05/2019</v>
      </c>
    </row>
    <row r="265" spans="1:7" x14ac:dyDescent="0.3">
      <c r="A265" s="24">
        <v>4</v>
      </c>
      <c r="B265" s="29">
        <v>43608</v>
      </c>
      <c r="C265" s="104">
        <f t="shared" si="22"/>
        <v>2019</v>
      </c>
      <c r="D265" s="24">
        <v>500</v>
      </c>
      <c r="E265" s="21">
        <v>289.38</v>
      </c>
      <c r="F265" s="24">
        <v>279.60000000000002</v>
      </c>
      <c r="G265" s="24" t="str">
        <f t="shared" si="21"/>
        <v>23/05/2019</v>
      </c>
    </row>
    <row r="266" spans="1:7" x14ac:dyDescent="0.3">
      <c r="A266" s="24">
        <v>4</v>
      </c>
      <c r="B266" s="29">
        <v>43626</v>
      </c>
      <c r="C266" s="104">
        <f t="shared" si="22"/>
        <v>2019</v>
      </c>
      <c r="D266" s="24">
        <v>480</v>
      </c>
      <c r="E266" s="21">
        <v>289.38</v>
      </c>
      <c r="F266" s="24">
        <v>279.60000000000002</v>
      </c>
      <c r="G266" s="24" t="str">
        <f t="shared" si="21"/>
        <v>10/06/2019</v>
      </c>
    </row>
    <row r="267" spans="1:7" x14ac:dyDescent="0.3">
      <c r="A267" s="24">
        <v>4</v>
      </c>
      <c r="B267" s="29">
        <v>43641</v>
      </c>
      <c r="C267" s="104">
        <f t="shared" si="22"/>
        <v>2019</v>
      </c>
      <c r="D267" s="24">
        <v>460</v>
      </c>
      <c r="E267" s="21">
        <v>289.38</v>
      </c>
      <c r="F267" s="24">
        <v>279.60000000000002</v>
      </c>
      <c r="G267" s="24" t="str">
        <f t="shared" si="21"/>
        <v>25/06/2019</v>
      </c>
    </row>
    <row r="268" spans="1:7" x14ac:dyDescent="0.3">
      <c r="A268" s="24">
        <v>4</v>
      </c>
      <c r="B268" s="29">
        <v>43656</v>
      </c>
      <c r="C268" s="104">
        <f t="shared" si="22"/>
        <v>2019</v>
      </c>
      <c r="D268" s="24">
        <v>420</v>
      </c>
      <c r="E268" s="21">
        <v>289.38</v>
      </c>
      <c r="F268" s="24">
        <v>279.60000000000002</v>
      </c>
      <c r="G268" s="24" t="str">
        <f t="shared" si="21"/>
        <v>10/07/2019</v>
      </c>
    </row>
    <row r="269" spans="1:7" x14ac:dyDescent="0.3">
      <c r="A269" s="24">
        <v>4</v>
      </c>
      <c r="B269" s="29">
        <v>43671</v>
      </c>
      <c r="C269" s="104">
        <f t="shared" si="22"/>
        <v>2019</v>
      </c>
      <c r="D269" s="24">
        <v>380</v>
      </c>
      <c r="E269" s="21">
        <v>289.38</v>
      </c>
      <c r="F269" s="24">
        <v>279.60000000000002</v>
      </c>
      <c r="G269" s="24" t="str">
        <f t="shared" si="21"/>
        <v>25/07/2019</v>
      </c>
    </row>
    <row r="270" spans="1:7" x14ac:dyDescent="0.3">
      <c r="A270" s="24">
        <v>4</v>
      </c>
      <c r="B270" s="29">
        <v>43687</v>
      </c>
      <c r="C270" s="104">
        <f t="shared" si="22"/>
        <v>2019</v>
      </c>
      <c r="D270" s="24">
        <v>360</v>
      </c>
      <c r="E270" s="21">
        <v>289.38</v>
      </c>
      <c r="F270" s="24">
        <v>279.60000000000002</v>
      </c>
      <c r="G270" s="24" t="str">
        <f t="shared" ref="G270:G333" si="23">TEXT(B270,"jj/mm/aaaa")</f>
        <v>10/08/2019</v>
      </c>
    </row>
    <row r="271" spans="1:7" x14ac:dyDescent="0.3">
      <c r="A271" s="24">
        <v>4</v>
      </c>
      <c r="B271" s="29">
        <v>43702</v>
      </c>
      <c r="C271" s="104">
        <f t="shared" si="22"/>
        <v>2019</v>
      </c>
      <c r="D271" s="24">
        <v>320</v>
      </c>
      <c r="E271" s="21">
        <v>289.38</v>
      </c>
      <c r="F271" s="24">
        <v>279.60000000000002</v>
      </c>
      <c r="G271" s="24" t="str">
        <f t="shared" si="23"/>
        <v>25/08/2019</v>
      </c>
    </row>
    <row r="272" spans="1:7" x14ac:dyDescent="0.3">
      <c r="A272" s="24">
        <v>4</v>
      </c>
      <c r="B272" s="29">
        <v>43718</v>
      </c>
      <c r="C272" s="104">
        <f t="shared" si="22"/>
        <v>2019</v>
      </c>
      <c r="D272" s="24">
        <v>260</v>
      </c>
      <c r="E272" s="21">
        <v>289.38</v>
      </c>
      <c r="F272" s="24">
        <v>279.60000000000002</v>
      </c>
      <c r="G272" s="24" t="str">
        <f t="shared" si="23"/>
        <v>10/09/2019</v>
      </c>
    </row>
    <row r="273" spans="1:7" x14ac:dyDescent="0.3">
      <c r="A273" s="24">
        <v>4</v>
      </c>
      <c r="B273" s="29">
        <v>43734</v>
      </c>
      <c r="C273" s="104">
        <f t="shared" si="22"/>
        <v>2019</v>
      </c>
      <c r="D273" s="24">
        <v>230</v>
      </c>
      <c r="E273" s="21">
        <v>289.38</v>
      </c>
      <c r="F273" s="24">
        <v>279.60000000000002</v>
      </c>
      <c r="G273" s="24" t="str">
        <f t="shared" si="23"/>
        <v>26/09/2019</v>
      </c>
    </row>
    <row r="274" spans="1:7" x14ac:dyDescent="0.3">
      <c r="A274" s="24">
        <v>4</v>
      </c>
      <c r="B274" s="29">
        <v>43741</v>
      </c>
      <c r="C274" s="104">
        <f t="shared" si="22"/>
        <v>2019</v>
      </c>
      <c r="D274" s="24">
        <v>230</v>
      </c>
      <c r="E274" s="21">
        <v>289.38</v>
      </c>
      <c r="F274" s="24">
        <v>279.60000000000002</v>
      </c>
      <c r="G274" s="24" t="str">
        <f t="shared" si="23"/>
        <v>03/10/2019</v>
      </c>
    </row>
    <row r="275" spans="1:7" x14ac:dyDescent="0.3">
      <c r="A275" s="24">
        <v>4</v>
      </c>
      <c r="B275" s="29">
        <v>43748</v>
      </c>
      <c r="C275" s="104">
        <f t="shared" si="22"/>
        <v>2019</v>
      </c>
      <c r="D275" s="24">
        <v>230</v>
      </c>
      <c r="E275" s="21">
        <v>289.38</v>
      </c>
      <c r="F275" s="24">
        <v>279.60000000000002</v>
      </c>
      <c r="G275" s="24" t="str">
        <f t="shared" si="23"/>
        <v>10/10/2019</v>
      </c>
    </row>
    <row r="276" spans="1:7" x14ac:dyDescent="0.3">
      <c r="A276" s="24">
        <v>4</v>
      </c>
      <c r="B276" s="29">
        <v>43755</v>
      </c>
      <c r="C276" s="104">
        <f t="shared" si="22"/>
        <v>2019</v>
      </c>
      <c r="D276" s="24">
        <v>280</v>
      </c>
      <c r="E276" s="21">
        <v>289.38</v>
      </c>
      <c r="F276" s="24">
        <v>279.60000000000002</v>
      </c>
      <c r="G276" s="24" t="str">
        <f t="shared" si="23"/>
        <v>17/10/2019</v>
      </c>
    </row>
    <row r="277" spans="1:7" x14ac:dyDescent="0.3">
      <c r="A277" s="24">
        <v>4</v>
      </c>
      <c r="B277" s="29">
        <v>43762</v>
      </c>
      <c r="C277" s="104">
        <f t="shared" si="22"/>
        <v>2019</v>
      </c>
      <c r="D277" s="24">
        <v>290</v>
      </c>
      <c r="E277" s="21">
        <v>289.38</v>
      </c>
      <c r="F277" s="24">
        <v>279.60000000000002</v>
      </c>
      <c r="G277" s="24" t="str">
        <f t="shared" si="23"/>
        <v>24/10/2019</v>
      </c>
    </row>
    <row r="278" spans="1:7" x14ac:dyDescent="0.3">
      <c r="A278" s="24">
        <v>4</v>
      </c>
      <c r="B278" s="29">
        <v>43769</v>
      </c>
      <c r="C278" s="104">
        <f t="shared" si="22"/>
        <v>2019</v>
      </c>
      <c r="D278" s="24">
        <v>290</v>
      </c>
      <c r="E278" s="21">
        <v>289.38</v>
      </c>
      <c r="F278" s="24">
        <v>279.60000000000002</v>
      </c>
      <c r="G278" s="24" t="str">
        <f t="shared" si="23"/>
        <v>31/10/2019</v>
      </c>
    </row>
    <row r="279" spans="1:7" x14ac:dyDescent="0.3">
      <c r="A279" s="24">
        <v>4</v>
      </c>
      <c r="B279" s="29">
        <v>43776</v>
      </c>
      <c r="C279" s="104">
        <f t="shared" si="22"/>
        <v>2019</v>
      </c>
      <c r="D279" s="24">
        <v>290</v>
      </c>
      <c r="E279" s="21">
        <v>289.38</v>
      </c>
      <c r="F279" s="24">
        <v>279.60000000000002</v>
      </c>
      <c r="G279" s="24" t="str">
        <f t="shared" si="23"/>
        <v>07/11/2019</v>
      </c>
    </row>
    <row r="280" spans="1:7" x14ac:dyDescent="0.3">
      <c r="A280" s="24">
        <v>4</v>
      </c>
      <c r="B280" s="29">
        <v>43783</v>
      </c>
      <c r="C280" s="104">
        <f t="shared" si="22"/>
        <v>2019</v>
      </c>
      <c r="D280" s="24">
        <v>290</v>
      </c>
      <c r="E280" s="21">
        <v>289.38</v>
      </c>
      <c r="F280" s="24">
        <v>279.60000000000002</v>
      </c>
      <c r="G280" s="24" t="str">
        <f t="shared" si="23"/>
        <v>14/11/2019</v>
      </c>
    </row>
    <row r="281" spans="1:7" x14ac:dyDescent="0.3">
      <c r="A281" s="24">
        <v>4</v>
      </c>
      <c r="B281" s="29">
        <v>43790</v>
      </c>
      <c r="C281" s="104">
        <f t="shared" si="22"/>
        <v>2019</v>
      </c>
      <c r="D281" s="24">
        <v>290</v>
      </c>
      <c r="E281" s="21">
        <v>289.38</v>
      </c>
      <c r="F281" s="24">
        <v>279.60000000000002</v>
      </c>
      <c r="G281" s="24" t="str">
        <f t="shared" si="23"/>
        <v>21/11/2019</v>
      </c>
    </row>
    <row r="282" spans="1:7" x14ac:dyDescent="0.3">
      <c r="A282" s="24">
        <v>4</v>
      </c>
      <c r="B282" s="29">
        <v>43797</v>
      </c>
      <c r="C282" s="104">
        <f t="shared" si="22"/>
        <v>2019</v>
      </c>
      <c r="D282" s="24">
        <v>290</v>
      </c>
      <c r="E282" s="21">
        <v>289.38</v>
      </c>
      <c r="F282" s="24">
        <v>279.60000000000002</v>
      </c>
      <c r="G282" s="24" t="str">
        <f t="shared" si="23"/>
        <v>28/11/2019</v>
      </c>
    </row>
    <row r="283" spans="1:7" x14ac:dyDescent="0.3">
      <c r="A283" s="24">
        <v>4</v>
      </c>
      <c r="B283" s="29">
        <v>43804</v>
      </c>
      <c r="C283" s="104">
        <f t="shared" si="22"/>
        <v>2019</v>
      </c>
      <c r="D283" s="24">
        <v>290</v>
      </c>
      <c r="E283" s="21">
        <v>289.38</v>
      </c>
      <c r="F283" s="24">
        <v>279.60000000000002</v>
      </c>
      <c r="G283" s="24" t="str">
        <f t="shared" si="23"/>
        <v>05/12/2019</v>
      </c>
    </row>
    <row r="284" spans="1:7" x14ac:dyDescent="0.3">
      <c r="A284" s="24">
        <v>4</v>
      </c>
      <c r="B284" s="29">
        <v>43811</v>
      </c>
      <c r="C284" s="104">
        <f t="shared" si="22"/>
        <v>2019</v>
      </c>
      <c r="D284" s="24">
        <v>290</v>
      </c>
      <c r="E284" s="21">
        <v>289.38</v>
      </c>
      <c r="F284" s="24">
        <v>279.60000000000002</v>
      </c>
      <c r="G284" s="20" t="str">
        <f t="shared" si="23"/>
        <v>12/12/2019</v>
      </c>
    </row>
    <row r="285" spans="1:7" x14ac:dyDescent="0.3">
      <c r="A285" s="24">
        <v>4</v>
      </c>
      <c r="B285" s="29">
        <v>43818</v>
      </c>
      <c r="C285" s="104">
        <f t="shared" si="22"/>
        <v>2019</v>
      </c>
      <c r="D285" s="24">
        <v>290</v>
      </c>
      <c r="E285" s="21">
        <v>289.38</v>
      </c>
      <c r="F285" s="24">
        <v>279.60000000000002</v>
      </c>
      <c r="G285" s="20" t="str">
        <f t="shared" si="23"/>
        <v>19/12/2019</v>
      </c>
    </row>
    <row r="286" spans="1:7" x14ac:dyDescent="0.3">
      <c r="A286" s="24">
        <v>4</v>
      </c>
      <c r="B286" s="29">
        <v>43825</v>
      </c>
      <c r="C286" s="104">
        <f t="shared" si="22"/>
        <v>2019</v>
      </c>
      <c r="D286" s="24">
        <v>290</v>
      </c>
      <c r="E286" s="21">
        <v>289.38</v>
      </c>
      <c r="F286" s="24">
        <v>279.60000000000002</v>
      </c>
      <c r="G286" s="20" t="str">
        <f t="shared" si="23"/>
        <v>26/12/2019</v>
      </c>
    </row>
    <row r="287" spans="1:7" x14ac:dyDescent="0.3">
      <c r="A287" s="24">
        <v>4</v>
      </c>
      <c r="B287" s="29">
        <v>43832</v>
      </c>
      <c r="C287" s="104">
        <f t="shared" si="22"/>
        <v>2020</v>
      </c>
      <c r="D287" s="24">
        <v>290</v>
      </c>
      <c r="E287" s="35">
        <v>193.33</v>
      </c>
      <c r="F287" s="24">
        <v>255.15</v>
      </c>
      <c r="G287" s="24" t="str">
        <f t="shared" si="23"/>
        <v>02/01/2020</v>
      </c>
    </row>
    <row r="288" spans="1:7" x14ac:dyDescent="0.3">
      <c r="A288" s="24">
        <v>4</v>
      </c>
      <c r="B288" s="29">
        <v>43839</v>
      </c>
      <c r="C288" s="104">
        <f t="shared" si="22"/>
        <v>2020</v>
      </c>
      <c r="D288" s="24">
        <v>290</v>
      </c>
      <c r="E288" s="35">
        <v>193.33</v>
      </c>
      <c r="F288" s="24">
        <v>255.15</v>
      </c>
      <c r="G288" s="24" t="str">
        <f t="shared" si="23"/>
        <v>09/01/2020</v>
      </c>
    </row>
    <row r="289" spans="1:7" x14ac:dyDescent="0.3">
      <c r="A289" s="24">
        <v>4</v>
      </c>
      <c r="B289" s="29">
        <v>43846</v>
      </c>
      <c r="C289" s="104">
        <f t="shared" si="22"/>
        <v>2020</v>
      </c>
      <c r="D289" s="24">
        <v>290</v>
      </c>
      <c r="E289" s="35">
        <v>193.33</v>
      </c>
      <c r="F289" s="24">
        <v>255.15</v>
      </c>
      <c r="G289" s="24" t="str">
        <f t="shared" si="23"/>
        <v>16/01/2020</v>
      </c>
    </row>
    <row r="290" spans="1:7" x14ac:dyDescent="0.3">
      <c r="A290" s="24">
        <v>4</v>
      </c>
      <c r="B290" s="29">
        <v>43853</v>
      </c>
      <c r="C290" s="104">
        <f t="shared" si="22"/>
        <v>2020</v>
      </c>
      <c r="D290" s="24">
        <v>290</v>
      </c>
      <c r="E290" s="35">
        <v>193.33</v>
      </c>
      <c r="F290" s="24">
        <v>255.15</v>
      </c>
      <c r="G290" s="24" t="str">
        <f t="shared" si="23"/>
        <v>23/01/2020</v>
      </c>
    </row>
    <row r="291" spans="1:7" x14ac:dyDescent="0.3">
      <c r="A291" s="24">
        <v>4</v>
      </c>
      <c r="B291" s="29">
        <v>43860</v>
      </c>
      <c r="C291" s="104">
        <f t="shared" si="22"/>
        <v>2020</v>
      </c>
      <c r="D291" s="24">
        <v>290</v>
      </c>
      <c r="E291" s="35">
        <v>193.33</v>
      </c>
      <c r="F291" s="24">
        <v>255.15</v>
      </c>
      <c r="G291" s="24" t="str">
        <f t="shared" si="23"/>
        <v>30/01/2020</v>
      </c>
    </row>
    <row r="292" spans="1:7" x14ac:dyDescent="0.3">
      <c r="A292" s="24">
        <v>4</v>
      </c>
      <c r="B292" s="29">
        <v>43867</v>
      </c>
      <c r="C292" s="104">
        <f t="shared" si="22"/>
        <v>2020</v>
      </c>
      <c r="D292" s="24">
        <v>290</v>
      </c>
      <c r="E292" s="35">
        <v>193.33</v>
      </c>
      <c r="F292" s="24">
        <v>255.15</v>
      </c>
      <c r="G292" s="24" t="str">
        <f t="shared" si="23"/>
        <v>06/02/2020</v>
      </c>
    </row>
    <row r="293" spans="1:7" x14ac:dyDescent="0.3">
      <c r="A293" s="24">
        <v>4</v>
      </c>
      <c r="B293" s="29">
        <v>43874</v>
      </c>
      <c r="C293" s="104">
        <f t="shared" si="22"/>
        <v>2020</v>
      </c>
      <c r="D293" s="24">
        <v>290</v>
      </c>
      <c r="E293" s="35">
        <v>193.33</v>
      </c>
      <c r="F293" s="24">
        <v>255.15</v>
      </c>
      <c r="G293" s="24" t="str">
        <f t="shared" si="23"/>
        <v>13/02/2020</v>
      </c>
    </row>
    <row r="294" spans="1:7" x14ac:dyDescent="0.3">
      <c r="A294" s="24">
        <v>4</v>
      </c>
      <c r="B294" s="29">
        <v>43881</v>
      </c>
      <c r="C294" s="104">
        <f t="shared" si="22"/>
        <v>2020</v>
      </c>
      <c r="D294" s="24">
        <v>290</v>
      </c>
      <c r="E294" s="35">
        <v>193.33</v>
      </c>
      <c r="F294" s="24">
        <v>255.15</v>
      </c>
      <c r="G294" s="24" t="str">
        <f t="shared" si="23"/>
        <v>20/02/2020</v>
      </c>
    </row>
    <row r="295" spans="1:7" x14ac:dyDescent="0.3">
      <c r="A295" s="24">
        <v>4</v>
      </c>
      <c r="B295" s="29">
        <v>43888</v>
      </c>
      <c r="C295" s="104">
        <f t="shared" si="22"/>
        <v>2020</v>
      </c>
      <c r="D295" s="24">
        <v>280</v>
      </c>
      <c r="E295" s="35">
        <v>193.33</v>
      </c>
      <c r="F295" s="24">
        <v>255.15</v>
      </c>
      <c r="G295" s="24" t="str">
        <f t="shared" si="23"/>
        <v>27/02/2020</v>
      </c>
    </row>
    <row r="296" spans="1:7" x14ac:dyDescent="0.3">
      <c r="A296" s="24">
        <v>4</v>
      </c>
      <c r="B296" s="29">
        <v>43895</v>
      </c>
      <c r="C296" s="104">
        <f t="shared" si="22"/>
        <v>2020</v>
      </c>
      <c r="D296" s="24">
        <v>280</v>
      </c>
      <c r="E296" s="35">
        <v>193.33</v>
      </c>
      <c r="F296" s="24">
        <v>255.15</v>
      </c>
      <c r="G296" s="24" t="str">
        <f t="shared" si="23"/>
        <v>05/03/2020</v>
      </c>
    </row>
    <row r="297" spans="1:7" x14ac:dyDescent="0.3">
      <c r="A297" s="24">
        <v>4</v>
      </c>
      <c r="B297" s="29">
        <v>43902</v>
      </c>
      <c r="C297" s="104">
        <f t="shared" si="22"/>
        <v>2020</v>
      </c>
      <c r="D297" s="24">
        <v>280</v>
      </c>
      <c r="E297" s="35">
        <v>193.33</v>
      </c>
      <c r="F297" s="24">
        <v>255.15</v>
      </c>
      <c r="G297" s="24" t="str">
        <f t="shared" si="23"/>
        <v>12/03/2020</v>
      </c>
    </row>
    <row r="298" spans="1:7" x14ac:dyDescent="0.3">
      <c r="A298" s="24">
        <v>4</v>
      </c>
      <c r="B298" s="29">
        <v>43909</v>
      </c>
      <c r="C298" s="104">
        <f t="shared" si="22"/>
        <v>2020</v>
      </c>
      <c r="D298" s="24">
        <v>290</v>
      </c>
      <c r="E298" s="35">
        <v>193.33</v>
      </c>
      <c r="F298" s="24">
        <v>255.15</v>
      </c>
      <c r="G298" s="24" t="str">
        <f t="shared" si="23"/>
        <v>19/03/2020</v>
      </c>
    </row>
    <row r="299" spans="1:7" x14ac:dyDescent="0.3">
      <c r="A299" s="24">
        <v>4</v>
      </c>
      <c r="B299" s="29">
        <v>43916</v>
      </c>
      <c r="C299" s="104">
        <f t="shared" si="22"/>
        <v>2020</v>
      </c>
      <c r="D299" s="24">
        <v>300</v>
      </c>
      <c r="E299" s="35">
        <v>193.33</v>
      </c>
      <c r="F299" s="24">
        <v>255.15</v>
      </c>
      <c r="G299" s="24" t="str">
        <f t="shared" si="23"/>
        <v>26/03/2020</v>
      </c>
    </row>
    <row r="300" spans="1:7" x14ac:dyDescent="0.3">
      <c r="A300" s="24">
        <v>4</v>
      </c>
      <c r="B300" s="29">
        <v>43923</v>
      </c>
      <c r="C300" s="104">
        <f t="shared" si="22"/>
        <v>2020</v>
      </c>
      <c r="D300" s="24">
        <v>320</v>
      </c>
      <c r="E300" s="35">
        <v>193.33</v>
      </c>
      <c r="F300" s="24">
        <v>255.15</v>
      </c>
      <c r="G300" s="24" t="str">
        <f t="shared" si="23"/>
        <v>02/04/2020</v>
      </c>
    </row>
    <row r="301" spans="1:7" x14ac:dyDescent="0.3">
      <c r="A301" s="24">
        <v>4</v>
      </c>
      <c r="B301" s="29">
        <v>43930</v>
      </c>
      <c r="C301" s="104">
        <f t="shared" si="22"/>
        <v>2020</v>
      </c>
      <c r="D301" s="24">
        <v>340</v>
      </c>
      <c r="E301" s="35">
        <v>193.33</v>
      </c>
      <c r="F301" s="24">
        <v>255.15</v>
      </c>
      <c r="G301" s="24" t="str">
        <f t="shared" si="23"/>
        <v>09/04/2020</v>
      </c>
    </row>
    <row r="302" spans="1:7" x14ac:dyDescent="0.3">
      <c r="A302" s="24">
        <v>4</v>
      </c>
      <c r="B302" s="29">
        <v>43937</v>
      </c>
      <c r="C302" s="104">
        <f t="shared" si="22"/>
        <v>2020</v>
      </c>
      <c r="D302" s="24">
        <v>360</v>
      </c>
      <c r="E302" s="35">
        <v>193.33</v>
      </c>
      <c r="F302" s="24">
        <v>255.15</v>
      </c>
      <c r="G302" s="24" t="str">
        <f t="shared" si="23"/>
        <v>16/04/2020</v>
      </c>
    </row>
    <row r="303" spans="1:7" x14ac:dyDescent="0.3">
      <c r="A303" s="24">
        <v>4</v>
      </c>
      <c r="B303" s="29">
        <v>43944</v>
      </c>
      <c r="C303" s="104">
        <f t="shared" si="22"/>
        <v>2020</v>
      </c>
      <c r="D303" s="24">
        <v>400</v>
      </c>
      <c r="E303" s="35">
        <v>193.33</v>
      </c>
      <c r="F303" s="24">
        <v>255.15</v>
      </c>
      <c r="G303" s="24" t="str">
        <f t="shared" si="23"/>
        <v>23/04/2020</v>
      </c>
    </row>
    <row r="304" spans="1:7" x14ac:dyDescent="0.3">
      <c r="A304" s="24">
        <v>4</v>
      </c>
      <c r="B304" s="29">
        <v>43951</v>
      </c>
      <c r="C304" s="104">
        <f t="shared" si="22"/>
        <v>2020</v>
      </c>
      <c r="D304" s="24">
        <v>400</v>
      </c>
      <c r="E304" s="35">
        <v>193.33</v>
      </c>
      <c r="F304" s="24">
        <v>255.15</v>
      </c>
      <c r="G304" s="24" t="str">
        <f t="shared" si="23"/>
        <v>30/04/2020</v>
      </c>
    </row>
    <row r="305" spans="1:7" x14ac:dyDescent="0.3">
      <c r="A305" s="24">
        <v>4</v>
      </c>
      <c r="B305" s="29">
        <v>43958</v>
      </c>
      <c r="C305" s="104">
        <f t="shared" si="22"/>
        <v>2020</v>
      </c>
      <c r="D305" s="24">
        <v>405</v>
      </c>
      <c r="E305" s="35">
        <v>193.33</v>
      </c>
      <c r="F305" s="24">
        <v>255.15</v>
      </c>
      <c r="G305" s="24" t="str">
        <f t="shared" si="23"/>
        <v>07/05/2020</v>
      </c>
    </row>
    <row r="306" spans="1:7" x14ac:dyDescent="0.3">
      <c r="A306" s="24">
        <v>4</v>
      </c>
      <c r="B306" s="29">
        <v>43965</v>
      </c>
      <c r="C306" s="104">
        <f t="shared" si="22"/>
        <v>2020</v>
      </c>
      <c r="D306" s="24">
        <v>390</v>
      </c>
      <c r="E306" s="35">
        <v>193.33</v>
      </c>
      <c r="F306" s="24">
        <v>255.15</v>
      </c>
      <c r="G306" s="24" t="str">
        <f t="shared" si="23"/>
        <v>14/05/2020</v>
      </c>
    </row>
    <row r="307" spans="1:7" x14ac:dyDescent="0.3">
      <c r="A307" s="24">
        <v>4</v>
      </c>
      <c r="B307" s="29">
        <v>43979</v>
      </c>
      <c r="C307" s="104">
        <f t="shared" si="22"/>
        <v>2020</v>
      </c>
      <c r="D307" s="24">
        <v>400</v>
      </c>
      <c r="E307" s="35">
        <v>193.33</v>
      </c>
      <c r="F307" s="24">
        <v>255.15</v>
      </c>
      <c r="G307" s="24" t="str">
        <f t="shared" si="23"/>
        <v>28/05/2020</v>
      </c>
    </row>
    <row r="308" spans="1:7" x14ac:dyDescent="0.3">
      <c r="A308" s="24">
        <v>4</v>
      </c>
      <c r="B308" s="29">
        <v>43992</v>
      </c>
      <c r="C308" s="104">
        <f t="shared" si="22"/>
        <v>2020</v>
      </c>
      <c r="D308" s="24">
        <v>350</v>
      </c>
      <c r="E308" s="35">
        <f t="shared" ref="E308:F311" si="24">+E307</f>
        <v>193.33</v>
      </c>
      <c r="F308" s="24">
        <f t="shared" si="24"/>
        <v>255.15</v>
      </c>
      <c r="G308" s="24" t="str">
        <f t="shared" si="23"/>
        <v>10/06/2020</v>
      </c>
    </row>
    <row r="309" spans="1:7" x14ac:dyDescent="0.3">
      <c r="A309" s="24">
        <v>4</v>
      </c>
      <c r="B309" s="29">
        <v>44022</v>
      </c>
      <c r="C309" s="104">
        <f t="shared" si="22"/>
        <v>2020</v>
      </c>
      <c r="D309" s="24">
        <v>300</v>
      </c>
      <c r="E309" s="35">
        <f t="shared" si="24"/>
        <v>193.33</v>
      </c>
      <c r="F309" s="24">
        <f t="shared" si="24"/>
        <v>255.15</v>
      </c>
      <c r="G309" s="24" t="str">
        <f t="shared" si="23"/>
        <v>10/07/2020</v>
      </c>
    </row>
    <row r="310" spans="1:7" x14ac:dyDescent="0.3">
      <c r="A310" s="24">
        <v>4</v>
      </c>
      <c r="B310" s="29">
        <v>44032</v>
      </c>
      <c r="C310" s="104">
        <f t="shared" si="22"/>
        <v>2020</v>
      </c>
      <c r="D310" s="24">
        <v>250</v>
      </c>
      <c r="E310" s="35">
        <f t="shared" si="24"/>
        <v>193.33</v>
      </c>
      <c r="F310" s="24">
        <f t="shared" si="24"/>
        <v>255.15</v>
      </c>
      <c r="G310" s="24" t="str">
        <f t="shared" si="23"/>
        <v>20/07/2020</v>
      </c>
    </row>
    <row r="311" spans="1:7" x14ac:dyDescent="0.3">
      <c r="A311" s="24">
        <v>4</v>
      </c>
      <c r="B311" s="29">
        <v>44063</v>
      </c>
      <c r="C311" s="104">
        <f t="shared" si="22"/>
        <v>2020</v>
      </c>
      <c r="D311" s="24">
        <v>130</v>
      </c>
      <c r="E311" s="35">
        <f t="shared" si="24"/>
        <v>193.33</v>
      </c>
      <c r="F311" s="24">
        <f t="shared" si="24"/>
        <v>255.15</v>
      </c>
      <c r="G311" s="24" t="str">
        <f t="shared" si="23"/>
        <v>20/08/2020</v>
      </c>
    </row>
    <row r="312" spans="1:7" x14ac:dyDescent="0.3">
      <c r="A312" s="24">
        <v>4</v>
      </c>
      <c r="B312" s="29">
        <v>44084</v>
      </c>
      <c r="C312" s="104">
        <f t="shared" si="22"/>
        <v>2020</v>
      </c>
      <c r="D312" s="24">
        <v>130</v>
      </c>
      <c r="E312" s="35">
        <v>193.33</v>
      </c>
      <c r="F312" s="24">
        <v>255.15</v>
      </c>
      <c r="G312" s="24" t="str">
        <f t="shared" si="23"/>
        <v>10/09/2020</v>
      </c>
    </row>
    <row r="313" spans="1:7" x14ac:dyDescent="0.3">
      <c r="A313" s="24">
        <v>4</v>
      </c>
      <c r="B313" s="29">
        <v>44091</v>
      </c>
      <c r="C313" s="104">
        <f t="shared" si="22"/>
        <v>2020</v>
      </c>
      <c r="D313" s="24">
        <v>150</v>
      </c>
      <c r="E313" s="35">
        <v>193.33</v>
      </c>
      <c r="F313" s="24">
        <v>255.15</v>
      </c>
      <c r="G313" s="24" t="str">
        <f t="shared" si="23"/>
        <v>17/09/2020</v>
      </c>
    </row>
    <row r="314" spans="1:7" x14ac:dyDescent="0.3">
      <c r="A314" s="24">
        <v>4</v>
      </c>
      <c r="B314" s="29">
        <v>44098</v>
      </c>
      <c r="C314" s="104">
        <f t="shared" si="22"/>
        <v>2020</v>
      </c>
      <c r="D314" s="24">
        <v>160</v>
      </c>
      <c r="E314" s="35">
        <v>193.33</v>
      </c>
      <c r="F314" s="24">
        <v>255.15</v>
      </c>
      <c r="G314" s="24" t="str">
        <f t="shared" si="23"/>
        <v>24/09/2020</v>
      </c>
    </row>
    <row r="315" spans="1:7" x14ac:dyDescent="0.3">
      <c r="A315" s="24">
        <v>4</v>
      </c>
      <c r="B315" s="29">
        <v>44105</v>
      </c>
      <c r="C315" s="104">
        <f t="shared" si="22"/>
        <v>2020</v>
      </c>
      <c r="D315" s="24">
        <v>160</v>
      </c>
      <c r="E315" s="35">
        <v>193.33</v>
      </c>
      <c r="F315" s="24">
        <v>255.15</v>
      </c>
      <c r="G315" s="24" t="str">
        <f t="shared" si="23"/>
        <v>01/10/2020</v>
      </c>
    </row>
    <row r="316" spans="1:7" x14ac:dyDescent="0.3">
      <c r="A316" s="24">
        <v>4</v>
      </c>
      <c r="B316" s="29">
        <v>44112</v>
      </c>
      <c r="C316" s="104">
        <f t="shared" si="22"/>
        <v>2020</v>
      </c>
      <c r="D316" s="24">
        <v>160</v>
      </c>
      <c r="E316" s="35">
        <v>193.33</v>
      </c>
      <c r="F316" s="24">
        <v>255.15</v>
      </c>
      <c r="G316" s="24" t="str">
        <f t="shared" si="23"/>
        <v>08/10/2020</v>
      </c>
    </row>
    <row r="317" spans="1:7" x14ac:dyDescent="0.3">
      <c r="A317" s="24">
        <v>4</v>
      </c>
      <c r="B317" s="29">
        <v>44119</v>
      </c>
      <c r="C317" s="104">
        <f t="shared" si="22"/>
        <v>2020</v>
      </c>
      <c r="D317" s="24">
        <v>170</v>
      </c>
      <c r="E317" s="35">
        <v>193.33</v>
      </c>
      <c r="F317" s="24">
        <v>255.15</v>
      </c>
      <c r="G317" s="24" t="str">
        <f t="shared" si="23"/>
        <v>15/10/2020</v>
      </c>
    </row>
    <row r="318" spans="1:7" x14ac:dyDescent="0.3">
      <c r="A318" s="24">
        <v>4</v>
      </c>
      <c r="B318" s="29">
        <v>44126</v>
      </c>
      <c r="C318" s="104">
        <f t="shared" si="22"/>
        <v>2020</v>
      </c>
      <c r="D318" s="24">
        <v>170</v>
      </c>
      <c r="E318" s="35">
        <v>193.33</v>
      </c>
      <c r="F318" s="24">
        <v>255.15</v>
      </c>
      <c r="G318" s="24" t="str">
        <f t="shared" si="23"/>
        <v>22/10/2020</v>
      </c>
    </row>
    <row r="319" spans="1:7" x14ac:dyDescent="0.3">
      <c r="A319" s="24">
        <v>4</v>
      </c>
      <c r="B319" s="29">
        <v>44133</v>
      </c>
      <c r="C319" s="104">
        <f t="shared" si="22"/>
        <v>2020</v>
      </c>
      <c r="D319" s="24">
        <v>170</v>
      </c>
      <c r="E319" s="35">
        <v>193.33</v>
      </c>
      <c r="F319" s="24">
        <v>255.15</v>
      </c>
      <c r="G319" s="24" t="str">
        <f t="shared" si="23"/>
        <v>29/10/2020</v>
      </c>
    </row>
    <row r="320" spans="1:7" x14ac:dyDescent="0.3">
      <c r="A320" s="24">
        <v>4</v>
      </c>
      <c r="B320" s="29">
        <v>44140</v>
      </c>
      <c r="C320" s="104">
        <f t="shared" si="22"/>
        <v>2020</v>
      </c>
      <c r="D320" s="24">
        <v>190</v>
      </c>
      <c r="E320" s="35">
        <v>193.33</v>
      </c>
      <c r="F320" s="24">
        <v>255.15</v>
      </c>
      <c r="G320" s="24" t="str">
        <f t="shared" si="23"/>
        <v>05/11/2020</v>
      </c>
    </row>
    <row r="321" spans="1:7" x14ac:dyDescent="0.3">
      <c r="A321" s="24">
        <v>4</v>
      </c>
      <c r="B321" s="29">
        <v>44147</v>
      </c>
      <c r="C321" s="104">
        <f t="shared" si="22"/>
        <v>2020</v>
      </c>
      <c r="D321" s="24">
        <v>200</v>
      </c>
      <c r="E321" s="35">
        <v>193.33</v>
      </c>
      <c r="F321" s="24">
        <v>255.15</v>
      </c>
      <c r="G321" s="24" t="str">
        <f t="shared" si="23"/>
        <v>12/11/2020</v>
      </c>
    </row>
    <row r="322" spans="1:7" x14ac:dyDescent="0.3">
      <c r="A322" s="24">
        <v>4</v>
      </c>
      <c r="B322" s="29">
        <v>44154</v>
      </c>
      <c r="C322" s="104">
        <f t="shared" si="22"/>
        <v>2020</v>
      </c>
      <c r="D322" s="24">
        <v>200</v>
      </c>
      <c r="E322" s="35">
        <v>193.33</v>
      </c>
      <c r="F322" s="24">
        <v>255.15</v>
      </c>
      <c r="G322" s="24" t="str">
        <f t="shared" si="23"/>
        <v>19/11/2020</v>
      </c>
    </row>
    <row r="323" spans="1:7" x14ac:dyDescent="0.3">
      <c r="A323" s="24">
        <v>4</v>
      </c>
      <c r="B323" s="29">
        <v>44161</v>
      </c>
      <c r="C323" s="104">
        <f t="shared" ref="C323:C386" si="25">YEAR(B323)</f>
        <v>2020</v>
      </c>
      <c r="D323" s="24">
        <v>200</v>
      </c>
      <c r="E323" s="35">
        <v>193.33</v>
      </c>
      <c r="F323" s="24">
        <v>255.15</v>
      </c>
      <c r="G323" s="24" t="str">
        <f t="shared" si="23"/>
        <v>26/11/2020</v>
      </c>
    </row>
    <row r="324" spans="1:7" x14ac:dyDescent="0.3">
      <c r="A324" s="24">
        <v>4</v>
      </c>
      <c r="B324" s="29">
        <v>44168</v>
      </c>
      <c r="C324" s="104">
        <f t="shared" si="25"/>
        <v>2020</v>
      </c>
      <c r="D324" s="24">
        <v>200</v>
      </c>
      <c r="E324" s="35">
        <v>193.33</v>
      </c>
      <c r="F324" s="24">
        <v>255.15</v>
      </c>
      <c r="G324" s="24" t="str">
        <f t="shared" si="23"/>
        <v>03/12/2020</v>
      </c>
    </row>
    <row r="325" spans="1:7" x14ac:dyDescent="0.3">
      <c r="A325" s="24">
        <v>4</v>
      </c>
      <c r="B325" s="29">
        <v>44175</v>
      </c>
      <c r="C325" s="104">
        <f t="shared" si="25"/>
        <v>2020</v>
      </c>
      <c r="D325" s="24">
        <v>200</v>
      </c>
      <c r="E325" s="35">
        <v>193.33</v>
      </c>
      <c r="F325" s="24">
        <v>255.15</v>
      </c>
      <c r="G325" s="24" t="str">
        <f t="shared" si="23"/>
        <v>10/12/2020</v>
      </c>
    </row>
    <row r="326" spans="1:7" x14ac:dyDescent="0.3">
      <c r="A326" s="24">
        <v>4</v>
      </c>
      <c r="B326" s="29">
        <v>44182</v>
      </c>
      <c r="C326" s="104">
        <f t="shared" si="25"/>
        <v>2020</v>
      </c>
      <c r="D326" s="24">
        <v>200</v>
      </c>
      <c r="E326" s="35">
        <v>193.33</v>
      </c>
      <c r="F326" s="24">
        <v>255.15</v>
      </c>
      <c r="G326" s="24" t="str">
        <f t="shared" si="23"/>
        <v>17/12/2020</v>
      </c>
    </row>
    <row r="327" spans="1:7" x14ac:dyDescent="0.3">
      <c r="A327" s="24">
        <v>4</v>
      </c>
      <c r="B327" s="29">
        <v>44189</v>
      </c>
      <c r="C327" s="104">
        <f t="shared" si="25"/>
        <v>2020</v>
      </c>
      <c r="D327" s="24">
        <v>200</v>
      </c>
      <c r="E327" s="35">
        <v>193.33</v>
      </c>
      <c r="F327" s="24">
        <v>255.15</v>
      </c>
      <c r="G327" s="24" t="str">
        <f t="shared" si="23"/>
        <v>24/12/2020</v>
      </c>
    </row>
    <row r="328" spans="1:7" x14ac:dyDescent="0.3">
      <c r="A328" s="24">
        <v>4</v>
      </c>
      <c r="B328" s="29">
        <v>44203</v>
      </c>
      <c r="C328" s="104">
        <f t="shared" si="25"/>
        <v>2021</v>
      </c>
      <c r="D328" s="24">
        <v>200</v>
      </c>
      <c r="E328" s="30">
        <v>225</v>
      </c>
      <c r="F328" s="19">
        <v>235.9</v>
      </c>
      <c r="G328" s="24" t="str">
        <f t="shared" si="23"/>
        <v>07/01/2021</v>
      </c>
    </row>
    <row r="329" spans="1:7" x14ac:dyDescent="0.3">
      <c r="A329" s="24">
        <v>4</v>
      </c>
      <c r="B329" s="29">
        <v>44210</v>
      </c>
      <c r="C329" s="104">
        <f t="shared" si="25"/>
        <v>2021</v>
      </c>
      <c r="D329" s="24">
        <v>200</v>
      </c>
      <c r="E329" s="30">
        <v>225</v>
      </c>
      <c r="F329" s="19">
        <v>235.9</v>
      </c>
      <c r="G329" s="24" t="str">
        <f t="shared" si="23"/>
        <v>14/01/2021</v>
      </c>
    </row>
    <row r="330" spans="1:7" x14ac:dyDescent="0.3">
      <c r="A330" s="24">
        <v>4</v>
      </c>
      <c r="B330" s="29">
        <v>44217</v>
      </c>
      <c r="C330" s="104">
        <f t="shared" si="25"/>
        <v>2021</v>
      </c>
      <c r="D330" s="24">
        <v>200</v>
      </c>
      <c r="E330" s="30">
        <v>225</v>
      </c>
      <c r="F330" s="19">
        <v>235.9</v>
      </c>
      <c r="G330" s="24" t="str">
        <f t="shared" si="23"/>
        <v>21/01/2021</v>
      </c>
    </row>
    <row r="331" spans="1:7" x14ac:dyDescent="0.3">
      <c r="A331" s="24">
        <v>4</v>
      </c>
      <c r="B331" s="29">
        <v>44224</v>
      </c>
      <c r="C331" s="104">
        <f t="shared" si="25"/>
        <v>2021</v>
      </c>
      <c r="D331" s="24">
        <v>200</v>
      </c>
      <c r="E331" s="30">
        <v>225</v>
      </c>
      <c r="F331" s="19">
        <v>235.9</v>
      </c>
      <c r="G331" s="24" t="str">
        <f t="shared" si="23"/>
        <v>28/01/2021</v>
      </c>
    </row>
    <row r="332" spans="1:7" x14ac:dyDescent="0.3">
      <c r="A332" s="24">
        <v>4</v>
      </c>
      <c r="B332" s="29">
        <v>44231</v>
      </c>
      <c r="C332" s="104">
        <f t="shared" si="25"/>
        <v>2021</v>
      </c>
      <c r="D332" s="24">
        <v>200</v>
      </c>
      <c r="E332" s="30">
        <v>225</v>
      </c>
      <c r="F332" s="19">
        <v>235.9</v>
      </c>
      <c r="G332" s="24" t="str">
        <f t="shared" si="23"/>
        <v>04/02/2021</v>
      </c>
    </row>
    <row r="333" spans="1:7" x14ac:dyDescent="0.3">
      <c r="A333" s="24">
        <v>4</v>
      </c>
      <c r="B333" s="29">
        <v>44238</v>
      </c>
      <c r="C333" s="104">
        <f t="shared" si="25"/>
        <v>2021</v>
      </c>
      <c r="D333" s="24">
        <v>200</v>
      </c>
      <c r="E333" s="30">
        <v>225</v>
      </c>
      <c r="F333" s="19">
        <v>235.9</v>
      </c>
      <c r="G333" s="24" t="str">
        <f t="shared" si="23"/>
        <v>11/02/2021</v>
      </c>
    </row>
    <row r="334" spans="1:7" x14ac:dyDescent="0.3">
      <c r="A334" s="24">
        <v>4</v>
      </c>
      <c r="B334" s="29">
        <v>44245</v>
      </c>
      <c r="C334" s="104">
        <f t="shared" si="25"/>
        <v>2021</v>
      </c>
      <c r="D334" s="24">
        <v>200</v>
      </c>
      <c r="E334" s="30">
        <v>225</v>
      </c>
      <c r="F334" s="19">
        <v>235.9</v>
      </c>
      <c r="G334" s="24" t="str">
        <f t="shared" ref="G334:G368" si="26">TEXT(B334,"jj/mm/aaaa")</f>
        <v>18/02/2021</v>
      </c>
    </row>
    <row r="335" spans="1:7" x14ac:dyDescent="0.3">
      <c r="A335" s="24">
        <v>4</v>
      </c>
      <c r="B335" s="29">
        <v>44252</v>
      </c>
      <c r="C335" s="104">
        <f t="shared" si="25"/>
        <v>2021</v>
      </c>
      <c r="D335" s="24">
        <v>200</v>
      </c>
      <c r="E335" s="30">
        <v>225</v>
      </c>
      <c r="F335" s="19">
        <v>235.9</v>
      </c>
      <c r="G335" s="24" t="str">
        <f t="shared" si="26"/>
        <v>25/02/2021</v>
      </c>
    </row>
    <row r="336" spans="1:7" x14ac:dyDescent="0.3">
      <c r="A336" s="24">
        <v>4</v>
      </c>
      <c r="B336" s="29">
        <v>44259</v>
      </c>
      <c r="C336" s="104">
        <f t="shared" si="25"/>
        <v>2021</v>
      </c>
      <c r="D336" s="24">
        <v>200</v>
      </c>
      <c r="E336" s="30">
        <v>225</v>
      </c>
      <c r="F336" s="19">
        <v>235.9</v>
      </c>
      <c r="G336" s="24" t="str">
        <f t="shared" si="26"/>
        <v>04/03/2021</v>
      </c>
    </row>
    <row r="337" spans="1:7" x14ac:dyDescent="0.3">
      <c r="A337" s="24">
        <v>4</v>
      </c>
      <c r="B337" s="29">
        <v>44266</v>
      </c>
      <c r="C337" s="104">
        <f t="shared" si="25"/>
        <v>2021</v>
      </c>
      <c r="D337" s="24">
        <v>200</v>
      </c>
      <c r="E337" s="30">
        <v>225</v>
      </c>
      <c r="F337" s="19">
        <v>235.9</v>
      </c>
      <c r="G337" s="24" t="str">
        <f t="shared" si="26"/>
        <v>11/03/2021</v>
      </c>
    </row>
    <row r="338" spans="1:7" x14ac:dyDescent="0.3">
      <c r="A338" s="24">
        <v>4</v>
      </c>
      <c r="B338" s="29">
        <v>44273</v>
      </c>
      <c r="C338" s="104">
        <f t="shared" si="25"/>
        <v>2021</v>
      </c>
      <c r="D338" s="24">
        <v>200</v>
      </c>
      <c r="E338" s="30">
        <v>225</v>
      </c>
      <c r="F338" s="19">
        <v>235.9</v>
      </c>
      <c r="G338" s="24" t="str">
        <f t="shared" si="26"/>
        <v>18/03/2021</v>
      </c>
    </row>
    <row r="339" spans="1:7" x14ac:dyDescent="0.3">
      <c r="A339" s="24">
        <v>4</v>
      </c>
      <c r="B339" s="29">
        <v>44280</v>
      </c>
      <c r="C339" s="104">
        <f t="shared" si="25"/>
        <v>2021</v>
      </c>
      <c r="D339" s="24">
        <v>180</v>
      </c>
      <c r="E339" s="30">
        <v>225</v>
      </c>
      <c r="F339" s="19">
        <v>235.9</v>
      </c>
      <c r="G339" s="24" t="str">
        <f t="shared" si="26"/>
        <v>25/03/2021</v>
      </c>
    </row>
    <row r="340" spans="1:7" x14ac:dyDescent="0.3">
      <c r="A340" s="24">
        <v>4</v>
      </c>
      <c r="B340" s="29">
        <v>44287</v>
      </c>
      <c r="C340" s="104">
        <f t="shared" si="25"/>
        <v>2021</v>
      </c>
      <c r="D340" s="24">
        <v>180</v>
      </c>
      <c r="E340" s="30">
        <v>225</v>
      </c>
      <c r="F340" s="19">
        <v>235.9</v>
      </c>
      <c r="G340" s="24" t="str">
        <f t="shared" si="26"/>
        <v>01/04/2021</v>
      </c>
    </row>
    <row r="341" spans="1:7" x14ac:dyDescent="0.3">
      <c r="A341" s="24">
        <v>4</v>
      </c>
      <c r="B341" s="29">
        <v>44294</v>
      </c>
      <c r="C341" s="104">
        <f t="shared" si="25"/>
        <v>2021</v>
      </c>
      <c r="D341" s="24">
        <v>180</v>
      </c>
      <c r="E341" s="30">
        <v>225</v>
      </c>
      <c r="F341" s="19">
        <v>235.9</v>
      </c>
      <c r="G341" s="24" t="str">
        <f t="shared" si="26"/>
        <v>08/04/2021</v>
      </c>
    </row>
    <row r="342" spans="1:7" x14ac:dyDescent="0.3">
      <c r="A342" s="24">
        <v>4</v>
      </c>
      <c r="B342" s="29">
        <v>44301</v>
      </c>
      <c r="C342" s="104">
        <f t="shared" si="25"/>
        <v>2021</v>
      </c>
      <c r="D342" s="24">
        <v>180</v>
      </c>
      <c r="E342" s="30">
        <v>225</v>
      </c>
      <c r="F342" s="19">
        <v>235.9</v>
      </c>
      <c r="G342" s="24" t="str">
        <f t="shared" si="26"/>
        <v>15/04/2021</v>
      </c>
    </row>
    <row r="343" spans="1:7" x14ac:dyDescent="0.3">
      <c r="A343" s="24">
        <v>4</v>
      </c>
      <c r="B343" s="29">
        <v>44308</v>
      </c>
      <c r="C343" s="104">
        <f t="shared" si="25"/>
        <v>2021</v>
      </c>
      <c r="D343" s="24">
        <v>180</v>
      </c>
      <c r="E343" s="30">
        <v>225</v>
      </c>
      <c r="F343" s="19">
        <v>235.9</v>
      </c>
      <c r="G343" s="24" t="str">
        <f t="shared" si="26"/>
        <v>22/04/2021</v>
      </c>
    </row>
    <row r="344" spans="1:7" x14ac:dyDescent="0.3">
      <c r="A344" s="24">
        <v>4</v>
      </c>
      <c r="B344" s="29">
        <v>44315</v>
      </c>
      <c r="C344" s="104">
        <f t="shared" si="25"/>
        <v>2021</v>
      </c>
      <c r="D344" s="24">
        <v>150</v>
      </c>
      <c r="E344" s="30">
        <v>225</v>
      </c>
      <c r="F344" s="19">
        <v>235.9</v>
      </c>
      <c r="G344" s="24" t="str">
        <f t="shared" si="26"/>
        <v>29/04/2021</v>
      </c>
    </row>
    <row r="345" spans="1:7" x14ac:dyDescent="0.3">
      <c r="A345" s="24">
        <v>4</v>
      </c>
      <c r="B345" s="18">
        <v>44322</v>
      </c>
      <c r="C345" s="104">
        <f t="shared" si="25"/>
        <v>2021</v>
      </c>
      <c r="D345" s="24">
        <v>130</v>
      </c>
      <c r="E345" s="30">
        <v>225</v>
      </c>
      <c r="F345" s="19">
        <v>235.9</v>
      </c>
      <c r="G345" s="20" t="str">
        <f t="shared" si="26"/>
        <v>06/05/2021</v>
      </c>
    </row>
    <row r="346" spans="1:7" x14ac:dyDescent="0.3">
      <c r="A346" s="24">
        <v>4</v>
      </c>
      <c r="B346" s="18">
        <v>44336</v>
      </c>
      <c r="C346" s="104">
        <f t="shared" si="25"/>
        <v>2021</v>
      </c>
      <c r="D346" s="24">
        <v>130</v>
      </c>
      <c r="E346" s="30">
        <v>225</v>
      </c>
      <c r="F346" s="19">
        <v>235.9</v>
      </c>
      <c r="G346" s="20" t="str">
        <f t="shared" si="26"/>
        <v>20/05/2021</v>
      </c>
    </row>
    <row r="347" spans="1:7" x14ac:dyDescent="0.3">
      <c r="A347" s="24">
        <v>4</v>
      </c>
      <c r="B347" s="18">
        <v>44343</v>
      </c>
      <c r="C347" s="104">
        <f t="shared" si="25"/>
        <v>2021</v>
      </c>
      <c r="D347" s="24">
        <v>110</v>
      </c>
      <c r="E347" s="30">
        <v>225</v>
      </c>
      <c r="F347" s="19">
        <v>235.9</v>
      </c>
      <c r="G347" s="20" t="str">
        <f t="shared" si="26"/>
        <v>27/05/2021</v>
      </c>
    </row>
    <row r="348" spans="1:7" x14ac:dyDescent="0.3">
      <c r="A348" s="24">
        <v>4</v>
      </c>
      <c r="B348" s="18">
        <v>44350</v>
      </c>
      <c r="C348" s="104">
        <f t="shared" si="25"/>
        <v>2021</v>
      </c>
      <c r="D348" s="24">
        <v>110</v>
      </c>
      <c r="E348" s="30">
        <v>225</v>
      </c>
      <c r="F348" s="19">
        <v>235.9</v>
      </c>
      <c r="G348" s="20" t="str">
        <f t="shared" si="26"/>
        <v>03/06/2021</v>
      </c>
    </row>
    <row r="349" spans="1:7" x14ac:dyDescent="0.3">
      <c r="A349" s="24">
        <v>4</v>
      </c>
      <c r="B349" s="18">
        <v>44380</v>
      </c>
      <c r="C349" s="104">
        <f t="shared" si="25"/>
        <v>2021</v>
      </c>
      <c r="D349" s="24">
        <f>+D348</f>
        <v>110</v>
      </c>
      <c r="E349" s="30">
        <v>225</v>
      </c>
      <c r="F349" s="19">
        <v>235.9</v>
      </c>
      <c r="G349" s="20" t="str">
        <f t="shared" si="26"/>
        <v>03/07/2021</v>
      </c>
    </row>
    <row r="350" spans="1:7" x14ac:dyDescent="0.3">
      <c r="A350" s="24">
        <v>4</v>
      </c>
      <c r="B350" s="18">
        <v>44392</v>
      </c>
      <c r="C350" s="104">
        <f t="shared" si="25"/>
        <v>2021</v>
      </c>
      <c r="D350" s="24">
        <f>+D349</f>
        <v>110</v>
      </c>
      <c r="E350" s="30">
        <v>225</v>
      </c>
      <c r="F350" s="19">
        <v>235.9</v>
      </c>
      <c r="G350" s="20" t="str">
        <f t="shared" si="26"/>
        <v>15/07/2021</v>
      </c>
    </row>
    <row r="351" spans="1:7" x14ac:dyDescent="0.3">
      <c r="A351" s="24">
        <v>4</v>
      </c>
      <c r="B351" s="18">
        <v>44411</v>
      </c>
      <c r="C351" s="104">
        <f t="shared" si="25"/>
        <v>2021</v>
      </c>
      <c r="D351" s="24">
        <f>+D350</f>
        <v>110</v>
      </c>
      <c r="E351" s="30">
        <v>225</v>
      </c>
      <c r="F351" s="19">
        <v>235.9</v>
      </c>
      <c r="G351" s="20" t="str">
        <f t="shared" si="26"/>
        <v>03/08/2021</v>
      </c>
    </row>
    <row r="352" spans="1:7" x14ac:dyDescent="0.3">
      <c r="A352" s="24">
        <v>4</v>
      </c>
      <c r="B352" s="18">
        <v>44428</v>
      </c>
      <c r="C352" s="104">
        <f t="shared" si="25"/>
        <v>2021</v>
      </c>
      <c r="D352" s="24">
        <f>+D351</f>
        <v>110</v>
      </c>
      <c r="E352" s="30">
        <v>225</v>
      </c>
      <c r="F352" s="19">
        <v>235.9</v>
      </c>
      <c r="G352" s="20" t="str">
        <f t="shared" si="26"/>
        <v>20/08/2021</v>
      </c>
    </row>
    <row r="353" spans="1:7" x14ac:dyDescent="0.3">
      <c r="A353" s="24">
        <v>4</v>
      </c>
      <c r="B353" s="18">
        <v>44448</v>
      </c>
      <c r="C353" s="104">
        <f t="shared" si="25"/>
        <v>2021</v>
      </c>
      <c r="D353" s="24">
        <v>190</v>
      </c>
      <c r="E353" s="30">
        <v>225</v>
      </c>
      <c r="F353" s="19">
        <v>235.9</v>
      </c>
      <c r="G353" s="20" t="str">
        <f t="shared" si="26"/>
        <v>09/09/2021</v>
      </c>
    </row>
    <row r="354" spans="1:7" x14ac:dyDescent="0.3">
      <c r="A354" s="24">
        <v>4</v>
      </c>
      <c r="B354" s="18">
        <v>44455</v>
      </c>
      <c r="C354" s="104">
        <f t="shared" si="25"/>
        <v>2021</v>
      </c>
      <c r="D354" s="24">
        <v>190</v>
      </c>
      <c r="E354" s="30">
        <v>225</v>
      </c>
      <c r="F354" s="19">
        <v>235.9</v>
      </c>
      <c r="G354" s="20" t="str">
        <f t="shared" si="26"/>
        <v>16/09/2021</v>
      </c>
    </row>
    <row r="355" spans="1:7" x14ac:dyDescent="0.3">
      <c r="A355" s="24">
        <v>4</v>
      </c>
      <c r="B355" s="18">
        <v>44462</v>
      </c>
      <c r="C355" s="104">
        <f t="shared" si="25"/>
        <v>2021</v>
      </c>
      <c r="D355" s="24">
        <v>190</v>
      </c>
      <c r="E355" s="30">
        <v>225</v>
      </c>
      <c r="F355" s="19">
        <v>235.9</v>
      </c>
      <c r="G355" s="20" t="str">
        <f t="shared" si="26"/>
        <v>23/09/2021</v>
      </c>
    </row>
    <row r="356" spans="1:7" x14ac:dyDescent="0.3">
      <c r="A356" s="24">
        <v>4</v>
      </c>
      <c r="B356" s="18">
        <v>44469</v>
      </c>
      <c r="C356" s="104">
        <f t="shared" si="25"/>
        <v>2021</v>
      </c>
      <c r="D356" s="24">
        <v>190</v>
      </c>
      <c r="E356" s="30">
        <v>225</v>
      </c>
      <c r="F356" s="19">
        <v>235.9</v>
      </c>
      <c r="G356" s="20" t="str">
        <f t="shared" si="26"/>
        <v>30/09/2021</v>
      </c>
    </row>
    <row r="357" spans="1:7" x14ac:dyDescent="0.3">
      <c r="A357" s="24">
        <v>4</v>
      </c>
      <c r="B357" s="18">
        <v>44476</v>
      </c>
      <c r="C357" s="104">
        <f t="shared" si="25"/>
        <v>2021</v>
      </c>
      <c r="D357" s="24">
        <v>190</v>
      </c>
      <c r="E357" s="30">
        <v>225</v>
      </c>
      <c r="F357" s="19">
        <v>235.9</v>
      </c>
      <c r="G357" s="20" t="str">
        <f t="shared" si="26"/>
        <v>07/10/2021</v>
      </c>
    </row>
    <row r="358" spans="1:7" x14ac:dyDescent="0.3">
      <c r="A358" s="24">
        <v>4</v>
      </c>
      <c r="B358" s="18">
        <v>44483</v>
      </c>
      <c r="C358" s="104">
        <f t="shared" si="25"/>
        <v>2021</v>
      </c>
      <c r="D358" s="24">
        <v>200</v>
      </c>
      <c r="E358" s="30">
        <v>225</v>
      </c>
      <c r="F358" s="19">
        <v>235.9</v>
      </c>
      <c r="G358" s="20" t="str">
        <f t="shared" si="26"/>
        <v>14/10/2021</v>
      </c>
    </row>
    <row r="359" spans="1:7" x14ac:dyDescent="0.3">
      <c r="A359" s="24">
        <v>4</v>
      </c>
      <c r="B359" s="18">
        <v>44490</v>
      </c>
      <c r="C359" s="104">
        <f t="shared" si="25"/>
        <v>2021</v>
      </c>
      <c r="D359" s="24">
        <v>210</v>
      </c>
      <c r="E359" s="30">
        <v>225</v>
      </c>
      <c r="F359" s="19">
        <v>235.9</v>
      </c>
      <c r="G359" s="20" t="str">
        <f t="shared" si="26"/>
        <v>21/10/2021</v>
      </c>
    </row>
    <row r="360" spans="1:7" x14ac:dyDescent="0.3">
      <c r="A360" s="24">
        <v>4</v>
      </c>
      <c r="B360" s="18">
        <v>44497</v>
      </c>
      <c r="C360" s="104">
        <f t="shared" si="25"/>
        <v>2021</v>
      </c>
      <c r="D360" s="24">
        <v>210</v>
      </c>
      <c r="E360" s="30">
        <v>225</v>
      </c>
      <c r="F360" s="19">
        <v>235.9</v>
      </c>
      <c r="G360" s="20" t="str">
        <f t="shared" si="26"/>
        <v>28/10/2021</v>
      </c>
    </row>
    <row r="361" spans="1:7" x14ac:dyDescent="0.3">
      <c r="A361" s="24">
        <v>4</v>
      </c>
      <c r="B361" s="18">
        <v>44504</v>
      </c>
      <c r="C361" s="104">
        <f t="shared" si="25"/>
        <v>2021</v>
      </c>
      <c r="D361" s="24">
        <v>220</v>
      </c>
      <c r="E361" s="30">
        <v>225</v>
      </c>
      <c r="F361" s="19">
        <v>235.9</v>
      </c>
      <c r="G361" s="20" t="str">
        <f t="shared" si="26"/>
        <v>04/11/2021</v>
      </c>
    </row>
    <row r="362" spans="1:7" x14ac:dyDescent="0.3">
      <c r="A362" s="24">
        <v>4</v>
      </c>
      <c r="B362" s="18">
        <v>44510</v>
      </c>
      <c r="C362" s="104">
        <f t="shared" si="25"/>
        <v>2021</v>
      </c>
      <c r="D362" s="24">
        <v>220</v>
      </c>
      <c r="E362" s="30">
        <v>225</v>
      </c>
      <c r="F362" s="19">
        <v>235.9</v>
      </c>
      <c r="G362" s="20" t="str">
        <f t="shared" si="26"/>
        <v>10/11/2021</v>
      </c>
    </row>
    <row r="363" spans="1:7" x14ac:dyDescent="0.3">
      <c r="A363" s="24">
        <v>4</v>
      </c>
      <c r="B363" s="18">
        <v>44518</v>
      </c>
      <c r="C363" s="104">
        <f t="shared" si="25"/>
        <v>2021</v>
      </c>
      <c r="D363" s="24">
        <v>220</v>
      </c>
      <c r="E363" s="30">
        <v>225</v>
      </c>
      <c r="F363" s="19">
        <v>235.9</v>
      </c>
      <c r="G363" s="20" t="str">
        <f t="shared" si="26"/>
        <v>18/11/2021</v>
      </c>
    </row>
    <row r="364" spans="1:7" x14ac:dyDescent="0.3">
      <c r="A364" s="24">
        <v>4</v>
      </c>
      <c r="B364" s="18">
        <v>44525</v>
      </c>
      <c r="C364" s="104">
        <f t="shared" si="25"/>
        <v>2021</v>
      </c>
      <c r="D364" s="24">
        <v>230</v>
      </c>
      <c r="E364" s="30">
        <v>225</v>
      </c>
      <c r="F364" s="19">
        <v>235.9</v>
      </c>
      <c r="G364" s="20" t="str">
        <f t="shared" si="26"/>
        <v>25/11/2021</v>
      </c>
    </row>
    <row r="365" spans="1:7" x14ac:dyDescent="0.3">
      <c r="A365" s="24">
        <v>4</v>
      </c>
      <c r="B365" s="18">
        <v>44532</v>
      </c>
      <c r="C365" s="104">
        <f t="shared" si="25"/>
        <v>2021</v>
      </c>
      <c r="D365" s="24">
        <v>230</v>
      </c>
      <c r="E365" s="30">
        <v>225</v>
      </c>
      <c r="F365" s="19">
        <v>235.9</v>
      </c>
      <c r="G365" s="20" t="str">
        <f t="shared" si="26"/>
        <v>02/12/2021</v>
      </c>
    </row>
    <row r="366" spans="1:7" x14ac:dyDescent="0.3">
      <c r="A366" s="24">
        <v>4</v>
      </c>
      <c r="B366" s="18">
        <v>44539</v>
      </c>
      <c r="C366" s="104">
        <f t="shared" si="25"/>
        <v>2021</v>
      </c>
      <c r="D366" s="24">
        <v>230</v>
      </c>
      <c r="E366" s="30">
        <v>225</v>
      </c>
      <c r="F366" s="19">
        <v>235.9</v>
      </c>
      <c r="G366" s="20" t="str">
        <f t="shared" si="26"/>
        <v>09/12/2021</v>
      </c>
    </row>
    <row r="367" spans="1:7" x14ac:dyDescent="0.3">
      <c r="A367" s="24">
        <v>4</v>
      </c>
      <c r="B367" s="18">
        <v>44546</v>
      </c>
      <c r="C367" s="104">
        <f t="shared" si="25"/>
        <v>2021</v>
      </c>
      <c r="D367" s="24">
        <v>230</v>
      </c>
      <c r="E367" s="30">
        <v>225</v>
      </c>
      <c r="F367" s="19">
        <v>235.9</v>
      </c>
      <c r="G367" s="20" t="str">
        <f t="shared" si="26"/>
        <v>16/12/2021</v>
      </c>
    </row>
    <row r="368" spans="1:7" x14ac:dyDescent="0.3">
      <c r="A368" s="24">
        <v>4</v>
      </c>
      <c r="B368" s="18">
        <v>44553</v>
      </c>
      <c r="C368" s="104">
        <f t="shared" si="25"/>
        <v>2021</v>
      </c>
      <c r="D368" s="24">
        <v>230</v>
      </c>
      <c r="E368" s="30">
        <v>225</v>
      </c>
      <c r="F368" s="19">
        <v>235.9</v>
      </c>
      <c r="G368" s="20" t="str">
        <f t="shared" si="26"/>
        <v>23/12/2021</v>
      </c>
    </row>
    <row r="369" spans="1:7" x14ac:dyDescent="0.3">
      <c r="A369" s="21">
        <v>4</v>
      </c>
      <c r="B369" s="18">
        <v>44567</v>
      </c>
      <c r="C369" s="104">
        <f t="shared" si="25"/>
        <v>2022</v>
      </c>
      <c r="D369" s="21">
        <v>230</v>
      </c>
      <c r="E369" s="19">
        <v>364.38</v>
      </c>
      <c r="F369" s="19">
        <v>274.27</v>
      </c>
      <c r="G369" s="20" t="str">
        <f t="shared" ref="G369:G416" si="27">TEXT(B369,"jj/mm/aaaa")</f>
        <v>06/01/2022</v>
      </c>
    </row>
    <row r="370" spans="1:7" x14ac:dyDescent="0.3">
      <c r="A370" s="21">
        <v>4</v>
      </c>
      <c r="B370" s="18">
        <v>44574</v>
      </c>
      <c r="C370" s="104">
        <f t="shared" si="25"/>
        <v>2022</v>
      </c>
      <c r="D370" s="21">
        <v>230</v>
      </c>
      <c r="E370" s="19">
        <v>364.38</v>
      </c>
      <c r="F370" s="19">
        <v>274.27</v>
      </c>
      <c r="G370" s="20" t="str">
        <f t="shared" si="27"/>
        <v>13/01/2022</v>
      </c>
    </row>
    <row r="371" spans="1:7" x14ac:dyDescent="0.3">
      <c r="A371" s="21">
        <v>4</v>
      </c>
      <c r="B371" s="18">
        <v>44581</v>
      </c>
      <c r="C371" s="104">
        <f t="shared" si="25"/>
        <v>2022</v>
      </c>
      <c r="D371" s="21">
        <v>230</v>
      </c>
      <c r="E371" s="19">
        <v>364.38</v>
      </c>
      <c r="F371" s="19">
        <v>274.27</v>
      </c>
      <c r="G371" s="20" t="str">
        <f t="shared" si="27"/>
        <v>20/01/2022</v>
      </c>
    </row>
    <row r="372" spans="1:7" x14ac:dyDescent="0.3">
      <c r="A372" s="21">
        <v>4</v>
      </c>
      <c r="B372" s="18">
        <v>44588</v>
      </c>
      <c r="C372" s="104">
        <f t="shared" si="25"/>
        <v>2022</v>
      </c>
      <c r="D372" s="21">
        <v>230</v>
      </c>
      <c r="E372" s="19">
        <v>364.38</v>
      </c>
      <c r="F372" s="19">
        <v>274.27</v>
      </c>
      <c r="G372" s="20" t="str">
        <f t="shared" si="27"/>
        <v>27/01/2022</v>
      </c>
    </row>
    <row r="373" spans="1:7" x14ac:dyDescent="0.3">
      <c r="A373" s="21">
        <v>4</v>
      </c>
      <c r="B373" s="18">
        <v>44595</v>
      </c>
      <c r="C373" s="104">
        <f t="shared" si="25"/>
        <v>2022</v>
      </c>
      <c r="D373" s="21">
        <v>230</v>
      </c>
      <c r="E373" s="19">
        <v>364.38</v>
      </c>
      <c r="F373" s="19">
        <v>274.27</v>
      </c>
      <c r="G373" s="20" t="str">
        <f t="shared" si="27"/>
        <v>03/02/2022</v>
      </c>
    </row>
    <row r="374" spans="1:7" x14ac:dyDescent="0.3">
      <c r="A374" s="21">
        <v>4</v>
      </c>
      <c r="B374" s="18">
        <v>44602</v>
      </c>
      <c r="C374" s="104">
        <f t="shared" si="25"/>
        <v>2022</v>
      </c>
      <c r="D374" s="21">
        <v>230</v>
      </c>
      <c r="E374" s="19">
        <v>364.38</v>
      </c>
      <c r="F374" s="19">
        <v>274.27</v>
      </c>
      <c r="G374" s="20" t="str">
        <f t="shared" si="27"/>
        <v>10/02/2022</v>
      </c>
    </row>
    <row r="375" spans="1:7" x14ac:dyDescent="0.3">
      <c r="A375" s="21">
        <v>4</v>
      </c>
      <c r="B375" s="18">
        <v>44609</v>
      </c>
      <c r="C375" s="104">
        <f t="shared" si="25"/>
        <v>2022</v>
      </c>
      <c r="D375" s="21">
        <v>230</v>
      </c>
      <c r="E375" s="19">
        <v>364.38</v>
      </c>
      <c r="F375" s="19">
        <v>274.27</v>
      </c>
      <c r="G375" s="20" t="str">
        <f t="shared" si="27"/>
        <v>17/02/2022</v>
      </c>
    </row>
    <row r="376" spans="1:7" x14ac:dyDescent="0.3">
      <c r="A376" s="21">
        <v>4</v>
      </c>
      <c r="B376" s="18">
        <v>44616</v>
      </c>
      <c r="C376" s="104">
        <f t="shared" si="25"/>
        <v>2022</v>
      </c>
      <c r="D376" s="21">
        <v>220</v>
      </c>
      <c r="E376" s="19">
        <v>364.38</v>
      </c>
      <c r="F376" s="19">
        <v>274.27</v>
      </c>
      <c r="G376" s="20" t="str">
        <f t="shared" si="27"/>
        <v>24/02/2022</v>
      </c>
    </row>
    <row r="377" spans="1:7" x14ac:dyDescent="0.3">
      <c r="A377" s="21">
        <v>4</v>
      </c>
      <c r="B377" s="18">
        <v>44623</v>
      </c>
      <c r="C377" s="104">
        <f t="shared" si="25"/>
        <v>2022</v>
      </c>
      <c r="D377" s="21">
        <v>210</v>
      </c>
      <c r="E377" s="19">
        <v>364.38</v>
      </c>
      <c r="F377" s="19">
        <v>274.27</v>
      </c>
      <c r="G377" s="20" t="str">
        <f t="shared" si="27"/>
        <v>03/03/2022</v>
      </c>
    </row>
    <row r="378" spans="1:7" x14ac:dyDescent="0.3">
      <c r="A378" s="21">
        <v>4</v>
      </c>
      <c r="B378" s="18">
        <v>44630</v>
      </c>
      <c r="C378" s="104">
        <f t="shared" si="25"/>
        <v>2022</v>
      </c>
      <c r="D378" s="21">
        <v>210</v>
      </c>
      <c r="E378" s="19">
        <v>364.38</v>
      </c>
      <c r="F378" s="19">
        <v>274.27</v>
      </c>
      <c r="G378" s="20" t="str">
        <f t="shared" si="27"/>
        <v>10/03/2022</v>
      </c>
    </row>
    <row r="379" spans="1:7" x14ac:dyDescent="0.3">
      <c r="A379" s="21">
        <v>4</v>
      </c>
      <c r="B379" s="18">
        <v>44637</v>
      </c>
      <c r="C379" s="104">
        <f t="shared" si="25"/>
        <v>2022</v>
      </c>
      <c r="D379" s="21">
        <v>210</v>
      </c>
      <c r="E379" s="19">
        <v>364.38</v>
      </c>
      <c r="F379" s="19">
        <v>274.27</v>
      </c>
      <c r="G379" s="20" t="str">
        <f t="shared" si="27"/>
        <v>17/03/2022</v>
      </c>
    </row>
    <row r="380" spans="1:7" x14ac:dyDescent="0.3">
      <c r="A380" s="21">
        <v>4</v>
      </c>
      <c r="B380" s="18">
        <v>44644</v>
      </c>
      <c r="C380" s="104">
        <f t="shared" si="25"/>
        <v>2022</v>
      </c>
      <c r="D380" s="21">
        <v>220</v>
      </c>
      <c r="E380" s="19">
        <v>364.38</v>
      </c>
      <c r="F380" s="19">
        <v>274.27</v>
      </c>
      <c r="G380" s="20" t="str">
        <f t="shared" si="27"/>
        <v>24/03/2022</v>
      </c>
    </row>
    <row r="381" spans="1:7" x14ac:dyDescent="0.3">
      <c r="A381" s="21">
        <v>4</v>
      </c>
      <c r="B381" s="18">
        <v>44651</v>
      </c>
      <c r="C381" s="104">
        <f t="shared" si="25"/>
        <v>2022</v>
      </c>
      <c r="D381" s="21">
        <v>220</v>
      </c>
      <c r="E381" s="19">
        <v>364.38</v>
      </c>
      <c r="F381" s="19">
        <v>274.27</v>
      </c>
      <c r="G381" s="20" t="str">
        <f t="shared" si="27"/>
        <v>31/03/2022</v>
      </c>
    </row>
    <row r="382" spans="1:7" x14ac:dyDescent="0.3">
      <c r="A382" s="21">
        <v>4</v>
      </c>
      <c r="B382" s="18">
        <v>44658</v>
      </c>
      <c r="C382" s="104">
        <f t="shared" si="25"/>
        <v>2022</v>
      </c>
      <c r="D382" s="21">
        <v>220</v>
      </c>
      <c r="E382" s="19">
        <v>364.38</v>
      </c>
      <c r="F382" s="19">
        <v>274.27</v>
      </c>
      <c r="G382" s="20" t="str">
        <f t="shared" si="27"/>
        <v>07/04/2022</v>
      </c>
    </row>
    <row r="383" spans="1:7" x14ac:dyDescent="0.3">
      <c r="A383" s="21">
        <v>4</v>
      </c>
      <c r="B383" s="18">
        <v>44665</v>
      </c>
      <c r="C383" s="104">
        <f t="shared" si="25"/>
        <v>2022</v>
      </c>
      <c r="D383" s="21">
        <v>220</v>
      </c>
      <c r="E383" s="19">
        <v>364.38</v>
      </c>
      <c r="F383" s="19">
        <v>274.27</v>
      </c>
      <c r="G383" s="20" t="str">
        <f t="shared" si="27"/>
        <v>14/04/2022</v>
      </c>
    </row>
    <row r="384" spans="1:7" x14ac:dyDescent="0.3">
      <c r="A384" s="21">
        <v>4</v>
      </c>
      <c r="B384" s="18">
        <v>44672</v>
      </c>
      <c r="C384" s="104">
        <f t="shared" si="25"/>
        <v>2022</v>
      </c>
      <c r="D384" s="21">
        <v>220</v>
      </c>
      <c r="E384" s="19">
        <v>364.38</v>
      </c>
      <c r="F384" s="19">
        <v>274.27</v>
      </c>
      <c r="G384" s="20" t="str">
        <f t="shared" si="27"/>
        <v>21/04/2022</v>
      </c>
    </row>
    <row r="385" spans="1:7" x14ac:dyDescent="0.3">
      <c r="A385" s="21">
        <v>4</v>
      </c>
      <c r="B385" s="18">
        <v>44679</v>
      </c>
      <c r="C385" s="104">
        <f t="shared" si="25"/>
        <v>2022</v>
      </c>
      <c r="D385" s="21">
        <v>220</v>
      </c>
      <c r="E385" s="19">
        <v>364.38</v>
      </c>
      <c r="F385" s="19">
        <v>274.27</v>
      </c>
      <c r="G385" s="20" t="str">
        <f t="shared" si="27"/>
        <v>28/04/2022</v>
      </c>
    </row>
    <row r="386" spans="1:7" x14ac:dyDescent="0.3">
      <c r="A386" s="21">
        <v>4</v>
      </c>
      <c r="B386" s="18">
        <v>44686</v>
      </c>
      <c r="C386" s="104">
        <f t="shared" si="25"/>
        <v>2022</v>
      </c>
      <c r="D386" s="21">
        <v>220</v>
      </c>
      <c r="E386" s="19">
        <v>364.38</v>
      </c>
      <c r="F386" s="19">
        <v>274.27</v>
      </c>
      <c r="G386" s="20" t="str">
        <f t="shared" si="27"/>
        <v>05/05/2022</v>
      </c>
    </row>
    <row r="387" spans="1:7" x14ac:dyDescent="0.3">
      <c r="A387" s="21">
        <v>4</v>
      </c>
      <c r="B387" s="18">
        <v>44693</v>
      </c>
      <c r="C387" s="104">
        <f t="shared" ref="C387:C450" si="28">YEAR(B387)</f>
        <v>2022</v>
      </c>
      <c r="D387" s="21">
        <v>240</v>
      </c>
      <c r="E387" s="19">
        <v>364.38</v>
      </c>
      <c r="F387" s="19">
        <v>274.27</v>
      </c>
      <c r="G387" s="20" t="str">
        <f t="shared" si="27"/>
        <v>12/05/2022</v>
      </c>
    </row>
    <row r="388" spans="1:7" x14ac:dyDescent="0.3">
      <c r="A388" s="21">
        <v>4</v>
      </c>
      <c r="B388" s="18">
        <v>44700</v>
      </c>
      <c r="C388" s="104">
        <f t="shared" si="28"/>
        <v>2022</v>
      </c>
      <c r="D388" s="21">
        <v>280</v>
      </c>
      <c r="E388" s="19">
        <v>364.38</v>
      </c>
      <c r="F388" s="19">
        <v>274.27</v>
      </c>
      <c r="G388" s="20" t="str">
        <f t="shared" si="27"/>
        <v>19/05/2022</v>
      </c>
    </row>
    <row r="389" spans="1:7" x14ac:dyDescent="0.3">
      <c r="A389" s="21">
        <v>4</v>
      </c>
      <c r="B389" s="18">
        <v>44707</v>
      </c>
      <c r="C389" s="104">
        <f t="shared" si="28"/>
        <v>2022</v>
      </c>
      <c r="D389" s="21">
        <v>280</v>
      </c>
      <c r="E389" s="19">
        <v>364.38</v>
      </c>
      <c r="F389" s="19">
        <v>274.27</v>
      </c>
      <c r="G389" s="20" t="str">
        <f t="shared" si="27"/>
        <v>26/05/2022</v>
      </c>
    </row>
    <row r="390" spans="1:7" x14ac:dyDescent="0.3">
      <c r="A390" s="21">
        <v>4</v>
      </c>
      <c r="B390" s="18">
        <v>44714</v>
      </c>
      <c r="C390" s="104">
        <f t="shared" si="28"/>
        <v>2022</v>
      </c>
      <c r="D390" s="21">
        <v>280</v>
      </c>
      <c r="E390" s="19">
        <v>364.38</v>
      </c>
      <c r="F390" s="19">
        <v>274.27</v>
      </c>
      <c r="G390" s="20" t="str">
        <f t="shared" si="27"/>
        <v>02/06/2022</v>
      </c>
    </row>
    <row r="391" spans="1:7" x14ac:dyDescent="0.3">
      <c r="A391" s="21">
        <v>4</v>
      </c>
      <c r="B391" s="18">
        <v>44721</v>
      </c>
      <c r="C391" s="104">
        <f t="shared" si="28"/>
        <v>2022</v>
      </c>
      <c r="D391" s="21">
        <v>280</v>
      </c>
      <c r="E391" s="19">
        <v>364.38</v>
      </c>
      <c r="F391" s="19">
        <v>274.27</v>
      </c>
      <c r="G391" s="20" t="str">
        <f t="shared" si="27"/>
        <v>09/06/2022</v>
      </c>
    </row>
    <row r="392" spans="1:7" x14ac:dyDescent="0.3">
      <c r="A392" s="21">
        <v>4</v>
      </c>
      <c r="B392" s="18">
        <v>44728</v>
      </c>
      <c r="C392" s="104">
        <f t="shared" si="28"/>
        <v>2022</v>
      </c>
      <c r="D392" s="21">
        <v>280</v>
      </c>
      <c r="E392" s="19">
        <v>364.38</v>
      </c>
      <c r="F392" s="19">
        <v>274.27</v>
      </c>
      <c r="G392" s="20" t="str">
        <f t="shared" si="27"/>
        <v>16/06/2022</v>
      </c>
    </row>
    <row r="393" spans="1:7" x14ac:dyDescent="0.3">
      <c r="A393" s="21">
        <v>4</v>
      </c>
      <c r="B393" s="18">
        <v>44735</v>
      </c>
      <c r="C393" s="104">
        <f t="shared" si="28"/>
        <v>2022</v>
      </c>
      <c r="D393" s="21">
        <v>280</v>
      </c>
      <c r="E393" s="19">
        <v>364.38</v>
      </c>
      <c r="F393" s="19">
        <v>274.27</v>
      </c>
      <c r="G393" s="20" t="str">
        <f t="shared" si="27"/>
        <v>23/06/2022</v>
      </c>
    </row>
    <row r="394" spans="1:7" x14ac:dyDescent="0.3">
      <c r="A394" s="21">
        <v>4</v>
      </c>
      <c r="B394" s="18">
        <v>44742</v>
      </c>
      <c r="C394" s="104">
        <f t="shared" si="28"/>
        <v>2022</v>
      </c>
      <c r="D394" s="21">
        <v>280</v>
      </c>
      <c r="E394" s="19">
        <v>364.38</v>
      </c>
      <c r="F394" s="19">
        <v>274.27</v>
      </c>
      <c r="G394" s="20" t="str">
        <f t="shared" si="27"/>
        <v>30/06/2022</v>
      </c>
    </row>
    <row r="395" spans="1:7" x14ac:dyDescent="0.3">
      <c r="A395" s="21">
        <v>4</v>
      </c>
      <c r="B395" s="18">
        <v>44749</v>
      </c>
      <c r="C395" s="104">
        <f t="shared" si="28"/>
        <v>2022</v>
      </c>
      <c r="D395" s="21">
        <v>280</v>
      </c>
      <c r="E395" s="19">
        <v>364.38</v>
      </c>
      <c r="F395" s="19">
        <v>274.27</v>
      </c>
      <c r="G395" s="20" t="str">
        <f t="shared" si="27"/>
        <v>07/07/2022</v>
      </c>
    </row>
    <row r="396" spans="1:7" x14ac:dyDescent="0.3">
      <c r="A396" s="21">
        <v>4</v>
      </c>
      <c r="B396" s="18">
        <v>44756</v>
      </c>
      <c r="C396" s="104">
        <f t="shared" si="28"/>
        <v>2022</v>
      </c>
      <c r="D396" s="21">
        <v>280</v>
      </c>
      <c r="E396" s="19">
        <v>364.38</v>
      </c>
      <c r="F396" s="19">
        <v>274.27</v>
      </c>
      <c r="G396" s="20" t="str">
        <f t="shared" si="27"/>
        <v>14/07/2022</v>
      </c>
    </row>
    <row r="397" spans="1:7" x14ac:dyDescent="0.3">
      <c r="A397" s="21">
        <v>4</v>
      </c>
      <c r="B397" s="18">
        <v>44763</v>
      </c>
      <c r="C397" s="104">
        <f t="shared" si="28"/>
        <v>2022</v>
      </c>
      <c r="D397" s="21">
        <f t="shared" ref="D397:D403" si="29">D396+5</f>
        <v>285</v>
      </c>
      <c r="E397" s="19">
        <v>364.38</v>
      </c>
      <c r="F397" s="19">
        <v>274.27</v>
      </c>
      <c r="G397" s="20" t="str">
        <f t="shared" si="27"/>
        <v>21/07/2022</v>
      </c>
    </row>
    <row r="398" spans="1:7" x14ac:dyDescent="0.3">
      <c r="A398" s="21">
        <v>4</v>
      </c>
      <c r="B398" s="18">
        <v>44770</v>
      </c>
      <c r="C398" s="104">
        <f t="shared" si="28"/>
        <v>2022</v>
      </c>
      <c r="D398" s="21">
        <f t="shared" si="29"/>
        <v>290</v>
      </c>
      <c r="E398" s="19">
        <v>364.38</v>
      </c>
      <c r="F398" s="19">
        <v>274.27</v>
      </c>
      <c r="G398" s="20" t="str">
        <f t="shared" si="27"/>
        <v>28/07/2022</v>
      </c>
    </row>
    <row r="399" spans="1:7" x14ac:dyDescent="0.3">
      <c r="A399" s="21">
        <v>4</v>
      </c>
      <c r="B399" s="18">
        <v>44777</v>
      </c>
      <c r="C399" s="104">
        <f t="shared" si="28"/>
        <v>2022</v>
      </c>
      <c r="D399" s="21">
        <f t="shared" si="29"/>
        <v>295</v>
      </c>
      <c r="E399" s="19">
        <v>364.38</v>
      </c>
      <c r="F399" s="19">
        <v>274.27</v>
      </c>
      <c r="G399" s="20" t="str">
        <f t="shared" si="27"/>
        <v>04/08/2022</v>
      </c>
    </row>
    <row r="400" spans="1:7" x14ac:dyDescent="0.3">
      <c r="A400" s="21">
        <v>4</v>
      </c>
      <c r="B400" s="18">
        <v>44784</v>
      </c>
      <c r="C400" s="104">
        <f t="shared" si="28"/>
        <v>2022</v>
      </c>
      <c r="D400" s="21">
        <f t="shared" si="29"/>
        <v>300</v>
      </c>
      <c r="E400" s="19">
        <v>364.38</v>
      </c>
      <c r="F400" s="19">
        <v>274.27</v>
      </c>
      <c r="G400" s="20" t="str">
        <f t="shared" si="27"/>
        <v>11/08/2022</v>
      </c>
    </row>
    <row r="401" spans="1:7" x14ac:dyDescent="0.3">
      <c r="A401" s="21">
        <v>4</v>
      </c>
      <c r="B401" s="18">
        <v>44791</v>
      </c>
      <c r="C401" s="104">
        <f t="shared" si="28"/>
        <v>2022</v>
      </c>
      <c r="D401" s="21">
        <f t="shared" si="29"/>
        <v>305</v>
      </c>
      <c r="E401" s="19">
        <v>364.38</v>
      </c>
      <c r="F401" s="19">
        <v>274.27</v>
      </c>
      <c r="G401" s="20" t="str">
        <f t="shared" si="27"/>
        <v>18/08/2022</v>
      </c>
    </row>
    <row r="402" spans="1:7" x14ac:dyDescent="0.3">
      <c r="A402" s="21">
        <v>4</v>
      </c>
      <c r="B402" s="18">
        <v>44798</v>
      </c>
      <c r="C402" s="104">
        <f t="shared" si="28"/>
        <v>2022</v>
      </c>
      <c r="D402" s="21">
        <f t="shared" si="29"/>
        <v>310</v>
      </c>
      <c r="E402" s="19">
        <v>364.38</v>
      </c>
      <c r="F402" s="19">
        <v>274.27</v>
      </c>
      <c r="G402" s="20" t="str">
        <f t="shared" si="27"/>
        <v>25/08/2022</v>
      </c>
    </row>
    <row r="403" spans="1:7" x14ac:dyDescent="0.3">
      <c r="A403" s="21">
        <v>4</v>
      </c>
      <c r="B403" s="18">
        <v>44805</v>
      </c>
      <c r="C403" s="104">
        <f t="shared" si="28"/>
        <v>2022</v>
      </c>
      <c r="D403" s="21">
        <f t="shared" si="29"/>
        <v>315</v>
      </c>
      <c r="E403" s="19">
        <v>364.38</v>
      </c>
      <c r="F403" s="19">
        <v>274.27</v>
      </c>
      <c r="G403" s="20" t="str">
        <f t="shared" si="27"/>
        <v>01/09/2022</v>
      </c>
    </row>
    <row r="404" spans="1:7" x14ac:dyDescent="0.3">
      <c r="A404" s="21">
        <v>4</v>
      </c>
      <c r="B404" s="18">
        <v>44812</v>
      </c>
      <c r="C404" s="104">
        <f t="shared" si="28"/>
        <v>2022</v>
      </c>
      <c r="D404" s="21">
        <v>330</v>
      </c>
      <c r="E404" s="19">
        <v>364.38</v>
      </c>
      <c r="F404" s="19">
        <v>274.27</v>
      </c>
      <c r="G404" s="20" t="str">
        <f t="shared" si="27"/>
        <v>08/09/2022</v>
      </c>
    </row>
    <row r="405" spans="1:7" x14ac:dyDescent="0.3">
      <c r="A405" s="21">
        <v>4</v>
      </c>
      <c r="B405" s="18">
        <v>44819</v>
      </c>
      <c r="C405" s="104">
        <f t="shared" si="28"/>
        <v>2022</v>
      </c>
      <c r="D405" s="21">
        <v>330</v>
      </c>
      <c r="E405" s="19">
        <v>364.38</v>
      </c>
      <c r="F405" s="19">
        <v>274.27</v>
      </c>
      <c r="G405" s="20" t="str">
        <f t="shared" si="27"/>
        <v>15/09/2022</v>
      </c>
    </row>
    <row r="406" spans="1:7" x14ac:dyDescent="0.3">
      <c r="A406" s="21">
        <v>4</v>
      </c>
      <c r="B406" s="18">
        <v>44826</v>
      </c>
      <c r="C406" s="104">
        <f t="shared" si="28"/>
        <v>2022</v>
      </c>
      <c r="D406" s="21">
        <v>340</v>
      </c>
      <c r="E406" s="19">
        <v>364.38</v>
      </c>
      <c r="F406" s="19">
        <v>274.27</v>
      </c>
      <c r="G406" s="20" t="str">
        <f t="shared" si="27"/>
        <v>22/09/2022</v>
      </c>
    </row>
    <row r="407" spans="1:7" x14ac:dyDescent="0.3">
      <c r="A407" s="21">
        <v>4</v>
      </c>
      <c r="B407" s="18">
        <v>44833</v>
      </c>
      <c r="C407" s="104">
        <f t="shared" si="28"/>
        <v>2022</v>
      </c>
      <c r="D407" s="21">
        <v>350</v>
      </c>
      <c r="E407" s="19">
        <v>364.38</v>
      </c>
      <c r="F407" s="19">
        <v>274.27</v>
      </c>
      <c r="G407" s="20" t="str">
        <f t="shared" si="27"/>
        <v>29/09/2022</v>
      </c>
    </row>
    <row r="408" spans="1:7" x14ac:dyDescent="0.3">
      <c r="A408" s="21">
        <v>4</v>
      </c>
      <c r="B408" s="18">
        <v>44840</v>
      </c>
      <c r="C408" s="104">
        <f t="shared" si="28"/>
        <v>2022</v>
      </c>
      <c r="D408" s="21">
        <v>360</v>
      </c>
      <c r="E408" s="19">
        <v>364.38</v>
      </c>
      <c r="F408" s="19">
        <v>274.27</v>
      </c>
      <c r="G408" s="20" t="str">
        <f t="shared" si="27"/>
        <v>06/10/2022</v>
      </c>
    </row>
    <row r="409" spans="1:7" x14ac:dyDescent="0.3">
      <c r="A409" s="21">
        <v>4</v>
      </c>
      <c r="B409" s="18">
        <v>44847</v>
      </c>
      <c r="C409" s="104">
        <f t="shared" si="28"/>
        <v>2022</v>
      </c>
      <c r="D409" s="21">
        <v>370</v>
      </c>
      <c r="E409" s="19">
        <v>364.38</v>
      </c>
      <c r="F409" s="19">
        <v>274.27</v>
      </c>
      <c r="G409" s="20" t="str">
        <f t="shared" si="27"/>
        <v>13/10/2022</v>
      </c>
    </row>
    <row r="410" spans="1:7" x14ac:dyDescent="0.3">
      <c r="A410" s="21">
        <v>4</v>
      </c>
      <c r="B410" s="18">
        <v>44854</v>
      </c>
      <c r="C410" s="104">
        <f t="shared" si="28"/>
        <v>2022</v>
      </c>
      <c r="D410" s="21">
        <v>370</v>
      </c>
      <c r="E410" s="19">
        <v>364.38</v>
      </c>
      <c r="F410" s="19">
        <v>274.27</v>
      </c>
      <c r="G410" s="20" t="str">
        <f t="shared" si="27"/>
        <v>20/10/2022</v>
      </c>
    </row>
    <row r="411" spans="1:7" x14ac:dyDescent="0.3">
      <c r="A411" s="21">
        <v>4</v>
      </c>
      <c r="B411" s="18">
        <v>44861</v>
      </c>
      <c r="C411" s="104">
        <f t="shared" si="28"/>
        <v>2022</v>
      </c>
      <c r="D411" s="21">
        <v>370</v>
      </c>
      <c r="E411" s="19">
        <v>364.38</v>
      </c>
      <c r="F411" s="19">
        <v>274.27</v>
      </c>
      <c r="G411" s="20" t="str">
        <f t="shared" si="27"/>
        <v>27/10/2022</v>
      </c>
    </row>
    <row r="412" spans="1:7" x14ac:dyDescent="0.3">
      <c r="A412" s="21">
        <v>4</v>
      </c>
      <c r="B412" s="18">
        <v>44868</v>
      </c>
      <c r="C412" s="104">
        <f t="shared" si="28"/>
        <v>2022</v>
      </c>
      <c r="D412" s="21">
        <v>380</v>
      </c>
      <c r="E412" s="19">
        <v>364.38</v>
      </c>
      <c r="F412" s="19">
        <v>274.27</v>
      </c>
      <c r="G412" s="20" t="str">
        <f t="shared" si="27"/>
        <v>03/11/2022</v>
      </c>
    </row>
    <row r="413" spans="1:7" x14ac:dyDescent="0.3">
      <c r="A413" s="21">
        <v>4</v>
      </c>
      <c r="B413" s="18">
        <v>44875</v>
      </c>
      <c r="C413" s="104">
        <f t="shared" si="28"/>
        <v>2022</v>
      </c>
      <c r="D413" s="21">
        <v>380</v>
      </c>
      <c r="E413" s="19">
        <v>364.38</v>
      </c>
      <c r="F413" s="19">
        <v>274.27</v>
      </c>
      <c r="G413" s="20" t="str">
        <f t="shared" si="27"/>
        <v>10/11/2022</v>
      </c>
    </row>
    <row r="414" spans="1:7" x14ac:dyDescent="0.3">
      <c r="A414" s="21">
        <v>4</v>
      </c>
      <c r="B414" s="18">
        <v>44882</v>
      </c>
      <c r="C414" s="104">
        <f t="shared" si="28"/>
        <v>2022</v>
      </c>
      <c r="D414" s="21">
        <v>380</v>
      </c>
      <c r="E414" s="19">
        <v>364.38</v>
      </c>
      <c r="F414" s="19">
        <v>274.27</v>
      </c>
      <c r="G414" s="20" t="str">
        <f t="shared" si="27"/>
        <v>17/11/2022</v>
      </c>
    </row>
    <row r="415" spans="1:7" x14ac:dyDescent="0.3">
      <c r="A415" s="21">
        <v>4</v>
      </c>
      <c r="B415" s="18">
        <v>44889</v>
      </c>
      <c r="C415" s="104">
        <f t="shared" si="28"/>
        <v>2022</v>
      </c>
      <c r="D415" s="21">
        <v>370</v>
      </c>
      <c r="E415" s="19">
        <v>364.38</v>
      </c>
      <c r="F415" s="19">
        <v>274.27</v>
      </c>
      <c r="G415" s="20" t="str">
        <f t="shared" si="27"/>
        <v>24/11/2022</v>
      </c>
    </row>
    <row r="416" spans="1:7" x14ac:dyDescent="0.3">
      <c r="A416" s="21">
        <v>4</v>
      </c>
      <c r="B416" s="18">
        <v>44896</v>
      </c>
      <c r="C416" s="104">
        <f t="shared" si="28"/>
        <v>2022</v>
      </c>
      <c r="D416" s="21">
        <v>370</v>
      </c>
      <c r="E416" s="19">
        <v>364.38</v>
      </c>
      <c r="F416" s="19">
        <v>274.27</v>
      </c>
      <c r="G416" s="20" t="str">
        <f t="shared" si="27"/>
        <v>01/12/2022</v>
      </c>
    </row>
    <row r="417" spans="1:7" x14ac:dyDescent="0.3">
      <c r="A417" s="24">
        <v>4</v>
      </c>
      <c r="B417" s="18">
        <v>44903</v>
      </c>
      <c r="C417" s="104">
        <f t="shared" si="28"/>
        <v>2022</v>
      </c>
      <c r="D417" s="24">
        <v>370</v>
      </c>
      <c r="E417" s="19">
        <v>364.38</v>
      </c>
      <c r="F417" s="19">
        <v>274.27</v>
      </c>
      <c r="G417" s="20" t="str">
        <f>TEXT(B417,"jj/mm/aaaa")</f>
        <v>08/12/2022</v>
      </c>
    </row>
    <row r="418" spans="1:7" x14ac:dyDescent="0.3">
      <c r="A418" s="24">
        <v>4</v>
      </c>
      <c r="B418" s="18">
        <v>44910</v>
      </c>
      <c r="C418" s="104">
        <f t="shared" si="28"/>
        <v>2022</v>
      </c>
      <c r="D418" s="24">
        <v>370</v>
      </c>
      <c r="E418" s="19">
        <v>364.38</v>
      </c>
      <c r="F418" s="19">
        <v>274.27</v>
      </c>
      <c r="G418" s="20" t="str">
        <f>TEXT(B418,"jj/mm/aaaa")</f>
        <v>15/12/2022</v>
      </c>
    </row>
    <row r="419" spans="1:7" x14ac:dyDescent="0.3">
      <c r="A419" s="24">
        <v>4</v>
      </c>
      <c r="B419" s="18">
        <v>44917</v>
      </c>
      <c r="C419" s="104">
        <f t="shared" si="28"/>
        <v>2022</v>
      </c>
      <c r="D419" s="24">
        <v>360</v>
      </c>
      <c r="E419" s="19">
        <v>364.38</v>
      </c>
      <c r="F419" s="19">
        <v>274.27</v>
      </c>
      <c r="G419" s="20" t="str">
        <f>TEXT(B419,"jj/mm/aaaa")</f>
        <v>22/12/2022</v>
      </c>
    </row>
    <row r="420" spans="1:7" x14ac:dyDescent="0.3">
      <c r="A420" s="24">
        <v>4</v>
      </c>
      <c r="B420" s="18">
        <v>44924</v>
      </c>
      <c r="C420" s="104">
        <f t="shared" si="28"/>
        <v>2022</v>
      </c>
      <c r="D420" s="24">
        <v>360</v>
      </c>
      <c r="E420" s="19">
        <v>364.38</v>
      </c>
      <c r="F420" s="19">
        <v>274.27</v>
      </c>
      <c r="G420" s="20" t="str">
        <f>TEXT(B420,"jj/mm/aaaa")</f>
        <v>29/12/2022</v>
      </c>
    </row>
    <row r="421" spans="1:7" x14ac:dyDescent="0.3">
      <c r="A421" s="24">
        <v>4</v>
      </c>
      <c r="B421" s="18">
        <v>44931</v>
      </c>
      <c r="C421" s="104">
        <f t="shared" si="28"/>
        <v>2023</v>
      </c>
      <c r="D421" s="24">
        <v>360</v>
      </c>
      <c r="E421" s="27">
        <v>377.27</v>
      </c>
      <c r="F421" s="19">
        <v>292.92</v>
      </c>
      <c r="G421" s="20" t="str">
        <f t="shared" ref="G421:G456" si="30">TEXT(B421,"jj/mm/aaaa")</f>
        <v>05/01/2023</v>
      </c>
    </row>
    <row r="422" spans="1:7" x14ac:dyDescent="0.3">
      <c r="A422" s="24">
        <v>4</v>
      </c>
      <c r="B422" s="18">
        <v>44938</v>
      </c>
      <c r="C422" s="104">
        <f t="shared" si="28"/>
        <v>2023</v>
      </c>
      <c r="D422" s="24">
        <v>360</v>
      </c>
      <c r="E422" s="27">
        <v>377.27</v>
      </c>
      <c r="F422" s="19">
        <v>292.92</v>
      </c>
      <c r="G422" s="20" t="str">
        <f t="shared" si="30"/>
        <v>12/01/2023</v>
      </c>
    </row>
    <row r="423" spans="1:7" x14ac:dyDescent="0.3">
      <c r="A423" s="24">
        <v>4</v>
      </c>
      <c r="B423" s="18">
        <v>44945</v>
      </c>
      <c r="C423" s="104">
        <f t="shared" si="28"/>
        <v>2023</v>
      </c>
      <c r="D423" s="24">
        <v>360</v>
      </c>
      <c r="E423" s="27">
        <v>377.27</v>
      </c>
      <c r="F423" s="19">
        <v>292.92</v>
      </c>
      <c r="G423" s="20" t="str">
        <f t="shared" si="30"/>
        <v>19/01/2023</v>
      </c>
    </row>
    <row r="424" spans="1:7" x14ac:dyDescent="0.3">
      <c r="A424" s="24">
        <v>4</v>
      </c>
      <c r="B424" s="18">
        <v>44952</v>
      </c>
      <c r="C424" s="104">
        <f t="shared" si="28"/>
        <v>2023</v>
      </c>
      <c r="D424" s="24">
        <v>360</v>
      </c>
      <c r="E424" s="27">
        <v>377.27</v>
      </c>
      <c r="F424" s="19">
        <v>292.92</v>
      </c>
      <c r="G424" s="20" t="str">
        <f t="shared" si="30"/>
        <v>26/01/2023</v>
      </c>
    </row>
    <row r="425" spans="1:7" x14ac:dyDescent="0.3">
      <c r="A425" s="24">
        <v>4</v>
      </c>
      <c r="B425" s="18">
        <v>44959</v>
      </c>
      <c r="C425" s="104">
        <f t="shared" si="28"/>
        <v>2023</v>
      </c>
      <c r="D425" s="24">
        <v>350</v>
      </c>
      <c r="E425" s="27">
        <v>377.27</v>
      </c>
      <c r="F425" s="19">
        <v>292.92</v>
      </c>
      <c r="G425" s="20" t="str">
        <f t="shared" si="30"/>
        <v>02/02/2023</v>
      </c>
    </row>
    <row r="426" spans="1:7" x14ac:dyDescent="0.3">
      <c r="A426" s="24">
        <v>4</v>
      </c>
      <c r="B426" s="18">
        <v>44966</v>
      </c>
      <c r="C426" s="104">
        <f t="shared" si="28"/>
        <v>2023</v>
      </c>
      <c r="D426" s="24">
        <v>350</v>
      </c>
      <c r="E426" s="27">
        <v>377.27</v>
      </c>
      <c r="F426" s="19">
        <v>292.92</v>
      </c>
      <c r="G426" s="20" t="str">
        <f t="shared" si="30"/>
        <v>09/02/2023</v>
      </c>
    </row>
    <row r="427" spans="1:7" x14ac:dyDescent="0.3">
      <c r="A427" s="24">
        <v>4</v>
      </c>
      <c r="B427" s="18">
        <v>44973</v>
      </c>
      <c r="C427" s="104">
        <f t="shared" si="28"/>
        <v>2023</v>
      </c>
      <c r="D427" s="24">
        <v>360</v>
      </c>
      <c r="E427" s="27">
        <v>377.27</v>
      </c>
      <c r="F427" s="19">
        <v>292.92</v>
      </c>
      <c r="G427" s="20" t="str">
        <f t="shared" si="30"/>
        <v>16/02/2023</v>
      </c>
    </row>
    <row r="428" spans="1:7" x14ac:dyDescent="0.3">
      <c r="A428" s="24">
        <v>4</v>
      </c>
      <c r="B428" s="18">
        <v>44980</v>
      </c>
      <c r="C428" s="104">
        <f t="shared" si="28"/>
        <v>2023</v>
      </c>
      <c r="D428" s="24">
        <v>370</v>
      </c>
      <c r="E428" s="27">
        <v>377.27</v>
      </c>
      <c r="F428" s="19">
        <v>292.92</v>
      </c>
      <c r="G428" s="20" t="str">
        <f t="shared" si="30"/>
        <v>23/02/2023</v>
      </c>
    </row>
    <row r="429" spans="1:7" x14ac:dyDescent="0.3">
      <c r="A429" s="24">
        <v>4</v>
      </c>
      <c r="B429" s="18">
        <v>44987</v>
      </c>
      <c r="C429" s="104">
        <f t="shared" si="28"/>
        <v>2023</v>
      </c>
      <c r="D429" s="24">
        <v>380</v>
      </c>
      <c r="E429" s="27">
        <v>377.27</v>
      </c>
      <c r="F429" s="19">
        <v>292.92</v>
      </c>
      <c r="G429" s="20" t="str">
        <f t="shared" si="30"/>
        <v>02/03/2023</v>
      </c>
    </row>
    <row r="430" spans="1:7" x14ac:dyDescent="0.3">
      <c r="A430" s="24">
        <v>4</v>
      </c>
      <c r="B430" s="18">
        <v>44994</v>
      </c>
      <c r="C430" s="104">
        <f t="shared" si="28"/>
        <v>2023</v>
      </c>
      <c r="D430" s="24">
        <v>410</v>
      </c>
      <c r="E430" s="27">
        <v>377.27</v>
      </c>
      <c r="F430" s="19">
        <v>292.92</v>
      </c>
      <c r="G430" s="20" t="str">
        <f t="shared" si="30"/>
        <v>09/03/2023</v>
      </c>
    </row>
    <row r="431" spans="1:7" x14ac:dyDescent="0.3">
      <c r="A431" s="24">
        <v>4</v>
      </c>
      <c r="B431" s="18">
        <v>45001</v>
      </c>
      <c r="C431" s="104">
        <f t="shared" si="28"/>
        <v>2023</v>
      </c>
      <c r="D431" s="24">
        <v>430</v>
      </c>
      <c r="E431" s="27">
        <v>377.27</v>
      </c>
      <c r="F431" s="19">
        <v>292.92</v>
      </c>
      <c r="G431" s="20" t="str">
        <f t="shared" si="30"/>
        <v>16/03/2023</v>
      </c>
    </row>
    <row r="432" spans="1:7" x14ac:dyDescent="0.3">
      <c r="A432" s="24">
        <v>4</v>
      </c>
      <c r="B432" s="18">
        <v>45008</v>
      </c>
      <c r="C432" s="104">
        <f t="shared" si="28"/>
        <v>2023</v>
      </c>
      <c r="D432" s="24">
        <v>430</v>
      </c>
      <c r="E432" s="27">
        <v>377.27</v>
      </c>
      <c r="F432" s="19">
        <v>292.92</v>
      </c>
      <c r="G432" s="20" t="str">
        <f t="shared" si="30"/>
        <v>23/03/2023</v>
      </c>
    </row>
    <row r="433" spans="1:7" x14ac:dyDescent="0.3">
      <c r="A433" s="24">
        <v>4</v>
      </c>
      <c r="B433" s="18">
        <v>45015</v>
      </c>
      <c r="C433" s="104">
        <f t="shared" si="28"/>
        <v>2023</v>
      </c>
      <c r="D433" s="24">
        <v>440</v>
      </c>
      <c r="E433" s="27">
        <v>377.27</v>
      </c>
      <c r="F433" s="19">
        <v>292.92</v>
      </c>
      <c r="G433" s="20" t="str">
        <f t="shared" si="30"/>
        <v>30/03/2023</v>
      </c>
    </row>
    <row r="434" spans="1:7" x14ac:dyDescent="0.3">
      <c r="A434" s="24">
        <v>4</v>
      </c>
      <c r="B434" s="18">
        <v>45022</v>
      </c>
      <c r="C434" s="104">
        <f t="shared" si="28"/>
        <v>2023</v>
      </c>
      <c r="D434" s="24">
        <v>450</v>
      </c>
      <c r="E434" s="27">
        <v>377.27</v>
      </c>
      <c r="F434" s="19">
        <v>292.92</v>
      </c>
      <c r="G434" s="20" t="str">
        <f t="shared" si="30"/>
        <v>06/04/2023</v>
      </c>
    </row>
    <row r="435" spans="1:7" x14ac:dyDescent="0.3">
      <c r="A435" s="24">
        <v>4</v>
      </c>
      <c r="B435" s="18">
        <v>45029</v>
      </c>
      <c r="C435" s="104">
        <f t="shared" si="28"/>
        <v>2023</v>
      </c>
      <c r="D435" s="24">
        <v>460</v>
      </c>
      <c r="E435" s="27">
        <v>377.27</v>
      </c>
      <c r="F435" s="19">
        <v>292.92</v>
      </c>
      <c r="G435" s="20" t="str">
        <f t="shared" si="30"/>
        <v>13/04/2023</v>
      </c>
    </row>
    <row r="436" spans="1:7" x14ac:dyDescent="0.3">
      <c r="A436" s="24">
        <v>4</v>
      </c>
      <c r="B436" s="18">
        <v>45036</v>
      </c>
      <c r="C436" s="104">
        <f t="shared" si="28"/>
        <v>2023</v>
      </c>
      <c r="D436" s="24">
        <v>470</v>
      </c>
      <c r="E436" s="27">
        <v>377.27</v>
      </c>
      <c r="F436" s="19">
        <v>292.92</v>
      </c>
      <c r="G436" s="20" t="str">
        <f t="shared" si="30"/>
        <v>20/04/2023</v>
      </c>
    </row>
    <row r="437" spans="1:7" x14ac:dyDescent="0.3">
      <c r="A437" s="24">
        <v>4</v>
      </c>
      <c r="B437" s="18">
        <v>45050</v>
      </c>
      <c r="C437" s="104">
        <f t="shared" si="28"/>
        <v>2023</v>
      </c>
      <c r="D437" s="24">
        <v>530</v>
      </c>
      <c r="E437" s="27">
        <v>377.27</v>
      </c>
      <c r="F437" s="19">
        <v>292.92</v>
      </c>
      <c r="G437" s="20" t="str">
        <f t="shared" si="30"/>
        <v>04/05/2023</v>
      </c>
    </row>
    <row r="438" spans="1:7" x14ac:dyDescent="0.3">
      <c r="A438" s="24">
        <v>4</v>
      </c>
      <c r="B438" s="18">
        <v>45057</v>
      </c>
      <c r="C438" s="104">
        <f t="shared" si="28"/>
        <v>2023</v>
      </c>
      <c r="D438" s="24">
        <v>540</v>
      </c>
      <c r="E438" s="27">
        <v>377.27</v>
      </c>
      <c r="F438" s="19">
        <v>292.92</v>
      </c>
      <c r="G438" s="20" t="str">
        <f t="shared" si="30"/>
        <v>11/05/2023</v>
      </c>
    </row>
    <row r="439" spans="1:7" x14ac:dyDescent="0.3">
      <c r="A439" s="24">
        <v>4</v>
      </c>
      <c r="B439" s="18">
        <v>45071</v>
      </c>
      <c r="C439" s="104">
        <f t="shared" si="28"/>
        <v>2023</v>
      </c>
      <c r="D439" s="24">
        <v>570</v>
      </c>
      <c r="E439" s="27">
        <v>377.27</v>
      </c>
      <c r="F439" s="19">
        <v>292.92</v>
      </c>
      <c r="G439" s="20" t="str">
        <f t="shared" si="30"/>
        <v>25/05/2023</v>
      </c>
    </row>
    <row r="440" spans="1:7" x14ac:dyDescent="0.3">
      <c r="A440" s="24">
        <v>4</v>
      </c>
      <c r="B440" s="18">
        <v>45176</v>
      </c>
      <c r="C440" s="104">
        <f t="shared" si="28"/>
        <v>2023</v>
      </c>
      <c r="D440" s="24">
        <v>340</v>
      </c>
      <c r="E440" s="27">
        <v>377.27</v>
      </c>
      <c r="F440" s="19">
        <v>292.92</v>
      </c>
      <c r="G440" s="20" t="str">
        <f t="shared" si="30"/>
        <v>07/09/2023</v>
      </c>
    </row>
    <row r="441" spans="1:7" x14ac:dyDescent="0.3">
      <c r="A441" s="24">
        <v>4</v>
      </c>
      <c r="B441" s="18">
        <v>45183</v>
      </c>
      <c r="C441" s="104">
        <f t="shared" si="28"/>
        <v>2023</v>
      </c>
      <c r="D441" s="24">
        <v>340</v>
      </c>
      <c r="E441" s="27">
        <v>377.27</v>
      </c>
      <c r="F441" s="19">
        <v>292.92</v>
      </c>
      <c r="G441" s="20" t="str">
        <f t="shared" si="30"/>
        <v>14/09/2023</v>
      </c>
    </row>
    <row r="442" spans="1:7" x14ac:dyDescent="0.3">
      <c r="A442" s="24">
        <v>4</v>
      </c>
      <c r="B442" s="18">
        <v>45190</v>
      </c>
      <c r="C442" s="104">
        <f t="shared" si="28"/>
        <v>2023</v>
      </c>
      <c r="D442" s="24">
        <v>340</v>
      </c>
      <c r="E442" s="27">
        <v>377.27</v>
      </c>
      <c r="F442" s="19">
        <v>292.92</v>
      </c>
      <c r="G442" s="20" t="str">
        <f t="shared" si="30"/>
        <v>21/09/2023</v>
      </c>
    </row>
    <row r="443" spans="1:7" x14ac:dyDescent="0.3">
      <c r="A443" s="24">
        <v>4</v>
      </c>
      <c r="B443" s="18">
        <v>45197</v>
      </c>
      <c r="C443" s="104">
        <f t="shared" si="28"/>
        <v>2023</v>
      </c>
      <c r="D443" s="24">
        <v>340</v>
      </c>
      <c r="E443" s="27">
        <v>377.27</v>
      </c>
      <c r="F443" s="19">
        <v>292.92</v>
      </c>
      <c r="G443" s="20" t="str">
        <f t="shared" si="30"/>
        <v>28/09/2023</v>
      </c>
    </row>
    <row r="444" spans="1:7" x14ac:dyDescent="0.3">
      <c r="A444" s="24">
        <v>4</v>
      </c>
      <c r="B444" s="18">
        <v>45204</v>
      </c>
      <c r="C444" s="104">
        <f t="shared" si="28"/>
        <v>2023</v>
      </c>
      <c r="D444" s="19">
        <v>340</v>
      </c>
      <c r="E444" s="27">
        <v>377.27</v>
      </c>
      <c r="F444" s="19">
        <v>292.92</v>
      </c>
      <c r="G444" s="20" t="str">
        <f t="shared" si="30"/>
        <v>05/10/2023</v>
      </c>
    </row>
    <row r="445" spans="1:7" x14ac:dyDescent="0.3">
      <c r="A445" s="24">
        <v>4</v>
      </c>
      <c r="B445" s="18">
        <v>45211</v>
      </c>
      <c r="C445" s="104">
        <f t="shared" si="28"/>
        <v>2023</v>
      </c>
      <c r="D445" s="19">
        <v>350</v>
      </c>
      <c r="E445" s="27">
        <v>377.27</v>
      </c>
      <c r="F445" s="19">
        <v>292.92</v>
      </c>
      <c r="G445" s="20" t="str">
        <f t="shared" si="30"/>
        <v>12/10/2023</v>
      </c>
    </row>
    <row r="446" spans="1:7" x14ac:dyDescent="0.3">
      <c r="A446" s="24">
        <v>4</v>
      </c>
      <c r="B446" s="18">
        <v>45218</v>
      </c>
      <c r="C446" s="104">
        <f t="shared" si="28"/>
        <v>2023</v>
      </c>
      <c r="D446" s="19">
        <v>340</v>
      </c>
      <c r="E446" s="27">
        <v>377.27</v>
      </c>
      <c r="F446" s="19">
        <v>292.92</v>
      </c>
      <c r="G446" s="20" t="str">
        <f t="shared" si="30"/>
        <v>19/10/2023</v>
      </c>
    </row>
    <row r="447" spans="1:7" x14ac:dyDescent="0.3">
      <c r="A447" s="24">
        <v>4</v>
      </c>
      <c r="B447" s="18">
        <f>+B446+7</f>
        <v>45225</v>
      </c>
      <c r="C447" s="104">
        <f t="shared" si="28"/>
        <v>2023</v>
      </c>
      <c r="D447" s="19">
        <v>340</v>
      </c>
      <c r="E447" s="27">
        <v>377.27</v>
      </c>
      <c r="F447" s="19">
        <v>292.92</v>
      </c>
      <c r="G447" s="20" t="str">
        <f t="shared" si="30"/>
        <v>26/10/2023</v>
      </c>
    </row>
    <row r="448" spans="1:7" x14ac:dyDescent="0.3">
      <c r="A448" s="24">
        <v>4</v>
      </c>
      <c r="B448" s="18">
        <f>+B447+7</f>
        <v>45232</v>
      </c>
      <c r="C448" s="104">
        <f t="shared" si="28"/>
        <v>2023</v>
      </c>
      <c r="D448" s="19">
        <v>350</v>
      </c>
      <c r="E448" s="27">
        <v>377.27</v>
      </c>
      <c r="F448" s="19">
        <v>292.92</v>
      </c>
      <c r="G448" s="20" t="str">
        <f t="shared" si="30"/>
        <v>02/11/2023</v>
      </c>
    </row>
    <row r="449" spans="1:7" x14ac:dyDescent="0.3">
      <c r="A449" s="24">
        <v>4</v>
      </c>
      <c r="B449" s="18">
        <f t="shared" ref="B449:B456" si="31">+B448+7</f>
        <v>45239</v>
      </c>
      <c r="C449" s="104">
        <f t="shared" si="28"/>
        <v>2023</v>
      </c>
      <c r="D449" s="19">
        <v>380</v>
      </c>
      <c r="E449" s="27">
        <v>377.27</v>
      </c>
      <c r="F449" s="19">
        <v>292.92</v>
      </c>
      <c r="G449" s="20" t="str">
        <f t="shared" si="30"/>
        <v>09/11/2023</v>
      </c>
    </row>
    <row r="450" spans="1:7" x14ac:dyDescent="0.3">
      <c r="A450" s="24">
        <v>4</v>
      </c>
      <c r="B450" s="18">
        <f t="shared" si="31"/>
        <v>45246</v>
      </c>
      <c r="C450" s="104">
        <f t="shared" si="28"/>
        <v>2023</v>
      </c>
      <c r="D450" s="19">
        <v>380</v>
      </c>
      <c r="E450" s="27">
        <v>377.27</v>
      </c>
      <c r="F450" s="19">
        <v>292.92</v>
      </c>
      <c r="G450" s="20" t="str">
        <f t="shared" si="30"/>
        <v>16/11/2023</v>
      </c>
    </row>
    <row r="451" spans="1:7" x14ac:dyDescent="0.3">
      <c r="A451" s="24">
        <v>4</v>
      </c>
      <c r="B451" s="18">
        <f t="shared" si="31"/>
        <v>45253</v>
      </c>
      <c r="C451" s="104">
        <f t="shared" ref="C451:C456" si="32">YEAR(B451)</f>
        <v>2023</v>
      </c>
      <c r="D451" s="19">
        <v>380</v>
      </c>
      <c r="E451" s="27">
        <v>377.27</v>
      </c>
      <c r="F451" s="19">
        <v>292.92</v>
      </c>
      <c r="G451" s="20" t="str">
        <f t="shared" si="30"/>
        <v>23/11/2023</v>
      </c>
    </row>
    <row r="452" spans="1:7" x14ac:dyDescent="0.3">
      <c r="A452" s="24">
        <v>4</v>
      </c>
      <c r="B452" s="18">
        <f t="shared" si="31"/>
        <v>45260</v>
      </c>
      <c r="C452" s="104">
        <f t="shared" si="32"/>
        <v>2023</v>
      </c>
      <c r="D452" s="19">
        <v>380</v>
      </c>
      <c r="E452" s="27">
        <v>377.27</v>
      </c>
      <c r="F452" s="19">
        <v>292.92</v>
      </c>
      <c r="G452" s="20" t="str">
        <f t="shared" si="30"/>
        <v>30/11/2023</v>
      </c>
    </row>
    <row r="453" spans="1:7" x14ac:dyDescent="0.3">
      <c r="A453" s="24">
        <v>4</v>
      </c>
      <c r="B453" s="18">
        <f t="shared" si="31"/>
        <v>45267</v>
      </c>
      <c r="C453" s="104">
        <f t="shared" si="32"/>
        <v>2023</v>
      </c>
      <c r="D453" s="19">
        <v>400</v>
      </c>
      <c r="E453" s="27">
        <v>377.27</v>
      </c>
      <c r="F453" s="19">
        <v>292.92</v>
      </c>
      <c r="G453" s="20" t="str">
        <f t="shared" si="30"/>
        <v>07/12/2023</v>
      </c>
    </row>
    <row r="454" spans="1:7" x14ac:dyDescent="0.3">
      <c r="A454" s="24">
        <v>4</v>
      </c>
      <c r="B454" s="18">
        <f t="shared" si="31"/>
        <v>45274</v>
      </c>
      <c r="C454" s="104">
        <f t="shared" si="32"/>
        <v>2023</v>
      </c>
      <c r="D454" s="19">
        <v>400</v>
      </c>
      <c r="E454" s="27">
        <v>377.27</v>
      </c>
      <c r="F454" s="19">
        <v>292.92</v>
      </c>
      <c r="G454" s="20" t="str">
        <f t="shared" si="30"/>
        <v>14/12/2023</v>
      </c>
    </row>
    <row r="455" spans="1:7" x14ac:dyDescent="0.3">
      <c r="A455" s="24">
        <v>4</v>
      </c>
      <c r="B455" s="18">
        <f>+B454+7</f>
        <v>45281</v>
      </c>
      <c r="C455" s="104">
        <f t="shared" si="32"/>
        <v>2023</v>
      </c>
      <c r="D455" s="19">
        <v>400</v>
      </c>
      <c r="E455" s="27">
        <v>377.27</v>
      </c>
      <c r="F455" s="19">
        <v>292.92</v>
      </c>
      <c r="G455" s="20" t="str">
        <f t="shared" si="30"/>
        <v>21/12/2023</v>
      </c>
    </row>
    <row r="456" spans="1:7" x14ac:dyDescent="0.3">
      <c r="A456" s="24">
        <v>4</v>
      </c>
      <c r="B456" s="18">
        <f t="shared" si="31"/>
        <v>45288</v>
      </c>
      <c r="C456" s="104">
        <f t="shared" si="32"/>
        <v>2023</v>
      </c>
      <c r="D456" s="19">
        <v>400</v>
      </c>
      <c r="E456" s="27">
        <v>377.27</v>
      </c>
      <c r="F456" s="19">
        <v>292.92</v>
      </c>
      <c r="G456" s="20" t="str">
        <f t="shared" si="30"/>
        <v>28/12/2023</v>
      </c>
    </row>
    <row r="457" spans="1:7" x14ac:dyDescent="0.3">
      <c r="A457"/>
      <c r="B457" s="41"/>
      <c r="C457" s="41"/>
      <c r="D457" s="41"/>
      <c r="E457" s="41"/>
      <c r="F457" s="41"/>
      <c r="G457" s="41"/>
    </row>
    <row r="458" spans="1:7" x14ac:dyDescent="0.3">
      <c r="A458"/>
      <c r="B458" s="41"/>
      <c r="C458" s="41"/>
      <c r="D458" s="41"/>
      <c r="E458" s="41"/>
      <c r="F458" s="41"/>
      <c r="G458" s="41"/>
    </row>
    <row r="459" spans="1:7" x14ac:dyDescent="0.3">
      <c r="A459"/>
      <c r="B459" s="41"/>
      <c r="C459" s="41"/>
      <c r="D459" s="41"/>
      <c r="E459" s="41"/>
      <c r="F459" s="41"/>
      <c r="G459" s="41"/>
    </row>
    <row r="460" spans="1:7" x14ac:dyDescent="0.3">
      <c r="A460"/>
      <c r="B460" s="41"/>
      <c r="C460" s="41"/>
      <c r="D460" s="41"/>
      <c r="E460" s="41"/>
      <c r="F460" s="41"/>
      <c r="G460" s="41"/>
    </row>
    <row r="461" spans="1:7" x14ac:dyDescent="0.3">
      <c r="A461"/>
      <c r="B461" s="41"/>
      <c r="C461" s="41"/>
      <c r="D461" s="41"/>
      <c r="E461" s="41"/>
      <c r="F461" s="41"/>
      <c r="G461" s="41"/>
    </row>
    <row r="462" spans="1:7" x14ac:dyDescent="0.3">
      <c r="A462"/>
      <c r="B462" s="41"/>
      <c r="C462" s="41"/>
      <c r="D462" s="41"/>
      <c r="E462" s="41"/>
      <c r="F462" s="41"/>
      <c r="G462" s="41"/>
    </row>
    <row r="463" spans="1:7" x14ac:dyDescent="0.3">
      <c r="A463"/>
      <c r="B463" s="41"/>
      <c r="C463" s="41"/>
      <c r="D463" s="41"/>
      <c r="E463" s="41"/>
      <c r="F463" s="41"/>
      <c r="G463" s="41"/>
    </row>
    <row r="464" spans="1:7" x14ac:dyDescent="0.3">
      <c r="A464"/>
      <c r="B464" s="41"/>
      <c r="C464" s="41"/>
      <c r="D464" s="41"/>
      <c r="E464" s="41"/>
      <c r="F464" s="41"/>
      <c r="G464" s="41"/>
    </row>
    <row r="465" spans="1:7" x14ac:dyDescent="0.3">
      <c r="A465"/>
      <c r="B465" s="41"/>
      <c r="C465" s="41"/>
      <c r="D465" s="41"/>
      <c r="E465" s="41"/>
      <c r="F465" s="41"/>
      <c r="G465" s="41"/>
    </row>
    <row r="466" spans="1:7" x14ac:dyDescent="0.3">
      <c r="A466"/>
      <c r="B466" s="41"/>
      <c r="C466" s="41"/>
      <c r="D466" s="41"/>
      <c r="E466" s="41"/>
      <c r="F466" s="41"/>
      <c r="G466" s="41"/>
    </row>
    <row r="467" spans="1:7" x14ac:dyDescent="0.3">
      <c r="A467"/>
      <c r="B467" s="41"/>
      <c r="C467" s="41"/>
      <c r="D467" s="41"/>
      <c r="E467" s="41"/>
      <c r="F467" s="41"/>
      <c r="G467" s="41"/>
    </row>
    <row r="468" spans="1:7" x14ac:dyDescent="0.3">
      <c r="A468"/>
      <c r="B468" s="41"/>
      <c r="C468" s="41"/>
      <c r="D468" s="41"/>
      <c r="E468" s="41"/>
      <c r="F468" s="41"/>
      <c r="G468" s="41"/>
    </row>
    <row r="469" spans="1:7" x14ac:dyDescent="0.3">
      <c r="A469"/>
      <c r="B469" s="41"/>
      <c r="C469" s="41"/>
      <c r="D469" s="41"/>
      <c r="E469" s="41"/>
      <c r="F469" s="41"/>
      <c r="G469" s="41"/>
    </row>
    <row r="470" spans="1:7" x14ac:dyDescent="0.3">
      <c r="A470"/>
      <c r="B470" s="41"/>
      <c r="C470" s="41"/>
      <c r="D470" s="41"/>
      <c r="E470" s="41"/>
      <c r="F470" s="41"/>
      <c r="G470" s="41"/>
    </row>
    <row r="471" spans="1:7" x14ac:dyDescent="0.3">
      <c r="A471"/>
      <c r="B471" s="41"/>
      <c r="C471" s="41"/>
      <c r="D471" s="41"/>
      <c r="E471" s="41"/>
      <c r="F471" s="41"/>
      <c r="G471" s="41"/>
    </row>
    <row r="472" spans="1:7" x14ac:dyDescent="0.3">
      <c r="A472"/>
      <c r="B472" s="41"/>
      <c r="C472" s="41"/>
      <c r="D472" s="41"/>
      <c r="E472" s="41"/>
      <c r="F472" s="41"/>
      <c r="G472" s="41"/>
    </row>
    <row r="473" spans="1:7" x14ac:dyDescent="0.3">
      <c r="A473"/>
      <c r="B473" s="41"/>
      <c r="C473" s="41"/>
      <c r="D473" s="41"/>
      <c r="E473" s="41"/>
      <c r="F473" s="41"/>
      <c r="G473" s="41"/>
    </row>
    <row r="474" spans="1:7" x14ac:dyDescent="0.3">
      <c r="A474"/>
      <c r="B474" s="41"/>
      <c r="C474" s="41"/>
      <c r="D474" s="41"/>
      <c r="E474" s="41"/>
      <c r="F474" s="41"/>
      <c r="G474" s="41"/>
    </row>
    <row r="475" spans="1:7" x14ac:dyDescent="0.3">
      <c r="A475"/>
      <c r="B475" s="41"/>
      <c r="C475" s="41"/>
      <c r="D475" s="41"/>
      <c r="E475" s="41"/>
      <c r="F475" s="41"/>
      <c r="G475" s="41"/>
    </row>
    <row r="476" spans="1:7" x14ac:dyDescent="0.3">
      <c r="A476"/>
      <c r="B476" s="41"/>
      <c r="C476" s="41"/>
      <c r="D476" s="41"/>
      <c r="E476" s="41"/>
      <c r="F476" s="41"/>
      <c r="G476" s="41"/>
    </row>
    <row r="477" spans="1:7" x14ac:dyDescent="0.3">
      <c r="A477"/>
      <c r="B477" s="41"/>
      <c r="C477" s="41"/>
      <c r="D477" s="41"/>
      <c r="E477" s="41"/>
      <c r="F477" s="41"/>
      <c r="G477" s="41"/>
    </row>
    <row r="478" spans="1:7" x14ac:dyDescent="0.3">
      <c r="A478"/>
      <c r="B478" s="41"/>
      <c r="C478" s="41"/>
      <c r="D478" s="41"/>
      <c r="E478" s="41"/>
      <c r="F478" s="41"/>
      <c r="G478" s="41"/>
    </row>
    <row r="479" spans="1:7" x14ac:dyDescent="0.3">
      <c r="A479"/>
      <c r="B479" s="41"/>
      <c r="C479" s="41"/>
      <c r="D479" s="41"/>
      <c r="E479" s="41"/>
      <c r="F479" s="41"/>
      <c r="G479" s="41"/>
    </row>
    <row r="480" spans="1:7" x14ac:dyDescent="0.3">
      <c r="A480"/>
      <c r="B480" s="41"/>
      <c r="C480" s="41"/>
      <c r="D480" s="41"/>
      <c r="E480" s="41"/>
      <c r="F480" s="41"/>
      <c r="G480" s="41"/>
    </row>
    <row r="481" spans="1:7" x14ac:dyDescent="0.3">
      <c r="A481"/>
      <c r="B481" s="41"/>
      <c r="C481" s="41"/>
      <c r="D481" s="41"/>
      <c r="E481" s="41"/>
      <c r="F481" s="41"/>
      <c r="G481" s="41"/>
    </row>
    <row r="482" spans="1:7" x14ac:dyDescent="0.3">
      <c r="A482"/>
      <c r="B482" s="41"/>
      <c r="C482" s="41"/>
      <c r="D482" s="41"/>
      <c r="E482" s="41"/>
      <c r="F482" s="41"/>
      <c r="G482" s="41"/>
    </row>
    <row r="483" spans="1:7" x14ac:dyDescent="0.3">
      <c r="A483"/>
      <c r="B483" s="41"/>
      <c r="C483" s="41"/>
      <c r="D483" s="41"/>
      <c r="E483" s="41"/>
      <c r="F483" s="41"/>
      <c r="G483" s="41"/>
    </row>
    <row r="484" spans="1:7" x14ac:dyDescent="0.3">
      <c r="A484"/>
      <c r="B484" s="41"/>
      <c r="C484" s="41"/>
      <c r="D484" s="41"/>
      <c r="E484" s="41"/>
      <c r="F484" s="41"/>
      <c r="G484" s="41"/>
    </row>
    <row r="485" spans="1:7" x14ac:dyDescent="0.3">
      <c r="A485"/>
      <c r="B485" s="41"/>
      <c r="C485" s="41"/>
      <c r="D485" s="41"/>
      <c r="E485" s="41"/>
      <c r="F485" s="41"/>
      <c r="G485" s="41"/>
    </row>
    <row r="486" spans="1:7" x14ac:dyDescent="0.3">
      <c r="A486"/>
      <c r="B486" s="41"/>
      <c r="C486" s="41"/>
      <c r="D486" s="41"/>
      <c r="E486" s="41"/>
      <c r="F486" s="41"/>
      <c r="G486" s="41"/>
    </row>
    <row r="487" spans="1:7" x14ac:dyDescent="0.3">
      <c r="A487"/>
      <c r="B487" s="41"/>
      <c r="C487" s="41"/>
      <c r="D487" s="41"/>
      <c r="E487" s="41"/>
      <c r="F487" s="41"/>
      <c r="G487" s="41"/>
    </row>
    <row r="488" spans="1:7" x14ac:dyDescent="0.3">
      <c r="A488"/>
      <c r="B488" s="41"/>
      <c r="C488" s="41"/>
      <c r="D488" s="41"/>
      <c r="E488" s="41"/>
      <c r="F488" s="41"/>
      <c r="G488" s="41"/>
    </row>
    <row r="489" spans="1:7" x14ac:dyDescent="0.3">
      <c r="A489"/>
      <c r="B489" s="41"/>
      <c r="C489" s="41"/>
      <c r="D489" s="41"/>
      <c r="E489" s="41"/>
      <c r="F489" s="41"/>
      <c r="G489" s="41"/>
    </row>
    <row r="490" spans="1:7" x14ac:dyDescent="0.3">
      <c r="A490"/>
      <c r="B490" s="41"/>
      <c r="C490" s="41"/>
      <c r="D490" s="41"/>
      <c r="E490" s="41"/>
      <c r="F490" s="41"/>
      <c r="G490" s="41"/>
    </row>
    <row r="491" spans="1:7" x14ac:dyDescent="0.3">
      <c r="A491"/>
      <c r="B491" s="41"/>
      <c r="C491" s="41"/>
      <c r="D491" s="41"/>
      <c r="E491" s="41"/>
      <c r="F491" s="41"/>
      <c r="G491" s="41"/>
    </row>
    <row r="492" spans="1:7" x14ac:dyDescent="0.3">
      <c r="A492"/>
      <c r="B492" s="41"/>
      <c r="C492" s="41"/>
      <c r="D492" s="41"/>
      <c r="E492" s="41"/>
      <c r="F492" s="41"/>
      <c r="G492" s="41"/>
    </row>
    <row r="493" spans="1:7" x14ac:dyDescent="0.3">
      <c r="A493"/>
      <c r="B493" s="41"/>
      <c r="C493" s="41"/>
      <c r="D493" s="41"/>
      <c r="E493" s="41"/>
      <c r="F493" s="41"/>
      <c r="G493" s="41"/>
    </row>
    <row r="494" spans="1:7" x14ac:dyDescent="0.3">
      <c r="A494"/>
      <c r="B494" s="41"/>
      <c r="C494" s="41"/>
      <c r="D494" s="41"/>
      <c r="E494" s="41"/>
      <c r="F494" s="41"/>
      <c r="G494" s="41"/>
    </row>
    <row r="495" spans="1:7" x14ac:dyDescent="0.3">
      <c r="A495"/>
      <c r="B495" s="41"/>
      <c r="C495" s="41"/>
      <c r="D495" s="41"/>
      <c r="E495" s="41"/>
      <c r="F495" s="41"/>
      <c r="G495" s="41"/>
    </row>
    <row r="496" spans="1:7" x14ac:dyDescent="0.3">
      <c r="A496"/>
      <c r="B496" s="41"/>
      <c r="C496" s="41"/>
      <c r="D496" s="41"/>
      <c r="E496" s="41"/>
      <c r="F496" s="41"/>
      <c r="G496" s="41"/>
    </row>
    <row r="497" spans="1:7" x14ac:dyDescent="0.3">
      <c r="A497"/>
      <c r="B497" s="41"/>
      <c r="C497" s="41"/>
      <c r="D497" s="41"/>
      <c r="E497" s="41"/>
      <c r="F497" s="41"/>
      <c r="G497" s="41"/>
    </row>
    <row r="498" spans="1:7" x14ac:dyDescent="0.3">
      <c r="A498"/>
      <c r="B498" s="41"/>
      <c r="C498" s="41"/>
      <c r="D498" s="41"/>
      <c r="E498" s="41"/>
      <c r="F498" s="41"/>
      <c r="G498" s="41"/>
    </row>
    <row r="499" spans="1:7" x14ac:dyDescent="0.3">
      <c r="A499"/>
      <c r="B499" s="41"/>
      <c r="C499" s="41"/>
      <c r="D499" s="41"/>
      <c r="E499" s="41"/>
      <c r="F499" s="41"/>
      <c r="G499" s="41"/>
    </row>
    <row r="500" spans="1:7" x14ac:dyDescent="0.3">
      <c r="A500"/>
      <c r="B500" s="41"/>
      <c r="C500" s="41"/>
      <c r="D500" s="41"/>
      <c r="E500" s="41"/>
      <c r="F500" s="41"/>
      <c r="G500" s="41"/>
    </row>
    <row r="501" spans="1:7" x14ac:dyDescent="0.3">
      <c r="A501"/>
      <c r="B501" s="41"/>
      <c r="C501" s="41"/>
      <c r="D501" s="41"/>
      <c r="E501" s="41"/>
      <c r="F501" s="41"/>
      <c r="G501" s="41"/>
    </row>
    <row r="502" spans="1:7" x14ac:dyDescent="0.3">
      <c r="A502"/>
      <c r="B502" s="41"/>
      <c r="C502" s="41"/>
      <c r="D502" s="41"/>
      <c r="E502" s="41"/>
      <c r="F502" s="41"/>
      <c r="G502" s="41"/>
    </row>
    <row r="503" spans="1:7" x14ac:dyDescent="0.3">
      <c r="A503"/>
      <c r="B503" s="41"/>
      <c r="C503" s="41"/>
      <c r="D503" s="41"/>
      <c r="E503" s="41"/>
      <c r="F503" s="41"/>
      <c r="G503" s="41"/>
    </row>
    <row r="504" spans="1:7" x14ac:dyDescent="0.3">
      <c r="A504"/>
      <c r="B504" s="41"/>
      <c r="C504" s="41"/>
      <c r="D504" s="41"/>
      <c r="E504" s="41"/>
      <c r="F504" s="41"/>
      <c r="G504" s="41"/>
    </row>
    <row r="505" spans="1:7" x14ac:dyDescent="0.3">
      <c r="A505"/>
      <c r="B505" s="41"/>
      <c r="C505" s="41"/>
      <c r="D505" s="41"/>
      <c r="E505" s="41"/>
      <c r="F505" s="41"/>
      <c r="G505" s="41"/>
    </row>
    <row r="506" spans="1:7" x14ac:dyDescent="0.3">
      <c r="A506"/>
      <c r="B506" s="41"/>
      <c r="C506" s="41"/>
      <c r="D506" s="41"/>
      <c r="E506" s="41"/>
      <c r="F506" s="41"/>
      <c r="G506" s="41"/>
    </row>
    <row r="507" spans="1:7" x14ac:dyDescent="0.3">
      <c r="A507"/>
      <c r="B507" s="41"/>
      <c r="C507" s="41"/>
      <c r="D507" s="41"/>
      <c r="E507" s="41"/>
      <c r="F507" s="41"/>
      <c r="G507" s="41"/>
    </row>
    <row r="508" spans="1:7" x14ac:dyDescent="0.3">
      <c r="A508"/>
      <c r="B508" s="41"/>
      <c r="C508" s="41"/>
      <c r="D508" s="41"/>
      <c r="E508" s="41"/>
      <c r="F508" s="41"/>
      <c r="G508" s="41"/>
    </row>
    <row r="509" spans="1:7" x14ac:dyDescent="0.3">
      <c r="A509"/>
      <c r="B509" s="41"/>
      <c r="C509" s="41"/>
      <c r="D509" s="41"/>
      <c r="E509" s="41"/>
      <c r="F509" s="41"/>
      <c r="G509" s="41"/>
    </row>
    <row r="510" spans="1:7" x14ac:dyDescent="0.3">
      <c r="A510"/>
      <c r="B510" s="41"/>
      <c r="C510" s="41"/>
      <c r="D510" s="41"/>
      <c r="E510" s="41"/>
      <c r="F510" s="41"/>
      <c r="G510" s="41"/>
    </row>
    <row r="511" spans="1:7" x14ac:dyDescent="0.3">
      <c r="A511"/>
      <c r="B511" s="41"/>
      <c r="C511" s="41"/>
      <c r="D511" s="41"/>
      <c r="E511" s="41"/>
      <c r="F511" s="41"/>
      <c r="G511" s="41"/>
    </row>
    <row r="512" spans="1:7" x14ac:dyDescent="0.3">
      <c r="A512"/>
      <c r="B512" s="41"/>
      <c r="C512" s="41"/>
      <c r="D512" s="41"/>
      <c r="E512" s="41"/>
      <c r="F512" s="41"/>
      <c r="G512" s="41"/>
    </row>
    <row r="513" spans="1:7" x14ac:dyDescent="0.3">
      <c r="A513"/>
      <c r="B513" s="41"/>
      <c r="C513" s="41"/>
      <c r="D513" s="41"/>
      <c r="E513" s="41"/>
      <c r="F513" s="41"/>
      <c r="G513" s="41"/>
    </row>
    <row r="514" spans="1:7" x14ac:dyDescent="0.3">
      <c r="A514"/>
      <c r="B514" s="41"/>
      <c r="C514" s="41"/>
      <c r="D514" s="41"/>
      <c r="E514" s="41"/>
      <c r="F514" s="41"/>
      <c r="G514" s="41"/>
    </row>
    <row r="515" spans="1:7" x14ac:dyDescent="0.3">
      <c r="A515"/>
      <c r="B515" s="41"/>
      <c r="C515" s="41"/>
      <c r="D515" s="41"/>
      <c r="E515" s="41"/>
      <c r="F515" s="41"/>
      <c r="G515" s="41"/>
    </row>
    <row r="516" spans="1:7" x14ac:dyDescent="0.3">
      <c r="A516"/>
      <c r="B516" s="41"/>
      <c r="C516" s="41"/>
      <c r="D516" s="41"/>
      <c r="E516" s="41"/>
      <c r="F516" s="41"/>
      <c r="G516" s="41"/>
    </row>
    <row r="517" spans="1:7" x14ac:dyDescent="0.3">
      <c r="A517"/>
      <c r="B517" s="41"/>
      <c r="C517" s="41"/>
      <c r="D517" s="41"/>
      <c r="E517" s="41"/>
      <c r="F517" s="41"/>
      <c r="G517" s="41"/>
    </row>
    <row r="518" spans="1:7" x14ac:dyDescent="0.3">
      <c r="A518"/>
      <c r="B518" s="41"/>
      <c r="C518" s="41"/>
      <c r="D518" s="41"/>
      <c r="E518" s="41"/>
      <c r="F518" s="41"/>
      <c r="G518" s="41"/>
    </row>
    <row r="519" spans="1:7" x14ac:dyDescent="0.3">
      <c r="A519"/>
      <c r="B519" s="41"/>
      <c r="C519" s="41"/>
      <c r="D519" s="41"/>
      <c r="E519" s="41"/>
      <c r="F519" s="41"/>
      <c r="G519" s="41"/>
    </row>
    <row r="520" spans="1:7" x14ac:dyDescent="0.3">
      <c r="A520"/>
      <c r="B520" s="41"/>
      <c r="C520" s="41"/>
      <c r="D520" s="41"/>
      <c r="E520" s="41"/>
      <c r="F520" s="41"/>
      <c r="G520" s="41"/>
    </row>
    <row r="521" spans="1:7" x14ac:dyDescent="0.3">
      <c r="A521"/>
      <c r="B521" s="41"/>
      <c r="C521" s="41"/>
      <c r="D521" s="41"/>
      <c r="E521" s="41"/>
      <c r="F521" s="41"/>
      <c r="G521" s="41"/>
    </row>
    <row r="522" spans="1:7" x14ac:dyDescent="0.3">
      <c r="A522"/>
      <c r="B522" s="41"/>
      <c r="C522" s="41"/>
      <c r="D522" s="41"/>
      <c r="E522" s="41"/>
      <c r="F522" s="41"/>
      <c r="G522" s="41"/>
    </row>
    <row r="523" spans="1:7" x14ac:dyDescent="0.3">
      <c r="A523"/>
      <c r="B523" s="41"/>
      <c r="C523" s="41"/>
      <c r="D523" s="41"/>
      <c r="E523" s="41"/>
      <c r="F523" s="41"/>
      <c r="G523" s="41"/>
    </row>
    <row r="524" spans="1:7" x14ac:dyDescent="0.3">
      <c r="A524"/>
      <c r="B524" s="41"/>
      <c r="C524" s="41"/>
      <c r="D524" s="41"/>
      <c r="E524" s="41"/>
      <c r="F524" s="41"/>
      <c r="G524" s="41"/>
    </row>
    <row r="525" spans="1:7" x14ac:dyDescent="0.3">
      <c r="A525"/>
      <c r="B525" s="41"/>
      <c r="C525" s="41"/>
      <c r="D525" s="41"/>
      <c r="E525" s="41"/>
      <c r="F525" s="41"/>
      <c r="G525" s="41"/>
    </row>
    <row r="526" spans="1:7" x14ac:dyDescent="0.3">
      <c r="A526"/>
      <c r="B526" s="41"/>
      <c r="C526" s="41"/>
      <c r="D526" s="41"/>
      <c r="E526" s="41"/>
      <c r="F526" s="41"/>
      <c r="G526" s="41"/>
    </row>
    <row r="527" spans="1:7" x14ac:dyDescent="0.3">
      <c r="A527"/>
      <c r="B527" s="41"/>
      <c r="C527" s="41"/>
      <c r="D527" s="41"/>
      <c r="E527" s="41"/>
      <c r="F527" s="41"/>
      <c r="G527" s="41"/>
    </row>
    <row r="528" spans="1:7" x14ac:dyDescent="0.3">
      <c r="A528"/>
      <c r="B528" s="41"/>
      <c r="C528" s="41"/>
      <c r="D528" s="41"/>
      <c r="E528" s="41"/>
      <c r="F528" s="41"/>
      <c r="G528" s="41"/>
    </row>
    <row r="529" spans="9:9" x14ac:dyDescent="0.3">
      <c r="I529" s="10"/>
    </row>
    <row r="530" spans="9:9" x14ac:dyDescent="0.3">
      <c r="I530" s="10"/>
    </row>
    <row r="531" spans="9:9" x14ac:dyDescent="0.3">
      <c r="I531" s="10"/>
    </row>
    <row r="532" spans="9:9" x14ac:dyDescent="0.3">
      <c r="I532" s="10"/>
    </row>
    <row r="533" spans="9:9" x14ac:dyDescent="0.3">
      <c r="I533" s="10"/>
    </row>
    <row r="534" spans="9:9" x14ac:dyDescent="0.3">
      <c r="I534" s="10"/>
    </row>
    <row r="535" spans="9:9" x14ac:dyDescent="0.3">
      <c r="I535" s="10"/>
    </row>
    <row r="536" spans="9:9" x14ac:dyDescent="0.3">
      <c r="I536" s="10"/>
    </row>
    <row r="537" spans="9:9" x14ac:dyDescent="0.3">
      <c r="I537" s="10"/>
    </row>
    <row r="538" spans="9:9" x14ac:dyDescent="0.3">
      <c r="I538" s="10"/>
    </row>
    <row r="539" spans="9:9" x14ac:dyDescent="0.3">
      <c r="I539" s="10"/>
    </row>
    <row r="540" spans="9:9" x14ac:dyDescent="0.3">
      <c r="I540" s="10"/>
    </row>
    <row r="541" spans="9:9" x14ac:dyDescent="0.3">
      <c r="I541" s="10"/>
    </row>
    <row r="542" spans="9:9" x14ac:dyDescent="0.3">
      <c r="I542" s="10"/>
    </row>
    <row r="543" spans="9:9" x14ac:dyDescent="0.3">
      <c r="I543" s="10"/>
    </row>
    <row r="544" spans="9:9" x14ac:dyDescent="0.3">
      <c r="I544" s="10"/>
    </row>
    <row r="545" spans="9:9" x14ac:dyDescent="0.3">
      <c r="I545" s="10"/>
    </row>
    <row r="546" spans="9:9" x14ac:dyDescent="0.3">
      <c r="I546" s="10"/>
    </row>
    <row r="547" spans="9:9" x14ac:dyDescent="0.3">
      <c r="I547" s="10"/>
    </row>
    <row r="548" spans="9:9" x14ac:dyDescent="0.3">
      <c r="I548" s="10"/>
    </row>
    <row r="549" spans="9:9" x14ac:dyDescent="0.3">
      <c r="I549" s="10"/>
    </row>
    <row r="550" spans="9:9" x14ac:dyDescent="0.3">
      <c r="I550" s="10"/>
    </row>
    <row r="551" spans="9:9" x14ac:dyDescent="0.3">
      <c r="I551" s="10"/>
    </row>
    <row r="552" spans="9:9" x14ac:dyDescent="0.3">
      <c r="I552" s="10"/>
    </row>
    <row r="553" spans="9:9" x14ac:dyDescent="0.3">
      <c r="I553" s="10"/>
    </row>
    <row r="554" spans="9:9" x14ac:dyDescent="0.3">
      <c r="I554" s="10"/>
    </row>
    <row r="555" spans="9:9" x14ac:dyDescent="0.3">
      <c r="I555" s="10"/>
    </row>
    <row r="556" spans="9:9" x14ac:dyDescent="0.3">
      <c r="I556" s="10"/>
    </row>
    <row r="557" spans="9:9" x14ac:dyDescent="0.3">
      <c r="I557" s="10"/>
    </row>
    <row r="558" spans="9:9" x14ac:dyDescent="0.3">
      <c r="I558" s="10"/>
    </row>
    <row r="559" spans="9:9" x14ac:dyDescent="0.3">
      <c r="I559" s="10"/>
    </row>
    <row r="560" spans="9:9" x14ac:dyDescent="0.3">
      <c r="I560" s="10"/>
    </row>
    <row r="561" spans="9:9" x14ac:dyDescent="0.3">
      <c r="I561" s="10"/>
    </row>
    <row r="562" spans="9:9" x14ac:dyDescent="0.3">
      <c r="I562" s="10"/>
    </row>
    <row r="563" spans="9:9" x14ac:dyDescent="0.3">
      <c r="I563" s="10"/>
    </row>
    <row r="564" spans="9:9" x14ac:dyDescent="0.3">
      <c r="I564" s="10"/>
    </row>
    <row r="565" spans="9:9" x14ac:dyDescent="0.3">
      <c r="I565" s="10"/>
    </row>
    <row r="566" spans="9:9" x14ac:dyDescent="0.3">
      <c r="I566" s="10"/>
    </row>
    <row r="567" spans="9:9" x14ac:dyDescent="0.3">
      <c r="I567" s="10"/>
    </row>
    <row r="568" spans="9:9" x14ac:dyDescent="0.3">
      <c r="I568" s="10"/>
    </row>
    <row r="569" spans="9:9" x14ac:dyDescent="0.3">
      <c r="I569" s="10"/>
    </row>
    <row r="570" spans="9:9" x14ac:dyDescent="0.3">
      <c r="I570" s="10"/>
    </row>
    <row r="571" spans="9:9" x14ac:dyDescent="0.3">
      <c r="I571" s="10"/>
    </row>
    <row r="572" spans="9:9" x14ac:dyDescent="0.3">
      <c r="I572" s="10"/>
    </row>
    <row r="573" spans="9:9" x14ac:dyDescent="0.3">
      <c r="I573" s="10"/>
    </row>
    <row r="574" spans="9:9" x14ac:dyDescent="0.3">
      <c r="I574" s="10"/>
    </row>
    <row r="575" spans="9:9" x14ac:dyDescent="0.3">
      <c r="I575" s="10"/>
    </row>
    <row r="576" spans="9:9" x14ac:dyDescent="0.3">
      <c r="I576" s="10"/>
    </row>
    <row r="577" spans="9:9" x14ac:dyDescent="0.3">
      <c r="I577" s="10"/>
    </row>
    <row r="578" spans="9:9" x14ac:dyDescent="0.3">
      <c r="I578" s="10"/>
    </row>
    <row r="579" spans="9:9" x14ac:dyDescent="0.3">
      <c r="I579" s="10"/>
    </row>
    <row r="580" spans="9:9" x14ac:dyDescent="0.3">
      <c r="I580" s="10"/>
    </row>
    <row r="581" spans="9:9" x14ac:dyDescent="0.3">
      <c r="I581" s="10"/>
    </row>
    <row r="582" spans="9:9" x14ac:dyDescent="0.3">
      <c r="I582" s="10"/>
    </row>
    <row r="583" spans="9:9" x14ac:dyDescent="0.3">
      <c r="I583" s="10"/>
    </row>
    <row r="584" spans="9:9" x14ac:dyDescent="0.3">
      <c r="I584" s="10"/>
    </row>
    <row r="585" spans="9:9" x14ac:dyDescent="0.3">
      <c r="I585" s="10"/>
    </row>
    <row r="586" spans="9:9" x14ac:dyDescent="0.3">
      <c r="I586" s="10"/>
    </row>
    <row r="587" spans="9:9" x14ac:dyDescent="0.3">
      <c r="I587" s="10"/>
    </row>
    <row r="588" spans="9:9" x14ac:dyDescent="0.3">
      <c r="I588" s="10"/>
    </row>
    <row r="589" spans="9:9" x14ac:dyDescent="0.3">
      <c r="I589" s="10"/>
    </row>
    <row r="590" spans="9:9" x14ac:dyDescent="0.3">
      <c r="I590" s="10"/>
    </row>
    <row r="591" spans="9:9" x14ac:dyDescent="0.3">
      <c r="I591" s="10"/>
    </row>
    <row r="592" spans="9:9" x14ac:dyDescent="0.3">
      <c r="I592" s="10"/>
    </row>
    <row r="593" spans="9:9" x14ac:dyDescent="0.3">
      <c r="I593" s="10"/>
    </row>
    <row r="594" spans="9:9" x14ac:dyDescent="0.3">
      <c r="I594" s="10"/>
    </row>
    <row r="595" spans="9:9" x14ac:dyDescent="0.3">
      <c r="I595" s="10"/>
    </row>
    <row r="596" spans="9:9" x14ac:dyDescent="0.3">
      <c r="I596" s="10"/>
    </row>
    <row r="597" spans="9:9" x14ac:dyDescent="0.3">
      <c r="I597" s="10"/>
    </row>
    <row r="598" spans="9:9" x14ac:dyDescent="0.3">
      <c r="I598" s="10"/>
    </row>
    <row r="599" spans="9:9" x14ac:dyDescent="0.3">
      <c r="I599" s="10"/>
    </row>
    <row r="600" spans="9:9" x14ac:dyDescent="0.3">
      <c r="I600" s="10"/>
    </row>
    <row r="601" spans="9:9" x14ac:dyDescent="0.3">
      <c r="I601" s="10"/>
    </row>
  </sheetData>
  <sheetProtection selectLockedCells="1" selectUnlockedCells="1"/>
  <autoFilter ref="A1:G456" xr:uid="{00000000-0009-0000-0000-000004000000}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C6C12-0735-4DDE-A842-03ACBE4B3F2C}">
  <sheetPr>
    <tabColor theme="9"/>
  </sheetPr>
  <dimension ref="A1:G528"/>
  <sheetViews>
    <sheetView workbookViewId="0">
      <selection activeCell="F11" sqref="F11"/>
    </sheetView>
  </sheetViews>
  <sheetFormatPr baseColWidth="10" defaultRowHeight="14.4" x14ac:dyDescent="0.3"/>
  <cols>
    <col min="1" max="1" width="14.77734375" style="40" customWidth="1"/>
    <col min="2" max="3" width="25.6640625" style="4" customWidth="1"/>
  </cols>
  <sheetData>
    <row r="1" spans="1:7" x14ac:dyDescent="0.3">
      <c r="A1" s="39" t="s">
        <v>279</v>
      </c>
      <c r="B1" s="5" t="s">
        <v>80</v>
      </c>
      <c r="C1" s="5" t="s">
        <v>81</v>
      </c>
      <c r="E1" t="str" cm="1">
        <f t="array" ref="E1:G14">_xlfn.UNIQUE(A:C)</f>
        <v>Année</v>
      </c>
      <c r="F1" t="str">
        <v>Moyenne annuelle</v>
      </c>
      <c r="G1" t="str">
        <v>Moyenne Protélis</v>
      </c>
    </row>
    <row r="2" spans="1:7" x14ac:dyDescent="0.3">
      <c r="A2" s="104">
        <f>'Prix - Pomme de terre 4'!C2</f>
        <v>2012</v>
      </c>
      <c r="B2" s="103">
        <f>'Prix - Pomme de terre 4'!E2</f>
        <v>300.55</v>
      </c>
      <c r="C2" s="104">
        <f>'Prix - Pomme de terre 4'!F2</f>
        <v>175.44</v>
      </c>
      <c r="E2">
        <v>2012</v>
      </c>
      <c r="F2">
        <v>300.55</v>
      </c>
      <c r="G2">
        <v>175.44</v>
      </c>
    </row>
    <row r="3" spans="1:7" x14ac:dyDescent="0.3">
      <c r="A3" s="104">
        <f>'Prix - Pomme de terre 4'!C3</f>
        <v>2012</v>
      </c>
      <c r="B3" s="103">
        <f>'Prix - Pomme de terre 4'!E3</f>
        <v>300.55</v>
      </c>
      <c r="C3" s="104">
        <f>'Prix - Pomme de terre 4'!F3</f>
        <v>175.44</v>
      </c>
      <c r="E3">
        <v>2013</v>
      </c>
      <c r="F3">
        <v>241.82</v>
      </c>
      <c r="G3">
        <v>206.8</v>
      </c>
    </row>
    <row r="4" spans="1:7" x14ac:dyDescent="0.3">
      <c r="A4" s="104">
        <f>'Prix - Pomme de terre 4'!C4</f>
        <v>2012</v>
      </c>
      <c r="B4" s="103">
        <f>'Prix - Pomme de terre 4'!E4</f>
        <v>300.55</v>
      </c>
      <c r="C4" s="104">
        <f>'Prix - Pomme de terre 4'!F4</f>
        <v>175.44</v>
      </c>
      <c r="E4">
        <v>2014</v>
      </c>
      <c r="F4">
        <v>78.89</v>
      </c>
      <c r="G4">
        <v>206.8</v>
      </c>
    </row>
    <row r="5" spans="1:7" x14ac:dyDescent="0.3">
      <c r="A5" s="104">
        <f>'Prix - Pomme de terre 4'!C5</f>
        <v>2012</v>
      </c>
      <c r="B5" s="103">
        <f>'Prix - Pomme de terre 4'!E5</f>
        <v>300.55</v>
      </c>
      <c r="C5" s="104">
        <f>'Prix - Pomme de terre 4'!F5</f>
        <v>175.44</v>
      </c>
      <c r="E5">
        <v>2015</v>
      </c>
      <c r="F5">
        <v>266.66000000000003</v>
      </c>
      <c r="G5">
        <v>204.21</v>
      </c>
    </row>
    <row r="6" spans="1:7" x14ac:dyDescent="0.3">
      <c r="A6" s="104">
        <f>'Prix - Pomme de terre 4'!C6</f>
        <v>2012</v>
      </c>
      <c r="B6" s="103">
        <f>'Prix - Pomme de terre 4'!E6</f>
        <v>300.55</v>
      </c>
      <c r="C6" s="104">
        <f>'Prix - Pomme de terre 4'!F6</f>
        <v>175.44</v>
      </c>
      <c r="E6">
        <v>2016</v>
      </c>
      <c r="F6">
        <v>282.75</v>
      </c>
      <c r="G6">
        <v>258.54000000000002</v>
      </c>
    </row>
    <row r="7" spans="1:7" x14ac:dyDescent="0.3">
      <c r="A7" s="104">
        <f>'Prix - Pomme de terre 4'!C7</f>
        <v>2012</v>
      </c>
      <c r="B7" s="103">
        <f>'Prix - Pomme de terre 4'!E7</f>
        <v>300.55</v>
      </c>
      <c r="C7" s="104">
        <f>'Prix - Pomme de terre 4'!F7</f>
        <v>175.44</v>
      </c>
      <c r="E7">
        <v>2017</v>
      </c>
      <c r="F7">
        <v>103</v>
      </c>
      <c r="G7">
        <v>203.83</v>
      </c>
    </row>
    <row r="8" spans="1:7" x14ac:dyDescent="0.3">
      <c r="A8" s="104">
        <f>'Prix - Pomme de terre 4'!C8</f>
        <v>2012</v>
      </c>
      <c r="B8" s="103">
        <f>'Prix - Pomme de terre 4'!E8</f>
        <v>300.55</v>
      </c>
      <c r="C8" s="104">
        <f>'Prix - Pomme de terre 4'!F8</f>
        <v>175.44</v>
      </c>
      <c r="E8">
        <v>2018</v>
      </c>
      <c r="F8">
        <v>308.42</v>
      </c>
      <c r="G8">
        <v>212.27</v>
      </c>
    </row>
    <row r="9" spans="1:7" x14ac:dyDescent="0.3">
      <c r="A9" s="104">
        <f>'Prix - Pomme de terre 4'!C9</f>
        <v>2012</v>
      </c>
      <c r="B9" s="103">
        <f>'Prix - Pomme de terre 4'!E9</f>
        <v>300.55</v>
      </c>
      <c r="C9" s="104">
        <f>'Prix - Pomme de terre 4'!F9</f>
        <v>175.44</v>
      </c>
      <c r="E9">
        <v>2019</v>
      </c>
      <c r="F9">
        <v>289.38</v>
      </c>
      <c r="G9">
        <v>279.60000000000002</v>
      </c>
    </row>
    <row r="10" spans="1:7" x14ac:dyDescent="0.3">
      <c r="A10" s="104">
        <f>'Prix - Pomme de terre 4'!C10</f>
        <v>2012</v>
      </c>
      <c r="B10" s="103">
        <f>'Prix - Pomme de terre 4'!E10</f>
        <v>300.55</v>
      </c>
      <c r="C10" s="104">
        <f>'Prix - Pomme de terre 4'!F10</f>
        <v>175.44</v>
      </c>
      <c r="E10">
        <v>2020</v>
      </c>
      <c r="F10">
        <v>193.33</v>
      </c>
      <c r="G10">
        <v>255.15</v>
      </c>
    </row>
    <row r="11" spans="1:7" x14ac:dyDescent="0.3">
      <c r="A11" s="104">
        <f>'Prix - Pomme de terre 4'!C11</f>
        <v>2012</v>
      </c>
      <c r="B11" s="103">
        <f>'Prix - Pomme de terre 4'!E11</f>
        <v>300.55</v>
      </c>
      <c r="C11" s="104">
        <f>'Prix - Pomme de terre 4'!F11</f>
        <v>175.44</v>
      </c>
      <c r="E11">
        <v>2021</v>
      </c>
      <c r="F11">
        <v>225</v>
      </c>
      <c r="G11">
        <v>235.9</v>
      </c>
    </row>
    <row r="12" spans="1:7" x14ac:dyDescent="0.3">
      <c r="A12" s="104">
        <f>'Prix - Pomme de terre 4'!C12</f>
        <v>2012</v>
      </c>
      <c r="B12" s="103">
        <f>'Prix - Pomme de terre 4'!E12</f>
        <v>300.55</v>
      </c>
      <c r="C12" s="104">
        <f>'Prix - Pomme de terre 4'!F12</f>
        <v>175.44</v>
      </c>
      <c r="E12">
        <v>2022</v>
      </c>
      <c r="F12">
        <v>364.38</v>
      </c>
      <c r="G12">
        <v>274.27</v>
      </c>
    </row>
    <row r="13" spans="1:7" x14ac:dyDescent="0.3">
      <c r="A13" s="104">
        <f>'Prix - Pomme de terre 4'!C13</f>
        <v>2012</v>
      </c>
      <c r="B13" s="103">
        <f>'Prix - Pomme de terre 4'!E13</f>
        <v>300.55</v>
      </c>
      <c r="C13" s="104">
        <f>'Prix - Pomme de terre 4'!F13</f>
        <v>175.44</v>
      </c>
      <c r="E13">
        <v>2023</v>
      </c>
      <c r="F13">
        <v>377.27</v>
      </c>
      <c r="G13">
        <v>292.92</v>
      </c>
    </row>
    <row r="14" spans="1:7" x14ac:dyDescent="0.3">
      <c r="A14" s="104">
        <f>'Prix - Pomme de terre 4'!C14</f>
        <v>2012</v>
      </c>
      <c r="B14" s="103">
        <f>'Prix - Pomme de terre 4'!E14</f>
        <v>300.55</v>
      </c>
      <c r="C14" s="104">
        <f>'Prix - Pomme de terre 4'!F14</f>
        <v>175.44</v>
      </c>
      <c r="E14">
        <v>0</v>
      </c>
      <c r="F14">
        <v>0</v>
      </c>
      <c r="G14">
        <v>0</v>
      </c>
    </row>
    <row r="15" spans="1:7" x14ac:dyDescent="0.3">
      <c r="A15" s="104">
        <f>'Prix - Pomme de terre 4'!C15</f>
        <v>2012</v>
      </c>
      <c r="B15" s="103">
        <f>'Prix - Pomme de terre 4'!E15</f>
        <v>300.55</v>
      </c>
      <c r="C15" s="104">
        <f>'Prix - Pomme de terre 4'!F15</f>
        <v>175.44</v>
      </c>
    </row>
    <row r="16" spans="1:7" x14ac:dyDescent="0.3">
      <c r="A16" s="104">
        <f>'Prix - Pomme de terre 4'!C16</f>
        <v>2013</v>
      </c>
      <c r="B16" s="103">
        <f>'Prix - Pomme de terre 4'!E16</f>
        <v>241.82</v>
      </c>
      <c r="C16" s="104">
        <f>'Prix - Pomme de terre 4'!F16</f>
        <v>206.8</v>
      </c>
    </row>
    <row r="17" spans="1:3" x14ac:dyDescent="0.3">
      <c r="A17" s="104">
        <f>'Prix - Pomme de terre 4'!C17</f>
        <v>2013</v>
      </c>
      <c r="B17" s="103">
        <f>'Prix - Pomme de terre 4'!E17</f>
        <v>241.82</v>
      </c>
      <c r="C17" s="104">
        <f>'Prix - Pomme de terre 4'!F17</f>
        <v>206.8</v>
      </c>
    </row>
    <row r="18" spans="1:3" x14ac:dyDescent="0.3">
      <c r="A18" s="104">
        <f>'Prix - Pomme de terre 4'!C18</f>
        <v>2013</v>
      </c>
      <c r="B18" s="103">
        <f>'Prix - Pomme de terre 4'!E18</f>
        <v>241.82</v>
      </c>
      <c r="C18" s="104">
        <f>'Prix - Pomme de terre 4'!F18</f>
        <v>206.8</v>
      </c>
    </row>
    <row r="19" spans="1:3" x14ac:dyDescent="0.3">
      <c r="A19" s="104">
        <f>'Prix - Pomme de terre 4'!C19</f>
        <v>2013</v>
      </c>
      <c r="B19" s="103">
        <f>'Prix - Pomme de terre 4'!E19</f>
        <v>241.82</v>
      </c>
      <c r="C19" s="104">
        <f>'Prix - Pomme de terre 4'!F19</f>
        <v>206.8</v>
      </c>
    </row>
    <row r="20" spans="1:3" x14ac:dyDescent="0.3">
      <c r="A20" s="104">
        <f>'Prix - Pomme de terre 4'!C20</f>
        <v>2013</v>
      </c>
      <c r="B20" s="103">
        <f>'Prix - Pomme de terre 4'!E20</f>
        <v>241.82</v>
      </c>
      <c r="C20" s="104">
        <f>'Prix - Pomme de terre 4'!F20</f>
        <v>206.8</v>
      </c>
    </row>
    <row r="21" spans="1:3" x14ac:dyDescent="0.3">
      <c r="A21" s="104">
        <f>'Prix - Pomme de terre 4'!C21</f>
        <v>2013</v>
      </c>
      <c r="B21" s="103">
        <f>'Prix - Pomme de terre 4'!E21</f>
        <v>241.82</v>
      </c>
      <c r="C21" s="104">
        <f>'Prix - Pomme de terre 4'!F21</f>
        <v>206.8</v>
      </c>
    </row>
    <row r="22" spans="1:3" x14ac:dyDescent="0.3">
      <c r="A22" s="104">
        <f>'Prix - Pomme de terre 4'!C22</f>
        <v>2013</v>
      </c>
      <c r="B22" s="103">
        <f>'Prix - Pomme de terre 4'!E22</f>
        <v>241.82</v>
      </c>
      <c r="C22" s="104">
        <f>'Prix - Pomme de terre 4'!F22</f>
        <v>206.8</v>
      </c>
    </row>
    <row r="23" spans="1:3" x14ac:dyDescent="0.3">
      <c r="A23" s="104">
        <f>'Prix - Pomme de terre 4'!C23</f>
        <v>2013</v>
      </c>
      <c r="B23" s="103">
        <f>'Prix - Pomme de terre 4'!E23</f>
        <v>241.82</v>
      </c>
      <c r="C23" s="104">
        <f>'Prix - Pomme de terre 4'!F23</f>
        <v>206.8</v>
      </c>
    </row>
    <row r="24" spans="1:3" x14ac:dyDescent="0.3">
      <c r="A24" s="104">
        <f>'Prix - Pomme de terre 4'!C24</f>
        <v>2013</v>
      </c>
      <c r="B24" s="103">
        <f>'Prix - Pomme de terre 4'!E24</f>
        <v>241.82</v>
      </c>
      <c r="C24" s="104">
        <f>'Prix - Pomme de terre 4'!F24</f>
        <v>206.8</v>
      </c>
    </row>
    <row r="25" spans="1:3" x14ac:dyDescent="0.3">
      <c r="A25" s="104">
        <f>'Prix - Pomme de terre 4'!C25</f>
        <v>2013</v>
      </c>
      <c r="B25" s="103">
        <f>'Prix - Pomme de terre 4'!E25</f>
        <v>241.82</v>
      </c>
      <c r="C25" s="104">
        <f>'Prix - Pomme de terre 4'!F25</f>
        <v>206.8</v>
      </c>
    </row>
    <row r="26" spans="1:3" x14ac:dyDescent="0.3">
      <c r="A26" s="104">
        <f>'Prix - Pomme de terre 4'!C26</f>
        <v>2013</v>
      </c>
      <c r="B26" s="103">
        <f>'Prix - Pomme de terre 4'!E26</f>
        <v>241.82</v>
      </c>
      <c r="C26" s="104">
        <f>'Prix - Pomme de terre 4'!F26</f>
        <v>206.8</v>
      </c>
    </row>
    <row r="27" spans="1:3" x14ac:dyDescent="0.3">
      <c r="A27" s="104">
        <f>'Prix - Pomme de terre 4'!C27</f>
        <v>2013</v>
      </c>
      <c r="B27" s="103">
        <f>'Prix - Pomme de terre 4'!E27</f>
        <v>241.82</v>
      </c>
      <c r="C27" s="104">
        <f>'Prix - Pomme de terre 4'!F27</f>
        <v>206.8</v>
      </c>
    </row>
    <row r="28" spans="1:3" x14ac:dyDescent="0.3">
      <c r="A28" s="104">
        <f>'Prix - Pomme de terre 4'!C28</f>
        <v>2013</v>
      </c>
      <c r="B28" s="103">
        <f>'Prix - Pomme de terre 4'!E28</f>
        <v>241.82</v>
      </c>
      <c r="C28" s="104">
        <f>'Prix - Pomme de terre 4'!F28</f>
        <v>206.8</v>
      </c>
    </row>
    <row r="29" spans="1:3" x14ac:dyDescent="0.3">
      <c r="A29" s="104">
        <f>'Prix - Pomme de terre 4'!C29</f>
        <v>2013</v>
      </c>
      <c r="B29" s="103">
        <f>'Prix - Pomme de terre 4'!E29</f>
        <v>241.82</v>
      </c>
      <c r="C29" s="104">
        <f>'Prix - Pomme de terre 4'!F29</f>
        <v>206.8</v>
      </c>
    </row>
    <row r="30" spans="1:3" x14ac:dyDescent="0.3">
      <c r="A30" s="104">
        <f>'Prix - Pomme de terre 4'!C30</f>
        <v>2013</v>
      </c>
      <c r="B30" s="103">
        <f>'Prix - Pomme de terre 4'!E30</f>
        <v>241.82</v>
      </c>
      <c r="C30" s="104">
        <f>'Prix - Pomme de terre 4'!F30</f>
        <v>206.8</v>
      </c>
    </row>
    <row r="31" spans="1:3" x14ac:dyDescent="0.3">
      <c r="A31" s="104">
        <f>'Prix - Pomme de terre 4'!C31</f>
        <v>2013</v>
      </c>
      <c r="B31" s="103">
        <f>'Prix - Pomme de terre 4'!E31</f>
        <v>241.82</v>
      </c>
      <c r="C31" s="104">
        <f>'Prix - Pomme de terre 4'!F31</f>
        <v>206.8</v>
      </c>
    </row>
    <row r="32" spans="1:3" x14ac:dyDescent="0.3">
      <c r="A32" s="104">
        <f>'Prix - Pomme de terre 4'!C32</f>
        <v>2013</v>
      </c>
      <c r="B32" s="103">
        <f>'Prix - Pomme de terre 4'!E32</f>
        <v>241.82</v>
      </c>
      <c r="C32" s="104">
        <f>'Prix - Pomme de terre 4'!F32</f>
        <v>206.8</v>
      </c>
    </row>
    <row r="33" spans="1:3" x14ac:dyDescent="0.3">
      <c r="A33" s="104">
        <f>'Prix - Pomme de terre 4'!C33</f>
        <v>2013</v>
      </c>
      <c r="B33" s="103">
        <f>'Prix - Pomme de terre 4'!E33</f>
        <v>241.82</v>
      </c>
      <c r="C33" s="104">
        <f>'Prix - Pomme de terre 4'!F33</f>
        <v>206.8</v>
      </c>
    </row>
    <row r="34" spans="1:3" x14ac:dyDescent="0.3">
      <c r="A34" s="104">
        <f>'Prix - Pomme de terre 4'!C34</f>
        <v>2013</v>
      </c>
      <c r="B34" s="103">
        <f>'Prix - Pomme de terre 4'!E34</f>
        <v>241.82</v>
      </c>
      <c r="C34" s="104">
        <f>'Prix - Pomme de terre 4'!F34</f>
        <v>206.8</v>
      </c>
    </row>
    <row r="35" spans="1:3" x14ac:dyDescent="0.3">
      <c r="A35" s="104">
        <f>'Prix - Pomme de terre 4'!C35</f>
        <v>2013</v>
      </c>
      <c r="B35" s="103">
        <f>'Prix - Pomme de terre 4'!E35</f>
        <v>241.82</v>
      </c>
      <c r="C35" s="104">
        <f>'Prix - Pomme de terre 4'!F35</f>
        <v>206.8</v>
      </c>
    </row>
    <row r="36" spans="1:3" x14ac:dyDescent="0.3">
      <c r="A36" s="104">
        <f>'Prix - Pomme de terre 4'!C36</f>
        <v>2013</v>
      </c>
      <c r="B36" s="103">
        <f>'Prix - Pomme de terre 4'!E36</f>
        <v>241.82</v>
      </c>
      <c r="C36" s="104">
        <f>'Prix - Pomme de terre 4'!F36</f>
        <v>206.8</v>
      </c>
    </row>
    <row r="37" spans="1:3" x14ac:dyDescent="0.3">
      <c r="A37" s="104">
        <f>'Prix - Pomme de terre 4'!C37</f>
        <v>2013</v>
      </c>
      <c r="B37" s="103">
        <f>'Prix - Pomme de terre 4'!E37</f>
        <v>241.82</v>
      </c>
      <c r="C37" s="104">
        <f>'Prix - Pomme de terre 4'!F37</f>
        <v>206.8</v>
      </c>
    </row>
    <row r="38" spans="1:3" x14ac:dyDescent="0.3">
      <c r="A38" s="104">
        <f>'Prix - Pomme de terre 4'!C38</f>
        <v>2013</v>
      </c>
      <c r="B38" s="103">
        <f>'Prix - Pomme de terre 4'!E38</f>
        <v>241.82</v>
      </c>
      <c r="C38" s="104">
        <f>'Prix - Pomme de terre 4'!F38</f>
        <v>206.8</v>
      </c>
    </row>
    <row r="39" spans="1:3" x14ac:dyDescent="0.3">
      <c r="A39" s="104">
        <f>'Prix - Pomme de terre 4'!C39</f>
        <v>2013</v>
      </c>
      <c r="B39" s="103">
        <f>'Prix - Pomme de terre 4'!E39</f>
        <v>241.82</v>
      </c>
      <c r="C39" s="104">
        <f>'Prix - Pomme de terre 4'!F39</f>
        <v>206.8</v>
      </c>
    </row>
    <row r="40" spans="1:3" x14ac:dyDescent="0.3">
      <c r="A40" s="104">
        <f>'Prix - Pomme de terre 4'!C40</f>
        <v>2013</v>
      </c>
      <c r="B40" s="103">
        <f>'Prix - Pomme de terre 4'!E40</f>
        <v>241.82</v>
      </c>
      <c r="C40" s="104">
        <f>'Prix - Pomme de terre 4'!F40</f>
        <v>206.8</v>
      </c>
    </row>
    <row r="41" spans="1:3" x14ac:dyDescent="0.3">
      <c r="A41" s="104">
        <f>'Prix - Pomme de terre 4'!C41</f>
        <v>2013</v>
      </c>
      <c r="B41" s="103">
        <f>'Prix - Pomme de terre 4'!E41</f>
        <v>241.82</v>
      </c>
      <c r="C41" s="104">
        <f>'Prix - Pomme de terre 4'!F41</f>
        <v>206.8</v>
      </c>
    </row>
    <row r="42" spans="1:3" x14ac:dyDescent="0.3">
      <c r="A42" s="104">
        <f>'Prix - Pomme de terre 4'!C42</f>
        <v>2013</v>
      </c>
      <c r="B42" s="103">
        <f>'Prix - Pomme de terre 4'!E42</f>
        <v>241.82</v>
      </c>
      <c r="C42" s="104">
        <f>'Prix - Pomme de terre 4'!F42</f>
        <v>206.8</v>
      </c>
    </row>
    <row r="43" spans="1:3" x14ac:dyDescent="0.3">
      <c r="A43" s="104">
        <f>'Prix - Pomme de terre 4'!C43</f>
        <v>2013</v>
      </c>
      <c r="B43" s="103">
        <f>'Prix - Pomme de terre 4'!E43</f>
        <v>241.82</v>
      </c>
      <c r="C43" s="104">
        <f>'Prix - Pomme de terre 4'!F43</f>
        <v>206.8</v>
      </c>
    </row>
    <row r="44" spans="1:3" x14ac:dyDescent="0.3">
      <c r="A44" s="104">
        <f>'Prix - Pomme de terre 4'!C44</f>
        <v>2013</v>
      </c>
      <c r="B44" s="103">
        <f>'Prix - Pomme de terre 4'!E44</f>
        <v>241.82</v>
      </c>
      <c r="C44" s="104">
        <f>'Prix - Pomme de terre 4'!F44</f>
        <v>206.8</v>
      </c>
    </row>
    <row r="45" spans="1:3" x14ac:dyDescent="0.3">
      <c r="A45" s="104">
        <f>'Prix - Pomme de terre 4'!C45</f>
        <v>2013</v>
      </c>
      <c r="B45" s="103">
        <f>'Prix - Pomme de terre 4'!E45</f>
        <v>241.82</v>
      </c>
      <c r="C45" s="104">
        <f>'Prix - Pomme de terre 4'!F45</f>
        <v>206.8</v>
      </c>
    </row>
    <row r="46" spans="1:3" x14ac:dyDescent="0.3">
      <c r="A46" s="104">
        <f>'Prix - Pomme de terre 4'!C46</f>
        <v>2013</v>
      </c>
      <c r="B46" s="103">
        <f>'Prix - Pomme de terre 4'!E46</f>
        <v>241.82</v>
      </c>
      <c r="C46" s="104">
        <f>'Prix - Pomme de terre 4'!F46</f>
        <v>206.8</v>
      </c>
    </row>
    <row r="47" spans="1:3" x14ac:dyDescent="0.3">
      <c r="A47" s="104">
        <f>'Prix - Pomme de terre 4'!C47</f>
        <v>2013</v>
      </c>
      <c r="B47" s="103">
        <f>'Prix - Pomme de terre 4'!E47</f>
        <v>241.82</v>
      </c>
      <c r="C47" s="104">
        <f>'Prix - Pomme de terre 4'!F47</f>
        <v>206.8</v>
      </c>
    </row>
    <row r="48" spans="1:3" x14ac:dyDescent="0.3">
      <c r="A48" s="104">
        <f>'Prix - Pomme de terre 4'!C48</f>
        <v>2013</v>
      </c>
      <c r="B48" s="103">
        <f>'Prix - Pomme de terre 4'!E48</f>
        <v>241.82</v>
      </c>
      <c r="C48" s="104">
        <f>'Prix - Pomme de terre 4'!F48</f>
        <v>206.8</v>
      </c>
    </row>
    <row r="49" spans="1:3" x14ac:dyDescent="0.3">
      <c r="A49" s="104">
        <f>'Prix - Pomme de terre 4'!C49</f>
        <v>2013</v>
      </c>
      <c r="B49" s="103">
        <f>'Prix - Pomme de terre 4'!E49</f>
        <v>241.82</v>
      </c>
      <c r="C49" s="104">
        <f>'Prix - Pomme de terre 4'!F49</f>
        <v>206.8</v>
      </c>
    </row>
    <row r="50" spans="1:3" x14ac:dyDescent="0.3">
      <c r="A50" s="104">
        <f>'Prix - Pomme de terre 4'!C50</f>
        <v>2013</v>
      </c>
      <c r="B50" s="103">
        <f>'Prix - Pomme de terre 4'!E50</f>
        <v>241.82</v>
      </c>
      <c r="C50" s="104">
        <f>'Prix - Pomme de terre 4'!F50</f>
        <v>206.8</v>
      </c>
    </row>
    <row r="51" spans="1:3" x14ac:dyDescent="0.3">
      <c r="A51" s="104">
        <f>'Prix - Pomme de terre 4'!C51</f>
        <v>2013</v>
      </c>
      <c r="B51" s="103">
        <f>'Prix - Pomme de terre 4'!E51</f>
        <v>241.82</v>
      </c>
      <c r="C51" s="104">
        <f>'Prix - Pomme de terre 4'!F51</f>
        <v>206.8</v>
      </c>
    </row>
    <row r="52" spans="1:3" x14ac:dyDescent="0.3">
      <c r="A52" s="104">
        <f>'Prix - Pomme de terre 4'!C52</f>
        <v>2013</v>
      </c>
      <c r="B52" s="103">
        <f>'Prix - Pomme de terre 4'!E52</f>
        <v>241.82</v>
      </c>
      <c r="C52" s="104">
        <f>'Prix - Pomme de terre 4'!F52</f>
        <v>206.8</v>
      </c>
    </row>
    <row r="53" spans="1:3" x14ac:dyDescent="0.3">
      <c r="A53" s="104">
        <f>'Prix - Pomme de terre 4'!C53</f>
        <v>2013</v>
      </c>
      <c r="B53" s="103">
        <f>'Prix - Pomme de terre 4'!E53</f>
        <v>241.82</v>
      </c>
      <c r="C53" s="104">
        <f>'Prix - Pomme de terre 4'!F53</f>
        <v>206.8</v>
      </c>
    </row>
    <row r="54" spans="1:3" x14ac:dyDescent="0.3">
      <c r="A54" s="104">
        <f>'Prix - Pomme de terre 4'!C54</f>
        <v>2013</v>
      </c>
      <c r="B54" s="103">
        <f>'Prix - Pomme de terre 4'!E54</f>
        <v>241.82</v>
      </c>
      <c r="C54" s="104">
        <f>'Prix - Pomme de terre 4'!F54</f>
        <v>206.8</v>
      </c>
    </row>
    <row r="55" spans="1:3" x14ac:dyDescent="0.3">
      <c r="A55" s="104">
        <f>'Prix - Pomme de terre 4'!C55</f>
        <v>2013</v>
      </c>
      <c r="B55" s="103">
        <f>'Prix - Pomme de terre 4'!E55</f>
        <v>241.82</v>
      </c>
      <c r="C55" s="104">
        <f>'Prix - Pomme de terre 4'!F55</f>
        <v>206.8</v>
      </c>
    </row>
    <row r="56" spans="1:3" x14ac:dyDescent="0.3">
      <c r="A56" s="104">
        <f>'Prix - Pomme de terre 4'!C56</f>
        <v>2014</v>
      </c>
      <c r="B56" s="103">
        <f>'Prix - Pomme de terre 4'!E56</f>
        <v>78.89</v>
      </c>
      <c r="C56" s="104">
        <f>'Prix - Pomme de terre 4'!F56</f>
        <v>206.8</v>
      </c>
    </row>
    <row r="57" spans="1:3" x14ac:dyDescent="0.3">
      <c r="A57" s="104">
        <f>'Prix - Pomme de terre 4'!C57</f>
        <v>2014</v>
      </c>
      <c r="B57" s="103">
        <f>'Prix - Pomme de terre 4'!E57</f>
        <v>78.89</v>
      </c>
      <c r="C57" s="104">
        <f>'Prix - Pomme de terre 4'!F57</f>
        <v>206.8</v>
      </c>
    </row>
    <row r="58" spans="1:3" x14ac:dyDescent="0.3">
      <c r="A58" s="104">
        <f>'Prix - Pomme de terre 4'!C58</f>
        <v>2014</v>
      </c>
      <c r="B58" s="103">
        <f>'Prix - Pomme de terre 4'!E58</f>
        <v>78.89</v>
      </c>
      <c r="C58" s="104">
        <f>'Prix - Pomme de terre 4'!F58</f>
        <v>206.8</v>
      </c>
    </row>
    <row r="59" spans="1:3" x14ac:dyDescent="0.3">
      <c r="A59" s="104">
        <f>'Prix - Pomme de terre 4'!C59</f>
        <v>2014</v>
      </c>
      <c r="B59" s="103">
        <f>'Prix - Pomme de terre 4'!E59</f>
        <v>78.89</v>
      </c>
      <c r="C59" s="104">
        <f>'Prix - Pomme de terre 4'!F59</f>
        <v>206.8</v>
      </c>
    </row>
    <row r="60" spans="1:3" x14ac:dyDescent="0.3">
      <c r="A60" s="104">
        <f>'Prix - Pomme de terre 4'!C60</f>
        <v>2014</v>
      </c>
      <c r="B60" s="103">
        <f>'Prix - Pomme de terre 4'!E60</f>
        <v>78.89</v>
      </c>
      <c r="C60" s="104">
        <f>'Prix - Pomme de terre 4'!F60</f>
        <v>206.8</v>
      </c>
    </row>
    <row r="61" spans="1:3" x14ac:dyDescent="0.3">
      <c r="A61" s="104">
        <f>'Prix - Pomme de terre 4'!C61</f>
        <v>2014</v>
      </c>
      <c r="B61" s="103">
        <f>'Prix - Pomme de terre 4'!E61</f>
        <v>78.89</v>
      </c>
      <c r="C61" s="104">
        <f>'Prix - Pomme de terre 4'!F61</f>
        <v>206.8</v>
      </c>
    </row>
    <row r="62" spans="1:3" x14ac:dyDescent="0.3">
      <c r="A62" s="104">
        <f>'Prix - Pomme de terre 4'!C62</f>
        <v>2014</v>
      </c>
      <c r="B62" s="103">
        <f>'Prix - Pomme de terre 4'!E62</f>
        <v>78.89</v>
      </c>
      <c r="C62" s="104">
        <f>'Prix - Pomme de terre 4'!F62</f>
        <v>206.8</v>
      </c>
    </row>
    <row r="63" spans="1:3" x14ac:dyDescent="0.3">
      <c r="A63" s="104">
        <f>'Prix - Pomme de terre 4'!C63</f>
        <v>2014</v>
      </c>
      <c r="B63" s="103">
        <f>'Prix - Pomme de terre 4'!E63</f>
        <v>78.89</v>
      </c>
      <c r="C63" s="104">
        <f>'Prix - Pomme de terre 4'!F63</f>
        <v>206.8</v>
      </c>
    </row>
    <row r="64" spans="1:3" x14ac:dyDescent="0.3">
      <c r="A64" s="104">
        <f>'Prix - Pomme de terre 4'!C64</f>
        <v>2014</v>
      </c>
      <c r="B64" s="103">
        <f>'Prix - Pomme de terre 4'!E64</f>
        <v>78.89</v>
      </c>
      <c r="C64" s="104">
        <f>'Prix - Pomme de terre 4'!F64</f>
        <v>206.8</v>
      </c>
    </row>
    <row r="65" spans="1:3" x14ac:dyDescent="0.3">
      <c r="A65" s="104">
        <f>'Prix - Pomme de terre 4'!C65</f>
        <v>2014</v>
      </c>
      <c r="B65" s="103">
        <f>'Prix - Pomme de terre 4'!E65</f>
        <v>78.89</v>
      </c>
      <c r="C65" s="104">
        <f>'Prix - Pomme de terre 4'!F65</f>
        <v>206.8</v>
      </c>
    </row>
    <row r="66" spans="1:3" x14ac:dyDescent="0.3">
      <c r="A66" s="104">
        <f>'Prix - Pomme de terre 4'!C66</f>
        <v>2014</v>
      </c>
      <c r="B66" s="103">
        <f>'Prix - Pomme de terre 4'!E66</f>
        <v>78.89</v>
      </c>
      <c r="C66" s="104">
        <f>'Prix - Pomme de terre 4'!F66</f>
        <v>206.8</v>
      </c>
    </row>
    <row r="67" spans="1:3" x14ac:dyDescent="0.3">
      <c r="A67" s="104">
        <f>'Prix - Pomme de terre 4'!C67</f>
        <v>2014</v>
      </c>
      <c r="B67" s="103">
        <f>'Prix - Pomme de terre 4'!E67</f>
        <v>78.89</v>
      </c>
      <c r="C67" s="104">
        <f>'Prix - Pomme de terre 4'!F67</f>
        <v>206.8</v>
      </c>
    </row>
    <row r="68" spans="1:3" x14ac:dyDescent="0.3">
      <c r="A68" s="104">
        <f>'Prix - Pomme de terre 4'!C68</f>
        <v>2014</v>
      </c>
      <c r="B68" s="103">
        <f>'Prix - Pomme de terre 4'!E68</f>
        <v>78.89</v>
      </c>
      <c r="C68" s="104">
        <f>'Prix - Pomme de terre 4'!F68</f>
        <v>206.8</v>
      </c>
    </row>
    <row r="69" spans="1:3" x14ac:dyDescent="0.3">
      <c r="A69" s="104">
        <f>'Prix - Pomme de terre 4'!C69</f>
        <v>2014</v>
      </c>
      <c r="B69" s="103">
        <f>'Prix - Pomme de terre 4'!E69</f>
        <v>78.89</v>
      </c>
      <c r="C69" s="104">
        <f>'Prix - Pomme de terre 4'!F69</f>
        <v>206.8</v>
      </c>
    </row>
    <row r="70" spans="1:3" x14ac:dyDescent="0.3">
      <c r="A70" s="104">
        <f>'Prix - Pomme de terre 4'!C70</f>
        <v>2014</v>
      </c>
      <c r="B70" s="103">
        <f>'Prix - Pomme de terre 4'!E70</f>
        <v>78.89</v>
      </c>
      <c r="C70" s="104">
        <f>'Prix - Pomme de terre 4'!F70</f>
        <v>206.8</v>
      </c>
    </row>
    <row r="71" spans="1:3" x14ac:dyDescent="0.3">
      <c r="A71" s="104">
        <f>'Prix - Pomme de terre 4'!C71</f>
        <v>2014</v>
      </c>
      <c r="B71" s="103">
        <f>'Prix - Pomme de terre 4'!E71</f>
        <v>78.89</v>
      </c>
      <c r="C71" s="104">
        <f>'Prix - Pomme de terre 4'!F71</f>
        <v>206.8</v>
      </c>
    </row>
    <row r="72" spans="1:3" x14ac:dyDescent="0.3">
      <c r="A72" s="104">
        <f>'Prix - Pomme de terre 4'!C72</f>
        <v>2014</v>
      </c>
      <c r="B72" s="103">
        <f>'Prix - Pomme de terre 4'!E72</f>
        <v>78.89</v>
      </c>
      <c r="C72" s="104">
        <f>'Prix - Pomme de terre 4'!F72</f>
        <v>206.8</v>
      </c>
    </row>
    <row r="73" spans="1:3" x14ac:dyDescent="0.3">
      <c r="A73" s="104">
        <f>'Prix - Pomme de terre 4'!C73</f>
        <v>2014</v>
      </c>
      <c r="B73" s="103">
        <f>'Prix - Pomme de terre 4'!E73</f>
        <v>78.89</v>
      </c>
      <c r="C73" s="104">
        <f>'Prix - Pomme de terre 4'!F73</f>
        <v>206.8</v>
      </c>
    </row>
    <row r="74" spans="1:3" x14ac:dyDescent="0.3">
      <c r="A74" s="104">
        <f>'Prix - Pomme de terre 4'!C74</f>
        <v>2014</v>
      </c>
      <c r="B74" s="103">
        <f>'Prix - Pomme de terre 4'!E74</f>
        <v>78.89</v>
      </c>
      <c r="C74" s="104">
        <f>'Prix - Pomme de terre 4'!F74</f>
        <v>206.8</v>
      </c>
    </row>
    <row r="75" spans="1:3" x14ac:dyDescent="0.3">
      <c r="A75" s="104">
        <f>'Prix - Pomme de terre 4'!C75</f>
        <v>2014</v>
      </c>
      <c r="B75" s="103">
        <f>'Prix - Pomme de terre 4'!E75</f>
        <v>78.89</v>
      </c>
      <c r="C75" s="104">
        <f>'Prix - Pomme de terre 4'!F75</f>
        <v>206.8</v>
      </c>
    </row>
    <row r="76" spans="1:3" x14ac:dyDescent="0.3">
      <c r="A76" s="104">
        <f>'Prix - Pomme de terre 4'!C76</f>
        <v>2014</v>
      </c>
      <c r="B76" s="103">
        <f>'Prix - Pomme de terre 4'!E76</f>
        <v>78.89</v>
      </c>
      <c r="C76" s="104">
        <f>'Prix - Pomme de terre 4'!F76</f>
        <v>206.8</v>
      </c>
    </row>
    <row r="77" spans="1:3" x14ac:dyDescent="0.3">
      <c r="A77" s="104">
        <f>'Prix - Pomme de terre 4'!C77</f>
        <v>2014</v>
      </c>
      <c r="B77" s="103">
        <f>'Prix - Pomme de terre 4'!E77</f>
        <v>78.89</v>
      </c>
      <c r="C77" s="104">
        <f>'Prix - Pomme de terre 4'!F77</f>
        <v>206.8</v>
      </c>
    </row>
    <row r="78" spans="1:3" x14ac:dyDescent="0.3">
      <c r="A78" s="104">
        <f>'Prix - Pomme de terre 4'!C78</f>
        <v>2014</v>
      </c>
      <c r="B78" s="103">
        <f>'Prix - Pomme de terre 4'!E78</f>
        <v>78.89</v>
      </c>
      <c r="C78" s="104">
        <f>'Prix - Pomme de terre 4'!F78</f>
        <v>206.8</v>
      </c>
    </row>
    <row r="79" spans="1:3" x14ac:dyDescent="0.3">
      <c r="A79" s="104">
        <f>'Prix - Pomme de terre 4'!C79</f>
        <v>2014</v>
      </c>
      <c r="B79" s="103">
        <f>'Prix - Pomme de terre 4'!E79</f>
        <v>78.89</v>
      </c>
      <c r="C79" s="104">
        <f>'Prix - Pomme de terre 4'!F79</f>
        <v>206.8</v>
      </c>
    </row>
    <row r="80" spans="1:3" x14ac:dyDescent="0.3">
      <c r="A80" s="104">
        <f>'Prix - Pomme de terre 4'!C80</f>
        <v>2014</v>
      </c>
      <c r="B80" s="103">
        <f>'Prix - Pomme de terre 4'!E80</f>
        <v>78.89</v>
      </c>
      <c r="C80" s="104">
        <f>'Prix - Pomme de terre 4'!F80</f>
        <v>206.8</v>
      </c>
    </row>
    <row r="81" spans="1:3" x14ac:dyDescent="0.3">
      <c r="A81" s="104">
        <f>'Prix - Pomme de terre 4'!C81</f>
        <v>2014</v>
      </c>
      <c r="B81" s="103">
        <f>'Prix - Pomme de terre 4'!E81</f>
        <v>78.89</v>
      </c>
      <c r="C81" s="104">
        <f>'Prix - Pomme de terre 4'!F81</f>
        <v>206.8</v>
      </c>
    </row>
    <row r="82" spans="1:3" x14ac:dyDescent="0.3">
      <c r="A82" s="104">
        <f>'Prix - Pomme de terre 4'!C82</f>
        <v>2014</v>
      </c>
      <c r="B82" s="103">
        <f>'Prix - Pomme de terre 4'!E82</f>
        <v>78.89</v>
      </c>
      <c r="C82" s="104">
        <f>'Prix - Pomme de terre 4'!F82</f>
        <v>206.8</v>
      </c>
    </row>
    <row r="83" spans="1:3" x14ac:dyDescent="0.3">
      <c r="A83" s="104">
        <f>'Prix - Pomme de terre 4'!C83</f>
        <v>2014</v>
      </c>
      <c r="B83" s="103">
        <f>'Prix - Pomme de terre 4'!E83</f>
        <v>78.89</v>
      </c>
      <c r="C83" s="104">
        <f>'Prix - Pomme de terre 4'!F83</f>
        <v>206.8</v>
      </c>
    </row>
    <row r="84" spans="1:3" x14ac:dyDescent="0.3">
      <c r="A84" s="104">
        <f>'Prix - Pomme de terre 4'!C84</f>
        <v>2014</v>
      </c>
      <c r="B84" s="103">
        <f>'Prix - Pomme de terre 4'!E84</f>
        <v>78.89</v>
      </c>
      <c r="C84" s="104">
        <f>'Prix - Pomme de terre 4'!F84</f>
        <v>206.8</v>
      </c>
    </row>
    <row r="85" spans="1:3" x14ac:dyDescent="0.3">
      <c r="A85" s="104">
        <f>'Prix - Pomme de terre 4'!C85</f>
        <v>2014</v>
      </c>
      <c r="B85" s="103">
        <f>'Prix - Pomme de terre 4'!E85</f>
        <v>78.89</v>
      </c>
      <c r="C85" s="104">
        <f>'Prix - Pomme de terre 4'!F85</f>
        <v>206.8</v>
      </c>
    </row>
    <row r="86" spans="1:3" x14ac:dyDescent="0.3">
      <c r="A86" s="104">
        <f>'Prix - Pomme de terre 4'!C86</f>
        <v>2014</v>
      </c>
      <c r="B86" s="103">
        <f>'Prix - Pomme de terre 4'!E86</f>
        <v>78.89</v>
      </c>
      <c r="C86" s="104">
        <f>'Prix - Pomme de terre 4'!F86</f>
        <v>206.8</v>
      </c>
    </row>
    <row r="87" spans="1:3" x14ac:dyDescent="0.3">
      <c r="A87" s="104">
        <f>'Prix - Pomme de terre 4'!C87</f>
        <v>2014</v>
      </c>
      <c r="B87" s="103">
        <f>'Prix - Pomme de terre 4'!E87</f>
        <v>78.89</v>
      </c>
      <c r="C87" s="104">
        <f>'Prix - Pomme de terre 4'!F87</f>
        <v>206.8</v>
      </c>
    </row>
    <row r="88" spans="1:3" x14ac:dyDescent="0.3">
      <c r="A88" s="104">
        <f>'Prix - Pomme de terre 4'!C88</f>
        <v>2014</v>
      </c>
      <c r="B88" s="103">
        <f>'Prix - Pomme de terre 4'!E88</f>
        <v>78.89</v>
      </c>
      <c r="C88" s="104">
        <f>'Prix - Pomme de terre 4'!F88</f>
        <v>206.8</v>
      </c>
    </row>
    <row r="89" spans="1:3" x14ac:dyDescent="0.3">
      <c r="A89" s="104">
        <f>'Prix - Pomme de terre 4'!C89</f>
        <v>2014</v>
      </c>
      <c r="B89" s="103">
        <f>'Prix - Pomme de terre 4'!E89</f>
        <v>78.89</v>
      </c>
      <c r="C89" s="104">
        <f>'Prix - Pomme de terre 4'!F89</f>
        <v>206.8</v>
      </c>
    </row>
    <row r="90" spans="1:3" x14ac:dyDescent="0.3">
      <c r="A90" s="104">
        <f>'Prix - Pomme de terre 4'!C90</f>
        <v>2015</v>
      </c>
      <c r="B90" s="103">
        <f>'Prix - Pomme de terre 4'!E90</f>
        <v>266.66000000000003</v>
      </c>
      <c r="C90" s="104">
        <f>'Prix - Pomme de terre 4'!F90</f>
        <v>204.21</v>
      </c>
    </row>
    <row r="91" spans="1:3" x14ac:dyDescent="0.3">
      <c r="A91" s="104">
        <f>'Prix - Pomme de terre 4'!C91</f>
        <v>2015</v>
      </c>
      <c r="B91" s="103">
        <f>'Prix - Pomme de terre 4'!E91</f>
        <v>266.66000000000003</v>
      </c>
      <c r="C91" s="104">
        <f>'Prix - Pomme de terre 4'!F91</f>
        <v>204.21</v>
      </c>
    </row>
    <row r="92" spans="1:3" x14ac:dyDescent="0.3">
      <c r="A92" s="104">
        <f>'Prix - Pomme de terre 4'!C92</f>
        <v>2015</v>
      </c>
      <c r="B92" s="103">
        <f>'Prix - Pomme de terre 4'!E92</f>
        <v>266.66000000000003</v>
      </c>
      <c r="C92" s="104">
        <f>'Prix - Pomme de terre 4'!F92</f>
        <v>204.21</v>
      </c>
    </row>
    <row r="93" spans="1:3" x14ac:dyDescent="0.3">
      <c r="A93" s="104">
        <f>'Prix - Pomme de terre 4'!C93</f>
        <v>2015</v>
      </c>
      <c r="B93" s="103">
        <f>'Prix - Pomme de terre 4'!E93</f>
        <v>266.66000000000003</v>
      </c>
      <c r="C93" s="104">
        <f>'Prix - Pomme de terre 4'!F93</f>
        <v>204.21</v>
      </c>
    </row>
    <row r="94" spans="1:3" x14ac:dyDescent="0.3">
      <c r="A94" s="104">
        <f>'Prix - Pomme de terre 4'!C94</f>
        <v>2015</v>
      </c>
      <c r="B94" s="103">
        <f>'Prix - Pomme de terre 4'!E94</f>
        <v>266.66000000000003</v>
      </c>
      <c r="C94" s="104">
        <f>'Prix - Pomme de terre 4'!F94</f>
        <v>204.21</v>
      </c>
    </row>
    <row r="95" spans="1:3" x14ac:dyDescent="0.3">
      <c r="A95" s="104">
        <f>'Prix - Pomme de terre 4'!C95</f>
        <v>2015</v>
      </c>
      <c r="B95" s="103">
        <f>'Prix - Pomme de terre 4'!E95</f>
        <v>266.66000000000003</v>
      </c>
      <c r="C95" s="104">
        <f>'Prix - Pomme de terre 4'!F95</f>
        <v>204.21</v>
      </c>
    </row>
    <row r="96" spans="1:3" x14ac:dyDescent="0.3">
      <c r="A96" s="104">
        <f>'Prix - Pomme de terre 4'!C96</f>
        <v>2015</v>
      </c>
      <c r="B96" s="103">
        <f>'Prix - Pomme de terre 4'!E96</f>
        <v>266.66000000000003</v>
      </c>
      <c r="C96" s="104">
        <f>'Prix - Pomme de terre 4'!F96</f>
        <v>204.21</v>
      </c>
    </row>
    <row r="97" spans="1:3" x14ac:dyDescent="0.3">
      <c r="A97" s="104">
        <f>'Prix - Pomme de terre 4'!C97</f>
        <v>2015</v>
      </c>
      <c r="B97" s="103">
        <f>'Prix - Pomme de terre 4'!E97</f>
        <v>266.66000000000003</v>
      </c>
      <c r="C97" s="104">
        <f>'Prix - Pomme de terre 4'!F97</f>
        <v>204.21</v>
      </c>
    </row>
    <row r="98" spans="1:3" x14ac:dyDescent="0.3">
      <c r="A98" s="104">
        <f>'Prix - Pomme de terre 4'!C98</f>
        <v>2015</v>
      </c>
      <c r="B98" s="103">
        <f>'Prix - Pomme de terre 4'!E98</f>
        <v>266.66000000000003</v>
      </c>
      <c r="C98" s="104">
        <f>'Prix - Pomme de terre 4'!F98</f>
        <v>204.21</v>
      </c>
    </row>
    <row r="99" spans="1:3" x14ac:dyDescent="0.3">
      <c r="A99" s="104">
        <f>'Prix - Pomme de terre 4'!C99</f>
        <v>2015</v>
      </c>
      <c r="B99" s="103">
        <f>'Prix - Pomme de terre 4'!E99</f>
        <v>266.66000000000003</v>
      </c>
      <c r="C99" s="104">
        <f>'Prix - Pomme de terre 4'!F99</f>
        <v>204.21</v>
      </c>
    </row>
    <row r="100" spans="1:3" x14ac:dyDescent="0.3">
      <c r="A100" s="104">
        <f>'Prix - Pomme de terre 4'!C100</f>
        <v>2015</v>
      </c>
      <c r="B100" s="103">
        <f>'Prix - Pomme de terre 4'!E100</f>
        <v>266.66000000000003</v>
      </c>
      <c r="C100" s="104">
        <f>'Prix - Pomme de terre 4'!F100</f>
        <v>204.21</v>
      </c>
    </row>
    <row r="101" spans="1:3" x14ac:dyDescent="0.3">
      <c r="A101" s="104">
        <f>'Prix - Pomme de terre 4'!C101</f>
        <v>2015</v>
      </c>
      <c r="B101" s="103">
        <f>'Prix - Pomme de terre 4'!E101</f>
        <v>266.66000000000003</v>
      </c>
      <c r="C101" s="104">
        <f>'Prix - Pomme de terre 4'!F101</f>
        <v>204.21</v>
      </c>
    </row>
    <row r="102" spans="1:3" x14ac:dyDescent="0.3">
      <c r="A102" s="104">
        <f>'Prix - Pomme de terre 4'!C102</f>
        <v>2015</v>
      </c>
      <c r="B102" s="103">
        <f>'Prix - Pomme de terre 4'!E102</f>
        <v>266.66000000000003</v>
      </c>
      <c r="C102" s="104">
        <f>'Prix - Pomme de terre 4'!F102</f>
        <v>204.21</v>
      </c>
    </row>
    <row r="103" spans="1:3" x14ac:dyDescent="0.3">
      <c r="A103" s="104">
        <f>'Prix - Pomme de terre 4'!C103</f>
        <v>2015</v>
      </c>
      <c r="B103" s="103">
        <f>'Prix - Pomme de terre 4'!E103</f>
        <v>266.66000000000003</v>
      </c>
      <c r="C103" s="104">
        <f>'Prix - Pomme de terre 4'!F103</f>
        <v>204.21</v>
      </c>
    </row>
    <row r="104" spans="1:3" x14ac:dyDescent="0.3">
      <c r="A104" s="104">
        <f>'Prix - Pomme de terre 4'!C104</f>
        <v>2015</v>
      </c>
      <c r="B104" s="103">
        <f>'Prix - Pomme de terre 4'!E104</f>
        <v>266.66000000000003</v>
      </c>
      <c r="C104" s="104">
        <f>'Prix - Pomme de terre 4'!F104</f>
        <v>204.21</v>
      </c>
    </row>
    <row r="105" spans="1:3" x14ac:dyDescent="0.3">
      <c r="A105" s="104">
        <f>'Prix - Pomme de terre 4'!C105</f>
        <v>2015</v>
      </c>
      <c r="B105" s="103">
        <f>'Prix - Pomme de terre 4'!E105</f>
        <v>266.66000000000003</v>
      </c>
      <c r="C105" s="104">
        <f>'Prix - Pomme de terre 4'!F105</f>
        <v>204.21</v>
      </c>
    </row>
    <row r="106" spans="1:3" x14ac:dyDescent="0.3">
      <c r="A106" s="104">
        <f>'Prix - Pomme de terre 4'!C106</f>
        <v>2015</v>
      </c>
      <c r="B106" s="103">
        <f>'Prix - Pomme de terre 4'!E106</f>
        <v>266.66000000000003</v>
      </c>
      <c r="C106" s="104">
        <f>'Prix - Pomme de terre 4'!F106</f>
        <v>204.21</v>
      </c>
    </row>
    <row r="107" spans="1:3" x14ac:dyDescent="0.3">
      <c r="A107" s="104">
        <f>'Prix - Pomme de terre 4'!C107</f>
        <v>2015</v>
      </c>
      <c r="B107" s="103">
        <f>'Prix - Pomme de terre 4'!E107</f>
        <v>266.66000000000003</v>
      </c>
      <c r="C107" s="104">
        <f>'Prix - Pomme de terre 4'!F107</f>
        <v>204.21</v>
      </c>
    </row>
    <row r="108" spans="1:3" x14ac:dyDescent="0.3">
      <c r="A108" s="104">
        <f>'Prix - Pomme de terre 4'!C108</f>
        <v>2015</v>
      </c>
      <c r="B108" s="103">
        <f>'Prix - Pomme de terre 4'!E108</f>
        <v>266.66000000000003</v>
      </c>
      <c r="C108" s="104">
        <f>'Prix - Pomme de terre 4'!F108</f>
        <v>204.21</v>
      </c>
    </row>
    <row r="109" spans="1:3" x14ac:dyDescent="0.3">
      <c r="A109" s="104">
        <f>'Prix - Pomme de terre 4'!C109</f>
        <v>2015</v>
      </c>
      <c r="B109" s="103">
        <f>'Prix - Pomme de terre 4'!E109</f>
        <v>266.66000000000003</v>
      </c>
      <c r="C109" s="104">
        <f>'Prix - Pomme de terre 4'!F109</f>
        <v>204.21</v>
      </c>
    </row>
    <row r="110" spans="1:3" x14ac:dyDescent="0.3">
      <c r="A110" s="104">
        <f>'Prix - Pomme de terre 4'!C110</f>
        <v>2015</v>
      </c>
      <c r="B110" s="103">
        <f>'Prix - Pomme de terre 4'!E110</f>
        <v>266.66000000000003</v>
      </c>
      <c r="C110" s="104">
        <f>'Prix - Pomme de terre 4'!F110</f>
        <v>204.21</v>
      </c>
    </row>
    <row r="111" spans="1:3" x14ac:dyDescent="0.3">
      <c r="A111" s="104">
        <f>'Prix - Pomme de terre 4'!C111</f>
        <v>2015</v>
      </c>
      <c r="B111" s="103">
        <f>'Prix - Pomme de terre 4'!E111</f>
        <v>266.66000000000003</v>
      </c>
      <c r="C111" s="104">
        <f>'Prix - Pomme de terre 4'!F111</f>
        <v>204.21</v>
      </c>
    </row>
    <row r="112" spans="1:3" x14ac:dyDescent="0.3">
      <c r="A112" s="104">
        <f>'Prix - Pomme de terre 4'!C112</f>
        <v>2015</v>
      </c>
      <c r="B112" s="103">
        <f>'Prix - Pomme de terre 4'!E112</f>
        <v>266.66000000000003</v>
      </c>
      <c r="C112" s="104">
        <f>'Prix - Pomme de terre 4'!F112</f>
        <v>204.21</v>
      </c>
    </row>
    <row r="113" spans="1:3" x14ac:dyDescent="0.3">
      <c r="A113" s="104">
        <f>'Prix - Pomme de terre 4'!C113</f>
        <v>2015</v>
      </c>
      <c r="B113" s="103">
        <f>'Prix - Pomme de terre 4'!E113</f>
        <v>266.66000000000003</v>
      </c>
      <c r="C113" s="104">
        <f>'Prix - Pomme de terre 4'!F113</f>
        <v>204.21</v>
      </c>
    </row>
    <row r="114" spans="1:3" x14ac:dyDescent="0.3">
      <c r="A114" s="104">
        <f>'Prix - Pomme de terre 4'!C114</f>
        <v>2015</v>
      </c>
      <c r="B114" s="103">
        <f>'Prix - Pomme de terre 4'!E114</f>
        <v>266.66000000000003</v>
      </c>
      <c r="C114" s="104">
        <f>'Prix - Pomme de terre 4'!F114</f>
        <v>204.21</v>
      </c>
    </row>
    <row r="115" spans="1:3" x14ac:dyDescent="0.3">
      <c r="A115" s="104">
        <f>'Prix - Pomme de terre 4'!C115</f>
        <v>2015</v>
      </c>
      <c r="B115" s="103">
        <f>'Prix - Pomme de terre 4'!E115</f>
        <v>266.66000000000003</v>
      </c>
      <c r="C115" s="104">
        <f>'Prix - Pomme de terre 4'!F115</f>
        <v>204.21</v>
      </c>
    </row>
    <row r="116" spans="1:3" x14ac:dyDescent="0.3">
      <c r="A116" s="104">
        <f>'Prix - Pomme de terre 4'!C116</f>
        <v>2015</v>
      </c>
      <c r="B116" s="103">
        <f>'Prix - Pomme de terre 4'!E116</f>
        <v>266.66000000000003</v>
      </c>
      <c r="C116" s="104">
        <f>'Prix - Pomme de terre 4'!F116</f>
        <v>204.21</v>
      </c>
    </row>
    <row r="117" spans="1:3" x14ac:dyDescent="0.3">
      <c r="A117" s="104">
        <f>'Prix - Pomme de terre 4'!C117</f>
        <v>2015</v>
      </c>
      <c r="B117" s="103">
        <f>'Prix - Pomme de terre 4'!E117</f>
        <v>266.66000000000003</v>
      </c>
      <c r="C117" s="104">
        <f>'Prix - Pomme de terre 4'!F117</f>
        <v>204.21</v>
      </c>
    </row>
    <row r="118" spans="1:3" x14ac:dyDescent="0.3">
      <c r="A118" s="104">
        <f>'Prix - Pomme de terre 4'!C118</f>
        <v>2015</v>
      </c>
      <c r="B118" s="103">
        <f>'Prix - Pomme de terre 4'!E118</f>
        <v>266.66000000000003</v>
      </c>
      <c r="C118" s="104">
        <f>'Prix - Pomme de terre 4'!F118</f>
        <v>204.21</v>
      </c>
    </row>
    <row r="119" spans="1:3" x14ac:dyDescent="0.3">
      <c r="A119" s="104">
        <f>'Prix - Pomme de terre 4'!C119</f>
        <v>2015</v>
      </c>
      <c r="B119" s="103">
        <f>'Prix - Pomme de terre 4'!E119</f>
        <v>266.66000000000003</v>
      </c>
      <c r="C119" s="104">
        <f>'Prix - Pomme de terre 4'!F119</f>
        <v>204.21</v>
      </c>
    </row>
    <row r="120" spans="1:3" x14ac:dyDescent="0.3">
      <c r="A120" s="104">
        <f>'Prix - Pomme de terre 4'!C120</f>
        <v>2015</v>
      </c>
      <c r="B120" s="103">
        <f>'Prix - Pomme de terre 4'!E120</f>
        <v>266.66000000000003</v>
      </c>
      <c r="C120" s="104">
        <f>'Prix - Pomme de terre 4'!F120</f>
        <v>204.21</v>
      </c>
    </row>
    <row r="121" spans="1:3" x14ac:dyDescent="0.3">
      <c r="A121" s="104">
        <f>'Prix - Pomme de terre 4'!C121</f>
        <v>2015</v>
      </c>
      <c r="B121" s="103">
        <f>'Prix - Pomme de terre 4'!E121</f>
        <v>266.66000000000003</v>
      </c>
      <c r="C121" s="104">
        <f>'Prix - Pomme de terre 4'!F121</f>
        <v>204.21</v>
      </c>
    </row>
    <row r="122" spans="1:3" x14ac:dyDescent="0.3">
      <c r="A122" s="104">
        <f>'Prix - Pomme de terre 4'!C122</f>
        <v>2015</v>
      </c>
      <c r="B122" s="103">
        <f>'Prix - Pomme de terre 4'!E122</f>
        <v>266.66000000000003</v>
      </c>
      <c r="C122" s="104">
        <f>'Prix - Pomme de terre 4'!F122</f>
        <v>204.21</v>
      </c>
    </row>
    <row r="123" spans="1:3" x14ac:dyDescent="0.3">
      <c r="A123" s="104">
        <f>'Prix - Pomme de terre 4'!C123</f>
        <v>2015</v>
      </c>
      <c r="B123" s="103">
        <f>'Prix - Pomme de terre 4'!E123</f>
        <v>266.66000000000003</v>
      </c>
      <c r="C123" s="104">
        <f>'Prix - Pomme de terre 4'!F123</f>
        <v>204.21</v>
      </c>
    </row>
    <row r="124" spans="1:3" x14ac:dyDescent="0.3">
      <c r="A124" s="104">
        <f>'Prix - Pomme de terre 4'!C124</f>
        <v>2015</v>
      </c>
      <c r="B124" s="103">
        <f>'Prix - Pomme de terre 4'!E124</f>
        <v>266.66000000000003</v>
      </c>
      <c r="C124" s="104">
        <f>'Prix - Pomme de terre 4'!F124</f>
        <v>204.21</v>
      </c>
    </row>
    <row r="125" spans="1:3" x14ac:dyDescent="0.3">
      <c r="A125" s="104">
        <f>'Prix - Pomme de terre 4'!C125</f>
        <v>2015</v>
      </c>
      <c r="B125" s="103">
        <f>'Prix - Pomme de terre 4'!E125</f>
        <v>266.66000000000003</v>
      </c>
      <c r="C125" s="104">
        <f>'Prix - Pomme de terre 4'!F125</f>
        <v>204.21</v>
      </c>
    </row>
    <row r="126" spans="1:3" x14ac:dyDescent="0.3">
      <c r="A126" s="104">
        <f>'Prix - Pomme de terre 4'!C126</f>
        <v>2015</v>
      </c>
      <c r="B126" s="103">
        <f>'Prix - Pomme de terre 4'!E126</f>
        <v>266.66000000000003</v>
      </c>
      <c r="C126" s="104">
        <f>'Prix - Pomme de terre 4'!F126</f>
        <v>204.21</v>
      </c>
    </row>
    <row r="127" spans="1:3" x14ac:dyDescent="0.3">
      <c r="A127" s="104">
        <f>'Prix - Pomme de terre 4'!C127</f>
        <v>2015</v>
      </c>
      <c r="B127" s="103">
        <f>'Prix - Pomme de terre 4'!E127</f>
        <v>266.66000000000003</v>
      </c>
      <c r="C127" s="104">
        <f>'Prix - Pomme de terre 4'!F127</f>
        <v>204.21</v>
      </c>
    </row>
    <row r="128" spans="1:3" x14ac:dyDescent="0.3">
      <c r="A128" s="104">
        <f>'Prix - Pomme de terre 4'!C128</f>
        <v>2015</v>
      </c>
      <c r="B128" s="103">
        <f>'Prix - Pomme de terre 4'!E128</f>
        <v>266.66000000000003</v>
      </c>
      <c r="C128" s="104">
        <f>'Prix - Pomme de terre 4'!F128</f>
        <v>204.21</v>
      </c>
    </row>
    <row r="129" spans="1:3" x14ac:dyDescent="0.3">
      <c r="A129" s="104">
        <f>'Prix - Pomme de terre 4'!C129</f>
        <v>2016</v>
      </c>
      <c r="B129" s="103">
        <f>'Prix - Pomme de terre 4'!E129</f>
        <v>282.75</v>
      </c>
      <c r="C129" s="104">
        <f>'Prix - Pomme de terre 4'!F129</f>
        <v>258.54000000000002</v>
      </c>
    </row>
    <row r="130" spans="1:3" x14ac:dyDescent="0.3">
      <c r="A130" s="104">
        <f>'Prix - Pomme de terre 4'!C130</f>
        <v>2016</v>
      </c>
      <c r="B130" s="103">
        <f>'Prix - Pomme de terre 4'!E130</f>
        <v>282.75</v>
      </c>
      <c r="C130" s="104">
        <f>'Prix - Pomme de terre 4'!F130</f>
        <v>258.54000000000002</v>
      </c>
    </row>
    <row r="131" spans="1:3" x14ac:dyDescent="0.3">
      <c r="A131" s="104">
        <f>'Prix - Pomme de terre 4'!C131</f>
        <v>2016</v>
      </c>
      <c r="B131" s="103">
        <f>'Prix - Pomme de terre 4'!E131</f>
        <v>282.75</v>
      </c>
      <c r="C131" s="104">
        <f>'Prix - Pomme de terre 4'!F131</f>
        <v>258.54000000000002</v>
      </c>
    </row>
    <row r="132" spans="1:3" x14ac:dyDescent="0.3">
      <c r="A132" s="104">
        <f>'Prix - Pomme de terre 4'!C132</f>
        <v>2016</v>
      </c>
      <c r="B132" s="103">
        <f>'Prix - Pomme de terre 4'!E132</f>
        <v>282.75</v>
      </c>
      <c r="C132" s="104">
        <f>'Prix - Pomme de terre 4'!F132</f>
        <v>258.54000000000002</v>
      </c>
    </row>
    <row r="133" spans="1:3" x14ac:dyDescent="0.3">
      <c r="A133" s="104">
        <f>'Prix - Pomme de terre 4'!C133</f>
        <v>2016</v>
      </c>
      <c r="B133" s="103">
        <f>'Prix - Pomme de terre 4'!E133</f>
        <v>282.75</v>
      </c>
      <c r="C133" s="104">
        <f>'Prix - Pomme de terre 4'!F133</f>
        <v>258.54000000000002</v>
      </c>
    </row>
    <row r="134" spans="1:3" x14ac:dyDescent="0.3">
      <c r="A134" s="104">
        <f>'Prix - Pomme de terre 4'!C134</f>
        <v>2016</v>
      </c>
      <c r="B134" s="103">
        <f>'Prix - Pomme de terre 4'!E134</f>
        <v>282.75</v>
      </c>
      <c r="C134" s="104">
        <f>'Prix - Pomme de terre 4'!F134</f>
        <v>258.54000000000002</v>
      </c>
    </row>
    <row r="135" spans="1:3" x14ac:dyDescent="0.3">
      <c r="A135" s="104">
        <f>'Prix - Pomme de terre 4'!C135</f>
        <v>2016</v>
      </c>
      <c r="B135" s="103">
        <f>'Prix - Pomme de terre 4'!E135</f>
        <v>282.75</v>
      </c>
      <c r="C135" s="104">
        <f>'Prix - Pomme de terre 4'!F135</f>
        <v>258.54000000000002</v>
      </c>
    </row>
    <row r="136" spans="1:3" x14ac:dyDescent="0.3">
      <c r="A136" s="104">
        <f>'Prix - Pomme de terre 4'!C136</f>
        <v>2016</v>
      </c>
      <c r="B136" s="103">
        <f>'Prix - Pomme de terre 4'!E136</f>
        <v>282.75</v>
      </c>
      <c r="C136" s="104">
        <f>'Prix - Pomme de terre 4'!F136</f>
        <v>258.54000000000002</v>
      </c>
    </row>
    <row r="137" spans="1:3" x14ac:dyDescent="0.3">
      <c r="A137" s="104">
        <f>'Prix - Pomme de terre 4'!C137</f>
        <v>2016</v>
      </c>
      <c r="B137" s="103">
        <f>'Prix - Pomme de terre 4'!E137</f>
        <v>282.75</v>
      </c>
      <c r="C137" s="104">
        <f>'Prix - Pomme de terre 4'!F137</f>
        <v>258.54000000000002</v>
      </c>
    </row>
    <row r="138" spans="1:3" x14ac:dyDescent="0.3">
      <c r="A138" s="104">
        <f>'Prix - Pomme de terre 4'!C138</f>
        <v>2016</v>
      </c>
      <c r="B138" s="103">
        <f>'Prix - Pomme de terre 4'!E138</f>
        <v>282.75</v>
      </c>
      <c r="C138" s="104">
        <f>'Prix - Pomme de terre 4'!F138</f>
        <v>258.54000000000002</v>
      </c>
    </row>
    <row r="139" spans="1:3" x14ac:dyDescent="0.3">
      <c r="A139" s="104">
        <f>'Prix - Pomme de terre 4'!C139</f>
        <v>2016</v>
      </c>
      <c r="B139" s="103">
        <f>'Prix - Pomme de terre 4'!E139</f>
        <v>282.75</v>
      </c>
      <c r="C139" s="104">
        <f>'Prix - Pomme de terre 4'!F139</f>
        <v>258.54000000000002</v>
      </c>
    </row>
    <row r="140" spans="1:3" x14ac:dyDescent="0.3">
      <c r="A140" s="104">
        <f>'Prix - Pomme de terre 4'!C140</f>
        <v>2016</v>
      </c>
      <c r="B140" s="103">
        <f>'Prix - Pomme de terre 4'!E140</f>
        <v>282.75</v>
      </c>
      <c r="C140" s="104">
        <f>'Prix - Pomme de terre 4'!F140</f>
        <v>258.54000000000002</v>
      </c>
    </row>
    <row r="141" spans="1:3" x14ac:dyDescent="0.3">
      <c r="A141" s="104">
        <f>'Prix - Pomme de terre 4'!C141</f>
        <v>2016</v>
      </c>
      <c r="B141" s="103">
        <f>'Prix - Pomme de terre 4'!E141</f>
        <v>282.75</v>
      </c>
      <c r="C141" s="104">
        <f>'Prix - Pomme de terre 4'!F141</f>
        <v>258.54000000000002</v>
      </c>
    </row>
    <row r="142" spans="1:3" x14ac:dyDescent="0.3">
      <c r="A142" s="104">
        <f>'Prix - Pomme de terre 4'!C142</f>
        <v>2016</v>
      </c>
      <c r="B142" s="103">
        <f>'Prix - Pomme de terre 4'!E142</f>
        <v>282.75</v>
      </c>
      <c r="C142" s="104">
        <f>'Prix - Pomme de terre 4'!F142</f>
        <v>258.54000000000002</v>
      </c>
    </row>
    <row r="143" spans="1:3" x14ac:dyDescent="0.3">
      <c r="A143" s="104">
        <f>'Prix - Pomme de terre 4'!C143</f>
        <v>2016</v>
      </c>
      <c r="B143" s="103">
        <f>'Prix - Pomme de terre 4'!E143</f>
        <v>282.75</v>
      </c>
      <c r="C143" s="104">
        <f>'Prix - Pomme de terre 4'!F143</f>
        <v>258.54000000000002</v>
      </c>
    </row>
    <row r="144" spans="1:3" x14ac:dyDescent="0.3">
      <c r="A144" s="104">
        <f>'Prix - Pomme de terre 4'!C144</f>
        <v>2016</v>
      </c>
      <c r="B144" s="103">
        <f>'Prix - Pomme de terre 4'!E144</f>
        <v>282.75</v>
      </c>
      <c r="C144" s="104">
        <f>'Prix - Pomme de terre 4'!F144</f>
        <v>258.54000000000002</v>
      </c>
    </row>
    <row r="145" spans="1:3" x14ac:dyDescent="0.3">
      <c r="A145" s="104">
        <f>'Prix - Pomme de terre 4'!C145</f>
        <v>2016</v>
      </c>
      <c r="B145" s="103">
        <f>'Prix - Pomme de terre 4'!E145</f>
        <v>282.75</v>
      </c>
      <c r="C145" s="104">
        <f>'Prix - Pomme de terre 4'!F145</f>
        <v>258.54000000000002</v>
      </c>
    </row>
    <row r="146" spans="1:3" x14ac:dyDescent="0.3">
      <c r="A146" s="104">
        <f>'Prix - Pomme de terre 4'!C146</f>
        <v>2016</v>
      </c>
      <c r="B146" s="103">
        <f>'Prix - Pomme de terre 4'!E146</f>
        <v>282.75</v>
      </c>
      <c r="C146" s="104">
        <f>'Prix - Pomme de terre 4'!F146</f>
        <v>258.54000000000002</v>
      </c>
    </row>
    <row r="147" spans="1:3" x14ac:dyDescent="0.3">
      <c r="A147" s="104">
        <f>'Prix - Pomme de terre 4'!C147</f>
        <v>2016</v>
      </c>
      <c r="B147" s="103">
        <f>'Prix - Pomme de terre 4'!E147</f>
        <v>282.75</v>
      </c>
      <c r="C147" s="104">
        <f>'Prix - Pomme de terre 4'!F147</f>
        <v>258.54000000000002</v>
      </c>
    </row>
    <row r="148" spans="1:3" x14ac:dyDescent="0.3">
      <c r="A148" s="104">
        <f>'Prix - Pomme de terre 4'!C148</f>
        <v>2016</v>
      </c>
      <c r="B148" s="103">
        <f>'Prix - Pomme de terre 4'!E148</f>
        <v>282.75</v>
      </c>
      <c r="C148" s="104">
        <f>'Prix - Pomme de terre 4'!F148</f>
        <v>258.54000000000002</v>
      </c>
    </row>
    <row r="149" spans="1:3" x14ac:dyDescent="0.3">
      <c r="A149" s="104">
        <f>'Prix - Pomme de terre 4'!C149</f>
        <v>2016</v>
      </c>
      <c r="B149" s="103">
        <f>'Prix - Pomme de terre 4'!E149</f>
        <v>282.75</v>
      </c>
      <c r="C149" s="104">
        <f>'Prix - Pomme de terre 4'!F149</f>
        <v>258.54000000000002</v>
      </c>
    </row>
    <row r="150" spans="1:3" x14ac:dyDescent="0.3">
      <c r="A150" s="104">
        <f>'Prix - Pomme de terre 4'!C150</f>
        <v>2016</v>
      </c>
      <c r="B150" s="103">
        <f>'Prix - Pomme de terre 4'!E150</f>
        <v>282.75</v>
      </c>
      <c r="C150" s="104">
        <f>'Prix - Pomme de terre 4'!F150</f>
        <v>258.54000000000002</v>
      </c>
    </row>
    <row r="151" spans="1:3" x14ac:dyDescent="0.3">
      <c r="A151" s="104">
        <f>'Prix - Pomme de terre 4'!C151</f>
        <v>2016</v>
      </c>
      <c r="B151" s="103">
        <f>'Prix - Pomme de terre 4'!E151</f>
        <v>282.75</v>
      </c>
      <c r="C151" s="104">
        <f>'Prix - Pomme de terre 4'!F151</f>
        <v>258.54000000000002</v>
      </c>
    </row>
    <row r="152" spans="1:3" x14ac:dyDescent="0.3">
      <c r="A152" s="104">
        <f>'Prix - Pomme de terre 4'!C152</f>
        <v>2016</v>
      </c>
      <c r="B152" s="103">
        <f>'Prix - Pomme de terre 4'!E152</f>
        <v>282.75</v>
      </c>
      <c r="C152" s="104">
        <f>'Prix - Pomme de terre 4'!F152</f>
        <v>258.54000000000002</v>
      </c>
    </row>
    <row r="153" spans="1:3" x14ac:dyDescent="0.3">
      <c r="A153" s="104">
        <f>'Prix - Pomme de terre 4'!C153</f>
        <v>2016</v>
      </c>
      <c r="B153" s="103">
        <f>'Prix - Pomme de terre 4'!E153</f>
        <v>282.75</v>
      </c>
      <c r="C153" s="104">
        <f>'Prix - Pomme de terre 4'!F153</f>
        <v>258.54000000000002</v>
      </c>
    </row>
    <row r="154" spans="1:3" x14ac:dyDescent="0.3">
      <c r="A154" s="104">
        <f>'Prix - Pomme de terre 4'!C154</f>
        <v>2016</v>
      </c>
      <c r="B154" s="103">
        <f>'Prix - Pomme de terre 4'!E154</f>
        <v>282.75</v>
      </c>
      <c r="C154" s="104">
        <f>'Prix - Pomme de terre 4'!F154</f>
        <v>258.54000000000002</v>
      </c>
    </row>
    <row r="155" spans="1:3" x14ac:dyDescent="0.3">
      <c r="A155" s="104">
        <f>'Prix - Pomme de terre 4'!C155</f>
        <v>2016</v>
      </c>
      <c r="B155" s="103">
        <f>'Prix - Pomme de terre 4'!E155</f>
        <v>282.75</v>
      </c>
      <c r="C155" s="104">
        <f>'Prix - Pomme de terre 4'!F155</f>
        <v>258.54000000000002</v>
      </c>
    </row>
    <row r="156" spans="1:3" x14ac:dyDescent="0.3">
      <c r="A156" s="104">
        <f>'Prix - Pomme de terre 4'!C156</f>
        <v>2016</v>
      </c>
      <c r="B156" s="103">
        <f>'Prix - Pomme de terre 4'!E156</f>
        <v>282.75</v>
      </c>
      <c r="C156" s="104">
        <f>'Prix - Pomme de terre 4'!F156</f>
        <v>258.54000000000002</v>
      </c>
    </row>
    <row r="157" spans="1:3" x14ac:dyDescent="0.3">
      <c r="A157" s="104">
        <f>'Prix - Pomme de terre 4'!C157</f>
        <v>2016</v>
      </c>
      <c r="B157" s="103">
        <f>'Prix - Pomme de terre 4'!E157</f>
        <v>282.75</v>
      </c>
      <c r="C157" s="104">
        <f>'Prix - Pomme de terre 4'!F157</f>
        <v>258.54000000000002</v>
      </c>
    </row>
    <row r="158" spans="1:3" x14ac:dyDescent="0.3">
      <c r="A158" s="104">
        <f>'Prix - Pomme de terre 4'!C158</f>
        <v>2016</v>
      </c>
      <c r="B158" s="103">
        <f>'Prix - Pomme de terre 4'!E158</f>
        <v>282.75</v>
      </c>
      <c r="C158" s="104">
        <f>'Prix - Pomme de terre 4'!F158</f>
        <v>258.54000000000002</v>
      </c>
    </row>
    <row r="159" spans="1:3" x14ac:dyDescent="0.3">
      <c r="A159" s="104">
        <f>'Prix - Pomme de terre 4'!C159</f>
        <v>2016</v>
      </c>
      <c r="B159" s="103">
        <f>'Prix - Pomme de terre 4'!E159</f>
        <v>282.75</v>
      </c>
      <c r="C159" s="104">
        <f>'Prix - Pomme de terre 4'!F159</f>
        <v>258.54000000000002</v>
      </c>
    </row>
    <row r="160" spans="1:3" x14ac:dyDescent="0.3">
      <c r="A160" s="104">
        <f>'Prix - Pomme de terre 4'!C160</f>
        <v>2016</v>
      </c>
      <c r="B160" s="103">
        <f>'Prix - Pomme de terre 4'!E160</f>
        <v>282.75</v>
      </c>
      <c r="C160" s="104">
        <f>'Prix - Pomme de terre 4'!F160</f>
        <v>258.54000000000002</v>
      </c>
    </row>
    <row r="161" spans="1:3" x14ac:dyDescent="0.3">
      <c r="A161" s="104">
        <f>'Prix - Pomme de terre 4'!C161</f>
        <v>2016</v>
      </c>
      <c r="B161" s="103">
        <f>'Prix - Pomme de terre 4'!E161</f>
        <v>282.75</v>
      </c>
      <c r="C161" s="104">
        <f>'Prix - Pomme de terre 4'!F161</f>
        <v>258.54000000000002</v>
      </c>
    </row>
    <row r="162" spans="1:3" x14ac:dyDescent="0.3">
      <c r="A162" s="104">
        <f>'Prix - Pomme de terre 4'!C162</f>
        <v>2016</v>
      </c>
      <c r="B162" s="103">
        <f>'Prix - Pomme de terre 4'!E162</f>
        <v>282.75</v>
      </c>
      <c r="C162" s="104">
        <f>'Prix - Pomme de terre 4'!F162</f>
        <v>258.54000000000002</v>
      </c>
    </row>
    <row r="163" spans="1:3" x14ac:dyDescent="0.3">
      <c r="A163" s="104">
        <f>'Prix - Pomme de terre 4'!C163</f>
        <v>2016</v>
      </c>
      <c r="B163" s="103">
        <f>'Prix - Pomme de terre 4'!E163</f>
        <v>282.75</v>
      </c>
      <c r="C163" s="104">
        <f>'Prix - Pomme de terre 4'!F163</f>
        <v>258.54000000000002</v>
      </c>
    </row>
    <row r="164" spans="1:3" x14ac:dyDescent="0.3">
      <c r="A164" s="104">
        <f>'Prix - Pomme de terre 4'!C164</f>
        <v>2016</v>
      </c>
      <c r="B164" s="103">
        <f>'Prix - Pomme de terre 4'!E164</f>
        <v>282.75</v>
      </c>
      <c r="C164" s="104">
        <f>'Prix - Pomme de terre 4'!F164</f>
        <v>258.54000000000002</v>
      </c>
    </row>
    <row r="165" spans="1:3" x14ac:dyDescent="0.3">
      <c r="A165" s="104">
        <f>'Prix - Pomme de terre 4'!C165</f>
        <v>2016</v>
      </c>
      <c r="B165" s="103">
        <f>'Prix - Pomme de terre 4'!E165</f>
        <v>282.75</v>
      </c>
      <c r="C165" s="104">
        <f>'Prix - Pomme de terre 4'!F165</f>
        <v>258.54000000000002</v>
      </c>
    </row>
    <row r="166" spans="1:3" x14ac:dyDescent="0.3">
      <c r="A166" s="104">
        <f>'Prix - Pomme de terre 4'!C166</f>
        <v>2017</v>
      </c>
      <c r="B166" s="103">
        <f>'Prix - Pomme de terre 4'!E166</f>
        <v>103</v>
      </c>
      <c r="C166" s="104">
        <f>'Prix - Pomme de terre 4'!F166</f>
        <v>203.83</v>
      </c>
    </row>
    <row r="167" spans="1:3" x14ac:dyDescent="0.3">
      <c r="A167" s="104">
        <f>'Prix - Pomme de terre 4'!C167</f>
        <v>2017</v>
      </c>
      <c r="B167" s="103">
        <f>'Prix - Pomme de terre 4'!E167</f>
        <v>103</v>
      </c>
      <c r="C167" s="104">
        <f>'Prix - Pomme de terre 4'!F167</f>
        <v>203.83</v>
      </c>
    </row>
    <row r="168" spans="1:3" x14ac:dyDescent="0.3">
      <c r="A168" s="104">
        <f>'Prix - Pomme de terre 4'!C168</f>
        <v>2017</v>
      </c>
      <c r="B168" s="103">
        <f>'Prix - Pomme de terre 4'!E168</f>
        <v>103</v>
      </c>
      <c r="C168" s="104">
        <f>'Prix - Pomme de terre 4'!F168</f>
        <v>203.83</v>
      </c>
    </row>
    <row r="169" spans="1:3" x14ac:dyDescent="0.3">
      <c r="A169" s="104">
        <f>'Prix - Pomme de terre 4'!C169</f>
        <v>2017</v>
      </c>
      <c r="B169" s="103">
        <f>'Prix - Pomme de terre 4'!E169</f>
        <v>103</v>
      </c>
      <c r="C169" s="104">
        <f>'Prix - Pomme de terre 4'!F169</f>
        <v>203.83</v>
      </c>
    </row>
    <row r="170" spans="1:3" x14ac:dyDescent="0.3">
      <c r="A170" s="104">
        <f>'Prix - Pomme de terre 4'!C170</f>
        <v>2017</v>
      </c>
      <c r="B170" s="103">
        <f>'Prix - Pomme de terre 4'!E170</f>
        <v>103</v>
      </c>
      <c r="C170" s="104">
        <f>'Prix - Pomme de terre 4'!F170</f>
        <v>203.83</v>
      </c>
    </row>
    <row r="171" spans="1:3" x14ac:dyDescent="0.3">
      <c r="A171" s="104">
        <f>'Prix - Pomme de terre 4'!C171</f>
        <v>2017</v>
      </c>
      <c r="B171" s="103">
        <f>'Prix - Pomme de terre 4'!E171</f>
        <v>103</v>
      </c>
      <c r="C171" s="104">
        <f>'Prix - Pomme de terre 4'!F171</f>
        <v>203.83</v>
      </c>
    </row>
    <row r="172" spans="1:3" x14ac:dyDescent="0.3">
      <c r="A172" s="104">
        <f>'Prix - Pomme de terre 4'!C172</f>
        <v>2017</v>
      </c>
      <c r="B172" s="103">
        <f>'Prix - Pomme de terre 4'!E172</f>
        <v>103</v>
      </c>
      <c r="C172" s="104">
        <f>'Prix - Pomme de terre 4'!F172</f>
        <v>203.83</v>
      </c>
    </row>
    <row r="173" spans="1:3" x14ac:dyDescent="0.3">
      <c r="A173" s="104">
        <f>'Prix - Pomme de terre 4'!C173</f>
        <v>2017</v>
      </c>
      <c r="B173" s="103">
        <f>'Prix - Pomme de terre 4'!E173</f>
        <v>103</v>
      </c>
      <c r="C173" s="104">
        <f>'Prix - Pomme de terre 4'!F173</f>
        <v>203.83</v>
      </c>
    </row>
    <row r="174" spans="1:3" x14ac:dyDescent="0.3">
      <c r="A174" s="104">
        <f>'Prix - Pomme de terre 4'!C174</f>
        <v>2017</v>
      </c>
      <c r="B174" s="103">
        <f>'Prix - Pomme de terre 4'!E174</f>
        <v>103</v>
      </c>
      <c r="C174" s="104">
        <f>'Prix - Pomme de terre 4'!F174</f>
        <v>203.83</v>
      </c>
    </row>
    <row r="175" spans="1:3" x14ac:dyDescent="0.3">
      <c r="A175" s="104">
        <f>'Prix - Pomme de terre 4'!C175</f>
        <v>2017</v>
      </c>
      <c r="B175" s="103">
        <f>'Prix - Pomme de terre 4'!E175</f>
        <v>103</v>
      </c>
      <c r="C175" s="104">
        <f>'Prix - Pomme de terre 4'!F175</f>
        <v>203.83</v>
      </c>
    </row>
    <row r="176" spans="1:3" x14ac:dyDescent="0.3">
      <c r="A176" s="104">
        <f>'Prix - Pomme de terre 4'!C176</f>
        <v>2017</v>
      </c>
      <c r="B176" s="103">
        <f>'Prix - Pomme de terre 4'!E176</f>
        <v>103</v>
      </c>
      <c r="C176" s="104">
        <f>'Prix - Pomme de terre 4'!F176</f>
        <v>203.83</v>
      </c>
    </row>
    <row r="177" spans="1:3" x14ac:dyDescent="0.3">
      <c r="A177" s="104">
        <f>'Prix - Pomme de terre 4'!C177</f>
        <v>2017</v>
      </c>
      <c r="B177" s="103">
        <f>'Prix - Pomme de terre 4'!E177</f>
        <v>103</v>
      </c>
      <c r="C177" s="104">
        <f>'Prix - Pomme de terre 4'!F177</f>
        <v>203.83</v>
      </c>
    </row>
    <row r="178" spans="1:3" x14ac:dyDescent="0.3">
      <c r="A178" s="104">
        <f>'Prix - Pomme de terre 4'!C178</f>
        <v>2017</v>
      </c>
      <c r="B178" s="103">
        <f>'Prix - Pomme de terre 4'!E178</f>
        <v>103</v>
      </c>
      <c r="C178" s="104">
        <f>'Prix - Pomme de terre 4'!F178</f>
        <v>203.83</v>
      </c>
    </row>
    <row r="179" spans="1:3" x14ac:dyDescent="0.3">
      <c r="A179" s="104">
        <f>'Prix - Pomme de terre 4'!C179</f>
        <v>2017</v>
      </c>
      <c r="B179" s="103">
        <f>'Prix - Pomme de terre 4'!E179</f>
        <v>103</v>
      </c>
      <c r="C179" s="104">
        <f>'Prix - Pomme de terre 4'!F179</f>
        <v>203.83</v>
      </c>
    </row>
    <row r="180" spans="1:3" x14ac:dyDescent="0.3">
      <c r="A180" s="104">
        <f>'Prix - Pomme de terre 4'!C180</f>
        <v>2017</v>
      </c>
      <c r="B180" s="103">
        <f>'Prix - Pomme de terre 4'!E180</f>
        <v>103</v>
      </c>
      <c r="C180" s="104">
        <f>'Prix - Pomme de terre 4'!F180</f>
        <v>203.83</v>
      </c>
    </row>
    <row r="181" spans="1:3" x14ac:dyDescent="0.3">
      <c r="A181" s="104">
        <f>'Prix - Pomme de terre 4'!C181</f>
        <v>2017</v>
      </c>
      <c r="B181" s="103">
        <f>'Prix - Pomme de terre 4'!E181</f>
        <v>103</v>
      </c>
      <c r="C181" s="104">
        <f>'Prix - Pomme de terre 4'!F181</f>
        <v>203.83</v>
      </c>
    </row>
    <row r="182" spans="1:3" x14ac:dyDescent="0.3">
      <c r="A182" s="104">
        <f>'Prix - Pomme de terre 4'!C182</f>
        <v>2017</v>
      </c>
      <c r="B182" s="103">
        <f>'Prix - Pomme de terre 4'!E182</f>
        <v>103</v>
      </c>
      <c r="C182" s="104">
        <f>'Prix - Pomme de terre 4'!F182</f>
        <v>203.83</v>
      </c>
    </row>
    <row r="183" spans="1:3" x14ac:dyDescent="0.3">
      <c r="A183" s="104">
        <f>'Prix - Pomme de terre 4'!C183</f>
        <v>2017</v>
      </c>
      <c r="B183" s="103">
        <f>'Prix - Pomme de terre 4'!E183</f>
        <v>103</v>
      </c>
      <c r="C183" s="104">
        <f>'Prix - Pomme de terre 4'!F183</f>
        <v>203.83</v>
      </c>
    </row>
    <row r="184" spans="1:3" x14ac:dyDescent="0.3">
      <c r="A184" s="104">
        <f>'Prix - Pomme de terre 4'!C184</f>
        <v>2017</v>
      </c>
      <c r="B184" s="103">
        <f>'Prix - Pomme de terre 4'!E184</f>
        <v>103</v>
      </c>
      <c r="C184" s="104">
        <f>'Prix - Pomme de terre 4'!F184</f>
        <v>203.83</v>
      </c>
    </row>
    <row r="185" spans="1:3" x14ac:dyDescent="0.3">
      <c r="A185" s="104">
        <f>'Prix - Pomme de terre 4'!C185</f>
        <v>2017</v>
      </c>
      <c r="B185" s="103">
        <f>'Prix - Pomme de terre 4'!E185</f>
        <v>103</v>
      </c>
      <c r="C185" s="104">
        <f>'Prix - Pomme de terre 4'!F185</f>
        <v>203.83</v>
      </c>
    </row>
    <row r="186" spans="1:3" x14ac:dyDescent="0.3">
      <c r="A186" s="104">
        <f>'Prix - Pomme de terre 4'!C186</f>
        <v>2017</v>
      </c>
      <c r="B186" s="103">
        <f>'Prix - Pomme de terre 4'!E186</f>
        <v>103</v>
      </c>
      <c r="C186" s="104">
        <f>'Prix - Pomme de terre 4'!F186</f>
        <v>203.83</v>
      </c>
    </row>
    <row r="187" spans="1:3" x14ac:dyDescent="0.3">
      <c r="A187" s="104">
        <f>'Prix - Pomme de terre 4'!C187</f>
        <v>2017</v>
      </c>
      <c r="B187" s="103">
        <f>'Prix - Pomme de terre 4'!E187</f>
        <v>103</v>
      </c>
      <c r="C187" s="104">
        <f>'Prix - Pomme de terre 4'!F187</f>
        <v>203.83</v>
      </c>
    </row>
    <row r="188" spans="1:3" x14ac:dyDescent="0.3">
      <c r="A188" s="104">
        <f>'Prix - Pomme de terre 4'!C188</f>
        <v>2017</v>
      </c>
      <c r="B188" s="103">
        <f>'Prix - Pomme de terre 4'!E188</f>
        <v>103</v>
      </c>
      <c r="C188" s="104">
        <f>'Prix - Pomme de terre 4'!F188</f>
        <v>203.83</v>
      </c>
    </row>
    <row r="189" spans="1:3" x14ac:dyDescent="0.3">
      <c r="A189" s="104">
        <f>'Prix - Pomme de terre 4'!C189</f>
        <v>2017</v>
      </c>
      <c r="B189" s="103">
        <f>'Prix - Pomme de terre 4'!E189</f>
        <v>103</v>
      </c>
      <c r="C189" s="104">
        <f>'Prix - Pomme de terre 4'!F189</f>
        <v>203.83</v>
      </c>
    </row>
    <row r="190" spans="1:3" x14ac:dyDescent="0.3">
      <c r="A190" s="104">
        <f>'Prix - Pomme de terre 4'!C190</f>
        <v>2017</v>
      </c>
      <c r="B190" s="103">
        <f>'Prix - Pomme de terre 4'!E190</f>
        <v>103</v>
      </c>
      <c r="C190" s="104">
        <f>'Prix - Pomme de terre 4'!F190</f>
        <v>203.83</v>
      </c>
    </row>
    <row r="191" spans="1:3" x14ac:dyDescent="0.3">
      <c r="A191" s="104">
        <f>'Prix - Pomme de terre 4'!C191</f>
        <v>2017</v>
      </c>
      <c r="B191" s="103">
        <f>'Prix - Pomme de terre 4'!E191</f>
        <v>103</v>
      </c>
      <c r="C191" s="104">
        <f>'Prix - Pomme de terre 4'!F191</f>
        <v>203.83</v>
      </c>
    </row>
    <row r="192" spans="1:3" x14ac:dyDescent="0.3">
      <c r="A192" s="104">
        <f>'Prix - Pomme de terre 4'!C192</f>
        <v>2017</v>
      </c>
      <c r="B192" s="103">
        <f>'Prix - Pomme de terre 4'!E192</f>
        <v>103</v>
      </c>
      <c r="C192" s="104">
        <f>'Prix - Pomme de terre 4'!F192</f>
        <v>203.83</v>
      </c>
    </row>
    <row r="193" spans="1:3" x14ac:dyDescent="0.3">
      <c r="A193" s="104">
        <f>'Prix - Pomme de terre 4'!C193</f>
        <v>2017</v>
      </c>
      <c r="B193" s="103">
        <f>'Prix - Pomme de terre 4'!E193</f>
        <v>103</v>
      </c>
      <c r="C193" s="104">
        <f>'Prix - Pomme de terre 4'!F193</f>
        <v>203.83</v>
      </c>
    </row>
    <row r="194" spans="1:3" x14ac:dyDescent="0.3">
      <c r="A194" s="104">
        <f>'Prix - Pomme de terre 4'!C194</f>
        <v>2017</v>
      </c>
      <c r="B194" s="103">
        <f>'Prix - Pomme de terre 4'!E194</f>
        <v>103</v>
      </c>
      <c r="C194" s="104">
        <f>'Prix - Pomme de terre 4'!F194</f>
        <v>203.83</v>
      </c>
    </row>
    <row r="195" spans="1:3" x14ac:dyDescent="0.3">
      <c r="A195" s="104">
        <f>'Prix - Pomme de terre 4'!C195</f>
        <v>2017</v>
      </c>
      <c r="B195" s="103">
        <f>'Prix - Pomme de terre 4'!E195</f>
        <v>103</v>
      </c>
      <c r="C195" s="104">
        <f>'Prix - Pomme de terre 4'!F195</f>
        <v>203.83</v>
      </c>
    </row>
    <row r="196" spans="1:3" x14ac:dyDescent="0.3">
      <c r="A196" s="104">
        <f>'Prix - Pomme de terre 4'!C196</f>
        <v>2017</v>
      </c>
      <c r="B196" s="103">
        <f>'Prix - Pomme de terre 4'!E196</f>
        <v>103</v>
      </c>
      <c r="C196" s="104">
        <f>'Prix - Pomme de terre 4'!F196</f>
        <v>203.83</v>
      </c>
    </row>
    <row r="197" spans="1:3" x14ac:dyDescent="0.3">
      <c r="A197" s="104">
        <f>'Prix - Pomme de terre 4'!C197</f>
        <v>2017</v>
      </c>
      <c r="B197" s="103">
        <f>'Prix - Pomme de terre 4'!E197</f>
        <v>103</v>
      </c>
      <c r="C197" s="104">
        <f>'Prix - Pomme de terre 4'!F197</f>
        <v>203.83</v>
      </c>
    </row>
    <row r="198" spans="1:3" x14ac:dyDescent="0.3">
      <c r="A198" s="104">
        <f>'Prix - Pomme de terre 4'!C198</f>
        <v>2017</v>
      </c>
      <c r="B198" s="103">
        <f>'Prix - Pomme de terre 4'!E198</f>
        <v>103</v>
      </c>
      <c r="C198" s="104">
        <f>'Prix - Pomme de terre 4'!F198</f>
        <v>203.83</v>
      </c>
    </row>
    <row r="199" spans="1:3" x14ac:dyDescent="0.3">
      <c r="A199" s="104">
        <f>'Prix - Pomme de terre 4'!C199</f>
        <v>2017</v>
      </c>
      <c r="B199" s="103">
        <f>'Prix - Pomme de terre 4'!E199</f>
        <v>103</v>
      </c>
      <c r="C199" s="104">
        <f>'Prix - Pomme de terre 4'!F199</f>
        <v>203.83</v>
      </c>
    </row>
    <row r="200" spans="1:3" x14ac:dyDescent="0.3">
      <c r="A200" s="104">
        <f>'Prix - Pomme de terre 4'!C200</f>
        <v>2017</v>
      </c>
      <c r="B200" s="103">
        <f>'Prix - Pomme de terre 4'!E200</f>
        <v>103</v>
      </c>
      <c r="C200" s="104">
        <f>'Prix - Pomme de terre 4'!F200</f>
        <v>203.83</v>
      </c>
    </row>
    <row r="201" spans="1:3" x14ac:dyDescent="0.3">
      <c r="A201" s="104">
        <f>'Prix - Pomme de terre 4'!C201</f>
        <v>2017</v>
      </c>
      <c r="B201" s="103">
        <f>'Prix - Pomme de terre 4'!E201</f>
        <v>103</v>
      </c>
      <c r="C201" s="104">
        <f>'Prix - Pomme de terre 4'!F201</f>
        <v>203.83</v>
      </c>
    </row>
    <row r="202" spans="1:3" x14ac:dyDescent="0.3">
      <c r="A202" s="104">
        <f>'Prix - Pomme de terre 4'!C202</f>
        <v>2017</v>
      </c>
      <c r="B202" s="103">
        <f>'Prix - Pomme de terre 4'!E202</f>
        <v>103</v>
      </c>
      <c r="C202" s="104">
        <f>'Prix - Pomme de terre 4'!F202</f>
        <v>203.83</v>
      </c>
    </row>
    <row r="203" spans="1:3" x14ac:dyDescent="0.3">
      <c r="A203" s="104">
        <f>'Prix - Pomme de terre 4'!C203</f>
        <v>2017</v>
      </c>
      <c r="B203" s="103">
        <f>'Prix - Pomme de terre 4'!E203</f>
        <v>103</v>
      </c>
      <c r="C203" s="104">
        <f>'Prix - Pomme de terre 4'!F203</f>
        <v>203.83</v>
      </c>
    </row>
    <row r="204" spans="1:3" x14ac:dyDescent="0.3">
      <c r="A204" s="104">
        <f>'Prix - Pomme de terre 4'!C204</f>
        <v>2017</v>
      </c>
      <c r="B204" s="103">
        <f>'Prix - Pomme de terre 4'!E204</f>
        <v>103</v>
      </c>
      <c r="C204" s="104">
        <f>'Prix - Pomme de terre 4'!F204</f>
        <v>203.83</v>
      </c>
    </row>
    <row r="205" spans="1:3" x14ac:dyDescent="0.3">
      <c r="A205" s="104">
        <f>'Prix - Pomme de terre 4'!C205</f>
        <v>2017</v>
      </c>
      <c r="B205" s="103">
        <f>'Prix - Pomme de terre 4'!E205</f>
        <v>103</v>
      </c>
      <c r="C205" s="104">
        <f>'Prix - Pomme de terre 4'!F205</f>
        <v>203.83</v>
      </c>
    </row>
    <row r="206" spans="1:3" x14ac:dyDescent="0.3">
      <c r="A206" s="104">
        <f>'Prix - Pomme de terre 4'!C206</f>
        <v>2018</v>
      </c>
      <c r="B206" s="103">
        <f>'Prix - Pomme de terre 4'!E206</f>
        <v>308.42</v>
      </c>
      <c r="C206" s="104">
        <f>'Prix - Pomme de terre 4'!F206</f>
        <v>212.27</v>
      </c>
    </row>
    <row r="207" spans="1:3" x14ac:dyDescent="0.3">
      <c r="A207" s="104">
        <f>'Prix - Pomme de terre 4'!C207</f>
        <v>2018</v>
      </c>
      <c r="B207" s="103">
        <f>'Prix - Pomme de terre 4'!E207</f>
        <v>308.42</v>
      </c>
      <c r="C207" s="104">
        <f>'Prix - Pomme de terre 4'!F207</f>
        <v>212.27</v>
      </c>
    </row>
    <row r="208" spans="1:3" x14ac:dyDescent="0.3">
      <c r="A208" s="104">
        <f>'Prix - Pomme de terre 4'!C208</f>
        <v>2018</v>
      </c>
      <c r="B208" s="103">
        <f>'Prix - Pomme de terre 4'!E208</f>
        <v>308.42</v>
      </c>
      <c r="C208" s="104">
        <f>'Prix - Pomme de terre 4'!F208</f>
        <v>212.27</v>
      </c>
    </row>
    <row r="209" spans="1:3" x14ac:dyDescent="0.3">
      <c r="A209" s="104">
        <f>'Prix - Pomme de terre 4'!C209</f>
        <v>2018</v>
      </c>
      <c r="B209" s="103">
        <f>'Prix - Pomme de terre 4'!E209</f>
        <v>308.42</v>
      </c>
      <c r="C209" s="104">
        <f>'Prix - Pomme de terre 4'!F209</f>
        <v>212.27</v>
      </c>
    </row>
    <row r="210" spans="1:3" x14ac:dyDescent="0.3">
      <c r="A210" s="104">
        <f>'Prix - Pomme de terre 4'!C210</f>
        <v>2018</v>
      </c>
      <c r="B210" s="103">
        <f>'Prix - Pomme de terre 4'!E210</f>
        <v>308.42</v>
      </c>
      <c r="C210" s="104">
        <f>'Prix - Pomme de terre 4'!F210</f>
        <v>212.27</v>
      </c>
    </row>
    <row r="211" spans="1:3" x14ac:dyDescent="0.3">
      <c r="A211" s="104">
        <f>'Prix - Pomme de terre 4'!C211</f>
        <v>2018</v>
      </c>
      <c r="B211" s="103">
        <f>'Prix - Pomme de terre 4'!E211</f>
        <v>308.42</v>
      </c>
      <c r="C211" s="104">
        <f>'Prix - Pomme de terre 4'!F211</f>
        <v>212.27</v>
      </c>
    </row>
    <row r="212" spans="1:3" x14ac:dyDescent="0.3">
      <c r="A212" s="104">
        <f>'Prix - Pomme de terre 4'!C212</f>
        <v>2018</v>
      </c>
      <c r="B212" s="103">
        <f>'Prix - Pomme de terre 4'!E212</f>
        <v>308.42</v>
      </c>
      <c r="C212" s="104">
        <f>'Prix - Pomme de terre 4'!F212</f>
        <v>212.27</v>
      </c>
    </row>
    <row r="213" spans="1:3" x14ac:dyDescent="0.3">
      <c r="A213" s="104">
        <f>'Prix - Pomme de terre 4'!C213</f>
        <v>2018</v>
      </c>
      <c r="B213" s="103">
        <f>'Prix - Pomme de terre 4'!E213</f>
        <v>308.42</v>
      </c>
      <c r="C213" s="104">
        <f>'Prix - Pomme de terre 4'!F213</f>
        <v>212.27</v>
      </c>
    </row>
    <row r="214" spans="1:3" x14ac:dyDescent="0.3">
      <c r="A214" s="104">
        <f>'Prix - Pomme de terre 4'!C214</f>
        <v>2018</v>
      </c>
      <c r="B214" s="103">
        <f>'Prix - Pomme de terre 4'!E214</f>
        <v>308.42</v>
      </c>
      <c r="C214" s="104">
        <f>'Prix - Pomme de terre 4'!F214</f>
        <v>212.27</v>
      </c>
    </row>
    <row r="215" spans="1:3" x14ac:dyDescent="0.3">
      <c r="A215" s="104">
        <f>'Prix - Pomme de terre 4'!C215</f>
        <v>2018</v>
      </c>
      <c r="B215" s="103">
        <f>'Prix - Pomme de terre 4'!E215</f>
        <v>308.42</v>
      </c>
      <c r="C215" s="104">
        <f>'Prix - Pomme de terre 4'!F215</f>
        <v>212.27</v>
      </c>
    </row>
    <row r="216" spans="1:3" x14ac:dyDescent="0.3">
      <c r="A216" s="104">
        <f>'Prix - Pomme de terre 4'!C216</f>
        <v>2018</v>
      </c>
      <c r="B216" s="103">
        <f>'Prix - Pomme de terre 4'!E216</f>
        <v>308.42</v>
      </c>
      <c r="C216" s="104">
        <f>'Prix - Pomme de terre 4'!F216</f>
        <v>212.27</v>
      </c>
    </row>
    <row r="217" spans="1:3" x14ac:dyDescent="0.3">
      <c r="A217" s="104">
        <f>'Prix - Pomme de terre 4'!C217</f>
        <v>2018</v>
      </c>
      <c r="B217" s="103">
        <f>'Prix - Pomme de terre 4'!E217</f>
        <v>308.42</v>
      </c>
      <c r="C217" s="104">
        <f>'Prix - Pomme de terre 4'!F217</f>
        <v>212.27</v>
      </c>
    </row>
    <row r="218" spans="1:3" x14ac:dyDescent="0.3">
      <c r="A218" s="104">
        <f>'Prix - Pomme de terre 4'!C218</f>
        <v>2018</v>
      </c>
      <c r="B218" s="103">
        <f>'Prix - Pomme de terre 4'!E218</f>
        <v>308.42</v>
      </c>
      <c r="C218" s="104">
        <f>'Prix - Pomme de terre 4'!F218</f>
        <v>212.27</v>
      </c>
    </row>
    <row r="219" spans="1:3" x14ac:dyDescent="0.3">
      <c r="A219" s="104">
        <f>'Prix - Pomme de terre 4'!C219</f>
        <v>2018</v>
      </c>
      <c r="B219" s="103">
        <f>'Prix - Pomme de terre 4'!E219</f>
        <v>308.42</v>
      </c>
      <c r="C219" s="104">
        <f>'Prix - Pomme de terre 4'!F219</f>
        <v>212.27</v>
      </c>
    </row>
    <row r="220" spans="1:3" x14ac:dyDescent="0.3">
      <c r="A220" s="104">
        <f>'Prix - Pomme de terre 4'!C220</f>
        <v>2018</v>
      </c>
      <c r="B220" s="103">
        <f>'Prix - Pomme de terre 4'!E220</f>
        <v>308.42</v>
      </c>
      <c r="C220" s="104">
        <f>'Prix - Pomme de terre 4'!F220</f>
        <v>212.27</v>
      </c>
    </row>
    <row r="221" spans="1:3" x14ac:dyDescent="0.3">
      <c r="A221" s="104">
        <f>'Prix - Pomme de terre 4'!C221</f>
        <v>2018</v>
      </c>
      <c r="B221" s="103">
        <f>'Prix - Pomme de terre 4'!E221</f>
        <v>308.42</v>
      </c>
      <c r="C221" s="104">
        <f>'Prix - Pomme de terre 4'!F221</f>
        <v>212.27</v>
      </c>
    </row>
    <row r="222" spans="1:3" x14ac:dyDescent="0.3">
      <c r="A222" s="104">
        <f>'Prix - Pomme de terre 4'!C222</f>
        <v>2018</v>
      </c>
      <c r="B222" s="103">
        <f>'Prix - Pomme de terre 4'!E222</f>
        <v>308.42</v>
      </c>
      <c r="C222" s="104">
        <f>'Prix - Pomme de terre 4'!F222</f>
        <v>212.27</v>
      </c>
    </row>
    <row r="223" spans="1:3" x14ac:dyDescent="0.3">
      <c r="A223" s="104">
        <f>'Prix - Pomme de terre 4'!C223</f>
        <v>2018</v>
      </c>
      <c r="B223" s="103">
        <f>'Prix - Pomme de terre 4'!E223</f>
        <v>308.42</v>
      </c>
      <c r="C223" s="104">
        <f>'Prix - Pomme de terre 4'!F223</f>
        <v>212.27</v>
      </c>
    </row>
    <row r="224" spans="1:3" x14ac:dyDescent="0.3">
      <c r="A224" s="104">
        <f>'Prix - Pomme de terre 4'!C224</f>
        <v>2018</v>
      </c>
      <c r="B224" s="103">
        <f>'Prix - Pomme de terre 4'!E224</f>
        <v>308.42</v>
      </c>
      <c r="C224" s="104">
        <f>'Prix - Pomme de terre 4'!F224</f>
        <v>212.27</v>
      </c>
    </row>
    <row r="225" spans="1:3" x14ac:dyDescent="0.3">
      <c r="A225" s="104">
        <f>'Prix - Pomme de terre 4'!C225</f>
        <v>2018</v>
      </c>
      <c r="B225" s="103">
        <f>'Prix - Pomme de terre 4'!E225</f>
        <v>308.42</v>
      </c>
      <c r="C225" s="104">
        <f>'Prix - Pomme de terre 4'!F225</f>
        <v>212.27</v>
      </c>
    </row>
    <row r="226" spans="1:3" x14ac:dyDescent="0.3">
      <c r="A226" s="104">
        <f>'Prix - Pomme de terre 4'!C226</f>
        <v>2018</v>
      </c>
      <c r="B226" s="103">
        <f>'Prix - Pomme de terre 4'!E226</f>
        <v>308.42</v>
      </c>
      <c r="C226" s="104">
        <f>'Prix - Pomme de terre 4'!F226</f>
        <v>212.27</v>
      </c>
    </row>
    <row r="227" spans="1:3" x14ac:dyDescent="0.3">
      <c r="A227" s="104">
        <f>'Prix - Pomme de terre 4'!C227</f>
        <v>2018</v>
      </c>
      <c r="B227" s="103">
        <f>'Prix - Pomme de terre 4'!E227</f>
        <v>308.42</v>
      </c>
      <c r="C227" s="104">
        <f>'Prix - Pomme de terre 4'!F227</f>
        <v>212.27</v>
      </c>
    </row>
    <row r="228" spans="1:3" x14ac:dyDescent="0.3">
      <c r="A228" s="104">
        <f>'Prix - Pomme de terre 4'!C228</f>
        <v>2018</v>
      </c>
      <c r="B228" s="103">
        <f>'Prix - Pomme de terre 4'!E228</f>
        <v>308.42</v>
      </c>
      <c r="C228" s="104">
        <f>'Prix - Pomme de terre 4'!F228</f>
        <v>212.27</v>
      </c>
    </row>
    <row r="229" spans="1:3" x14ac:dyDescent="0.3">
      <c r="A229" s="104">
        <f>'Prix - Pomme de terre 4'!C229</f>
        <v>2018</v>
      </c>
      <c r="B229" s="103">
        <f>'Prix - Pomme de terre 4'!E229</f>
        <v>308.42</v>
      </c>
      <c r="C229" s="104">
        <f>'Prix - Pomme de terre 4'!F229</f>
        <v>212.27</v>
      </c>
    </row>
    <row r="230" spans="1:3" x14ac:dyDescent="0.3">
      <c r="A230" s="104">
        <f>'Prix - Pomme de terre 4'!C230</f>
        <v>2018</v>
      </c>
      <c r="B230" s="103">
        <f>'Prix - Pomme de terre 4'!E230</f>
        <v>308.42</v>
      </c>
      <c r="C230" s="104">
        <f>'Prix - Pomme de terre 4'!F230</f>
        <v>212.27</v>
      </c>
    </row>
    <row r="231" spans="1:3" x14ac:dyDescent="0.3">
      <c r="A231" s="104">
        <f>'Prix - Pomme de terre 4'!C231</f>
        <v>2018</v>
      </c>
      <c r="B231" s="103">
        <f>'Prix - Pomme de terre 4'!E231</f>
        <v>308.42</v>
      </c>
      <c r="C231" s="104">
        <f>'Prix - Pomme de terre 4'!F231</f>
        <v>212.27</v>
      </c>
    </row>
    <row r="232" spans="1:3" x14ac:dyDescent="0.3">
      <c r="A232" s="104">
        <f>'Prix - Pomme de terre 4'!C232</f>
        <v>2018</v>
      </c>
      <c r="B232" s="103">
        <f>'Prix - Pomme de terre 4'!E232</f>
        <v>308.42</v>
      </c>
      <c r="C232" s="104">
        <f>'Prix - Pomme de terre 4'!F232</f>
        <v>212.27</v>
      </c>
    </row>
    <row r="233" spans="1:3" x14ac:dyDescent="0.3">
      <c r="A233" s="104">
        <f>'Prix - Pomme de terre 4'!C233</f>
        <v>2018</v>
      </c>
      <c r="B233" s="103">
        <f>'Prix - Pomme de terre 4'!E233</f>
        <v>308.42</v>
      </c>
      <c r="C233" s="104">
        <f>'Prix - Pomme de terre 4'!F233</f>
        <v>212.27</v>
      </c>
    </row>
    <row r="234" spans="1:3" x14ac:dyDescent="0.3">
      <c r="A234" s="104">
        <f>'Prix - Pomme de terre 4'!C234</f>
        <v>2018</v>
      </c>
      <c r="B234" s="103">
        <f>'Prix - Pomme de terre 4'!E234</f>
        <v>308.42</v>
      </c>
      <c r="C234" s="104">
        <f>'Prix - Pomme de terre 4'!F234</f>
        <v>212.27</v>
      </c>
    </row>
    <row r="235" spans="1:3" x14ac:dyDescent="0.3">
      <c r="A235" s="104">
        <f>'Prix - Pomme de terre 4'!C235</f>
        <v>2018</v>
      </c>
      <c r="B235" s="103">
        <f>'Prix - Pomme de terre 4'!E235</f>
        <v>308.42</v>
      </c>
      <c r="C235" s="104">
        <f>'Prix - Pomme de terre 4'!F235</f>
        <v>212.27</v>
      </c>
    </row>
    <row r="236" spans="1:3" x14ac:dyDescent="0.3">
      <c r="A236" s="104">
        <f>'Prix - Pomme de terre 4'!C236</f>
        <v>2018</v>
      </c>
      <c r="B236" s="103">
        <f>'Prix - Pomme de terre 4'!E236</f>
        <v>308.42</v>
      </c>
      <c r="C236" s="104">
        <f>'Prix - Pomme de terre 4'!F236</f>
        <v>212.27</v>
      </c>
    </row>
    <row r="237" spans="1:3" x14ac:dyDescent="0.3">
      <c r="A237" s="104">
        <f>'Prix - Pomme de terre 4'!C237</f>
        <v>2018</v>
      </c>
      <c r="B237" s="103">
        <f>'Prix - Pomme de terre 4'!E237</f>
        <v>308.42</v>
      </c>
      <c r="C237" s="104">
        <f>'Prix - Pomme de terre 4'!F237</f>
        <v>212.27</v>
      </c>
    </row>
    <row r="238" spans="1:3" x14ac:dyDescent="0.3">
      <c r="A238" s="104">
        <f>'Prix - Pomme de terre 4'!C238</f>
        <v>2018</v>
      </c>
      <c r="B238" s="103">
        <f>'Prix - Pomme de terre 4'!E238</f>
        <v>308.42</v>
      </c>
      <c r="C238" s="104">
        <f>'Prix - Pomme de terre 4'!F238</f>
        <v>212.27</v>
      </c>
    </row>
    <row r="239" spans="1:3" x14ac:dyDescent="0.3">
      <c r="A239" s="104">
        <f>'Prix - Pomme de terre 4'!C239</f>
        <v>2018</v>
      </c>
      <c r="B239" s="103">
        <f>'Prix - Pomme de terre 4'!E239</f>
        <v>308.42</v>
      </c>
      <c r="C239" s="104">
        <f>'Prix - Pomme de terre 4'!F239</f>
        <v>212.27</v>
      </c>
    </row>
    <row r="240" spans="1:3" x14ac:dyDescent="0.3">
      <c r="A240" s="104">
        <f>'Prix - Pomme de terre 4'!C240</f>
        <v>2018</v>
      </c>
      <c r="B240" s="103">
        <f>'Prix - Pomme de terre 4'!E240</f>
        <v>308.42</v>
      </c>
      <c r="C240" s="104">
        <f>'Prix - Pomme de terre 4'!F240</f>
        <v>212.27</v>
      </c>
    </row>
    <row r="241" spans="1:3" x14ac:dyDescent="0.3">
      <c r="A241" s="104">
        <f>'Prix - Pomme de terre 4'!C241</f>
        <v>2018</v>
      </c>
      <c r="B241" s="103">
        <f>'Prix - Pomme de terre 4'!E241</f>
        <v>308.42</v>
      </c>
      <c r="C241" s="104">
        <f>'Prix - Pomme de terre 4'!F241</f>
        <v>212.27</v>
      </c>
    </row>
    <row r="242" spans="1:3" x14ac:dyDescent="0.3">
      <c r="A242" s="104">
        <f>'Prix - Pomme de terre 4'!C242</f>
        <v>2018</v>
      </c>
      <c r="B242" s="103">
        <f>'Prix - Pomme de terre 4'!E242</f>
        <v>308.42</v>
      </c>
      <c r="C242" s="104">
        <f>'Prix - Pomme de terre 4'!F242</f>
        <v>212.27</v>
      </c>
    </row>
    <row r="243" spans="1:3" x14ac:dyDescent="0.3">
      <c r="A243" s="104">
        <f>'Prix - Pomme de terre 4'!C243</f>
        <v>2018</v>
      </c>
      <c r="B243" s="103">
        <f>'Prix - Pomme de terre 4'!E243</f>
        <v>308.42</v>
      </c>
      <c r="C243" s="104">
        <f>'Prix - Pomme de terre 4'!F243</f>
        <v>212.27</v>
      </c>
    </row>
    <row r="244" spans="1:3" x14ac:dyDescent="0.3">
      <c r="A244" s="104">
        <f>'Prix - Pomme de terre 4'!C244</f>
        <v>2018</v>
      </c>
      <c r="B244" s="103">
        <f>'Prix - Pomme de terre 4'!E244</f>
        <v>308.42</v>
      </c>
      <c r="C244" s="104">
        <f>'Prix - Pomme de terre 4'!F244</f>
        <v>212.27</v>
      </c>
    </row>
    <row r="245" spans="1:3" x14ac:dyDescent="0.3">
      <c r="A245" s="104">
        <f>'Prix - Pomme de terre 4'!C245</f>
        <v>2019</v>
      </c>
      <c r="B245" s="103">
        <f>'Prix - Pomme de terre 4'!E245</f>
        <v>289.38</v>
      </c>
      <c r="C245" s="104">
        <f>'Prix - Pomme de terre 4'!F245</f>
        <v>279.60000000000002</v>
      </c>
    </row>
    <row r="246" spans="1:3" x14ac:dyDescent="0.3">
      <c r="A246" s="104">
        <f>'Prix - Pomme de terre 4'!C246</f>
        <v>2019</v>
      </c>
      <c r="B246" s="103">
        <f>'Prix - Pomme de terre 4'!E246</f>
        <v>289.38</v>
      </c>
      <c r="C246" s="104">
        <f>'Prix - Pomme de terre 4'!F246</f>
        <v>279.60000000000002</v>
      </c>
    </row>
    <row r="247" spans="1:3" x14ac:dyDescent="0.3">
      <c r="A247" s="104">
        <f>'Prix - Pomme de terre 4'!C247</f>
        <v>2019</v>
      </c>
      <c r="B247" s="103">
        <f>'Prix - Pomme de terre 4'!E247</f>
        <v>289.38</v>
      </c>
      <c r="C247" s="104">
        <f>'Prix - Pomme de terre 4'!F247</f>
        <v>279.60000000000002</v>
      </c>
    </row>
    <row r="248" spans="1:3" x14ac:dyDescent="0.3">
      <c r="A248" s="104">
        <f>'Prix - Pomme de terre 4'!C248</f>
        <v>2019</v>
      </c>
      <c r="B248" s="103">
        <f>'Prix - Pomme de terre 4'!E248</f>
        <v>289.38</v>
      </c>
      <c r="C248" s="104">
        <f>'Prix - Pomme de terre 4'!F248</f>
        <v>279.60000000000002</v>
      </c>
    </row>
    <row r="249" spans="1:3" x14ac:dyDescent="0.3">
      <c r="A249" s="104">
        <f>'Prix - Pomme de terre 4'!C249</f>
        <v>2019</v>
      </c>
      <c r="B249" s="103">
        <f>'Prix - Pomme de terre 4'!E249</f>
        <v>289.38</v>
      </c>
      <c r="C249" s="104">
        <f>'Prix - Pomme de terre 4'!F249</f>
        <v>279.60000000000002</v>
      </c>
    </row>
    <row r="250" spans="1:3" x14ac:dyDescent="0.3">
      <c r="A250" s="104">
        <f>'Prix - Pomme de terre 4'!C250</f>
        <v>2019</v>
      </c>
      <c r="B250" s="103">
        <f>'Prix - Pomme de terre 4'!E250</f>
        <v>289.38</v>
      </c>
      <c r="C250" s="104">
        <f>'Prix - Pomme de terre 4'!F250</f>
        <v>279.60000000000002</v>
      </c>
    </row>
    <row r="251" spans="1:3" x14ac:dyDescent="0.3">
      <c r="A251" s="104">
        <f>'Prix - Pomme de terre 4'!C251</f>
        <v>2019</v>
      </c>
      <c r="B251" s="103">
        <f>'Prix - Pomme de terre 4'!E251</f>
        <v>289.38</v>
      </c>
      <c r="C251" s="104">
        <f>'Prix - Pomme de terre 4'!F251</f>
        <v>279.60000000000002</v>
      </c>
    </row>
    <row r="252" spans="1:3" x14ac:dyDescent="0.3">
      <c r="A252" s="104">
        <f>'Prix - Pomme de terre 4'!C252</f>
        <v>2019</v>
      </c>
      <c r="B252" s="103">
        <f>'Prix - Pomme de terre 4'!E252</f>
        <v>289.38</v>
      </c>
      <c r="C252" s="104">
        <f>'Prix - Pomme de terre 4'!F252</f>
        <v>279.60000000000002</v>
      </c>
    </row>
    <row r="253" spans="1:3" x14ac:dyDescent="0.3">
      <c r="A253" s="104">
        <f>'Prix - Pomme de terre 4'!C253</f>
        <v>2019</v>
      </c>
      <c r="B253" s="103">
        <f>'Prix - Pomme de terre 4'!E253</f>
        <v>289.38</v>
      </c>
      <c r="C253" s="104">
        <f>'Prix - Pomme de terre 4'!F253</f>
        <v>279.60000000000002</v>
      </c>
    </row>
    <row r="254" spans="1:3" x14ac:dyDescent="0.3">
      <c r="A254" s="104">
        <f>'Prix - Pomme de terre 4'!C254</f>
        <v>2019</v>
      </c>
      <c r="B254" s="103">
        <f>'Prix - Pomme de terre 4'!E254</f>
        <v>289.38</v>
      </c>
      <c r="C254" s="104">
        <f>'Prix - Pomme de terre 4'!F254</f>
        <v>279.60000000000002</v>
      </c>
    </row>
    <row r="255" spans="1:3" x14ac:dyDescent="0.3">
      <c r="A255" s="104">
        <f>'Prix - Pomme de terre 4'!C255</f>
        <v>2019</v>
      </c>
      <c r="B255" s="103">
        <f>'Prix - Pomme de terre 4'!E255</f>
        <v>289.38</v>
      </c>
      <c r="C255" s="104">
        <f>'Prix - Pomme de terre 4'!F255</f>
        <v>279.60000000000002</v>
      </c>
    </row>
    <row r="256" spans="1:3" x14ac:dyDescent="0.3">
      <c r="A256" s="104">
        <f>'Prix - Pomme de terre 4'!C256</f>
        <v>2019</v>
      </c>
      <c r="B256" s="103">
        <f>'Prix - Pomme de terre 4'!E256</f>
        <v>289.38</v>
      </c>
      <c r="C256" s="104">
        <f>'Prix - Pomme de terre 4'!F256</f>
        <v>279.60000000000002</v>
      </c>
    </row>
    <row r="257" spans="1:3" x14ac:dyDescent="0.3">
      <c r="A257" s="104">
        <f>'Prix - Pomme de terre 4'!C257</f>
        <v>2019</v>
      </c>
      <c r="B257" s="103">
        <f>'Prix - Pomme de terre 4'!E257</f>
        <v>289.38</v>
      </c>
      <c r="C257" s="104">
        <f>'Prix - Pomme de terre 4'!F257</f>
        <v>279.60000000000002</v>
      </c>
    </row>
    <row r="258" spans="1:3" x14ac:dyDescent="0.3">
      <c r="A258" s="104">
        <f>'Prix - Pomme de terre 4'!C258</f>
        <v>2019</v>
      </c>
      <c r="B258" s="103">
        <f>'Prix - Pomme de terre 4'!E258</f>
        <v>289.38</v>
      </c>
      <c r="C258" s="104">
        <f>'Prix - Pomme de terre 4'!F258</f>
        <v>279.60000000000002</v>
      </c>
    </row>
    <row r="259" spans="1:3" x14ac:dyDescent="0.3">
      <c r="A259" s="104">
        <f>'Prix - Pomme de terre 4'!C259</f>
        <v>2019</v>
      </c>
      <c r="B259" s="103">
        <f>'Prix - Pomme de terre 4'!E259</f>
        <v>289.38</v>
      </c>
      <c r="C259" s="104">
        <f>'Prix - Pomme de terre 4'!F259</f>
        <v>279.60000000000002</v>
      </c>
    </row>
    <row r="260" spans="1:3" x14ac:dyDescent="0.3">
      <c r="A260" s="104">
        <f>'Prix - Pomme de terre 4'!C260</f>
        <v>2019</v>
      </c>
      <c r="B260" s="103">
        <f>'Prix - Pomme de terre 4'!E260</f>
        <v>289.38</v>
      </c>
      <c r="C260" s="104">
        <f>'Prix - Pomme de terre 4'!F260</f>
        <v>279.60000000000002</v>
      </c>
    </row>
    <row r="261" spans="1:3" x14ac:dyDescent="0.3">
      <c r="A261" s="104">
        <f>'Prix - Pomme de terre 4'!C261</f>
        <v>2019</v>
      </c>
      <c r="B261" s="103">
        <f>'Prix - Pomme de terre 4'!E261</f>
        <v>289.38</v>
      </c>
      <c r="C261" s="104">
        <f>'Prix - Pomme de terre 4'!F261</f>
        <v>279.60000000000002</v>
      </c>
    </row>
    <row r="262" spans="1:3" x14ac:dyDescent="0.3">
      <c r="A262" s="104">
        <f>'Prix - Pomme de terre 4'!C262</f>
        <v>2019</v>
      </c>
      <c r="B262" s="103">
        <f>'Prix - Pomme de terre 4'!E262</f>
        <v>289.38</v>
      </c>
      <c r="C262" s="104">
        <f>'Prix - Pomme de terre 4'!F262</f>
        <v>279.60000000000002</v>
      </c>
    </row>
    <row r="263" spans="1:3" x14ac:dyDescent="0.3">
      <c r="A263" s="104">
        <f>'Prix - Pomme de terre 4'!C263</f>
        <v>2019</v>
      </c>
      <c r="B263" s="103">
        <f>'Prix - Pomme de terre 4'!E263</f>
        <v>289.38</v>
      </c>
      <c r="C263" s="104">
        <f>'Prix - Pomme de terre 4'!F263</f>
        <v>279.60000000000002</v>
      </c>
    </row>
    <row r="264" spans="1:3" x14ac:dyDescent="0.3">
      <c r="A264" s="104">
        <f>'Prix - Pomme de terre 4'!C264</f>
        <v>2019</v>
      </c>
      <c r="B264" s="103">
        <f>'Prix - Pomme de terre 4'!E264</f>
        <v>289.38</v>
      </c>
      <c r="C264" s="104">
        <f>'Prix - Pomme de terre 4'!F264</f>
        <v>279.60000000000002</v>
      </c>
    </row>
    <row r="265" spans="1:3" x14ac:dyDescent="0.3">
      <c r="A265" s="104">
        <f>'Prix - Pomme de terre 4'!C265</f>
        <v>2019</v>
      </c>
      <c r="B265" s="103">
        <f>'Prix - Pomme de terre 4'!E265</f>
        <v>289.38</v>
      </c>
      <c r="C265" s="104">
        <f>'Prix - Pomme de terre 4'!F265</f>
        <v>279.60000000000002</v>
      </c>
    </row>
    <row r="266" spans="1:3" x14ac:dyDescent="0.3">
      <c r="A266" s="104">
        <f>'Prix - Pomme de terre 4'!C266</f>
        <v>2019</v>
      </c>
      <c r="B266" s="103">
        <f>'Prix - Pomme de terre 4'!E266</f>
        <v>289.38</v>
      </c>
      <c r="C266" s="104">
        <f>'Prix - Pomme de terre 4'!F266</f>
        <v>279.60000000000002</v>
      </c>
    </row>
    <row r="267" spans="1:3" x14ac:dyDescent="0.3">
      <c r="A267" s="104">
        <f>'Prix - Pomme de terre 4'!C267</f>
        <v>2019</v>
      </c>
      <c r="B267" s="103">
        <f>'Prix - Pomme de terre 4'!E267</f>
        <v>289.38</v>
      </c>
      <c r="C267" s="104">
        <f>'Prix - Pomme de terre 4'!F267</f>
        <v>279.60000000000002</v>
      </c>
    </row>
    <row r="268" spans="1:3" x14ac:dyDescent="0.3">
      <c r="A268" s="104">
        <f>'Prix - Pomme de terre 4'!C268</f>
        <v>2019</v>
      </c>
      <c r="B268" s="103">
        <f>'Prix - Pomme de terre 4'!E268</f>
        <v>289.38</v>
      </c>
      <c r="C268" s="104">
        <f>'Prix - Pomme de terre 4'!F268</f>
        <v>279.60000000000002</v>
      </c>
    </row>
    <row r="269" spans="1:3" x14ac:dyDescent="0.3">
      <c r="A269" s="104">
        <f>'Prix - Pomme de terre 4'!C269</f>
        <v>2019</v>
      </c>
      <c r="B269" s="103">
        <f>'Prix - Pomme de terre 4'!E269</f>
        <v>289.38</v>
      </c>
      <c r="C269" s="104">
        <f>'Prix - Pomme de terre 4'!F269</f>
        <v>279.60000000000002</v>
      </c>
    </row>
    <row r="270" spans="1:3" x14ac:dyDescent="0.3">
      <c r="A270" s="104">
        <f>'Prix - Pomme de terre 4'!C270</f>
        <v>2019</v>
      </c>
      <c r="B270" s="103">
        <f>'Prix - Pomme de terre 4'!E270</f>
        <v>289.38</v>
      </c>
      <c r="C270" s="104">
        <f>'Prix - Pomme de terre 4'!F270</f>
        <v>279.60000000000002</v>
      </c>
    </row>
    <row r="271" spans="1:3" x14ac:dyDescent="0.3">
      <c r="A271" s="104">
        <f>'Prix - Pomme de terre 4'!C271</f>
        <v>2019</v>
      </c>
      <c r="B271" s="103">
        <f>'Prix - Pomme de terre 4'!E271</f>
        <v>289.38</v>
      </c>
      <c r="C271" s="104">
        <f>'Prix - Pomme de terre 4'!F271</f>
        <v>279.60000000000002</v>
      </c>
    </row>
    <row r="272" spans="1:3" x14ac:dyDescent="0.3">
      <c r="A272" s="104">
        <f>'Prix - Pomme de terre 4'!C272</f>
        <v>2019</v>
      </c>
      <c r="B272" s="103">
        <f>'Prix - Pomme de terre 4'!E272</f>
        <v>289.38</v>
      </c>
      <c r="C272" s="104">
        <f>'Prix - Pomme de terre 4'!F272</f>
        <v>279.60000000000002</v>
      </c>
    </row>
    <row r="273" spans="1:3" x14ac:dyDescent="0.3">
      <c r="A273" s="104">
        <f>'Prix - Pomme de terre 4'!C273</f>
        <v>2019</v>
      </c>
      <c r="B273" s="103">
        <f>'Prix - Pomme de terre 4'!E273</f>
        <v>289.38</v>
      </c>
      <c r="C273" s="104">
        <f>'Prix - Pomme de terre 4'!F273</f>
        <v>279.60000000000002</v>
      </c>
    </row>
    <row r="274" spans="1:3" x14ac:dyDescent="0.3">
      <c r="A274" s="104">
        <f>'Prix - Pomme de terre 4'!C274</f>
        <v>2019</v>
      </c>
      <c r="B274" s="103">
        <f>'Prix - Pomme de terre 4'!E274</f>
        <v>289.38</v>
      </c>
      <c r="C274" s="104">
        <f>'Prix - Pomme de terre 4'!F274</f>
        <v>279.60000000000002</v>
      </c>
    </row>
    <row r="275" spans="1:3" x14ac:dyDescent="0.3">
      <c r="A275" s="104">
        <f>'Prix - Pomme de terre 4'!C275</f>
        <v>2019</v>
      </c>
      <c r="B275" s="103">
        <f>'Prix - Pomme de terre 4'!E275</f>
        <v>289.38</v>
      </c>
      <c r="C275" s="104">
        <f>'Prix - Pomme de terre 4'!F275</f>
        <v>279.60000000000002</v>
      </c>
    </row>
    <row r="276" spans="1:3" x14ac:dyDescent="0.3">
      <c r="A276" s="104">
        <f>'Prix - Pomme de terre 4'!C276</f>
        <v>2019</v>
      </c>
      <c r="B276" s="103">
        <f>'Prix - Pomme de terre 4'!E276</f>
        <v>289.38</v>
      </c>
      <c r="C276" s="104">
        <f>'Prix - Pomme de terre 4'!F276</f>
        <v>279.60000000000002</v>
      </c>
    </row>
    <row r="277" spans="1:3" x14ac:dyDescent="0.3">
      <c r="A277" s="104">
        <f>'Prix - Pomme de terre 4'!C277</f>
        <v>2019</v>
      </c>
      <c r="B277" s="103">
        <f>'Prix - Pomme de terre 4'!E277</f>
        <v>289.38</v>
      </c>
      <c r="C277" s="104">
        <f>'Prix - Pomme de terre 4'!F277</f>
        <v>279.60000000000002</v>
      </c>
    </row>
    <row r="278" spans="1:3" x14ac:dyDescent="0.3">
      <c r="A278" s="104">
        <f>'Prix - Pomme de terre 4'!C278</f>
        <v>2019</v>
      </c>
      <c r="B278" s="103">
        <f>'Prix - Pomme de terre 4'!E278</f>
        <v>289.38</v>
      </c>
      <c r="C278" s="104">
        <f>'Prix - Pomme de terre 4'!F278</f>
        <v>279.60000000000002</v>
      </c>
    </row>
    <row r="279" spans="1:3" x14ac:dyDescent="0.3">
      <c r="A279" s="104">
        <f>'Prix - Pomme de terre 4'!C279</f>
        <v>2019</v>
      </c>
      <c r="B279" s="103">
        <f>'Prix - Pomme de terre 4'!E279</f>
        <v>289.38</v>
      </c>
      <c r="C279" s="104">
        <f>'Prix - Pomme de terre 4'!F279</f>
        <v>279.60000000000002</v>
      </c>
    </row>
    <row r="280" spans="1:3" x14ac:dyDescent="0.3">
      <c r="A280" s="104">
        <f>'Prix - Pomme de terre 4'!C280</f>
        <v>2019</v>
      </c>
      <c r="B280" s="103">
        <f>'Prix - Pomme de terre 4'!E280</f>
        <v>289.38</v>
      </c>
      <c r="C280" s="104">
        <f>'Prix - Pomme de terre 4'!F280</f>
        <v>279.60000000000002</v>
      </c>
    </row>
    <row r="281" spans="1:3" x14ac:dyDescent="0.3">
      <c r="A281" s="104">
        <f>'Prix - Pomme de terre 4'!C281</f>
        <v>2019</v>
      </c>
      <c r="B281" s="103">
        <f>'Prix - Pomme de terre 4'!E281</f>
        <v>289.38</v>
      </c>
      <c r="C281" s="104">
        <f>'Prix - Pomme de terre 4'!F281</f>
        <v>279.60000000000002</v>
      </c>
    </row>
    <row r="282" spans="1:3" x14ac:dyDescent="0.3">
      <c r="A282" s="104">
        <f>'Prix - Pomme de terre 4'!C282</f>
        <v>2019</v>
      </c>
      <c r="B282" s="103">
        <f>'Prix - Pomme de terre 4'!E282</f>
        <v>289.38</v>
      </c>
      <c r="C282" s="104">
        <f>'Prix - Pomme de terre 4'!F282</f>
        <v>279.60000000000002</v>
      </c>
    </row>
    <row r="283" spans="1:3" x14ac:dyDescent="0.3">
      <c r="A283" s="104">
        <f>'Prix - Pomme de terre 4'!C283</f>
        <v>2019</v>
      </c>
      <c r="B283" s="103">
        <f>'Prix - Pomme de terre 4'!E283</f>
        <v>289.38</v>
      </c>
      <c r="C283" s="104">
        <f>'Prix - Pomme de terre 4'!F283</f>
        <v>279.60000000000002</v>
      </c>
    </row>
    <row r="284" spans="1:3" x14ac:dyDescent="0.3">
      <c r="A284" s="104">
        <f>'Prix - Pomme de terre 4'!C284</f>
        <v>2019</v>
      </c>
      <c r="B284" s="103">
        <f>'Prix - Pomme de terre 4'!E284</f>
        <v>289.38</v>
      </c>
      <c r="C284" s="104">
        <f>'Prix - Pomme de terre 4'!F284</f>
        <v>279.60000000000002</v>
      </c>
    </row>
    <row r="285" spans="1:3" x14ac:dyDescent="0.3">
      <c r="A285" s="104">
        <f>'Prix - Pomme de terre 4'!C285</f>
        <v>2019</v>
      </c>
      <c r="B285" s="103">
        <f>'Prix - Pomme de terre 4'!E285</f>
        <v>289.38</v>
      </c>
      <c r="C285" s="104">
        <f>'Prix - Pomme de terre 4'!F285</f>
        <v>279.60000000000002</v>
      </c>
    </row>
    <row r="286" spans="1:3" x14ac:dyDescent="0.3">
      <c r="A286" s="104">
        <f>'Prix - Pomme de terre 4'!C286</f>
        <v>2019</v>
      </c>
      <c r="B286" s="103">
        <f>'Prix - Pomme de terre 4'!E286</f>
        <v>289.38</v>
      </c>
      <c r="C286" s="104">
        <f>'Prix - Pomme de terre 4'!F286</f>
        <v>279.60000000000002</v>
      </c>
    </row>
    <row r="287" spans="1:3" x14ac:dyDescent="0.3">
      <c r="A287" s="104">
        <f>'Prix - Pomme de terre 4'!C287</f>
        <v>2020</v>
      </c>
      <c r="B287" s="103">
        <f>'Prix - Pomme de terre 4'!E287</f>
        <v>193.33</v>
      </c>
      <c r="C287" s="104">
        <f>'Prix - Pomme de terre 4'!F287</f>
        <v>255.15</v>
      </c>
    </row>
    <row r="288" spans="1:3" x14ac:dyDescent="0.3">
      <c r="A288" s="104">
        <f>'Prix - Pomme de terre 4'!C288</f>
        <v>2020</v>
      </c>
      <c r="B288" s="103">
        <f>'Prix - Pomme de terre 4'!E288</f>
        <v>193.33</v>
      </c>
      <c r="C288" s="104">
        <f>'Prix - Pomme de terre 4'!F288</f>
        <v>255.15</v>
      </c>
    </row>
    <row r="289" spans="1:3" x14ac:dyDescent="0.3">
      <c r="A289" s="104">
        <f>'Prix - Pomme de terre 4'!C289</f>
        <v>2020</v>
      </c>
      <c r="B289" s="103">
        <f>'Prix - Pomme de terre 4'!E289</f>
        <v>193.33</v>
      </c>
      <c r="C289" s="104">
        <f>'Prix - Pomme de terre 4'!F289</f>
        <v>255.15</v>
      </c>
    </row>
    <row r="290" spans="1:3" x14ac:dyDescent="0.3">
      <c r="A290" s="104">
        <f>'Prix - Pomme de terre 4'!C290</f>
        <v>2020</v>
      </c>
      <c r="B290" s="103">
        <f>'Prix - Pomme de terre 4'!E290</f>
        <v>193.33</v>
      </c>
      <c r="C290" s="104">
        <f>'Prix - Pomme de terre 4'!F290</f>
        <v>255.15</v>
      </c>
    </row>
    <row r="291" spans="1:3" x14ac:dyDescent="0.3">
      <c r="A291" s="104">
        <f>'Prix - Pomme de terre 4'!C291</f>
        <v>2020</v>
      </c>
      <c r="B291" s="103">
        <f>'Prix - Pomme de terre 4'!E291</f>
        <v>193.33</v>
      </c>
      <c r="C291" s="104">
        <f>'Prix - Pomme de terre 4'!F291</f>
        <v>255.15</v>
      </c>
    </row>
    <row r="292" spans="1:3" x14ac:dyDescent="0.3">
      <c r="A292" s="104">
        <f>'Prix - Pomme de terre 4'!C292</f>
        <v>2020</v>
      </c>
      <c r="B292" s="103">
        <f>'Prix - Pomme de terre 4'!E292</f>
        <v>193.33</v>
      </c>
      <c r="C292" s="104">
        <f>'Prix - Pomme de terre 4'!F292</f>
        <v>255.15</v>
      </c>
    </row>
    <row r="293" spans="1:3" x14ac:dyDescent="0.3">
      <c r="A293" s="104">
        <f>'Prix - Pomme de terre 4'!C293</f>
        <v>2020</v>
      </c>
      <c r="B293" s="103">
        <f>'Prix - Pomme de terre 4'!E293</f>
        <v>193.33</v>
      </c>
      <c r="C293" s="104">
        <f>'Prix - Pomme de terre 4'!F293</f>
        <v>255.15</v>
      </c>
    </row>
    <row r="294" spans="1:3" x14ac:dyDescent="0.3">
      <c r="A294" s="104">
        <f>'Prix - Pomme de terre 4'!C294</f>
        <v>2020</v>
      </c>
      <c r="B294" s="103">
        <f>'Prix - Pomme de terre 4'!E294</f>
        <v>193.33</v>
      </c>
      <c r="C294" s="104">
        <f>'Prix - Pomme de terre 4'!F294</f>
        <v>255.15</v>
      </c>
    </row>
    <row r="295" spans="1:3" x14ac:dyDescent="0.3">
      <c r="A295" s="104">
        <f>'Prix - Pomme de terre 4'!C295</f>
        <v>2020</v>
      </c>
      <c r="B295" s="103">
        <f>'Prix - Pomme de terre 4'!E295</f>
        <v>193.33</v>
      </c>
      <c r="C295" s="104">
        <f>'Prix - Pomme de terre 4'!F295</f>
        <v>255.15</v>
      </c>
    </row>
    <row r="296" spans="1:3" x14ac:dyDescent="0.3">
      <c r="A296" s="104">
        <f>'Prix - Pomme de terre 4'!C296</f>
        <v>2020</v>
      </c>
      <c r="B296" s="103">
        <f>'Prix - Pomme de terre 4'!E296</f>
        <v>193.33</v>
      </c>
      <c r="C296" s="104">
        <f>'Prix - Pomme de terre 4'!F296</f>
        <v>255.15</v>
      </c>
    </row>
    <row r="297" spans="1:3" x14ac:dyDescent="0.3">
      <c r="A297" s="104">
        <f>'Prix - Pomme de terre 4'!C297</f>
        <v>2020</v>
      </c>
      <c r="B297" s="103">
        <f>'Prix - Pomme de terre 4'!E297</f>
        <v>193.33</v>
      </c>
      <c r="C297" s="104">
        <f>'Prix - Pomme de terre 4'!F297</f>
        <v>255.15</v>
      </c>
    </row>
    <row r="298" spans="1:3" x14ac:dyDescent="0.3">
      <c r="A298" s="104">
        <f>'Prix - Pomme de terre 4'!C298</f>
        <v>2020</v>
      </c>
      <c r="B298" s="103">
        <f>'Prix - Pomme de terre 4'!E298</f>
        <v>193.33</v>
      </c>
      <c r="C298" s="104">
        <f>'Prix - Pomme de terre 4'!F298</f>
        <v>255.15</v>
      </c>
    </row>
    <row r="299" spans="1:3" x14ac:dyDescent="0.3">
      <c r="A299" s="104">
        <f>'Prix - Pomme de terre 4'!C299</f>
        <v>2020</v>
      </c>
      <c r="B299" s="103">
        <f>'Prix - Pomme de terre 4'!E299</f>
        <v>193.33</v>
      </c>
      <c r="C299" s="104">
        <f>'Prix - Pomme de terre 4'!F299</f>
        <v>255.15</v>
      </c>
    </row>
    <row r="300" spans="1:3" x14ac:dyDescent="0.3">
      <c r="A300" s="104">
        <f>'Prix - Pomme de terre 4'!C300</f>
        <v>2020</v>
      </c>
      <c r="B300" s="103">
        <f>'Prix - Pomme de terre 4'!E300</f>
        <v>193.33</v>
      </c>
      <c r="C300" s="104">
        <f>'Prix - Pomme de terre 4'!F300</f>
        <v>255.15</v>
      </c>
    </row>
    <row r="301" spans="1:3" x14ac:dyDescent="0.3">
      <c r="A301" s="104">
        <f>'Prix - Pomme de terre 4'!C301</f>
        <v>2020</v>
      </c>
      <c r="B301" s="103">
        <f>'Prix - Pomme de terre 4'!E301</f>
        <v>193.33</v>
      </c>
      <c r="C301" s="104">
        <f>'Prix - Pomme de terre 4'!F301</f>
        <v>255.15</v>
      </c>
    </row>
    <row r="302" spans="1:3" x14ac:dyDescent="0.3">
      <c r="A302" s="104">
        <f>'Prix - Pomme de terre 4'!C302</f>
        <v>2020</v>
      </c>
      <c r="B302" s="103">
        <f>'Prix - Pomme de terre 4'!E302</f>
        <v>193.33</v>
      </c>
      <c r="C302" s="104">
        <f>'Prix - Pomme de terre 4'!F302</f>
        <v>255.15</v>
      </c>
    </row>
    <row r="303" spans="1:3" x14ac:dyDescent="0.3">
      <c r="A303" s="104">
        <f>'Prix - Pomme de terre 4'!C303</f>
        <v>2020</v>
      </c>
      <c r="B303" s="103">
        <f>'Prix - Pomme de terre 4'!E303</f>
        <v>193.33</v>
      </c>
      <c r="C303" s="104">
        <f>'Prix - Pomme de terre 4'!F303</f>
        <v>255.15</v>
      </c>
    </row>
    <row r="304" spans="1:3" x14ac:dyDescent="0.3">
      <c r="A304" s="104">
        <f>'Prix - Pomme de terre 4'!C304</f>
        <v>2020</v>
      </c>
      <c r="B304" s="103">
        <f>'Prix - Pomme de terre 4'!E304</f>
        <v>193.33</v>
      </c>
      <c r="C304" s="104">
        <f>'Prix - Pomme de terre 4'!F304</f>
        <v>255.15</v>
      </c>
    </row>
    <row r="305" spans="1:3" x14ac:dyDescent="0.3">
      <c r="A305" s="104">
        <f>'Prix - Pomme de terre 4'!C305</f>
        <v>2020</v>
      </c>
      <c r="B305" s="103">
        <f>'Prix - Pomme de terre 4'!E305</f>
        <v>193.33</v>
      </c>
      <c r="C305" s="104">
        <f>'Prix - Pomme de terre 4'!F305</f>
        <v>255.15</v>
      </c>
    </row>
    <row r="306" spans="1:3" x14ac:dyDescent="0.3">
      <c r="A306" s="104">
        <f>'Prix - Pomme de terre 4'!C306</f>
        <v>2020</v>
      </c>
      <c r="B306" s="103">
        <f>'Prix - Pomme de terre 4'!E306</f>
        <v>193.33</v>
      </c>
      <c r="C306" s="104">
        <f>'Prix - Pomme de terre 4'!F306</f>
        <v>255.15</v>
      </c>
    </row>
    <row r="307" spans="1:3" x14ac:dyDescent="0.3">
      <c r="A307" s="104">
        <f>'Prix - Pomme de terre 4'!C307</f>
        <v>2020</v>
      </c>
      <c r="B307" s="103">
        <f>'Prix - Pomme de terre 4'!E307</f>
        <v>193.33</v>
      </c>
      <c r="C307" s="104">
        <f>'Prix - Pomme de terre 4'!F307</f>
        <v>255.15</v>
      </c>
    </row>
    <row r="308" spans="1:3" x14ac:dyDescent="0.3">
      <c r="A308" s="104">
        <f>'Prix - Pomme de terre 4'!C308</f>
        <v>2020</v>
      </c>
      <c r="B308" s="103">
        <f>'Prix - Pomme de terre 4'!E308</f>
        <v>193.33</v>
      </c>
      <c r="C308" s="104">
        <f>'Prix - Pomme de terre 4'!F308</f>
        <v>255.15</v>
      </c>
    </row>
    <row r="309" spans="1:3" x14ac:dyDescent="0.3">
      <c r="A309" s="104">
        <f>'Prix - Pomme de terre 4'!C309</f>
        <v>2020</v>
      </c>
      <c r="B309" s="103">
        <f>'Prix - Pomme de terre 4'!E309</f>
        <v>193.33</v>
      </c>
      <c r="C309" s="104">
        <f>'Prix - Pomme de terre 4'!F309</f>
        <v>255.15</v>
      </c>
    </row>
    <row r="310" spans="1:3" x14ac:dyDescent="0.3">
      <c r="A310" s="104">
        <f>'Prix - Pomme de terre 4'!C310</f>
        <v>2020</v>
      </c>
      <c r="B310" s="103">
        <f>'Prix - Pomme de terre 4'!E310</f>
        <v>193.33</v>
      </c>
      <c r="C310" s="104">
        <f>'Prix - Pomme de terre 4'!F310</f>
        <v>255.15</v>
      </c>
    </row>
    <row r="311" spans="1:3" x14ac:dyDescent="0.3">
      <c r="A311" s="104">
        <f>'Prix - Pomme de terre 4'!C311</f>
        <v>2020</v>
      </c>
      <c r="B311" s="103">
        <f>'Prix - Pomme de terre 4'!E311</f>
        <v>193.33</v>
      </c>
      <c r="C311" s="104">
        <f>'Prix - Pomme de terre 4'!F311</f>
        <v>255.15</v>
      </c>
    </row>
    <row r="312" spans="1:3" x14ac:dyDescent="0.3">
      <c r="A312" s="104">
        <f>'Prix - Pomme de terre 4'!C312</f>
        <v>2020</v>
      </c>
      <c r="B312" s="103">
        <f>'Prix - Pomme de terre 4'!E312</f>
        <v>193.33</v>
      </c>
      <c r="C312" s="104">
        <f>'Prix - Pomme de terre 4'!F312</f>
        <v>255.15</v>
      </c>
    </row>
    <row r="313" spans="1:3" x14ac:dyDescent="0.3">
      <c r="A313" s="104">
        <f>'Prix - Pomme de terre 4'!C313</f>
        <v>2020</v>
      </c>
      <c r="B313" s="103">
        <f>'Prix - Pomme de terre 4'!E313</f>
        <v>193.33</v>
      </c>
      <c r="C313" s="104">
        <f>'Prix - Pomme de terre 4'!F313</f>
        <v>255.15</v>
      </c>
    </row>
    <row r="314" spans="1:3" x14ac:dyDescent="0.3">
      <c r="A314" s="104">
        <f>'Prix - Pomme de terre 4'!C314</f>
        <v>2020</v>
      </c>
      <c r="B314" s="103">
        <f>'Prix - Pomme de terre 4'!E314</f>
        <v>193.33</v>
      </c>
      <c r="C314" s="104">
        <f>'Prix - Pomme de terre 4'!F314</f>
        <v>255.15</v>
      </c>
    </row>
    <row r="315" spans="1:3" x14ac:dyDescent="0.3">
      <c r="A315" s="104">
        <f>'Prix - Pomme de terre 4'!C315</f>
        <v>2020</v>
      </c>
      <c r="B315" s="103">
        <f>'Prix - Pomme de terre 4'!E315</f>
        <v>193.33</v>
      </c>
      <c r="C315" s="104">
        <f>'Prix - Pomme de terre 4'!F315</f>
        <v>255.15</v>
      </c>
    </row>
    <row r="316" spans="1:3" x14ac:dyDescent="0.3">
      <c r="A316" s="104">
        <f>'Prix - Pomme de terre 4'!C316</f>
        <v>2020</v>
      </c>
      <c r="B316" s="103">
        <f>'Prix - Pomme de terre 4'!E316</f>
        <v>193.33</v>
      </c>
      <c r="C316" s="104">
        <f>'Prix - Pomme de terre 4'!F316</f>
        <v>255.15</v>
      </c>
    </row>
    <row r="317" spans="1:3" x14ac:dyDescent="0.3">
      <c r="A317" s="104">
        <f>'Prix - Pomme de terre 4'!C317</f>
        <v>2020</v>
      </c>
      <c r="B317" s="103">
        <f>'Prix - Pomme de terre 4'!E317</f>
        <v>193.33</v>
      </c>
      <c r="C317" s="104">
        <f>'Prix - Pomme de terre 4'!F317</f>
        <v>255.15</v>
      </c>
    </row>
    <row r="318" spans="1:3" x14ac:dyDescent="0.3">
      <c r="A318" s="104">
        <f>'Prix - Pomme de terre 4'!C318</f>
        <v>2020</v>
      </c>
      <c r="B318" s="103">
        <f>'Prix - Pomme de terre 4'!E318</f>
        <v>193.33</v>
      </c>
      <c r="C318" s="104">
        <f>'Prix - Pomme de terre 4'!F318</f>
        <v>255.15</v>
      </c>
    </row>
    <row r="319" spans="1:3" x14ac:dyDescent="0.3">
      <c r="A319" s="104">
        <f>'Prix - Pomme de terre 4'!C319</f>
        <v>2020</v>
      </c>
      <c r="B319" s="103">
        <f>'Prix - Pomme de terre 4'!E319</f>
        <v>193.33</v>
      </c>
      <c r="C319" s="104">
        <f>'Prix - Pomme de terre 4'!F319</f>
        <v>255.15</v>
      </c>
    </row>
    <row r="320" spans="1:3" x14ac:dyDescent="0.3">
      <c r="A320" s="104">
        <f>'Prix - Pomme de terre 4'!C320</f>
        <v>2020</v>
      </c>
      <c r="B320" s="103">
        <f>'Prix - Pomme de terre 4'!E320</f>
        <v>193.33</v>
      </c>
      <c r="C320" s="104">
        <f>'Prix - Pomme de terre 4'!F320</f>
        <v>255.15</v>
      </c>
    </row>
    <row r="321" spans="1:3" x14ac:dyDescent="0.3">
      <c r="A321" s="104">
        <f>'Prix - Pomme de terre 4'!C321</f>
        <v>2020</v>
      </c>
      <c r="B321" s="103">
        <f>'Prix - Pomme de terre 4'!E321</f>
        <v>193.33</v>
      </c>
      <c r="C321" s="104">
        <f>'Prix - Pomme de terre 4'!F321</f>
        <v>255.15</v>
      </c>
    </row>
    <row r="322" spans="1:3" x14ac:dyDescent="0.3">
      <c r="A322" s="104">
        <f>'Prix - Pomme de terre 4'!C322</f>
        <v>2020</v>
      </c>
      <c r="B322" s="103">
        <f>'Prix - Pomme de terre 4'!E322</f>
        <v>193.33</v>
      </c>
      <c r="C322" s="104">
        <f>'Prix - Pomme de terre 4'!F322</f>
        <v>255.15</v>
      </c>
    </row>
    <row r="323" spans="1:3" x14ac:dyDescent="0.3">
      <c r="A323" s="104">
        <f>'Prix - Pomme de terre 4'!C323</f>
        <v>2020</v>
      </c>
      <c r="B323" s="103">
        <f>'Prix - Pomme de terre 4'!E323</f>
        <v>193.33</v>
      </c>
      <c r="C323" s="104">
        <f>'Prix - Pomme de terre 4'!F323</f>
        <v>255.15</v>
      </c>
    </row>
    <row r="324" spans="1:3" x14ac:dyDescent="0.3">
      <c r="A324" s="104">
        <f>'Prix - Pomme de terre 4'!C324</f>
        <v>2020</v>
      </c>
      <c r="B324" s="103">
        <f>'Prix - Pomme de terre 4'!E324</f>
        <v>193.33</v>
      </c>
      <c r="C324" s="104">
        <f>'Prix - Pomme de terre 4'!F324</f>
        <v>255.15</v>
      </c>
    </row>
    <row r="325" spans="1:3" x14ac:dyDescent="0.3">
      <c r="A325" s="104">
        <f>'Prix - Pomme de terre 4'!C325</f>
        <v>2020</v>
      </c>
      <c r="B325" s="103">
        <f>'Prix - Pomme de terre 4'!E325</f>
        <v>193.33</v>
      </c>
      <c r="C325" s="104">
        <f>'Prix - Pomme de terre 4'!F325</f>
        <v>255.15</v>
      </c>
    </row>
    <row r="326" spans="1:3" x14ac:dyDescent="0.3">
      <c r="A326" s="104">
        <f>'Prix - Pomme de terre 4'!C326</f>
        <v>2020</v>
      </c>
      <c r="B326" s="103">
        <f>'Prix - Pomme de terre 4'!E326</f>
        <v>193.33</v>
      </c>
      <c r="C326" s="104">
        <f>'Prix - Pomme de terre 4'!F326</f>
        <v>255.15</v>
      </c>
    </row>
    <row r="327" spans="1:3" x14ac:dyDescent="0.3">
      <c r="A327" s="104">
        <f>'Prix - Pomme de terre 4'!C327</f>
        <v>2020</v>
      </c>
      <c r="B327" s="103">
        <f>'Prix - Pomme de terre 4'!E327</f>
        <v>193.33</v>
      </c>
      <c r="C327" s="104">
        <f>'Prix - Pomme de terre 4'!F327</f>
        <v>255.15</v>
      </c>
    </row>
    <row r="328" spans="1:3" x14ac:dyDescent="0.3">
      <c r="A328" s="104">
        <f>'Prix - Pomme de terre 4'!C328</f>
        <v>2021</v>
      </c>
      <c r="B328" s="103">
        <f>'Prix - Pomme de terre 4'!E328</f>
        <v>225</v>
      </c>
      <c r="C328" s="104">
        <f>'Prix - Pomme de terre 4'!F328</f>
        <v>235.9</v>
      </c>
    </row>
    <row r="329" spans="1:3" x14ac:dyDescent="0.3">
      <c r="A329" s="104">
        <f>'Prix - Pomme de terre 4'!C329</f>
        <v>2021</v>
      </c>
      <c r="B329" s="103">
        <f>'Prix - Pomme de terre 4'!E329</f>
        <v>225</v>
      </c>
      <c r="C329" s="104">
        <f>'Prix - Pomme de terre 4'!F329</f>
        <v>235.9</v>
      </c>
    </row>
    <row r="330" spans="1:3" x14ac:dyDescent="0.3">
      <c r="A330" s="104">
        <f>'Prix - Pomme de terre 4'!C330</f>
        <v>2021</v>
      </c>
      <c r="B330" s="103">
        <f>'Prix - Pomme de terre 4'!E330</f>
        <v>225</v>
      </c>
      <c r="C330" s="104">
        <f>'Prix - Pomme de terre 4'!F330</f>
        <v>235.9</v>
      </c>
    </row>
    <row r="331" spans="1:3" x14ac:dyDescent="0.3">
      <c r="A331" s="104">
        <f>'Prix - Pomme de terre 4'!C331</f>
        <v>2021</v>
      </c>
      <c r="B331" s="103">
        <f>'Prix - Pomme de terre 4'!E331</f>
        <v>225</v>
      </c>
      <c r="C331" s="104">
        <f>'Prix - Pomme de terre 4'!F331</f>
        <v>235.9</v>
      </c>
    </row>
    <row r="332" spans="1:3" x14ac:dyDescent="0.3">
      <c r="A332" s="104">
        <f>'Prix - Pomme de terre 4'!C332</f>
        <v>2021</v>
      </c>
      <c r="B332" s="103">
        <f>'Prix - Pomme de terre 4'!E332</f>
        <v>225</v>
      </c>
      <c r="C332" s="104">
        <f>'Prix - Pomme de terre 4'!F332</f>
        <v>235.9</v>
      </c>
    </row>
    <row r="333" spans="1:3" x14ac:dyDescent="0.3">
      <c r="A333" s="104">
        <f>'Prix - Pomme de terre 4'!C333</f>
        <v>2021</v>
      </c>
      <c r="B333" s="103">
        <f>'Prix - Pomme de terre 4'!E333</f>
        <v>225</v>
      </c>
      <c r="C333" s="104">
        <f>'Prix - Pomme de terre 4'!F333</f>
        <v>235.9</v>
      </c>
    </row>
    <row r="334" spans="1:3" x14ac:dyDescent="0.3">
      <c r="A334" s="104">
        <f>'Prix - Pomme de terre 4'!C334</f>
        <v>2021</v>
      </c>
      <c r="B334" s="103">
        <f>'Prix - Pomme de terre 4'!E334</f>
        <v>225</v>
      </c>
      <c r="C334" s="104">
        <f>'Prix - Pomme de terre 4'!F334</f>
        <v>235.9</v>
      </c>
    </row>
    <row r="335" spans="1:3" x14ac:dyDescent="0.3">
      <c r="A335" s="104">
        <f>'Prix - Pomme de terre 4'!C335</f>
        <v>2021</v>
      </c>
      <c r="B335" s="103">
        <f>'Prix - Pomme de terre 4'!E335</f>
        <v>225</v>
      </c>
      <c r="C335" s="104">
        <f>'Prix - Pomme de terre 4'!F335</f>
        <v>235.9</v>
      </c>
    </row>
    <row r="336" spans="1:3" x14ac:dyDescent="0.3">
      <c r="A336" s="104">
        <f>'Prix - Pomme de terre 4'!C336</f>
        <v>2021</v>
      </c>
      <c r="B336" s="103">
        <f>'Prix - Pomme de terre 4'!E336</f>
        <v>225</v>
      </c>
      <c r="C336" s="104">
        <f>'Prix - Pomme de terre 4'!F336</f>
        <v>235.9</v>
      </c>
    </row>
    <row r="337" spans="1:3" x14ac:dyDescent="0.3">
      <c r="A337" s="104">
        <f>'Prix - Pomme de terre 4'!C337</f>
        <v>2021</v>
      </c>
      <c r="B337" s="103">
        <f>'Prix - Pomme de terre 4'!E337</f>
        <v>225</v>
      </c>
      <c r="C337" s="104">
        <f>'Prix - Pomme de terre 4'!F337</f>
        <v>235.9</v>
      </c>
    </row>
    <row r="338" spans="1:3" x14ac:dyDescent="0.3">
      <c r="A338" s="104">
        <f>'Prix - Pomme de terre 4'!C338</f>
        <v>2021</v>
      </c>
      <c r="B338" s="103">
        <f>'Prix - Pomme de terre 4'!E338</f>
        <v>225</v>
      </c>
      <c r="C338" s="104">
        <f>'Prix - Pomme de terre 4'!F338</f>
        <v>235.9</v>
      </c>
    </row>
    <row r="339" spans="1:3" x14ac:dyDescent="0.3">
      <c r="A339" s="104">
        <f>'Prix - Pomme de terre 4'!C339</f>
        <v>2021</v>
      </c>
      <c r="B339" s="103">
        <f>'Prix - Pomme de terre 4'!E339</f>
        <v>225</v>
      </c>
      <c r="C339" s="104">
        <f>'Prix - Pomme de terre 4'!F339</f>
        <v>235.9</v>
      </c>
    </row>
    <row r="340" spans="1:3" x14ac:dyDescent="0.3">
      <c r="A340" s="104">
        <f>'Prix - Pomme de terre 4'!C340</f>
        <v>2021</v>
      </c>
      <c r="B340" s="103">
        <f>'Prix - Pomme de terre 4'!E340</f>
        <v>225</v>
      </c>
      <c r="C340" s="104">
        <f>'Prix - Pomme de terre 4'!F340</f>
        <v>235.9</v>
      </c>
    </row>
    <row r="341" spans="1:3" x14ac:dyDescent="0.3">
      <c r="A341" s="104">
        <f>'Prix - Pomme de terre 4'!C341</f>
        <v>2021</v>
      </c>
      <c r="B341" s="103">
        <f>'Prix - Pomme de terre 4'!E341</f>
        <v>225</v>
      </c>
      <c r="C341" s="104">
        <f>'Prix - Pomme de terre 4'!F341</f>
        <v>235.9</v>
      </c>
    </row>
    <row r="342" spans="1:3" x14ac:dyDescent="0.3">
      <c r="A342" s="104">
        <f>'Prix - Pomme de terre 4'!C342</f>
        <v>2021</v>
      </c>
      <c r="B342" s="103">
        <f>'Prix - Pomme de terre 4'!E342</f>
        <v>225</v>
      </c>
      <c r="C342" s="104">
        <f>'Prix - Pomme de terre 4'!F342</f>
        <v>235.9</v>
      </c>
    </row>
    <row r="343" spans="1:3" x14ac:dyDescent="0.3">
      <c r="A343" s="104">
        <f>'Prix - Pomme de terre 4'!C343</f>
        <v>2021</v>
      </c>
      <c r="B343" s="103">
        <f>'Prix - Pomme de terre 4'!E343</f>
        <v>225</v>
      </c>
      <c r="C343" s="104">
        <f>'Prix - Pomme de terre 4'!F343</f>
        <v>235.9</v>
      </c>
    </row>
    <row r="344" spans="1:3" x14ac:dyDescent="0.3">
      <c r="A344" s="104">
        <f>'Prix - Pomme de terre 4'!C344</f>
        <v>2021</v>
      </c>
      <c r="B344" s="103">
        <f>'Prix - Pomme de terre 4'!E344</f>
        <v>225</v>
      </c>
      <c r="C344" s="104">
        <f>'Prix - Pomme de terre 4'!F344</f>
        <v>235.9</v>
      </c>
    </row>
    <row r="345" spans="1:3" x14ac:dyDescent="0.3">
      <c r="A345" s="104">
        <f>'Prix - Pomme de terre 4'!C345</f>
        <v>2021</v>
      </c>
      <c r="B345" s="103">
        <f>'Prix - Pomme de terre 4'!E345</f>
        <v>225</v>
      </c>
      <c r="C345" s="104">
        <f>'Prix - Pomme de terre 4'!F345</f>
        <v>235.9</v>
      </c>
    </row>
    <row r="346" spans="1:3" x14ac:dyDescent="0.3">
      <c r="A346" s="104">
        <f>'Prix - Pomme de terre 4'!C346</f>
        <v>2021</v>
      </c>
      <c r="B346" s="103">
        <f>'Prix - Pomme de terre 4'!E346</f>
        <v>225</v>
      </c>
      <c r="C346" s="104">
        <f>'Prix - Pomme de terre 4'!F346</f>
        <v>235.9</v>
      </c>
    </row>
    <row r="347" spans="1:3" x14ac:dyDescent="0.3">
      <c r="A347" s="104">
        <f>'Prix - Pomme de terre 4'!C347</f>
        <v>2021</v>
      </c>
      <c r="B347" s="103">
        <f>'Prix - Pomme de terre 4'!E347</f>
        <v>225</v>
      </c>
      <c r="C347" s="104">
        <f>'Prix - Pomme de terre 4'!F347</f>
        <v>235.9</v>
      </c>
    </row>
    <row r="348" spans="1:3" x14ac:dyDescent="0.3">
      <c r="A348" s="104">
        <f>'Prix - Pomme de terre 4'!C348</f>
        <v>2021</v>
      </c>
      <c r="B348" s="103">
        <f>'Prix - Pomme de terre 4'!E348</f>
        <v>225</v>
      </c>
      <c r="C348" s="104">
        <f>'Prix - Pomme de terre 4'!F348</f>
        <v>235.9</v>
      </c>
    </row>
    <row r="349" spans="1:3" x14ac:dyDescent="0.3">
      <c r="A349" s="104">
        <f>'Prix - Pomme de terre 4'!C349</f>
        <v>2021</v>
      </c>
      <c r="B349" s="103">
        <f>'Prix - Pomme de terre 4'!E349</f>
        <v>225</v>
      </c>
      <c r="C349" s="104">
        <f>'Prix - Pomme de terre 4'!F349</f>
        <v>235.9</v>
      </c>
    </row>
    <row r="350" spans="1:3" x14ac:dyDescent="0.3">
      <c r="A350" s="104">
        <f>'Prix - Pomme de terre 4'!C350</f>
        <v>2021</v>
      </c>
      <c r="B350" s="103">
        <f>'Prix - Pomme de terre 4'!E350</f>
        <v>225</v>
      </c>
      <c r="C350" s="104">
        <f>'Prix - Pomme de terre 4'!F350</f>
        <v>235.9</v>
      </c>
    </row>
    <row r="351" spans="1:3" x14ac:dyDescent="0.3">
      <c r="A351" s="104">
        <f>'Prix - Pomme de terre 4'!C351</f>
        <v>2021</v>
      </c>
      <c r="B351" s="103">
        <f>'Prix - Pomme de terre 4'!E351</f>
        <v>225</v>
      </c>
      <c r="C351" s="104">
        <f>'Prix - Pomme de terre 4'!F351</f>
        <v>235.9</v>
      </c>
    </row>
    <row r="352" spans="1:3" x14ac:dyDescent="0.3">
      <c r="A352" s="104">
        <f>'Prix - Pomme de terre 4'!C352</f>
        <v>2021</v>
      </c>
      <c r="B352" s="103">
        <f>'Prix - Pomme de terre 4'!E352</f>
        <v>225</v>
      </c>
      <c r="C352" s="104">
        <f>'Prix - Pomme de terre 4'!F352</f>
        <v>235.9</v>
      </c>
    </row>
    <row r="353" spans="1:3" x14ac:dyDescent="0.3">
      <c r="A353" s="104">
        <f>'Prix - Pomme de terre 4'!C353</f>
        <v>2021</v>
      </c>
      <c r="B353" s="103">
        <f>'Prix - Pomme de terre 4'!E353</f>
        <v>225</v>
      </c>
      <c r="C353" s="104">
        <f>'Prix - Pomme de terre 4'!F353</f>
        <v>235.9</v>
      </c>
    </row>
    <row r="354" spans="1:3" x14ac:dyDescent="0.3">
      <c r="A354" s="104">
        <f>'Prix - Pomme de terre 4'!C354</f>
        <v>2021</v>
      </c>
      <c r="B354" s="103">
        <f>'Prix - Pomme de terre 4'!E354</f>
        <v>225</v>
      </c>
      <c r="C354" s="104">
        <f>'Prix - Pomme de terre 4'!F354</f>
        <v>235.9</v>
      </c>
    </row>
    <row r="355" spans="1:3" x14ac:dyDescent="0.3">
      <c r="A355" s="104">
        <f>'Prix - Pomme de terre 4'!C355</f>
        <v>2021</v>
      </c>
      <c r="B355" s="103">
        <f>'Prix - Pomme de terre 4'!E355</f>
        <v>225</v>
      </c>
      <c r="C355" s="104">
        <f>'Prix - Pomme de terre 4'!F355</f>
        <v>235.9</v>
      </c>
    </row>
    <row r="356" spans="1:3" x14ac:dyDescent="0.3">
      <c r="A356" s="104">
        <f>'Prix - Pomme de terre 4'!C356</f>
        <v>2021</v>
      </c>
      <c r="B356" s="103">
        <f>'Prix - Pomme de terre 4'!E356</f>
        <v>225</v>
      </c>
      <c r="C356" s="104">
        <f>'Prix - Pomme de terre 4'!F356</f>
        <v>235.9</v>
      </c>
    </row>
    <row r="357" spans="1:3" x14ac:dyDescent="0.3">
      <c r="A357" s="104">
        <f>'Prix - Pomme de terre 4'!C357</f>
        <v>2021</v>
      </c>
      <c r="B357" s="103">
        <f>'Prix - Pomme de terre 4'!E357</f>
        <v>225</v>
      </c>
      <c r="C357" s="104">
        <f>'Prix - Pomme de terre 4'!F357</f>
        <v>235.9</v>
      </c>
    </row>
    <row r="358" spans="1:3" x14ac:dyDescent="0.3">
      <c r="A358" s="104">
        <f>'Prix - Pomme de terre 4'!C358</f>
        <v>2021</v>
      </c>
      <c r="B358" s="103">
        <f>'Prix - Pomme de terre 4'!E358</f>
        <v>225</v>
      </c>
      <c r="C358" s="104">
        <f>'Prix - Pomme de terre 4'!F358</f>
        <v>235.9</v>
      </c>
    </row>
    <row r="359" spans="1:3" x14ac:dyDescent="0.3">
      <c r="A359" s="104">
        <f>'Prix - Pomme de terre 4'!C359</f>
        <v>2021</v>
      </c>
      <c r="B359" s="103">
        <f>'Prix - Pomme de terre 4'!E359</f>
        <v>225</v>
      </c>
      <c r="C359" s="104">
        <f>'Prix - Pomme de terre 4'!F359</f>
        <v>235.9</v>
      </c>
    </row>
    <row r="360" spans="1:3" x14ac:dyDescent="0.3">
      <c r="A360" s="104">
        <f>'Prix - Pomme de terre 4'!C360</f>
        <v>2021</v>
      </c>
      <c r="B360" s="103">
        <f>'Prix - Pomme de terre 4'!E360</f>
        <v>225</v>
      </c>
      <c r="C360" s="104">
        <f>'Prix - Pomme de terre 4'!F360</f>
        <v>235.9</v>
      </c>
    </row>
    <row r="361" spans="1:3" x14ac:dyDescent="0.3">
      <c r="A361" s="104">
        <f>'Prix - Pomme de terre 4'!C361</f>
        <v>2021</v>
      </c>
      <c r="B361" s="103">
        <f>'Prix - Pomme de terre 4'!E361</f>
        <v>225</v>
      </c>
      <c r="C361" s="104">
        <f>'Prix - Pomme de terre 4'!F361</f>
        <v>235.9</v>
      </c>
    </row>
    <row r="362" spans="1:3" x14ac:dyDescent="0.3">
      <c r="A362" s="104">
        <f>'Prix - Pomme de terre 4'!C362</f>
        <v>2021</v>
      </c>
      <c r="B362" s="103">
        <f>'Prix - Pomme de terre 4'!E362</f>
        <v>225</v>
      </c>
      <c r="C362" s="104">
        <f>'Prix - Pomme de terre 4'!F362</f>
        <v>235.9</v>
      </c>
    </row>
    <row r="363" spans="1:3" x14ac:dyDescent="0.3">
      <c r="A363" s="104">
        <f>'Prix - Pomme de terre 4'!C363</f>
        <v>2021</v>
      </c>
      <c r="B363" s="103">
        <f>'Prix - Pomme de terre 4'!E363</f>
        <v>225</v>
      </c>
      <c r="C363" s="104">
        <f>'Prix - Pomme de terre 4'!F363</f>
        <v>235.9</v>
      </c>
    </row>
    <row r="364" spans="1:3" x14ac:dyDescent="0.3">
      <c r="A364" s="104">
        <f>'Prix - Pomme de terre 4'!C364</f>
        <v>2021</v>
      </c>
      <c r="B364" s="103">
        <f>'Prix - Pomme de terre 4'!E364</f>
        <v>225</v>
      </c>
      <c r="C364" s="104">
        <f>'Prix - Pomme de terre 4'!F364</f>
        <v>235.9</v>
      </c>
    </row>
    <row r="365" spans="1:3" x14ac:dyDescent="0.3">
      <c r="A365" s="104">
        <f>'Prix - Pomme de terre 4'!C365</f>
        <v>2021</v>
      </c>
      <c r="B365" s="103">
        <f>'Prix - Pomme de terre 4'!E365</f>
        <v>225</v>
      </c>
      <c r="C365" s="104">
        <f>'Prix - Pomme de terre 4'!F365</f>
        <v>235.9</v>
      </c>
    </row>
    <row r="366" spans="1:3" x14ac:dyDescent="0.3">
      <c r="A366" s="104">
        <f>'Prix - Pomme de terre 4'!C366</f>
        <v>2021</v>
      </c>
      <c r="B366" s="103">
        <f>'Prix - Pomme de terre 4'!E366</f>
        <v>225</v>
      </c>
      <c r="C366" s="104">
        <f>'Prix - Pomme de terre 4'!F366</f>
        <v>235.9</v>
      </c>
    </row>
    <row r="367" spans="1:3" x14ac:dyDescent="0.3">
      <c r="A367" s="104">
        <f>'Prix - Pomme de terre 4'!C367</f>
        <v>2021</v>
      </c>
      <c r="B367" s="103">
        <f>'Prix - Pomme de terre 4'!E367</f>
        <v>225</v>
      </c>
      <c r="C367" s="104">
        <f>'Prix - Pomme de terre 4'!F367</f>
        <v>235.9</v>
      </c>
    </row>
    <row r="368" spans="1:3" x14ac:dyDescent="0.3">
      <c r="A368" s="104">
        <f>'Prix - Pomme de terre 4'!C368</f>
        <v>2021</v>
      </c>
      <c r="B368" s="103">
        <f>'Prix - Pomme de terre 4'!E368</f>
        <v>225</v>
      </c>
      <c r="C368" s="104">
        <f>'Prix - Pomme de terre 4'!F368</f>
        <v>235.9</v>
      </c>
    </row>
    <row r="369" spans="1:3" x14ac:dyDescent="0.3">
      <c r="A369" s="104">
        <f>'Prix - Pomme de terre 4'!C369</f>
        <v>2022</v>
      </c>
      <c r="B369" s="103">
        <f>'Prix - Pomme de terre 4'!E369</f>
        <v>364.38</v>
      </c>
      <c r="C369" s="104">
        <f>'Prix - Pomme de terre 4'!F369</f>
        <v>274.27</v>
      </c>
    </row>
    <row r="370" spans="1:3" x14ac:dyDescent="0.3">
      <c r="A370" s="104">
        <f>'Prix - Pomme de terre 4'!C370</f>
        <v>2022</v>
      </c>
      <c r="B370" s="103">
        <f>'Prix - Pomme de terre 4'!E370</f>
        <v>364.38</v>
      </c>
      <c r="C370" s="104">
        <f>'Prix - Pomme de terre 4'!F370</f>
        <v>274.27</v>
      </c>
    </row>
    <row r="371" spans="1:3" x14ac:dyDescent="0.3">
      <c r="A371" s="104">
        <f>'Prix - Pomme de terre 4'!C371</f>
        <v>2022</v>
      </c>
      <c r="B371" s="103">
        <f>'Prix - Pomme de terre 4'!E371</f>
        <v>364.38</v>
      </c>
      <c r="C371" s="104">
        <f>'Prix - Pomme de terre 4'!F371</f>
        <v>274.27</v>
      </c>
    </row>
    <row r="372" spans="1:3" x14ac:dyDescent="0.3">
      <c r="A372" s="104">
        <f>'Prix - Pomme de terre 4'!C372</f>
        <v>2022</v>
      </c>
      <c r="B372" s="103">
        <f>'Prix - Pomme de terre 4'!E372</f>
        <v>364.38</v>
      </c>
      <c r="C372" s="104">
        <f>'Prix - Pomme de terre 4'!F372</f>
        <v>274.27</v>
      </c>
    </row>
    <row r="373" spans="1:3" x14ac:dyDescent="0.3">
      <c r="A373" s="104">
        <f>'Prix - Pomme de terre 4'!C373</f>
        <v>2022</v>
      </c>
      <c r="B373" s="103">
        <f>'Prix - Pomme de terre 4'!E373</f>
        <v>364.38</v>
      </c>
      <c r="C373" s="104">
        <f>'Prix - Pomme de terre 4'!F373</f>
        <v>274.27</v>
      </c>
    </row>
    <row r="374" spans="1:3" x14ac:dyDescent="0.3">
      <c r="A374" s="104">
        <f>'Prix - Pomme de terre 4'!C374</f>
        <v>2022</v>
      </c>
      <c r="B374" s="103">
        <f>'Prix - Pomme de terre 4'!E374</f>
        <v>364.38</v>
      </c>
      <c r="C374" s="104">
        <f>'Prix - Pomme de terre 4'!F374</f>
        <v>274.27</v>
      </c>
    </row>
    <row r="375" spans="1:3" x14ac:dyDescent="0.3">
      <c r="A375" s="104">
        <f>'Prix - Pomme de terre 4'!C375</f>
        <v>2022</v>
      </c>
      <c r="B375" s="103">
        <f>'Prix - Pomme de terre 4'!E375</f>
        <v>364.38</v>
      </c>
      <c r="C375" s="104">
        <f>'Prix - Pomme de terre 4'!F375</f>
        <v>274.27</v>
      </c>
    </row>
    <row r="376" spans="1:3" x14ac:dyDescent="0.3">
      <c r="A376" s="104">
        <f>'Prix - Pomme de terre 4'!C376</f>
        <v>2022</v>
      </c>
      <c r="B376" s="103">
        <f>'Prix - Pomme de terre 4'!E376</f>
        <v>364.38</v>
      </c>
      <c r="C376" s="104">
        <f>'Prix - Pomme de terre 4'!F376</f>
        <v>274.27</v>
      </c>
    </row>
    <row r="377" spans="1:3" x14ac:dyDescent="0.3">
      <c r="A377" s="104">
        <f>'Prix - Pomme de terre 4'!C377</f>
        <v>2022</v>
      </c>
      <c r="B377" s="103">
        <f>'Prix - Pomme de terre 4'!E377</f>
        <v>364.38</v>
      </c>
      <c r="C377" s="104">
        <f>'Prix - Pomme de terre 4'!F377</f>
        <v>274.27</v>
      </c>
    </row>
    <row r="378" spans="1:3" x14ac:dyDescent="0.3">
      <c r="A378" s="104">
        <f>'Prix - Pomme de terre 4'!C378</f>
        <v>2022</v>
      </c>
      <c r="B378" s="103">
        <f>'Prix - Pomme de terre 4'!E378</f>
        <v>364.38</v>
      </c>
      <c r="C378" s="104">
        <f>'Prix - Pomme de terre 4'!F378</f>
        <v>274.27</v>
      </c>
    </row>
    <row r="379" spans="1:3" x14ac:dyDescent="0.3">
      <c r="A379" s="104">
        <f>'Prix - Pomme de terre 4'!C379</f>
        <v>2022</v>
      </c>
      <c r="B379" s="103">
        <f>'Prix - Pomme de terre 4'!E379</f>
        <v>364.38</v>
      </c>
      <c r="C379" s="104">
        <f>'Prix - Pomme de terre 4'!F379</f>
        <v>274.27</v>
      </c>
    </row>
    <row r="380" spans="1:3" x14ac:dyDescent="0.3">
      <c r="A380" s="104">
        <f>'Prix - Pomme de terre 4'!C380</f>
        <v>2022</v>
      </c>
      <c r="B380" s="103">
        <f>'Prix - Pomme de terre 4'!E380</f>
        <v>364.38</v>
      </c>
      <c r="C380" s="104">
        <f>'Prix - Pomme de terre 4'!F380</f>
        <v>274.27</v>
      </c>
    </row>
    <row r="381" spans="1:3" x14ac:dyDescent="0.3">
      <c r="A381" s="104">
        <f>'Prix - Pomme de terre 4'!C381</f>
        <v>2022</v>
      </c>
      <c r="B381" s="103">
        <f>'Prix - Pomme de terre 4'!E381</f>
        <v>364.38</v>
      </c>
      <c r="C381" s="104">
        <f>'Prix - Pomme de terre 4'!F381</f>
        <v>274.27</v>
      </c>
    </row>
    <row r="382" spans="1:3" x14ac:dyDescent="0.3">
      <c r="A382" s="104">
        <f>'Prix - Pomme de terre 4'!C382</f>
        <v>2022</v>
      </c>
      <c r="B382" s="103">
        <f>'Prix - Pomme de terre 4'!E382</f>
        <v>364.38</v>
      </c>
      <c r="C382" s="104">
        <f>'Prix - Pomme de terre 4'!F382</f>
        <v>274.27</v>
      </c>
    </row>
    <row r="383" spans="1:3" x14ac:dyDescent="0.3">
      <c r="A383" s="104">
        <f>'Prix - Pomme de terre 4'!C383</f>
        <v>2022</v>
      </c>
      <c r="B383" s="103">
        <f>'Prix - Pomme de terre 4'!E383</f>
        <v>364.38</v>
      </c>
      <c r="C383" s="104">
        <f>'Prix - Pomme de terre 4'!F383</f>
        <v>274.27</v>
      </c>
    </row>
    <row r="384" spans="1:3" x14ac:dyDescent="0.3">
      <c r="A384" s="104">
        <f>'Prix - Pomme de terre 4'!C384</f>
        <v>2022</v>
      </c>
      <c r="B384" s="103">
        <f>'Prix - Pomme de terre 4'!E384</f>
        <v>364.38</v>
      </c>
      <c r="C384" s="104">
        <f>'Prix - Pomme de terre 4'!F384</f>
        <v>274.27</v>
      </c>
    </row>
    <row r="385" spans="1:3" x14ac:dyDescent="0.3">
      <c r="A385" s="104">
        <f>'Prix - Pomme de terre 4'!C385</f>
        <v>2022</v>
      </c>
      <c r="B385" s="103">
        <f>'Prix - Pomme de terre 4'!E385</f>
        <v>364.38</v>
      </c>
      <c r="C385" s="104">
        <f>'Prix - Pomme de terre 4'!F385</f>
        <v>274.27</v>
      </c>
    </row>
    <row r="386" spans="1:3" x14ac:dyDescent="0.3">
      <c r="A386" s="104">
        <f>'Prix - Pomme de terre 4'!C386</f>
        <v>2022</v>
      </c>
      <c r="B386" s="103">
        <f>'Prix - Pomme de terre 4'!E386</f>
        <v>364.38</v>
      </c>
      <c r="C386" s="104">
        <f>'Prix - Pomme de terre 4'!F386</f>
        <v>274.27</v>
      </c>
    </row>
    <row r="387" spans="1:3" x14ac:dyDescent="0.3">
      <c r="A387" s="104">
        <f>'Prix - Pomme de terre 4'!C387</f>
        <v>2022</v>
      </c>
      <c r="B387" s="103">
        <f>'Prix - Pomme de terre 4'!E387</f>
        <v>364.38</v>
      </c>
      <c r="C387" s="104">
        <f>'Prix - Pomme de terre 4'!F387</f>
        <v>274.27</v>
      </c>
    </row>
    <row r="388" spans="1:3" x14ac:dyDescent="0.3">
      <c r="A388" s="104">
        <f>'Prix - Pomme de terre 4'!C388</f>
        <v>2022</v>
      </c>
      <c r="B388" s="103">
        <f>'Prix - Pomme de terre 4'!E388</f>
        <v>364.38</v>
      </c>
      <c r="C388" s="104">
        <f>'Prix - Pomme de terre 4'!F388</f>
        <v>274.27</v>
      </c>
    </row>
    <row r="389" spans="1:3" x14ac:dyDescent="0.3">
      <c r="A389" s="104">
        <f>'Prix - Pomme de terre 4'!C389</f>
        <v>2022</v>
      </c>
      <c r="B389" s="103">
        <f>'Prix - Pomme de terre 4'!E389</f>
        <v>364.38</v>
      </c>
      <c r="C389" s="104">
        <f>'Prix - Pomme de terre 4'!F389</f>
        <v>274.27</v>
      </c>
    </row>
    <row r="390" spans="1:3" x14ac:dyDescent="0.3">
      <c r="A390" s="104">
        <f>'Prix - Pomme de terre 4'!C390</f>
        <v>2022</v>
      </c>
      <c r="B390" s="103">
        <f>'Prix - Pomme de terre 4'!E390</f>
        <v>364.38</v>
      </c>
      <c r="C390" s="104">
        <f>'Prix - Pomme de terre 4'!F390</f>
        <v>274.27</v>
      </c>
    </row>
    <row r="391" spans="1:3" x14ac:dyDescent="0.3">
      <c r="A391" s="104">
        <f>'Prix - Pomme de terre 4'!C391</f>
        <v>2022</v>
      </c>
      <c r="B391" s="103">
        <f>'Prix - Pomme de terre 4'!E391</f>
        <v>364.38</v>
      </c>
      <c r="C391" s="104">
        <f>'Prix - Pomme de terre 4'!F391</f>
        <v>274.27</v>
      </c>
    </row>
    <row r="392" spans="1:3" x14ac:dyDescent="0.3">
      <c r="A392" s="104">
        <f>'Prix - Pomme de terre 4'!C392</f>
        <v>2022</v>
      </c>
      <c r="B392" s="103">
        <f>'Prix - Pomme de terre 4'!E392</f>
        <v>364.38</v>
      </c>
      <c r="C392" s="104">
        <f>'Prix - Pomme de terre 4'!F392</f>
        <v>274.27</v>
      </c>
    </row>
    <row r="393" spans="1:3" x14ac:dyDescent="0.3">
      <c r="A393" s="104">
        <f>'Prix - Pomme de terre 4'!C393</f>
        <v>2022</v>
      </c>
      <c r="B393" s="103">
        <f>'Prix - Pomme de terre 4'!E393</f>
        <v>364.38</v>
      </c>
      <c r="C393" s="104">
        <f>'Prix - Pomme de terre 4'!F393</f>
        <v>274.27</v>
      </c>
    </row>
    <row r="394" spans="1:3" x14ac:dyDescent="0.3">
      <c r="A394" s="104">
        <f>'Prix - Pomme de terre 4'!C394</f>
        <v>2022</v>
      </c>
      <c r="B394" s="103">
        <f>'Prix - Pomme de terre 4'!E394</f>
        <v>364.38</v>
      </c>
      <c r="C394" s="104">
        <f>'Prix - Pomme de terre 4'!F394</f>
        <v>274.27</v>
      </c>
    </row>
    <row r="395" spans="1:3" x14ac:dyDescent="0.3">
      <c r="A395" s="104">
        <f>'Prix - Pomme de terre 4'!C395</f>
        <v>2022</v>
      </c>
      <c r="B395" s="103">
        <f>'Prix - Pomme de terre 4'!E395</f>
        <v>364.38</v>
      </c>
      <c r="C395" s="104">
        <f>'Prix - Pomme de terre 4'!F395</f>
        <v>274.27</v>
      </c>
    </row>
    <row r="396" spans="1:3" x14ac:dyDescent="0.3">
      <c r="A396" s="104">
        <f>'Prix - Pomme de terre 4'!C396</f>
        <v>2022</v>
      </c>
      <c r="B396" s="103">
        <f>'Prix - Pomme de terre 4'!E396</f>
        <v>364.38</v>
      </c>
      <c r="C396" s="104">
        <f>'Prix - Pomme de terre 4'!F396</f>
        <v>274.27</v>
      </c>
    </row>
    <row r="397" spans="1:3" x14ac:dyDescent="0.3">
      <c r="A397" s="104">
        <f>'Prix - Pomme de terre 4'!C397</f>
        <v>2022</v>
      </c>
      <c r="B397" s="103">
        <f>'Prix - Pomme de terre 4'!E397</f>
        <v>364.38</v>
      </c>
      <c r="C397" s="104">
        <f>'Prix - Pomme de terre 4'!F397</f>
        <v>274.27</v>
      </c>
    </row>
    <row r="398" spans="1:3" x14ac:dyDescent="0.3">
      <c r="A398" s="104">
        <f>'Prix - Pomme de terre 4'!C398</f>
        <v>2022</v>
      </c>
      <c r="B398" s="103">
        <f>'Prix - Pomme de terre 4'!E398</f>
        <v>364.38</v>
      </c>
      <c r="C398" s="104">
        <f>'Prix - Pomme de terre 4'!F398</f>
        <v>274.27</v>
      </c>
    </row>
    <row r="399" spans="1:3" x14ac:dyDescent="0.3">
      <c r="A399" s="104">
        <f>'Prix - Pomme de terre 4'!C399</f>
        <v>2022</v>
      </c>
      <c r="B399" s="103">
        <f>'Prix - Pomme de terre 4'!E399</f>
        <v>364.38</v>
      </c>
      <c r="C399" s="104">
        <f>'Prix - Pomme de terre 4'!F399</f>
        <v>274.27</v>
      </c>
    </row>
    <row r="400" spans="1:3" x14ac:dyDescent="0.3">
      <c r="A400" s="104">
        <f>'Prix - Pomme de terre 4'!C400</f>
        <v>2022</v>
      </c>
      <c r="B400" s="103">
        <f>'Prix - Pomme de terre 4'!E400</f>
        <v>364.38</v>
      </c>
      <c r="C400" s="104">
        <f>'Prix - Pomme de terre 4'!F400</f>
        <v>274.27</v>
      </c>
    </row>
    <row r="401" spans="1:3" x14ac:dyDescent="0.3">
      <c r="A401" s="104">
        <f>'Prix - Pomme de terre 4'!C401</f>
        <v>2022</v>
      </c>
      <c r="B401" s="103">
        <f>'Prix - Pomme de terre 4'!E401</f>
        <v>364.38</v>
      </c>
      <c r="C401" s="104">
        <f>'Prix - Pomme de terre 4'!F401</f>
        <v>274.27</v>
      </c>
    </row>
    <row r="402" spans="1:3" x14ac:dyDescent="0.3">
      <c r="A402" s="104">
        <f>'Prix - Pomme de terre 4'!C402</f>
        <v>2022</v>
      </c>
      <c r="B402" s="103">
        <f>'Prix - Pomme de terre 4'!E402</f>
        <v>364.38</v>
      </c>
      <c r="C402" s="104">
        <f>'Prix - Pomme de terre 4'!F402</f>
        <v>274.27</v>
      </c>
    </row>
    <row r="403" spans="1:3" x14ac:dyDescent="0.3">
      <c r="A403" s="104">
        <f>'Prix - Pomme de terre 4'!C403</f>
        <v>2022</v>
      </c>
      <c r="B403" s="103">
        <f>'Prix - Pomme de terre 4'!E403</f>
        <v>364.38</v>
      </c>
      <c r="C403" s="104">
        <f>'Prix - Pomme de terre 4'!F403</f>
        <v>274.27</v>
      </c>
    </row>
    <row r="404" spans="1:3" x14ac:dyDescent="0.3">
      <c r="A404" s="104">
        <f>'Prix - Pomme de terre 4'!C404</f>
        <v>2022</v>
      </c>
      <c r="B404" s="103">
        <f>'Prix - Pomme de terre 4'!E404</f>
        <v>364.38</v>
      </c>
      <c r="C404" s="104">
        <f>'Prix - Pomme de terre 4'!F404</f>
        <v>274.27</v>
      </c>
    </row>
    <row r="405" spans="1:3" x14ac:dyDescent="0.3">
      <c r="A405" s="104">
        <f>'Prix - Pomme de terre 4'!C405</f>
        <v>2022</v>
      </c>
      <c r="B405" s="103">
        <f>'Prix - Pomme de terre 4'!E405</f>
        <v>364.38</v>
      </c>
      <c r="C405" s="104">
        <f>'Prix - Pomme de terre 4'!F405</f>
        <v>274.27</v>
      </c>
    </row>
    <row r="406" spans="1:3" x14ac:dyDescent="0.3">
      <c r="A406" s="104">
        <f>'Prix - Pomme de terre 4'!C406</f>
        <v>2022</v>
      </c>
      <c r="B406" s="103">
        <f>'Prix - Pomme de terre 4'!E406</f>
        <v>364.38</v>
      </c>
      <c r="C406" s="104">
        <f>'Prix - Pomme de terre 4'!F406</f>
        <v>274.27</v>
      </c>
    </row>
    <row r="407" spans="1:3" x14ac:dyDescent="0.3">
      <c r="A407" s="104">
        <f>'Prix - Pomme de terre 4'!C407</f>
        <v>2022</v>
      </c>
      <c r="B407" s="103">
        <f>'Prix - Pomme de terre 4'!E407</f>
        <v>364.38</v>
      </c>
      <c r="C407" s="104">
        <f>'Prix - Pomme de terre 4'!F407</f>
        <v>274.27</v>
      </c>
    </row>
    <row r="408" spans="1:3" x14ac:dyDescent="0.3">
      <c r="A408" s="104">
        <f>'Prix - Pomme de terre 4'!C408</f>
        <v>2022</v>
      </c>
      <c r="B408" s="103">
        <f>'Prix - Pomme de terre 4'!E408</f>
        <v>364.38</v>
      </c>
      <c r="C408" s="104">
        <f>'Prix - Pomme de terre 4'!F408</f>
        <v>274.27</v>
      </c>
    </row>
    <row r="409" spans="1:3" x14ac:dyDescent="0.3">
      <c r="A409" s="104">
        <f>'Prix - Pomme de terre 4'!C409</f>
        <v>2022</v>
      </c>
      <c r="B409" s="103">
        <f>'Prix - Pomme de terre 4'!E409</f>
        <v>364.38</v>
      </c>
      <c r="C409" s="104">
        <f>'Prix - Pomme de terre 4'!F409</f>
        <v>274.27</v>
      </c>
    </row>
    <row r="410" spans="1:3" x14ac:dyDescent="0.3">
      <c r="A410" s="104">
        <f>'Prix - Pomme de terre 4'!C410</f>
        <v>2022</v>
      </c>
      <c r="B410" s="103">
        <f>'Prix - Pomme de terre 4'!E410</f>
        <v>364.38</v>
      </c>
      <c r="C410" s="104">
        <f>'Prix - Pomme de terre 4'!F410</f>
        <v>274.27</v>
      </c>
    </row>
    <row r="411" spans="1:3" x14ac:dyDescent="0.3">
      <c r="A411" s="104">
        <f>'Prix - Pomme de terre 4'!C411</f>
        <v>2022</v>
      </c>
      <c r="B411" s="103">
        <f>'Prix - Pomme de terre 4'!E411</f>
        <v>364.38</v>
      </c>
      <c r="C411" s="104">
        <f>'Prix - Pomme de terre 4'!F411</f>
        <v>274.27</v>
      </c>
    </row>
    <row r="412" spans="1:3" x14ac:dyDescent="0.3">
      <c r="A412" s="104">
        <f>'Prix - Pomme de terre 4'!C412</f>
        <v>2022</v>
      </c>
      <c r="B412" s="103">
        <f>'Prix - Pomme de terre 4'!E412</f>
        <v>364.38</v>
      </c>
      <c r="C412" s="104">
        <f>'Prix - Pomme de terre 4'!F412</f>
        <v>274.27</v>
      </c>
    </row>
    <row r="413" spans="1:3" x14ac:dyDescent="0.3">
      <c r="A413" s="104">
        <f>'Prix - Pomme de terre 4'!C413</f>
        <v>2022</v>
      </c>
      <c r="B413" s="103">
        <f>'Prix - Pomme de terre 4'!E413</f>
        <v>364.38</v>
      </c>
      <c r="C413" s="104">
        <f>'Prix - Pomme de terre 4'!F413</f>
        <v>274.27</v>
      </c>
    </row>
    <row r="414" spans="1:3" x14ac:dyDescent="0.3">
      <c r="A414" s="104">
        <f>'Prix - Pomme de terre 4'!C414</f>
        <v>2022</v>
      </c>
      <c r="B414" s="103">
        <f>'Prix - Pomme de terre 4'!E414</f>
        <v>364.38</v>
      </c>
      <c r="C414" s="104">
        <f>'Prix - Pomme de terre 4'!F414</f>
        <v>274.27</v>
      </c>
    </row>
    <row r="415" spans="1:3" x14ac:dyDescent="0.3">
      <c r="A415" s="104">
        <f>'Prix - Pomme de terre 4'!C415</f>
        <v>2022</v>
      </c>
      <c r="B415" s="103">
        <f>'Prix - Pomme de terre 4'!E415</f>
        <v>364.38</v>
      </c>
      <c r="C415" s="104">
        <f>'Prix - Pomme de terre 4'!F415</f>
        <v>274.27</v>
      </c>
    </row>
    <row r="416" spans="1:3" x14ac:dyDescent="0.3">
      <c r="A416" s="104">
        <f>'Prix - Pomme de terre 4'!C416</f>
        <v>2022</v>
      </c>
      <c r="B416" s="103">
        <f>'Prix - Pomme de terre 4'!E416</f>
        <v>364.38</v>
      </c>
      <c r="C416" s="104">
        <f>'Prix - Pomme de terre 4'!F416</f>
        <v>274.27</v>
      </c>
    </row>
    <row r="417" spans="1:3" x14ac:dyDescent="0.3">
      <c r="A417" s="104">
        <f>'Prix - Pomme de terre 4'!C417</f>
        <v>2022</v>
      </c>
      <c r="B417" s="103">
        <f>'Prix - Pomme de terre 4'!E417</f>
        <v>364.38</v>
      </c>
      <c r="C417" s="104">
        <f>'Prix - Pomme de terre 4'!F417</f>
        <v>274.27</v>
      </c>
    </row>
    <row r="418" spans="1:3" x14ac:dyDescent="0.3">
      <c r="A418" s="104">
        <f>'Prix - Pomme de terre 4'!C418</f>
        <v>2022</v>
      </c>
      <c r="B418" s="103">
        <f>'Prix - Pomme de terre 4'!E418</f>
        <v>364.38</v>
      </c>
      <c r="C418" s="104">
        <f>'Prix - Pomme de terre 4'!F418</f>
        <v>274.27</v>
      </c>
    </row>
    <row r="419" spans="1:3" x14ac:dyDescent="0.3">
      <c r="A419" s="104">
        <f>'Prix - Pomme de terre 4'!C419</f>
        <v>2022</v>
      </c>
      <c r="B419" s="103">
        <f>'Prix - Pomme de terre 4'!E419</f>
        <v>364.38</v>
      </c>
      <c r="C419" s="104">
        <f>'Prix - Pomme de terre 4'!F419</f>
        <v>274.27</v>
      </c>
    </row>
    <row r="420" spans="1:3" x14ac:dyDescent="0.3">
      <c r="A420" s="104">
        <f>'Prix - Pomme de terre 4'!C420</f>
        <v>2022</v>
      </c>
      <c r="B420" s="103">
        <f>'Prix - Pomme de terre 4'!E420</f>
        <v>364.38</v>
      </c>
      <c r="C420" s="104">
        <f>'Prix - Pomme de terre 4'!F420</f>
        <v>274.27</v>
      </c>
    </row>
    <row r="421" spans="1:3" x14ac:dyDescent="0.3">
      <c r="A421" s="104">
        <f>'Prix - Pomme de terre 4'!C421</f>
        <v>2023</v>
      </c>
      <c r="B421" s="103">
        <f>'Prix - Pomme de terre 4'!E421</f>
        <v>377.27</v>
      </c>
      <c r="C421" s="104">
        <f>'Prix - Pomme de terre 4'!F421</f>
        <v>292.92</v>
      </c>
    </row>
    <row r="422" spans="1:3" x14ac:dyDescent="0.3">
      <c r="A422" s="104">
        <f>'Prix - Pomme de terre 4'!C422</f>
        <v>2023</v>
      </c>
      <c r="B422" s="103">
        <f>'Prix - Pomme de terre 4'!E422</f>
        <v>377.27</v>
      </c>
      <c r="C422" s="104">
        <f>'Prix - Pomme de terre 4'!F422</f>
        <v>292.92</v>
      </c>
    </row>
    <row r="423" spans="1:3" x14ac:dyDescent="0.3">
      <c r="A423" s="104">
        <f>'Prix - Pomme de terre 4'!C423</f>
        <v>2023</v>
      </c>
      <c r="B423" s="103">
        <f>'Prix - Pomme de terre 4'!E423</f>
        <v>377.27</v>
      </c>
      <c r="C423" s="104">
        <f>'Prix - Pomme de terre 4'!F423</f>
        <v>292.92</v>
      </c>
    </row>
    <row r="424" spans="1:3" x14ac:dyDescent="0.3">
      <c r="A424" s="104">
        <f>'Prix - Pomme de terre 4'!C424</f>
        <v>2023</v>
      </c>
      <c r="B424" s="103">
        <f>'Prix - Pomme de terre 4'!E424</f>
        <v>377.27</v>
      </c>
      <c r="C424" s="104">
        <f>'Prix - Pomme de terre 4'!F424</f>
        <v>292.92</v>
      </c>
    </row>
    <row r="425" spans="1:3" x14ac:dyDescent="0.3">
      <c r="A425" s="104">
        <f>'Prix - Pomme de terre 4'!C425</f>
        <v>2023</v>
      </c>
      <c r="B425" s="103">
        <f>'Prix - Pomme de terre 4'!E425</f>
        <v>377.27</v>
      </c>
      <c r="C425" s="104">
        <f>'Prix - Pomme de terre 4'!F425</f>
        <v>292.92</v>
      </c>
    </row>
    <row r="426" spans="1:3" x14ac:dyDescent="0.3">
      <c r="A426" s="104">
        <f>'Prix - Pomme de terre 4'!C426</f>
        <v>2023</v>
      </c>
      <c r="B426" s="103">
        <f>'Prix - Pomme de terre 4'!E426</f>
        <v>377.27</v>
      </c>
      <c r="C426" s="104">
        <f>'Prix - Pomme de terre 4'!F426</f>
        <v>292.92</v>
      </c>
    </row>
    <row r="427" spans="1:3" x14ac:dyDescent="0.3">
      <c r="A427" s="104">
        <f>'Prix - Pomme de terre 4'!C427</f>
        <v>2023</v>
      </c>
      <c r="B427" s="103">
        <f>'Prix - Pomme de terre 4'!E427</f>
        <v>377.27</v>
      </c>
      <c r="C427" s="104">
        <f>'Prix - Pomme de terre 4'!F427</f>
        <v>292.92</v>
      </c>
    </row>
    <row r="428" spans="1:3" x14ac:dyDescent="0.3">
      <c r="A428" s="104">
        <f>'Prix - Pomme de terre 4'!C428</f>
        <v>2023</v>
      </c>
      <c r="B428" s="103">
        <f>'Prix - Pomme de terre 4'!E428</f>
        <v>377.27</v>
      </c>
      <c r="C428" s="104">
        <f>'Prix - Pomme de terre 4'!F428</f>
        <v>292.92</v>
      </c>
    </row>
    <row r="429" spans="1:3" x14ac:dyDescent="0.3">
      <c r="A429" s="104">
        <f>'Prix - Pomme de terre 4'!C429</f>
        <v>2023</v>
      </c>
      <c r="B429" s="103">
        <f>'Prix - Pomme de terre 4'!E429</f>
        <v>377.27</v>
      </c>
      <c r="C429" s="104">
        <f>'Prix - Pomme de terre 4'!F429</f>
        <v>292.92</v>
      </c>
    </row>
    <row r="430" spans="1:3" x14ac:dyDescent="0.3">
      <c r="A430" s="104">
        <f>'Prix - Pomme de terre 4'!C430</f>
        <v>2023</v>
      </c>
      <c r="B430" s="103">
        <f>'Prix - Pomme de terre 4'!E430</f>
        <v>377.27</v>
      </c>
      <c r="C430" s="104">
        <f>'Prix - Pomme de terre 4'!F430</f>
        <v>292.92</v>
      </c>
    </row>
    <row r="431" spans="1:3" x14ac:dyDescent="0.3">
      <c r="A431" s="104">
        <f>'Prix - Pomme de terre 4'!C431</f>
        <v>2023</v>
      </c>
      <c r="B431" s="103">
        <f>'Prix - Pomme de terre 4'!E431</f>
        <v>377.27</v>
      </c>
      <c r="C431" s="104">
        <f>'Prix - Pomme de terre 4'!F431</f>
        <v>292.92</v>
      </c>
    </row>
    <row r="432" spans="1:3" x14ac:dyDescent="0.3">
      <c r="A432" s="104">
        <f>'Prix - Pomme de terre 4'!C432</f>
        <v>2023</v>
      </c>
      <c r="B432" s="103">
        <f>'Prix - Pomme de terre 4'!E432</f>
        <v>377.27</v>
      </c>
      <c r="C432" s="104">
        <f>'Prix - Pomme de terre 4'!F432</f>
        <v>292.92</v>
      </c>
    </row>
    <row r="433" spans="1:3" x14ac:dyDescent="0.3">
      <c r="A433" s="104">
        <f>'Prix - Pomme de terre 4'!C433</f>
        <v>2023</v>
      </c>
      <c r="B433" s="103">
        <f>'Prix - Pomme de terre 4'!E433</f>
        <v>377.27</v>
      </c>
      <c r="C433" s="104">
        <f>'Prix - Pomme de terre 4'!F433</f>
        <v>292.92</v>
      </c>
    </row>
    <row r="434" spans="1:3" x14ac:dyDescent="0.3">
      <c r="A434" s="104">
        <f>'Prix - Pomme de terre 4'!C434</f>
        <v>2023</v>
      </c>
      <c r="B434" s="103">
        <f>'Prix - Pomme de terre 4'!E434</f>
        <v>377.27</v>
      </c>
      <c r="C434" s="104">
        <f>'Prix - Pomme de terre 4'!F434</f>
        <v>292.92</v>
      </c>
    </row>
    <row r="435" spans="1:3" x14ac:dyDescent="0.3">
      <c r="A435" s="104">
        <f>'Prix - Pomme de terre 4'!C435</f>
        <v>2023</v>
      </c>
      <c r="B435" s="103">
        <f>'Prix - Pomme de terre 4'!E435</f>
        <v>377.27</v>
      </c>
      <c r="C435" s="104">
        <f>'Prix - Pomme de terre 4'!F435</f>
        <v>292.92</v>
      </c>
    </row>
    <row r="436" spans="1:3" x14ac:dyDescent="0.3">
      <c r="A436" s="104">
        <f>'Prix - Pomme de terre 4'!C436</f>
        <v>2023</v>
      </c>
      <c r="B436" s="103">
        <f>'Prix - Pomme de terre 4'!E436</f>
        <v>377.27</v>
      </c>
      <c r="C436" s="104">
        <f>'Prix - Pomme de terre 4'!F436</f>
        <v>292.92</v>
      </c>
    </row>
    <row r="437" spans="1:3" x14ac:dyDescent="0.3">
      <c r="A437" s="104">
        <f>'Prix - Pomme de terre 4'!C437</f>
        <v>2023</v>
      </c>
      <c r="B437" s="103">
        <f>'Prix - Pomme de terre 4'!E437</f>
        <v>377.27</v>
      </c>
      <c r="C437" s="104">
        <f>'Prix - Pomme de terre 4'!F437</f>
        <v>292.92</v>
      </c>
    </row>
    <row r="438" spans="1:3" x14ac:dyDescent="0.3">
      <c r="A438" s="104">
        <f>'Prix - Pomme de terre 4'!C438</f>
        <v>2023</v>
      </c>
      <c r="B438" s="103">
        <f>'Prix - Pomme de terre 4'!E438</f>
        <v>377.27</v>
      </c>
      <c r="C438" s="104">
        <f>'Prix - Pomme de terre 4'!F438</f>
        <v>292.92</v>
      </c>
    </row>
    <row r="439" spans="1:3" x14ac:dyDescent="0.3">
      <c r="A439" s="104">
        <f>'Prix - Pomme de terre 4'!C439</f>
        <v>2023</v>
      </c>
      <c r="B439" s="103">
        <f>'Prix - Pomme de terre 4'!E439</f>
        <v>377.27</v>
      </c>
      <c r="C439" s="104">
        <f>'Prix - Pomme de terre 4'!F439</f>
        <v>292.92</v>
      </c>
    </row>
    <row r="440" spans="1:3" x14ac:dyDescent="0.3">
      <c r="A440" s="104">
        <f>'Prix - Pomme de terre 4'!C440</f>
        <v>2023</v>
      </c>
      <c r="B440" s="103">
        <f>'Prix - Pomme de terre 4'!E440</f>
        <v>377.27</v>
      </c>
      <c r="C440" s="104">
        <f>'Prix - Pomme de terre 4'!F440</f>
        <v>292.92</v>
      </c>
    </row>
    <row r="441" spans="1:3" x14ac:dyDescent="0.3">
      <c r="A441" s="104">
        <f>'Prix - Pomme de terre 4'!C441</f>
        <v>2023</v>
      </c>
      <c r="B441" s="103">
        <f>'Prix - Pomme de terre 4'!E441</f>
        <v>377.27</v>
      </c>
      <c r="C441" s="104">
        <f>'Prix - Pomme de terre 4'!F441</f>
        <v>292.92</v>
      </c>
    </row>
    <row r="442" spans="1:3" x14ac:dyDescent="0.3">
      <c r="A442" s="104">
        <f>'Prix - Pomme de terre 4'!C442</f>
        <v>2023</v>
      </c>
      <c r="B442" s="103">
        <f>'Prix - Pomme de terre 4'!E442</f>
        <v>377.27</v>
      </c>
      <c r="C442" s="104">
        <f>'Prix - Pomme de terre 4'!F442</f>
        <v>292.92</v>
      </c>
    </row>
    <row r="443" spans="1:3" x14ac:dyDescent="0.3">
      <c r="A443" s="104">
        <f>'Prix - Pomme de terre 4'!C443</f>
        <v>2023</v>
      </c>
      <c r="B443" s="103">
        <f>'Prix - Pomme de terre 4'!E443</f>
        <v>377.27</v>
      </c>
      <c r="C443" s="104">
        <f>'Prix - Pomme de terre 4'!F443</f>
        <v>292.92</v>
      </c>
    </row>
    <row r="444" spans="1:3" x14ac:dyDescent="0.3">
      <c r="A444" s="104">
        <f>'Prix - Pomme de terre 4'!C444</f>
        <v>2023</v>
      </c>
      <c r="B444" s="103">
        <f>'Prix - Pomme de terre 4'!E444</f>
        <v>377.27</v>
      </c>
      <c r="C444" s="104">
        <f>'Prix - Pomme de terre 4'!F444</f>
        <v>292.92</v>
      </c>
    </row>
    <row r="445" spans="1:3" x14ac:dyDescent="0.3">
      <c r="A445" s="104">
        <f>'Prix - Pomme de terre 4'!C445</f>
        <v>2023</v>
      </c>
      <c r="B445" s="103">
        <f>'Prix - Pomme de terre 4'!E445</f>
        <v>377.27</v>
      </c>
      <c r="C445" s="104">
        <f>'Prix - Pomme de terre 4'!F445</f>
        <v>292.92</v>
      </c>
    </row>
    <row r="446" spans="1:3" x14ac:dyDescent="0.3">
      <c r="A446" s="104">
        <f>'Prix - Pomme de terre 4'!C446</f>
        <v>2023</v>
      </c>
      <c r="B446" s="103">
        <f>'Prix - Pomme de terre 4'!E446</f>
        <v>377.27</v>
      </c>
      <c r="C446" s="104">
        <f>'Prix - Pomme de terre 4'!F446</f>
        <v>292.92</v>
      </c>
    </row>
    <row r="447" spans="1:3" x14ac:dyDescent="0.3">
      <c r="A447" s="104">
        <f>'Prix - Pomme de terre 4'!C447</f>
        <v>2023</v>
      </c>
      <c r="B447" s="103">
        <f>'Prix - Pomme de terre 4'!E447</f>
        <v>377.27</v>
      </c>
      <c r="C447" s="104">
        <f>'Prix - Pomme de terre 4'!F447</f>
        <v>292.92</v>
      </c>
    </row>
    <row r="448" spans="1:3" x14ac:dyDescent="0.3">
      <c r="A448" s="104">
        <f>'Prix - Pomme de terre 4'!C448</f>
        <v>2023</v>
      </c>
      <c r="B448" s="103">
        <f>'Prix - Pomme de terre 4'!E448</f>
        <v>377.27</v>
      </c>
      <c r="C448" s="104">
        <f>'Prix - Pomme de terre 4'!F448</f>
        <v>292.92</v>
      </c>
    </row>
    <row r="449" spans="1:3" x14ac:dyDescent="0.3">
      <c r="A449" s="104">
        <f>'Prix - Pomme de terre 4'!C449</f>
        <v>2023</v>
      </c>
      <c r="B449" s="103">
        <f>'Prix - Pomme de terre 4'!E449</f>
        <v>377.27</v>
      </c>
      <c r="C449" s="104">
        <f>'Prix - Pomme de terre 4'!F449</f>
        <v>292.92</v>
      </c>
    </row>
    <row r="450" spans="1:3" x14ac:dyDescent="0.3">
      <c r="A450" s="104">
        <f>'Prix - Pomme de terre 4'!C450</f>
        <v>2023</v>
      </c>
      <c r="B450" s="103">
        <f>'Prix - Pomme de terre 4'!E450</f>
        <v>377.27</v>
      </c>
      <c r="C450" s="104">
        <f>'Prix - Pomme de terre 4'!F450</f>
        <v>292.92</v>
      </c>
    </row>
    <row r="451" spans="1:3" x14ac:dyDescent="0.3">
      <c r="A451" s="104">
        <f>'Prix - Pomme de terre 4'!C451</f>
        <v>2023</v>
      </c>
      <c r="B451" s="103">
        <f>'Prix - Pomme de terre 4'!E451</f>
        <v>377.27</v>
      </c>
      <c r="C451" s="104">
        <f>'Prix - Pomme de terre 4'!F451</f>
        <v>292.92</v>
      </c>
    </row>
    <row r="452" spans="1:3" x14ac:dyDescent="0.3">
      <c r="A452" s="104">
        <f>'Prix - Pomme de terre 4'!C452</f>
        <v>2023</v>
      </c>
      <c r="B452" s="103">
        <f>'Prix - Pomme de terre 4'!E452</f>
        <v>377.27</v>
      </c>
      <c r="C452" s="104">
        <f>'Prix - Pomme de terre 4'!F452</f>
        <v>292.92</v>
      </c>
    </row>
    <row r="453" spans="1:3" x14ac:dyDescent="0.3">
      <c r="A453" s="104">
        <f>'Prix - Pomme de terre 4'!C453</f>
        <v>2023</v>
      </c>
      <c r="B453" s="103">
        <f>'Prix - Pomme de terre 4'!E453</f>
        <v>377.27</v>
      </c>
      <c r="C453" s="104">
        <f>'Prix - Pomme de terre 4'!F453</f>
        <v>292.92</v>
      </c>
    </row>
    <row r="454" spans="1:3" x14ac:dyDescent="0.3">
      <c r="A454" s="104">
        <f>'Prix - Pomme de terre 4'!C454</f>
        <v>2023</v>
      </c>
      <c r="B454" s="103">
        <f>'Prix - Pomme de terre 4'!E454</f>
        <v>377.27</v>
      </c>
      <c r="C454" s="104">
        <f>'Prix - Pomme de terre 4'!F454</f>
        <v>292.92</v>
      </c>
    </row>
    <row r="455" spans="1:3" x14ac:dyDescent="0.3">
      <c r="A455" s="104">
        <f>'Prix - Pomme de terre 4'!C455</f>
        <v>2023</v>
      </c>
      <c r="B455" s="103">
        <f>'Prix - Pomme de terre 4'!E455</f>
        <v>377.27</v>
      </c>
      <c r="C455" s="104">
        <f>'Prix - Pomme de terre 4'!F455</f>
        <v>292.92</v>
      </c>
    </row>
    <row r="456" spans="1:3" x14ac:dyDescent="0.3">
      <c r="A456" s="104">
        <f>'Prix - Pomme de terre 4'!C456</f>
        <v>2023</v>
      </c>
      <c r="B456" s="103">
        <f>'Prix - Pomme de terre 4'!E456</f>
        <v>377.27</v>
      </c>
      <c r="C456" s="104">
        <f>'Prix - Pomme de terre 4'!F456</f>
        <v>292.92</v>
      </c>
    </row>
    <row r="457" spans="1:3" x14ac:dyDescent="0.3">
      <c r="A457" s="41"/>
      <c r="B457" s="41"/>
      <c r="C457" s="41"/>
    </row>
    <row r="458" spans="1:3" x14ac:dyDescent="0.3">
      <c r="A458" s="41"/>
      <c r="B458" s="41"/>
      <c r="C458" s="41"/>
    </row>
    <row r="459" spans="1:3" x14ac:dyDescent="0.3">
      <c r="A459" s="41"/>
      <c r="B459" s="41"/>
      <c r="C459" s="41"/>
    </row>
    <row r="460" spans="1:3" x14ac:dyDescent="0.3">
      <c r="A460" s="41"/>
      <c r="B460" s="41"/>
      <c r="C460" s="41"/>
    </row>
    <row r="461" spans="1:3" x14ac:dyDescent="0.3">
      <c r="A461" s="41"/>
      <c r="B461" s="41"/>
      <c r="C461" s="41"/>
    </row>
    <row r="462" spans="1:3" x14ac:dyDescent="0.3">
      <c r="A462" s="41"/>
      <c r="B462" s="41"/>
      <c r="C462" s="41"/>
    </row>
    <row r="463" spans="1:3" x14ac:dyDescent="0.3">
      <c r="A463" s="41"/>
      <c r="B463" s="41"/>
      <c r="C463" s="41"/>
    </row>
    <row r="464" spans="1:3" x14ac:dyDescent="0.3">
      <c r="A464" s="41"/>
      <c r="B464" s="41"/>
      <c r="C464" s="41"/>
    </row>
    <row r="465" spans="1:3" x14ac:dyDescent="0.3">
      <c r="A465" s="41"/>
      <c r="B465" s="41"/>
      <c r="C465" s="41"/>
    </row>
    <row r="466" spans="1:3" x14ac:dyDescent="0.3">
      <c r="A466" s="41"/>
      <c r="B466" s="41"/>
      <c r="C466" s="41"/>
    </row>
    <row r="467" spans="1:3" x14ac:dyDescent="0.3">
      <c r="A467" s="41"/>
      <c r="B467" s="41"/>
      <c r="C467" s="41"/>
    </row>
    <row r="468" spans="1:3" x14ac:dyDescent="0.3">
      <c r="A468" s="41"/>
      <c r="B468" s="41"/>
      <c r="C468" s="41"/>
    </row>
    <row r="469" spans="1:3" x14ac:dyDescent="0.3">
      <c r="A469" s="41"/>
      <c r="B469" s="41"/>
      <c r="C469" s="41"/>
    </row>
    <row r="470" spans="1:3" x14ac:dyDescent="0.3">
      <c r="A470" s="41"/>
      <c r="B470" s="41"/>
      <c r="C470" s="41"/>
    </row>
    <row r="471" spans="1:3" x14ac:dyDescent="0.3">
      <c r="A471" s="41"/>
      <c r="B471" s="41"/>
      <c r="C471" s="41"/>
    </row>
    <row r="472" spans="1:3" x14ac:dyDescent="0.3">
      <c r="A472" s="41"/>
      <c r="B472" s="41"/>
      <c r="C472" s="41"/>
    </row>
    <row r="473" spans="1:3" x14ac:dyDescent="0.3">
      <c r="A473" s="41"/>
      <c r="B473" s="41"/>
      <c r="C473" s="41"/>
    </row>
    <row r="474" spans="1:3" x14ac:dyDescent="0.3">
      <c r="A474" s="41"/>
      <c r="B474" s="41"/>
      <c r="C474" s="41"/>
    </row>
    <row r="475" spans="1:3" x14ac:dyDescent="0.3">
      <c r="A475" s="41"/>
      <c r="B475" s="41"/>
      <c r="C475" s="41"/>
    </row>
    <row r="476" spans="1:3" x14ac:dyDescent="0.3">
      <c r="A476" s="41"/>
      <c r="B476" s="41"/>
      <c r="C476" s="41"/>
    </row>
    <row r="477" spans="1:3" x14ac:dyDescent="0.3">
      <c r="A477" s="41"/>
      <c r="B477" s="41"/>
      <c r="C477" s="41"/>
    </row>
    <row r="478" spans="1:3" x14ac:dyDescent="0.3">
      <c r="A478" s="41"/>
      <c r="B478" s="41"/>
      <c r="C478" s="41"/>
    </row>
    <row r="479" spans="1:3" x14ac:dyDescent="0.3">
      <c r="A479" s="41"/>
      <c r="B479" s="41"/>
      <c r="C479" s="41"/>
    </row>
    <row r="480" spans="1:3" x14ac:dyDescent="0.3">
      <c r="A480" s="41"/>
      <c r="B480" s="41"/>
      <c r="C480" s="41"/>
    </row>
    <row r="481" spans="1:3" x14ac:dyDescent="0.3">
      <c r="A481" s="41"/>
      <c r="B481" s="41"/>
      <c r="C481" s="41"/>
    </row>
    <row r="482" spans="1:3" x14ac:dyDescent="0.3">
      <c r="A482" s="41"/>
      <c r="B482" s="41"/>
      <c r="C482" s="41"/>
    </row>
    <row r="483" spans="1:3" x14ac:dyDescent="0.3">
      <c r="A483" s="41"/>
      <c r="B483" s="41"/>
      <c r="C483" s="41"/>
    </row>
    <row r="484" spans="1:3" x14ac:dyDescent="0.3">
      <c r="A484" s="41"/>
      <c r="B484" s="41"/>
      <c r="C484" s="41"/>
    </row>
    <row r="485" spans="1:3" x14ac:dyDescent="0.3">
      <c r="A485" s="41"/>
      <c r="B485" s="41"/>
      <c r="C485" s="41"/>
    </row>
    <row r="486" spans="1:3" x14ac:dyDescent="0.3">
      <c r="A486" s="41"/>
      <c r="B486" s="41"/>
      <c r="C486" s="41"/>
    </row>
    <row r="487" spans="1:3" x14ac:dyDescent="0.3">
      <c r="A487" s="41"/>
      <c r="B487" s="41"/>
      <c r="C487" s="41"/>
    </row>
    <row r="488" spans="1:3" x14ac:dyDescent="0.3">
      <c r="A488" s="41"/>
      <c r="B488" s="41"/>
      <c r="C488" s="41"/>
    </row>
    <row r="489" spans="1:3" x14ac:dyDescent="0.3">
      <c r="A489" s="41"/>
      <c r="B489" s="41"/>
      <c r="C489" s="41"/>
    </row>
    <row r="490" spans="1:3" x14ac:dyDescent="0.3">
      <c r="A490" s="41"/>
      <c r="B490" s="41"/>
      <c r="C490" s="41"/>
    </row>
    <row r="491" spans="1:3" x14ac:dyDescent="0.3">
      <c r="A491" s="41"/>
      <c r="B491" s="41"/>
      <c r="C491" s="41"/>
    </row>
    <row r="492" spans="1:3" x14ac:dyDescent="0.3">
      <c r="A492" s="41"/>
      <c r="B492" s="41"/>
      <c r="C492" s="41"/>
    </row>
    <row r="493" spans="1:3" x14ac:dyDescent="0.3">
      <c r="A493" s="41"/>
      <c r="B493" s="41"/>
      <c r="C493" s="41"/>
    </row>
    <row r="494" spans="1:3" x14ac:dyDescent="0.3">
      <c r="A494" s="41"/>
      <c r="B494" s="41"/>
      <c r="C494" s="41"/>
    </row>
    <row r="495" spans="1:3" x14ac:dyDescent="0.3">
      <c r="A495" s="41"/>
      <c r="B495" s="41"/>
      <c r="C495" s="41"/>
    </row>
    <row r="496" spans="1:3" x14ac:dyDescent="0.3">
      <c r="A496" s="41"/>
      <c r="B496" s="41"/>
      <c r="C496" s="41"/>
    </row>
    <row r="497" spans="1:3" x14ac:dyDescent="0.3">
      <c r="A497" s="41"/>
      <c r="B497" s="41"/>
      <c r="C497" s="41"/>
    </row>
    <row r="498" spans="1:3" x14ac:dyDescent="0.3">
      <c r="A498" s="41"/>
      <c r="B498" s="41"/>
      <c r="C498" s="41"/>
    </row>
    <row r="499" spans="1:3" x14ac:dyDescent="0.3">
      <c r="A499" s="41"/>
      <c r="B499" s="41"/>
      <c r="C499" s="41"/>
    </row>
    <row r="500" spans="1:3" x14ac:dyDescent="0.3">
      <c r="A500" s="41"/>
      <c r="B500" s="41"/>
      <c r="C500" s="41"/>
    </row>
    <row r="501" spans="1:3" x14ac:dyDescent="0.3">
      <c r="A501" s="41"/>
      <c r="B501" s="41"/>
      <c r="C501" s="41"/>
    </row>
    <row r="502" spans="1:3" x14ac:dyDescent="0.3">
      <c r="A502" s="41"/>
      <c r="B502" s="41"/>
      <c r="C502" s="41"/>
    </row>
    <row r="503" spans="1:3" x14ac:dyDescent="0.3">
      <c r="A503" s="41"/>
      <c r="B503" s="41"/>
      <c r="C503" s="41"/>
    </row>
    <row r="504" spans="1:3" x14ac:dyDescent="0.3">
      <c r="A504" s="41"/>
      <c r="B504" s="41"/>
      <c r="C504" s="41"/>
    </row>
    <row r="505" spans="1:3" x14ac:dyDescent="0.3">
      <c r="A505" s="41"/>
      <c r="B505" s="41"/>
      <c r="C505" s="41"/>
    </row>
    <row r="506" spans="1:3" x14ac:dyDescent="0.3">
      <c r="A506" s="41"/>
      <c r="B506" s="41"/>
      <c r="C506" s="41"/>
    </row>
    <row r="507" spans="1:3" x14ac:dyDescent="0.3">
      <c r="A507" s="41"/>
      <c r="B507" s="41"/>
      <c r="C507" s="41"/>
    </row>
    <row r="508" spans="1:3" x14ac:dyDescent="0.3">
      <c r="A508" s="41"/>
      <c r="B508" s="41"/>
      <c r="C508" s="41"/>
    </row>
    <row r="509" spans="1:3" x14ac:dyDescent="0.3">
      <c r="A509" s="41"/>
      <c r="B509" s="41"/>
      <c r="C509" s="41"/>
    </row>
    <row r="510" spans="1:3" x14ac:dyDescent="0.3">
      <c r="A510" s="41"/>
      <c r="B510" s="41"/>
      <c r="C510" s="41"/>
    </row>
    <row r="511" spans="1:3" x14ac:dyDescent="0.3">
      <c r="A511" s="41"/>
      <c r="B511" s="41"/>
      <c r="C511" s="41"/>
    </row>
    <row r="512" spans="1:3" x14ac:dyDescent="0.3">
      <c r="A512" s="41"/>
      <c r="B512" s="41"/>
      <c r="C512" s="41"/>
    </row>
    <row r="513" spans="1:3" x14ac:dyDescent="0.3">
      <c r="A513" s="41"/>
      <c r="B513" s="41"/>
      <c r="C513" s="41"/>
    </row>
    <row r="514" spans="1:3" x14ac:dyDescent="0.3">
      <c r="A514" s="41"/>
      <c r="B514" s="41"/>
      <c r="C514" s="41"/>
    </row>
    <row r="515" spans="1:3" x14ac:dyDescent="0.3">
      <c r="A515" s="41"/>
      <c r="B515" s="41"/>
      <c r="C515" s="41"/>
    </row>
    <row r="516" spans="1:3" x14ac:dyDescent="0.3">
      <c r="A516" s="41"/>
      <c r="B516" s="41"/>
      <c r="C516" s="41"/>
    </row>
    <row r="517" spans="1:3" x14ac:dyDescent="0.3">
      <c r="A517" s="41"/>
      <c r="B517" s="41"/>
      <c r="C517" s="41"/>
    </row>
    <row r="518" spans="1:3" x14ac:dyDescent="0.3">
      <c r="A518" s="41"/>
      <c r="B518" s="41"/>
      <c r="C518" s="41"/>
    </row>
    <row r="519" spans="1:3" x14ac:dyDescent="0.3">
      <c r="A519" s="41"/>
      <c r="B519" s="41"/>
      <c r="C519" s="41"/>
    </row>
    <row r="520" spans="1:3" x14ac:dyDescent="0.3">
      <c r="A520" s="41"/>
      <c r="B520" s="41"/>
      <c r="C520" s="41"/>
    </row>
    <row r="521" spans="1:3" x14ac:dyDescent="0.3">
      <c r="A521" s="41"/>
      <c r="B521" s="41"/>
      <c r="C521" s="41"/>
    </row>
    <row r="522" spans="1:3" x14ac:dyDescent="0.3">
      <c r="A522" s="41"/>
      <c r="B522" s="41"/>
      <c r="C522" s="41"/>
    </row>
    <row r="523" spans="1:3" x14ac:dyDescent="0.3">
      <c r="A523" s="41"/>
      <c r="B523" s="41"/>
      <c r="C523" s="41"/>
    </row>
    <row r="524" spans="1:3" x14ac:dyDescent="0.3">
      <c r="A524" s="41"/>
      <c r="B524" s="41"/>
      <c r="C524" s="41"/>
    </row>
    <row r="525" spans="1:3" x14ac:dyDescent="0.3">
      <c r="A525" s="41"/>
      <c r="B525" s="41"/>
      <c r="C525" s="41"/>
    </row>
    <row r="526" spans="1:3" x14ac:dyDescent="0.3">
      <c r="A526" s="41"/>
      <c r="B526" s="41"/>
      <c r="C526" s="41"/>
    </row>
    <row r="527" spans="1:3" x14ac:dyDescent="0.3">
      <c r="A527" s="41"/>
      <c r="B527" s="41"/>
      <c r="C527" s="41"/>
    </row>
    <row r="528" spans="1:3" x14ac:dyDescent="0.3">
      <c r="A528" s="41"/>
      <c r="B528" s="41"/>
      <c r="C528" s="4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L364"/>
  <sheetViews>
    <sheetView workbookViewId="0">
      <selection activeCell="F1" activeCellId="2" sqref="C1:C1048576 E1:E1048576 F1:F1048576"/>
    </sheetView>
  </sheetViews>
  <sheetFormatPr baseColWidth="10" defaultColWidth="11.44140625" defaultRowHeight="14.4" x14ac:dyDescent="0.3"/>
  <cols>
    <col min="1" max="2" width="25.6640625" style="1" customWidth="1"/>
    <col min="3" max="3" width="12.21875" style="1" customWidth="1"/>
    <col min="4" max="7" width="25.6640625" style="1" customWidth="1"/>
  </cols>
  <sheetData>
    <row r="1" spans="1:12" x14ac:dyDescent="0.3">
      <c r="A1" s="43" t="s">
        <v>0</v>
      </c>
      <c r="B1" s="43" t="s">
        <v>78</v>
      </c>
      <c r="C1" s="43" t="s">
        <v>279</v>
      </c>
      <c r="D1" s="43" t="s">
        <v>79</v>
      </c>
      <c r="E1" s="43" t="s">
        <v>80</v>
      </c>
      <c r="F1" s="43" t="s">
        <v>81</v>
      </c>
      <c r="G1" s="42" t="s">
        <v>82</v>
      </c>
    </row>
    <row r="2" spans="1:12" s="128" customFormat="1" ht="18" x14ac:dyDescent="0.35">
      <c r="A2" s="122">
        <v>7</v>
      </c>
      <c r="B2" s="123">
        <v>42741</v>
      </c>
      <c r="C2" s="140">
        <f>YEAR(B2)</f>
        <v>2017</v>
      </c>
      <c r="D2" s="124">
        <v>45.317321324326578</v>
      </c>
      <c r="E2" s="125">
        <v>30.382116237817993</v>
      </c>
      <c r="F2" s="126">
        <v>25.23</v>
      </c>
      <c r="G2" s="127" t="str">
        <f t="shared" ref="G2:G65" si="0">TEXT(B2,"jj/mm/aaaa")</f>
        <v>06/01/2017</v>
      </c>
    </row>
    <row r="3" spans="1:12" x14ac:dyDescent="0.3">
      <c r="A3" s="122">
        <v>7</v>
      </c>
      <c r="B3" s="123">
        <v>42748</v>
      </c>
      <c r="C3" s="140">
        <f t="shared" ref="C3:C66" si="1">YEAR(B3)</f>
        <v>2017</v>
      </c>
      <c r="D3" s="124">
        <v>43.615892959125404</v>
      </c>
      <c r="E3" s="125">
        <v>30.382116237817993</v>
      </c>
      <c r="F3" s="126">
        <f>+F2</f>
        <v>25.23</v>
      </c>
      <c r="G3" s="127" t="str">
        <f t="shared" si="0"/>
        <v>13/01/2017</v>
      </c>
    </row>
    <row r="4" spans="1:12" x14ac:dyDescent="0.3">
      <c r="A4" s="122">
        <v>7</v>
      </c>
      <c r="B4" s="123">
        <v>42755</v>
      </c>
      <c r="C4" s="140">
        <f t="shared" si="1"/>
        <v>2017</v>
      </c>
      <c r="D4" s="124">
        <v>43.752990282612636</v>
      </c>
      <c r="E4" s="125">
        <v>30.382116237817993</v>
      </c>
      <c r="F4" s="126">
        <f t="shared" ref="F4:F53" si="2">+F3</f>
        <v>25.23</v>
      </c>
      <c r="G4" s="127" t="str">
        <f t="shared" si="0"/>
        <v>20/01/2017</v>
      </c>
    </row>
    <row r="5" spans="1:12" x14ac:dyDescent="0.3">
      <c r="A5" s="122">
        <v>7</v>
      </c>
      <c r="B5" s="123">
        <v>42762</v>
      </c>
      <c r="C5" s="140">
        <f t="shared" si="1"/>
        <v>2017</v>
      </c>
      <c r="D5" s="124">
        <v>45.077911404082592</v>
      </c>
      <c r="E5" s="125">
        <v>30.382116237817993</v>
      </c>
      <c r="F5" s="126">
        <f t="shared" si="2"/>
        <v>25.23</v>
      </c>
      <c r="G5" s="127" t="str">
        <f t="shared" si="0"/>
        <v>27/01/2017</v>
      </c>
    </row>
    <row r="6" spans="1:12" x14ac:dyDescent="0.3">
      <c r="A6" s="122">
        <v>7</v>
      </c>
      <c r="B6" s="123">
        <v>42769</v>
      </c>
      <c r="C6" s="140">
        <f t="shared" si="1"/>
        <v>2017</v>
      </c>
      <c r="D6" s="124">
        <v>45.7504941285897</v>
      </c>
      <c r="E6" s="125">
        <v>30.382116237817993</v>
      </c>
      <c r="F6" s="126">
        <f t="shared" si="2"/>
        <v>25.23</v>
      </c>
      <c r="G6" s="127" t="str">
        <f t="shared" si="0"/>
        <v>03/02/2017</v>
      </c>
    </row>
    <row r="7" spans="1:12" x14ac:dyDescent="0.3">
      <c r="A7" s="122">
        <v>7</v>
      </c>
      <c r="B7" s="123">
        <v>42776</v>
      </c>
      <c r="C7" s="140">
        <f t="shared" si="1"/>
        <v>2017</v>
      </c>
      <c r="D7" s="124">
        <v>44.269132204411839</v>
      </c>
      <c r="E7" s="125">
        <v>30.382116237817993</v>
      </c>
      <c r="F7" s="126">
        <f t="shared" si="2"/>
        <v>25.23</v>
      </c>
      <c r="G7" s="127" t="str">
        <f t="shared" si="0"/>
        <v>10/02/2017</v>
      </c>
    </row>
    <row r="8" spans="1:12" x14ac:dyDescent="0.3">
      <c r="A8" s="122">
        <v>7</v>
      </c>
      <c r="B8" s="123">
        <v>42783</v>
      </c>
      <c r="C8" s="140">
        <f t="shared" si="1"/>
        <v>2017</v>
      </c>
      <c r="D8" s="124">
        <v>45.838610759282723</v>
      </c>
      <c r="E8" s="125">
        <v>30.382116237817993</v>
      </c>
      <c r="F8" s="126">
        <f t="shared" si="2"/>
        <v>25.23</v>
      </c>
      <c r="G8" s="127" t="str">
        <f t="shared" si="0"/>
        <v>17/02/2017</v>
      </c>
    </row>
    <row r="9" spans="1:12" x14ac:dyDescent="0.3">
      <c r="A9" s="122">
        <v>7</v>
      </c>
      <c r="B9" s="123">
        <v>42790</v>
      </c>
      <c r="C9" s="140">
        <f t="shared" si="1"/>
        <v>2017</v>
      </c>
      <c r="D9" s="124">
        <v>45.841081994928153</v>
      </c>
      <c r="E9" s="125">
        <v>30.382116237817993</v>
      </c>
      <c r="F9" s="126">
        <f t="shared" si="2"/>
        <v>25.23</v>
      </c>
      <c r="G9" s="127" t="str">
        <f t="shared" si="0"/>
        <v>24/02/2017</v>
      </c>
    </row>
    <row r="10" spans="1:12" x14ac:dyDescent="0.3">
      <c r="A10" s="122">
        <v>7</v>
      </c>
      <c r="B10" s="123">
        <v>42797</v>
      </c>
      <c r="C10" s="140">
        <f t="shared" si="1"/>
        <v>2017</v>
      </c>
      <c r="D10" s="124">
        <v>44.82068417918348</v>
      </c>
      <c r="E10" s="125">
        <v>30.382116237817993</v>
      </c>
      <c r="F10" s="126">
        <f t="shared" si="2"/>
        <v>25.23</v>
      </c>
      <c r="G10" s="127" t="str">
        <f t="shared" si="0"/>
        <v>03/03/2017</v>
      </c>
    </row>
    <row r="11" spans="1:12" x14ac:dyDescent="0.3">
      <c r="A11" s="122">
        <v>7</v>
      </c>
      <c r="B11" s="123">
        <v>42804</v>
      </c>
      <c r="C11" s="140">
        <f t="shared" si="1"/>
        <v>2017</v>
      </c>
      <c r="D11" s="124">
        <v>41.948424068767906</v>
      </c>
      <c r="E11" s="125">
        <v>30.382116237817993</v>
      </c>
      <c r="F11" s="126">
        <f t="shared" si="2"/>
        <v>25.23</v>
      </c>
      <c r="G11" s="127" t="str">
        <f t="shared" si="0"/>
        <v>10/03/2017</v>
      </c>
    </row>
    <row r="12" spans="1:12" x14ac:dyDescent="0.3">
      <c r="A12" s="122">
        <v>7</v>
      </c>
      <c r="B12" s="123">
        <v>42811</v>
      </c>
      <c r="C12" s="140">
        <f t="shared" si="1"/>
        <v>2017</v>
      </c>
      <c r="D12" s="124">
        <v>41.893469716653783</v>
      </c>
      <c r="E12" s="125">
        <v>30.382116237817993</v>
      </c>
      <c r="F12" s="126">
        <f t="shared" si="2"/>
        <v>25.23</v>
      </c>
      <c r="G12" s="127" t="str">
        <f t="shared" si="0"/>
        <v>17/03/2017</v>
      </c>
      <c r="I12" s="66"/>
      <c r="J12" s="66"/>
      <c r="K12" s="66"/>
      <c r="L12" s="66"/>
    </row>
    <row r="13" spans="1:12" x14ac:dyDescent="0.3">
      <c r="A13" s="122">
        <v>7</v>
      </c>
      <c r="B13" s="123">
        <v>42818</v>
      </c>
      <c r="C13" s="140">
        <f t="shared" si="1"/>
        <v>2017</v>
      </c>
      <c r="D13" s="124">
        <v>41.322995710986469</v>
      </c>
      <c r="E13" s="125">
        <v>30.382116237817993</v>
      </c>
      <c r="F13" s="126">
        <f t="shared" si="2"/>
        <v>25.23</v>
      </c>
      <c r="G13" s="127" t="str">
        <f t="shared" si="0"/>
        <v>24/03/2017</v>
      </c>
    </row>
    <row r="14" spans="1:12" x14ac:dyDescent="0.3">
      <c r="A14" s="122">
        <v>7</v>
      </c>
      <c r="B14" s="123">
        <v>42825</v>
      </c>
      <c r="C14" s="140">
        <f t="shared" si="1"/>
        <v>2017</v>
      </c>
      <c r="D14" s="124">
        <v>39.84303247891792</v>
      </c>
      <c r="E14" s="125">
        <v>30.382116237817993</v>
      </c>
      <c r="F14" s="126">
        <f t="shared" si="2"/>
        <v>25.23</v>
      </c>
      <c r="G14" s="127" t="str">
        <f t="shared" si="0"/>
        <v>31/03/2017</v>
      </c>
    </row>
    <row r="15" spans="1:12" x14ac:dyDescent="0.3">
      <c r="A15" s="122">
        <v>7</v>
      </c>
      <c r="B15" s="123">
        <v>42832</v>
      </c>
      <c r="C15" s="140">
        <f t="shared" si="1"/>
        <v>2017</v>
      </c>
      <c r="D15" s="124">
        <v>40.209352409889981</v>
      </c>
      <c r="E15" s="125">
        <v>30.382116237817993</v>
      </c>
      <c r="F15" s="126">
        <f t="shared" si="2"/>
        <v>25.23</v>
      </c>
      <c r="G15" s="127" t="str">
        <f t="shared" si="0"/>
        <v>07/04/2017</v>
      </c>
    </row>
    <row r="16" spans="1:12" x14ac:dyDescent="0.3">
      <c r="A16" s="122">
        <v>7</v>
      </c>
      <c r="B16" s="123">
        <v>42839</v>
      </c>
      <c r="C16" s="140">
        <f t="shared" si="1"/>
        <v>2017</v>
      </c>
      <c r="D16" s="124">
        <v>40.307085552484331</v>
      </c>
      <c r="E16" s="125">
        <v>30.382116237817993</v>
      </c>
      <c r="F16" s="126">
        <f t="shared" si="2"/>
        <v>25.23</v>
      </c>
      <c r="G16" s="127" t="str">
        <f t="shared" si="0"/>
        <v>14/04/2017</v>
      </c>
    </row>
    <row r="17" spans="1:7" x14ac:dyDescent="0.3">
      <c r="A17" s="122">
        <v>7</v>
      </c>
      <c r="B17" s="123">
        <v>42846</v>
      </c>
      <c r="C17" s="140">
        <f t="shared" si="1"/>
        <v>2017</v>
      </c>
      <c r="D17" s="124">
        <v>40.210565831683837</v>
      </c>
      <c r="E17" s="125">
        <v>30.382116237817993</v>
      </c>
      <c r="F17" s="126">
        <f t="shared" si="2"/>
        <v>25.23</v>
      </c>
      <c r="G17" s="127" t="str">
        <f t="shared" si="0"/>
        <v>21/04/2017</v>
      </c>
    </row>
    <row r="18" spans="1:7" x14ac:dyDescent="0.3">
      <c r="A18" s="122">
        <v>7</v>
      </c>
      <c r="B18" s="123">
        <v>42853</v>
      </c>
      <c r="C18" s="140">
        <f t="shared" si="1"/>
        <v>2017</v>
      </c>
      <c r="D18" s="124">
        <v>38.855722234436577</v>
      </c>
      <c r="E18" s="125">
        <v>30.382116237817993</v>
      </c>
      <c r="F18" s="126">
        <f t="shared" si="2"/>
        <v>25.23</v>
      </c>
      <c r="G18" s="127" t="str">
        <f t="shared" si="0"/>
        <v>28/04/2017</v>
      </c>
    </row>
    <row r="19" spans="1:7" x14ac:dyDescent="0.3">
      <c r="A19" s="122">
        <v>7</v>
      </c>
      <c r="B19" s="123">
        <v>42860</v>
      </c>
      <c r="C19" s="140">
        <f t="shared" si="1"/>
        <v>2017</v>
      </c>
      <c r="D19" s="124">
        <v>37.210988751538871</v>
      </c>
      <c r="E19" s="125">
        <v>30.382116237817993</v>
      </c>
      <c r="F19" s="126">
        <f t="shared" si="2"/>
        <v>25.23</v>
      </c>
      <c r="G19" s="127" t="str">
        <f t="shared" si="0"/>
        <v>05/05/2017</v>
      </c>
    </row>
    <row r="20" spans="1:7" x14ac:dyDescent="0.3">
      <c r="A20" s="122">
        <v>7</v>
      </c>
      <c r="B20" s="123">
        <v>42867</v>
      </c>
      <c r="C20" s="140">
        <f t="shared" si="1"/>
        <v>2017</v>
      </c>
      <c r="D20" s="124">
        <v>37.491767010622667</v>
      </c>
      <c r="E20" s="125">
        <v>30.382116237817993</v>
      </c>
      <c r="F20" s="126">
        <f t="shared" si="2"/>
        <v>25.23</v>
      </c>
      <c r="G20" s="127" t="str">
        <f t="shared" si="0"/>
        <v>12/05/2017</v>
      </c>
    </row>
    <row r="21" spans="1:7" x14ac:dyDescent="0.3">
      <c r="A21" s="122">
        <v>7</v>
      </c>
      <c r="B21" s="123">
        <v>42874</v>
      </c>
      <c r="C21" s="140">
        <f t="shared" si="1"/>
        <v>2017</v>
      </c>
      <c r="D21" s="124">
        <v>38.628465004905472</v>
      </c>
      <c r="E21" s="125">
        <v>30.382116237817993</v>
      </c>
      <c r="F21" s="126">
        <f t="shared" si="2"/>
        <v>25.23</v>
      </c>
      <c r="G21" s="127" t="str">
        <f t="shared" si="0"/>
        <v>19/05/2017</v>
      </c>
    </row>
    <row r="22" spans="1:7" x14ac:dyDescent="0.3">
      <c r="A22" s="122">
        <v>7</v>
      </c>
      <c r="B22" s="123">
        <v>42881</v>
      </c>
      <c r="C22" s="140">
        <f t="shared" si="1"/>
        <v>2017</v>
      </c>
      <c r="D22" s="124">
        <v>35.980535120344733</v>
      </c>
      <c r="E22" s="125">
        <v>30.382116237817993</v>
      </c>
      <c r="F22" s="126">
        <f t="shared" si="2"/>
        <v>25.23</v>
      </c>
      <c r="G22" s="127" t="str">
        <f t="shared" si="0"/>
        <v>26/05/2017</v>
      </c>
    </row>
    <row r="23" spans="1:7" x14ac:dyDescent="0.3">
      <c r="A23" s="122">
        <v>7</v>
      </c>
      <c r="B23" s="123">
        <v>42888</v>
      </c>
      <c r="C23" s="140">
        <f t="shared" si="1"/>
        <v>2017</v>
      </c>
      <c r="D23" s="124">
        <v>33.582150632683458</v>
      </c>
      <c r="E23" s="125">
        <v>30.382116237817993</v>
      </c>
      <c r="F23" s="126">
        <f t="shared" si="2"/>
        <v>25.23</v>
      </c>
      <c r="G23" s="127" t="str">
        <f t="shared" si="0"/>
        <v>02/06/2017</v>
      </c>
    </row>
    <row r="24" spans="1:7" x14ac:dyDescent="0.3">
      <c r="A24" s="122">
        <v>7</v>
      </c>
      <c r="B24" s="123">
        <v>42895</v>
      </c>
      <c r="C24" s="140">
        <f t="shared" si="1"/>
        <v>2017</v>
      </c>
      <c r="D24" s="124">
        <v>33.978287800743303</v>
      </c>
      <c r="E24" s="125">
        <v>30.382116237817993</v>
      </c>
      <c r="F24" s="126">
        <f t="shared" si="2"/>
        <v>25.23</v>
      </c>
      <c r="G24" s="127" t="str">
        <f t="shared" si="0"/>
        <v>09/06/2017</v>
      </c>
    </row>
    <row r="25" spans="1:7" x14ac:dyDescent="0.3">
      <c r="A25" s="122">
        <v>7</v>
      </c>
      <c r="B25" s="123">
        <v>42902</v>
      </c>
      <c r="C25" s="140">
        <f t="shared" si="1"/>
        <v>2017</v>
      </c>
      <c r="D25" s="124">
        <v>32.630891121457161</v>
      </c>
      <c r="E25" s="125">
        <v>30.382116237817993</v>
      </c>
      <c r="F25" s="126">
        <f t="shared" si="2"/>
        <v>25.23</v>
      </c>
      <c r="G25" s="127" t="str">
        <f t="shared" si="0"/>
        <v>16/06/2017</v>
      </c>
    </row>
    <row r="26" spans="1:7" x14ac:dyDescent="0.3">
      <c r="A26" s="122">
        <v>7</v>
      </c>
      <c r="B26" s="123">
        <v>42909</v>
      </c>
      <c r="C26" s="140">
        <f t="shared" si="1"/>
        <v>2017</v>
      </c>
      <c r="D26" s="124">
        <v>32.175398633257402</v>
      </c>
      <c r="E26" s="125">
        <v>30.382116237817993</v>
      </c>
      <c r="F26" s="126">
        <f t="shared" si="2"/>
        <v>25.23</v>
      </c>
      <c r="G26" s="127" t="str">
        <f t="shared" si="0"/>
        <v>23/06/2017</v>
      </c>
    </row>
    <row r="27" spans="1:7" x14ac:dyDescent="0.3">
      <c r="A27" s="122">
        <v>7</v>
      </c>
      <c r="B27" s="123">
        <v>42916</v>
      </c>
      <c r="C27" s="140">
        <f t="shared" si="1"/>
        <v>2017</v>
      </c>
      <c r="D27" s="124">
        <v>32.793943234066056</v>
      </c>
      <c r="E27" s="125">
        <v>30.382116237817993</v>
      </c>
      <c r="F27" s="126">
        <f t="shared" si="2"/>
        <v>25.23</v>
      </c>
      <c r="G27" s="127" t="str">
        <f t="shared" si="0"/>
        <v>30/06/2017</v>
      </c>
    </row>
    <row r="28" spans="1:7" x14ac:dyDescent="0.3">
      <c r="A28" s="122">
        <v>7</v>
      </c>
      <c r="B28" s="123">
        <v>42923</v>
      </c>
      <c r="C28" s="140">
        <f t="shared" si="1"/>
        <v>2017</v>
      </c>
      <c r="D28" s="124">
        <v>33.74876902959172</v>
      </c>
      <c r="E28" s="125">
        <v>30.382116237817993</v>
      </c>
      <c r="F28" s="126">
        <f t="shared" si="2"/>
        <v>25.23</v>
      </c>
      <c r="G28" s="127" t="str">
        <f t="shared" si="0"/>
        <v>07/07/2017</v>
      </c>
    </row>
    <row r="29" spans="1:7" x14ac:dyDescent="0.3">
      <c r="A29" s="122">
        <v>7</v>
      </c>
      <c r="B29" s="123">
        <v>42930</v>
      </c>
      <c r="C29" s="140">
        <f t="shared" si="1"/>
        <v>2017</v>
      </c>
      <c r="D29" s="124">
        <v>32.247588737700127</v>
      </c>
      <c r="E29" s="125">
        <v>30.382116237817993</v>
      </c>
      <c r="F29" s="126">
        <f t="shared" si="2"/>
        <v>25.23</v>
      </c>
      <c r="G29" s="127" t="str">
        <f t="shared" si="0"/>
        <v>14/07/2017</v>
      </c>
    </row>
    <row r="30" spans="1:7" x14ac:dyDescent="0.3">
      <c r="A30" s="122">
        <v>7</v>
      </c>
      <c r="B30" s="123">
        <v>42937</v>
      </c>
      <c r="C30" s="140">
        <f t="shared" si="1"/>
        <v>2017</v>
      </c>
      <c r="D30" s="124">
        <v>31.405933648986881</v>
      </c>
      <c r="E30" s="125">
        <v>30.382116237817993</v>
      </c>
      <c r="F30" s="126">
        <f t="shared" si="2"/>
        <v>25.23</v>
      </c>
      <c r="G30" s="127" t="str">
        <f t="shared" si="0"/>
        <v>21/07/2017</v>
      </c>
    </row>
    <row r="31" spans="1:7" x14ac:dyDescent="0.3">
      <c r="A31" s="122">
        <v>7</v>
      </c>
      <c r="B31" s="123">
        <v>42944</v>
      </c>
      <c r="C31" s="140">
        <f t="shared" si="1"/>
        <v>2017</v>
      </c>
      <c r="D31" s="124">
        <v>31.085025279510038</v>
      </c>
      <c r="E31" s="125">
        <v>30.382116237817993</v>
      </c>
      <c r="F31" s="126">
        <f t="shared" si="2"/>
        <v>25.23</v>
      </c>
      <c r="G31" s="127" t="str">
        <f t="shared" si="0"/>
        <v>28/07/2017</v>
      </c>
    </row>
    <row r="32" spans="1:7" x14ac:dyDescent="0.3">
      <c r="A32" s="122">
        <v>7</v>
      </c>
      <c r="B32" s="123">
        <v>42951</v>
      </c>
      <c r="C32" s="140">
        <f t="shared" si="1"/>
        <v>2017</v>
      </c>
      <c r="D32" s="124">
        <v>30.611114627508069</v>
      </c>
      <c r="E32" s="125">
        <v>30.382116237817993</v>
      </c>
      <c r="F32" s="126">
        <f t="shared" si="2"/>
        <v>25.23</v>
      </c>
      <c r="G32" s="127" t="str">
        <f t="shared" si="0"/>
        <v>04/08/2017</v>
      </c>
    </row>
    <row r="33" spans="1:7" x14ac:dyDescent="0.3">
      <c r="A33" s="122">
        <v>7</v>
      </c>
      <c r="B33" s="123">
        <v>42958</v>
      </c>
      <c r="C33" s="140">
        <f t="shared" si="1"/>
        <v>2017</v>
      </c>
      <c r="D33" s="124">
        <v>28.716429201866095</v>
      </c>
      <c r="E33" s="125">
        <v>30.382116237817993</v>
      </c>
      <c r="F33" s="126">
        <f t="shared" si="2"/>
        <v>25.23</v>
      </c>
      <c r="G33" s="127" t="str">
        <f t="shared" si="0"/>
        <v>11/08/2017</v>
      </c>
    </row>
    <row r="34" spans="1:7" x14ac:dyDescent="0.3">
      <c r="A34" s="122">
        <v>7</v>
      </c>
      <c r="B34" s="123">
        <v>42965</v>
      </c>
      <c r="C34" s="140">
        <f t="shared" si="1"/>
        <v>2017</v>
      </c>
      <c r="D34" s="124">
        <v>29.028872213431924</v>
      </c>
      <c r="E34" s="125">
        <v>30.382116237817993</v>
      </c>
      <c r="F34" s="126">
        <f t="shared" si="2"/>
        <v>25.23</v>
      </c>
      <c r="G34" s="127" t="str">
        <f t="shared" si="0"/>
        <v>18/08/2017</v>
      </c>
    </row>
    <row r="35" spans="1:7" x14ac:dyDescent="0.3">
      <c r="A35" s="122">
        <v>7</v>
      </c>
      <c r="B35" s="123">
        <v>42972</v>
      </c>
      <c r="C35" s="140">
        <f t="shared" si="1"/>
        <v>2017</v>
      </c>
      <c r="D35" s="124">
        <v>29.842062802531959</v>
      </c>
      <c r="E35" s="125">
        <v>30.382116237817993</v>
      </c>
      <c r="F35" s="126">
        <f t="shared" si="2"/>
        <v>25.23</v>
      </c>
      <c r="G35" s="127" t="str">
        <f t="shared" si="0"/>
        <v>25/08/2017</v>
      </c>
    </row>
    <row r="36" spans="1:7" x14ac:dyDescent="0.3">
      <c r="A36" s="122">
        <v>7</v>
      </c>
      <c r="B36" s="123">
        <v>42979</v>
      </c>
      <c r="C36" s="140">
        <f t="shared" si="1"/>
        <v>2017</v>
      </c>
      <c r="D36" s="124">
        <v>28.813480426383652</v>
      </c>
      <c r="E36" s="125">
        <v>30.382116237817993</v>
      </c>
      <c r="F36" s="126">
        <f t="shared" si="2"/>
        <v>25.23</v>
      </c>
      <c r="G36" s="127" t="str">
        <f t="shared" si="0"/>
        <v>01/09/2017</v>
      </c>
    </row>
    <row r="37" spans="1:7" x14ac:dyDescent="0.3">
      <c r="A37" s="122">
        <v>7</v>
      </c>
      <c r="B37" s="123">
        <v>42986</v>
      </c>
      <c r="C37" s="140">
        <f t="shared" si="1"/>
        <v>2017</v>
      </c>
      <c r="D37" s="124">
        <v>29.292992533926029</v>
      </c>
      <c r="E37" s="125">
        <v>30.382116237817993</v>
      </c>
      <c r="F37" s="126">
        <f t="shared" si="2"/>
        <v>25.23</v>
      </c>
      <c r="G37" s="127" t="str">
        <f t="shared" si="0"/>
        <v>08/09/2017</v>
      </c>
    </row>
    <row r="38" spans="1:7" x14ac:dyDescent="0.3">
      <c r="A38" s="122">
        <v>7</v>
      </c>
      <c r="B38" s="123">
        <v>42993</v>
      </c>
      <c r="C38" s="140">
        <f t="shared" si="1"/>
        <v>2017</v>
      </c>
      <c r="D38" s="124">
        <v>29.953917050691246</v>
      </c>
      <c r="E38" s="125">
        <v>30.382116237817993</v>
      </c>
      <c r="F38" s="126">
        <f t="shared" si="2"/>
        <v>25.23</v>
      </c>
      <c r="G38" s="127" t="str">
        <f t="shared" si="0"/>
        <v>15/09/2017</v>
      </c>
    </row>
    <row r="39" spans="1:7" x14ac:dyDescent="0.3">
      <c r="A39" s="122">
        <v>7</v>
      </c>
      <c r="B39" s="123">
        <v>43000</v>
      </c>
      <c r="C39" s="140">
        <f t="shared" si="1"/>
        <v>2017</v>
      </c>
      <c r="D39" s="124">
        <v>29.827404586338226</v>
      </c>
      <c r="E39" s="125">
        <v>30.382116237817993</v>
      </c>
      <c r="F39" s="126">
        <f t="shared" si="2"/>
        <v>25.23</v>
      </c>
      <c r="G39" s="127" t="str">
        <f t="shared" si="0"/>
        <v>22/09/2017</v>
      </c>
    </row>
    <row r="40" spans="1:7" x14ac:dyDescent="0.3">
      <c r="A40" s="122">
        <v>7</v>
      </c>
      <c r="B40" s="123">
        <v>43007</v>
      </c>
      <c r="C40" s="140">
        <f t="shared" si="1"/>
        <v>2017</v>
      </c>
      <c r="D40" s="124">
        <v>29.339338366328612</v>
      </c>
      <c r="E40" s="125">
        <v>30.382116237817993</v>
      </c>
      <c r="F40" s="126">
        <f t="shared" si="2"/>
        <v>25.23</v>
      </c>
      <c r="G40" s="127" t="str">
        <f t="shared" si="0"/>
        <v>29/09/2017</v>
      </c>
    </row>
    <row r="41" spans="1:7" x14ac:dyDescent="0.3">
      <c r="A41" s="122">
        <v>7</v>
      </c>
      <c r="B41" s="123">
        <v>43014</v>
      </c>
      <c r="C41" s="140">
        <f t="shared" si="1"/>
        <v>2017</v>
      </c>
      <c r="D41" s="124">
        <v>29.67082063474334</v>
      </c>
      <c r="E41" s="125">
        <v>30.382116237817993</v>
      </c>
      <c r="F41" s="126">
        <f t="shared" si="2"/>
        <v>25.23</v>
      </c>
      <c r="G41" s="127" t="str">
        <f t="shared" si="0"/>
        <v>06/10/2017</v>
      </c>
    </row>
    <row r="42" spans="1:7" x14ac:dyDescent="0.3">
      <c r="A42" s="122">
        <v>7</v>
      </c>
      <c r="B42" s="123">
        <v>43021</v>
      </c>
      <c r="C42" s="140">
        <f t="shared" si="1"/>
        <v>2017</v>
      </c>
      <c r="D42" s="124">
        <v>30.087017949458946</v>
      </c>
      <c r="E42" s="125">
        <v>30.382116237817993</v>
      </c>
      <c r="F42" s="126">
        <f t="shared" si="2"/>
        <v>25.23</v>
      </c>
      <c r="G42" s="127" t="str">
        <f t="shared" si="0"/>
        <v>13/10/2017</v>
      </c>
    </row>
    <row r="43" spans="1:7" x14ac:dyDescent="0.3">
      <c r="A43" s="122">
        <v>7</v>
      </c>
      <c r="B43" s="123">
        <v>43028</v>
      </c>
      <c r="C43" s="140">
        <f t="shared" si="1"/>
        <v>2017</v>
      </c>
      <c r="D43" s="124">
        <v>29.393949054739061</v>
      </c>
      <c r="E43" s="125">
        <v>30.382116237817993</v>
      </c>
      <c r="F43" s="126">
        <f t="shared" si="2"/>
        <v>25.23</v>
      </c>
      <c r="G43" s="127" t="str">
        <f t="shared" si="0"/>
        <v>20/10/2017</v>
      </c>
    </row>
    <row r="44" spans="1:7" x14ac:dyDescent="0.3">
      <c r="A44" s="122">
        <v>7</v>
      </c>
      <c r="B44" s="123">
        <v>43035</v>
      </c>
      <c r="C44" s="140">
        <f t="shared" si="1"/>
        <v>2017</v>
      </c>
      <c r="D44" s="124">
        <v>30.697442014151932</v>
      </c>
      <c r="E44" s="125">
        <v>30.382116237817993</v>
      </c>
      <c r="F44" s="126">
        <f t="shared" si="2"/>
        <v>25.23</v>
      </c>
      <c r="G44" s="127" t="str">
        <f t="shared" si="0"/>
        <v>27/10/2017</v>
      </c>
    </row>
    <row r="45" spans="1:7" x14ac:dyDescent="0.3">
      <c r="A45" s="122">
        <v>7</v>
      </c>
      <c r="B45" s="123">
        <v>43042</v>
      </c>
      <c r="C45" s="140">
        <f t="shared" si="1"/>
        <v>2017</v>
      </c>
      <c r="D45" s="124">
        <v>30.934708566287519</v>
      </c>
      <c r="E45" s="125">
        <v>30.382116237817993</v>
      </c>
      <c r="F45" s="126">
        <f t="shared" si="2"/>
        <v>25.23</v>
      </c>
      <c r="G45" s="127" t="str">
        <f t="shared" si="0"/>
        <v>03/11/2017</v>
      </c>
    </row>
    <row r="46" spans="1:7" x14ac:dyDescent="0.3">
      <c r="A46" s="122">
        <v>7</v>
      </c>
      <c r="B46" s="123">
        <v>43049</v>
      </c>
      <c r="C46" s="140">
        <f t="shared" si="1"/>
        <v>2017</v>
      </c>
      <c r="D46" s="124">
        <v>32.024442684168832</v>
      </c>
      <c r="E46" s="125">
        <v>30.382116237817993</v>
      </c>
      <c r="F46" s="126">
        <f t="shared" si="2"/>
        <v>25.23</v>
      </c>
      <c r="G46" s="127" t="str">
        <f t="shared" si="0"/>
        <v>10/11/2017</v>
      </c>
    </row>
    <row r="47" spans="1:7" x14ac:dyDescent="0.3">
      <c r="A47" s="122">
        <v>7</v>
      </c>
      <c r="B47" s="123">
        <v>43056</v>
      </c>
      <c r="C47" s="140">
        <f t="shared" si="1"/>
        <v>2017</v>
      </c>
      <c r="D47" s="124">
        <v>31.467246256372558</v>
      </c>
      <c r="E47" s="125">
        <v>30.382116237817993</v>
      </c>
      <c r="F47" s="126">
        <f t="shared" si="2"/>
        <v>25.23</v>
      </c>
      <c r="G47" s="127" t="str">
        <f t="shared" si="0"/>
        <v>17/11/2017</v>
      </c>
    </row>
    <row r="48" spans="1:7" x14ac:dyDescent="0.3">
      <c r="A48" s="122">
        <v>7</v>
      </c>
      <c r="B48" s="123">
        <v>43063</v>
      </c>
      <c r="C48" s="140">
        <f t="shared" si="1"/>
        <v>2017</v>
      </c>
      <c r="D48" s="124">
        <v>31.867145421903054</v>
      </c>
      <c r="E48" s="125">
        <v>30.382116237817993</v>
      </c>
      <c r="F48" s="126">
        <f t="shared" si="2"/>
        <v>25.23</v>
      </c>
      <c r="G48" s="127" t="str">
        <f t="shared" si="0"/>
        <v>24/11/2017</v>
      </c>
    </row>
    <row r="49" spans="1:7" x14ac:dyDescent="0.3">
      <c r="A49" s="122">
        <v>7</v>
      </c>
      <c r="B49" s="123">
        <v>43070</v>
      </c>
      <c r="C49" s="140">
        <f t="shared" si="1"/>
        <v>2017</v>
      </c>
      <c r="D49" s="124">
        <v>31.527149504677592</v>
      </c>
      <c r="E49" s="125">
        <v>30.382116237817993</v>
      </c>
      <c r="F49" s="126">
        <f t="shared" si="2"/>
        <v>25.23</v>
      </c>
      <c r="G49" s="127" t="str">
        <f t="shared" si="0"/>
        <v>01/12/2017</v>
      </c>
    </row>
    <row r="50" spans="1:7" x14ac:dyDescent="0.3">
      <c r="A50" s="122">
        <v>7</v>
      </c>
      <c r="B50" s="123">
        <v>43077</v>
      </c>
      <c r="C50" s="140">
        <f t="shared" si="1"/>
        <v>2017</v>
      </c>
      <c r="D50" s="124">
        <v>29.93601462522852</v>
      </c>
      <c r="E50" s="125">
        <v>30.382116237817993</v>
      </c>
      <c r="F50" s="126">
        <f t="shared" si="2"/>
        <v>25.23</v>
      </c>
      <c r="G50" s="127" t="str">
        <f t="shared" si="0"/>
        <v>08/12/2017</v>
      </c>
    </row>
    <row r="51" spans="1:7" x14ac:dyDescent="0.3">
      <c r="A51" s="122">
        <v>7</v>
      </c>
      <c r="B51" s="123">
        <v>43084</v>
      </c>
      <c r="C51" s="140">
        <f t="shared" si="1"/>
        <v>2017</v>
      </c>
      <c r="D51" s="124">
        <v>29.17847025495751</v>
      </c>
      <c r="E51" s="125">
        <v>30.382116237817993</v>
      </c>
      <c r="F51" s="126">
        <f t="shared" si="2"/>
        <v>25.23</v>
      </c>
      <c r="G51" s="127" t="str">
        <f t="shared" si="0"/>
        <v>15/12/2017</v>
      </c>
    </row>
    <row r="52" spans="1:7" x14ac:dyDescent="0.3">
      <c r="A52" s="122">
        <v>7</v>
      </c>
      <c r="B52" s="123">
        <v>43091</v>
      </c>
      <c r="C52" s="140">
        <f t="shared" si="1"/>
        <v>2017</v>
      </c>
      <c r="D52" s="124">
        <v>31.089211116308324</v>
      </c>
      <c r="E52" s="125">
        <v>30.382116237817993</v>
      </c>
      <c r="F52" s="126">
        <f t="shared" si="2"/>
        <v>25.23</v>
      </c>
      <c r="G52" s="127" t="str">
        <f t="shared" si="0"/>
        <v>22/12/2017</v>
      </c>
    </row>
    <row r="53" spans="1:7" x14ac:dyDescent="0.3">
      <c r="A53" s="122">
        <v>7</v>
      </c>
      <c r="B53" s="123">
        <v>43098</v>
      </c>
      <c r="C53" s="140">
        <f t="shared" si="1"/>
        <v>2017</v>
      </c>
      <c r="D53" s="124">
        <v>31.777341234058998</v>
      </c>
      <c r="E53" s="125">
        <v>30.382116237817993</v>
      </c>
      <c r="F53" s="126">
        <f t="shared" si="2"/>
        <v>25.23</v>
      </c>
      <c r="G53" s="127" t="str">
        <f t="shared" si="0"/>
        <v>29/12/2017</v>
      </c>
    </row>
    <row r="54" spans="1:7" s="128" customFormat="1" ht="18" x14ac:dyDescent="0.35">
      <c r="A54" s="122">
        <v>7</v>
      </c>
      <c r="B54" s="123">
        <v>43105</v>
      </c>
      <c r="C54" s="140">
        <f t="shared" si="1"/>
        <v>2018</v>
      </c>
      <c r="D54" s="124">
        <v>31.88086665809438</v>
      </c>
      <c r="E54" s="125">
        <v>27.788892409418146</v>
      </c>
      <c r="F54" s="126">
        <v>35.36</v>
      </c>
      <c r="G54" s="127" t="str">
        <f t="shared" si="0"/>
        <v>05/01/2018</v>
      </c>
    </row>
    <row r="55" spans="1:7" x14ac:dyDescent="0.3">
      <c r="A55" s="122">
        <v>7</v>
      </c>
      <c r="B55" s="123">
        <v>43112</v>
      </c>
      <c r="C55" s="140">
        <f t="shared" si="1"/>
        <v>2018</v>
      </c>
      <c r="D55" s="124">
        <v>30.103072921683843</v>
      </c>
      <c r="E55" s="125">
        <v>27.788892409418146</v>
      </c>
      <c r="F55" s="126">
        <f>+F54</f>
        <v>35.36</v>
      </c>
      <c r="G55" s="127" t="str">
        <f t="shared" si="0"/>
        <v>12/01/2018</v>
      </c>
    </row>
    <row r="56" spans="1:7" x14ac:dyDescent="0.3">
      <c r="A56" s="122">
        <v>7</v>
      </c>
      <c r="B56" s="123">
        <v>43119</v>
      </c>
      <c r="C56" s="140">
        <f t="shared" si="1"/>
        <v>2018</v>
      </c>
      <c r="D56" s="124">
        <v>28.573045151069369</v>
      </c>
      <c r="E56" s="125">
        <v>27.788892409418146</v>
      </c>
      <c r="F56" s="126">
        <f t="shared" ref="F56:F105" si="3">+F55</f>
        <v>35.36</v>
      </c>
      <c r="G56" s="127" t="str">
        <f t="shared" si="0"/>
        <v>19/01/2018</v>
      </c>
    </row>
    <row r="57" spans="1:7" x14ac:dyDescent="0.3">
      <c r="A57" s="122">
        <v>7</v>
      </c>
      <c r="B57" s="123">
        <v>43126</v>
      </c>
      <c r="C57" s="140">
        <f t="shared" si="1"/>
        <v>2018</v>
      </c>
      <c r="D57" s="124">
        <v>29.0850795831902</v>
      </c>
      <c r="E57" s="125">
        <v>27.788892409418146</v>
      </c>
      <c r="F57" s="126">
        <f t="shared" si="3"/>
        <v>35.36</v>
      </c>
      <c r="G57" s="127" t="str">
        <f t="shared" si="0"/>
        <v>26/01/2018</v>
      </c>
    </row>
    <row r="58" spans="1:7" x14ac:dyDescent="0.3">
      <c r="A58" s="122">
        <v>7</v>
      </c>
      <c r="B58" s="123">
        <v>43133</v>
      </c>
      <c r="C58" s="140">
        <f t="shared" si="1"/>
        <v>2018</v>
      </c>
      <c r="D58" s="124">
        <v>29.116188307992523</v>
      </c>
      <c r="E58" s="125">
        <v>27.788892409418146</v>
      </c>
      <c r="F58" s="126">
        <f t="shared" si="3"/>
        <v>35.36</v>
      </c>
      <c r="G58" s="127" t="str">
        <f t="shared" si="0"/>
        <v>02/02/2018</v>
      </c>
    </row>
    <row r="59" spans="1:7" x14ac:dyDescent="0.3">
      <c r="A59" s="122">
        <v>7</v>
      </c>
      <c r="B59" s="123">
        <v>43140</v>
      </c>
      <c r="C59" s="140">
        <f t="shared" si="1"/>
        <v>2018</v>
      </c>
      <c r="D59" s="124">
        <v>28.550500660034128</v>
      </c>
      <c r="E59" s="125">
        <v>27.788892409418146</v>
      </c>
      <c r="F59" s="126">
        <f t="shared" si="3"/>
        <v>35.36</v>
      </c>
      <c r="G59" s="127" t="str">
        <f t="shared" si="0"/>
        <v>09/02/2018</v>
      </c>
    </row>
    <row r="60" spans="1:7" x14ac:dyDescent="0.3">
      <c r="A60" s="122">
        <v>7</v>
      </c>
      <c r="B60" s="123">
        <v>43147</v>
      </c>
      <c r="C60" s="140">
        <f t="shared" si="1"/>
        <v>2018</v>
      </c>
      <c r="D60" s="124">
        <v>28.700128700128698</v>
      </c>
      <c r="E60" s="125">
        <v>27.788892409418146</v>
      </c>
      <c r="F60" s="126">
        <f t="shared" si="3"/>
        <v>35.36</v>
      </c>
      <c r="G60" s="127" t="str">
        <f t="shared" si="0"/>
        <v>16/02/2018</v>
      </c>
    </row>
    <row r="61" spans="1:7" x14ac:dyDescent="0.3">
      <c r="A61" s="122">
        <v>7</v>
      </c>
      <c r="B61" s="123">
        <v>43154</v>
      </c>
      <c r="C61" s="140">
        <f t="shared" si="1"/>
        <v>2018</v>
      </c>
      <c r="D61" s="124">
        <v>29.395042074141461</v>
      </c>
      <c r="E61" s="125">
        <v>27.788892409418146</v>
      </c>
      <c r="F61" s="126">
        <f t="shared" si="3"/>
        <v>35.36</v>
      </c>
      <c r="G61" s="127" t="str">
        <f t="shared" si="0"/>
        <v>23/02/2018</v>
      </c>
    </row>
    <row r="62" spans="1:7" x14ac:dyDescent="0.3">
      <c r="A62" s="122">
        <v>7</v>
      </c>
      <c r="B62" s="123">
        <v>43160</v>
      </c>
      <c r="C62" s="140">
        <f t="shared" si="1"/>
        <v>2018</v>
      </c>
      <c r="D62" s="124">
        <v>29.468684025334273</v>
      </c>
      <c r="E62" s="125">
        <v>27.788892409418146</v>
      </c>
      <c r="F62" s="126">
        <f t="shared" si="3"/>
        <v>35.36</v>
      </c>
      <c r="G62" s="127" t="str">
        <f t="shared" si="0"/>
        <v>01/03/2018</v>
      </c>
    </row>
    <row r="63" spans="1:7" x14ac:dyDescent="0.3">
      <c r="A63" s="122">
        <v>7</v>
      </c>
      <c r="B63" s="123">
        <v>43168</v>
      </c>
      <c r="C63" s="140">
        <f t="shared" si="1"/>
        <v>2018</v>
      </c>
      <c r="D63" s="124">
        <v>28.711248252253991</v>
      </c>
      <c r="E63" s="125">
        <v>27.788892409418146</v>
      </c>
      <c r="F63" s="126">
        <f t="shared" si="3"/>
        <v>35.36</v>
      </c>
      <c r="G63" s="127" t="str">
        <f t="shared" si="0"/>
        <v>09/03/2018</v>
      </c>
    </row>
    <row r="64" spans="1:7" x14ac:dyDescent="0.3">
      <c r="A64" s="122">
        <v>7</v>
      </c>
      <c r="B64" s="123">
        <v>43175</v>
      </c>
      <c r="C64" s="140">
        <f t="shared" si="1"/>
        <v>2018</v>
      </c>
      <c r="D64" s="124">
        <v>28.191015783083774</v>
      </c>
      <c r="E64" s="125">
        <v>27.788892409418146</v>
      </c>
      <c r="F64" s="126">
        <f t="shared" si="3"/>
        <v>35.36</v>
      </c>
      <c r="G64" s="127" t="str">
        <f t="shared" si="0"/>
        <v>16/03/2018</v>
      </c>
    </row>
    <row r="65" spans="1:7" x14ac:dyDescent="0.3">
      <c r="A65" s="122">
        <v>7</v>
      </c>
      <c r="B65" s="123">
        <v>43182</v>
      </c>
      <c r="C65" s="140">
        <f t="shared" si="1"/>
        <v>2018</v>
      </c>
      <c r="D65" s="124">
        <v>29.229334075249987</v>
      </c>
      <c r="E65" s="125">
        <v>27.788892409418146</v>
      </c>
      <c r="F65" s="126">
        <f t="shared" si="3"/>
        <v>35.36</v>
      </c>
      <c r="G65" s="127" t="str">
        <f t="shared" si="0"/>
        <v>23/03/2018</v>
      </c>
    </row>
    <row r="66" spans="1:7" x14ac:dyDescent="0.3">
      <c r="A66" s="122">
        <v>7</v>
      </c>
      <c r="B66" s="123">
        <v>43189</v>
      </c>
      <c r="C66" s="140">
        <f t="shared" si="1"/>
        <v>2018</v>
      </c>
      <c r="D66" s="124">
        <v>28.672664631059877</v>
      </c>
      <c r="E66" s="125">
        <v>27.788892409418146</v>
      </c>
      <c r="F66" s="126">
        <f t="shared" si="3"/>
        <v>35.36</v>
      </c>
      <c r="G66" s="127" t="str">
        <f t="shared" ref="G66:G105" si="4">TEXT(B66,"jj/mm/aaaa")</f>
        <v>30/03/2018</v>
      </c>
    </row>
    <row r="67" spans="1:7" x14ac:dyDescent="0.3">
      <c r="A67" s="122">
        <v>7</v>
      </c>
      <c r="B67" s="123">
        <v>43196</v>
      </c>
      <c r="C67" s="140">
        <f t="shared" ref="C67:C130" si="5">YEAR(B67)</f>
        <v>2018</v>
      </c>
      <c r="D67" s="124">
        <v>28.530518736704302</v>
      </c>
      <c r="E67" s="125">
        <v>27.788892409418146</v>
      </c>
      <c r="F67" s="126">
        <f t="shared" si="3"/>
        <v>35.36</v>
      </c>
      <c r="G67" s="127" t="str">
        <f t="shared" si="4"/>
        <v>06/04/2018</v>
      </c>
    </row>
    <row r="68" spans="1:7" x14ac:dyDescent="0.3">
      <c r="A68" s="122">
        <v>7</v>
      </c>
      <c r="B68" s="123">
        <v>43203</v>
      </c>
      <c r="C68" s="140">
        <f t="shared" si="5"/>
        <v>2018</v>
      </c>
      <c r="D68" s="124">
        <v>28.00099206349206</v>
      </c>
      <c r="E68" s="125">
        <v>27.788892409418146</v>
      </c>
      <c r="F68" s="126">
        <f t="shared" si="3"/>
        <v>35.36</v>
      </c>
      <c r="G68" s="127" t="str">
        <f t="shared" si="4"/>
        <v>13/04/2018</v>
      </c>
    </row>
    <row r="69" spans="1:7" x14ac:dyDescent="0.3">
      <c r="A69" s="122">
        <v>7</v>
      </c>
      <c r="B69" s="123">
        <v>43210</v>
      </c>
      <c r="C69" s="140">
        <f t="shared" si="5"/>
        <v>2018</v>
      </c>
      <c r="D69" s="124">
        <v>27.940385148466419</v>
      </c>
      <c r="E69" s="125">
        <v>27.788892409418146</v>
      </c>
      <c r="F69" s="126">
        <f t="shared" si="3"/>
        <v>35.36</v>
      </c>
      <c r="G69" s="127" t="str">
        <f t="shared" si="4"/>
        <v>20/04/2018</v>
      </c>
    </row>
    <row r="70" spans="1:7" x14ac:dyDescent="0.3">
      <c r="A70" s="122">
        <v>7</v>
      </c>
      <c r="B70" s="123">
        <v>43217</v>
      </c>
      <c r="C70" s="140">
        <f t="shared" si="5"/>
        <v>2018</v>
      </c>
      <c r="D70" s="124">
        <v>26.681870011402509</v>
      </c>
      <c r="E70" s="125">
        <v>27.788892409418146</v>
      </c>
      <c r="F70" s="126">
        <f t="shared" si="3"/>
        <v>35.36</v>
      </c>
      <c r="G70" s="127" t="str">
        <f t="shared" si="4"/>
        <v>27/04/2018</v>
      </c>
    </row>
    <row r="71" spans="1:7" x14ac:dyDescent="0.3">
      <c r="A71" s="122">
        <v>7</v>
      </c>
      <c r="B71" s="123">
        <v>43224</v>
      </c>
      <c r="C71" s="140">
        <f t="shared" si="5"/>
        <v>2018</v>
      </c>
      <c r="D71" s="124">
        <v>25.995369245964287</v>
      </c>
      <c r="E71" s="125">
        <v>27.788892409418146</v>
      </c>
      <c r="F71" s="126">
        <f t="shared" si="3"/>
        <v>35.36</v>
      </c>
      <c r="G71" s="127" t="str">
        <f t="shared" si="4"/>
        <v>04/05/2018</v>
      </c>
    </row>
    <row r="72" spans="1:7" x14ac:dyDescent="0.3">
      <c r="A72" s="122">
        <v>7</v>
      </c>
      <c r="B72" s="123">
        <v>43231</v>
      </c>
      <c r="C72" s="140">
        <f t="shared" si="5"/>
        <v>2018</v>
      </c>
      <c r="D72" s="124">
        <v>26.030844155844157</v>
      </c>
      <c r="E72" s="125">
        <v>27.788892409418146</v>
      </c>
      <c r="F72" s="126">
        <f t="shared" si="3"/>
        <v>35.36</v>
      </c>
      <c r="G72" s="127" t="str">
        <f t="shared" si="4"/>
        <v>11/05/2018</v>
      </c>
    </row>
    <row r="73" spans="1:7" x14ac:dyDescent="0.3">
      <c r="A73" s="122">
        <v>7</v>
      </c>
      <c r="B73" s="123">
        <v>43238</v>
      </c>
      <c r="C73" s="140">
        <f t="shared" si="5"/>
        <v>2018</v>
      </c>
      <c r="D73" s="124">
        <v>27.010666841175315</v>
      </c>
      <c r="E73" s="125">
        <v>27.788892409418146</v>
      </c>
      <c r="F73" s="126">
        <f t="shared" si="3"/>
        <v>35.36</v>
      </c>
      <c r="G73" s="127" t="str">
        <f t="shared" si="4"/>
        <v>18/05/2018</v>
      </c>
    </row>
    <row r="74" spans="1:7" x14ac:dyDescent="0.3">
      <c r="A74" s="122">
        <v>7</v>
      </c>
      <c r="B74" s="123">
        <v>43245</v>
      </c>
      <c r="C74" s="140">
        <f t="shared" si="5"/>
        <v>2018</v>
      </c>
      <c r="D74" s="124">
        <v>28.6726068083162</v>
      </c>
      <c r="E74" s="125">
        <v>27.788892409418146</v>
      </c>
      <c r="F74" s="126">
        <f t="shared" si="3"/>
        <v>35.36</v>
      </c>
      <c r="G74" s="127" t="str">
        <f t="shared" si="4"/>
        <v>25/05/2018</v>
      </c>
    </row>
    <row r="75" spans="1:7" x14ac:dyDescent="0.3">
      <c r="A75" s="122">
        <v>7</v>
      </c>
      <c r="B75" s="123">
        <v>43252</v>
      </c>
      <c r="C75" s="140">
        <f t="shared" si="5"/>
        <v>2018</v>
      </c>
      <c r="D75" s="124">
        <v>28.757168925964546</v>
      </c>
      <c r="E75" s="125">
        <v>27.788892409418146</v>
      </c>
      <c r="F75" s="126">
        <f t="shared" si="3"/>
        <v>35.36</v>
      </c>
      <c r="G75" s="127" t="str">
        <f t="shared" si="4"/>
        <v>01/06/2018</v>
      </c>
    </row>
    <row r="76" spans="1:7" x14ac:dyDescent="0.3">
      <c r="A76" s="122">
        <v>7</v>
      </c>
      <c r="B76" s="123">
        <v>43259</v>
      </c>
      <c r="C76" s="140">
        <f t="shared" si="5"/>
        <v>2018</v>
      </c>
      <c r="D76" s="124">
        <v>28.105713960039733</v>
      </c>
      <c r="E76" s="125">
        <v>27.788892409418146</v>
      </c>
      <c r="F76" s="126">
        <f t="shared" si="3"/>
        <v>35.36</v>
      </c>
      <c r="G76" s="127" t="str">
        <f t="shared" si="4"/>
        <v>08/06/2018</v>
      </c>
    </row>
    <row r="77" spans="1:7" x14ac:dyDescent="0.3">
      <c r="A77" s="122">
        <v>7</v>
      </c>
      <c r="B77" s="123">
        <v>43266</v>
      </c>
      <c r="C77" s="140">
        <f t="shared" si="5"/>
        <v>2018</v>
      </c>
      <c r="D77" s="124">
        <v>27.98409789935214</v>
      </c>
      <c r="E77" s="125">
        <v>27.788892409418146</v>
      </c>
      <c r="F77" s="126">
        <f t="shared" si="3"/>
        <v>35.36</v>
      </c>
      <c r="G77" s="127" t="str">
        <f t="shared" si="4"/>
        <v>15/06/2018</v>
      </c>
    </row>
    <row r="78" spans="1:7" x14ac:dyDescent="0.3">
      <c r="A78" s="122">
        <v>7</v>
      </c>
      <c r="B78" s="123">
        <v>43273</v>
      </c>
      <c r="C78" s="140">
        <f t="shared" si="5"/>
        <v>2018</v>
      </c>
      <c r="D78" s="124">
        <v>28.071118933541928</v>
      </c>
      <c r="E78" s="125">
        <v>27.788892409418146</v>
      </c>
      <c r="F78" s="126">
        <f t="shared" si="3"/>
        <v>35.36</v>
      </c>
      <c r="G78" s="127" t="str">
        <f t="shared" si="4"/>
        <v>22/06/2018</v>
      </c>
    </row>
    <row r="79" spans="1:7" x14ac:dyDescent="0.3">
      <c r="A79" s="122">
        <v>7</v>
      </c>
      <c r="B79" s="123">
        <v>43280</v>
      </c>
      <c r="C79" s="140">
        <f t="shared" si="5"/>
        <v>2018</v>
      </c>
      <c r="D79" s="124">
        <v>28.17321489028971</v>
      </c>
      <c r="E79" s="125">
        <v>27.788892409418146</v>
      </c>
      <c r="F79" s="126">
        <f t="shared" si="3"/>
        <v>35.36</v>
      </c>
      <c r="G79" s="127" t="str">
        <f t="shared" si="4"/>
        <v>29/06/2018</v>
      </c>
    </row>
    <row r="80" spans="1:7" x14ac:dyDescent="0.3">
      <c r="A80" s="122">
        <v>7</v>
      </c>
      <c r="B80" s="123">
        <v>43287</v>
      </c>
      <c r="C80" s="140">
        <f t="shared" si="5"/>
        <v>2018</v>
      </c>
      <c r="D80" s="124">
        <v>27.483069977426634</v>
      </c>
      <c r="E80" s="125">
        <v>27.788892409418146</v>
      </c>
      <c r="F80" s="126">
        <f t="shared" si="3"/>
        <v>35.36</v>
      </c>
      <c r="G80" s="127" t="str">
        <f t="shared" si="4"/>
        <v>06/07/2018</v>
      </c>
    </row>
    <row r="81" spans="1:7" x14ac:dyDescent="0.3">
      <c r="A81" s="122">
        <v>7</v>
      </c>
      <c r="B81" s="123">
        <v>43294</v>
      </c>
      <c r="C81" s="140">
        <f t="shared" si="5"/>
        <v>2018</v>
      </c>
      <c r="D81" s="124">
        <v>27.37193871785351</v>
      </c>
      <c r="E81" s="125">
        <v>27.788892409418146</v>
      </c>
      <c r="F81" s="126">
        <f t="shared" si="3"/>
        <v>35.36</v>
      </c>
      <c r="G81" s="127" t="str">
        <f t="shared" si="4"/>
        <v>13/07/2018</v>
      </c>
    </row>
    <row r="82" spans="1:7" x14ac:dyDescent="0.3">
      <c r="A82" s="122">
        <v>7</v>
      </c>
      <c r="B82" s="123">
        <v>43301</v>
      </c>
      <c r="C82" s="140">
        <f t="shared" si="5"/>
        <v>2018</v>
      </c>
      <c r="D82" s="124">
        <v>25.731535905954509</v>
      </c>
      <c r="E82" s="125">
        <v>27.788892409418146</v>
      </c>
      <c r="F82" s="126">
        <f t="shared" si="3"/>
        <v>35.36</v>
      </c>
      <c r="G82" s="127" t="str">
        <f t="shared" si="4"/>
        <v>20/07/2018</v>
      </c>
    </row>
    <row r="83" spans="1:7" x14ac:dyDescent="0.3">
      <c r="A83" s="122">
        <v>7</v>
      </c>
      <c r="B83" s="123">
        <v>43308</v>
      </c>
      <c r="C83" s="140">
        <f t="shared" si="5"/>
        <v>2018</v>
      </c>
      <c r="D83" s="124">
        <v>26.047865667320742</v>
      </c>
      <c r="E83" s="125">
        <v>27.788892409418146</v>
      </c>
      <c r="F83" s="126">
        <f t="shared" si="3"/>
        <v>35.36</v>
      </c>
      <c r="G83" s="127" t="str">
        <f t="shared" si="4"/>
        <v>27/07/2018</v>
      </c>
    </row>
    <row r="84" spans="1:7" x14ac:dyDescent="0.3">
      <c r="A84" s="122">
        <v>7</v>
      </c>
      <c r="B84" s="123">
        <v>43315</v>
      </c>
      <c r="C84" s="140">
        <f t="shared" si="5"/>
        <v>2018</v>
      </c>
      <c r="D84" s="124">
        <v>26.012673457928937</v>
      </c>
      <c r="E84" s="125">
        <v>27.788892409418146</v>
      </c>
      <c r="F84" s="126">
        <f t="shared" si="3"/>
        <v>35.36</v>
      </c>
      <c r="G84" s="127" t="str">
        <f t="shared" si="4"/>
        <v>03/08/2018</v>
      </c>
    </row>
    <row r="85" spans="1:7" x14ac:dyDescent="0.3">
      <c r="A85" s="122">
        <v>7</v>
      </c>
      <c r="B85" s="123">
        <v>43322</v>
      </c>
      <c r="C85" s="140">
        <f t="shared" si="5"/>
        <v>2018</v>
      </c>
      <c r="D85" s="124">
        <v>25.144959857270294</v>
      </c>
      <c r="E85" s="125">
        <v>27.788892409418146</v>
      </c>
      <c r="F85" s="126">
        <f t="shared" si="3"/>
        <v>35.36</v>
      </c>
      <c r="G85" s="127" t="str">
        <f t="shared" si="4"/>
        <v>10/08/2018</v>
      </c>
    </row>
    <row r="86" spans="1:7" x14ac:dyDescent="0.3">
      <c r="A86" s="122">
        <v>7</v>
      </c>
      <c r="B86" s="123">
        <v>43329</v>
      </c>
      <c r="C86" s="140">
        <f t="shared" si="5"/>
        <v>2018</v>
      </c>
      <c r="D86" s="124">
        <v>24.519184767007943</v>
      </c>
      <c r="E86" s="125">
        <v>27.788892409418146</v>
      </c>
      <c r="F86" s="126">
        <f t="shared" si="3"/>
        <v>35.36</v>
      </c>
      <c r="G86" s="127" t="str">
        <f t="shared" si="4"/>
        <v>17/08/2018</v>
      </c>
    </row>
    <row r="87" spans="1:7" x14ac:dyDescent="0.3">
      <c r="A87" s="122">
        <v>7</v>
      </c>
      <c r="B87" s="123">
        <v>43336</v>
      </c>
      <c r="C87" s="140">
        <f t="shared" si="5"/>
        <v>2018</v>
      </c>
      <c r="D87" s="124">
        <v>24.596135571745329</v>
      </c>
      <c r="E87" s="125">
        <v>27.788892409418146</v>
      </c>
      <c r="F87" s="126">
        <f t="shared" si="3"/>
        <v>35.36</v>
      </c>
      <c r="G87" s="127" t="str">
        <f t="shared" si="4"/>
        <v>24/08/2018</v>
      </c>
    </row>
    <row r="88" spans="1:7" x14ac:dyDescent="0.3">
      <c r="A88" s="122">
        <v>7</v>
      </c>
      <c r="B88" s="123">
        <v>43343</v>
      </c>
      <c r="C88" s="140">
        <f t="shared" si="5"/>
        <v>2018</v>
      </c>
      <c r="D88" s="124">
        <v>25.940017192524436</v>
      </c>
      <c r="E88" s="125">
        <v>27.788892409418146</v>
      </c>
      <c r="F88" s="126">
        <f t="shared" si="3"/>
        <v>35.36</v>
      </c>
      <c r="G88" s="127" t="str">
        <f t="shared" si="4"/>
        <v>31/08/2018</v>
      </c>
    </row>
    <row r="89" spans="1:7" x14ac:dyDescent="0.3">
      <c r="A89" s="122">
        <v>7</v>
      </c>
      <c r="B89" s="123">
        <v>43350</v>
      </c>
      <c r="C89" s="140">
        <f t="shared" si="5"/>
        <v>2018</v>
      </c>
      <c r="D89" s="124">
        <v>26.163437987085281</v>
      </c>
      <c r="E89" s="125">
        <v>27.788892409418146</v>
      </c>
      <c r="F89" s="126">
        <f t="shared" si="3"/>
        <v>35.36</v>
      </c>
      <c r="G89" s="127" t="str">
        <f t="shared" si="4"/>
        <v>07/09/2018</v>
      </c>
    </row>
    <row r="90" spans="1:7" x14ac:dyDescent="0.3">
      <c r="A90" s="122">
        <v>7</v>
      </c>
      <c r="B90" s="123">
        <v>43357</v>
      </c>
      <c r="C90" s="140">
        <f t="shared" si="5"/>
        <v>2018</v>
      </c>
      <c r="D90" s="124">
        <v>27.014346152622704</v>
      </c>
      <c r="E90" s="125">
        <v>27.788892409418146</v>
      </c>
      <c r="F90" s="126">
        <f t="shared" si="3"/>
        <v>35.36</v>
      </c>
      <c r="G90" s="127" t="str">
        <f t="shared" si="4"/>
        <v>14/09/2018</v>
      </c>
    </row>
    <row r="91" spans="1:7" x14ac:dyDescent="0.3">
      <c r="A91" s="122">
        <v>7</v>
      </c>
      <c r="B91" s="123">
        <v>43364</v>
      </c>
      <c r="C91" s="140">
        <f t="shared" si="5"/>
        <v>2018</v>
      </c>
      <c r="D91" s="124">
        <v>26.446148929370406</v>
      </c>
      <c r="E91" s="125">
        <v>27.788892409418146</v>
      </c>
      <c r="F91" s="126">
        <f t="shared" si="3"/>
        <v>35.36</v>
      </c>
      <c r="G91" s="127" t="str">
        <f t="shared" si="4"/>
        <v>21/09/2018</v>
      </c>
    </row>
    <row r="92" spans="1:7" x14ac:dyDescent="0.3">
      <c r="A92" s="122">
        <v>7</v>
      </c>
      <c r="B92" s="123">
        <v>43371</v>
      </c>
      <c r="C92" s="140">
        <f t="shared" si="5"/>
        <v>2018</v>
      </c>
      <c r="D92" s="124">
        <v>25.800582827518475</v>
      </c>
      <c r="E92" s="125">
        <v>27.788892409418146</v>
      </c>
      <c r="F92" s="126">
        <f t="shared" si="3"/>
        <v>35.36</v>
      </c>
      <c r="G92" s="127" t="str">
        <f t="shared" si="4"/>
        <v>28/09/2018</v>
      </c>
    </row>
    <row r="93" spans="1:7" x14ac:dyDescent="0.3">
      <c r="A93" s="122">
        <v>7</v>
      </c>
      <c r="B93" s="123">
        <v>43378</v>
      </c>
      <c r="C93" s="140">
        <f t="shared" si="5"/>
        <v>2018</v>
      </c>
      <c r="D93" s="124">
        <v>28.143683468623919</v>
      </c>
      <c r="E93" s="125">
        <v>27.788892409418146</v>
      </c>
      <c r="F93" s="126">
        <f t="shared" si="3"/>
        <v>35.36</v>
      </c>
      <c r="G93" s="127" t="str">
        <f t="shared" si="4"/>
        <v>05/10/2018</v>
      </c>
    </row>
    <row r="94" spans="1:7" x14ac:dyDescent="0.3">
      <c r="A94" s="122">
        <v>7</v>
      </c>
      <c r="B94" s="123">
        <v>43385</v>
      </c>
      <c r="C94" s="140">
        <f t="shared" si="5"/>
        <v>2018</v>
      </c>
      <c r="D94" s="124">
        <v>29.626067679467955</v>
      </c>
      <c r="E94" s="125">
        <v>27.788892409418146</v>
      </c>
      <c r="F94" s="126">
        <f t="shared" si="3"/>
        <v>35.36</v>
      </c>
      <c r="G94" s="127" t="str">
        <f t="shared" si="4"/>
        <v>12/10/2018</v>
      </c>
    </row>
    <row r="95" spans="1:7" x14ac:dyDescent="0.3">
      <c r="A95" s="122">
        <v>7</v>
      </c>
      <c r="B95" s="123">
        <v>43392</v>
      </c>
      <c r="C95" s="140">
        <f t="shared" si="5"/>
        <v>2018</v>
      </c>
      <c r="D95" s="124">
        <v>30.658616548187101</v>
      </c>
      <c r="E95" s="125">
        <v>27.788892409418146</v>
      </c>
      <c r="F95" s="126">
        <f t="shared" si="3"/>
        <v>35.36</v>
      </c>
      <c r="G95" s="127" t="str">
        <f t="shared" si="4"/>
        <v>19/10/2018</v>
      </c>
    </row>
    <row r="96" spans="1:7" x14ac:dyDescent="0.3">
      <c r="A96" s="122">
        <v>7</v>
      </c>
      <c r="B96" s="123">
        <v>43399</v>
      </c>
      <c r="C96" s="140">
        <f t="shared" si="5"/>
        <v>2018</v>
      </c>
      <c r="D96" s="124">
        <v>30.035762613570459</v>
      </c>
      <c r="E96" s="125">
        <v>27.788892409418146</v>
      </c>
      <c r="F96" s="126">
        <f t="shared" si="3"/>
        <v>35.36</v>
      </c>
      <c r="G96" s="127" t="str">
        <f t="shared" si="4"/>
        <v>26/10/2018</v>
      </c>
    </row>
    <row r="97" spans="1:7" x14ac:dyDescent="0.3">
      <c r="A97" s="122">
        <v>7</v>
      </c>
      <c r="B97" s="123">
        <v>43406</v>
      </c>
      <c r="C97" s="140">
        <f t="shared" si="5"/>
        <v>2018</v>
      </c>
      <c r="D97" s="124">
        <v>29.07704563559804</v>
      </c>
      <c r="E97" s="125">
        <v>27.788892409418146</v>
      </c>
      <c r="F97" s="126">
        <f t="shared" si="3"/>
        <v>35.36</v>
      </c>
      <c r="G97" s="127" t="str">
        <f t="shared" si="4"/>
        <v>02/11/2018</v>
      </c>
    </row>
    <row r="98" spans="1:7" x14ac:dyDescent="0.3">
      <c r="A98" s="122">
        <v>7</v>
      </c>
      <c r="B98" s="123">
        <v>43413</v>
      </c>
      <c r="C98" s="140">
        <f t="shared" si="5"/>
        <v>2018</v>
      </c>
      <c r="D98" s="124">
        <v>28.235004513005663</v>
      </c>
      <c r="E98" s="125">
        <v>27.788892409418146</v>
      </c>
      <c r="F98" s="126">
        <f t="shared" si="3"/>
        <v>35.36</v>
      </c>
      <c r="G98" s="127" t="str">
        <f t="shared" si="4"/>
        <v>09/11/2018</v>
      </c>
    </row>
    <row r="99" spans="1:7" x14ac:dyDescent="0.3">
      <c r="A99" s="122">
        <v>7</v>
      </c>
      <c r="B99" s="123">
        <v>43420</v>
      </c>
      <c r="C99" s="140">
        <f t="shared" si="5"/>
        <v>2018</v>
      </c>
      <c r="D99" s="124">
        <v>27.577007033713318</v>
      </c>
      <c r="E99" s="125">
        <v>27.788892409418146</v>
      </c>
      <c r="F99" s="126">
        <f t="shared" si="3"/>
        <v>35.36</v>
      </c>
      <c r="G99" s="127" t="str">
        <f t="shared" si="4"/>
        <v>16/11/2018</v>
      </c>
    </row>
    <row r="100" spans="1:7" x14ac:dyDescent="0.3">
      <c r="A100" s="122">
        <v>7</v>
      </c>
      <c r="B100" s="123">
        <v>43427</v>
      </c>
      <c r="C100" s="140">
        <f t="shared" si="5"/>
        <v>2018</v>
      </c>
      <c r="D100" s="124">
        <v>27.262012399896665</v>
      </c>
      <c r="E100" s="125">
        <v>27.788892409418146</v>
      </c>
      <c r="F100" s="126">
        <f t="shared" si="3"/>
        <v>35.36</v>
      </c>
      <c r="G100" s="127" t="str">
        <f t="shared" si="4"/>
        <v>23/11/2018</v>
      </c>
    </row>
    <row r="101" spans="1:7" x14ac:dyDescent="0.3">
      <c r="A101" s="122">
        <v>7</v>
      </c>
      <c r="B101" s="123">
        <v>43434</v>
      </c>
      <c r="C101" s="140">
        <f t="shared" si="5"/>
        <v>2018</v>
      </c>
      <c r="D101" s="124">
        <v>27.923463086817748</v>
      </c>
      <c r="E101" s="125">
        <v>27.788892409418146</v>
      </c>
      <c r="F101" s="126">
        <f t="shared" si="3"/>
        <v>35.36</v>
      </c>
      <c r="G101" s="127" t="str">
        <f t="shared" si="4"/>
        <v>30/11/2018</v>
      </c>
    </row>
    <row r="102" spans="1:7" x14ac:dyDescent="0.3">
      <c r="A102" s="122">
        <v>7</v>
      </c>
      <c r="B102" s="123">
        <v>43441</v>
      </c>
      <c r="C102" s="140">
        <f t="shared" si="5"/>
        <v>2018</v>
      </c>
      <c r="D102" s="124">
        <v>27.708737552715554</v>
      </c>
      <c r="E102" s="125">
        <v>27.788892409418146</v>
      </c>
      <c r="F102" s="126">
        <f t="shared" si="3"/>
        <v>35.36</v>
      </c>
      <c r="G102" s="127" t="str">
        <f t="shared" si="4"/>
        <v>07/12/2018</v>
      </c>
    </row>
    <row r="103" spans="1:7" x14ac:dyDescent="0.3">
      <c r="A103" s="122">
        <v>7</v>
      </c>
      <c r="B103" s="123">
        <v>43448</v>
      </c>
      <c r="C103" s="140">
        <f t="shared" si="5"/>
        <v>2018</v>
      </c>
      <c r="D103" s="124">
        <v>27.273739285316708</v>
      </c>
      <c r="E103" s="125">
        <v>27.788892409418146</v>
      </c>
      <c r="F103" s="126">
        <f t="shared" si="3"/>
        <v>35.36</v>
      </c>
      <c r="G103" s="127" t="str">
        <f t="shared" si="4"/>
        <v>14/12/2018</v>
      </c>
    </row>
    <row r="104" spans="1:7" x14ac:dyDescent="0.3">
      <c r="A104" s="122">
        <v>7</v>
      </c>
      <c r="B104" s="123">
        <v>43455</v>
      </c>
      <c r="C104" s="140">
        <f t="shared" si="5"/>
        <v>2018</v>
      </c>
      <c r="D104" s="124">
        <v>26.641226208949551</v>
      </c>
      <c r="E104" s="125">
        <v>27.788892409418146</v>
      </c>
      <c r="F104" s="126">
        <f t="shared" si="3"/>
        <v>35.36</v>
      </c>
      <c r="G104" s="127" t="str">
        <f t="shared" si="4"/>
        <v>21/12/2018</v>
      </c>
    </row>
    <row r="105" spans="1:7" x14ac:dyDescent="0.3">
      <c r="A105" s="122">
        <v>7</v>
      </c>
      <c r="B105" s="123">
        <v>43462</v>
      </c>
      <c r="C105" s="140">
        <f t="shared" si="5"/>
        <v>2018</v>
      </c>
      <c r="D105" s="124">
        <v>26.82428903764896</v>
      </c>
      <c r="E105" s="125">
        <v>27.788892409418146</v>
      </c>
      <c r="F105" s="126">
        <f t="shared" si="3"/>
        <v>35.36</v>
      </c>
      <c r="G105" s="127" t="str">
        <f t="shared" si="4"/>
        <v>28/12/2018</v>
      </c>
    </row>
    <row r="106" spans="1:7" x14ac:dyDescent="0.3">
      <c r="A106" s="24">
        <v>7</v>
      </c>
      <c r="B106" s="44">
        <v>43469</v>
      </c>
      <c r="C106" s="140">
        <f t="shared" si="5"/>
        <v>2019</v>
      </c>
      <c r="D106" s="30">
        <v>26.272760465448538</v>
      </c>
      <c r="E106" s="30">
        <v>28</v>
      </c>
      <c r="F106" s="64">
        <v>32.25</v>
      </c>
      <c r="G106" s="24" t="str">
        <f t="shared" ref="G106:G117" si="6">TEXT(B106,"jj/mm/aaaa")</f>
        <v>04/01/2019</v>
      </c>
    </row>
    <row r="107" spans="1:7" x14ac:dyDescent="0.3">
      <c r="A107" s="24">
        <v>7</v>
      </c>
      <c r="B107" s="44">
        <v>43476</v>
      </c>
      <c r="C107" s="140">
        <f t="shared" si="5"/>
        <v>2019</v>
      </c>
      <c r="D107" s="30">
        <v>27.366934332053194</v>
      </c>
      <c r="E107" s="30">
        <v>28</v>
      </c>
      <c r="F107" s="64">
        <v>32.25</v>
      </c>
      <c r="G107" s="24" t="str">
        <f t="shared" si="6"/>
        <v>11/01/2019</v>
      </c>
    </row>
    <row r="108" spans="1:7" x14ac:dyDescent="0.3">
      <c r="A108" s="24">
        <v>7</v>
      </c>
      <c r="B108" s="44">
        <v>43483</v>
      </c>
      <c r="C108" s="140">
        <f t="shared" si="5"/>
        <v>2019</v>
      </c>
      <c r="D108" s="30">
        <v>28.629790545360226</v>
      </c>
      <c r="E108" s="30">
        <v>28</v>
      </c>
      <c r="F108" s="64">
        <v>32.25</v>
      </c>
      <c r="G108" s="24" t="str">
        <f t="shared" si="6"/>
        <v>18/01/2019</v>
      </c>
    </row>
    <row r="109" spans="1:7" x14ac:dyDescent="0.3">
      <c r="A109" s="24">
        <v>7</v>
      </c>
      <c r="B109" s="44">
        <v>43490</v>
      </c>
      <c r="C109" s="140">
        <f t="shared" si="5"/>
        <v>2019</v>
      </c>
      <c r="D109" s="30">
        <v>27.97577797577798</v>
      </c>
      <c r="E109" s="30">
        <v>28</v>
      </c>
      <c r="F109" s="64">
        <v>32.25</v>
      </c>
      <c r="G109" s="24" t="str">
        <f t="shared" si="6"/>
        <v>25/01/2019</v>
      </c>
    </row>
    <row r="110" spans="1:7" x14ac:dyDescent="0.3">
      <c r="A110" s="24">
        <v>7</v>
      </c>
      <c r="B110" s="44">
        <v>43497</v>
      </c>
      <c r="C110" s="140">
        <f t="shared" si="5"/>
        <v>2019</v>
      </c>
      <c r="D110" s="30">
        <v>27.453147603335339</v>
      </c>
      <c r="E110" s="30">
        <v>28</v>
      </c>
      <c r="F110" s="64">
        <v>32.25</v>
      </c>
      <c r="G110" s="24" t="str">
        <f t="shared" si="6"/>
        <v>01/02/2019</v>
      </c>
    </row>
    <row r="111" spans="1:7" x14ac:dyDescent="0.3">
      <c r="A111" s="24">
        <v>7</v>
      </c>
      <c r="B111" s="44">
        <v>43504</v>
      </c>
      <c r="C111" s="140">
        <f t="shared" si="5"/>
        <v>2019</v>
      </c>
      <c r="D111" s="30">
        <v>27.260258315236026</v>
      </c>
      <c r="E111" s="30">
        <v>28</v>
      </c>
      <c r="F111" s="64">
        <v>32.25</v>
      </c>
      <c r="G111" s="24" t="str">
        <f t="shared" si="6"/>
        <v>08/02/2019</v>
      </c>
    </row>
    <row r="112" spans="1:7" x14ac:dyDescent="0.3">
      <c r="A112" s="24">
        <v>7</v>
      </c>
      <c r="B112" s="44">
        <v>43511</v>
      </c>
      <c r="C112" s="140">
        <f t="shared" si="5"/>
        <v>2019</v>
      </c>
      <c r="D112" s="30">
        <v>28.810227752688522</v>
      </c>
      <c r="E112" s="30">
        <v>28</v>
      </c>
      <c r="F112" s="64">
        <v>32.25</v>
      </c>
      <c r="G112" s="24" t="str">
        <f t="shared" si="6"/>
        <v>15/02/2019</v>
      </c>
    </row>
    <row r="113" spans="1:7" x14ac:dyDescent="0.3">
      <c r="A113" s="24">
        <v>7</v>
      </c>
      <c r="B113" s="44">
        <v>43518</v>
      </c>
      <c r="C113" s="140">
        <f t="shared" si="5"/>
        <v>2019</v>
      </c>
      <c r="D113" s="30">
        <v>29.42765462820471</v>
      </c>
      <c r="E113" s="30">
        <v>28</v>
      </c>
      <c r="F113" s="64">
        <v>32.25</v>
      </c>
      <c r="G113" s="24" t="str">
        <f t="shared" si="6"/>
        <v>22/02/2019</v>
      </c>
    </row>
    <row r="114" spans="1:7" x14ac:dyDescent="0.3">
      <c r="A114" s="24">
        <v>7</v>
      </c>
      <c r="B114" s="44">
        <v>43525</v>
      </c>
      <c r="C114" s="140">
        <f t="shared" si="5"/>
        <v>2019</v>
      </c>
      <c r="D114" s="30">
        <v>28.614633011515643</v>
      </c>
      <c r="E114" s="30">
        <v>28</v>
      </c>
      <c r="F114" s="64">
        <v>32.25</v>
      </c>
      <c r="G114" s="24" t="str">
        <f t="shared" si="6"/>
        <v>01/03/2019</v>
      </c>
    </row>
    <row r="115" spans="1:7" x14ac:dyDescent="0.3">
      <c r="A115" s="24">
        <v>7</v>
      </c>
      <c r="B115" s="44">
        <v>43532</v>
      </c>
      <c r="C115" s="140">
        <f t="shared" si="5"/>
        <v>2019</v>
      </c>
      <c r="D115" s="30">
        <v>28.147347413936473</v>
      </c>
      <c r="E115" s="30">
        <v>28</v>
      </c>
      <c r="F115" s="64">
        <v>32.25</v>
      </c>
      <c r="G115" s="24" t="str">
        <f t="shared" si="6"/>
        <v>08/03/2019</v>
      </c>
    </row>
    <row r="116" spans="1:7" x14ac:dyDescent="0.3">
      <c r="A116" s="24">
        <v>7</v>
      </c>
      <c r="B116" s="44">
        <v>43539</v>
      </c>
      <c r="C116" s="140">
        <f t="shared" si="5"/>
        <v>2019</v>
      </c>
      <c r="D116" s="30">
        <v>28.434275009617476</v>
      </c>
      <c r="E116" s="30">
        <v>28</v>
      </c>
      <c r="F116" s="64">
        <v>32.25</v>
      </c>
      <c r="G116" s="24" t="str">
        <f t="shared" si="6"/>
        <v>15/03/2019</v>
      </c>
    </row>
    <row r="117" spans="1:7" x14ac:dyDescent="0.3">
      <c r="A117" s="24">
        <v>7</v>
      </c>
      <c r="B117" s="44">
        <v>43546</v>
      </c>
      <c r="C117" s="140">
        <f t="shared" si="5"/>
        <v>2019</v>
      </c>
      <c r="D117" s="30">
        <v>27.909452289473247</v>
      </c>
      <c r="E117" s="30">
        <v>28</v>
      </c>
      <c r="F117" s="64">
        <v>32.25</v>
      </c>
      <c r="G117" s="24" t="str">
        <f t="shared" si="6"/>
        <v>22/03/2019</v>
      </c>
    </row>
    <row r="118" spans="1:7" x14ac:dyDescent="0.3">
      <c r="A118" s="24">
        <v>7</v>
      </c>
      <c r="B118" s="44">
        <v>43553</v>
      </c>
      <c r="C118" s="140">
        <f t="shared" si="5"/>
        <v>2019</v>
      </c>
      <c r="D118" s="30">
        <v>27.030175929162301</v>
      </c>
      <c r="E118" s="30">
        <v>28</v>
      </c>
      <c r="F118" s="64">
        <v>32.25</v>
      </c>
      <c r="G118" s="24" t="str">
        <f t="shared" ref="G118:G181" si="7">TEXT(B118,"jj/mm/aaaa")</f>
        <v>29/03/2019</v>
      </c>
    </row>
    <row r="119" spans="1:7" x14ac:dyDescent="0.3">
      <c r="A119" s="24">
        <v>7</v>
      </c>
      <c r="B119" s="44">
        <v>43560</v>
      </c>
      <c r="C119" s="140">
        <f t="shared" si="5"/>
        <v>2019</v>
      </c>
      <c r="D119" s="30">
        <v>27.452707869277567</v>
      </c>
      <c r="E119" s="30">
        <v>28</v>
      </c>
      <c r="F119" s="64">
        <v>32.25</v>
      </c>
      <c r="G119" s="24" t="str">
        <f t="shared" si="7"/>
        <v>05/04/2019</v>
      </c>
    </row>
    <row r="120" spans="1:7" x14ac:dyDescent="0.3">
      <c r="A120" s="24">
        <v>7</v>
      </c>
      <c r="B120" s="44">
        <v>43567</v>
      </c>
      <c r="C120" s="140">
        <f t="shared" si="5"/>
        <v>2019</v>
      </c>
      <c r="D120" s="30">
        <v>27.076469711769285</v>
      </c>
      <c r="E120" s="30">
        <v>28</v>
      </c>
      <c r="F120" s="64">
        <v>32.25</v>
      </c>
      <c r="G120" s="24" t="str">
        <f t="shared" si="7"/>
        <v>12/04/2019</v>
      </c>
    </row>
    <row r="121" spans="1:7" x14ac:dyDescent="0.3">
      <c r="A121" s="24">
        <v>7</v>
      </c>
      <c r="B121" s="44">
        <v>43574</v>
      </c>
      <c r="C121" s="140">
        <f t="shared" si="5"/>
        <v>2019</v>
      </c>
      <c r="D121" s="30">
        <v>27.978324439524851</v>
      </c>
      <c r="E121" s="30">
        <v>28</v>
      </c>
      <c r="F121" s="64">
        <v>32.25</v>
      </c>
      <c r="G121" s="24" t="str">
        <f t="shared" si="7"/>
        <v>19/04/2019</v>
      </c>
    </row>
    <row r="122" spans="1:7" x14ac:dyDescent="0.3">
      <c r="A122" s="24">
        <v>7</v>
      </c>
      <c r="B122" s="44">
        <v>43581</v>
      </c>
      <c r="C122" s="140">
        <f t="shared" si="5"/>
        <v>2019</v>
      </c>
      <c r="D122" s="30">
        <v>28.12799894106357</v>
      </c>
      <c r="E122" s="30">
        <v>28</v>
      </c>
      <c r="F122" s="64">
        <v>32.25</v>
      </c>
      <c r="G122" s="24" t="str">
        <f t="shared" si="7"/>
        <v>26/04/2019</v>
      </c>
    </row>
    <row r="123" spans="1:7" x14ac:dyDescent="0.3">
      <c r="A123" s="24">
        <v>7</v>
      </c>
      <c r="B123" s="44">
        <v>43588</v>
      </c>
      <c r="C123" s="140">
        <f t="shared" si="5"/>
        <v>2019</v>
      </c>
      <c r="D123" s="30">
        <v>27.259254325345943</v>
      </c>
      <c r="E123" s="30">
        <v>28</v>
      </c>
      <c r="F123" s="64">
        <v>32.25</v>
      </c>
      <c r="G123" s="24" t="str">
        <f t="shared" si="7"/>
        <v>03/05/2019</v>
      </c>
    </row>
    <row r="124" spans="1:7" x14ac:dyDescent="0.3">
      <c r="A124" s="24">
        <v>7</v>
      </c>
      <c r="B124" s="44">
        <v>43595</v>
      </c>
      <c r="C124" s="140">
        <f t="shared" si="5"/>
        <v>2019</v>
      </c>
      <c r="D124" s="30">
        <v>26.799171842650104</v>
      </c>
      <c r="E124" s="30">
        <v>28</v>
      </c>
      <c r="F124" s="64">
        <v>32.25</v>
      </c>
      <c r="G124" s="24" t="str">
        <f t="shared" si="7"/>
        <v>10/05/2019</v>
      </c>
    </row>
    <row r="125" spans="1:7" x14ac:dyDescent="0.3">
      <c r="A125" s="24">
        <v>7</v>
      </c>
      <c r="B125" s="44">
        <v>43602</v>
      </c>
      <c r="C125" s="140">
        <f t="shared" si="5"/>
        <v>2019</v>
      </c>
      <c r="D125" s="30">
        <v>26.214938030006522</v>
      </c>
      <c r="E125" s="30">
        <v>28</v>
      </c>
      <c r="F125" s="64">
        <v>32.25</v>
      </c>
      <c r="G125" s="24" t="str">
        <f t="shared" si="7"/>
        <v>17/05/2019</v>
      </c>
    </row>
    <row r="126" spans="1:7" x14ac:dyDescent="0.3">
      <c r="A126" s="24">
        <v>7</v>
      </c>
      <c r="B126" s="44">
        <v>43609</v>
      </c>
      <c r="C126" s="140">
        <f t="shared" si="5"/>
        <v>2019</v>
      </c>
      <c r="D126" s="30">
        <v>26.235766045548651</v>
      </c>
      <c r="E126" s="30">
        <v>28</v>
      </c>
      <c r="F126" s="64">
        <v>32.25</v>
      </c>
      <c r="G126" s="24" t="str">
        <f t="shared" si="7"/>
        <v>24/05/2019</v>
      </c>
    </row>
    <row r="127" spans="1:7" x14ac:dyDescent="0.3">
      <c r="A127" s="24">
        <v>7</v>
      </c>
      <c r="B127" s="44">
        <v>43616</v>
      </c>
      <c r="C127" s="140">
        <f t="shared" si="5"/>
        <v>2019</v>
      </c>
      <c r="D127" s="30">
        <v>26.625646312194966</v>
      </c>
      <c r="E127" s="30">
        <v>28</v>
      </c>
      <c r="F127" s="64">
        <v>32.25</v>
      </c>
      <c r="G127" s="24" t="str">
        <f t="shared" si="7"/>
        <v>31/05/2019</v>
      </c>
    </row>
    <row r="128" spans="1:7" x14ac:dyDescent="0.3">
      <c r="A128" s="24">
        <v>7</v>
      </c>
      <c r="B128" s="44">
        <v>43623</v>
      </c>
      <c r="C128" s="140">
        <f t="shared" si="5"/>
        <v>2019</v>
      </c>
      <c r="D128" s="30">
        <v>27.192473741864809</v>
      </c>
      <c r="E128" s="30">
        <v>28</v>
      </c>
      <c r="F128" s="64">
        <v>32.25</v>
      </c>
      <c r="G128" s="24" t="str">
        <f t="shared" si="7"/>
        <v>07/06/2019</v>
      </c>
    </row>
    <row r="129" spans="1:7" x14ac:dyDescent="0.3">
      <c r="A129" s="24">
        <v>7</v>
      </c>
      <c r="B129" s="44">
        <v>43630</v>
      </c>
      <c r="C129" s="140">
        <f t="shared" si="5"/>
        <v>2019</v>
      </c>
      <c r="D129" s="30">
        <v>26.858874653239901</v>
      </c>
      <c r="E129" s="30">
        <v>28</v>
      </c>
      <c r="F129" s="64">
        <v>32.25</v>
      </c>
      <c r="G129" s="24" t="str">
        <f t="shared" si="7"/>
        <v>14/06/2019</v>
      </c>
    </row>
    <row r="130" spans="1:7" x14ac:dyDescent="0.3">
      <c r="A130" s="24">
        <v>7</v>
      </c>
      <c r="B130" s="44">
        <v>43637</v>
      </c>
      <c r="C130" s="140">
        <f t="shared" si="5"/>
        <v>2019</v>
      </c>
      <c r="D130" s="30">
        <v>25.929002779819154</v>
      </c>
      <c r="E130" s="30">
        <v>28</v>
      </c>
      <c r="F130" s="64">
        <v>32.25</v>
      </c>
      <c r="G130" s="24" t="str">
        <f t="shared" si="7"/>
        <v>21/06/2019</v>
      </c>
    </row>
    <row r="131" spans="1:7" x14ac:dyDescent="0.3">
      <c r="A131" s="24">
        <v>7</v>
      </c>
      <c r="B131" s="44">
        <v>43644</v>
      </c>
      <c r="C131" s="140">
        <f t="shared" ref="C131:C194" si="8">YEAR(B131)</f>
        <v>2019</v>
      </c>
      <c r="D131" s="30">
        <v>26.165245797147637</v>
      </c>
      <c r="E131" s="30">
        <v>28</v>
      </c>
      <c r="F131" s="64">
        <v>32.25</v>
      </c>
      <c r="G131" s="24" t="str">
        <f t="shared" si="7"/>
        <v>28/06/2019</v>
      </c>
    </row>
    <row r="132" spans="1:7" x14ac:dyDescent="0.3">
      <c r="A132" s="24">
        <v>7</v>
      </c>
      <c r="B132" s="44">
        <v>43651</v>
      </c>
      <c r="C132" s="140">
        <f t="shared" si="8"/>
        <v>2019</v>
      </c>
      <c r="D132" s="30">
        <v>25.465838509316772</v>
      </c>
      <c r="E132" s="30">
        <v>28</v>
      </c>
      <c r="F132" s="64">
        <v>32.25</v>
      </c>
      <c r="G132" s="24" t="str">
        <f t="shared" si="7"/>
        <v>05/07/2019</v>
      </c>
    </row>
    <row r="133" spans="1:7" x14ac:dyDescent="0.3">
      <c r="A133" s="24">
        <v>7</v>
      </c>
      <c r="B133" s="44">
        <v>43658</v>
      </c>
      <c r="C133" s="140">
        <f t="shared" si="8"/>
        <v>2019</v>
      </c>
      <c r="D133" s="30">
        <v>24.557300367524221</v>
      </c>
      <c r="E133" s="30">
        <v>28</v>
      </c>
      <c r="F133" s="64">
        <v>32.25</v>
      </c>
      <c r="G133" s="24" t="str">
        <f t="shared" si="7"/>
        <v>12/07/2019</v>
      </c>
    </row>
    <row r="134" spans="1:7" x14ac:dyDescent="0.3">
      <c r="A134" s="24">
        <v>7</v>
      </c>
      <c r="B134" s="44">
        <v>43665</v>
      </c>
      <c r="C134" s="140">
        <f t="shared" si="8"/>
        <v>2019</v>
      </c>
      <c r="D134" s="30">
        <v>25.158986946334931</v>
      </c>
      <c r="E134" s="30">
        <v>28</v>
      </c>
      <c r="F134" s="64">
        <v>32.25</v>
      </c>
      <c r="G134" s="24" t="str">
        <f t="shared" si="7"/>
        <v>19/07/2019</v>
      </c>
    </row>
    <row r="135" spans="1:7" x14ac:dyDescent="0.3">
      <c r="A135" s="24">
        <v>7</v>
      </c>
      <c r="B135" s="44">
        <v>43672</v>
      </c>
      <c r="C135" s="140">
        <f t="shared" si="8"/>
        <v>2019</v>
      </c>
      <c r="D135" s="30">
        <v>25.581358282462823</v>
      </c>
      <c r="E135" s="30">
        <v>28</v>
      </c>
      <c r="F135" s="64">
        <v>32.25</v>
      </c>
      <c r="G135" s="24" t="str">
        <f t="shared" si="7"/>
        <v>26/07/2019</v>
      </c>
    </row>
    <row r="136" spans="1:7" x14ac:dyDescent="0.3">
      <c r="A136" s="24">
        <v>7</v>
      </c>
      <c r="B136" s="44">
        <v>43679</v>
      </c>
      <c r="C136" s="140">
        <f t="shared" si="8"/>
        <v>2019</v>
      </c>
      <c r="D136" s="30">
        <v>25.266559470471609</v>
      </c>
      <c r="E136" s="30">
        <v>28</v>
      </c>
      <c r="F136" s="64">
        <v>32.25</v>
      </c>
      <c r="G136" s="24" t="str">
        <f t="shared" si="7"/>
        <v>02/08/2019</v>
      </c>
    </row>
    <row r="137" spans="1:7" x14ac:dyDescent="0.3">
      <c r="A137" s="24">
        <v>7</v>
      </c>
      <c r="B137" s="44">
        <v>43686</v>
      </c>
      <c r="C137" s="140">
        <f t="shared" si="8"/>
        <v>2019</v>
      </c>
      <c r="D137" s="30">
        <v>24.517499307415275</v>
      </c>
      <c r="E137" s="30">
        <v>28</v>
      </c>
      <c r="F137" s="64">
        <v>32.25</v>
      </c>
      <c r="G137" s="24" t="str">
        <f t="shared" si="7"/>
        <v>09/08/2019</v>
      </c>
    </row>
    <row r="138" spans="1:7" x14ac:dyDescent="0.3">
      <c r="A138" s="24">
        <v>7</v>
      </c>
      <c r="B138" s="44">
        <v>43693</v>
      </c>
      <c r="C138" s="140">
        <f t="shared" si="8"/>
        <v>2019</v>
      </c>
      <c r="D138" s="30">
        <v>24.646505861489935</v>
      </c>
      <c r="E138" s="30">
        <v>28</v>
      </c>
      <c r="F138" s="64">
        <v>32.25</v>
      </c>
      <c r="G138" s="24" t="str">
        <f t="shared" si="7"/>
        <v>16/08/2019</v>
      </c>
    </row>
    <row r="139" spans="1:7" x14ac:dyDescent="0.3">
      <c r="A139" s="24">
        <v>7</v>
      </c>
      <c r="B139" s="44">
        <v>43700</v>
      </c>
      <c r="C139" s="140">
        <f t="shared" si="8"/>
        <v>2019</v>
      </c>
      <c r="D139" s="30">
        <v>24.512358840717049</v>
      </c>
      <c r="E139" s="30">
        <v>28</v>
      </c>
      <c r="F139" s="64">
        <v>32.25</v>
      </c>
      <c r="G139" s="24" t="str">
        <f t="shared" si="7"/>
        <v>23/08/2019</v>
      </c>
    </row>
    <row r="140" spans="1:7" x14ac:dyDescent="0.3">
      <c r="A140" s="24">
        <v>7</v>
      </c>
      <c r="B140" s="44">
        <v>43707</v>
      </c>
      <c r="C140" s="140">
        <f t="shared" si="8"/>
        <v>2019</v>
      </c>
      <c r="D140" s="30">
        <v>23.788490661282186</v>
      </c>
      <c r="E140" s="30">
        <v>28</v>
      </c>
      <c r="F140" s="64">
        <v>32.25</v>
      </c>
      <c r="G140" s="24" t="str">
        <f t="shared" si="7"/>
        <v>30/08/2019</v>
      </c>
    </row>
    <row r="141" spans="1:7" x14ac:dyDescent="0.3">
      <c r="A141" s="24">
        <v>7</v>
      </c>
      <c r="B141" s="44">
        <v>43714</v>
      </c>
      <c r="C141" s="140">
        <f t="shared" si="8"/>
        <v>2019</v>
      </c>
      <c r="D141" s="30">
        <v>24.234551569149364</v>
      </c>
      <c r="E141" s="30">
        <v>28</v>
      </c>
      <c r="F141" s="64">
        <v>32.25</v>
      </c>
      <c r="G141" s="24" t="str">
        <f t="shared" si="7"/>
        <v>06/09/2019</v>
      </c>
    </row>
    <row r="142" spans="1:7" x14ac:dyDescent="0.3">
      <c r="A142" s="24">
        <v>7</v>
      </c>
      <c r="B142" s="44">
        <v>43721</v>
      </c>
      <c r="C142" s="140">
        <f t="shared" si="8"/>
        <v>2019</v>
      </c>
      <c r="D142" s="30">
        <v>25.40769366451261</v>
      </c>
      <c r="E142" s="30">
        <v>28</v>
      </c>
      <c r="F142" s="64">
        <v>32.25</v>
      </c>
      <c r="G142" s="24" t="str">
        <f t="shared" si="7"/>
        <v>13/09/2019</v>
      </c>
    </row>
    <row r="143" spans="1:7" x14ac:dyDescent="0.3">
      <c r="A143" s="24">
        <v>7</v>
      </c>
      <c r="B143" s="44">
        <v>43728</v>
      </c>
      <c r="C143" s="140">
        <f t="shared" si="8"/>
        <v>2019</v>
      </c>
      <c r="D143" s="30">
        <v>26.36777254254303</v>
      </c>
      <c r="E143" s="30">
        <v>28</v>
      </c>
      <c r="F143" s="64">
        <v>32.25</v>
      </c>
      <c r="G143" s="24" t="str">
        <f t="shared" si="7"/>
        <v>20/09/2019</v>
      </c>
    </row>
    <row r="144" spans="1:7" x14ac:dyDescent="0.3">
      <c r="A144" s="24">
        <v>7</v>
      </c>
      <c r="B144" s="44">
        <v>43735</v>
      </c>
      <c r="C144" s="140">
        <f t="shared" si="8"/>
        <v>2019</v>
      </c>
      <c r="D144" s="30">
        <v>27.46757635246033</v>
      </c>
      <c r="E144" s="30">
        <v>28</v>
      </c>
      <c r="F144" s="64">
        <v>32.25</v>
      </c>
      <c r="G144" s="24" t="str">
        <f t="shared" si="7"/>
        <v>27/09/2019</v>
      </c>
    </row>
    <row r="145" spans="1:7" x14ac:dyDescent="0.3">
      <c r="A145" s="24">
        <v>7</v>
      </c>
      <c r="B145" s="44">
        <v>43742</v>
      </c>
      <c r="C145" s="140">
        <f t="shared" si="8"/>
        <v>2019</v>
      </c>
      <c r="D145" s="30">
        <v>27.716275189321014</v>
      </c>
      <c r="E145" s="30">
        <v>28</v>
      </c>
      <c r="F145" s="64">
        <v>32.25</v>
      </c>
      <c r="G145" s="24" t="str">
        <f t="shared" si="7"/>
        <v>04/10/2019</v>
      </c>
    </row>
    <row r="146" spans="1:7" x14ac:dyDescent="0.3">
      <c r="A146" s="24">
        <v>7</v>
      </c>
      <c r="B146" s="44">
        <v>43749</v>
      </c>
      <c r="C146" s="140">
        <f t="shared" si="8"/>
        <v>2019</v>
      </c>
      <c r="D146" s="30">
        <v>27.740598067380517</v>
      </c>
      <c r="E146" s="30">
        <v>28</v>
      </c>
      <c r="F146" s="64">
        <v>32.25</v>
      </c>
      <c r="G146" s="24" t="str">
        <f t="shared" si="7"/>
        <v>11/10/2019</v>
      </c>
    </row>
    <row r="147" spans="1:7" x14ac:dyDescent="0.3">
      <c r="A147" s="24">
        <v>7</v>
      </c>
      <c r="B147" s="44">
        <v>43756</v>
      </c>
      <c r="C147" s="140">
        <f t="shared" si="8"/>
        <v>2019</v>
      </c>
      <c r="D147" s="30">
        <v>27.759871737657228</v>
      </c>
      <c r="E147" s="30">
        <v>28</v>
      </c>
      <c r="F147" s="64">
        <v>32.25</v>
      </c>
      <c r="G147" s="24" t="str">
        <f t="shared" si="7"/>
        <v>18/10/2019</v>
      </c>
    </row>
    <row r="148" spans="1:7" x14ac:dyDescent="0.3">
      <c r="A148" s="24">
        <v>7</v>
      </c>
      <c r="B148" s="44">
        <v>43763</v>
      </c>
      <c r="C148" s="140">
        <f t="shared" si="8"/>
        <v>2019</v>
      </c>
      <c r="D148" s="30">
        <v>27.812603101286701</v>
      </c>
      <c r="E148" s="30">
        <v>28</v>
      </c>
      <c r="F148" s="64">
        <v>32.25</v>
      </c>
      <c r="G148" s="24" t="str">
        <f t="shared" si="7"/>
        <v>25/10/2019</v>
      </c>
    </row>
    <row r="149" spans="1:7" x14ac:dyDescent="0.3">
      <c r="A149" s="24">
        <v>7</v>
      </c>
      <c r="B149" s="44">
        <v>43770</v>
      </c>
      <c r="C149" s="140">
        <f t="shared" si="8"/>
        <v>2019</v>
      </c>
      <c r="D149" s="30">
        <v>28.244224093543945</v>
      </c>
      <c r="E149" s="30">
        <v>28</v>
      </c>
      <c r="F149" s="64">
        <v>32.25</v>
      </c>
      <c r="G149" s="24" t="str">
        <f t="shared" si="7"/>
        <v>01/11/2019</v>
      </c>
    </row>
    <row r="150" spans="1:7" x14ac:dyDescent="0.3">
      <c r="A150" s="24">
        <v>7</v>
      </c>
      <c r="B150" s="44">
        <v>43777</v>
      </c>
      <c r="C150" s="140">
        <f t="shared" si="8"/>
        <v>2019</v>
      </c>
      <c r="D150" s="30">
        <v>27.788831410001325</v>
      </c>
      <c r="E150" s="30">
        <v>28</v>
      </c>
      <c r="F150" s="64">
        <v>32.25</v>
      </c>
      <c r="G150" s="24" t="str">
        <f t="shared" si="7"/>
        <v>08/11/2019</v>
      </c>
    </row>
    <row r="151" spans="1:7" x14ac:dyDescent="0.3">
      <c r="A151" s="24">
        <v>7</v>
      </c>
      <c r="B151" s="44">
        <v>43784</v>
      </c>
      <c r="C151" s="140">
        <f t="shared" si="8"/>
        <v>2019</v>
      </c>
      <c r="D151" s="30">
        <v>28.076114872752743</v>
      </c>
      <c r="E151" s="30">
        <v>28</v>
      </c>
      <c r="F151" s="64">
        <v>32.25</v>
      </c>
      <c r="G151" s="24" t="str">
        <f t="shared" si="7"/>
        <v>15/11/2019</v>
      </c>
    </row>
    <row r="152" spans="1:7" x14ac:dyDescent="0.3">
      <c r="A152" s="24">
        <v>7</v>
      </c>
      <c r="B152" s="44">
        <v>43791</v>
      </c>
      <c r="C152" s="140">
        <f t="shared" si="8"/>
        <v>2019</v>
      </c>
      <c r="D152" s="30">
        <v>28.237463862027713</v>
      </c>
      <c r="E152" s="30">
        <v>28</v>
      </c>
      <c r="F152" s="64">
        <v>32.25</v>
      </c>
      <c r="G152" s="24" t="str">
        <f t="shared" si="7"/>
        <v>22/11/2019</v>
      </c>
    </row>
    <row r="153" spans="1:7" x14ac:dyDescent="0.3">
      <c r="A153" s="24">
        <v>7</v>
      </c>
      <c r="B153" s="44">
        <v>43798</v>
      </c>
      <c r="C153" s="140">
        <f t="shared" si="8"/>
        <v>2019</v>
      </c>
      <c r="D153" s="30">
        <v>28.908371609615447</v>
      </c>
      <c r="E153" s="30">
        <v>28</v>
      </c>
      <c r="F153" s="64">
        <v>32.25</v>
      </c>
      <c r="G153" s="24" t="str">
        <f t="shared" si="7"/>
        <v>29/11/2019</v>
      </c>
    </row>
    <row r="154" spans="1:7" x14ac:dyDescent="0.3">
      <c r="A154" s="24">
        <v>7</v>
      </c>
      <c r="B154" s="44">
        <v>43805</v>
      </c>
      <c r="C154" s="140">
        <f t="shared" si="8"/>
        <v>2019</v>
      </c>
      <c r="D154" s="30">
        <v>29.39186331726296</v>
      </c>
      <c r="E154" s="30">
        <v>28</v>
      </c>
      <c r="F154" s="64">
        <v>32.25</v>
      </c>
      <c r="G154" s="24" t="str">
        <f t="shared" si="7"/>
        <v>06/12/2019</v>
      </c>
    </row>
    <row r="155" spans="1:7" x14ac:dyDescent="0.3">
      <c r="A155" s="20">
        <v>7</v>
      </c>
      <c r="B155" s="18">
        <v>43812</v>
      </c>
      <c r="C155" s="140">
        <f t="shared" si="8"/>
        <v>2019</v>
      </c>
      <c r="D155" s="30">
        <v>30.389859212754679</v>
      </c>
      <c r="E155" s="30">
        <v>28</v>
      </c>
      <c r="F155" s="30">
        <v>32.25</v>
      </c>
      <c r="G155" s="24" t="str">
        <f t="shared" si="7"/>
        <v>13/12/2019</v>
      </c>
    </row>
    <row r="156" spans="1:7" x14ac:dyDescent="0.3">
      <c r="A156" s="20">
        <v>7</v>
      </c>
      <c r="B156" s="18">
        <v>43819</v>
      </c>
      <c r="C156" s="140">
        <f t="shared" si="8"/>
        <v>2019</v>
      </c>
      <c r="D156" s="30">
        <v>30.080045644476517</v>
      </c>
      <c r="E156" s="30">
        <v>28</v>
      </c>
      <c r="F156" s="30">
        <v>32.25</v>
      </c>
      <c r="G156" s="24" t="str">
        <f t="shared" si="7"/>
        <v>20/12/2019</v>
      </c>
    </row>
    <row r="157" spans="1:7" x14ac:dyDescent="0.3">
      <c r="A157" s="20">
        <v>7</v>
      </c>
      <c r="B157" s="18">
        <v>43826</v>
      </c>
      <c r="C157" s="140">
        <f t="shared" si="8"/>
        <v>2019</v>
      </c>
      <c r="D157" s="30">
        <v>30.323370978839087</v>
      </c>
      <c r="E157" s="30">
        <v>28</v>
      </c>
      <c r="F157" s="30">
        <v>32.25</v>
      </c>
      <c r="G157" s="24" t="str">
        <f t="shared" si="7"/>
        <v>27/12/2019</v>
      </c>
    </row>
    <row r="158" spans="1:7" x14ac:dyDescent="0.3">
      <c r="A158" s="20">
        <v>7</v>
      </c>
      <c r="B158" s="18">
        <v>43833</v>
      </c>
      <c r="C158" s="140">
        <f t="shared" si="8"/>
        <v>2020</v>
      </c>
      <c r="D158" s="30">
        <v>29.978011648790641</v>
      </c>
      <c r="E158" s="30">
        <v>30.68</v>
      </c>
      <c r="F158" s="30">
        <v>29.69</v>
      </c>
      <c r="G158" s="24" t="str">
        <f t="shared" si="7"/>
        <v>03/01/2020</v>
      </c>
    </row>
    <row r="159" spans="1:7" x14ac:dyDescent="0.3">
      <c r="A159" s="20">
        <v>7</v>
      </c>
      <c r="B159" s="18">
        <v>43840</v>
      </c>
      <c r="C159" s="140">
        <f t="shared" si="8"/>
        <v>2020</v>
      </c>
      <c r="D159" s="30">
        <v>31.734802162817733</v>
      </c>
      <c r="E159" s="30">
        <v>30.68</v>
      </c>
      <c r="F159" s="30">
        <v>29.69</v>
      </c>
      <c r="G159" s="24" t="str">
        <f t="shared" si="7"/>
        <v>10/01/2020</v>
      </c>
    </row>
    <row r="160" spans="1:7" x14ac:dyDescent="0.3">
      <c r="A160" s="20">
        <v>7</v>
      </c>
      <c r="B160" s="18">
        <v>43847</v>
      </c>
      <c r="C160" s="140">
        <f t="shared" si="8"/>
        <v>2020</v>
      </c>
      <c r="D160" s="30">
        <v>33.473224777572604</v>
      </c>
      <c r="E160" s="30">
        <v>30.68</v>
      </c>
      <c r="F160" s="30">
        <v>29.69</v>
      </c>
      <c r="G160" s="24" t="str">
        <f t="shared" si="7"/>
        <v>17/01/2020</v>
      </c>
    </row>
    <row r="161" spans="1:7" x14ac:dyDescent="0.3">
      <c r="A161" s="20">
        <v>7</v>
      </c>
      <c r="B161" s="18">
        <v>43854</v>
      </c>
      <c r="C161" s="140">
        <f t="shared" si="8"/>
        <v>2020</v>
      </c>
      <c r="D161" s="30">
        <v>33.998678346916996</v>
      </c>
      <c r="E161" s="30">
        <v>30.68</v>
      </c>
      <c r="F161" s="30">
        <v>29.69</v>
      </c>
      <c r="G161" s="24" t="str">
        <f t="shared" si="7"/>
        <v>24/01/2020</v>
      </c>
    </row>
    <row r="162" spans="1:7" x14ac:dyDescent="0.3">
      <c r="A162" s="20">
        <v>7</v>
      </c>
      <c r="B162" s="18">
        <v>43861</v>
      </c>
      <c r="C162" s="140">
        <f t="shared" si="8"/>
        <v>2020</v>
      </c>
      <c r="D162" s="30">
        <v>34.471053480201633</v>
      </c>
      <c r="E162" s="30">
        <v>30.68</v>
      </c>
      <c r="F162" s="30">
        <v>29.69</v>
      </c>
      <c r="G162" s="24" t="str">
        <f t="shared" si="7"/>
        <v>31/01/2020</v>
      </c>
    </row>
    <row r="163" spans="1:7" x14ac:dyDescent="0.3">
      <c r="A163" s="20">
        <v>7</v>
      </c>
      <c r="B163" s="18">
        <v>43868</v>
      </c>
      <c r="C163" s="140">
        <f t="shared" si="8"/>
        <v>2020</v>
      </c>
      <c r="D163" s="30">
        <v>36.093686766491302</v>
      </c>
      <c r="E163" s="30">
        <v>30.68</v>
      </c>
      <c r="F163" s="30">
        <v>29.69</v>
      </c>
      <c r="G163" s="24" t="str">
        <f t="shared" si="7"/>
        <v>07/02/2020</v>
      </c>
    </row>
    <row r="164" spans="1:7" x14ac:dyDescent="0.3">
      <c r="A164" s="20">
        <v>7</v>
      </c>
      <c r="B164" s="18">
        <v>43875</v>
      </c>
      <c r="C164" s="140">
        <f t="shared" si="8"/>
        <v>2020</v>
      </c>
      <c r="D164" s="30">
        <v>35.435301388912741</v>
      </c>
      <c r="E164" s="30">
        <v>30.68</v>
      </c>
      <c r="F164" s="30">
        <v>29.69</v>
      </c>
      <c r="G164" s="24" t="str">
        <f t="shared" si="7"/>
        <v>14/02/2020</v>
      </c>
    </row>
    <row r="165" spans="1:7" x14ac:dyDescent="0.3">
      <c r="A165" s="20">
        <v>7</v>
      </c>
      <c r="B165" s="18">
        <v>43882</v>
      </c>
      <c r="C165" s="140">
        <f t="shared" si="8"/>
        <v>2020</v>
      </c>
      <c r="D165" s="30">
        <v>36.214653505995862</v>
      </c>
      <c r="E165" s="30">
        <v>30.68</v>
      </c>
      <c r="F165" s="30">
        <v>29.69</v>
      </c>
      <c r="G165" s="24" t="str">
        <f t="shared" si="7"/>
        <v>21/02/2020</v>
      </c>
    </row>
    <row r="166" spans="1:7" x14ac:dyDescent="0.3">
      <c r="A166" s="20">
        <v>7</v>
      </c>
      <c r="B166" s="18">
        <v>43889</v>
      </c>
      <c r="C166" s="140">
        <f t="shared" si="8"/>
        <v>2020</v>
      </c>
      <c r="D166" s="30">
        <v>33.206624579265544</v>
      </c>
      <c r="E166" s="30">
        <v>30.68</v>
      </c>
      <c r="F166" s="30">
        <v>29.69</v>
      </c>
      <c r="G166" s="24" t="str">
        <f t="shared" si="7"/>
        <v>28/02/2020</v>
      </c>
    </row>
    <row r="167" spans="1:7" x14ac:dyDescent="0.3">
      <c r="A167" s="20">
        <v>7</v>
      </c>
      <c r="B167" s="18">
        <v>43896</v>
      </c>
      <c r="C167" s="140">
        <f t="shared" si="8"/>
        <v>2020</v>
      </c>
      <c r="D167" s="30">
        <v>30.343007915567281</v>
      </c>
      <c r="E167" s="30">
        <v>30.68</v>
      </c>
      <c r="F167" s="30">
        <v>29.69</v>
      </c>
      <c r="G167" s="24" t="str">
        <f t="shared" si="7"/>
        <v>06/03/2020</v>
      </c>
    </row>
    <row r="168" spans="1:7" x14ac:dyDescent="0.3">
      <c r="A168" s="20">
        <v>7</v>
      </c>
      <c r="B168" s="18">
        <v>43903</v>
      </c>
      <c r="C168" s="140">
        <f t="shared" si="8"/>
        <v>2020</v>
      </c>
      <c r="D168" s="30">
        <v>28.468780573866461</v>
      </c>
      <c r="E168" s="30">
        <v>30.68</v>
      </c>
      <c r="F168" s="30">
        <v>29.69</v>
      </c>
      <c r="G168" s="24" t="str">
        <f t="shared" si="7"/>
        <v>13/03/2020</v>
      </c>
    </row>
    <row r="169" spans="1:7" x14ac:dyDescent="0.3">
      <c r="A169" s="20">
        <v>7</v>
      </c>
      <c r="B169" s="18">
        <v>43910</v>
      </c>
      <c r="C169" s="140">
        <f t="shared" si="8"/>
        <v>2020</v>
      </c>
      <c r="D169" s="30">
        <v>27.024058002856201</v>
      </c>
      <c r="E169" s="30">
        <v>30.68</v>
      </c>
      <c r="F169" s="30">
        <v>29.69</v>
      </c>
      <c r="G169" s="24" t="str">
        <f t="shared" si="7"/>
        <v>20/03/2020</v>
      </c>
    </row>
    <row r="170" spans="1:7" x14ac:dyDescent="0.3">
      <c r="A170" s="20">
        <v>7</v>
      </c>
      <c r="B170" s="18">
        <v>43917</v>
      </c>
      <c r="C170" s="140">
        <f t="shared" si="8"/>
        <v>2020</v>
      </c>
      <c r="D170" s="30">
        <v>27.913973701805215</v>
      </c>
      <c r="E170" s="30">
        <v>30.68</v>
      </c>
      <c r="F170" s="30">
        <v>29.69</v>
      </c>
      <c r="G170" s="24" t="str">
        <f t="shared" si="7"/>
        <v>27/03/2020</v>
      </c>
    </row>
    <row r="171" spans="1:7" x14ac:dyDescent="0.3">
      <c r="A171" s="20">
        <v>7</v>
      </c>
      <c r="B171" s="18">
        <v>43924</v>
      </c>
      <c r="C171" s="140">
        <f t="shared" si="8"/>
        <v>2020</v>
      </c>
      <c r="D171" s="30">
        <v>27.359947963249049</v>
      </c>
      <c r="E171" s="30">
        <v>30.68</v>
      </c>
      <c r="F171" s="30">
        <v>29.69</v>
      </c>
      <c r="G171" s="24" t="str">
        <f t="shared" si="7"/>
        <v>03/04/2020</v>
      </c>
    </row>
    <row r="172" spans="1:7" x14ac:dyDescent="0.3">
      <c r="A172" s="20">
        <v>7</v>
      </c>
      <c r="B172" s="18">
        <v>43931</v>
      </c>
      <c r="C172" s="140">
        <f t="shared" si="8"/>
        <v>2020</v>
      </c>
      <c r="D172" s="30">
        <v>28.426238600955969</v>
      </c>
      <c r="E172" s="30">
        <v>30.68</v>
      </c>
      <c r="F172" s="30">
        <v>29.69</v>
      </c>
      <c r="G172" s="24" t="str">
        <f t="shared" si="7"/>
        <v>10/04/2020</v>
      </c>
    </row>
    <row r="173" spans="1:7" x14ac:dyDescent="0.3">
      <c r="A173" s="20">
        <v>7</v>
      </c>
      <c r="B173" s="18">
        <v>43938</v>
      </c>
      <c r="C173" s="140">
        <f t="shared" si="8"/>
        <v>2020</v>
      </c>
      <c r="D173" s="30">
        <v>27.921032749729001</v>
      </c>
      <c r="E173" s="30">
        <v>30.68</v>
      </c>
      <c r="F173" s="30">
        <v>29.69</v>
      </c>
      <c r="G173" s="24" t="str">
        <f t="shared" si="7"/>
        <v>17/04/2020</v>
      </c>
    </row>
    <row r="174" spans="1:7" x14ac:dyDescent="0.3">
      <c r="A174" s="20">
        <v>7</v>
      </c>
      <c r="B174" s="18">
        <v>43945</v>
      </c>
      <c r="C174" s="140">
        <f t="shared" si="8"/>
        <v>2020</v>
      </c>
      <c r="D174" s="30">
        <v>25.910204081632653</v>
      </c>
      <c r="E174" s="30">
        <v>30.68</v>
      </c>
      <c r="F174" s="30">
        <v>29.69</v>
      </c>
      <c r="G174" s="24" t="str">
        <f t="shared" si="7"/>
        <v>24/04/2020</v>
      </c>
    </row>
    <row r="175" spans="1:7" x14ac:dyDescent="0.3">
      <c r="A175" s="20">
        <v>7</v>
      </c>
      <c r="B175" s="18">
        <v>43952</v>
      </c>
      <c r="C175" s="140">
        <f t="shared" si="8"/>
        <v>2020</v>
      </c>
      <c r="D175" s="30">
        <v>28.875554824921917</v>
      </c>
      <c r="E175" s="30">
        <v>30.68</v>
      </c>
      <c r="F175" s="30">
        <v>29.69</v>
      </c>
      <c r="G175" s="24" t="str">
        <f t="shared" si="7"/>
        <v>01/05/2020</v>
      </c>
    </row>
    <row r="176" spans="1:7" x14ac:dyDescent="0.3">
      <c r="A176" s="20">
        <v>7</v>
      </c>
      <c r="B176" s="18">
        <v>43959</v>
      </c>
      <c r="C176" s="140">
        <f t="shared" si="8"/>
        <v>2020</v>
      </c>
      <c r="D176" s="30">
        <v>28.398426661879196</v>
      </c>
      <c r="E176" s="30">
        <v>30.68</v>
      </c>
      <c r="F176" s="30">
        <v>29.69</v>
      </c>
      <c r="G176" s="24" t="str">
        <f t="shared" si="7"/>
        <v>08/05/2020</v>
      </c>
    </row>
    <row r="177" spans="1:7" x14ac:dyDescent="0.3">
      <c r="A177" s="20">
        <v>7</v>
      </c>
      <c r="B177" s="18">
        <v>43966</v>
      </c>
      <c r="C177" s="140">
        <f t="shared" si="8"/>
        <v>2020</v>
      </c>
      <c r="D177" s="30">
        <v>28.912714511091792</v>
      </c>
      <c r="E177" s="30">
        <v>30.68</v>
      </c>
      <c r="F177" s="30">
        <v>29.69</v>
      </c>
      <c r="G177" s="24" t="str">
        <f t="shared" si="7"/>
        <v>15/05/2020</v>
      </c>
    </row>
    <row r="178" spans="1:7" x14ac:dyDescent="0.3">
      <c r="A178" s="20">
        <v>7</v>
      </c>
      <c r="B178" s="18">
        <v>43973</v>
      </c>
      <c r="C178" s="140">
        <f t="shared" si="8"/>
        <v>2020</v>
      </c>
      <c r="D178" s="30">
        <v>29.262106807886173</v>
      </c>
      <c r="E178" s="30">
        <v>30.68</v>
      </c>
      <c r="F178" s="30">
        <v>29.69</v>
      </c>
      <c r="G178" s="24" t="str">
        <f t="shared" si="7"/>
        <v>22/05/2020</v>
      </c>
    </row>
    <row r="179" spans="1:7" x14ac:dyDescent="0.3">
      <c r="A179" s="20">
        <v>7</v>
      </c>
      <c r="B179" s="18">
        <v>43980</v>
      </c>
      <c r="C179" s="140">
        <f t="shared" si="8"/>
        <v>2020</v>
      </c>
      <c r="D179" s="30">
        <v>28.717314431600141</v>
      </c>
      <c r="E179" s="30">
        <v>30.68</v>
      </c>
      <c r="F179" s="30">
        <v>29.69</v>
      </c>
      <c r="G179" s="24" t="str">
        <f t="shared" si="7"/>
        <v>29/05/2020</v>
      </c>
    </row>
    <row r="180" spans="1:7" x14ac:dyDescent="0.3">
      <c r="A180" s="20">
        <v>7</v>
      </c>
      <c r="B180" s="18">
        <v>43987</v>
      </c>
      <c r="C180" s="140">
        <f t="shared" si="8"/>
        <v>2020</v>
      </c>
      <c r="D180" s="30">
        <v>31.374271340733053</v>
      </c>
      <c r="E180" s="30">
        <v>30.68</v>
      </c>
      <c r="F180" s="30">
        <v>29.69</v>
      </c>
      <c r="G180" s="24" t="str">
        <f t="shared" si="7"/>
        <v>05/06/2020</v>
      </c>
    </row>
    <row r="181" spans="1:7" x14ac:dyDescent="0.3">
      <c r="A181" s="20">
        <v>7</v>
      </c>
      <c r="B181" s="18">
        <v>43984</v>
      </c>
      <c r="C181" s="140">
        <f t="shared" si="8"/>
        <v>2020</v>
      </c>
      <c r="D181" s="30">
        <v>30.54736674368576</v>
      </c>
      <c r="E181" s="30">
        <v>30.68</v>
      </c>
      <c r="F181" s="30">
        <v>29.69</v>
      </c>
      <c r="G181" s="24" t="str">
        <f t="shared" si="7"/>
        <v>02/06/2020</v>
      </c>
    </row>
    <row r="182" spans="1:7" x14ac:dyDescent="0.3">
      <c r="A182" s="20">
        <v>7</v>
      </c>
      <c r="B182" s="18">
        <v>44001</v>
      </c>
      <c r="C182" s="140">
        <f t="shared" si="8"/>
        <v>2020</v>
      </c>
      <c r="D182" s="30">
        <v>29.065454488059725</v>
      </c>
      <c r="E182" s="30">
        <v>30.68</v>
      </c>
      <c r="F182" s="30">
        <v>29.69</v>
      </c>
      <c r="G182" s="24" t="str">
        <f t="shared" ref="G182:G245" si="9">TEXT(B182,"jj/mm/aaaa")</f>
        <v>19/06/2020</v>
      </c>
    </row>
    <row r="183" spans="1:7" x14ac:dyDescent="0.3">
      <c r="A183" s="20">
        <v>7</v>
      </c>
      <c r="B183" s="18">
        <v>44008</v>
      </c>
      <c r="C183" s="140">
        <f t="shared" si="8"/>
        <v>2020</v>
      </c>
      <c r="D183" s="30">
        <v>27.694539948900733</v>
      </c>
      <c r="E183" s="30">
        <v>30.68</v>
      </c>
      <c r="F183" s="30">
        <v>29.69</v>
      </c>
      <c r="G183" s="24" t="str">
        <f t="shared" si="9"/>
        <v>26/06/2020</v>
      </c>
    </row>
    <row r="184" spans="1:7" x14ac:dyDescent="0.3">
      <c r="A184" s="20">
        <v>7</v>
      </c>
      <c r="B184" s="18">
        <v>44015</v>
      </c>
      <c r="C184" s="140">
        <f t="shared" si="8"/>
        <v>2020</v>
      </c>
      <c r="D184" s="30">
        <v>27.820049457865704</v>
      </c>
      <c r="E184" s="30">
        <v>30.68</v>
      </c>
      <c r="F184" s="30">
        <v>29.69</v>
      </c>
      <c r="G184" s="24" t="str">
        <f t="shared" si="9"/>
        <v>03/07/2020</v>
      </c>
    </row>
    <row r="185" spans="1:7" x14ac:dyDescent="0.3">
      <c r="A185" s="20">
        <v>7</v>
      </c>
      <c r="B185" s="18">
        <v>44022</v>
      </c>
      <c r="C185" s="140">
        <f t="shared" si="8"/>
        <v>2020</v>
      </c>
      <c r="D185" s="30">
        <v>26.746838067592783</v>
      </c>
      <c r="E185" s="30">
        <v>30.68</v>
      </c>
      <c r="F185" s="30">
        <v>29.69</v>
      </c>
      <c r="G185" s="24" t="str">
        <f t="shared" si="9"/>
        <v>10/07/2020</v>
      </c>
    </row>
    <row r="186" spans="1:7" x14ac:dyDescent="0.3">
      <c r="A186" s="20">
        <v>7</v>
      </c>
      <c r="B186" s="18">
        <v>44029</v>
      </c>
      <c r="C186" s="140">
        <f t="shared" si="8"/>
        <v>2020</v>
      </c>
      <c r="D186" s="30">
        <v>27.636614593136329</v>
      </c>
      <c r="E186" s="30">
        <v>30.68</v>
      </c>
      <c r="F186" s="30">
        <v>29.69</v>
      </c>
      <c r="G186" s="24" t="str">
        <f t="shared" si="9"/>
        <v>17/07/2020</v>
      </c>
    </row>
    <row r="187" spans="1:7" x14ac:dyDescent="0.3">
      <c r="A187" s="20">
        <v>7</v>
      </c>
      <c r="B187" s="18">
        <v>44036</v>
      </c>
      <c r="C187" s="140">
        <f t="shared" si="8"/>
        <v>2020</v>
      </c>
      <c r="D187" s="30">
        <v>27.49909723203492</v>
      </c>
      <c r="E187" s="30">
        <v>30.68</v>
      </c>
      <c r="F187" s="30">
        <v>29.69</v>
      </c>
      <c r="G187" s="24" t="str">
        <f t="shared" si="9"/>
        <v>24/07/2020</v>
      </c>
    </row>
    <row r="188" spans="1:7" x14ac:dyDescent="0.3">
      <c r="A188" s="20">
        <v>7</v>
      </c>
      <c r="B188" s="18">
        <v>44043</v>
      </c>
      <c r="C188" s="140">
        <f t="shared" si="8"/>
        <v>2020</v>
      </c>
      <c r="D188" s="30">
        <v>30.268898231141431</v>
      </c>
      <c r="E188" s="30">
        <v>30.68</v>
      </c>
      <c r="F188" s="30">
        <v>29.69</v>
      </c>
      <c r="G188" s="24" t="str">
        <f t="shared" si="9"/>
        <v>31/07/2020</v>
      </c>
    </row>
    <row r="189" spans="1:7" x14ac:dyDescent="0.3">
      <c r="A189" s="20">
        <v>7</v>
      </c>
      <c r="B189" s="18">
        <v>44050</v>
      </c>
      <c r="C189" s="140">
        <f t="shared" si="8"/>
        <v>2020</v>
      </c>
      <c r="D189" s="30">
        <v>29.426642849238846</v>
      </c>
      <c r="E189" s="30">
        <v>30.68</v>
      </c>
      <c r="F189" s="30">
        <v>29.69</v>
      </c>
      <c r="G189" s="24" t="str">
        <f t="shared" si="9"/>
        <v>07/08/2020</v>
      </c>
    </row>
    <row r="190" spans="1:7" x14ac:dyDescent="0.3">
      <c r="A190" s="20">
        <v>7</v>
      </c>
      <c r="B190" s="18">
        <v>44057</v>
      </c>
      <c r="C190" s="140">
        <f t="shared" si="8"/>
        <v>2020</v>
      </c>
      <c r="D190" s="30">
        <v>30.19692960915097</v>
      </c>
      <c r="E190" s="30">
        <v>30.68</v>
      </c>
      <c r="F190" s="30">
        <v>29.69</v>
      </c>
      <c r="G190" s="24" t="str">
        <f t="shared" si="9"/>
        <v>14/08/2020</v>
      </c>
    </row>
    <row r="191" spans="1:7" x14ac:dyDescent="0.3">
      <c r="A191" s="20">
        <v>7</v>
      </c>
      <c r="B191" s="18">
        <v>44064</v>
      </c>
      <c r="C191" s="140">
        <f t="shared" si="8"/>
        <v>2020</v>
      </c>
      <c r="D191" s="30">
        <v>29.550338241146044</v>
      </c>
      <c r="E191" s="30">
        <v>30.68</v>
      </c>
      <c r="F191" s="30">
        <v>29.69</v>
      </c>
      <c r="G191" s="24" t="str">
        <f t="shared" si="9"/>
        <v>21/08/2020</v>
      </c>
    </row>
    <row r="192" spans="1:7" x14ac:dyDescent="0.3">
      <c r="A192" s="20">
        <v>7</v>
      </c>
      <c r="B192" s="18">
        <v>44071</v>
      </c>
      <c r="C192" s="140">
        <f t="shared" si="8"/>
        <v>2020</v>
      </c>
      <c r="D192" s="30">
        <v>28.716728672020945</v>
      </c>
      <c r="E192" s="30">
        <v>30.68</v>
      </c>
      <c r="F192" s="30">
        <v>29.69</v>
      </c>
      <c r="G192" s="24" t="str">
        <f t="shared" si="9"/>
        <v>28/08/2020</v>
      </c>
    </row>
    <row r="193" spans="1:7" x14ac:dyDescent="0.3">
      <c r="A193" s="20">
        <v>7</v>
      </c>
      <c r="B193" s="18">
        <v>44078</v>
      </c>
      <c r="C193" s="140">
        <f t="shared" si="8"/>
        <v>2020</v>
      </c>
      <c r="D193" s="30">
        <v>28.349113940246948</v>
      </c>
      <c r="E193" s="30">
        <v>30.68</v>
      </c>
      <c r="F193" s="30">
        <v>29.69</v>
      </c>
      <c r="G193" s="24" t="str">
        <f t="shared" si="9"/>
        <v>04/09/2020</v>
      </c>
    </row>
    <row r="194" spans="1:7" x14ac:dyDescent="0.3">
      <c r="A194" s="20">
        <v>7</v>
      </c>
      <c r="B194" s="18">
        <v>44085</v>
      </c>
      <c r="C194" s="140">
        <f t="shared" si="8"/>
        <v>2020</v>
      </c>
      <c r="D194" s="30">
        <v>27.609875245412525</v>
      </c>
      <c r="E194" s="30">
        <v>30.68</v>
      </c>
      <c r="F194" s="30">
        <v>29.69</v>
      </c>
      <c r="G194" s="24" t="str">
        <f t="shared" si="9"/>
        <v>11/09/2020</v>
      </c>
    </row>
    <row r="195" spans="1:7" x14ac:dyDescent="0.3">
      <c r="A195" s="20">
        <v>7</v>
      </c>
      <c r="B195" s="18">
        <v>44092</v>
      </c>
      <c r="C195" s="140">
        <f t="shared" ref="C195:C258" si="10">YEAR(B195)</f>
        <v>2020</v>
      </c>
      <c r="D195" s="30">
        <v>29.05794380827232</v>
      </c>
      <c r="E195" s="30">
        <v>30.68</v>
      </c>
      <c r="F195" s="30">
        <v>29.69</v>
      </c>
      <c r="G195" s="24" t="str">
        <f t="shared" si="9"/>
        <v>18/09/2020</v>
      </c>
    </row>
    <row r="196" spans="1:7" x14ac:dyDescent="0.3">
      <c r="A196" s="20">
        <v>7</v>
      </c>
      <c r="B196" s="18">
        <v>44099</v>
      </c>
      <c r="C196" s="140">
        <f t="shared" si="10"/>
        <v>2020</v>
      </c>
      <c r="D196" s="30">
        <v>29.262723263161185</v>
      </c>
      <c r="E196" s="30">
        <v>30.68</v>
      </c>
      <c r="F196" s="30">
        <v>29.69</v>
      </c>
      <c r="G196" s="24" t="str">
        <f t="shared" si="9"/>
        <v>25/09/2020</v>
      </c>
    </row>
    <row r="197" spans="1:7" x14ac:dyDescent="0.3">
      <c r="A197" s="20">
        <v>7</v>
      </c>
      <c r="B197" s="18">
        <v>44106</v>
      </c>
      <c r="C197" s="140">
        <f t="shared" si="10"/>
        <v>2020</v>
      </c>
      <c r="D197" s="30">
        <v>29.439568923411429</v>
      </c>
      <c r="E197" s="30">
        <v>30.68</v>
      </c>
      <c r="F197" s="30">
        <v>29.69</v>
      </c>
      <c r="G197" s="24" t="str">
        <f t="shared" si="9"/>
        <v>02/10/2020</v>
      </c>
    </row>
    <row r="198" spans="1:7" x14ac:dyDescent="0.3">
      <c r="A198" s="20">
        <v>7</v>
      </c>
      <c r="B198" s="18">
        <v>44113</v>
      </c>
      <c r="C198" s="140">
        <f t="shared" si="10"/>
        <v>2020</v>
      </c>
      <c r="D198" s="30">
        <v>30.155596295773986</v>
      </c>
      <c r="E198" s="30">
        <v>30.68</v>
      </c>
      <c r="F198" s="30">
        <v>29.69</v>
      </c>
      <c r="G198" s="24" t="str">
        <f t="shared" si="9"/>
        <v>09/10/2020</v>
      </c>
    </row>
    <row r="199" spans="1:7" x14ac:dyDescent="0.3">
      <c r="A199" s="20">
        <v>7</v>
      </c>
      <c r="B199" s="18">
        <v>44120</v>
      </c>
      <c r="C199" s="140">
        <f t="shared" si="10"/>
        <v>2020</v>
      </c>
      <c r="D199" s="30">
        <v>31.110552447991953</v>
      </c>
      <c r="E199" s="30">
        <v>30.68</v>
      </c>
      <c r="F199" s="30">
        <v>29.69</v>
      </c>
      <c r="G199" s="24" t="str">
        <f t="shared" si="9"/>
        <v>16/10/2020</v>
      </c>
    </row>
    <row r="200" spans="1:7" x14ac:dyDescent="0.3">
      <c r="A200" s="20">
        <v>7</v>
      </c>
      <c r="B200" s="18">
        <v>44127</v>
      </c>
      <c r="C200" s="140">
        <f t="shared" si="10"/>
        <v>2020</v>
      </c>
      <c r="D200" s="30">
        <v>31.164820621090616</v>
      </c>
      <c r="E200" s="30">
        <v>30.68</v>
      </c>
      <c r="F200" s="30">
        <v>29.69</v>
      </c>
      <c r="G200" s="24" t="str">
        <f t="shared" si="9"/>
        <v>23/10/2020</v>
      </c>
    </row>
    <row r="201" spans="1:7" x14ac:dyDescent="0.3">
      <c r="A201" s="20">
        <v>7</v>
      </c>
      <c r="B201" s="18">
        <v>44134</v>
      </c>
      <c r="C201" s="140">
        <f t="shared" si="10"/>
        <v>2020</v>
      </c>
      <c r="D201" s="30">
        <v>30.919917019019113</v>
      </c>
      <c r="E201" s="30">
        <v>30.68</v>
      </c>
      <c r="F201" s="30">
        <v>29.69</v>
      </c>
      <c r="G201" s="24" t="str">
        <f t="shared" si="9"/>
        <v>30/10/2020</v>
      </c>
    </row>
    <row r="202" spans="1:7" x14ac:dyDescent="0.3">
      <c r="A202" s="20">
        <v>7</v>
      </c>
      <c r="B202" s="18">
        <v>44141</v>
      </c>
      <c r="C202" s="140">
        <f t="shared" si="10"/>
        <v>2020</v>
      </c>
      <c r="D202" s="30">
        <v>31.618773795042731</v>
      </c>
      <c r="E202" s="30">
        <v>30.68</v>
      </c>
      <c r="F202" s="30">
        <v>29.69</v>
      </c>
      <c r="G202" s="24" t="str">
        <f t="shared" si="9"/>
        <v>06/11/2020</v>
      </c>
    </row>
    <row r="203" spans="1:7" x14ac:dyDescent="0.3">
      <c r="A203" s="20">
        <v>7</v>
      </c>
      <c r="B203" s="18">
        <v>44148</v>
      </c>
      <c r="C203" s="140">
        <f t="shared" si="10"/>
        <v>2020</v>
      </c>
      <c r="D203" s="30">
        <v>32.400917548107557</v>
      </c>
      <c r="E203" s="30">
        <v>30.68</v>
      </c>
      <c r="F203" s="30">
        <v>29.69</v>
      </c>
      <c r="G203" s="24" t="str">
        <f t="shared" si="9"/>
        <v>13/11/2020</v>
      </c>
    </row>
    <row r="204" spans="1:7" x14ac:dyDescent="0.3">
      <c r="A204" s="20">
        <v>7</v>
      </c>
      <c r="B204" s="18">
        <v>44155</v>
      </c>
      <c r="C204" s="140">
        <f t="shared" si="10"/>
        <v>2020</v>
      </c>
      <c r="D204" s="30">
        <v>32.889584964761163</v>
      </c>
      <c r="E204" s="30">
        <v>30.68</v>
      </c>
      <c r="F204" s="30">
        <v>29.69</v>
      </c>
      <c r="G204" s="24" t="str">
        <f t="shared" si="9"/>
        <v>20/11/2020</v>
      </c>
    </row>
    <row r="205" spans="1:7" x14ac:dyDescent="0.3">
      <c r="A205" s="20">
        <v>7</v>
      </c>
      <c r="B205" s="18">
        <v>44162</v>
      </c>
      <c r="C205" s="140">
        <f t="shared" si="10"/>
        <v>2020</v>
      </c>
      <c r="D205" s="30">
        <v>32.320150779453101</v>
      </c>
      <c r="E205" s="30">
        <v>30.68</v>
      </c>
      <c r="F205" s="30">
        <v>29.69</v>
      </c>
      <c r="G205" s="24" t="str">
        <f t="shared" si="9"/>
        <v>27/11/2020</v>
      </c>
    </row>
    <row r="206" spans="1:7" x14ac:dyDescent="0.3">
      <c r="A206" s="20">
        <v>7</v>
      </c>
      <c r="B206" s="18">
        <v>44169</v>
      </c>
      <c r="C206" s="140">
        <f t="shared" si="10"/>
        <v>2020</v>
      </c>
      <c r="D206" s="30">
        <v>31.433951515918729</v>
      </c>
      <c r="E206" s="30">
        <v>30.68</v>
      </c>
      <c r="F206" s="30">
        <v>29.69</v>
      </c>
      <c r="G206" s="24" t="str">
        <f t="shared" si="9"/>
        <v>04/12/2020</v>
      </c>
    </row>
    <row r="207" spans="1:7" x14ac:dyDescent="0.3">
      <c r="A207" s="20">
        <v>7</v>
      </c>
      <c r="B207" s="18">
        <v>44176</v>
      </c>
      <c r="C207" s="140">
        <f t="shared" si="10"/>
        <v>2020</v>
      </c>
      <c r="D207" s="30">
        <v>30.633252325743388</v>
      </c>
      <c r="E207" s="30">
        <v>30.68</v>
      </c>
      <c r="F207" s="30">
        <v>29.69</v>
      </c>
      <c r="G207" s="24" t="str">
        <f t="shared" si="9"/>
        <v>11/12/2020</v>
      </c>
    </row>
    <row r="208" spans="1:7" x14ac:dyDescent="0.3">
      <c r="A208" s="20">
        <v>7</v>
      </c>
      <c r="B208" s="18">
        <v>44190</v>
      </c>
      <c r="C208" s="140">
        <f t="shared" si="10"/>
        <v>2020</v>
      </c>
      <c r="D208" s="30">
        <v>32.500795418390076</v>
      </c>
      <c r="E208" s="30">
        <v>30.68</v>
      </c>
      <c r="F208" s="30">
        <v>29.69</v>
      </c>
      <c r="G208" s="24" t="str">
        <f t="shared" si="9"/>
        <v>25/12/2020</v>
      </c>
    </row>
    <row r="209" spans="1:7" x14ac:dyDescent="0.3">
      <c r="A209" s="20">
        <v>7</v>
      </c>
      <c r="B209" s="18">
        <v>44204</v>
      </c>
      <c r="C209" s="140">
        <f t="shared" si="10"/>
        <v>2021</v>
      </c>
      <c r="D209" s="30">
        <v>34.450238544324868</v>
      </c>
      <c r="E209" s="30">
        <v>42.34</v>
      </c>
      <c r="F209" s="30">
        <v>29.69</v>
      </c>
      <c r="G209" s="24" t="str">
        <f t="shared" si="9"/>
        <v>08/01/2021</v>
      </c>
    </row>
    <row r="210" spans="1:7" x14ac:dyDescent="0.3">
      <c r="A210" s="20">
        <v>7</v>
      </c>
      <c r="B210" s="18">
        <v>44211</v>
      </c>
      <c r="C210" s="140">
        <f t="shared" si="10"/>
        <v>2021</v>
      </c>
      <c r="D210" s="30">
        <v>37.054574638844301</v>
      </c>
      <c r="E210" s="30">
        <v>42.34</v>
      </c>
      <c r="F210" s="30">
        <v>29.69</v>
      </c>
      <c r="G210" s="24" t="str">
        <f t="shared" si="9"/>
        <v>15/01/2021</v>
      </c>
    </row>
    <row r="211" spans="1:7" x14ac:dyDescent="0.3">
      <c r="A211" s="20">
        <v>7</v>
      </c>
      <c r="B211" s="18">
        <v>44218</v>
      </c>
      <c r="C211" s="140">
        <f t="shared" si="10"/>
        <v>2021</v>
      </c>
      <c r="D211" s="30">
        <v>35.682197407264795</v>
      </c>
      <c r="E211" s="30">
        <v>42.34</v>
      </c>
      <c r="F211" s="30">
        <v>29.69</v>
      </c>
      <c r="G211" s="24" t="str">
        <f t="shared" si="9"/>
        <v>22/01/2021</v>
      </c>
    </row>
    <row r="212" spans="1:7" x14ac:dyDescent="0.3">
      <c r="A212" s="20">
        <v>7</v>
      </c>
      <c r="B212" s="18">
        <v>44225</v>
      </c>
      <c r="C212" s="140">
        <f t="shared" si="10"/>
        <v>2021</v>
      </c>
      <c r="D212" s="30">
        <v>36.861927391458956</v>
      </c>
      <c r="E212" s="30">
        <v>42.34</v>
      </c>
      <c r="F212" s="30">
        <v>29.69</v>
      </c>
      <c r="G212" s="24" t="str">
        <f t="shared" si="9"/>
        <v>29/01/2021</v>
      </c>
    </row>
    <row r="213" spans="1:7" x14ac:dyDescent="0.3">
      <c r="A213" s="20">
        <v>7</v>
      </c>
      <c r="B213" s="18">
        <v>44232</v>
      </c>
      <c r="C213" s="140">
        <f t="shared" si="10"/>
        <v>2021</v>
      </c>
      <c r="D213" s="30">
        <v>38.74147328568165</v>
      </c>
      <c r="E213" s="30">
        <v>42.34</v>
      </c>
      <c r="F213" s="30">
        <v>29.69</v>
      </c>
      <c r="G213" s="24" t="str">
        <f t="shared" si="9"/>
        <v>05/02/2021</v>
      </c>
    </row>
    <row r="214" spans="1:7" x14ac:dyDescent="0.3">
      <c r="A214" s="20">
        <v>7</v>
      </c>
      <c r="B214" s="18">
        <v>44239</v>
      </c>
      <c r="C214" s="140">
        <f t="shared" si="10"/>
        <v>2021</v>
      </c>
      <c r="D214" s="30">
        <v>36.841676841676851</v>
      </c>
      <c r="E214" s="30">
        <v>42.34</v>
      </c>
      <c r="F214" s="30">
        <v>29.69</v>
      </c>
      <c r="G214" s="24" t="str">
        <f t="shared" si="9"/>
        <v>12/02/2021</v>
      </c>
    </row>
    <row r="215" spans="1:7" x14ac:dyDescent="0.3">
      <c r="A215" s="20">
        <v>7</v>
      </c>
      <c r="B215" s="18">
        <v>44246</v>
      </c>
      <c r="C215" s="140">
        <f t="shared" si="10"/>
        <v>2021</v>
      </c>
      <c r="D215" s="30">
        <v>39.747675743514371</v>
      </c>
      <c r="E215" s="30">
        <v>42.34</v>
      </c>
      <c r="F215" s="30">
        <v>29.69</v>
      </c>
      <c r="G215" s="24" t="str">
        <f t="shared" si="9"/>
        <v>19/02/2021</v>
      </c>
    </row>
    <row r="216" spans="1:7" x14ac:dyDescent="0.3">
      <c r="A216" s="20">
        <v>7</v>
      </c>
      <c r="B216" s="18">
        <v>44253</v>
      </c>
      <c r="C216" s="140">
        <f t="shared" si="10"/>
        <v>2021</v>
      </c>
      <c r="D216" s="30">
        <v>37.34307048494297</v>
      </c>
      <c r="E216" s="30">
        <v>42.34</v>
      </c>
      <c r="F216" s="30">
        <v>29.69</v>
      </c>
      <c r="G216" s="24" t="str">
        <f t="shared" si="9"/>
        <v>26/02/2021</v>
      </c>
    </row>
    <row r="217" spans="1:7" x14ac:dyDescent="0.3">
      <c r="A217" s="20">
        <v>7</v>
      </c>
      <c r="B217" s="18">
        <v>44260</v>
      </c>
      <c r="C217" s="140">
        <f t="shared" si="10"/>
        <v>2021</v>
      </c>
      <c r="D217" s="30">
        <v>38.362853832146996</v>
      </c>
      <c r="E217" s="30">
        <v>42.34</v>
      </c>
      <c r="F217" s="30">
        <v>29.69</v>
      </c>
      <c r="G217" s="24" t="str">
        <f t="shared" si="9"/>
        <v>05/03/2021</v>
      </c>
    </row>
    <row r="218" spans="1:7" x14ac:dyDescent="0.3">
      <c r="A218" s="20">
        <v>7</v>
      </c>
      <c r="B218" s="18">
        <v>44267</v>
      </c>
      <c r="C218" s="140">
        <f t="shared" si="10"/>
        <v>2021</v>
      </c>
      <c r="D218" s="30">
        <v>38.240042609144325</v>
      </c>
      <c r="E218" s="30">
        <v>42.34</v>
      </c>
      <c r="F218" s="30">
        <v>29.69</v>
      </c>
      <c r="G218" s="24" t="str">
        <f t="shared" si="9"/>
        <v>12/03/2021</v>
      </c>
    </row>
    <row r="219" spans="1:7" x14ac:dyDescent="0.3">
      <c r="A219" s="20">
        <v>7</v>
      </c>
      <c r="B219" s="18">
        <v>44274</v>
      </c>
      <c r="C219" s="140">
        <f t="shared" si="10"/>
        <v>2021</v>
      </c>
      <c r="D219" s="30">
        <v>37.763192963752658</v>
      </c>
      <c r="E219" s="30">
        <v>42.34</v>
      </c>
      <c r="F219" s="30">
        <v>29.69</v>
      </c>
      <c r="G219" s="24" t="str">
        <f t="shared" si="9"/>
        <v>19/03/2021</v>
      </c>
    </row>
    <row r="220" spans="1:7" x14ac:dyDescent="0.3">
      <c r="A220" s="20">
        <v>7</v>
      </c>
      <c r="B220" s="18">
        <v>44281</v>
      </c>
      <c r="C220" s="140">
        <f t="shared" si="10"/>
        <v>2021</v>
      </c>
      <c r="D220" s="30">
        <v>36.516290726817047</v>
      </c>
      <c r="E220" s="30">
        <v>42.34</v>
      </c>
      <c r="F220" s="30">
        <v>29.69</v>
      </c>
      <c r="G220" s="24" t="str">
        <f t="shared" si="9"/>
        <v>26/03/2021</v>
      </c>
    </row>
    <row r="221" spans="1:7" x14ac:dyDescent="0.3">
      <c r="A221" s="20">
        <v>7</v>
      </c>
      <c r="B221" s="18">
        <v>44288</v>
      </c>
      <c r="C221" s="140">
        <f t="shared" si="10"/>
        <v>2021</v>
      </c>
      <c r="D221" s="30">
        <v>35.500477923297503</v>
      </c>
      <c r="E221" s="30">
        <v>42.34</v>
      </c>
      <c r="F221" s="30">
        <v>29.69</v>
      </c>
      <c r="G221" s="24" t="str">
        <f t="shared" si="9"/>
        <v>02/04/2021</v>
      </c>
    </row>
    <row r="222" spans="1:7" x14ac:dyDescent="0.3">
      <c r="A222" s="20">
        <v>7</v>
      </c>
      <c r="B222" s="18">
        <v>44302</v>
      </c>
      <c r="C222" s="140">
        <f t="shared" si="10"/>
        <v>2021</v>
      </c>
      <c r="D222" s="30">
        <v>38.129804289500107</v>
      </c>
      <c r="E222" s="30">
        <v>42.34</v>
      </c>
      <c r="F222" s="30">
        <v>29.69</v>
      </c>
      <c r="G222" s="24" t="str">
        <f t="shared" si="9"/>
        <v>16/04/2021</v>
      </c>
    </row>
    <row r="223" spans="1:7" x14ac:dyDescent="0.3">
      <c r="A223" s="20">
        <v>7</v>
      </c>
      <c r="B223" s="18">
        <v>44309</v>
      </c>
      <c r="C223" s="140">
        <f t="shared" si="10"/>
        <v>2021</v>
      </c>
      <c r="D223" s="30">
        <v>37.908926516521447</v>
      </c>
      <c r="E223" s="30">
        <v>42.34</v>
      </c>
      <c r="F223" s="30">
        <v>29.69</v>
      </c>
      <c r="G223" s="24" t="str">
        <f t="shared" si="9"/>
        <v>23/04/2021</v>
      </c>
    </row>
    <row r="224" spans="1:7" x14ac:dyDescent="0.3">
      <c r="A224" s="20">
        <v>7</v>
      </c>
      <c r="B224" s="18">
        <v>44316</v>
      </c>
      <c r="C224" s="140">
        <f t="shared" si="10"/>
        <v>2021</v>
      </c>
      <c r="D224" s="30">
        <v>36.873787046478732</v>
      </c>
      <c r="E224" s="30">
        <v>42.34</v>
      </c>
      <c r="F224" s="30">
        <v>29.69</v>
      </c>
      <c r="G224" s="24" t="str">
        <f t="shared" si="9"/>
        <v>30/04/2021</v>
      </c>
    </row>
    <row r="225" spans="1:7" x14ac:dyDescent="0.3">
      <c r="A225" s="20">
        <v>7</v>
      </c>
      <c r="B225" s="18">
        <v>44323</v>
      </c>
      <c r="C225" s="140">
        <f t="shared" si="10"/>
        <v>2021</v>
      </c>
      <c r="D225" s="30">
        <v>38.236213734428226</v>
      </c>
      <c r="E225" s="30">
        <v>42.34</v>
      </c>
      <c r="F225" s="30">
        <v>29.69</v>
      </c>
      <c r="G225" s="24" t="str">
        <f t="shared" si="9"/>
        <v>07/05/2021</v>
      </c>
    </row>
    <row r="226" spans="1:7" x14ac:dyDescent="0.3">
      <c r="A226" s="20">
        <v>7</v>
      </c>
      <c r="B226" s="18">
        <v>44330</v>
      </c>
      <c r="C226" s="140">
        <f t="shared" si="10"/>
        <v>2021</v>
      </c>
      <c r="D226" s="30">
        <v>37.639405204460964</v>
      </c>
      <c r="E226" s="30">
        <v>42.34</v>
      </c>
      <c r="F226" s="30">
        <v>29.69</v>
      </c>
      <c r="G226" s="24" t="str">
        <f t="shared" si="9"/>
        <v>14/05/2021</v>
      </c>
    </row>
    <row r="227" spans="1:7" x14ac:dyDescent="0.3">
      <c r="A227" s="20">
        <v>7</v>
      </c>
      <c r="B227" s="18">
        <v>44344</v>
      </c>
      <c r="C227" s="140">
        <f t="shared" si="10"/>
        <v>2021</v>
      </c>
      <c r="D227" s="30">
        <v>38.275121171238695</v>
      </c>
      <c r="E227" s="30">
        <v>42.34</v>
      </c>
      <c r="F227" s="30">
        <v>29.69</v>
      </c>
      <c r="G227" s="24" t="str">
        <f t="shared" si="9"/>
        <v>28/05/2021</v>
      </c>
    </row>
    <row r="228" spans="1:7" x14ac:dyDescent="0.3">
      <c r="A228" s="20">
        <v>7</v>
      </c>
      <c r="B228" s="18">
        <v>44351</v>
      </c>
      <c r="C228" s="140">
        <f t="shared" si="10"/>
        <v>2021</v>
      </c>
      <c r="D228" s="30">
        <v>38.886017705016421</v>
      </c>
      <c r="E228" s="30">
        <v>42.34</v>
      </c>
      <c r="F228" s="30">
        <v>29.69</v>
      </c>
      <c r="G228" s="24" t="str">
        <f t="shared" si="9"/>
        <v>04/06/2021</v>
      </c>
    </row>
    <row r="229" spans="1:7" x14ac:dyDescent="0.3">
      <c r="A229" s="20">
        <v>7</v>
      </c>
      <c r="B229" s="18">
        <v>44358</v>
      </c>
      <c r="C229" s="140">
        <f t="shared" si="10"/>
        <v>2021</v>
      </c>
      <c r="D229" s="30">
        <v>37.61021384402553</v>
      </c>
      <c r="E229" s="30">
        <v>42.34</v>
      </c>
      <c r="F229" s="30">
        <v>29.69</v>
      </c>
      <c r="G229" s="24" t="str">
        <f t="shared" si="9"/>
        <v>11/06/2021</v>
      </c>
    </row>
    <row r="230" spans="1:7" x14ac:dyDescent="0.3">
      <c r="A230" s="20">
        <v>7</v>
      </c>
      <c r="B230" s="18">
        <v>44365</v>
      </c>
      <c r="C230" s="140">
        <f t="shared" si="10"/>
        <v>2021</v>
      </c>
      <c r="D230" s="30">
        <v>35.252193895392402</v>
      </c>
      <c r="E230" s="30">
        <v>42.34</v>
      </c>
      <c r="F230" s="30">
        <v>29.69</v>
      </c>
      <c r="G230" s="24" t="str">
        <f t="shared" si="9"/>
        <v>18/06/2021</v>
      </c>
    </row>
    <row r="231" spans="1:7" x14ac:dyDescent="0.3">
      <c r="A231" s="20">
        <v>7</v>
      </c>
      <c r="B231" s="18">
        <v>44372</v>
      </c>
      <c r="C231" s="140">
        <f t="shared" si="10"/>
        <v>2021</v>
      </c>
      <c r="D231" s="30">
        <v>35.552231363749691</v>
      </c>
      <c r="E231" s="30">
        <v>42.34</v>
      </c>
      <c r="F231" s="30">
        <v>29.69</v>
      </c>
      <c r="G231" s="24" t="str">
        <f t="shared" si="9"/>
        <v>25/06/2021</v>
      </c>
    </row>
    <row r="232" spans="1:7" x14ac:dyDescent="0.3">
      <c r="A232" s="20">
        <v>7</v>
      </c>
      <c r="B232" s="18">
        <v>44379</v>
      </c>
      <c r="C232" s="140">
        <f t="shared" si="10"/>
        <v>2021</v>
      </c>
      <c r="D232" s="30">
        <v>37.400332225913623</v>
      </c>
      <c r="E232" s="30">
        <v>42.34</v>
      </c>
      <c r="F232" s="30">
        <v>29.69</v>
      </c>
      <c r="G232" s="24" t="str">
        <f t="shared" si="9"/>
        <v>02/07/2021</v>
      </c>
    </row>
    <row r="233" spans="1:7" x14ac:dyDescent="0.3">
      <c r="A233" s="20">
        <v>7</v>
      </c>
      <c r="B233" s="18">
        <v>44386</v>
      </c>
      <c r="C233" s="140">
        <f t="shared" si="10"/>
        <v>2021</v>
      </c>
      <c r="D233" s="30">
        <v>35.489405650319831</v>
      </c>
      <c r="E233" s="30">
        <v>42.34</v>
      </c>
      <c r="F233" s="30">
        <v>29.69</v>
      </c>
      <c r="G233" s="24" t="str">
        <f t="shared" si="9"/>
        <v>09/07/2021</v>
      </c>
    </row>
    <row r="234" spans="1:7" x14ac:dyDescent="0.3">
      <c r="A234" s="20">
        <v>7</v>
      </c>
      <c r="B234" s="18">
        <v>44393</v>
      </c>
      <c r="C234" s="140">
        <f t="shared" si="10"/>
        <v>2021</v>
      </c>
      <c r="D234" s="30">
        <v>38.787472785128116</v>
      </c>
      <c r="E234" s="30">
        <v>42.34</v>
      </c>
      <c r="F234" s="30">
        <v>29.69</v>
      </c>
      <c r="G234" s="24" t="str">
        <f t="shared" si="9"/>
        <v>16/07/2021</v>
      </c>
    </row>
    <row r="235" spans="1:7" x14ac:dyDescent="0.3">
      <c r="A235" s="20">
        <v>7</v>
      </c>
      <c r="B235" s="18">
        <v>44400</v>
      </c>
      <c r="C235" s="140">
        <f t="shared" si="10"/>
        <v>2021</v>
      </c>
      <c r="D235" s="30">
        <v>38.219379404789734</v>
      </c>
      <c r="E235" s="30">
        <v>42.34</v>
      </c>
      <c r="F235" s="30">
        <v>29.69</v>
      </c>
      <c r="G235" s="24" t="str">
        <f t="shared" si="9"/>
        <v>23/07/2021</v>
      </c>
    </row>
    <row r="236" spans="1:7" x14ac:dyDescent="0.3">
      <c r="A236" s="20">
        <v>7</v>
      </c>
      <c r="B236" s="18">
        <v>44407</v>
      </c>
      <c r="C236" s="140">
        <f t="shared" si="10"/>
        <v>2021</v>
      </c>
      <c r="D236" s="30">
        <v>37.392194368938547</v>
      </c>
      <c r="E236" s="30">
        <v>42.34</v>
      </c>
      <c r="F236" s="30">
        <v>29.69</v>
      </c>
      <c r="G236" s="24" t="str">
        <f t="shared" si="9"/>
        <v>30/07/2021</v>
      </c>
    </row>
    <row r="237" spans="1:7" x14ac:dyDescent="0.3">
      <c r="A237" s="20">
        <v>7</v>
      </c>
      <c r="B237" s="18">
        <v>44414</v>
      </c>
      <c r="C237" s="140">
        <f t="shared" si="10"/>
        <v>2021</v>
      </c>
      <c r="D237" s="30">
        <v>38.694685795110118</v>
      </c>
      <c r="E237" s="30">
        <v>42.34</v>
      </c>
      <c r="F237" s="30">
        <v>29.69</v>
      </c>
      <c r="G237" s="24" t="str">
        <f t="shared" si="9"/>
        <v>06/08/2021</v>
      </c>
    </row>
    <row r="238" spans="1:7" x14ac:dyDescent="0.3">
      <c r="A238" s="20">
        <v>7</v>
      </c>
      <c r="B238" s="18">
        <v>44421</v>
      </c>
      <c r="C238" s="140">
        <f t="shared" si="10"/>
        <v>2021</v>
      </c>
      <c r="D238" s="30">
        <v>41.22525729059987</v>
      </c>
      <c r="E238" s="30">
        <v>42.34</v>
      </c>
      <c r="F238" s="30">
        <v>29.69</v>
      </c>
      <c r="G238" s="24" t="str">
        <f t="shared" si="9"/>
        <v>13/08/2021</v>
      </c>
    </row>
    <row r="239" spans="1:7" x14ac:dyDescent="0.3">
      <c r="A239" s="20">
        <v>7</v>
      </c>
      <c r="B239" s="18">
        <v>44428</v>
      </c>
      <c r="C239" s="140">
        <f t="shared" si="10"/>
        <v>2021</v>
      </c>
      <c r="D239" s="30">
        <v>40.27488546438984</v>
      </c>
      <c r="E239" s="30">
        <v>42.34</v>
      </c>
      <c r="F239" s="30">
        <v>29.69</v>
      </c>
      <c r="G239" s="24" t="str">
        <f t="shared" si="9"/>
        <v>20/08/2021</v>
      </c>
    </row>
    <row r="240" spans="1:7" x14ac:dyDescent="0.3">
      <c r="A240" s="20">
        <v>7</v>
      </c>
      <c r="B240" s="18">
        <v>44435</v>
      </c>
      <c r="C240" s="140">
        <f t="shared" si="10"/>
        <v>2021</v>
      </c>
      <c r="D240" s="30">
        <v>40.623437239539918</v>
      </c>
      <c r="E240" s="30">
        <v>42.34</v>
      </c>
      <c r="F240" s="30">
        <v>29.69</v>
      </c>
      <c r="G240" s="24" t="str">
        <f t="shared" si="9"/>
        <v>27/08/2021</v>
      </c>
    </row>
    <row r="241" spans="1:7" x14ac:dyDescent="0.3">
      <c r="A241" s="20">
        <v>7</v>
      </c>
      <c r="B241" s="18">
        <v>44442</v>
      </c>
      <c r="C241" s="140">
        <f t="shared" si="10"/>
        <v>2021</v>
      </c>
      <c r="D241" s="30">
        <v>40.365796831314071</v>
      </c>
      <c r="E241" s="30">
        <v>42.34</v>
      </c>
      <c r="F241" s="30">
        <v>29.69</v>
      </c>
      <c r="G241" s="24" t="str">
        <f t="shared" si="9"/>
        <v>03/09/2021</v>
      </c>
    </row>
    <row r="242" spans="1:7" x14ac:dyDescent="0.3">
      <c r="A242" s="20">
        <v>7</v>
      </c>
      <c r="B242" s="18">
        <v>44449</v>
      </c>
      <c r="C242" s="140">
        <f t="shared" si="10"/>
        <v>2021</v>
      </c>
      <c r="D242" s="30">
        <v>38.830803257263497</v>
      </c>
      <c r="E242" s="30">
        <v>42.34</v>
      </c>
      <c r="F242" s="30">
        <v>29.69</v>
      </c>
      <c r="G242" s="24" t="str">
        <f t="shared" si="9"/>
        <v>10/09/2021</v>
      </c>
    </row>
    <row r="243" spans="1:7" x14ac:dyDescent="0.3">
      <c r="A243" s="20">
        <v>7</v>
      </c>
      <c r="B243" s="18">
        <v>44456</v>
      </c>
      <c r="C243" s="140">
        <f t="shared" si="10"/>
        <v>2021</v>
      </c>
      <c r="D243" s="30">
        <v>42.241263890748428</v>
      </c>
      <c r="E243" s="30">
        <v>42.34</v>
      </c>
      <c r="F243" s="30">
        <v>29.69</v>
      </c>
      <c r="G243" s="24" t="str">
        <f t="shared" si="9"/>
        <v>17/09/2021</v>
      </c>
    </row>
    <row r="244" spans="1:7" x14ac:dyDescent="0.3">
      <c r="A244" s="20">
        <v>7</v>
      </c>
      <c r="B244" s="18">
        <v>44463</v>
      </c>
      <c r="C244" s="140">
        <f t="shared" si="10"/>
        <v>2021</v>
      </c>
      <c r="D244" s="30">
        <v>42.032005334222376</v>
      </c>
      <c r="E244" s="30">
        <v>42.34</v>
      </c>
      <c r="F244" s="30">
        <v>29.69</v>
      </c>
      <c r="G244" s="24" t="str">
        <f t="shared" si="9"/>
        <v>24/09/2021</v>
      </c>
    </row>
    <row r="245" spans="1:7" x14ac:dyDescent="0.3">
      <c r="A245" s="20">
        <v>7</v>
      </c>
      <c r="B245" s="18">
        <v>44470</v>
      </c>
      <c r="C245" s="140">
        <f t="shared" si="10"/>
        <v>2021</v>
      </c>
      <c r="D245" s="30">
        <v>42.606955216412302</v>
      </c>
      <c r="E245" s="30">
        <v>42.34</v>
      </c>
      <c r="F245" s="30">
        <v>29.69</v>
      </c>
      <c r="G245" s="24" t="str">
        <f t="shared" si="9"/>
        <v>01/10/2021</v>
      </c>
    </row>
    <row r="246" spans="1:7" x14ac:dyDescent="0.3">
      <c r="A246" s="20">
        <v>7</v>
      </c>
      <c r="B246" s="18">
        <v>44477</v>
      </c>
      <c r="C246" s="140">
        <f t="shared" si="10"/>
        <v>2021</v>
      </c>
      <c r="D246" s="30">
        <v>43.787758948555272</v>
      </c>
      <c r="E246" s="30">
        <v>42.34</v>
      </c>
      <c r="F246" s="30">
        <v>29.69</v>
      </c>
      <c r="G246" s="24" t="str">
        <f t="shared" ref="G246:G309" si="11">TEXT(B246,"jj/mm/aaaa")</f>
        <v>08/10/2021</v>
      </c>
    </row>
    <row r="247" spans="1:7" x14ac:dyDescent="0.3">
      <c r="A247" s="20">
        <v>7</v>
      </c>
      <c r="B247" s="18">
        <v>44484</v>
      </c>
      <c r="C247" s="140">
        <f t="shared" si="10"/>
        <v>2021</v>
      </c>
      <c r="D247" s="30">
        <v>44.02377283733216</v>
      </c>
      <c r="E247" s="30">
        <v>42.34</v>
      </c>
      <c r="F247" s="30">
        <v>29.69</v>
      </c>
      <c r="G247" s="24" t="str">
        <f t="shared" si="11"/>
        <v>15/10/2021</v>
      </c>
    </row>
    <row r="248" spans="1:7" x14ac:dyDescent="0.3">
      <c r="A248" s="20">
        <v>7</v>
      </c>
      <c r="B248" s="18">
        <v>44491</v>
      </c>
      <c r="C248" s="140">
        <f t="shared" si="10"/>
        <v>2021</v>
      </c>
      <c r="D248" s="30">
        <v>42.381347466093231</v>
      </c>
      <c r="E248" s="30">
        <v>42.34</v>
      </c>
      <c r="F248" s="30">
        <v>29.69</v>
      </c>
      <c r="G248" s="24" t="str">
        <f t="shared" si="11"/>
        <v>22/10/2021</v>
      </c>
    </row>
    <row r="249" spans="1:7" x14ac:dyDescent="0.3">
      <c r="A249" s="20">
        <v>7</v>
      </c>
      <c r="B249" s="18">
        <v>44498</v>
      </c>
      <c r="C249" s="140">
        <f t="shared" si="10"/>
        <v>2021</v>
      </c>
      <c r="D249" s="30">
        <v>43.039751111712292</v>
      </c>
      <c r="E249" s="30">
        <v>42.34</v>
      </c>
      <c r="F249" s="30">
        <v>29.69</v>
      </c>
      <c r="G249" s="24" t="str">
        <f t="shared" si="11"/>
        <v>29/10/2021</v>
      </c>
    </row>
    <row r="250" spans="1:7" x14ac:dyDescent="0.3">
      <c r="A250" s="20">
        <v>7</v>
      </c>
      <c r="B250" s="18">
        <v>44505</v>
      </c>
      <c r="C250" s="140">
        <f t="shared" si="10"/>
        <v>2021</v>
      </c>
      <c r="D250" s="30">
        <v>42.389580028387741</v>
      </c>
      <c r="E250" s="30">
        <v>42.34</v>
      </c>
      <c r="F250" s="30">
        <v>29.69</v>
      </c>
      <c r="G250" s="24" t="str">
        <f t="shared" si="11"/>
        <v>05/11/2021</v>
      </c>
    </row>
    <row r="251" spans="1:7" x14ac:dyDescent="0.3">
      <c r="A251" s="20">
        <v>7</v>
      </c>
      <c r="B251" s="18">
        <v>44512</v>
      </c>
      <c r="C251" s="140">
        <f t="shared" si="10"/>
        <v>2021</v>
      </c>
      <c r="D251" s="30">
        <v>44.193817878028405</v>
      </c>
      <c r="E251" s="30">
        <v>42.34</v>
      </c>
      <c r="F251" s="30">
        <v>29.69</v>
      </c>
      <c r="G251" s="24" t="str">
        <f t="shared" si="11"/>
        <v>12/11/2021</v>
      </c>
    </row>
    <row r="252" spans="1:7" x14ac:dyDescent="0.3">
      <c r="A252" s="20">
        <v>7</v>
      </c>
      <c r="B252" s="18">
        <v>44519</v>
      </c>
      <c r="C252" s="140">
        <f t="shared" si="10"/>
        <v>2021</v>
      </c>
      <c r="D252" s="30">
        <v>43.624789365287405</v>
      </c>
      <c r="E252" s="30">
        <v>42.34</v>
      </c>
      <c r="F252" s="30">
        <v>29.69</v>
      </c>
      <c r="G252" s="24" t="str">
        <f t="shared" si="11"/>
        <v>19/11/2021</v>
      </c>
    </row>
    <row r="253" spans="1:7" x14ac:dyDescent="0.3">
      <c r="A253" s="20">
        <v>7</v>
      </c>
      <c r="B253" s="18">
        <v>44526</v>
      </c>
      <c r="C253" s="140">
        <f t="shared" si="10"/>
        <v>2021</v>
      </c>
      <c r="D253" s="30">
        <v>42.323665462403355</v>
      </c>
      <c r="E253" s="30">
        <v>42.34</v>
      </c>
      <c r="F253" s="30">
        <v>29.69</v>
      </c>
      <c r="G253" s="24" t="str">
        <f t="shared" si="11"/>
        <v>26/11/2021</v>
      </c>
    </row>
    <row r="254" spans="1:7" x14ac:dyDescent="0.3">
      <c r="A254" s="20">
        <v>7</v>
      </c>
      <c r="B254" s="18">
        <v>44533</v>
      </c>
      <c r="C254" s="140">
        <f t="shared" si="10"/>
        <v>2021</v>
      </c>
      <c r="D254" s="30">
        <v>40.891912320483748</v>
      </c>
      <c r="E254" s="30">
        <v>42.34</v>
      </c>
      <c r="F254" s="30">
        <v>29.69</v>
      </c>
      <c r="G254" s="24" t="str">
        <f t="shared" si="11"/>
        <v>03/12/2021</v>
      </c>
    </row>
    <row r="255" spans="1:7" x14ac:dyDescent="0.3">
      <c r="A255" s="20">
        <v>7</v>
      </c>
      <c r="B255" s="18">
        <v>44540</v>
      </c>
      <c r="C255" s="140">
        <f t="shared" si="10"/>
        <v>2021</v>
      </c>
      <c r="D255" s="30">
        <v>42.793546659526037</v>
      </c>
      <c r="E255" s="30">
        <v>42.34</v>
      </c>
      <c r="F255" s="30">
        <v>29.69</v>
      </c>
      <c r="G255" s="24" t="str">
        <f t="shared" si="11"/>
        <v>10/12/2021</v>
      </c>
    </row>
    <row r="256" spans="1:7" x14ac:dyDescent="0.3">
      <c r="A256" s="20">
        <v>7</v>
      </c>
      <c r="B256" s="18">
        <v>44547</v>
      </c>
      <c r="C256" s="140">
        <f t="shared" si="10"/>
        <v>2021</v>
      </c>
      <c r="D256" s="30">
        <v>41.745603299411535</v>
      </c>
      <c r="E256" s="30">
        <v>42.34</v>
      </c>
      <c r="F256" s="30">
        <v>29.69</v>
      </c>
      <c r="G256" s="24" t="str">
        <f t="shared" si="11"/>
        <v>17/12/2021</v>
      </c>
    </row>
    <row r="257" spans="1:7" x14ac:dyDescent="0.3">
      <c r="A257" s="20">
        <v>7</v>
      </c>
      <c r="B257" s="18">
        <v>44554</v>
      </c>
      <c r="C257" s="140">
        <f t="shared" si="10"/>
        <v>2021</v>
      </c>
      <c r="D257" s="30">
        <v>42.599834103566771</v>
      </c>
      <c r="E257" s="30">
        <v>42.34</v>
      </c>
      <c r="F257" s="30">
        <v>29.69</v>
      </c>
      <c r="G257" s="24" t="str">
        <f t="shared" si="11"/>
        <v>24/12/2021</v>
      </c>
    </row>
    <row r="258" spans="1:7" x14ac:dyDescent="0.3">
      <c r="A258" s="20">
        <v>7</v>
      </c>
      <c r="B258" s="18">
        <v>44561</v>
      </c>
      <c r="C258" s="140">
        <f t="shared" si="10"/>
        <v>2021</v>
      </c>
      <c r="D258" s="30">
        <v>42.255316978630084</v>
      </c>
      <c r="E258" s="30">
        <v>42.34</v>
      </c>
      <c r="F258" s="30">
        <v>29.69</v>
      </c>
      <c r="G258" s="24" t="str">
        <f t="shared" si="11"/>
        <v>31/12/2021</v>
      </c>
    </row>
    <row r="259" spans="1:7" x14ac:dyDescent="0.3">
      <c r="A259" s="20">
        <v>7</v>
      </c>
      <c r="B259" s="18">
        <v>44568</v>
      </c>
      <c r="C259" s="140">
        <f t="shared" ref="C259:C322" si="12">YEAR(B259)</f>
        <v>2022</v>
      </c>
      <c r="D259" s="30">
        <v>41.591753565863598</v>
      </c>
      <c r="E259" s="30">
        <v>44.79</v>
      </c>
      <c r="F259" s="30">
        <v>33.67</v>
      </c>
      <c r="G259" s="24" t="str">
        <f t="shared" si="11"/>
        <v>07/01/2022</v>
      </c>
    </row>
    <row r="260" spans="1:7" x14ac:dyDescent="0.3">
      <c r="A260" s="20">
        <v>7</v>
      </c>
      <c r="B260" s="18">
        <v>44575</v>
      </c>
      <c r="C260" s="140">
        <f t="shared" si="12"/>
        <v>2022</v>
      </c>
      <c r="D260" s="30">
        <v>42.988863609148609</v>
      </c>
      <c r="E260" s="30">
        <v>44.79</v>
      </c>
      <c r="F260" s="30">
        <v>33.67</v>
      </c>
      <c r="G260" s="24" t="str">
        <f t="shared" si="11"/>
        <v>14/01/2022</v>
      </c>
    </row>
    <row r="261" spans="1:7" x14ac:dyDescent="0.3">
      <c r="A261" s="20">
        <v>7</v>
      </c>
      <c r="B261" s="18">
        <v>44582</v>
      </c>
      <c r="C261" s="140">
        <f t="shared" si="12"/>
        <v>2022</v>
      </c>
      <c r="D261" s="30">
        <v>43.166327872772925</v>
      </c>
      <c r="E261" s="30">
        <v>44.79</v>
      </c>
      <c r="F261" s="30">
        <v>33.67</v>
      </c>
      <c r="G261" s="24" t="str">
        <f t="shared" si="11"/>
        <v>21/01/2022</v>
      </c>
    </row>
    <row r="262" spans="1:7" x14ac:dyDescent="0.3">
      <c r="A262" s="20">
        <v>7</v>
      </c>
      <c r="B262" s="18">
        <v>44589</v>
      </c>
      <c r="C262" s="140">
        <f t="shared" si="12"/>
        <v>2022</v>
      </c>
      <c r="D262" s="30">
        <v>42.523958369113458</v>
      </c>
      <c r="E262" s="30">
        <v>44.79</v>
      </c>
      <c r="F262" s="30">
        <v>33.67</v>
      </c>
      <c r="G262" s="24" t="str">
        <f t="shared" si="11"/>
        <v>28/01/2022</v>
      </c>
    </row>
    <row r="263" spans="1:7" x14ac:dyDescent="0.3">
      <c r="A263" s="20">
        <v>7</v>
      </c>
      <c r="B263" s="18">
        <v>44596</v>
      </c>
      <c r="C263" s="140">
        <f t="shared" si="12"/>
        <v>2022</v>
      </c>
      <c r="D263" s="30">
        <v>42.093796970259909</v>
      </c>
      <c r="E263" s="30">
        <v>44.79</v>
      </c>
      <c r="F263" s="30">
        <v>33.67</v>
      </c>
      <c r="G263" s="24" t="str">
        <f t="shared" si="11"/>
        <v>04/02/2022</v>
      </c>
    </row>
    <row r="264" spans="1:7" x14ac:dyDescent="0.3">
      <c r="A264" s="20">
        <v>7</v>
      </c>
      <c r="B264" s="18">
        <v>44603</v>
      </c>
      <c r="C264" s="140">
        <f t="shared" si="12"/>
        <v>2022</v>
      </c>
      <c r="D264" s="30">
        <v>41.635472674062477</v>
      </c>
      <c r="E264" s="30">
        <v>44.79</v>
      </c>
      <c r="F264" s="30">
        <v>33.67</v>
      </c>
      <c r="G264" s="24" t="str">
        <f t="shared" si="11"/>
        <v>11/02/2022</v>
      </c>
    </row>
    <row r="265" spans="1:7" x14ac:dyDescent="0.3">
      <c r="A265" s="20">
        <v>7</v>
      </c>
      <c r="B265" s="18">
        <v>44610</v>
      </c>
      <c r="C265" s="140">
        <f t="shared" si="12"/>
        <v>2022</v>
      </c>
      <c r="D265" s="30">
        <v>41.874282974606601</v>
      </c>
      <c r="E265" s="30">
        <v>44.79</v>
      </c>
      <c r="F265" s="30">
        <v>33.67</v>
      </c>
      <c r="G265" s="24" t="str">
        <f t="shared" si="11"/>
        <v>18/02/2022</v>
      </c>
    </row>
    <row r="266" spans="1:7" x14ac:dyDescent="0.3">
      <c r="A266" s="20">
        <v>7</v>
      </c>
      <c r="B266" s="18">
        <v>44617</v>
      </c>
      <c r="C266" s="140">
        <f t="shared" si="12"/>
        <v>2022</v>
      </c>
      <c r="D266" s="30">
        <v>42.239753044074781</v>
      </c>
      <c r="E266" s="30">
        <v>44.79</v>
      </c>
      <c r="F266" s="30">
        <v>33.67</v>
      </c>
      <c r="G266" s="24" t="str">
        <f t="shared" si="11"/>
        <v>25/02/2022</v>
      </c>
    </row>
    <row r="267" spans="1:7" x14ac:dyDescent="0.3">
      <c r="A267" s="20">
        <v>7</v>
      </c>
      <c r="B267" s="18">
        <v>44624</v>
      </c>
      <c r="C267" s="140">
        <f t="shared" si="12"/>
        <v>2022</v>
      </c>
      <c r="D267" s="30">
        <v>45.507395058562018</v>
      </c>
      <c r="E267" s="30">
        <v>44.79</v>
      </c>
      <c r="F267" s="30">
        <v>33.67</v>
      </c>
      <c r="G267" s="24" t="str">
        <f t="shared" si="11"/>
        <v>04/03/2022</v>
      </c>
    </row>
    <row r="268" spans="1:7" x14ac:dyDescent="0.3">
      <c r="A268" s="20">
        <v>7</v>
      </c>
      <c r="B268" s="18">
        <v>44631</v>
      </c>
      <c r="C268" s="140">
        <f t="shared" si="12"/>
        <v>2022</v>
      </c>
      <c r="D268" s="30">
        <v>45.832540931173391</v>
      </c>
      <c r="E268" s="30">
        <v>44.79</v>
      </c>
      <c r="F268" s="30">
        <v>33.67</v>
      </c>
      <c r="G268" s="24" t="str">
        <f t="shared" si="11"/>
        <v>11/03/2022</v>
      </c>
    </row>
    <row r="269" spans="1:7" x14ac:dyDescent="0.3">
      <c r="A269" s="20">
        <v>7</v>
      </c>
      <c r="B269" s="18">
        <v>44638</v>
      </c>
      <c r="C269" s="140">
        <f t="shared" si="12"/>
        <v>2022</v>
      </c>
      <c r="D269" s="30">
        <v>45.635630011747288</v>
      </c>
      <c r="E269" s="30">
        <v>44.79</v>
      </c>
      <c r="F269" s="30">
        <v>33.67</v>
      </c>
      <c r="G269" s="24" t="str">
        <f t="shared" si="11"/>
        <v>18/03/2022</v>
      </c>
    </row>
    <row r="270" spans="1:7" x14ac:dyDescent="0.3">
      <c r="A270" s="20">
        <v>7</v>
      </c>
      <c r="B270" s="18">
        <v>44645</v>
      </c>
      <c r="C270" s="140">
        <f t="shared" si="12"/>
        <v>2022</v>
      </c>
      <c r="D270" s="30">
        <v>47.980013301727524</v>
      </c>
      <c r="E270" s="30">
        <v>44.79</v>
      </c>
      <c r="F270" s="30">
        <v>33.67</v>
      </c>
      <c r="G270" s="24" t="str">
        <f t="shared" si="11"/>
        <v>25/03/2022</v>
      </c>
    </row>
    <row r="271" spans="1:7" x14ac:dyDescent="0.3">
      <c r="A271" s="20">
        <v>7</v>
      </c>
      <c r="B271" s="18">
        <v>44652</v>
      </c>
      <c r="C271" s="140">
        <f t="shared" si="12"/>
        <v>2022</v>
      </c>
      <c r="D271" s="30">
        <v>45.987907358065172</v>
      </c>
      <c r="E271" s="30">
        <v>44.79</v>
      </c>
      <c r="F271" s="30">
        <v>33.67</v>
      </c>
      <c r="G271" s="24" t="str">
        <f t="shared" si="11"/>
        <v>01/04/2022</v>
      </c>
    </row>
    <row r="272" spans="1:7" x14ac:dyDescent="0.3">
      <c r="A272" s="20">
        <v>7</v>
      </c>
      <c r="B272" s="18">
        <v>44659</v>
      </c>
      <c r="C272" s="140">
        <f t="shared" si="12"/>
        <v>2022</v>
      </c>
      <c r="D272" s="30">
        <v>47.715545867888224</v>
      </c>
      <c r="E272" s="30">
        <v>44.79</v>
      </c>
      <c r="F272" s="30">
        <v>33.67</v>
      </c>
      <c r="G272" s="24" t="str">
        <f t="shared" si="11"/>
        <v>08/04/2022</v>
      </c>
    </row>
    <row r="273" spans="1:7" x14ac:dyDescent="0.3">
      <c r="A273" s="20">
        <v>7</v>
      </c>
      <c r="B273" s="18">
        <v>44666</v>
      </c>
      <c r="C273" s="140">
        <f t="shared" si="12"/>
        <v>2022</v>
      </c>
      <c r="D273" s="30">
        <v>46.916340918013766</v>
      </c>
      <c r="E273" s="30">
        <v>44.79</v>
      </c>
      <c r="F273" s="30">
        <v>33.67</v>
      </c>
      <c r="G273" s="24" t="str">
        <f t="shared" si="11"/>
        <v>15/04/2022</v>
      </c>
    </row>
    <row r="274" spans="1:7" x14ac:dyDescent="0.3">
      <c r="A274" s="20">
        <v>7</v>
      </c>
      <c r="B274" s="18">
        <v>44673</v>
      </c>
      <c r="C274" s="140">
        <f t="shared" si="12"/>
        <v>2022</v>
      </c>
      <c r="D274" s="30">
        <v>45.67605730816917</v>
      </c>
      <c r="E274" s="30">
        <v>44.79</v>
      </c>
      <c r="F274" s="30">
        <v>33.67</v>
      </c>
      <c r="G274" s="24" t="str">
        <f t="shared" si="11"/>
        <v>22/04/2022</v>
      </c>
    </row>
    <row r="275" spans="1:7" x14ac:dyDescent="0.3">
      <c r="A275" s="20">
        <v>7</v>
      </c>
      <c r="B275" s="18">
        <v>44680</v>
      </c>
      <c r="C275" s="140">
        <f t="shared" si="12"/>
        <v>2022</v>
      </c>
      <c r="D275" s="30">
        <v>44.84084633497654</v>
      </c>
      <c r="E275" s="30">
        <v>44.79</v>
      </c>
      <c r="F275" s="30">
        <v>33.67</v>
      </c>
      <c r="G275" s="24" t="str">
        <f t="shared" si="11"/>
        <v>29/04/2022</v>
      </c>
    </row>
    <row r="276" spans="1:7" x14ac:dyDescent="0.3">
      <c r="A276" s="20">
        <v>7</v>
      </c>
      <c r="B276" s="18">
        <v>44687</v>
      </c>
      <c r="C276" s="140">
        <f t="shared" si="12"/>
        <v>2022</v>
      </c>
      <c r="D276" s="30">
        <v>45.280992721632266</v>
      </c>
      <c r="E276" s="30">
        <v>44.79</v>
      </c>
      <c r="F276" s="30">
        <v>33.67</v>
      </c>
      <c r="G276" s="24" t="str">
        <f t="shared" si="11"/>
        <v>06/05/2022</v>
      </c>
    </row>
    <row r="277" spans="1:7" x14ac:dyDescent="0.3">
      <c r="A277" s="20">
        <v>7</v>
      </c>
      <c r="B277" s="18">
        <v>44694</v>
      </c>
      <c r="C277" s="140">
        <f t="shared" si="12"/>
        <v>2022</v>
      </c>
      <c r="D277" s="30">
        <v>44.890058322719042</v>
      </c>
      <c r="E277" s="30">
        <v>44.79</v>
      </c>
      <c r="F277" s="30">
        <v>33.67</v>
      </c>
      <c r="G277" s="24" t="str">
        <f t="shared" si="11"/>
        <v>13/05/2022</v>
      </c>
    </row>
    <row r="278" spans="1:7" x14ac:dyDescent="0.3">
      <c r="A278" s="20">
        <v>7</v>
      </c>
      <c r="B278" s="18">
        <v>44701</v>
      </c>
      <c r="C278" s="140">
        <f t="shared" si="12"/>
        <v>2022</v>
      </c>
      <c r="D278" s="30">
        <v>46.871588141429413</v>
      </c>
      <c r="E278" s="30">
        <v>44.79</v>
      </c>
      <c r="F278" s="30">
        <v>33.67</v>
      </c>
      <c r="G278" s="24" t="str">
        <f t="shared" si="11"/>
        <v>20/05/2022</v>
      </c>
    </row>
    <row r="279" spans="1:7" x14ac:dyDescent="0.3">
      <c r="A279" s="20">
        <v>7</v>
      </c>
      <c r="B279" s="18">
        <v>44708</v>
      </c>
      <c r="C279" s="140">
        <f t="shared" si="12"/>
        <v>2022</v>
      </c>
      <c r="D279" s="30">
        <v>47.838101978229361</v>
      </c>
      <c r="E279" s="30">
        <v>44.79</v>
      </c>
      <c r="F279" s="30">
        <v>33.67</v>
      </c>
      <c r="G279" s="24" t="str">
        <f t="shared" si="11"/>
        <v>27/05/2022</v>
      </c>
    </row>
    <row r="280" spans="1:7" x14ac:dyDescent="0.3">
      <c r="A280" s="20">
        <v>7</v>
      </c>
      <c r="B280" s="18">
        <v>44715</v>
      </c>
      <c r="C280" s="140">
        <f t="shared" si="12"/>
        <v>2022</v>
      </c>
      <c r="D280" s="30">
        <v>48.494253837765292</v>
      </c>
      <c r="E280" s="30">
        <v>44.79</v>
      </c>
      <c r="F280" s="30">
        <v>33.67</v>
      </c>
      <c r="G280" s="24" t="str">
        <f t="shared" si="11"/>
        <v>03/06/2022</v>
      </c>
    </row>
    <row r="281" spans="1:7" x14ac:dyDescent="0.3">
      <c r="A281" s="20">
        <v>7</v>
      </c>
      <c r="B281" s="18">
        <v>44718</v>
      </c>
      <c r="C281" s="140">
        <f t="shared" si="12"/>
        <v>2022</v>
      </c>
      <c r="D281" s="30">
        <v>49.676351046214059</v>
      </c>
      <c r="E281" s="30">
        <v>44.79</v>
      </c>
      <c r="F281" s="30">
        <v>33.67</v>
      </c>
      <c r="G281" s="24" t="str">
        <f t="shared" si="11"/>
        <v>06/06/2022</v>
      </c>
    </row>
    <row r="282" spans="1:7" x14ac:dyDescent="0.3">
      <c r="A282" s="20">
        <v>7</v>
      </c>
      <c r="B282" s="18">
        <v>44722</v>
      </c>
      <c r="C282" s="140">
        <f t="shared" si="12"/>
        <v>2022</v>
      </c>
      <c r="D282" s="30">
        <v>47.392290249433096</v>
      </c>
      <c r="E282" s="30">
        <v>44.79</v>
      </c>
      <c r="F282" s="30">
        <v>33.67</v>
      </c>
      <c r="G282" s="24" t="str">
        <f t="shared" si="11"/>
        <v>10/06/2022</v>
      </c>
    </row>
    <row r="283" spans="1:7" x14ac:dyDescent="0.3">
      <c r="A283" s="20">
        <v>7</v>
      </c>
      <c r="B283" s="18">
        <v>44729</v>
      </c>
      <c r="C283" s="140">
        <f t="shared" si="12"/>
        <v>2022</v>
      </c>
      <c r="D283" s="30">
        <v>46.616541353383461</v>
      </c>
      <c r="E283" s="30">
        <v>44.79</v>
      </c>
      <c r="F283" s="30">
        <v>33.67</v>
      </c>
      <c r="G283" s="24" t="str">
        <f t="shared" si="11"/>
        <v>17/06/2022</v>
      </c>
    </row>
    <row r="284" spans="1:7" x14ac:dyDescent="0.3">
      <c r="A284" s="20">
        <v>7</v>
      </c>
      <c r="B284" s="18">
        <v>44736</v>
      </c>
      <c r="C284" s="140">
        <f t="shared" si="12"/>
        <v>2022</v>
      </c>
      <c r="D284" s="30">
        <v>47.036093206082704</v>
      </c>
      <c r="E284" s="30">
        <v>44.79</v>
      </c>
      <c r="F284" s="30">
        <v>33.67</v>
      </c>
      <c r="G284" s="24" t="str">
        <f t="shared" si="11"/>
        <v>24/06/2022</v>
      </c>
    </row>
    <row r="285" spans="1:7" x14ac:dyDescent="0.3">
      <c r="A285" s="20">
        <v>7</v>
      </c>
      <c r="B285" s="18">
        <v>44743</v>
      </c>
      <c r="C285" s="140">
        <f t="shared" si="12"/>
        <v>2022</v>
      </c>
      <c r="D285" s="30">
        <v>44.860275327672909</v>
      </c>
      <c r="E285" s="30">
        <v>44.79</v>
      </c>
      <c r="F285" s="30">
        <v>33.67</v>
      </c>
      <c r="G285" s="24" t="str">
        <f t="shared" si="11"/>
        <v>01/07/2022</v>
      </c>
    </row>
    <row r="286" spans="1:7" x14ac:dyDescent="0.3">
      <c r="A286" s="20">
        <v>7</v>
      </c>
      <c r="B286" s="18">
        <v>44750</v>
      </c>
      <c r="C286" s="140">
        <f t="shared" si="12"/>
        <v>2022</v>
      </c>
      <c r="D286" s="30">
        <v>46.937810357058403</v>
      </c>
      <c r="E286" s="30">
        <v>44.79</v>
      </c>
      <c r="F286" s="30">
        <v>33.67</v>
      </c>
      <c r="G286" s="24" t="str">
        <f t="shared" si="11"/>
        <v>08/07/2022</v>
      </c>
    </row>
    <row r="287" spans="1:7" x14ac:dyDescent="0.3">
      <c r="A287" s="20">
        <v>7</v>
      </c>
      <c r="B287" s="18">
        <v>44757</v>
      </c>
      <c r="C287" s="140">
        <f t="shared" si="12"/>
        <v>2022</v>
      </c>
      <c r="D287" s="30">
        <v>47.568621518497977</v>
      </c>
      <c r="E287" s="30">
        <v>44.79</v>
      </c>
      <c r="F287" s="30">
        <v>33.67</v>
      </c>
      <c r="G287" s="24" t="str">
        <f t="shared" si="11"/>
        <v>15/07/2022</v>
      </c>
    </row>
    <row r="288" spans="1:7" x14ac:dyDescent="0.3">
      <c r="A288" s="20">
        <v>7</v>
      </c>
      <c r="B288" s="18">
        <v>44764</v>
      </c>
      <c r="C288" s="140">
        <f t="shared" si="12"/>
        <v>2022</v>
      </c>
      <c r="D288" s="30">
        <v>47.149233195744827</v>
      </c>
      <c r="E288" s="30">
        <v>44.79</v>
      </c>
      <c r="F288" s="30">
        <v>33.67</v>
      </c>
      <c r="G288" s="24" t="str">
        <f t="shared" si="11"/>
        <v>22/07/2022</v>
      </c>
    </row>
    <row r="289" spans="1:7" x14ac:dyDescent="0.3">
      <c r="A289" s="20">
        <v>7</v>
      </c>
      <c r="B289" s="18">
        <v>44771</v>
      </c>
      <c r="C289" s="140">
        <f t="shared" si="12"/>
        <v>2022</v>
      </c>
      <c r="D289" s="30">
        <v>44.83526950487304</v>
      </c>
      <c r="E289" s="30">
        <v>44.79</v>
      </c>
      <c r="F289" s="30">
        <v>33.67</v>
      </c>
      <c r="G289" s="24" t="str">
        <f t="shared" si="11"/>
        <v>29/07/2022</v>
      </c>
    </row>
    <row r="290" spans="1:7" x14ac:dyDescent="0.3">
      <c r="A290" s="20">
        <v>7</v>
      </c>
      <c r="B290" s="18">
        <v>44778</v>
      </c>
      <c r="C290" s="140">
        <f t="shared" si="12"/>
        <v>2022</v>
      </c>
      <c r="D290" s="30">
        <v>46.695146552747119</v>
      </c>
      <c r="E290" s="30">
        <v>44.79</v>
      </c>
      <c r="F290" s="30">
        <v>33.67</v>
      </c>
      <c r="G290" s="24" t="str">
        <f t="shared" si="11"/>
        <v>05/08/2022</v>
      </c>
    </row>
    <row r="291" spans="1:7" x14ac:dyDescent="0.3">
      <c r="A291" s="20">
        <v>7</v>
      </c>
      <c r="B291" s="18">
        <v>44785</v>
      </c>
      <c r="C291" s="140">
        <f t="shared" si="12"/>
        <v>2022</v>
      </c>
      <c r="D291" s="30">
        <v>47.22835893890079</v>
      </c>
      <c r="E291" s="30">
        <v>44.79</v>
      </c>
      <c r="F291" s="30">
        <v>33.67</v>
      </c>
      <c r="G291" s="24" t="str">
        <f t="shared" si="11"/>
        <v>12/08/2022</v>
      </c>
    </row>
    <row r="292" spans="1:7" x14ac:dyDescent="0.3">
      <c r="A292" s="20">
        <v>7</v>
      </c>
      <c r="B292" s="18">
        <v>44792</v>
      </c>
      <c r="C292" s="140">
        <f t="shared" si="12"/>
        <v>2022</v>
      </c>
      <c r="D292" s="30">
        <v>46.2595445524572</v>
      </c>
      <c r="E292" s="30">
        <v>44.79</v>
      </c>
      <c r="F292" s="30">
        <v>33.67</v>
      </c>
      <c r="G292" s="24" t="str">
        <f t="shared" si="11"/>
        <v>19/08/2022</v>
      </c>
    </row>
    <row r="293" spans="1:7" x14ac:dyDescent="0.3">
      <c r="A293" s="20">
        <v>7</v>
      </c>
      <c r="B293" s="18">
        <v>44799</v>
      </c>
      <c r="C293" s="140">
        <f t="shared" si="12"/>
        <v>2022</v>
      </c>
      <c r="D293" s="30">
        <v>47.278469255062234</v>
      </c>
      <c r="E293" s="30">
        <v>44.79</v>
      </c>
      <c r="F293" s="30">
        <v>33.67</v>
      </c>
      <c r="G293" s="24" t="str">
        <f t="shared" si="11"/>
        <v>26/08/2022</v>
      </c>
    </row>
    <row r="294" spans="1:7" x14ac:dyDescent="0.3">
      <c r="A294" s="20">
        <v>7</v>
      </c>
      <c r="B294" s="18">
        <v>44806</v>
      </c>
      <c r="C294" s="140">
        <f t="shared" si="12"/>
        <v>2022</v>
      </c>
      <c r="D294" s="30">
        <v>47.39328663935509</v>
      </c>
      <c r="E294" s="30">
        <v>44.79</v>
      </c>
      <c r="F294" s="30">
        <v>33.67</v>
      </c>
      <c r="G294" s="24" t="str">
        <f t="shared" si="11"/>
        <v>02/09/2022</v>
      </c>
    </row>
    <row r="295" spans="1:7" x14ac:dyDescent="0.3">
      <c r="A295" s="20">
        <v>7</v>
      </c>
      <c r="B295" s="18">
        <v>44813</v>
      </c>
      <c r="C295" s="140">
        <f t="shared" si="12"/>
        <v>2022</v>
      </c>
      <c r="D295" s="30">
        <v>48.35367257655998</v>
      </c>
      <c r="E295" s="30">
        <v>44.79</v>
      </c>
      <c r="F295" s="30">
        <v>33.67</v>
      </c>
      <c r="G295" s="24" t="str">
        <f t="shared" si="11"/>
        <v>09/09/2022</v>
      </c>
    </row>
    <row r="296" spans="1:7" x14ac:dyDescent="0.3">
      <c r="A296" s="20">
        <v>7</v>
      </c>
      <c r="B296" s="18">
        <v>44820</v>
      </c>
      <c r="C296" s="140">
        <f t="shared" si="12"/>
        <v>2022</v>
      </c>
      <c r="D296" s="30">
        <v>42.967859585137901</v>
      </c>
      <c r="E296" s="30">
        <v>44.79</v>
      </c>
      <c r="F296" s="30">
        <v>33.67</v>
      </c>
      <c r="G296" s="24" t="str">
        <f t="shared" si="11"/>
        <v>16/09/2022</v>
      </c>
    </row>
    <row r="297" spans="1:7" x14ac:dyDescent="0.3">
      <c r="A297" s="20">
        <v>7</v>
      </c>
      <c r="B297" s="18">
        <v>44827</v>
      </c>
      <c r="C297" s="140">
        <f t="shared" si="12"/>
        <v>2022</v>
      </c>
      <c r="D297" s="30">
        <v>43.140589569161001</v>
      </c>
      <c r="E297" s="30">
        <v>44.79</v>
      </c>
      <c r="F297" s="30">
        <v>33.67</v>
      </c>
      <c r="G297" s="24" t="str">
        <f t="shared" si="11"/>
        <v>23/09/2022</v>
      </c>
    </row>
    <row r="298" spans="1:7" x14ac:dyDescent="0.3">
      <c r="A298" s="20">
        <v>7</v>
      </c>
      <c r="B298" s="18">
        <v>44834</v>
      </c>
      <c r="C298" s="140">
        <f t="shared" si="12"/>
        <v>2022</v>
      </c>
      <c r="D298" s="30">
        <v>42.768160491829804</v>
      </c>
      <c r="E298" s="30">
        <v>44.79</v>
      </c>
      <c r="F298" s="30">
        <v>33.67</v>
      </c>
      <c r="G298" s="24" t="str">
        <f t="shared" si="11"/>
        <v>30/09/2022</v>
      </c>
    </row>
    <row r="299" spans="1:7" x14ac:dyDescent="0.3">
      <c r="A299" s="20">
        <v>7</v>
      </c>
      <c r="B299" s="18">
        <v>44841</v>
      </c>
      <c r="C299" s="140">
        <f t="shared" si="12"/>
        <v>2022</v>
      </c>
      <c r="D299" s="30">
        <v>45.188503416930971</v>
      </c>
      <c r="E299" s="30">
        <v>44.79</v>
      </c>
      <c r="F299" s="30">
        <v>33.67</v>
      </c>
      <c r="G299" s="24" t="str">
        <f t="shared" si="11"/>
        <v>07/10/2022</v>
      </c>
    </row>
    <row r="300" spans="1:7" x14ac:dyDescent="0.3">
      <c r="A300" s="20">
        <v>7</v>
      </c>
      <c r="B300" s="18">
        <v>44846</v>
      </c>
      <c r="C300" s="140">
        <f t="shared" si="12"/>
        <v>2022</v>
      </c>
      <c r="D300" s="30">
        <v>45.098230549050228</v>
      </c>
      <c r="E300" s="30">
        <v>44.79</v>
      </c>
      <c r="F300" s="30">
        <v>33.67</v>
      </c>
      <c r="G300" s="24" t="str">
        <f t="shared" si="11"/>
        <v>12/10/2022</v>
      </c>
    </row>
    <row r="301" spans="1:7" x14ac:dyDescent="0.3">
      <c r="A301" s="20">
        <v>7</v>
      </c>
      <c r="B301" s="18">
        <v>44850</v>
      </c>
      <c r="C301" s="140">
        <f t="shared" si="12"/>
        <v>2022</v>
      </c>
      <c r="D301" s="30">
        <v>43.654888856127243</v>
      </c>
      <c r="E301" s="30">
        <v>44.79</v>
      </c>
      <c r="F301" s="30">
        <v>33.67</v>
      </c>
      <c r="G301" s="24" t="str">
        <f t="shared" si="11"/>
        <v>16/10/2022</v>
      </c>
    </row>
    <row r="302" spans="1:7" x14ac:dyDescent="0.3">
      <c r="A302" s="20">
        <v>7</v>
      </c>
      <c r="B302" s="18">
        <v>44857</v>
      </c>
      <c r="C302" s="140">
        <f t="shared" si="12"/>
        <v>2022</v>
      </c>
      <c r="D302" s="30">
        <v>42.938756474957941</v>
      </c>
      <c r="E302" s="30">
        <v>44.79</v>
      </c>
      <c r="F302" s="30">
        <v>33.67</v>
      </c>
      <c r="G302" s="24" t="str">
        <f t="shared" si="11"/>
        <v>23/10/2022</v>
      </c>
    </row>
    <row r="303" spans="1:7" x14ac:dyDescent="0.3">
      <c r="A303" s="20">
        <v>7</v>
      </c>
      <c r="B303" s="18">
        <v>44864</v>
      </c>
      <c r="C303" s="140">
        <f t="shared" si="12"/>
        <v>2022</v>
      </c>
      <c r="D303" s="30">
        <v>43.989945155393052</v>
      </c>
      <c r="E303" s="30">
        <v>44.79</v>
      </c>
      <c r="F303" s="30">
        <v>33.67</v>
      </c>
      <c r="G303" s="24" t="str">
        <f t="shared" si="11"/>
        <v>30/10/2022</v>
      </c>
    </row>
    <row r="304" spans="1:7" x14ac:dyDescent="0.3">
      <c r="A304" s="20">
        <v>7</v>
      </c>
      <c r="B304" s="18">
        <v>44871</v>
      </c>
      <c r="C304" s="140">
        <f t="shared" si="12"/>
        <v>2022</v>
      </c>
      <c r="D304" s="30">
        <v>46.276630505816236</v>
      </c>
      <c r="E304" s="30">
        <v>44.79</v>
      </c>
      <c r="F304" s="30">
        <v>33.67</v>
      </c>
      <c r="G304" s="24" t="str">
        <f t="shared" si="11"/>
        <v>06/11/2022</v>
      </c>
    </row>
    <row r="305" spans="1:7" x14ac:dyDescent="0.3">
      <c r="A305" s="20">
        <v>7</v>
      </c>
      <c r="B305" s="18">
        <v>44878</v>
      </c>
      <c r="C305" s="140">
        <f t="shared" si="12"/>
        <v>2022</v>
      </c>
      <c r="D305" s="30">
        <v>44.703539750193364</v>
      </c>
      <c r="E305" s="30">
        <v>44.79</v>
      </c>
      <c r="F305" s="30">
        <v>33.67</v>
      </c>
      <c r="G305" s="24" t="str">
        <f t="shared" si="11"/>
        <v>13/11/2022</v>
      </c>
    </row>
    <row r="306" spans="1:7" x14ac:dyDescent="0.3">
      <c r="A306" s="20">
        <v>7</v>
      </c>
      <c r="B306" s="18">
        <v>44885</v>
      </c>
      <c r="C306" s="140">
        <f t="shared" si="12"/>
        <v>2022</v>
      </c>
      <c r="D306" s="30">
        <v>44.030855679872325</v>
      </c>
      <c r="E306" s="30">
        <v>44.79</v>
      </c>
      <c r="F306" s="30">
        <v>33.67</v>
      </c>
      <c r="G306" s="24" t="str">
        <f t="shared" si="11"/>
        <v>20/11/2022</v>
      </c>
    </row>
    <row r="307" spans="1:7" x14ac:dyDescent="0.3">
      <c r="A307" s="20">
        <v>7</v>
      </c>
      <c r="B307" s="18">
        <v>44892</v>
      </c>
      <c r="C307" s="140">
        <f t="shared" si="12"/>
        <v>2022</v>
      </c>
      <c r="D307" s="30">
        <v>44.415735955992666</v>
      </c>
      <c r="E307" s="30">
        <v>44.79</v>
      </c>
      <c r="F307" s="30">
        <v>33.67</v>
      </c>
      <c r="G307" s="24" t="str">
        <f t="shared" si="11"/>
        <v>27/11/2022</v>
      </c>
    </row>
    <row r="308" spans="1:7" x14ac:dyDescent="0.3">
      <c r="A308" s="20">
        <v>7</v>
      </c>
      <c r="B308" s="18">
        <v>44899</v>
      </c>
      <c r="C308" s="140">
        <f t="shared" si="12"/>
        <v>2022</v>
      </c>
      <c r="D308" s="30">
        <v>45.019125228671214</v>
      </c>
      <c r="E308" s="30">
        <v>44.79</v>
      </c>
      <c r="F308" s="30">
        <v>33.67</v>
      </c>
      <c r="G308" s="24" t="str">
        <f t="shared" si="11"/>
        <v>04/12/2022</v>
      </c>
    </row>
    <row r="309" spans="1:7" x14ac:dyDescent="0.3">
      <c r="A309" s="20">
        <v>7</v>
      </c>
      <c r="B309" s="18">
        <v>44906</v>
      </c>
      <c r="C309" s="140">
        <f t="shared" si="12"/>
        <v>2022</v>
      </c>
      <c r="D309" s="30">
        <v>44.82628584545261</v>
      </c>
      <c r="E309" s="30">
        <v>44.79</v>
      </c>
      <c r="F309" s="30">
        <v>33.67</v>
      </c>
      <c r="G309" s="24" t="str">
        <f t="shared" si="11"/>
        <v>11/12/2022</v>
      </c>
    </row>
    <row r="310" spans="1:7" x14ac:dyDescent="0.3">
      <c r="A310" s="20">
        <v>7</v>
      </c>
      <c r="B310" s="18">
        <v>44913</v>
      </c>
      <c r="C310" s="140">
        <f t="shared" si="12"/>
        <v>2022</v>
      </c>
      <c r="D310" s="30">
        <v>46.436688311688314</v>
      </c>
      <c r="E310" s="30">
        <v>44.79</v>
      </c>
      <c r="F310" s="30">
        <v>33.67</v>
      </c>
      <c r="G310" s="24" t="str">
        <f>TEXT(B310,"jj/mm/aaaa")</f>
        <v>18/12/2022</v>
      </c>
    </row>
    <row r="311" spans="1:7" x14ac:dyDescent="0.3">
      <c r="A311" s="20">
        <v>7</v>
      </c>
      <c r="B311" s="18">
        <v>44920</v>
      </c>
      <c r="C311" s="140">
        <f t="shared" si="12"/>
        <v>2022</v>
      </c>
      <c r="D311" s="30">
        <v>44.947182813789091</v>
      </c>
      <c r="E311" s="30">
        <v>44.79</v>
      </c>
      <c r="F311" s="30">
        <v>33.67</v>
      </c>
      <c r="G311" s="24" t="str">
        <f>TEXT(B311,"jj/mm/aaaa")</f>
        <v>25/12/2022</v>
      </c>
    </row>
    <row r="312" spans="1:7" x14ac:dyDescent="0.3">
      <c r="A312" s="24">
        <v>7</v>
      </c>
      <c r="B312" s="18">
        <v>44927</v>
      </c>
      <c r="C312" s="140">
        <f t="shared" si="12"/>
        <v>2023</v>
      </c>
      <c r="D312" s="28">
        <v>42.792207792207797</v>
      </c>
      <c r="E312" s="30">
        <v>57.552022455717733</v>
      </c>
      <c r="F312" s="35">
        <v>39.270000000000003</v>
      </c>
      <c r="G312" s="24" t="str">
        <f t="shared" ref="G312:G363" si="13">TEXT(B312,"jj/mm/aaaa")</f>
        <v>01/01/2023</v>
      </c>
    </row>
    <row r="313" spans="1:7" x14ac:dyDescent="0.3">
      <c r="A313" s="24">
        <v>7</v>
      </c>
      <c r="B313" s="18">
        <v>44934</v>
      </c>
      <c r="C313" s="140">
        <f t="shared" si="12"/>
        <v>2023</v>
      </c>
      <c r="D313" s="28">
        <v>44.1727199354318</v>
      </c>
      <c r="E313" s="30">
        <v>57.552022455717733</v>
      </c>
      <c r="F313" s="35">
        <v>39.270000000000003</v>
      </c>
      <c r="G313" s="24" t="str">
        <f t="shared" si="13"/>
        <v>08/01/2023</v>
      </c>
    </row>
    <row r="314" spans="1:7" x14ac:dyDescent="0.3">
      <c r="A314" s="24">
        <v>7</v>
      </c>
      <c r="B314" s="18">
        <v>44941</v>
      </c>
      <c r="C314" s="140">
        <f t="shared" si="12"/>
        <v>2023</v>
      </c>
      <c r="D314" s="28">
        <v>44.588794046122963</v>
      </c>
      <c r="E314" s="30">
        <v>57.552022455717733</v>
      </c>
      <c r="F314" s="35">
        <v>39.270000000000003</v>
      </c>
      <c r="G314" s="24" t="str">
        <f t="shared" si="13"/>
        <v>15/01/2023</v>
      </c>
    </row>
    <row r="315" spans="1:7" x14ac:dyDescent="0.3">
      <c r="A315" s="24">
        <v>7</v>
      </c>
      <c r="B315" s="18">
        <v>44948</v>
      </c>
      <c r="C315" s="140">
        <f t="shared" si="12"/>
        <v>2023</v>
      </c>
      <c r="D315" s="28">
        <v>45.842095824978401</v>
      </c>
      <c r="E315" s="30">
        <v>57.552022455717733</v>
      </c>
      <c r="F315" s="35">
        <v>39.270000000000003</v>
      </c>
      <c r="G315" s="24" t="str">
        <f t="shared" si="13"/>
        <v>22/01/2023</v>
      </c>
    </row>
    <row r="316" spans="1:7" x14ac:dyDescent="0.3">
      <c r="A316" s="24">
        <v>7</v>
      </c>
      <c r="B316" s="18">
        <v>44955</v>
      </c>
      <c r="C316" s="140">
        <f t="shared" si="12"/>
        <v>2023</v>
      </c>
      <c r="D316" s="28">
        <v>43.988573981871568</v>
      </c>
      <c r="E316" s="30">
        <v>57.552022455717733</v>
      </c>
      <c r="F316" s="35">
        <v>39.270000000000003</v>
      </c>
      <c r="G316" s="24" t="str">
        <f t="shared" si="13"/>
        <v>29/01/2023</v>
      </c>
    </row>
    <row r="317" spans="1:7" x14ac:dyDescent="0.3">
      <c r="A317" s="24">
        <v>7</v>
      </c>
      <c r="B317" s="18">
        <v>44962</v>
      </c>
      <c r="C317" s="140">
        <f t="shared" si="12"/>
        <v>2023</v>
      </c>
      <c r="D317" s="28">
        <v>46.043397596192627</v>
      </c>
      <c r="E317" s="30">
        <v>57.552022455717733</v>
      </c>
      <c r="F317" s="35">
        <v>39.270000000000003</v>
      </c>
      <c r="G317" s="24" t="str">
        <f t="shared" si="13"/>
        <v>05/02/2023</v>
      </c>
    </row>
    <row r="318" spans="1:7" x14ac:dyDescent="0.3">
      <c r="A318" s="24">
        <v>7</v>
      </c>
      <c r="B318" s="18">
        <v>44969</v>
      </c>
      <c r="C318" s="140">
        <f t="shared" si="12"/>
        <v>2023</v>
      </c>
      <c r="D318" s="28">
        <v>45.673115581930176</v>
      </c>
      <c r="E318" s="30">
        <v>57.552022455717733</v>
      </c>
      <c r="F318" s="35">
        <v>39.270000000000003</v>
      </c>
      <c r="G318" s="24" t="str">
        <f t="shared" si="13"/>
        <v>12/02/2023</v>
      </c>
    </row>
    <row r="319" spans="1:7" x14ac:dyDescent="0.3">
      <c r="A319" s="24">
        <v>7</v>
      </c>
      <c r="B319" s="18">
        <v>44976</v>
      </c>
      <c r="C319" s="140">
        <f t="shared" si="12"/>
        <v>2023</v>
      </c>
      <c r="D319" s="28">
        <v>45.968325428089074</v>
      </c>
      <c r="E319" s="30">
        <v>57.552022455717733</v>
      </c>
      <c r="F319" s="35">
        <v>39.270000000000003</v>
      </c>
      <c r="G319" s="24" t="str">
        <f t="shared" si="13"/>
        <v>19/02/2023</v>
      </c>
    </row>
    <row r="320" spans="1:7" x14ac:dyDescent="0.3">
      <c r="A320" s="24">
        <v>7</v>
      </c>
      <c r="B320" s="18">
        <v>44983</v>
      </c>
      <c r="C320" s="140">
        <f t="shared" si="12"/>
        <v>2023</v>
      </c>
      <c r="D320" s="28">
        <v>47.608259434267588</v>
      </c>
      <c r="E320" s="30">
        <v>57.552022455717733</v>
      </c>
      <c r="F320" s="35">
        <v>39.270000000000003</v>
      </c>
      <c r="G320" s="24" t="str">
        <f t="shared" si="13"/>
        <v>26/02/2023</v>
      </c>
    </row>
    <row r="321" spans="1:7" x14ac:dyDescent="0.3">
      <c r="A321" s="24">
        <v>7</v>
      </c>
      <c r="B321" s="18">
        <v>44990</v>
      </c>
      <c r="C321" s="140">
        <f t="shared" si="12"/>
        <v>2023</v>
      </c>
      <c r="D321" s="28">
        <v>47.632505410031968</v>
      </c>
      <c r="E321" s="30">
        <v>57.552022455717733</v>
      </c>
      <c r="F321" s="35">
        <v>39.270000000000003</v>
      </c>
      <c r="G321" s="24" t="str">
        <f t="shared" si="13"/>
        <v>05/03/2023</v>
      </c>
    </row>
    <row r="322" spans="1:7" x14ac:dyDescent="0.3">
      <c r="A322" s="24">
        <v>7</v>
      </c>
      <c r="B322" s="18">
        <v>44997</v>
      </c>
      <c r="C322" s="140">
        <f t="shared" si="12"/>
        <v>2023</v>
      </c>
      <c r="D322" s="28">
        <v>47.719635924705578</v>
      </c>
      <c r="E322" s="30">
        <v>57.552022455717733</v>
      </c>
      <c r="F322" s="35">
        <v>39.270000000000003</v>
      </c>
      <c r="G322" s="24" t="str">
        <f t="shared" si="13"/>
        <v>12/03/2023</v>
      </c>
    </row>
    <row r="323" spans="1:7" x14ac:dyDescent="0.3">
      <c r="A323" s="24">
        <v>7</v>
      </c>
      <c r="B323" s="18">
        <v>45004</v>
      </c>
      <c r="C323" s="140">
        <f t="shared" ref="C323:C364" si="14">YEAR(B323)</f>
        <v>2023</v>
      </c>
      <c r="D323" s="28">
        <v>48.534069682449449</v>
      </c>
      <c r="E323" s="30">
        <v>57.552022455717733</v>
      </c>
      <c r="F323" s="35">
        <v>39.270000000000003</v>
      </c>
      <c r="G323" s="24" t="str">
        <f t="shared" si="13"/>
        <v>19/03/2023</v>
      </c>
    </row>
    <row r="324" spans="1:7" x14ac:dyDescent="0.3">
      <c r="A324" s="24">
        <v>7</v>
      </c>
      <c r="B324" s="18">
        <v>45011</v>
      </c>
      <c r="C324" s="140">
        <f t="shared" si="14"/>
        <v>2023</v>
      </c>
      <c r="D324" s="28">
        <v>51.242236024844715</v>
      </c>
      <c r="E324" s="30">
        <v>57.552022455717733</v>
      </c>
      <c r="F324" s="35">
        <v>39.270000000000003</v>
      </c>
      <c r="G324" s="24" t="str">
        <f t="shared" si="13"/>
        <v>26/03/2023</v>
      </c>
    </row>
    <row r="325" spans="1:7" x14ac:dyDescent="0.3">
      <c r="A325" s="24">
        <v>7</v>
      </c>
      <c r="B325" s="18">
        <v>45018</v>
      </c>
      <c r="C325" s="140">
        <f t="shared" si="14"/>
        <v>2023</v>
      </c>
      <c r="D325" s="28">
        <v>54.792290662846725</v>
      </c>
      <c r="E325" s="30">
        <v>57.552022455717733</v>
      </c>
      <c r="F325" s="35">
        <v>39.270000000000003</v>
      </c>
      <c r="G325" s="24" t="str">
        <f t="shared" si="13"/>
        <v>02/04/2023</v>
      </c>
    </row>
    <row r="326" spans="1:7" x14ac:dyDescent="0.3">
      <c r="A326" s="24">
        <v>7</v>
      </c>
      <c r="B326" s="18">
        <v>45025</v>
      </c>
      <c r="C326" s="140">
        <f t="shared" si="14"/>
        <v>2023</v>
      </c>
      <c r="D326" s="28">
        <v>55.069098414848497</v>
      </c>
      <c r="E326" s="30">
        <v>57.552022455717733</v>
      </c>
      <c r="F326" s="35">
        <v>39.270000000000003</v>
      </c>
      <c r="G326" s="24" t="str">
        <f t="shared" si="13"/>
        <v>09/04/2023</v>
      </c>
    </row>
    <row r="327" spans="1:7" x14ac:dyDescent="0.3">
      <c r="A327" s="24">
        <v>7</v>
      </c>
      <c r="B327" s="18">
        <v>45032</v>
      </c>
      <c r="C327" s="140">
        <f t="shared" si="14"/>
        <v>2023</v>
      </c>
      <c r="D327" s="28">
        <v>54.678910948716286</v>
      </c>
      <c r="E327" s="30">
        <v>57.552022455717733</v>
      </c>
      <c r="F327" s="35">
        <v>39.270000000000003</v>
      </c>
      <c r="G327" s="24" t="str">
        <f t="shared" si="13"/>
        <v>16/04/2023</v>
      </c>
    </row>
    <row r="328" spans="1:7" x14ac:dyDescent="0.3">
      <c r="A328" s="24">
        <v>7</v>
      </c>
      <c r="B328" s="18">
        <v>45039</v>
      </c>
      <c r="C328" s="140">
        <f t="shared" si="14"/>
        <v>2023</v>
      </c>
      <c r="D328" s="28">
        <v>57.950714204277084</v>
      </c>
      <c r="E328" s="30">
        <v>57.552022455717733</v>
      </c>
      <c r="F328" s="35">
        <v>39.270000000000003</v>
      </c>
      <c r="G328" s="24" t="str">
        <f t="shared" si="13"/>
        <v>23/04/2023</v>
      </c>
    </row>
    <row r="329" spans="1:7" x14ac:dyDescent="0.3">
      <c r="A329" s="24">
        <v>7</v>
      </c>
      <c r="B329" s="18">
        <v>45046</v>
      </c>
      <c r="C329" s="140">
        <f t="shared" si="14"/>
        <v>2023</v>
      </c>
      <c r="D329" s="28">
        <v>58.618769145084933</v>
      </c>
      <c r="E329" s="30">
        <v>57.552022455717733</v>
      </c>
      <c r="F329" s="35">
        <v>39.270000000000003</v>
      </c>
      <c r="G329" s="24" t="str">
        <f t="shared" si="13"/>
        <v>30/04/2023</v>
      </c>
    </row>
    <row r="330" spans="1:7" x14ac:dyDescent="0.3">
      <c r="A330" s="24">
        <v>7</v>
      </c>
      <c r="B330" s="18">
        <v>45053</v>
      </c>
      <c r="C330" s="140">
        <f t="shared" si="14"/>
        <v>2023</v>
      </c>
      <c r="D330" s="28">
        <v>58.670539201207703</v>
      </c>
      <c r="E330" s="30">
        <v>57.552022455717733</v>
      </c>
      <c r="F330" s="35">
        <v>39.270000000000003</v>
      </c>
      <c r="G330" s="24" t="str">
        <f t="shared" si="13"/>
        <v>07/05/2023</v>
      </c>
    </row>
    <row r="331" spans="1:7" x14ac:dyDescent="0.3">
      <c r="A331" s="24">
        <v>7</v>
      </c>
      <c r="B331" s="18">
        <v>45060</v>
      </c>
      <c r="C331" s="140">
        <f t="shared" si="14"/>
        <v>2023</v>
      </c>
      <c r="D331" s="28">
        <v>58.440061897079644</v>
      </c>
      <c r="E331" s="30">
        <v>57.552022455717733</v>
      </c>
      <c r="F331" s="35">
        <v>39.270000000000003</v>
      </c>
      <c r="G331" s="24" t="str">
        <f t="shared" si="13"/>
        <v>14/05/2023</v>
      </c>
    </row>
    <row r="332" spans="1:7" x14ac:dyDescent="0.3">
      <c r="A332" s="24">
        <v>7</v>
      </c>
      <c r="B332" s="18">
        <v>45067</v>
      </c>
      <c r="C332" s="140">
        <f t="shared" si="14"/>
        <v>2023</v>
      </c>
      <c r="D332" s="28">
        <v>58.262886089273373</v>
      </c>
      <c r="E332" s="30">
        <v>57.552022455717733</v>
      </c>
      <c r="F332" s="35">
        <v>39.270000000000003</v>
      </c>
      <c r="G332" s="24" t="str">
        <f t="shared" si="13"/>
        <v>21/05/2023</v>
      </c>
    </row>
    <row r="333" spans="1:7" x14ac:dyDescent="0.3">
      <c r="A333" s="24">
        <v>7</v>
      </c>
      <c r="B333" s="18">
        <v>45074</v>
      </c>
      <c r="C333" s="140">
        <f t="shared" si="14"/>
        <v>2023</v>
      </c>
      <c r="D333" s="28">
        <v>56.99830525371349</v>
      </c>
      <c r="E333" s="30">
        <v>57.552022455717733</v>
      </c>
      <c r="F333" s="35">
        <v>39.270000000000003</v>
      </c>
      <c r="G333" s="24" t="str">
        <f t="shared" si="13"/>
        <v>28/05/2023</v>
      </c>
    </row>
    <row r="334" spans="1:7" x14ac:dyDescent="0.3">
      <c r="A334" s="24">
        <v>7</v>
      </c>
      <c r="B334" s="18">
        <v>45081</v>
      </c>
      <c r="C334" s="140">
        <f t="shared" si="14"/>
        <v>2023</v>
      </c>
      <c r="D334" s="28">
        <v>56.897185640751388</v>
      </c>
      <c r="E334" s="30">
        <v>57.552022455717733</v>
      </c>
      <c r="F334" s="35">
        <v>39.270000000000003</v>
      </c>
      <c r="G334" s="24" t="str">
        <f t="shared" si="13"/>
        <v>04/06/2023</v>
      </c>
    </row>
    <row r="335" spans="1:7" x14ac:dyDescent="0.3">
      <c r="A335" s="24">
        <v>7</v>
      </c>
      <c r="B335" s="18">
        <v>45088</v>
      </c>
      <c r="C335" s="140">
        <f t="shared" si="14"/>
        <v>2023</v>
      </c>
      <c r="D335" s="28">
        <v>58.51046108742004</v>
      </c>
      <c r="E335" s="30">
        <v>57.552022455717733</v>
      </c>
      <c r="F335" s="35">
        <v>39.270000000000003</v>
      </c>
      <c r="G335" s="24" t="str">
        <f t="shared" si="13"/>
        <v>11/06/2023</v>
      </c>
    </row>
    <row r="336" spans="1:7" x14ac:dyDescent="0.3">
      <c r="A336" s="24">
        <v>7</v>
      </c>
      <c r="B336" s="18">
        <v>45095</v>
      </c>
      <c r="C336" s="140">
        <f t="shared" si="14"/>
        <v>2023</v>
      </c>
      <c r="D336" s="28">
        <v>55.034579767905278</v>
      </c>
      <c r="E336" s="30">
        <v>57.552022455717733</v>
      </c>
      <c r="F336" s="35">
        <v>39.270000000000003</v>
      </c>
      <c r="G336" s="24" t="str">
        <f t="shared" si="13"/>
        <v>18/06/2023</v>
      </c>
    </row>
    <row r="337" spans="1:7" x14ac:dyDescent="0.3">
      <c r="A337" s="24">
        <v>7</v>
      </c>
      <c r="B337" s="18">
        <v>45102</v>
      </c>
      <c r="C337" s="140">
        <f t="shared" si="14"/>
        <v>2023</v>
      </c>
      <c r="D337" s="28">
        <v>52.699891837923289</v>
      </c>
      <c r="E337" s="30">
        <v>57.552022455717733</v>
      </c>
      <c r="F337" s="35">
        <v>39.270000000000003</v>
      </c>
      <c r="G337" s="24" t="str">
        <f t="shared" si="13"/>
        <v>25/06/2023</v>
      </c>
    </row>
    <row r="338" spans="1:7" x14ac:dyDescent="0.3">
      <c r="A338" s="24">
        <v>7</v>
      </c>
      <c r="B338" s="18">
        <v>45109</v>
      </c>
      <c r="C338" s="140">
        <f t="shared" si="14"/>
        <v>2023</v>
      </c>
      <c r="D338" s="28">
        <v>55.706089952665302</v>
      </c>
      <c r="E338" s="30">
        <v>57.552022455717733</v>
      </c>
      <c r="F338" s="35">
        <v>39.270000000000003</v>
      </c>
      <c r="G338" s="24" t="str">
        <f t="shared" si="13"/>
        <v>02/07/2023</v>
      </c>
    </row>
    <row r="339" spans="1:7" x14ac:dyDescent="0.3">
      <c r="A339" s="24">
        <v>7</v>
      </c>
      <c r="B339" s="18">
        <v>45116</v>
      </c>
      <c r="C339" s="140">
        <f t="shared" si="14"/>
        <v>2023</v>
      </c>
      <c r="D339" s="28">
        <v>58.374154420340567</v>
      </c>
      <c r="E339" s="30">
        <v>57.552022455717733</v>
      </c>
      <c r="F339" s="35">
        <v>39.270000000000003</v>
      </c>
      <c r="G339" s="24" t="str">
        <f t="shared" si="13"/>
        <v>09/07/2023</v>
      </c>
    </row>
    <row r="340" spans="1:7" x14ac:dyDescent="0.3">
      <c r="A340" s="24">
        <v>7</v>
      </c>
      <c r="B340" s="18">
        <v>45123</v>
      </c>
      <c r="C340" s="140">
        <f t="shared" si="14"/>
        <v>2023</v>
      </c>
      <c r="D340" s="28">
        <v>57.948989031320203</v>
      </c>
      <c r="E340" s="30">
        <v>57.552022455717733</v>
      </c>
      <c r="F340" s="35">
        <v>39.270000000000003</v>
      </c>
      <c r="G340" s="24" t="str">
        <f t="shared" si="13"/>
        <v>16/07/2023</v>
      </c>
    </row>
    <row r="341" spans="1:7" x14ac:dyDescent="0.3">
      <c r="A341" s="24">
        <v>7</v>
      </c>
      <c r="B341" s="18">
        <v>45130</v>
      </c>
      <c r="C341" s="140">
        <f t="shared" si="14"/>
        <v>2023</v>
      </c>
      <c r="D341" s="28">
        <v>56.551091848641441</v>
      </c>
      <c r="E341" s="30">
        <v>57.552022455717733</v>
      </c>
      <c r="F341" s="35">
        <v>39.270000000000003</v>
      </c>
      <c r="G341" s="24" t="str">
        <f t="shared" si="13"/>
        <v>23/07/2023</v>
      </c>
    </row>
    <row r="342" spans="1:7" x14ac:dyDescent="0.3">
      <c r="A342" s="24">
        <v>7</v>
      </c>
      <c r="B342" s="18">
        <v>45137</v>
      </c>
      <c r="C342" s="140">
        <f t="shared" si="14"/>
        <v>2023</v>
      </c>
      <c r="D342" s="28">
        <v>56.768920215758307</v>
      </c>
      <c r="E342" s="30">
        <v>57.552022455717733</v>
      </c>
      <c r="F342" s="35">
        <v>39.270000000000003</v>
      </c>
      <c r="G342" s="24" t="str">
        <f t="shared" si="13"/>
        <v>30/07/2023</v>
      </c>
    </row>
    <row r="343" spans="1:7" x14ac:dyDescent="0.3">
      <c r="A343" s="24">
        <v>7</v>
      </c>
      <c r="B343" s="18">
        <v>45144</v>
      </c>
      <c r="C343" s="140">
        <f t="shared" si="14"/>
        <v>2023</v>
      </c>
      <c r="D343" s="28">
        <v>57.771037409046464</v>
      </c>
      <c r="E343" s="30">
        <v>57.552022455717733</v>
      </c>
      <c r="F343" s="35">
        <v>39.270000000000003</v>
      </c>
      <c r="G343" s="24" t="str">
        <f t="shared" si="13"/>
        <v>06/08/2023</v>
      </c>
    </row>
    <row r="344" spans="1:7" x14ac:dyDescent="0.3">
      <c r="A344" s="24">
        <v>7</v>
      </c>
      <c r="B344" s="18">
        <v>45151</v>
      </c>
      <c r="C344" s="140">
        <f t="shared" si="14"/>
        <v>2023</v>
      </c>
      <c r="D344" s="28">
        <v>57.528052252554012</v>
      </c>
      <c r="E344" s="30">
        <v>57.552022455717733</v>
      </c>
      <c r="F344" s="35">
        <v>39.270000000000003</v>
      </c>
      <c r="G344" s="24" t="str">
        <f t="shared" si="13"/>
        <v>13/08/2023</v>
      </c>
    </row>
    <row r="345" spans="1:7" x14ac:dyDescent="0.3">
      <c r="A345" s="24">
        <v>7</v>
      </c>
      <c r="B345" s="18">
        <v>45158</v>
      </c>
      <c r="C345" s="140">
        <f t="shared" si="14"/>
        <v>2023</v>
      </c>
      <c r="D345" s="28">
        <v>59.023213245694315</v>
      </c>
      <c r="E345" s="30">
        <v>57.552022455717733</v>
      </c>
      <c r="F345" s="35">
        <v>39.270000000000003</v>
      </c>
      <c r="G345" s="24" t="str">
        <f t="shared" si="13"/>
        <v>20/08/2023</v>
      </c>
    </row>
    <row r="346" spans="1:7" x14ac:dyDescent="0.3">
      <c r="A346" s="24">
        <v>7</v>
      </c>
      <c r="B346" s="18">
        <v>45165</v>
      </c>
      <c r="C346" s="140">
        <f t="shared" si="14"/>
        <v>2023</v>
      </c>
      <c r="D346" s="28">
        <v>60.783167738164813</v>
      </c>
      <c r="E346" s="30">
        <v>57.552022455717733</v>
      </c>
      <c r="F346" s="35">
        <v>39.270000000000003</v>
      </c>
      <c r="G346" s="24" t="str">
        <f t="shared" si="13"/>
        <v>27/08/2023</v>
      </c>
    </row>
    <row r="347" spans="1:7" x14ac:dyDescent="0.3">
      <c r="A347" s="24">
        <v>7</v>
      </c>
      <c r="B347" s="18">
        <v>45172</v>
      </c>
      <c r="C347" s="140">
        <f t="shared" si="14"/>
        <v>2023</v>
      </c>
      <c r="D347" s="28">
        <v>60.506160506160498</v>
      </c>
      <c r="E347" s="30">
        <v>57.552022455717733</v>
      </c>
      <c r="F347" s="35">
        <v>39.270000000000003</v>
      </c>
      <c r="G347" s="24" t="str">
        <f t="shared" si="13"/>
        <v>03/09/2023</v>
      </c>
    </row>
    <row r="348" spans="1:7" x14ac:dyDescent="0.3">
      <c r="A348" s="24">
        <v>7</v>
      </c>
      <c r="B348" s="18">
        <v>45179</v>
      </c>
      <c r="C348" s="140">
        <f t="shared" si="14"/>
        <v>2023</v>
      </c>
      <c r="D348" s="28">
        <v>62.122268712226862</v>
      </c>
      <c r="E348" s="30">
        <v>57.552022455717733</v>
      </c>
      <c r="F348" s="35">
        <v>39.270000000000003</v>
      </c>
      <c r="G348" s="24" t="str">
        <f t="shared" si="13"/>
        <v>10/09/2023</v>
      </c>
    </row>
    <row r="349" spans="1:7" x14ac:dyDescent="0.3">
      <c r="A349" s="24">
        <v>7</v>
      </c>
      <c r="B349" s="18">
        <v>45186</v>
      </c>
      <c r="C349" s="140">
        <f t="shared" si="14"/>
        <v>2023</v>
      </c>
      <c r="D349" s="28">
        <v>59.993104240891853</v>
      </c>
      <c r="E349" s="30">
        <v>57.552022455717733</v>
      </c>
      <c r="F349" s="35">
        <v>39.270000000000003</v>
      </c>
      <c r="G349" s="24" t="str">
        <f t="shared" si="13"/>
        <v>17/09/2023</v>
      </c>
    </row>
    <row r="350" spans="1:7" x14ac:dyDescent="0.3">
      <c r="A350" s="24">
        <v>7</v>
      </c>
      <c r="B350" s="18">
        <v>45193</v>
      </c>
      <c r="C350" s="140">
        <f t="shared" si="14"/>
        <v>2023</v>
      </c>
      <c r="D350" s="28">
        <v>58.203195857588106</v>
      </c>
      <c r="E350" s="30">
        <v>57.552022455717733</v>
      </c>
      <c r="F350" s="35">
        <v>39.270000000000003</v>
      </c>
      <c r="G350" s="24" t="str">
        <f t="shared" si="13"/>
        <v>24/09/2023</v>
      </c>
    </row>
    <row r="351" spans="1:7" x14ac:dyDescent="0.3">
      <c r="A351" s="24">
        <v>7</v>
      </c>
      <c r="B351" s="18">
        <v>45200</v>
      </c>
      <c r="C351" s="140">
        <f t="shared" si="14"/>
        <v>2023</v>
      </c>
      <c r="D351" s="28">
        <v>58.583488906144161</v>
      </c>
      <c r="E351" s="30">
        <v>57.552022455717733</v>
      </c>
      <c r="F351" s="35">
        <v>39.270000000000003</v>
      </c>
      <c r="G351" s="24" t="str">
        <f t="shared" si="13"/>
        <v>01/10/2023</v>
      </c>
    </row>
    <row r="352" spans="1:7" x14ac:dyDescent="0.3">
      <c r="A352" s="24">
        <v>7</v>
      </c>
      <c r="B352" s="18">
        <v>45207</v>
      </c>
      <c r="C352" s="140">
        <f t="shared" si="14"/>
        <v>2023</v>
      </c>
      <c r="D352" s="28">
        <v>60.050861172118822</v>
      </c>
      <c r="E352" s="30">
        <v>57.552022455717733</v>
      </c>
      <c r="F352" s="35">
        <v>39.270000000000003</v>
      </c>
      <c r="G352" s="24" t="str">
        <f t="shared" si="13"/>
        <v>08/10/2023</v>
      </c>
    </row>
    <row r="353" spans="1:7" x14ac:dyDescent="0.3">
      <c r="A353" s="24">
        <v>7</v>
      </c>
      <c r="B353" s="18">
        <v>45214</v>
      </c>
      <c r="C353" s="140">
        <f t="shared" si="14"/>
        <v>2023</v>
      </c>
      <c r="D353" s="28">
        <v>59.605854747136618</v>
      </c>
      <c r="E353" s="30">
        <v>57.552022455717733</v>
      </c>
      <c r="F353" s="35">
        <v>39.270000000000003</v>
      </c>
      <c r="G353" s="24" t="str">
        <f t="shared" si="13"/>
        <v>15/10/2023</v>
      </c>
    </row>
    <row r="354" spans="1:7" x14ac:dyDescent="0.3">
      <c r="A354" s="24">
        <v>7</v>
      </c>
      <c r="B354" s="18">
        <v>45221</v>
      </c>
      <c r="C354" s="140">
        <f t="shared" si="14"/>
        <v>2023</v>
      </c>
      <c r="D354" s="28">
        <v>59.601779353589087</v>
      </c>
      <c r="E354" s="30">
        <v>57.552022455717733</v>
      </c>
      <c r="F354" s="35">
        <v>39.270000000000003</v>
      </c>
      <c r="G354" s="24" t="str">
        <f t="shared" si="13"/>
        <v>22/10/2023</v>
      </c>
    </row>
    <row r="355" spans="1:7" x14ac:dyDescent="0.3">
      <c r="A355" s="24">
        <v>7</v>
      </c>
      <c r="B355" s="18">
        <v>45228</v>
      </c>
      <c r="C355" s="140">
        <f t="shared" si="14"/>
        <v>2023</v>
      </c>
      <c r="D355" s="28">
        <v>62.437159010367736</v>
      </c>
      <c r="E355" s="30">
        <v>57.552022455717733</v>
      </c>
      <c r="F355" s="35">
        <v>39.270000000000003</v>
      </c>
      <c r="G355" s="24" t="str">
        <f t="shared" si="13"/>
        <v>29/10/2023</v>
      </c>
    </row>
    <row r="356" spans="1:7" x14ac:dyDescent="0.3">
      <c r="A356" s="24">
        <v>7</v>
      </c>
      <c r="B356" s="18">
        <v>45235</v>
      </c>
      <c r="C356" s="140">
        <f t="shared" si="14"/>
        <v>2023</v>
      </c>
      <c r="D356" s="28">
        <v>61.101844583987436</v>
      </c>
      <c r="E356" s="30">
        <v>57.552022455717733</v>
      </c>
      <c r="F356" s="35">
        <v>39.270000000000003</v>
      </c>
      <c r="G356" s="24" t="str">
        <f t="shared" si="13"/>
        <v>05/11/2023</v>
      </c>
    </row>
    <row r="357" spans="1:7" x14ac:dyDescent="0.3">
      <c r="A357" s="24">
        <v>7</v>
      </c>
      <c r="B357" s="18">
        <v>45242</v>
      </c>
      <c r="C357" s="140">
        <f t="shared" si="14"/>
        <v>2023</v>
      </c>
      <c r="D357" s="28">
        <v>60.130612244897961</v>
      </c>
      <c r="E357" s="30">
        <v>57.552022455717733</v>
      </c>
      <c r="F357" s="35">
        <v>39.270000000000003</v>
      </c>
      <c r="G357" s="24" t="str">
        <f t="shared" si="13"/>
        <v>12/11/2023</v>
      </c>
    </row>
    <row r="358" spans="1:7" x14ac:dyDescent="0.3">
      <c r="A358" s="24">
        <v>7</v>
      </c>
      <c r="B358" s="18">
        <v>45249</v>
      </c>
      <c r="C358" s="140">
        <f t="shared" si="14"/>
        <v>2023</v>
      </c>
      <c r="D358" s="28">
        <v>60.751741055993669</v>
      </c>
      <c r="E358" s="30">
        <v>57.552022455717733</v>
      </c>
      <c r="F358" s="35">
        <v>39.270000000000003</v>
      </c>
      <c r="G358" s="24" t="str">
        <f t="shared" si="13"/>
        <v>19/11/2023</v>
      </c>
    </row>
    <row r="359" spans="1:7" x14ac:dyDescent="0.3">
      <c r="A359" s="24">
        <v>7</v>
      </c>
      <c r="B359" s="18">
        <v>45256</v>
      </c>
      <c r="C359" s="140">
        <f t="shared" si="14"/>
        <v>2023</v>
      </c>
      <c r="D359" s="28">
        <v>58.144192256341789</v>
      </c>
      <c r="E359" s="30">
        <v>57.552022455717733</v>
      </c>
      <c r="F359" s="35">
        <v>39.270000000000003</v>
      </c>
      <c r="G359" s="24" t="str">
        <f t="shared" si="13"/>
        <v>26/11/2023</v>
      </c>
    </row>
    <row r="360" spans="1:7" x14ac:dyDescent="0.3">
      <c r="A360" s="24">
        <v>7</v>
      </c>
      <c r="B360" s="18">
        <v>45263</v>
      </c>
      <c r="C360" s="140">
        <f t="shared" si="14"/>
        <v>2023</v>
      </c>
      <c r="D360" s="28">
        <v>54.510620574760516</v>
      </c>
      <c r="E360" s="30">
        <v>57.552022455717733</v>
      </c>
      <c r="F360" s="35">
        <v>39.270000000000003</v>
      </c>
      <c r="G360" s="24" t="str">
        <f t="shared" si="13"/>
        <v>03/12/2023</v>
      </c>
    </row>
    <row r="361" spans="1:7" x14ac:dyDescent="0.3">
      <c r="A361" s="24">
        <v>7</v>
      </c>
      <c r="B361" s="18">
        <v>45270</v>
      </c>
      <c r="C361" s="140">
        <f t="shared" si="14"/>
        <v>2023</v>
      </c>
      <c r="D361" s="28">
        <v>51.999336319893807</v>
      </c>
      <c r="E361" s="30">
        <v>57.552022455717733</v>
      </c>
      <c r="F361" s="35">
        <v>39.270000000000003</v>
      </c>
      <c r="G361" s="24" t="str">
        <f t="shared" si="13"/>
        <v>10/12/2023</v>
      </c>
    </row>
    <row r="362" spans="1:7" x14ac:dyDescent="0.3">
      <c r="A362" s="24">
        <v>7</v>
      </c>
      <c r="B362" s="18">
        <v>45277</v>
      </c>
      <c r="C362" s="140">
        <f t="shared" si="14"/>
        <v>2023</v>
      </c>
      <c r="D362" s="28">
        <v>48.640986335690393</v>
      </c>
      <c r="E362" s="30">
        <v>57.552022455717733</v>
      </c>
      <c r="F362" s="35">
        <v>39.270000000000003</v>
      </c>
      <c r="G362" s="24" t="str">
        <f t="shared" si="13"/>
        <v>17/12/2023</v>
      </c>
    </row>
    <row r="363" spans="1:7" x14ac:dyDescent="0.3">
      <c r="A363" s="24">
        <v>7</v>
      </c>
      <c r="B363" s="18">
        <v>45284</v>
      </c>
      <c r="C363" s="140">
        <f t="shared" si="14"/>
        <v>2023</v>
      </c>
      <c r="D363" s="28">
        <v>49.135472811485272</v>
      </c>
      <c r="E363" s="30">
        <v>57.552022455717733</v>
      </c>
      <c r="F363" s="35">
        <v>39.270000000000003</v>
      </c>
      <c r="G363" s="24" t="str">
        <f t="shared" si="13"/>
        <v>24/12/2023</v>
      </c>
    </row>
    <row r="364" spans="1:7" x14ac:dyDescent="0.3">
      <c r="A364" s="24">
        <v>7</v>
      </c>
      <c r="B364" s="18">
        <v>45291</v>
      </c>
      <c r="C364" s="140">
        <f t="shared" si="14"/>
        <v>2023</v>
      </c>
      <c r="D364" s="28">
        <v>50.417725513644598</v>
      </c>
      <c r="E364" s="30">
        <v>58.552022455717697</v>
      </c>
      <c r="F364" s="35">
        <v>40.270000000000003</v>
      </c>
      <c r="G364" s="24" t="str">
        <f>TEXT(B364,"jj/mm/aaaa")</f>
        <v>31/12/2023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31664-CD16-4ED8-8876-FAF268F1FFE2}">
  <sheetPr>
    <tabColor theme="9"/>
  </sheetPr>
  <dimension ref="A1:G364"/>
  <sheetViews>
    <sheetView workbookViewId="0">
      <selection activeCell="F6" sqref="F6"/>
    </sheetView>
  </sheetViews>
  <sheetFormatPr baseColWidth="10" defaultRowHeight="14.4" x14ac:dyDescent="0.3"/>
  <cols>
    <col min="1" max="1" width="12.21875" style="1" customWidth="1"/>
    <col min="2" max="3" width="25.6640625" style="1" customWidth="1"/>
  </cols>
  <sheetData>
    <row r="1" spans="1:7" x14ac:dyDescent="0.3">
      <c r="A1" s="43" t="s">
        <v>279</v>
      </c>
      <c r="B1" s="43" t="s">
        <v>80</v>
      </c>
      <c r="C1" s="43" t="s">
        <v>81</v>
      </c>
      <c r="E1" t="str" cm="1">
        <f t="array" ref="E1:G10">_xlfn.UNIQUE(A:C)</f>
        <v>Année</v>
      </c>
      <c r="F1" t="str">
        <v>Moyenne annuelle</v>
      </c>
      <c r="G1" t="str">
        <v>Moyenne Protélis</v>
      </c>
    </row>
    <row r="2" spans="1:7" x14ac:dyDescent="0.3">
      <c r="A2" s="140">
        <f>'Prix - Betteraves 7'!C2</f>
        <v>2017</v>
      </c>
      <c r="B2" s="125">
        <f>'Prix - Betteraves 7'!E2</f>
        <v>30.382116237817993</v>
      </c>
      <c r="C2" s="126">
        <f>'Prix - Betteraves 7'!F2</f>
        <v>25.23</v>
      </c>
      <c r="E2">
        <v>2017</v>
      </c>
      <c r="F2">
        <v>30.382116237817993</v>
      </c>
      <c r="G2">
        <v>25.23</v>
      </c>
    </row>
    <row r="3" spans="1:7" x14ac:dyDescent="0.3">
      <c r="A3" s="140">
        <f>'Prix - Betteraves 7'!C3</f>
        <v>2017</v>
      </c>
      <c r="B3" s="125">
        <f>'Prix - Betteraves 7'!E3</f>
        <v>30.382116237817993</v>
      </c>
      <c r="C3" s="126">
        <f>'Prix - Betteraves 7'!F3</f>
        <v>25.23</v>
      </c>
      <c r="E3">
        <v>2018</v>
      </c>
      <c r="F3">
        <v>27.788892409418146</v>
      </c>
      <c r="G3">
        <v>35.36</v>
      </c>
    </row>
    <row r="4" spans="1:7" x14ac:dyDescent="0.3">
      <c r="A4" s="140">
        <f>'Prix - Betteraves 7'!C4</f>
        <v>2017</v>
      </c>
      <c r="B4" s="125">
        <f>'Prix - Betteraves 7'!E4</f>
        <v>30.382116237817993</v>
      </c>
      <c r="C4" s="126">
        <f>'Prix - Betteraves 7'!F4</f>
        <v>25.23</v>
      </c>
      <c r="E4">
        <v>2019</v>
      </c>
      <c r="F4">
        <v>28</v>
      </c>
      <c r="G4">
        <v>32.25</v>
      </c>
    </row>
    <row r="5" spans="1:7" x14ac:dyDescent="0.3">
      <c r="A5" s="140">
        <f>'Prix - Betteraves 7'!C5</f>
        <v>2017</v>
      </c>
      <c r="B5" s="125">
        <f>'Prix - Betteraves 7'!E5</f>
        <v>30.382116237817993</v>
      </c>
      <c r="C5" s="126">
        <f>'Prix - Betteraves 7'!F5</f>
        <v>25.23</v>
      </c>
      <c r="E5">
        <v>2020</v>
      </c>
      <c r="F5">
        <v>30.68</v>
      </c>
      <c r="G5">
        <v>29.69</v>
      </c>
    </row>
    <row r="6" spans="1:7" x14ac:dyDescent="0.3">
      <c r="A6" s="140">
        <f>'Prix - Betteraves 7'!C6</f>
        <v>2017</v>
      </c>
      <c r="B6" s="125">
        <f>'Prix - Betteraves 7'!E6</f>
        <v>30.382116237817993</v>
      </c>
      <c r="C6" s="126">
        <f>'Prix - Betteraves 7'!F6</f>
        <v>25.23</v>
      </c>
      <c r="E6">
        <v>2021</v>
      </c>
      <c r="F6">
        <v>42.34</v>
      </c>
      <c r="G6">
        <v>29.69</v>
      </c>
    </row>
    <row r="7" spans="1:7" x14ac:dyDescent="0.3">
      <c r="A7" s="140">
        <f>'Prix - Betteraves 7'!C7</f>
        <v>2017</v>
      </c>
      <c r="B7" s="125">
        <f>'Prix - Betteraves 7'!E7</f>
        <v>30.382116237817993</v>
      </c>
      <c r="C7" s="126">
        <f>'Prix - Betteraves 7'!F7</f>
        <v>25.23</v>
      </c>
      <c r="E7">
        <v>2022</v>
      </c>
      <c r="F7">
        <v>44.79</v>
      </c>
      <c r="G7">
        <v>33.67</v>
      </c>
    </row>
    <row r="8" spans="1:7" x14ac:dyDescent="0.3">
      <c r="A8" s="140">
        <f>'Prix - Betteraves 7'!C8</f>
        <v>2017</v>
      </c>
      <c r="B8" s="125">
        <f>'Prix - Betteraves 7'!E8</f>
        <v>30.382116237817993</v>
      </c>
      <c r="C8" s="126">
        <f>'Prix - Betteraves 7'!F8</f>
        <v>25.23</v>
      </c>
      <c r="E8">
        <v>2023</v>
      </c>
      <c r="F8">
        <v>57.552022455717733</v>
      </c>
      <c r="G8">
        <v>39.270000000000003</v>
      </c>
    </row>
    <row r="9" spans="1:7" x14ac:dyDescent="0.3">
      <c r="A9" s="140">
        <f>'Prix - Betteraves 7'!C9</f>
        <v>2017</v>
      </c>
      <c r="B9" s="125">
        <f>'Prix - Betteraves 7'!E9</f>
        <v>30.382116237817993</v>
      </c>
      <c r="C9" s="126">
        <f>'Prix - Betteraves 7'!F9</f>
        <v>25.23</v>
      </c>
      <c r="E9">
        <v>2023</v>
      </c>
      <c r="F9">
        <v>58.552022455717697</v>
      </c>
      <c r="G9">
        <v>40.270000000000003</v>
      </c>
    </row>
    <row r="10" spans="1:7" x14ac:dyDescent="0.3">
      <c r="A10" s="140">
        <f>'Prix - Betteraves 7'!C10</f>
        <v>2017</v>
      </c>
      <c r="B10" s="125">
        <f>'Prix - Betteraves 7'!E10</f>
        <v>30.382116237817993</v>
      </c>
      <c r="C10" s="126">
        <f>'Prix - Betteraves 7'!F10</f>
        <v>25.23</v>
      </c>
      <c r="E10">
        <v>0</v>
      </c>
      <c r="F10">
        <v>0</v>
      </c>
      <c r="G10">
        <v>0</v>
      </c>
    </row>
    <row r="11" spans="1:7" x14ac:dyDescent="0.3">
      <c r="A11" s="140">
        <f>'Prix - Betteraves 7'!C11</f>
        <v>2017</v>
      </c>
      <c r="B11" s="125">
        <f>'Prix - Betteraves 7'!E11</f>
        <v>30.382116237817993</v>
      </c>
      <c r="C11" s="126">
        <f>'Prix - Betteraves 7'!F11</f>
        <v>25.23</v>
      </c>
    </row>
    <row r="12" spans="1:7" x14ac:dyDescent="0.3">
      <c r="A12" s="140">
        <f>'Prix - Betteraves 7'!C12</f>
        <v>2017</v>
      </c>
      <c r="B12" s="125">
        <f>'Prix - Betteraves 7'!E12</f>
        <v>30.382116237817993</v>
      </c>
      <c r="C12" s="126">
        <f>'Prix - Betteraves 7'!F12</f>
        <v>25.23</v>
      </c>
    </row>
    <row r="13" spans="1:7" x14ac:dyDescent="0.3">
      <c r="A13" s="140">
        <f>'Prix - Betteraves 7'!C13</f>
        <v>2017</v>
      </c>
      <c r="B13" s="125">
        <f>'Prix - Betteraves 7'!E13</f>
        <v>30.382116237817993</v>
      </c>
      <c r="C13" s="126">
        <f>'Prix - Betteraves 7'!F13</f>
        <v>25.23</v>
      </c>
    </row>
    <row r="14" spans="1:7" x14ac:dyDescent="0.3">
      <c r="A14" s="140">
        <f>'Prix - Betteraves 7'!C14</f>
        <v>2017</v>
      </c>
      <c r="B14" s="125">
        <f>'Prix - Betteraves 7'!E14</f>
        <v>30.382116237817993</v>
      </c>
      <c r="C14" s="126">
        <f>'Prix - Betteraves 7'!F14</f>
        <v>25.23</v>
      </c>
    </row>
    <row r="15" spans="1:7" x14ac:dyDescent="0.3">
      <c r="A15" s="140">
        <f>'Prix - Betteraves 7'!C15</f>
        <v>2017</v>
      </c>
      <c r="B15" s="125">
        <f>'Prix - Betteraves 7'!E15</f>
        <v>30.382116237817993</v>
      </c>
      <c r="C15" s="126">
        <f>'Prix - Betteraves 7'!F15</f>
        <v>25.23</v>
      </c>
    </row>
    <row r="16" spans="1:7" x14ac:dyDescent="0.3">
      <c r="A16" s="140">
        <f>'Prix - Betteraves 7'!C16</f>
        <v>2017</v>
      </c>
      <c r="B16" s="125">
        <f>'Prix - Betteraves 7'!E16</f>
        <v>30.382116237817993</v>
      </c>
      <c r="C16" s="126">
        <f>'Prix - Betteraves 7'!F16</f>
        <v>25.23</v>
      </c>
    </row>
    <row r="17" spans="1:3" x14ac:dyDescent="0.3">
      <c r="A17" s="140">
        <f>'Prix - Betteraves 7'!C17</f>
        <v>2017</v>
      </c>
      <c r="B17" s="125">
        <f>'Prix - Betteraves 7'!E17</f>
        <v>30.382116237817993</v>
      </c>
      <c r="C17" s="126">
        <f>'Prix - Betteraves 7'!F17</f>
        <v>25.23</v>
      </c>
    </row>
    <row r="18" spans="1:3" x14ac:dyDescent="0.3">
      <c r="A18" s="140">
        <f>'Prix - Betteraves 7'!C18</f>
        <v>2017</v>
      </c>
      <c r="B18" s="125">
        <f>'Prix - Betteraves 7'!E18</f>
        <v>30.382116237817993</v>
      </c>
      <c r="C18" s="126">
        <f>'Prix - Betteraves 7'!F18</f>
        <v>25.23</v>
      </c>
    </row>
    <row r="19" spans="1:3" x14ac:dyDescent="0.3">
      <c r="A19" s="140">
        <f>'Prix - Betteraves 7'!C19</f>
        <v>2017</v>
      </c>
      <c r="B19" s="125">
        <f>'Prix - Betteraves 7'!E19</f>
        <v>30.382116237817993</v>
      </c>
      <c r="C19" s="126">
        <f>'Prix - Betteraves 7'!F19</f>
        <v>25.23</v>
      </c>
    </row>
    <row r="20" spans="1:3" x14ac:dyDescent="0.3">
      <c r="A20" s="140">
        <f>'Prix - Betteraves 7'!C20</f>
        <v>2017</v>
      </c>
      <c r="B20" s="125">
        <f>'Prix - Betteraves 7'!E20</f>
        <v>30.382116237817993</v>
      </c>
      <c r="C20" s="126">
        <f>'Prix - Betteraves 7'!F20</f>
        <v>25.23</v>
      </c>
    </row>
    <row r="21" spans="1:3" x14ac:dyDescent="0.3">
      <c r="A21" s="140">
        <f>'Prix - Betteraves 7'!C21</f>
        <v>2017</v>
      </c>
      <c r="B21" s="125">
        <f>'Prix - Betteraves 7'!E21</f>
        <v>30.382116237817993</v>
      </c>
      <c r="C21" s="126">
        <f>'Prix - Betteraves 7'!F21</f>
        <v>25.23</v>
      </c>
    </row>
    <row r="22" spans="1:3" x14ac:dyDescent="0.3">
      <c r="A22" s="140">
        <f>'Prix - Betteraves 7'!C22</f>
        <v>2017</v>
      </c>
      <c r="B22" s="125">
        <f>'Prix - Betteraves 7'!E22</f>
        <v>30.382116237817993</v>
      </c>
      <c r="C22" s="126">
        <f>'Prix - Betteraves 7'!F22</f>
        <v>25.23</v>
      </c>
    </row>
    <row r="23" spans="1:3" x14ac:dyDescent="0.3">
      <c r="A23" s="140">
        <f>'Prix - Betteraves 7'!C23</f>
        <v>2017</v>
      </c>
      <c r="B23" s="125">
        <f>'Prix - Betteraves 7'!E23</f>
        <v>30.382116237817993</v>
      </c>
      <c r="C23" s="126">
        <f>'Prix - Betteraves 7'!F23</f>
        <v>25.23</v>
      </c>
    </row>
    <row r="24" spans="1:3" x14ac:dyDescent="0.3">
      <c r="A24" s="140">
        <f>'Prix - Betteraves 7'!C24</f>
        <v>2017</v>
      </c>
      <c r="B24" s="125">
        <f>'Prix - Betteraves 7'!E24</f>
        <v>30.382116237817993</v>
      </c>
      <c r="C24" s="126">
        <f>'Prix - Betteraves 7'!F24</f>
        <v>25.23</v>
      </c>
    </row>
    <row r="25" spans="1:3" x14ac:dyDescent="0.3">
      <c r="A25" s="140">
        <f>'Prix - Betteraves 7'!C25</f>
        <v>2017</v>
      </c>
      <c r="B25" s="125">
        <f>'Prix - Betteraves 7'!E25</f>
        <v>30.382116237817993</v>
      </c>
      <c r="C25" s="126">
        <f>'Prix - Betteraves 7'!F25</f>
        <v>25.23</v>
      </c>
    </row>
    <row r="26" spans="1:3" x14ac:dyDescent="0.3">
      <c r="A26" s="140">
        <f>'Prix - Betteraves 7'!C26</f>
        <v>2017</v>
      </c>
      <c r="B26" s="125">
        <f>'Prix - Betteraves 7'!E26</f>
        <v>30.382116237817993</v>
      </c>
      <c r="C26" s="126">
        <f>'Prix - Betteraves 7'!F26</f>
        <v>25.23</v>
      </c>
    </row>
    <row r="27" spans="1:3" x14ac:dyDescent="0.3">
      <c r="A27" s="140">
        <f>'Prix - Betteraves 7'!C27</f>
        <v>2017</v>
      </c>
      <c r="B27" s="125">
        <f>'Prix - Betteraves 7'!E27</f>
        <v>30.382116237817993</v>
      </c>
      <c r="C27" s="126">
        <f>'Prix - Betteraves 7'!F27</f>
        <v>25.23</v>
      </c>
    </row>
    <row r="28" spans="1:3" x14ac:dyDescent="0.3">
      <c r="A28" s="140">
        <f>'Prix - Betteraves 7'!C28</f>
        <v>2017</v>
      </c>
      <c r="B28" s="125">
        <f>'Prix - Betteraves 7'!E28</f>
        <v>30.382116237817993</v>
      </c>
      <c r="C28" s="126">
        <f>'Prix - Betteraves 7'!F28</f>
        <v>25.23</v>
      </c>
    </row>
    <row r="29" spans="1:3" x14ac:dyDescent="0.3">
      <c r="A29" s="140">
        <f>'Prix - Betteraves 7'!C29</f>
        <v>2017</v>
      </c>
      <c r="B29" s="125">
        <f>'Prix - Betteraves 7'!E29</f>
        <v>30.382116237817993</v>
      </c>
      <c r="C29" s="126">
        <f>'Prix - Betteraves 7'!F29</f>
        <v>25.23</v>
      </c>
    </row>
    <row r="30" spans="1:3" x14ac:dyDescent="0.3">
      <c r="A30" s="140">
        <f>'Prix - Betteraves 7'!C30</f>
        <v>2017</v>
      </c>
      <c r="B30" s="125">
        <f>'Prix - Betteraves 7'!E30</f>
        <v>30.382116237817993</v>
      </c>
      <c r="C30" s="126">
        <f>'Prix - Betteraves 7'!F30</f>
        <v>25.23</v>
      </c>
    </row>
    <row r="31" spans="1:3" x14ac:dyDescent="0.3">
      <c r="A31" s="140">
        <f>'Prix - Betteraves 7'!C31</f>
        <v>2017</v>
      </c>
      <c r="B31" s="125">
        <f>'Prix - Betteraves 7'!E31</f>
        <v>30.382116237817993</v>
      </c>
      <c r="C31" s="126">
        <f>'Prix - Betteraves 7'!F31</f>
        <v>25.23</v>
      </c>
    </row>
    <row r="32" spans="1:3" x14ac:dyDescent="0.3">
      <c r="A32" s="140">
        <f>'Prix - Betteraves 7'!C32</f>
        <v>2017</v>
      </c>
      <c r="B32" s="125">
        <f>'Prix - Betteraves 7'!E32</f>
        <v>30.382116237817993</v>
      </c>
      <c r="C32" s="126">
        <f>'Prix - Betteraves 7'!F32</f>
        <v>25.23</v>
      </c>
    </row>
    <row r="33" spans="1:3" x14ac:dyDescent="0.3">
      <c r="A33" s="140">
        <f>'Prix - Betteraves 7'!C33</f>
        <v>2017</v>
      </c>
      <c r="B33" s="125">
        <f>'Prix - Betteraves 7'!E33</f>
        <v>30.382116237817993</v>
      </c>
      <c r="C33" s="126">
        <f>'Prix - Betteraves 7'!F33</f>
        <v>25.23</v>
      </c>
    </row>
    <row r="34" spans="1:3" x14ac:dyDescent="0.3">
      <c r="A34" s="140">
        <f>'Prix - Betteraves 7'!C34</f>
        <v>2017</v>
      </c>
      <c r="B34" s="125">
        <f>'Prix - Betteraves 7'!E34</f>
        <v>30.382116237817993</v>
      </c>
      <c r="C34" s="126">
        <f>'Prix - Betteraves 7'!F34</f>
        <v>25.23</v>
      </c>
    </row>
    <row r="35" spans="1:3" x14ac:dyDescent="0.3">
      <c r="A35" s="140">
        <f>'Prix - Betteraves 7'!C35</f>
        <v>2017</v>
      </c>
      <c r="B35" s="125">
        <f>'Prix - Betteraves 7'!E35</f>
        <v>30.382116237817993</v>
      </c>
      <c r="C35" s="126">
        <f>'Prix - Betteraves 7'!F35</f>
        <v>25.23</v>
      </c>
    </row>
    <row r="36" spans="1:3" x14ac:dyDescent="0.3">
      <c r="A36" s="140">
        <f>'Prix - Betteraves 7'!C36</f>
        <v>2017</v>
      </c>
      <c r="B36" s="125">
        <f>'Prix - Betteraves 7'!E36</f>
        <v>30.382116237817993</v>
      </c>
      <c r="C36" s="126">
        <f>'Prix - Betteraves 7'!F36</f>
        <v>25.23</v>
      </c>
    </row>
    <row r="37" spans="1:3" x14ac:dyDescent="0.3">
      <c r="A37" s="140">
        <f>'Prix - Betteraves 7'!C37</f>
        <v>2017</v>
      </c>
      <c r="B37" s="125">
        <f>'Prix - Betteraves 7'!E37</f>
        <v>30.382116237817993</v>
      </c>
      <c r="C37" s="126">
        <f>'Prix - Betteraves 7'!F37</f>
        <v>25.23</v>
      </c>
    </row>
    <row r="38" spans="1:3" x14ac:dyDescent="0.3">
      <c r="A38" s="140">
        <f>'Prix - Betteraves 7'!C38</f>
        <v>2017</v>
      </c>
      <c r="B38" s="125">
        <f>'Prix - Betteraves 7'!E38</f>
        <v>30.382116237817993</v>
      </c>
      <c r="C38" s="126">
        <f>'Prix - Betteraves 7'!F38</f>
        <v>25.23</v>
      </c>
    </row>
    <row r="39" spans="1:3" x14ac:dyDescent="0.3">
      <c r="A39" s="140">
        <f>'Prix - Betteraves 7'!C39</f>
        <v>2017</v>
      </c>
      <c r="B39" s="125">
        <f>'Prix - Betteraves 7'!E39</f>
        <v>30.382116237817993</v>
      </c>
      <c r="C39" s="126">
        <f>'Prix - Betteraves 7'!F39</f>
        <v>25.23</v>
      </c>
    </row>
    <row r="40" spans="1:3" x14ac:dyDescent="0.3">
      <c r="A40" s="140">
        <f>'Prix - Betteraves 7'!C40</f>
        <v>2017</v>
      </c>
      <c r="B40" s="125">
        <f>'Prix - Betteraves 7'!E40</f>
        <v>30.382116237817993</v>
      </c>
      <c r="C40" s="126">
        <f>'Prix - Betteraves 7'!F40</f>
        <v>25.23</v>
      </c>
    </row>
    <row r="41" spans="1:3" x14ac:dyDescent="0.3">
      <c r="A41" s="140">
        <f>'Prix - Betteraves 7'!C41</f>
        <v>2017</v>
      </c>
      <c r="B41" s="125">
        <f>'Prix - Betteraves 7'!E41</f>
        <v>30.382116237817993</v>
      </c>
      <c r="C41" s="126">
        <f>'Prix - Betteraves 7'!F41</f>
        <v>25.23</v>
      </c>
    </row>
    <row r="42" spans="1:3" x14ac:dyDescent="0.3">
      <c r="A42" s="140">
        <f>'Prix - Betteraves 7'!C42</f>
        <v>2017</v>
      </c>
      <c r="B42" s="125">
        <f>'Prix - Betteraves 7'!E42</f>
        <v>30.382116237817993</v>
      </c>
      <c r="C42" s="126">
        <f>'Prix - Betteraves 7'!F42</f>
        <v>25.23</v>
      </c>
    </row>
    <row r="43" spans="1:3" x14ac:dyDescent="0.3">
      <c r="A43" s="140">
        <f>'Prix - Betteraves 7'!C43</f>
        <v>2017</v>
      </c>
      <c r="B43" s="125">
        <f>'Prix - Betteraves 7'!E43</f>
        <v>30.382116237817993</v>
      </c>
      <c r="C43" s="126">
        <f>'Prix - Betteraves 7'!F43</f>
        <v>25.23</v>
      </c>
    </row>
    <row r="44" spans="1:3" x14ac:dyDescent="0.3">
      <c r="A44" s="140">
        <f>'Prix - Betteraves 7'!C44</f>
        <v>2017</v>
      </c>
      <c r="B44" s="125">
        <f>'Prix - Betteraves 7'!E44</f>
        <v>30.382116237817993</v>
      </c>
      <c r="C44" s="126">
        <f>'Prix - Betteraves 7'!F44</f>
        <v>25.23</v>
      </c>
    </row>
    <row r="45" spans="1:3" x14ac:dyDescent="0.3">
      <c r="A45" s="140">
        <f>'Prix - Betteraves 7'!C45</f>
        <v>2017</v>
      </c>
      <c r="B45" s="125">
        <f>'Prix - Betteraves 7'!E45</f>
        <v>30.382116237817993</v>
      </c>
      <c r="C45" s="126">
        <f>'Prix - Betteraves 7'!F45</f>
        <v>25.23</v>
      </c>
    </row>
    <row r="46" spans="1:3" x14ac:dyDescent="0.3">
      <c r="A46" s="140">
        <f>'Prix - Betteraves 7'!C46</f>
        <v>2017</v>
      </c>
      <c r="B46" s="125">
        <f>'Prix - Betteraves 7'!E46</f>
        <v>30.382116237817993</v>
      </c>
      <c r="C46" s="126">
        <f>'Prix - Betteraves 7'!F46</f>
        <v>25.23</v>
      </c>
    </row>
    <row r="47" spans="1:3" x14ac:dyDescent="0.3">
      <c r="A47" s="140">
        <f>'Prix - Betteraves 7'!C47</f>
        <v>2017</v>
      </c>
      <c r="B47" s="125">
        <f>'Prix - Betteraves 7'!E47</f>
        <v>30.382116237817993</v>
      </c>
      <c r="C47" s="126">
        <f>'Prix - Betteraves 7'!F47</f>
        <v>25.23</v>
      </c>
    </row>
    <row r="48" spans="1:3" x14ac:dyDescent="0.3">
      <c r="A48" s="140">
        <f>'Prix - Betteraves 7'!C48</f>
        <v>2017</v>
      </c>
      <c r="B48" s="125">
        <f>'Prix - Betteraves 7'!E48</f>
        <v>30.382116237817993</v>
      </c>
      <c r="C48" s="126">
        <f>'Prix - Betteraves 7'!F48</f>
        <v>25.23</v>
      </c>
    </row>
    <row r="49" spans="1:3" x14ac:dyDescent="0.3">
      <c r="A49" s="140">
        <f>'Prix - Betteraves 7'!C49</f>
        <v>2017</v>
      </c>
      <c r="B49" s="125">
        <f>'Prix - Betteraves 7'!E49</f>
        <v>30.382116237817993</v>
      </c>
      <c r="C49" s="126">
        <f>'Prix - Betteraves 7'!F49</f>
        <v>25.23</v>
      </c>
    </row>
    <row r="50" spans="1:3" x14ac:dyDescent="0.3">
      <c r="A50" s="140">
        <f>'Prix - Betteraves 7'!C50</f>
        <v>2017</v>
      </c>
      <c r="B50" s="125">
        <f>'Prix - Betteraves 7'!E50</f>
        <v>30.382116237817993</v>
      </c>
      <c r="C50" s="126">
        <f>'Prix - Betteraves 7'!F50</f>
        <v>25.23</v>
      </c>
    </row>
    <row r="51" spans="1:3" x14ac:dyDescent="0.3">
      <c r="A51" s="140">
        <f>'Prix - Betteraves 7'!C51</f>
        <v>2017</v>
      </c>
      <c r="B51" s="125">
        <f>'Prix - Betteraves 7'!E51</f>
        <v>30.382116237817993</v>
      </c>
      <c r="C51" s="126">
        <f>'Prix - Betteraves 7'!F51</f>
        <v>25.23</v>
      </c>
    </row>
    <row r="52" spans="1:3" x14ac:dyDescent="0.3">
      <c r="A52" s="140">
        <f>'Prix - Betteraves 7'!C52</f>
        <v>2017</v>
      </c>
      <c r="B52" s="125">
        <f>'Prix - Betteraves 7'!E52</f>
        <v>30.382116237817993</v>
      </c>
      <c r="C52" s="126">
        <f>'Prix - Betteraves 7'!F52</f>
        <v>25.23</v>
      </c>
    </row>
    <row r="53" spans="1:3" x14ac:dyDescent="0.3">
      <c r="A53" s="140">
        <f>'Prix - Betteraves 7'!C53</f>
        <v>2017</v>
      </c>
      <c r="B53" s="125">
        <f>'Prix - Betteraves 7'!E53</f>
        <v>30.382116237817993</v>
      </c>
      <c r="C53" s="126">
        <f>'Prix - Betteraves 7'!F53</f>
        <v>25.23</v>
      </c>
    </row>
    <row r="54" spans="1:3" x14ac:dyDescent="0.3">
      <c r="A54" s="140">
        <f>'Prix - Betteraves 7'!C54</f>
        <v>2018</v>
      </c>
      <c r="B54" s="125">
        <f>'Prix - Betteraves 7'!E54</f>
        <v>27.788892409418146</v>
      </c>
      <c r="C54" s="126">
        <f>'Prix - Betteraves 7'!F54</f>
        <v>35.36</v>
      </c>
    </row>
    <row r="55" spans="1:3" x14ac:dyDescent="0.3">
      <c r="A55" s="140">
        <f>'Prix - Betteraves 7'!C55</f>
        <v>2018</v>
      </c>
      <c r="B55" s="125">
        <f>'Prix - Betteraves 7'!E55</f>
        <v>27.788892409418146</v>
      </c>
      <c r="C55" s="126">
        <f>'Prix - Betteraves 7'!F55</f>
        <v>35.36</v>
      </c>
    </row>
    <row r="56" spans="1:3" x14ac:dyDescent="0.3">
      <c r="A56" s="140">
        <f>'Prix - Betteraves 7'!C56</f>
        <v>2018</v>
      </c>
      <c r="B56" s="125">
        <f>'Prix - Betteraves 7'!E56</f>
        <v>27.788892409418146</v>
      </c>
      <c r="C56" s="126">
        <f>'Prix - Betteraves 7'!F56</f>
        <v>35.36</v>
      </c>
    </row>
    <row r="57" spans="1:3" x14ac:dyDescent="0.3">
      <c r="A57" s="140">
        <f>'Prix - Betteraves 7'!C57</f>
        <v>2018</v>
      </c>
      <c r="B57" s="125">
        <f>'Prix - Betteraves 7'!E57</f>
        <v>27.788892409418146</v>
      </c>
      <c r="C57" s="126">
        <f>'Prix - Betteraves 7'!F57</f>
        <v>35.36</v>
      </c>
    </row>
    <row r="58" spans="1:3" x14ac:dyDescent="0.3">
      <c r="A58" s="140">
        <f>'Prix - Betteraves 7'!C58</f>
        <v>2018</v>
      </c>
      <c r="B58" s="125">
        <f>'Prix - Betteraves 7'!E58</f>
        <v>27.788892409418146</v>
      </c>
      <c r="C58" s="126">
        <f>'Prix - Betteraves 7'!F58</f>
        <v>35.36</v>
      </c>
    </row>
    <row r="59" spans="1:3" x14ac:dyDescent="0.3">
      <c r="A59" s="140">
        <f>'Prix - Betteraves 7'!C59</f>
        <v>2018</v>
      </c>
      <c r="B59" s="125">
        <f>'Prix - Betteraves 7'!E59</f>
        <v>27.788892409418146</v>
      </c>
      <c r="C59" s="126">
        <f>'Prix - Betteraves 7'!F59</f>
        <v>35.36</v>
      </c>
    </row>
    <row r="60" spans="1:3" x14ac:dyDescent="0.3">
      <c r="A60" s="140">
        <f>'Prix - Betteraves 7'!C60</f>
        <v>2018</v>
      </c>
      <c r="B60" s="125">
        <f>'Prix - Betteraves 7'!E60</f>
        <v>27.788892409418146</v>
      </c>
      <c r="C60" s="126">
        <f>'Prix - Betteraves 7'!F60</f>
        <v>35.36</v>
      </c>
    </row>
    <row r="61" spans="1:3" x14ac:dyDescent="0.3">
      <c r="A61" s="140">
        <f>'Prix - Betteraves 7'!C61</f>
        <v>2018</v>
      </c>
      <c r="B61" s="125">
        <f>'Prix - Betteraves 7'!E61</f>
        <v>27.788892409418146</v>
      </c>
      <c r="C61" s="126">
        <f>'Prix - Betteraves 7'!F61</f>
        <v>35.36</v>
      </c>
    </row>
    <row r="62" spans="1:3" x14ac:dyDescent="0.3">
      <c r="A62" s="140">
        <f>'Prix - Betteraves 7'!C62</f>
        <v>2018</v>
      </c>
      <c r="B62" s="125">
        <f>'Prix - Betteraves 7'!E62</f>
        <v>27.788892409418146</v>
      </c>
      <c r="C62" s="126">
        <f>'Prix - Betteraves 7'!F62</f>
        <v>35.36</v>
      </c>
    </row>
    <row r="63" spans="1:3" x14ac:dyDescent="0.3">
      <c r="A63" s="140">
        <f>'Prix - Betteraves 7'!C63</f>
        <v>2018</v>
      </c>
      <c r="B63" s="125">
        <f>'Prix - Betteraves 7'!E63</f>
        <v>27.788892409418146</v>
      </c>
      <c r="C63" s="126">
        <f>'Prix - Betteraves 7'!F63</f>
        <v>35.36</v>
      </c>
    </row>
    <row r="64" spans="1:3" x14ac:dyDescent="0.3">
      <c r="A64" s="140">
        <f>'Prix - Betteraves 7'!C64</f>
        <v>2018</v>
      </c>
      <c r="B64" s="125">
        <f>'Prix - Betteraves 7'!E64</f>
        <v>27.788892409418146</v>
      </c>
      <c r="C64" s="126">
        <f>'Prix - Betteraves 7'!F64</f>
        <v>35.36</v>
      </c>
    </row>
    <row r="65" spans="1:3" x14ac:dyDescent="0.3">
      <c r="A65" s="140">
        <f>'Prix - Betteraves 7'!C65</f>
        <v>2018</v>
      </c>
      <c r="B65" s="125">
        <f>'Prix - Betteraves 7'!E65</f>
        <v>27.788892409418146</v>
      </c>
      <c r="C65" s="126">
        <f>'Prix - Betteraves 7'!F65</f>
        <v>35.36</v>
      </c>
    </row>
    <row r="66" spans="1:3" x14ac:dyDescent="0.3">
      <c r="A66" s="140">
        <f>'Prix - Betteraves 7'!C66</f>
        <v>2018</v>
      </c>
      <c r="B66" s="125">
        <f>'Prix - Betteraves 7'!E66</f>
        <v>27.788892409418146</v>
      </c>
      <c r="C66" s="126">
        <f>'Prix - Betteraves 7'!F66</f>
        <v>35.36</v>
      </c>
    </row>
    <row r="67" spans="1:3" x14ac:dyDescent="0.3">
      <c r="A67" s="140">
        <f>'Prix - Betteraves 7'!C67</f>
        <v>2018</v>
      </c>
      <c r="B67" s="125">
        <f>'Prix - Betteraves 7'!E67</f>
        <v>27.788892409418146</v>
      </c>
      <c r="C67" s="126">
        <f>'Prix - Betteraves 7'!F67</f>
        <v>35.36</v>
      </c>
    </row>
    <row r="68" spans="1:3" x14ac:dyDescent="0.3">
      <c r="A68" s="140">
        <f>'Prix - Betteraves 7'!C68</f>
        <v>2018</v>
      </c>
      <c r="B68" s="125">
        <f>'Prix - Betteraves 7'!E68</f>
        <v>27.788892409418146</v>
      </c>
      <c r="C68" s="126">
        <f>'Prix - Betteraves 7'!F68</f>
        <v>35.36</v>
      </c>
    </row>
    <row r="69" spans="1:3" x14ac:dyDescent="0.3">
      <c r="A69" s="140">
        <f>'Prix - Betteraves 7'!C69</f>
        <v>2018</v>
      </c>
      <c r="B69" s="125">
        <f>'Prix - Betteraves 7'!E69</f>
        <v>27.788892409418146</v>
      </c>
      <c r="C69" s="126">
        <f>'Prix - Betteraves 7'!F69</f>
        <v>35.36</v>
      </c>
    </row>
    <row r="70" spans="1:3" x14ac:dyDescent="0.3">
      <c r="A70" s="140">
        <f>'Prix - Betteraves 7'!C70</f>
        <v>2018</v>
      </c>
      <c r="B70" s="125">
        <f>'Prix - Betteraves 7'!E70</f>
        <v>27.788892409418146</v>
      </c>
      <c r="C70" s="126">
        <f>'Prix - Betteraves 7'!F70</f>
        <v>35.36</v>
      </c>
    </row>
    <row r="71" spans="1:3" x14ac:dyDescent="0.3">
      <c r="A71" s="140">
        <f>'Prix - Betteraves 7'!C71</f>
        <v>2018</v>
      </c>
      <c r="B71" s="125">
        <f>'Prix - Betteraves 7'!E71</f>
        <v>27.788892409418146</v>
      </c>
      <c r="C71" s="126">
        <f>'Prix - Betteraves 7'!F71</f>
        <v>35.36</v>
      </c>
    </row>
    <row r="72" spans="1:3" x14ac:dyDescent="0.3">
      <c r="A72" s="140">
        <f>'Prix - Betteraves 7'!C72</f>
        <v>2018</v>
      </c>
      <c r="B72" s="125">
        <f>'Prix - Betteraves 7'!E72</f>
        <v>27.788892409418146</v>
      </c>
      <c r="C72" s="126">
        <f>'Prix - Betteraves 7'!F72</f>
        <v>35.36</v>
      </c>
    </row>
    <row r="73" spans="1:3" x14ac:dyDescent="0.3">
      <c r="A73" s="140">
        <f>'Prix - Betteraves 7'!C73</f>
        <v>2018</v>
      </c>
      <c r="B73" s="125">
        <f>'Prix - Betteraves 7'!E73</f>
        <v>27.788892409418146</v>
      </c>
      <c r="C73" s="126">
        <f>'Prix - Betteraves 7'!F73</f>
        <v>35.36</v>
      </c>
    </row>
    <row r="74" spans="1:3" x14ac:dyDescent="0.3">
      <c r="A74" s="140">
        <f>'Prix - Betteraves 7'!C74</f>
        <v>2018</v>
      </c>
      <c r="B74" s="125">
        <f>'Prix - Betteraves 7'!E74</f>
        <v>27.788892409418146</v>
      </c>
      <c r="C74" s="126">
        <f>'Prix - Betteraves 7'!F74</f>
        <v>35.36</v>
      </c>
    </row>
    <row r="75" spans="1:3" x14ac:dyDescent="0.3">
      <c r="A75" s="140">
        <f>'Prix - Betteraves 7'!C75</f>
        <v>2018</v>
      </c>
      <c r="B75" s="125">
        <f>'Prix - Betteraves 7'!E75</f>
        <v>27.788892409418146</v>
      </c>
      <c r="C75" s="126">
        <f>'Prix - Betteraves 7'!F75</f>
        <v>35.36</v>
      </c>
    </row>
    <row r="76" spans="1:3" x14ac:dyDescent="0.3">
      <c r="A76" s="140">
        <f>'Prix - Betteraves 7'!C76</f>
        <v>2018</v>
      </c>
      <c r="B76" s="125">
        <f>'Prix - Betteraves 7'!E76</f>
        <v>27.788892409418146</v>
      </c>
      <c r="C76" s="126">
        <f>'Prix - Betteraves 7'!F76</f>
        <v>35.36</v>
      </c>
    </row>
    <row r="77" spans="1:3" x14ac:dyDescent="0.3">
      <c r="A77" s="140">
        <f>'Prix - Betteraves 7'!C77</f>
        <v>2018</v>
      </c>
      <c r="B77" s="125">
        <f>'Prix - Betteraves 7'!E77</f>
        <v>27.788892409418146</v>
      </c>
      <c r="C77" s="126">
        <f>'Prix - Betteraves 7'!F77</f>
        <v>35.36</v>
      </c>
    </row>
    <row r="78" spans="1:3" x14ac:dyDescent="0.3">
      <c r="A78" s="140">
        <f>'Prix - Betteraves 7'!C78</f>
        <v>2018</v>
      </c>
      <c r="B78" s="125">
        <f>'Prix - Betteraves 7'!E78</f>
        <v>27.788892409418146</v>
      </c>
      <c r="C78" s="126">
        <f>'Prix - Betteraves 7'!F78</f>
        <v>35.36</v>
      </c>
    </row>
    <row r="79" spans="1:3" x14ac:dyDescent="0.3">
      <c r="A79" s="140">
        <f>'Prix - Betteraves 7'!C79</f>
        <v>2018</v>
      </c>
      <c r="B79" s="125">
        <f>'Prix - Betteraves 7'!E79</f>
        <v>27.788892409418146</v>
      </c>
      <c r="C79" s="126">
        <f>'Prix - Betteraves 7'!F79</f>
        <v>35.36</v>
      </c>
    </row>
    <row r="80" spans="1:3" x14ac:dyDescent="0.3">
      <c r="A80" s="140">
        <f>'Prix - Betteraves 7'!C80</f>
        <v>2018</v>
      </c>
      <c r="B80" s="125">
        <f>'Prix - Betteraves 7'!E80</f>
        <v>27.788892409418146</v>
      </c>
      <c r="C80" s="126">
        <f>'Prix - Betteraves 7'!F80</f>
        <v>35.36</v>
      </c>
    </row>
    <row r="81" spans="1:3" x14ac:dyDescent="0.3">
      <c r="A81" s="140">
        <f>'Prix - Betteraves 7'!C81</f>
        <v>2018</v>
      </c>
      <c r="B81" s="125">
        <f>'Prix - Betteraves 7'!E81</f>
        <v>27.788892409418146</v>
      </c>
      <c r="C81" s="126">
        <f>'Prix - Betteraves 7'!F81</f>
        <v>35.36</v>
      </c>
    </row>
    <row r="82" spans="1:3" x14ac:dyDescent="0.3">
      <c r="A82" s="140">
        <f>'Prix - Betteraves 7'!C82</f>
        <v>2018</v>
      </c>
      <c r="B82" s="125">
        <f>'Prix - Betteraves 7'!E82</f>
        <v>27.788892409418146</v>
      </c>
      <c r="C82" s="126">
        <f>'Prix - Betteraves 7'!F82</f>
        <v>35.36</v>
      </c>
    </row>
    <row r="83" spans="1:3" x14ac:dyDescent="0.3">
      <c r="A83" s="140">
        <f>'Prix - Betteraves 7'!C83</f>
        <v>2018</v>
      </c>
      <c r="B83" s="125">
        <f>'Prix - Betteraves 7'!E83</f>
        <v>27.788892409418146</v>
      </c>
      <c r="C83" s="126">
        <f>'Prix - Betteraves 7'!F83</f>
        <v>35.36</v>
      </c>
    </row>
    <row r="84" spans="1:3" x14ac:dyDescent="0.3">
      <c r="A84" s="140">
        <f>'Prix - Betteraves 7'!C84</f>
        <v>2018</v>
      </c>
      <c r="B84" s="125">
        <f>'Prix - Betteraves 7'!E84</f>
        <v>27.788892409418146</v>
      </c>
      <c r="C84" s="126">
        <f>'Prix - Betteraves 7'!F84</f>
        <v>35.36</v>
      </c>
    </row>
    <row r="85" spans="1:3" x14ac:dyDescent="0.3">
      <c r="A85" s="140">
        <f>'Prix - Betteraves 7'!C85</f>
        <v>2018</v>
      </c>
      <c r="B85" s="125">
        <f>'Prix - Betteraves 7'!E85</f>
        <v>27.788892409418146</v>
      </c>
      <c r="C85" s="126">
        <f>'Prix - Betteraves 7'!F85</f>
        <v>35.36</v>
      </c>
    </row>
    <row r="86" spans="1:3" x14ac:dyDescent="0.3">
      <c r="A86" s="140">
        <f>'Prix - Betteraves 7'!C86</f>
        <v>2018</v>
      </c>
      <c r="B86" s="125">
        <f>'Prix - Betteraves 7'!E86</f>
        <v>27.788892409418146</v>
      </c>
      <c r="C86" s="126">
        <f>'Prix - Betteraves 7'!F86</f>
        <v>35.36</v>
      </c>
    </row>
    <row r="87" spans="1:3" x14ac:dyDescent="0.3">
      <c r="A87" s="140">
        <f>'Prix - Betteraves 7'!C87</f>
        <v>2018</v>
      </c>
      <c r="B87" s="125">
        <f>'Prix - Betteraves 7'!E87</f>
        <v>27.788892409418146</v>
      </c>
      <c r="C87" s="126">
        <f>'Prix - Betteraves 7'!F87</f>
        <v>35.36</v>
      </c>
    </row>
    <row r="88" spans="1:3" x14ac:dyDescent="0.3">
      <c r="A88" s="140">
        <f>'Prix - Betteraves 7'!C88</f>
        <v>2018</v>
      </c>
      <c r="B88" s="125">
        <f>'Prix - Betteraves 7'!E88</f>
        <v>27.788892409418146</v>
      </c>
      <c r="C88" s="126">
        <f>'Prix - Betteraves 7'!F88</f>
        <v>35.36</v>
      </c>
    </row>
    <row r="89" spans="1:3" x14ac:dyDescent="0.3">
      <c r="A89" s="140">
        <f>'Prix - Betteraves 7'!C89</f>
        <v>2018</v>
      </c>
      <c r="B89" s="125">
        <f>'Prix - Betteraves 7'!E89</f>
        <v>27.788892409418146</v>
      </c>
      <c r="C89" s="126">
        <f>'Prix - Betteraves 7'!F89</f>
        <v>35.36</v>
      </c>
    </row>
    <row r="90" spans="1:3" x14ac:dyDescent="0.3">
      <c r="A90" s="140">
        <f>'Prix - Betteraves 7'!C90</f>
        <v>2018</v>
      </c>
      <c r="B90" s="125">
        <f>'Prix - Betteraves 7'!E90</f>
        <v>27.788892409418146</v>
      </c>
      <c r="C90" s="126">
        <f>'Prix - Betteraves 7'!F90</f>
        <v>35.36</v>
      </c>
    </row>
    <row r="91" spans="1:3" x14ac:dyDescent="0.3">
      <c r="A91" s="140">
        <f>'Prix - Betteraves 7'!C91</f>
        <v>2018</v>
      </c>
      <c r="B91" s="125">
        <f>'Prix - Betteraves 7'!E91</f>
        <v>27.788892409418146</v>
      </c>
      <c r="C91" s="126">
        <f>'Prix - Betteraves 7'!F91</f>
        <v>35.36</v>
      </c>
    </row>
    <row r="92" spans="1:3" x14ac:dyDescent="0.3">
      <c r="A92" s="140">
        <f>'Prix - Betteraves 7'!C92</f>
        <v>2018</v>
      </c>
      <c r="B92" s="125">
        <f>'Prix - Betteraves 7'!E92</f>
        <v>27.788892409418146</v>
      </c>
      <c r="C92" s="126">
        <f>'Prix - Betteraves 7'!F92</f>
        <v>35.36</v>
      </c>
    </row>
    <row r="93" spans="1:3" x14ac:dyDescent="0.3">
      <c r="A93" s="140">
        <f>'Prix - Betteraves 7'!C93</f>
        <v>2018</v>
      </c>
      <c r="B93" s="125">
        <f>'Prix - Betteraves 7'!E93</f>
        <v>27.788892409418146</v>
      </c>
      <c r="C93" s="126">
        <f>'Prix - Betteraves 7'!F93</f>
        <v>35.36</v>
      </c>
    </row>
    <row r="94" spans="1:3" x14ac:dyDescent="0.3">
      <c r="A94" s="140">
        <f>'Prix - Betteraves 7'!C94</f>
        <v>2018</v>
      </c>
      <c r="B94" s="125">
        <f>'Prix - Betteraves 7'!E94</f>
        <v>27.788892409418146</v>
      </c>
      <c r="C94" s="126">
        <f>'Prix - Betteraves 7'!F94</f>
        <v>35.36</v>
      </c>
    </row>
    <row r="95" spans="1:3" x14ac:dyDescent="0.3">
      <c r="A95" s="140">
        <f>'Prix - Betteraves 7'!C95</f>
        <v>2018</v>
      </c>
      <c r="B95" s="125">
        <f>'Prix - Betteraves 7'!E95</f>
        <v>27.788892409418146</v>
      </c>
      <c r="C95" s="126">
        <f>'Prix - Betteraves 7'!F95</f>
        <v>35.36</v>
      </c>
    </row>
    <row r="96" spans="1:3" x14ac:dyDescent="0.3">
      <c r="A96" s="140">
        <f>'Prix - Betteraves 7'!C96</f>
        <v>2018</v>
      </c>
      <c r="B96" s="125">
        <f>'Prix - Betteraves 7'!E96</f>
        <v>27.788892409418146</v>
      </c>
      <c r="C96" s="126">
        <f>'Prix - Betteraves 7'!F96</f>
        <v>35.36</v>
      </c>
    </row>
    <row r="97" spans="1:3" x14ac:dyDescent="0.3">
      <c r="A97" s="140">
        <f>'Prix - Betteraves 7'!C97</f>
        <v>2018</v>
      </c>
      <c r="B97" s="125">
        <f>'Prix - Betteraves 7'!E97</f>
        <v>27.788892409418146</v>
      </c>
      <c r="C97" s="126">
        <f>'Prix - Betteraves 7'!F97</f>
        <v>35.36</v>
      </c>
    </row>
    <row r="98" spans="1:3" x14ac:dyDescent="0.3">
      <c r="A98" s="140">
        <f>'Prix - Betteraves 7'!C98</f>
        <v>2018</v>
      </c>
      <c r="B98" s="125">
        <f>'Prix - Betteraves 7'!E98</f>
        <v>27.788892409418146</v>
      </c>
      <c r="C98" s="126">
        <f>'Prix - Betteraves 7'!F98</f>
        <v>35.36</v>
      </c>
    </row>
    <row r="99" spans="1:3" x14ac:dyDescent="0.3">
      <c r="A99" s="140">
        <f>'Prix - Betteraves 7'!C99</f>
        <v>2018</v>
      </c>
      <c r="B99" s="125">
        <f>'Prix - Betteraves 7'!E99</f>
        <v>27.788892409418146</v>
      </c>
      <c r="C99" s="126">
        <f>'Prix - Betteraves 7'!F99</f>
        <v>35.36</v>
      </c>
    </row>
    <row r="100" spans="1:3" x14ac:dyDescent="0.3">
      <c r="A100" s="140">
        <f>'Prix - Betteraves 7'!C100</f>
        <v>2018</v>
      </c>
      <c r="B100" s="125">
        <f>'Prix - Betteraves 7'!E100</f>
        <v>27.788892409418146</v>
      </c>
      <c r="C100" s="126">
        <f>'Prix - Betteraves 7'!F100</f>
        <v>35.36</v>
      </c>
    </row>
    <row r="101" spans="1:3" x14ac:dyDescent="0.3">
      <c r="A101" s="140">
        <f>'Prix - Betteraves 7'!C101</f>
        <v>2018</v>
      </c>
      <c r="B101" s="125">
        <f>'Prix - Betteraves 7'!E101</f>
        <v>27.788892409418146</v>
      </c>
      <c r="C101" s="126">
        <f>'Prix - Betteraves 7'!F101</f>
        <v>35.36</v>
      </c>
    </row>
    <row r="102" spans="1:3" x14ac:dyDescent="0.3">
      <c r="A102" s="140">
        <f>'Prix - Betteraves 7'!C102</f>
        <v>2018</v>
      </c>
      <c r="B102" s="125">
        <f>'Prix - Betteraves 7'!E102</f>
        <v>27.788892409418146</v>
      </c>
      <c r="C102" s="126">
        <f>'Prix - Betteraves 7'!F102</f>
        <v>35.36</v>
      </c>
    </row>
    <row r="103" spans="1:3" x14ac:dyDescent="0.3">
      <c r="A103" s="140">
        <f>'Prix - Betteraves 7'!C103</f>
        <v>2018</v>
      </c>
      <c r="B103" s="125">
        <f>'Prix - Betteraves 7'!E103</f>
        <v>27.788892409418146</v>
      </c>
      <c r="C103" s="126">
        <f>'Prix - Betteraves 7'!F103</f>
        <v>35.36</v>
      </c>
    </row>
    <row r="104" spans="1:3" x14ac:dyDescent="0.3">
      <c r="A104" s="140">
        <f>'Prix - Betteraves 7'!C104</f>
        <v>2018</v>
      </c>
      <c r="B104" s="125">
        <f>'Prix - Betteraves 7'!E104</f>
        <v>27.788892409418146</v>
      </c>
      <c r="C104" s="126">
        <f>'Prix - Betteraves 7'!F104</f>
        <v>35.36</v>
      </c>
    </row>
    <row r="105" spans="1:3" x14ac:dyDescent="0.3">
      <c r="A105" s="140">
        <f>'Prix - Betteraves 7'!C105</f>
        <v>2018</v>
      </c>
      <c r="B105" s="125">
        <f>'Prix - Betteraves 7'!E105</f>
        <v>27.788892409418146</v>
      </c>
      <c r="C105" s="126">
        <f>'Prix - Betteraves 7'!F105</f>
        <v>35.36</v>
      </c>
    </row>
    <row r="106" spans="1:3" x14ac:dyDescent="0.3">
      <c r="A106" s="140">
        <f>'Prix - Betteraves 7'!C106</f>
        <v>2019</v>
      </c>
      <c r="B106" s="125">
        <f>'Prix - Betteraves 7'!E106</f>
        <v>28</v>
      </c>
      <c r="C106" s="126">
        <f>'Prix - Betteraves 7'!F106</f>
        <v>32.25</v>
      </c>
    </row>
    <row r="107" spans="1:3" x14ac:dyDescent="0.3">
      <c r="A107" s="140">
        <f>'Prix - Betteraves 7'!C107</f>
        <v>2019</v>
      </c>
      <c r="B107" s="125">
        <f>'Prix - Betteraves 7'!E107</f>
        <v>28</v>
      </c>
      <c r="C107" s="126">
        <f>'Prix - Betteraves 7'!F107</f>
        <v>32.25</v>
      </c>
    </row>
    <row r="108" spans="1:3" x14ac:dyDescent="0.3">
      <c r="A108" s="140">
        <f>'Prix - Betteraves 7'!C108</f>
        <v>2019</v>
      </c>
      <c r="B108" s="125">
        <f>'Prix - Betteraves 7'!E108</f>
        <v>28</v>
      </c>
      <c r="C108" s="126">
        <f>'Prix - Betteraves 7'!F108</f>
        <v>32.25</v>
      </c>
    </row>
    <row r="109" spans="1:3" x14ac:dyDescent="0.3">
      <c r="A109" s="140">
        <f>'Prix - Betteraves 7'!C109</f>
        <v>2019</v>
      </c>
      <c r="B109" s="125">
        <f>'Prix - Betteraves 7'!E109</f>
        <v>28</v>
      </c>
      <c r="C109" s="126">
        <f>'Prix - Betteraves 7'!F109</f>
        <v>32.25</v>
      </c>
    </row>
    <row r="110" spans="1:3" x14ac:dyDescent="0.3">
      <c r="A110" s="140">
        <f>'Prix - Betteraves 7'!C110</f>
        <v>2019</v>
      </c>
      <c r="B110" s="125">
        <f>'Prix - Betteraves 7'!E110</f>
        <v>28</v>
      </c>
      <c r="C110" s="126">
        <f>'Prix - Betteraves 7'!F110</f>
        <v>32.25</v>
      </c>
    </row>
    <row r="111" spans="1:3" x14ac:dyDescent="0.3">
      <c r="A111" s="140">
        <f>'Prix - Betteraves 7'!C111</f>
        <v>2019</v>
      </c>
      <c r="B111" s="125">
        <f>'Prix - Betteraves 7'!E111</f>
        <v>28</v>
      </c>
      <c r="C111" s="126">
        <f>'Prix - Betteraves 7'!F111</f>
        <v>32.25</v>
      </c>
    </row>
    <row r="112" spans="1:3" x14ac:dyDescent="0.3">
      <c r="A112" s="140">
        <f>'Prix - Betteraves 7'!C112</f>
        <v>2019</v>
      </c>
      <c r="B112" s="125">
        <f>'Prix - Betteraves 7'!E112</f>
        <v>28</v>
      </c>
      <c r="C112" s="126">
        <f>'Prix - Betteraves 7'!F112</f>
        <v>32.25</v>
      </c>
    </row>
    <row r="113" spans="1:3" x14ac:dyDescent="0.3">
      <c r="A113" s="140">
        <f>'Prix - Betteraves 7'!C113</f>
        <v>2019</v>
      </c>
      <c r="B113" s="125">
        <f>'Prix - Betteraves 7'!E113</f>
        <v>28</v>
      </c>
      <c r="C113" s="126">
        <f>'Prix - Betteraves 7'!F113</f>
        <v>32.25</v>
      </c>
    </row>
    <row r="114" spans="1:3" x14ac:dyDescent="0.3">
      <c r="A114" s="140">
        <f>'Prix - Betteraves 7'!C114</f>
        <v>2019</v>
      </c>
      <c r="B114" s="125">
        <f>'Prix - Betteraves 7'!E114</f>
        <v>28</v>
      </c>
      <c r="C114" s="126">
        <f>'Prix - Betteraves 7'!F114</f>
        <v>32.25</v>
      </c>
    </row>
    <row r="115" spans="1:3" x14ac:dyDescent="0.3">
      <c r="A115" s="140">
        <f>'Prix - Betteraves 7'!C115</f>
        <v>2019</v>
      </c>
      <c r="B115" s="125">
        <f>'Prix - Betteraves 7'!E115</f>
        <v>28</v>
      </c>
      <c r="C115" s="126">
        <f>'Prix - Betteraves 7'!F115</f>
        <v>32.25</v>
      </c>
    </row>
    <row r="116" spans="1:3" x14ac:dyDescent="0.3">
      <c r="A116" s="140">
        <f>'Prix - Betteraves 7'!C116</f>
        <v>2019</v>
      </c>
      <c r="B116" s="125">
        <f>'Prix - Betteraves 7'!E116</f>
        <v>28</v>
      </c>
      <c r="C116" s="126">
        <f>'Prix - Betteraves 7'!F116</f>
        <v>32.25</v>
      </c>
    </row>
    <row r="117" spans="1:3" x14ac:dyDescent="0.3">
      <c r="A117" s="140">
        <f>'Prix - Betteraves 7'!C117</f>
        <v>2019</v>
      </c>
      <c r="B117" s="125">
        <f>'Prix - Betteraves 7'!E117</f>
        <v>28</v>
      </c>
      <c r="C117" s="126">
        <f>'Prix - Betteraves 7'!F117</f>
        <v>32.25</v>
      </c>
    </row>
    <row r="118" spans="1:3" x14ac:dyDescent="0.3">
      <c r="A118" s="140">
        <f>'Prix - Betteraves 7'!C118</f>
        <v>2019</v>
      </c>
      <c r="B118" s="125">
        <f>'Prix - Betteraves 7'!E118</f>
        <v>28</v>
      </c>
      <c r="C118" s="126">
        <f>'Prix - Betteraves 7'!F118</f>
        <v>32.25</v>
      </c>
    </row>
    <row r="119" spans="1:3" x14ac:dyDescent="0.3">
      <c r="A119" s="140">
        <f>'Prix - Betteraves 7'!C119</f>
        <v>2019</v>
      </c>
      <c r="B119" s="125">
        <f>'Prix - Betteraves 7'!E119</f>
        <v>28</v>
      </c>
      <c r="C119" s="126">
        <f>'Prix - Betteraves 7'!F119</f>
        <v>32.25</v>
      </c>
    </row>
    <row r="120" spans="1:3" x14ac:dyDescent="0.3">
      <c r="A120" s="140">
        <f>'Prix - Betteraves 7'!C120</f>
        <v>2019</v>
      </c>
      <c r="B120" s="125">
        <f>'Prix - Betteraves 7'!E120</f>
        <v>28</v>
      </c>
      <c r="C120" s="126">
        <f>'Prix - Betteraves 7'!F120</f>
        <v>32.25</v>
      </c>
    </row>
    <row r="121" spans="1:3" x14ac:dyDescent="0.3">
      <c r="A121" s="140">
        <f>'Prix - Betteraves 7'!C121</f>
        <v>2019</v>
      </c>
      <c r="B121" s="125">
        <f>'Prix - Betteraves 7'!E121</f>
        <v>28</v>
      </c>
      <c r="C121" s="126">
        <f>'Prix - Betteraves 7'!F121</f>
        <v>32.25</v>
      </c>
    </row>
    <row r="122" spans="1:3" x14ac:dyDescent="0.3">
      <c r="A122" s="140">
        <f>'Prix - Betteraves 7'!C122</f>
        <v>2019</v>
      </c>
      <c r="B122" s="125">
        <f>'Prix - Betteraves 7'!E122</f>
        <v>28</v>
      </c>
      <c r="C122" s="126">
        <f>'Prix - Betteraves 7'!F122</f>
        <v>32.25</v>
      </c>
    </row>
    <row r="123" spans="1:3" x14ac:dyDescent="0.3">
      <c r="A123" s="140">
        <f>'Prix - Betteraves 7'!C123</f>
        <v>2019</v>
      </c>
      <c r="B123" s="125">
        <f>'Prix - Betteraves 7'!E123</f>
        <v>28</v>
      </c>
      <c r="C123" s="126">
        <f>'Prix - Betteraves 7'!F123</f>
        <v>32.25</v>
      </c>
    </row>
    <row r="124" spans="1:3" x14ac:dyDescent="0.3">
      <c r="A124" s="140">
        <f>'Prix - Betteraves 7'!C124</f>
        <v>2019</v>
      </c>
      <c r="B124" s="125">
        <f>'Prix - Betteraves 7'!E124</f>
        <v>28</v>
      </c>
      <c r="C124" s="126">
        <f>'Prix - Betteraves 7'!F124</f>
        <v>32.25</v>
      </c>
    </row>
    <row r="125" spans="1:3" x14ac:dyDescent="0.3">
      <c r="A125" s="140">
        <f>'Prix - Betteraves 7'!C125</f>
        <v>2019</v>
      </c>
      <c r="B125" s="125">
        <f>'Prix - Betteraves 7'!E125</f>
        <v>28</v>
      </c>
      <c r="C125" s="126">
        <f>'Prix - Betteraves 7'!F125</f>
        <v>32.25</v>
      </c>
    </row>
    <row r="126" spans="1:3" x14ac:dyDescent="0.3">
      <c r="A126" s="140">
        <f>'Prix - Betteraves 7'!C126</f>
        <v>2019</v>
      </c>
      <c r="B126" s="125">
        <f>'Prix - Betteraves 7'!E126</f>
        <v>28</v>
      </c>
      <c r="C126" s="126">
        <f>'Prix - Betteraves 7'!F126</f>
        <v>32.25</v>
      </c>
    </row>
    <row r="127" spans="1:3" x14ac:dyDescent="0.3">
      <c r="A127" s="140">
        <f>'Prix - Betteraves 7'!C127</f>
        <v>2019</v>
      </c>
      <c r="B127" s="125">
        <f>'Prix - Betteraves 7'!E127</f>
        <v>28</v>
      </c>
      <c r="C127" s="126">
        <f>'Prix - Betteraves 7'!F127</f>
        <v>32.25</v>
      </c>
    </row>
    <row r="128" spans="1:3" x14ac:dyDescent="0.3">
      <c r="A128" s="140">
        <f>'Prix - Betteraves 7'!C128</f>
        <v>2019</v>
      </c>
      <c r="B128" s="125">
        <f>'Prix - Betteraves 7'!E128</f>
        <v>28</v>
      </c>
      <c r="C128" s="126">
        <f>'Prix - Betteraves 7'!F128</f>
        <v>32.25</v>
      </c>
    </row>
    <row r="129" spans="1:3" x14ac:dyDescent="0.3">
      <c r="A129" s="140">
        <f>'Prix - Betteraves 7'!C129</f>
        <v>2019</v>
      </c>
      <c r="B129" s="125">
        <f>'Prix - Betteraves 7'!E129</f>
        <v>28</v>
      </c>
      <c r="C129" s="126">
        <f>'Prix - Betteraves 7'!F129</f>
        <v>32.25</v>
      </c>
    </row>
    <row r="130" spans="1:3" x14ac:dyDescent="0.3">
      <c r="A130" s="140">
        <f>'Prix - Betteraves 7'!C130</f>
        <v>2019</v>
      </c>
      <c r="B130" s="125">
        <f>'Prix - Betteraves 7'!E130</f>
        <v>28</v>
      </c>
      <c r="C130" s="126">
        <f>'Prix - Betteraves 7'!F130</f>
        <v>32.25</v>
      </c>
    </row>
    <row r="131" spans="1:3" x14ac:dyDescent="0.3">
      <c r="A131" s="140">
        <f>'Prix - Betteraves 7'!C131</f>
        <v>2019</v>
      </c>
      <c r="B131" s="125">
        <f>'Prix - Betteraves 7'!E131</f>
        <v>28</v>
      </c>
      <c r="C131" s="126">
        <f>'Prix - Betteraves 7'!F131</f>
        <v>32.25</v>
      </c>
    </row>
    <row r="132" spans="1:3" x14ac:dyDescent="0.3">
      <c r="A132" s="140">
        <f>'Prix - Betteraves 7'!C132</f>
        <v>2019</v>
      </c>
      <c r="B132" s="125">
        <f>'Prix - Betteraves 7'!E132</f>
        <v>28</v>
      </c>
      <c r="C132" s="126">
        <f>'Prix - Betteraves 7'!F132</f>
        <v>32.25</v>
      </c>
    </row>
    <row r="133" spans="1:3" x14ac:dyDescent="0.3">
      <c r="A133" s="140">
        <f>'Prix - Betteraves 7'!C133</f>
        <v>2019</v>
      </c>
      <c r="B133" s="125">
        <f>'Prix - Betteraves 7'!E133</f>
        <v>28</v>
      </c>
      <c r="C133" s="126">
        <f>'Prix - Betteraves 7'!F133</f>
        <v>32.25</v>
      </c>
    </row>
    <row r="134" spans="1:3" x14ac:dyDescent="0.3">
      <c r="A134" s="140">
        <f>'Prix - Betteraves 7'!C134</f>
        <v>2019</v>
      </c>
      <c r="B134" s="125">
        <f>'Prix - Betteraves 7'!E134</f>
        <v>28</v>
      </c>
      <c r="C134" s="126">
        <f>'Prix - Betteraves 7'!F134</f>
        <v>32.25</v>
      </c>
    </row>
    <row r="135" spans="1:3" x14ac:dyDescent="0.3">
      <c r="A135" s="140">
        <f>'Prix - Betteraves 7'!C135</f>
        <v>2019</v>
      </c>
      <c r="B135" s="125">
        <f>'Prix - Betteraves 7'!E135</f>
        <v>28</v>
      </c>
      <c r="C135" s="126">
        <f>'Prix - Betteraves 7'!F135</f>
        <v>32.25</v>
      </c>
    </row>
    <row r="136" spans="1:3" x14ac:dyDescent="0.3">
      <c r="A136" s="140">
        <f>'Prix - Betteraves 7'!C136</f>
        <v>2019</v>
      </c>
      <c r="B136" s="125">
        <f>'Prix - Betteraves 7'!E136</f>
        <v>28</v>
      </c>
      <c r="C136" s="126">
        <f>'Prix - Betteraves 7'!F136</f>
        <v>32.25</v>
      </c>
    </row>
    <row r="137" spans="1:3" x14ac:dyDescent="0.3">
      <c r="A137" s="140">
        <f>'Prix - Betteraves 7'!C137</f>
        <v>2019</v>
      </c>
      <c r="B137" s="125">
        <f>'Prix - Betteraves 7'!E137</f>
        <v>28</v>
      </c>
      <c r="C137" s="126">
        <f>'Prix - Betteraves 7'!F137</f>
        <v>32.25</v>
      </c>
    </row>
    <row r="138" spans="1:3" x14ac:dyDescent="0.3">
      <c r="A138" s="140">
        <f>'Prix - Betteraves 7'!C138</f>
        <v>2019</v>
      </c>
      <c r="B138" s="125">
        <f>'Prix - Betteraves 7'!E138</f>
        <v>28</v>
      </c>
      <c r="C138" s="126">
        <f>'Prix - Betteraves 7'!F138</f>
        <v>32.25</v>
      </c>
    </row>
    <row r="139" spans="1:3" x14ac:dyDescent="0.3">
      <c r="A139" s="140">
        <f>'Prix - Betteraves 7'!C139</f>
        <v>2019</v>
      </c>
      <c r="B139" s="125">
        <f>'Prix - Betteraves 7'!E139</f>
        <v>28</v>
      </c>
      <c r="C139" s="126">
        <f>'Prix - Betteraves 7'!F139</f>
        <v>32.25</v>
      </c>
    </row>
    <row r="140" spans="1:3" x14ac:dyDescent="0.3">
      <c r="A140" s="140">
        <f>'Prix - Betteraves 7'!C140</f>
        <v>2019</v>
      </c>
      <c r="B140" s="125">
        <f>'Prix - Betteraves 7'!E140</f>
        <v>28</v>
      </c>
      <c r="C140" s="126">
        <f>'Prix - Betteraves 7'!F140</f>
        <v>32.25</v>
      </c>
    </row>
    <row r="141" spans="1:3" x14ac:dyDescent="0.3">
      <c r="A141" s="140">
        <f>'Prix - Betteraves 7'!C141</f>
        <v>2019</v>
      </c>
      <c r="B141" s="125">
        <f>'Prix - Betteraves 7'!E141</f>
        <v>28</v>
      </c>
      <c r="C141" s="126">
        <f>'Prix - Betteraves 7'!F141</f>
        <v>32.25</v>
      </c>
    </row>
    <row r="142" spans="1:3" x14ac:dyDescent="0.3">
      <c r="A142" s="140">
        <f>'Prix - Betteraves 7'!C142</f>
        <v>2019</v>
      </c>
      <c r="B142" s="125">
        <f>'Prix - Betteraves 7'!E142</f>
        <v>28</v>
      </c>
      <c r="C142" s="126">
        <f>'Prix - Betteraves 7'!F142</f>
        <v>32.25</v>
      </c>
    </row>
    <row r="143" spans="1:3" x14ac:dyDescent="0.3">
      <c r="A143" s="140">
        <f>'Prix - Betteraves 7'!C143</f>
        <v>2019</v>
      </c>
      <c r="B143" s="125">
        <f>'Prix - Betteraves 7'!E143</f>
        <v>28</v>
      </c>
      <c r="C143" s="126">
        <f>'Prix - Betteraves 7'!F143</f>
        <v>32.25</v>
      </c>
    </row>
    <row r="144" spans="1:3" x14ac:dyDescent="0.3">
      <c r="A144" s="140">
        <f>'Prix - Betteraves 7'!C144</f>
        <v>2019</v>
      </c>
      <c r="B144" s="125">
        <f>'Prix - Betteraves 7'!E144</f>
        <v>28</v>
      </c>
      <c r="C144" s="126">
        <f>'Prix - Betteraves 7'!F144</f>
        <v>32.25</v>
      </c>
    </row>
    <row r="145" spans="1:3" x14ac:dyDescent="0.3">
      <c r="A145" s="140">
        <f>'Prix - Betteraves 7'!C145</f>
        <v>2019</v>
      </c>
      <c r="B145" s="125">
        <f>'Prix - Betteraves 7'!E145</f>
        <v>28</v>
      </c>
      <c r="C145" s="126">
        <f>'Prix - Betteraves 7'!F145</f>
        <v>32.25</v>
      </c>
    </row>
    <row r="146" spans="1:3" x14ac:dyDescent="0.3">
      <c r="A146" s="140">
        <f>'Prix - Betteraves 7'!C146</f>
        <v>2019</v>
      </c>
      <c r="B146" s="125">
        <f>'Prix - Betteraves 7'!E146</f>
        <v>28</v>
      </c>
      <c r="C146" s="126">
        <f>'Prix - Betteraves 7'!F146</f>
        <v>32.25</v>
      </c>
    </row>
    <row r="147" spans="1:3" x14ac:dyDescent="0.3">
      <c r="A147" s="140">
        <f>'Prix - Betteraves 7'!C147</f>
        <v>2019</v>
      </c>
      <c r="B147" s="125">
        <f>'Prix - Betteraves 7'!E147</f>
        <v>28</v>
      </c>
      <c r="C147" s="126">
        <f>'Prix - Betteraves 7'!F147</f>
        <v>32.25</v>
      </c>
    </row>
    <row r="148" spans="1:3" x14ac:dyDescent="0.3">
      <c r="A148" s="140">
        <f>'Prix - Betteraves 7'!C148</f>
        <v>2019</v>
      </c>
      <c r="B148" s="125">
        <f>'Prix - Betteraves 7'!E148</f>
        <v>28</v>
      </c>
      <c r="C148" s="126">
        <f>'Prix - Betteraves 7'!F148</f>
        <v>32.25</v>
      </c>
    </row>
    <row r="149" spans="1:3" x14ac:dyDescent="0.3">
      <c r="A149" s="140">
        <f>'Prix - Betteraves 7'!C149</f>
        <v>2019</v>
      </c>
      <c r="B149" s="125">
        <f>'Prix - Betteraves 7'!E149</f>
        <v>28</v>
      </c>
      <c r="C149" s="126">
        <f>'Prix - Betteraves 7'!F149</f>
        <v>32.25</v>
      </c>
    </row>
    <row r="150" spans="1:3" x14ac:dyDescent="0.3">
      <c r="A150" s="140">
        <f>'Prix - Betteraves 7'!C150</f>
        <v>2019</v>
      </c>
      <c r="B150" s="125">
        <f>'Prix - Betteraves 7'!E150</f>
        <v>28</v>
      </c>
      <c r="C150" s="126">
        <f>'Prix - Betteraves 7'!F150</f>
        <v>32.25</v>
      </c>
    </row>
    <row r="151" spans="1:3" x14ac:dyDescent="0.3">
      <c r="A151" s="140">
        <f>'Prix - Betteraves 7'!C151</f>
        <v>2019</v>
      </c>
      <c r="B151" s="125">
        <f>'Prix - Betteraves 7'!E151</f>
        <v>28</v>
      </c>
      <c r="C151" s="126">
        <f>'Prix - Betteraves 7'!F151</f>
        <v>32.25</v>
      </c>
    </row>
    <row r="152" spans="1:3" x14ac:dyDescent="0.3">
      <c r="A152" s="140">
        <f>'Prix - Betteraves 7'!C152</f>
        <v>2019</v>
      </c>
      <c r="B152" s="125">
        <f>'Prix - Betteraves 7'!E152</f>
        <v>28</v>
      </c>
      <c r="C152" s="126">
        <f>'Prix - Betteraves 7'!F152</f>
        <v>32.25</v>
      </c>
    </row>
    <row r="153" spans="1:3" x14ac:dyDescent="0.3">
      <c r="A153" s="140">
        <f>'Prix - Betteraves 7'!C153</f>
        <v>2019</v>
      </c>
      <c r="B153" s="125">
        <f>'Prix - Betteraves 7'!E153</f>
        <v>28</v>
      </c>
      <c r="C153" s="126">
        <f>'Prix - Betteraves 7'!F153</f>
        <v>32.25</v>
      </c>
    </row>
    <row r="154" spans="1:3" x14ac:dyDescent="0.3">
      <c r="A154" s="140">
        <f>'Prix - Betteraves 7'!C154</f>
        <v>2019</v>
      </c>
      <c r="B154" s="125">
        <f>'Prix - Betteraves 7'!E154</f>
        <v>28</v>
      </c>
      <c r="C154" s="126">
        <f>'Prix - Betteraves 7'!F154</f>
        <v>32.25</v>
      </c>
    </row>
    <row r="155" spans="1:3" x14ac:dyDescent="0.3">
      <c r="A155" s="140">
        <f>'Prix - Betteraves 7'!C155</f>
        <v>2019</v>
      </c>
      <c r="B155" s="125">
        <f>'Prix - Betteraves 7'!E155</f>
        <v>28</v>
      </c>
      <c r="C155" s="126">
        <f>'Prix - Betteraves 7'!F155</f>
        <v>32.25</v>
      </c>
    </row>
    <row r="156" spans="1:3" x14ac:dyDescent="0.3">
      <c r="A156" s="140">
        <f>'Prix - Betteraves 7'!C156</f>
        <v>2019</v>
      </c>
      <c r="B156" s="125">
        <f>'Prix - Betteraves 7'!E156</f>
        <v>28</v>
      </c>
      <c r="C156" s="126">
        <f>'Prix - Betteraves 7'!F156</f>
        <v>32.25</v>
      </c>
    </row>
    <row r="157" spans="1:3" x14ac:dyDescent="0.3">
      <c r="A157" s="140">
        <f>'Prix - Betteraves 7'!C157</f>
        <v>2019</v>
      </c>
      <c r="B157" s="125">
        <f>'Prix - Betteraves 7'!E157</f>
        <v>28</v>
      </c>
      <c r="C157" s="126">
        <f>'Prix - Betteraves 7'!F157</f>
        <v>32.25</v>
      </c>
    </row>
    <row r="158" spans="1:3" x14ac:dyDescent="0.3">
      <c r="A158" s="140">
        <f>'Prix - Betteraves 7'!C158</f>
        <v>2020</v>
      </c>
      <c r="B158" s="125">
        <f>'Prix - Betteraves 7'!E158</f>
        <v>30.68</v>
      </c>
      <c r="C158" s="126">
        <f>'Prix - Betteraves 7'!F158</f>
        <v>29.69</v>
      </c>
    </row>
    <row r="159" spans="1:3" x14ac:dyDescent="0.3">
      <c r="A159" s="140">
        <f>'Prix - Betteraves 7'!C159</f>
        <v>2020</v>
      </c>
      <c r="B159" s="125">
        <f>'Prix - Betteraves 7'!E159</f>
        <v>30.68</v>
      </c>
      <c r="C159" s="126">
        <f>'Prix - Betteraves 7'!F159</f>
        <v>29.69</v>
      </c>
    </row>
    <row r="160" spans="1:3" x14ac:dyDescent="0.3">
      <c r="A160" s="140">
        <f>'Prix - Betteraves 7'!C160</f>
        <v>2020</v>
      </c>
      <c r="B160" s="125">
        <f>'Prix - Betteraves 7'!E160</f>
        <v>30.68</v>
      </c>
      <c r="C160" s="126">
        <f>'Prix - Betteraves 7'!F160</f>
        <v>29.69</v>
      </c>
    </row>
    <row r="161" spans="1:3" x14ac:dyDescent="0.3">
      <c r="A161" s="140">
        <f>'Prix - Betteraves 7'!C161</f>
        <v>2020</v>
      </c>
      <c r="B161" s="125">
        <f>'Prix - Betteraves 7'!E161</f>
        <v>30.68</v>
      </c>
      <c r="C161" s="126">
        <f>'Prix - Betteraves 7'!F161</f>
        <v>29.69</v>
      </c>
    </row>
    <row r="162" spans="1:3" x14ac:dyDescent="0.3">
      <c r="A162" s="140">
        <f>'Prix - Betteraves 7'!C162</f>
        <v>2020</v>
      </c>
      <c r="B162" s="125">
        <f>'Prix - Betteraves 7'!E162</f>
        <v>30.68</v>
      </c>
      <c r="C162" s="126">
        <f>'Prix - Betteraves 7'!F162</f>
        <v>29.69</v>
      </c>
    </row>
    <row r="163" spans="1:3" x14ac:dyDescent="0.3">
      <c r="A163" s="140">
        <f>'Prix - Betteraves 7'!C163</f>
        <v>2020</v>
      </c>
      <c r="B163" s="125">
        <f>'Prix - Betteraves 7'!E163</f>
        <v>30.68</v>
      </c>
      <c r="C163" s="126">
        <f>'Prix - Betteraves 7'!F163</f>
        <v>29.69</v>
      </c>
    </row>
    <row r="164" spans="1:3" x14ac:dyDescent="0.3">
      <c r="A164" s="140">
        <f>'Prix - Betteraves 7'!C164</f>
        <v>2020</v>
      </c>
      <c r="B164" s="125">
        <f>'Prix - Betteraves 7'!E164</f>
        <v>30.68</v>
      </c>
      <c r="C164" s="126">
        <f>'Prix - Betteraves 7'!F164</f>
        <v>29.69</v>
      </c>
    </row>
    <row r="165" spans="1:3" x14ac:dyDescent="0.3">
      <c r="A165" s="140">
        <f>'Prix - Betteraves 7'!C165</f>
        <v>2020</v>
      </c>
      <c r="B165" s="125">
        <f>'Prix - Betteraves 7'!E165</f>
        <v>30.68</v>
      </c>
      <c r="C165" s="126">
        <f>'Prix - Betteraves 7'!F165</f>
        <v>29.69</v>
      </c>
    </row>
    <row r="166" spans="1:3" x14ac:dyDescent="0.3">
      <c r="A166" s="140">
        <f>'Prix - Betteraves 7'!C166</f>
        <v>2020</v>
      </c>
      <c r="B166" s="125">
        <f>'Prix - Betteraves 7'!E166</f>
        <v>30.68</v>
      </c>
      <c r="C166" s="126">
        <f>'Prix - Betteraves 7'!F166</f>
        <v>29.69</v>
      </c>
    </row>
    <row r="167" spans="1:3" x14ac:dyDescent="0.3">
      <c r="A167" s="140">
        <f>'Prix - Betteraves 7'!C167</f>
        <v>2020</v>
      </c>
      <c r="B167" s="125">
        <f>'Prix - Betteraves 7'!E167</f>
        <v>30.68</v>
      </c>
      <c r="C167" s="126">
        <f>'Prix - Betteraves 7'!F167</f>
        <v>29.69</v>
      </c>
    </row>
    <row r="168" spans="1:3" x14ac:dyDescent="0.3">
      <c r="A168" s="140">
        <f>'Prix - Betteraves 7'!C168</f>
        <v>2020</v>
      </c>
      <c r="B168" s="125">
        <f>'Prix - Betteraves 7'!E168</f>
        <v>30.68</v>
      </c>
      <c r="C168" s="126">
        <f>'Prix - Betteraves 7'!F168</f>
        <v>29.69</v>
      </c>
    </row>
    <row r="169" spans="1:3" x14ac:dyDescent="0.3">
      <c r="A169" s="140">
        <f>'Prix - Betteraves 7'!C169</f>
        <v>2020</v>
      </c>
      <c r="B169" s="125">
        <f>'Prix - Betteraves 7'!E169</f>
        <v>30.68</v>
      </c>
      <c r="C169" s="126">
        <f>'Prix - Betteraves 7'!F169</f>
        <v>29.69</v>
      </c>
    </row>
    <row r="170" spans="1:3" x14ac:dyDescent="0.3">
      <c r="A170" s="140">
        <f>'Prix - Betteraves 7'!C170</f>
        <v>2020</v>
      </c>
      <c r="B170" s="125">
        <f>'Prix - Betteraves 7'!E170</f>
        <v>30.68</v>
      </c>
      <c r="C170" s="126">
        <f>'Prix - Betteraves 7'!F170</f>
        <v>29.69</v>
      </c>
    </row>
    <row r="171" spans="1:3" x14ac:dyDescent="0.3">
      <c r="A171" s="140">
        <f>'Prix - Betteraves 7'!C171</f>
        <v>2020</v>
      </c>
      <c r="B171" s="125">
        <f>'Prix - Betteraves 7'!E171</f>
        <v>30.68</v>
      </c>
      <c r="C171" s="126">
        <f>'Prix - Betteraves 7'!F171</f>
        <v>29.69</v>
      </c>
    </row>
    <row r="172" spans="1:3" x14ac:dyDescent="0.3">
      <c r="A172" s="140">
        <f>'Prix - Betteraves 7'!C172</f>
        <v>2020</v>
      </c>
      <c r="B172" s="125">
        <f>'Prix - Betteraves 7'!E172</f>
        <v>30.68</v>
      </c>
      <c r="C172" s="126">
        <f>'Prix - Betteraves 7'!F172</f>
        <v>29.69</v>
      </c>
    </row>
    <row r="173" spans="1:3" x14ac:dyDescent="0.3">
      <c r="A173" s="140">
        <f>'Prix - Betteraves 7'!C173</f>
        <v>2020</v>
      </c>
      <c r="B173" s="125">
        <f>'Prix - Betteraves 7'!E173</f>
        <v>30.68</v>
      </c>
      <c r="C173" s="126">
        <f>'Prix - Betteraves 7'!F173</f>
        <v>29.69</v>
      </c>
    </row>
    <row r="174" spans="1:3" x14ac:dyDescent="0.3">
      <c r="A174" s="140">
        <f>'Prix - Betteraves 7'!C174</f>
        <v>2020</v>
      </c>
      <c r="B174" s="125">
        <f>'Prix - Betteraves 7'!E174</f>
        <v>30.68</v>
      </c>
      <c r="C174" s="126">
        <f>'Prix - Betteraves 7'!F174</f>
        <v>29.69</v>
      </c>
    </row>
    <row r="175" spans="1:3" x14ac:dyDescent="0.3">
      <c r="A175" s="140">
        <f>'Prix - Betteraves 7'!C175</f>
        <v>2020</v>
      </c>
      <c r="B175" s="125">
        <f>'Prix - Betteraves 7'!E175</f>
        <v>30.68</v>
      </c>
      <c r="C175" s="126">
        <f>'Prix - Betteraves 7'!F175</f>
        <v>29.69</v>
      </c>
    </row>
    <row r="176" spans="1:3" x14ac:dyDescent="0.3">
      <c r="A176" s="140">
        <f>'Prix - Betteraves 7'!C176</f>
        <v>2020</v>
      </c>
      <c r="B176" s="125">
        <f>'Prix - Betteraves 7'!E176</f>
        <v>30.68</v>
      </c>
      <c r="C176" s="126">
        <f>'Prix - Betteraves 7'!F176</f>
        <v>29.69</v>
      </c>
    </row>
    <row r="177" spans="1:3" x14ac:dyDescent="0.3">
      <c r="A177" s="140">
        <f>'Prix - Betteraves 7'!C177</f>
        <v>2020</v>
      </c>
      <c r="B177" s="125">
        <f>'Prix - Betteraves 7'!E177</f>
        <v>30.68</v>
      </c>
      <c r="C177" s="126">
        <f>'Prix - Betteraves 7'!F177</f>
        <v>29.69</v>
      </c>
    </row>
    <row r="178" spans="1:3" x14ac:dyDescent="0.3">
      <c r="A178" s="140">
        <f>'Prix - Betteraves 7'!C178</f>
        <v>2020</v>
      </c>
      <c r="B178" s="125">
        <f>'Prix - Betteraves 7'!E178</f>
        <v>30.68</v>
      </c>
      <c r="C178" s="126">
        <f>'Prix - Betteraves 7'!F178</f>
        <v>29.69</v>
      </c>
    </row>
    <row r="179" spans="1:3" x14ac:dyDescent="0.3">
      <c r="A179" s="140">
        <f>'Prix - Betteraves 7'!C179</f>
        <v>2020</v>
      </c>
      <c r="B179" s="125">
        <f>'Prix - Betteraves 7'!E179</f>
        <v>30.68</v>
      </c>
      <c r="C179" s="126">
        <f>'Prix - Betteraves 7'!F179</f>
        <v>29.69</v>
      </c>
    </row>
    <row r="180" spans="1:3" x14ac:dyDescent="0.3">
      <c r="A180" s="140">
        <f>'Prix - Betteraves 7'!C180</f>
        <v>2020</v>
      </c>
      <c r="B180" s="125">
        <f>'Prix - Betteraves 7'!E180</f>
        <v>30.68</v>
      </c>
      <c r="C180" s="126">
        <f>'Prix - Betteraves 7'!F180</f>
        <v>29.69</v>
      </c>
    </row>
    <row r="181" spans="1:3" x14ac:dyDescent="0.3">
      <c r="A181" s="140">
        <f>'Prix - Betteraves 7'!C181</f>
        <v>2020</v>
      </c>
      <c r="B181" s="125">
        <f>'Prix - Betteraves 7'!E181</f>
        <v>30.68</v>
      </c>
      <c r="C181" s="126">
        <f>'Prix - Betteraves 7'!F181</f>
        <v>29.69</v>
      </c>
    </row>
    <row r="182" spans="1:3" x14ac:dyDescent="0.3">
      <c r="A182" s="140">
        <f>'Prix - Betteraves 7'!C182</f>
        <v>2020</v>
      </c>
      <c r="B182" s="125">
        <f>'Prix - Betteraves 7'!E182</f>
        <v>30.68</v>
      </c>
      <c r="C182" s="126">
        <f>'Prix - Betteraves 7'!F182</f>
        <v>29.69</v>
      </c>
    </row>
    <row r="183" spans="1:3" x14ac:dyDescent="0.3">
      <c r="A183" s="140">
        <f>'Prix - Betteraves 7'!C183</f>
        <v>2020</v>
      </c>
      <c r="B183" s="125">
        <f>'Prix - Betteraves 7'!E183</f>
        <v>30.68</v>
      </c>
      <c r="C183" s="126">
        <f>'Prix - Betteraves 7'!F183</f>
        <v>29.69</v>
      </c>
    </row>
    <row r="184" spans="1:3" x14ac:dyDescent="0.3">
      <c r="A184" s="140">
        <f>'Prix - Betteraves 7'!C184</f>
        <v>2020</v>
      </c>
      <c r="B184" s="125">
        <f>'Prix - Betteraves 7'!E184</f>
        <v>30.68</v>
      </c>
      <c r="C184" s="126">
        <f>'Prix - Betteraves 7'!F184</f>
        <v>29.69</v>
      </c>
    </row>
    <row r="185" spans="1:3" x14ac:dyDescent="0.3">
      <c r="A185" s="140">
        <f>'Prix - Betteraves 7'!C185</f>
        <v>2020</v>
      </c>
      <c r="B185" s="125">
        <f>'Prix - Betteraves 7'!E185</f>
        <v>30.68</v>
      </c>
      <c r="C185" s="126">
        <f>'Prix - Betteraves 7'!F185</f>
        <v>29.69</v>
      </c>
    </row>
    <row r="186" spans="1:3" x14ac:dyDescent="0.3">
      <c r="A186" s="140">
        <f>'Prix - Betteraves 7'!C186</f>
        <v>2020</v>
      </c>
      <c r="B186" s="125">
        <f>'Prix - Betteraves 7'!E186</f>
        <v>30.68</v>
      </c>
      <c r="C186" s="126">
        <f>'Prix - Betteraves 7'!F186</f>
        <v>29.69</v>
      </c>
    </row>
    <row r="187" spans="1:3" x14ac:dyDescent="0.3">
      <c r="A187" s="140">
        <f>'Prix - Betteraves 7'!C187</f>
        <v>2020</v>
      </c>
      <c r="B187" s="125">
        <f>'Prix - Betteraves 7'!E187</f>
        <v>30.68</v>
      </c>
      <c r="C187" s="126">
        <f>'Prix - Betteraves 7'!F187</f>
        <v>29.69</v>
      </c>
    </row>
    <row r="188" spans="1:3" x14ac:dyDescent="0.3">
      <c r="A188" s="140">
        <f>'Prix - Betteraves 7'!C188</f>
        <v>2020</v>
      </c>
      <c r="B188" s="125">
        <f>'Prix - Betteraves 7'!E188</f>
        <v>30.68</v>
      </c>
      <c r="C188" s="126">
        <f>'Prix - Betteraves 7'!F188</f>
        <v>29.69</v>
      </c>
    </row>
    <row r="189" spans="1:3" x14ac:dyDescent="0.3">
      <c r="A189" s="140">
        <f>'Prix - Betteraves 7'!C189</f>
        <v>2020</v>
      </c>
      <c r="B189" s="125">
        <f>'Prix - Betteraves 7'!E189</f>
        <v>30.68</v>
      </c>
      <c r="C189" s="126">
        <f>'Prix - Betteraves 7'!F189</f>
        <v>29.69</v>
      </c>
    </row>
    <row r="190" spans="1:3" x14ac:dyDescent="0.3">
      <c r="A190" s="140">
        <f>'Prix - Betteraves 7'!C190</f>
        <v>2020</v>
      </c>
      <c r="B190" s="125">
        <f>'Prix - Betteraves 7'!E190</f>
        <v>30.68</v>
      </c>
      <c r="C190" s="126">
        <f>'Prix - Betteraves 7'!F190</f>
        <v>29.69</v>
      </c>
    </row>
    <row r="191" spans="1:3" x14ac:dyDescent="0.3">
      <c r="A191" s="140">
        <f>'Prix - Betteraves 7'!C191</f>
        <v>2020</v>
      </c>
      <c r="B191" s="125">
        <f>'Prix - Betteraves 7'!E191</f>
        <v>30.68</v>
      </c>
      <c r="C191" s="126">
        <f>'Prix - Betteraves 7'!F191</f>
        <v>29.69</v>
      </c>
    </row>
    <row r="192" spans="1:3" x14ac:dyDescent="0.3">
      <c r="A192" s="140">
        <f>'Prix - Betteraves 7'!C192</f>
        <v>2020</v>
      </c>
      <c r="B192" s="125">
        <f>'Prix - Betteraves 7'!E192</f>
        <v>30.68</v>
      </c>
      <c r="C192" s="126">
        <f>'Prix - Betteraves 7'!F192</f>
        <v>29.69</v>
      </c>
    </row>
    <row r="193" spans="1:3" x14ac:dyDescent="0.3">
      <c r="A193" s="140">
        <f>'Prix - Betteraves 7'!C193</f>
        <v>2020</v>
      </c>
      <c r="B193" s="125">
        <f>'Prix - Betteraves 7'!E193</f>
        <v>30.68</v>
      </c>
      <c r="C193" s="126">
        <f>'Prix - Betteraves 7'!F193</f>
        <v>29.69</v>
      </c>
    </row>
    <row r="194" spans="1:3" x14ac:dyDescent="0.3">
      <c r="A194" s="140">
        <f>'Prix - Betteraves 7'!C194</f>
        <v>2020</v>
      </c>
      <c r="B194" s="125">
        <f>'Prix - Betteraves 7'!E194</f>
        <v>30.68</v>
      </c>
      <c r="C194" s="126">
        <f>'Prix - Betteraves 7'!F194</f>
        <v>29.69</v>
      </c>
    </row>
    <row r="195" spans="1:3" x14ac:dyDescent="0.3">
      <c r="A195" s="140">
        <f>'Prix - Betteraves 7'!C195</f>
        <v>2020</v>
      </c>
      <c r="B195" s="125">
        <f>'Prix - Betteraves 7'!E195</f>
        <v>30.68</v>
      </c>
      <c r="C195" s="126">
        <f>'Prix - Betteraves 7'!F195</f>
        <v>29.69</v>
      </c>
    </row>
    <row r="196" spans="1:3" x14ac:dyDescent="0.3">
      <c r="A196" s="140">
        <f>'Prix - Betteraves 7'!C196</f>
        <v>2020</v>
      </c>
      <c r="B196" s="125">
        <f>'Prix - Betteraves 7'!E196</f>
        <v>30.68</v>
      </c>
      <c r="C196" s="126">
        <f>'Prix - Betteraves 7'!F196</f>
        <v>29.69</v>
      </c>
    </row>
    <row r="197" spans="1:3" x14ac:dyDescent="0.3">
      <c r="A197" s="140">
        <f>'Prix - Betteraves 7'!C197</f>
        <v>2020</v>
      </c>
      <c r="B197" s="125">
        <f>'Prix - Betteraves 7'!E197</f>
        <v>30.68</v>
      </c>
      <c r="C197" s="126">
        <f>'Prix - Betteraves 7'!F197</f>
        <v>29.69</v>
      </c>
    </row>
    <row r="198" spans="1:3" x14ac:dyDescent="0.3">
      <c r="A198" s="140">
        <f>'Prix - Betteraves 7'!C198</f>
        <v>2020</v>
      </c>
      <c r="B198" s="125">
        <f>'Prix - Betteraves 7'!E198</f>
        <v>30.68</v>
      </c>
      <c r="C198" s="126">
        <f>'Prix - Betteraves 7'!F198</f>
        <v>29.69</v>
      </c>
    </row>
    <row r="199" spans="1:3" x14ac:dyDescent="0.3">
      <c r="A199" s="140">
        <f>'Prix - Betteraves 7'!C199</f>
        <v>2020</v>
      </c>
      <c r="B199" s="125">
        <f>'Prix - Betteraves 7'!E199</f>
        <v>30.68</v>
      </c>
      <c r="C199" s="126">
        <f>'Prix - Betteraves 7'!F199</f>
        <v>29.69</v>
      </c>
    </row>
    <row r="200" spans="1:3" x14ac:dyDescent="0.3">
      <c r="A200" s="140">
        <f>'Prix - Betteraves 7'!C200</f>
        <v>2020</v>
      </c>
      <c r="B200" s="125">
        <f>'Prix - Betteraves 7'!E200</f>
        <v>30.68</v>
      </c>
      <c r="C200" s="126">
        <f>'Prix - Betteraves 7'!F200</f>
        <v>29.69</v>
      </c>
    </row>
    <row r="201" spans="1:3" x14ac:dyDescent="0.3">
      <c r="A201" s="140">
        <f>'Prix - Betteraves 7'!C201</f>
        <v>2020</v>
      </c>
      <c r="B201" s="125">
        <f>'Prix - Betteraves 7'!E201</f>
        <v>30.68</v>
      </c>
      <c r="C201" s="126">
        <f>'Prix - Betteraves 7'!F201</f>
        <v>29.69</v>
      </c>
    </row>
    <row r="202" spans="1:3" x14ac:dyDescent="0.3">
      <c r="A202" s="140">
        <f>'Prix - Betteraves 7'!C202</f>
        <v>2020</v>
      </c>
      <c r="B202" s="125">
        <f>'Prix - Betteraves 7'!E202</f>
        <v>30.68</v>
      </c>
      <c r="C202" s="126">
        <f>'Prix - Betteraves 7'!F202</f>
        <v>29.69</v>
      </c>
    </row>
    <row r="203" spans="1:3" x14ac:dyDescent="0.3">
      <c r="A203" s="140">
        <f>'Prix - Betteraves 7'!C203</f>
        <v>2020</v>
      </c>
      <c r="B203" s="125">
        <f>'Prix - Betteraves 7'!E203</f>
        <v>30.68</v>
      </c>
      <c r="C203" s="126">
        <f>'Prix - Betteraves 7'!F203</f>
        <v>29.69</v>
      </c>
    </row>
    <row r="204" spans="1:3" x14ac:dyDescent="0.3">
      <c r="A204" s="140">
        <f>'Prix - Betteraves 7'!C204</f>
        <v>2020</v>
      </c>
      <c r="B204" s="125">
        <f>'Prix - Betteraves 7'!E204</f>
        <v>30.68</v>
      </c>
      <c r="C204" s="126">
        <f>'Prix - Betteraves 7'!F204</f>
        <v>29.69</v>
      </c>
    </row>
    <row r="205" spans="1:3" x14ac:dyDescent="0.3">
      <c r="A205" s="140">
        <f>'Prix - Betteraves 7'!C205</f>
        <v>2020</v>
      </c>
      <c r="B205" s="125">
        <f>'Prix - Betteraves 7'!E205</f>
        <v>30.68</v>
      </c>
      <c r="C205" s="126">
        <f>'Prix - Betteraves 7'!F205</f>
        <v>29.69</v>
      </c>
    </row>
    <row r="206" spans="1:3" x14ac:dyDescent="0.3">
      <c r="A206" s="140">
        <f>'Prix - Betteraves 7'!C206</f>
        <v>2020</v>
      </c>
      <c r="B206" s="125">
        <f>'Prix - Betteraves 7'!E206</f>
        <v>30.68</v>
      </c>
      <c r="C206" s="126">
        <f>'Prix - Betteraves 7'!F206</f>
        <v>29.69</v>
      </c>
    </row>
    <row r="207" spans="1:3" x14ac:dyDescent="0.3">
      <c r="A207" s="140">
        <f>'Prix - Betteraves 7'!C207</f>
        <v>2020</v>
      </c>
      <c r="B207" s="125">
        <f>'Prix - Betteraves 7'!E207</f>
        <v>30.68</v>
      </c>
      <c r="C207" s="126">
        <f>'Prix - Betteraves 7'!F207</f>
        <v>29.69</v>
      </c>
    </row>
    <row r="208" spans="1:3" x14ac:dyDescent="0.3">
      <c r="A208" s="140">
        <f>'Prix - Betteraves 7'!C208</f>
        <v>2020</v>
      </c>
      <c r="B208" s="125">
        <f>'Prix - Betteraves 7'!E208</f>
        <v>30.68</v>
      </c>
      <c r="C208" s="126">
        <f>'Prix - Betteraves 7'!F208</f>
        <v>29.69</v>
      </c>
    </row>
    <row r="209" spans="1:3" x14ac:dyDescent="0.3">
      <c r="A209" s="140">
        <f>'Prix - Betteraves 7'!C209</f>
        <v>2021</v>
      </c>
      <c r="B209" s="125">
        <f>'Prix - Betteraves 7'!E209</f>
        <v>42.34</v>
      </c>
      <c r="C209" s="126">
        <f>'Prix - Betteraves 7'!F209</f>
        <v>29.69</v>
      </c>
    </row>
    <row r="210" spans="1:3" x14ac:dyDescent="0.3">
      <c r="A210" s="140">
        <f>'Prix - Betteraves 7'!C210</f>
        <v>2021</v>
      </c>
      <c r="B210" s="125">
        <f>'Prix - Betteraves 7'!E210</f>
        <v>42.34</v>
      </c>
      <c r="C210" s="126">
        <f>'Prix - Betteraves 7'!F210</f>
        <v>29.69</v>
      </c>
    </row>
    <row r="211" spans="1:3" x14ac:dyDescent="0.3">
      <c r="A211" s="140">
        <f>'Prix - Betteraves 7'!C211</f>
        <v>2021</v>
      </c>
      <c r="B211" s="125">
        <f>'Prix - Betteraves 7'!E211</f>
        <v>42.34</v>
      </c>
      <c r="C211" s="126">
        <f>'Prix - Betteraves 7'!F211</f>
        <v>29.69</v>
      </c>
    </row>
    <row r="212" spans="1:3" x14ac:dyDescent="0.3">
      <c r="A212" s="140">
        <f>'Prix - Betteraves 7'!C212</f>
        <v>2021</v>
      </c>
      <c r="B212" s="125">
        <f>'Prix - Betteraves 7'!E212</f>
        <v>42.34</v>
      </c>
      <c r="C212" s="126">
        <f>'Prix - Betteraves 7'!F212</f>
        <v>29.69</v>
      </c>
    </row>
    <row r="213" spans="1:3" x14ac:dyDescent="0.3">
      <c r="A213" s="140">
        <f>'Prix - Betteraves 7'!C213</f>
        <v>2021</v>
      </c>
      <c r="B213" s="125">
        <f>'Prix - Betteraves 7'!E213</f>
        <v>42.34</v>
      </c>
      <c r="C213" s="126">
        <f>'Prix - Betteraves 7'!F213</f>
        <v>29.69</v>
      </c>
    </row>
    <row r="214" spans="1:3" x14ac:dyDescent="0.3">
      <c r="A214" s="140">
        <f>'Prix - Betteraves 7'!C214</f>
        <v>2021</v>
      </c>
      <c r="B214" s="125">
        <f>'Prix - Betteraves 7'!E214</f>
        <v>42.34</v>
      </c>
      <c r="C214" s="126">
        <f>'Prix - Betteraves 7'!F214</f>
        <v>29.69</v>
      </c>
    </row>
    <row r="215" spans="1:3" x14ac:dyDescent="0.3">
      <c r="A215" s="140">
        <f>'Prix - Betteraves 7'!C215</f>
        <v>2021</v>
      </c>
      <c r="B215" s="125">
        <f>'Prix - Betteraves 7'!E215</f>
        <v>42.34</v>
      </c>
      <c r="C215" s="126">
        <f>'Prix - Betteraves 7'!F215</f>
        <v>29.69</v>
      </c>
    </row>
    <row r="216" spans="1:3" x14ac:dyDescent="0.3">
      <c r="A216" s="140">
        <f>'Prix - Betteraves 7'!C216</f>
        <v>2021</v>
      </c>
      <c r="B216" s="125">
        <f>'Prix - Betteraves 7'!E216</f>
        <v>42.34</v>
      </c>
      <c r="C216" s="126">
        <f>'Prix - Betteraves 7'!F216</f>
        <v>29.69</v>
      </c>
    </row>
    <row r="217" spans="1:3" x14ac:dyDescent="0.3">
      <c r="A217" s="140">
        <f>'Prix - Betteraves 7'!C217</f>
        <v>2021</v>
      </c>
      <c r="B217" s="125">
        <f>'Prix - Betteraves 7'!E217</f>
        <v>42.34</v>
      </c>
      <c r="C217" s="126">
        <f>'Prix - Betteraves 7'!F217</f>
        <v>29.69</v>
      </c>
    </row>
    <row r="218" spans="1:3" x14ac:dyDescent="0.3">
      <c r="A218" s="140">
        <f>'Prix - Betteraves 7'!C218</f>
        <v>2021</v>
      </c>
      <c r="B218" s="125">
        <f>'Prix - Betteraves 7'!E218</f>
        <v>42.34</v>
      </c>
      <c r="C218" s="126">
        <f>'Prix - Betteraves 7'!F218</f>
        <v>29.69</v>
      </c>
    </row>
    <row r="219" spans="1:3" x14ac:dyDescent="0.3">
      <c r="A219" s="140">
        <f>'Prix - Betteraves 7'!C219</f>
        <v>2021</v>
      </c>
      <c r="B219" s="125">
        <f>'Prix - Betteraves 7'!E219</f>
        <v>42.34</v>
      </c>
      <c r="C219" s="126">
        <f>'Prix - Betteraves 7'!F219</f>
        <v>29.69</v>
      </c>
    </row>
    <row r="220" spans="1:3" x14ac:dyDescent="0.3">
      <c r="A220" s="140">
        <f>'Prix - Betteraves 7'!C220</f>
        <v>2021</v>
      </c>
      <c r="B220" s="125">
        <f>'Prix - Betteraves 7'!E220</f>
        <v>42.34</v>
      </c>
      <c r="C220" s="126">
        <f>'Prix - Betteraves 7'!F220</f>
        <v>29.69</v>
      </c>
    </row>
    <row r="221" spans="1:3" x14ac:dyDescent="0.3">
      <c r="A221" s="140">
        <f>'Prix - Betteraves 7'!C221</f>
        <v>2021</v>
      </c>
      <c r="B221" s="125">
        <f>'Prix - Betteraves 7'!E221</f>
        <v>42.34</v>
      </c>
      <c r="C221" s="126">
        <f>'Prix - Betteraves 7'!F221</f>
        <v>29.69</v>
      </c>
    </row>
    <row r="222" spans="1:3" x14ac:dyDescent="0.3">
      <c r="A222" s="140">
        <f>'Prix - Betteraves 7'!C222</f>
        <v>2021</v>
      </c>
      <c r="B222" s="125">
        <f>'Prix - Betteraves 7'!E222</f>
        <v>42.34</v>
      </c>
      <c r="C222" s="126">
        <f>'Prix - Betteraves 7'!F222</f>
        <v>29.69</v>
      </c>
    </row>
    <row r="223" spans="1:3" x14ac:dyDescent="0.3">
      <c r="A223" s="140">
        <f>'Prix - Betteraves 7'!C223</f>
        <v>2021</v>
      </c>
      <c r="B223" s="125">
        <f>'Prix - Betteraves 7'!E223</f>
        <v>42.34</v>
      </c>
      <c r="C223" s="126">
        <f>'Prix - Betteraves 7'!F223</f>
        <v>29.69</v>
      </c>
    </row>
    <row r="224" spans="1:3" x14ac:dyDescent="0.3">
      <c r="A224" s="140">
        <f>'Prix - Betteraves 7'!C224</f>
        <v>2021</v>
      </c>
      <c r="B224" s="125">
        <f>'Prix - Betteraves 7'!E224</f>
        <v>42.34</v>
      </c>
      <c r="C224" s="126">
        <f>'Prix - Betteraves 7'!F224</f>
        <v>29.69</v>
      </c>
    </row>
    <row r="225" spans="1:3" x14ac:dyDescent="0.3">
      <c r="A225" s="140">
        <f>'Prix - Betteraves 7'!C225</f>
        <v>2021</v>
      </c>
      <c r="B225" s="125">
        <f>'Prix - Betteraves 7'!E225</f>
        <v>42.34</v>
      </c>
      <c r="C225" s="126">
        <f>'Prix - Betteraves 7'!F225</f>
        <v>29.69</v>
      </c>
    </row>
    <row r="226" spans="1:3" x14ac:dyDescent="0.3">
      <c r="A226" s="140">
        <f>'Prix - Betteraves 7'!C226</f>
        <v>2021</v>
      </c>
      <c r="B226" s="125">
        <f>'Prix - Betteraves 7'!E226</f>
        <v>42.34</v>
      </c>
      <c r="C226" s="126">
        <f>'Prix - Betteraves 7'!F226</f>
        <v>29.69</v>
      </c>
    </row>
    <row r="227" spans="1:3" x14ac:dyDescent="0.3">
      <c r="A227" s="140">
        <f>'Prix - Betteraves 7'!C227</f>
        <v>2021</v>
      </c>
      <c r="B227" s="125">
        <f>'Prix - Betteraves 7'!E227</f>
        <v>42.34</v>
      </c>
      <c r="C227" s="126">
        <f>'Prix - Betteraves 7'!F227</f>
        <v>29.69</v>
      </c>
    </row>
    <row r="228" spans="1:3" x14ac:dyDescent="0.3">
      <c r="A228" s="140">
        <f>'Prix - Betteraves 7'!C228</f>
        <v>2021</v>
      </c>
      <c r="B228" s="125">
        <f>'Prix - Betteraves 7'!E228</f>
        <v>42.34</v>
      </c>
      <c r="C228" s="126">
        <f>'Prix - Betteraves 7'!F228</f>
        <v>29.69</v>
      </c>
    </row>
    <row r="229" spans="1:3" x14ac:dyDescent="0.3">
      <c r="A229" s="140">
        <f>'Prix - Betteraves 7'!C229</f>
        <v>2021</v>
      </c>
      <c r="B229" s="125">
        <f>'Prix - Betteraves 7'!E229</f>
        <v>42.34</v>
      </c>
      <c r="C229" s="126">
        <f>'Prix - Betteraves 7'!F229</f>
        <v>29.69</v>
      </c>
    </row>
    <row r="230" spans="1:3" x14ac:dyDescent="0.3">
      <c r="A230" s="140">
        <f>'Prix - Betteraves 7'!C230</f>
        <v>2021</v>
      </c>
      <c r="B230" s="125">
        <f>'Prix - Betteraves 7'!E230</f>
        <v>42.34</v>
      </c>
      <c r="C230" s="126">
        <f>'Prix - Betteraves 7'!F230</f>
        <v>29.69</v>
      </c>
    </row>
    <row r="231" spans="1:3" x14ac:dyDescent="0.3">
      <c r="A231" s="140">
        <f>'Prix - Betteraves 7'!C231</f>
        <v>2021</v>
      </c>
      <c r="B231" s="125">
        <f>'Prix - Betteraves 7'!E231</f>
        <v>42.34</v>
      </c>
      <c r="C231" s="126">
        <f>'Prix - Betteraves 7'!F231</f>
        <v>29.69</v>
      </c>
    </row>
    <row r="232" spans="1:3" x14ac:dyDescent="0.3">
      <c r="A232" s="140">
        <f>'Prix - Betteraves 7'!C232</f>
        <v>2021</v>
      </c>
      <c r="B232" s="125">
        <f>'Prix - Betteraves 7'!E232</f>
        <v>42.34</v>
      </c>
      <c r="C232" s="126">
        <f>'Prix - Betteraves 7'!F232</f>
        <v>29.69</v>
      </c>
    </row>
    <row r="233" spans="1:3" x14ac:dyDescent="0.3">
      <c r="A233" s="140">
        <f>'Prix - Betteraves 7'!C233</f>
        <v>2021</v>
      </c>
      <c r="B233" s="125">
        <f>'Prix - Betteraves 7'!E233</f>
        <v>42.34</v>
      </c>
      <c r="C233" s="126">
        <f>'Prix - Betteraves 7'!F233</f>
        <v>29.69</v>
      </c>
    </row>
    <row r="234" spans="1:3" x14ac:dyDescent="0.3">
      <c r="A234" s="140">
        <f>'Prix - Betteraves 7'!C234</f>
        <v>2021</v>
      </c>
      <c r="B234" s="125">
        <f>'Prix - Betteraves 7'!E234</f>
        <v>42.34</v>
      </c>
      <c r="C234" s="126">
        <f>'Prix - Betteraves 7'!F234</f>
        <v>29.69</v>
      </c>
    </row>
    <row r="235" spans="1:3" x14ac:dyDescent="0.3">
      <c r="A235" s="140">
        <f>'Prix - Betteraves 7'!C235</f>
        <v>2021</v>
      </c>
      <c r="B235" s="125">
        <f>'Prix - Betteraves 7'!E235</f>
        <v>42.34</v>
      </c>
      <c r="C235" s="126">
        <f>'Prix - Betteraves 7'!F235</f>
        <v>29.69</v>
      </c>
    </row>
    <row r="236" spans="1:3" x14ac:dyDescent="0.3">
      <c r="A236" s="140">
        <f>'Prix - Betteraves 7'!C236</f>
        <v>2021</v>
      </c>
      <c r="B236" s="125">
        <f>'Prix - Betteraves 7'!E236</f>
        <v>42.34</v>
      </c>
      <c r="C236" s="126">
        <f>'Prix - Betteraves 7'!F236</f>
        <v>29.69</v>
      </c>
    </row>
    <row r="237" spans="1:3" x14ac:dyDescent="0.3">
      <c r="A237" s="140">
        <f>'Prix - Betteraves 7'!C237</f>
        <v>2021</v>
      </c>
      <c r="B237" s="125">
        <f>'Prix - Betteraves 7'!E237</f>
        <v>42.34</v>
      </c>
      <c r="C237" s="126">
        <f>'Prix - Betteraves 7'!F237</f>
        <v>29.69</v>
      </c>
    </row>
    <row r="238" spans="1:3" x14ac:dyDescent="0.3">
      <c r="A238" s="140">
        <f>'Prix - Betteraves 7'!C238</f>
        <v>2021</v>
      </c>
      <c r="B238" s="125">
        <f>'Prix - Betteraves 7'!E238</f>
        <v>42.34</v>
      </c>
      <c r="C238" s="126">
        <f>'Prix - Betteraves 7'!F238</f>
        <v>29.69</v>
      </c>
    </row>
    <row r="239" spans="1:3" x14ac:dyDescent="0.3">
      <c r="A239" s="140">
        <f>'Prix - Betteraves 7'!C239</f>
        <v>2021</v>
      </c>
      <c r="B239" s="125">
        <f>'Prix - Betteraves 7'!E239</f>
        <v>42.34</v>
      </c>
      <c r="C239" s="126">
        <f>'Prix - Betteraves 7'!F239</f>
        <v>29.69</v>
      </c>
    </row>
    <row r="240" spans="1:3" x14ac:dyDescent="0.3">
      <c r="A240" s="140">
        <f>'Prix - Betteraves 7'!C240</f>
        <v>2021</v>
      </c>
      <c r="B240" s="125">
        <f>'Prix - Betteraves 7'!E240</f>
        <v>42.34</v>
      </c>
      <c r="C240" s="126">
        <f>'Prix - Betteraves 7'!F240</f>
        <v>29.69</v>
      </c>
    </row>
    <row r="241" spans="1:3" x14ac:dyDescent="0.3">
      <c r="A241" s="140">
        <f>'Prix - Betteraves 7'!C241</f>
        <v>2021</v>
      </c>
      <c r="B241" s="125">
        <f>'Prix - Betteraves 7'!E241</f>
        <v>42.34</v>
      </c>
      <c r="C241" s="126">
        <f>'Prix - Betteraves 7'!F241</f>
        <v>29.69</v>
      </c>
    </row>
    <row r="242" spans="1:3" x14ac:dyDescent="0.3">
      <c r="A242" s="140">
        <f>'Prix - Betteraves 7'!C242</f>
        <v>2021</v>
      </c>
      <c r="B242" s="125">
        <f>'Prix - Betteraves 7'!E242</f>
        <v>42.34</v>
      </c>
      <c r="C242" s="126">
        <f>'Prix - Betteraves 7'!F242</f>
        <v>29.69</v>
      </c>
    </row>
    <row r="243" spans="1:3" x14ac:dyDescent="0.3">
      <c r="A243" s="140">
        <f>'Prix - Betteraves 7'!C243</f>
        <v>2021</v>
      </c>
      <c r="B243" s="125">
        <f>'Prix - Betteraves 7'!E243</f>
        <v>42.34</v>
      </c>
      <c r="C243" s="126">
        <f>'Prix - Betteraves 7'!F243</f>
        <v>29.69</v>
      </c>
    </row>
    <row r="244" spans="1:3" x14ac:dyDescent="0.3">
      <c r="A244" s="140">
        <f>'Prix - Betteraves 7'!C244</f>
        <v>2021</v>
      </c>
      <c r="B244" s="125">
        <f>'Prix - Betteraves 7'!E244</f>
        <v>42.34</v>
      </c>
      <c r="C244" s="126">
        <f>'Prix - Betteraves 7'!F244</f>
        <v>29.69</v>
      </c>
    </row>
    <row r="245" spans="1:3" x14ac:dyDescent="0.3">
      <c r="A245" s="140">
        <f>'Prix - Betteraves 7'!C245</f>
        <v>2021</v>
      </c>
      <c r="B245" s="125">
        <f>'Prix - Betteraves 7'!E245</f>
        <v>42.34</v>
      </c>
      <c r="C245" s="126">
        <f>'Prix - Betteraves 7'!F245</f>
        <v>29.69</v>
      </c>
    </row>
    <row r="246" spans="1:3" x14ac:dyDescent="0.3">
      <c r="A246" s="140">
        <f>'Prix - Betteraves 7'!C246</f>
        <v>2021</v>
      </c>
      <c r="B246" s="125">
        <f>'Prix - Betteraves 7'!E246</f>
        <v>42.34</v>
      </c>
      <c r="C246" s="126">
        <f>'Prix - Betteraves 7'!F246</f>
        <v>29.69</v>
      </c>
    </row>
    <row r="247" spans="1:3" x14ac:dyDescent="0.3">
      <c r="A247" s="140">
        <f>'Prix - Betteraves 7'!C247</f>
        <v>2021</v>
      </c>
      <c r="B247" s="125">
        <f>'Prix - Betteraves 7'!E247</f>
        <v>42.34</v>
      </c>
      <c r="C247" s="126">
        <f>'Prix - Betteraves 7'!F247</f>
        <v>29.69</v>
      </c>
    </row>
    <row r="248" spans="1:3" x14ac:dyDescent="0.3">
      <c r="A248" s="140">
        <f>'Prix - Betteraves 7'!C248</f>
        <v>2021</v>
      </c>
      <c r="B248" s="125">
        <f>'Prix - Betteraves 7'!E248</f>
        <v>42.34</v>
      </c>
      <c r="C248" s="126">
        <f>'Prix - Betteraves 7'!F248</f>
        <v>29.69</v>
      </c>
    </row>
    <row r="249" spans="1:3" x14ac:dyDescent="0.3">
      <c r="A249" s="140">
        <f>'Prix - Betteraves 7'!C249</f>
        <v>2021</v>
      </c>
      <c r="B249" s="125">
        <f>'Prix - Betteraves 7'!E249</f>
        <v>42.34</v>
      </c>
      <c r="C249" s="126">
        <f>'Prix - Betteraves 7'!F249</f>
        <v>29.69</v>
      </c>
    </row>
    <row r="250" spans="1:3" x14ac:dyDescent="0.3">
      <c r="A250" s="140">
        <f>'Prix - Betteraves 7'!C250</f>
        <v>2021</v>
      </c>
      <c r="B250" s="125">
        <f>'Prix - Betteraves 7'!E250</f>
        <v>42.34</v>
      </c>
      <c r="C250" s="126">
        <f>'Prix - Betteraves 7'!F250</f>
        <v>29.69</v>
      </c>
    </row>
    <row r="251" spans="1:3" x14ac:dyDescent="0.3">
      <c r="A251" s="140">
        <f>'Prix - Betteraves 7'!C251</f>
        <v>2021</v>
      </c>
      <c r="B251" s="125">
        <f>'Prix - Betteraves 7'!E251</f>
        <v>42.34</v>
      </c>
      <c r="C251" s="126">
        <f>'Prix - Betteraves 7'!F251</f>
        <v>29.69</v>
      </c>
    </row>
    <row r="252" spans="1:3" x14ac:dyDescent="0.3">
      <c r="A252" s="140">
        <f>'Prix - Betteraves 7'!C252</f>
        <v>2021</v>
      </c>
      <c r="B252" s="125">
        <f>'Prix - Betteraves 7'!E252</f>
        <v>42.34</v>
      </c>
      <c r="C252" s="126">
        <f>'Prix - Betteraves 7'!F252</f>
        <v>29.69</v>
      </c>
    </row>
    <row r="253" spans="1:3" x14ac:dyDescent="0.3">
      <c r="A253" s="140">
        <f>'Prix - Betteraves 7'!C253</f>
        <v>2021</v>
      </c>
      <c r="B253" s="125">
        <f>'Prix - Betteraves 7'!E253</f>
        <v>42.34</v>
      </c>
      <c r="C253" s="126">
        <f>'Prix - Betteraves 7'!F253</f>
        <v>29.69</v>
      </c>
    </row>
    <row r="254" spans="1:3" x14ac:dyDescent="0.3">
      <c r="A254" s="140">
        <f>'Prix - Betteraves 7'!C254</f>
        <v>2021</v>
      </c>
      <c r="B254" s="125">
        <f>'Prix - Betteraves 7'!E254</f>
        <v>42.34</v>
      </c>
      <c r="C254" s="126">
        <f>'Prix - Betteraves 7'!F254</f>
        <v>29.69</v>
      </c>
    </row>
    <row r="255" spans="1:3" x14ac:dyDescent="0.3">
      <c r="A255" s="140">
        <f>'Prix - Betteraves 7'!C255</f>
        <v>2021</v>
      </c>
      <c r="B255" s="125">
        <f>'Prix - Betteraves 7'!E255</f>
        <v>42.34</v>
      </c>
      <c r="C255" s="126">
        <f>'Prix - Betteraves 7'!F255</f>
        <v>29.69</v>
      </c>
    </row>
    <row r="256" spans="1:3" x14ac:dyDescent="0.3">
      <c r="A256" s="140">
        <f>'Prix - Betteraves 7'!C256</f>
        <v>2021</v>
      </c>
      <c r="B256" s="125">
        <f>'Prix - Betteraves 7'!E256</f>
        <v>42.34</v>
      </c>
      <c r="C256" s="126">
        <f>'Prix - Betteraves 7'!F256</f>
        <v>29.69</v>
      </c>
    </row>
    <row r="257" spans="1:3" x14ac:dyDescent="0.3">
      <c r="A257" s="140">
        <f>'Prix - Betteraves 7'!C257</f>
        <v>2021</v>
      </c>
      <c r="B257" s="125">
        <f>'Prix - Betteraves 7'!E257</f>
        <v>42.34</v>
      </c>
      <c r="C257" s="126">
        <f>'Prix - Betteraves 7'!F257</f>
        <v>29.69</v>
      </c>
    </row>
    <row r="258" spans="1:3" x14ac:dyDescent="0.3">
      <c r="A258" s="140">
        <f>'Prix - Betteraves 7'!C258</f>
        <v>2021</v>
      </c>
      <c r="B258" s="125">
        <f>'Prix - Betteraves 7'!E258</f>
        <v>42.34</v>
      </c>
      <c r="C258" s="126">
        <f>'Prix - Betteraves 7'!F258</f>
        <v>29.69</v>
      </c>
    </row>
    <row r="259" spans="1:3" x14ac:dyDescent="0.3">
      <c r="A259" s="140">
        <f>'Prix - Betteraves 7'!C259</f>
        <v>2022</v>
      </c>
      <c r="B259" s="125">
        <f>'Prix - Betteraves 7'!E259</f>
        <v>44.79</v>
      </c>
      <c r="C259" s="126">
        <f>'Prix - Betteraves 7'!F259</f>
        <v>33.67</v>
      </c>
    </row>
    <row r="260" spans="1:3" x14ac:dyDescent="0.3">
      <c r="A260" s="140">
        <f>'Prix - Betteraves 7'!C260</f>
        <v>2022</v>
      </c>
      <c r="B260" s="125">
        <f>'Prix - Betteraves 7'!E260</f>
        <v>44.79</v>
      </c>
      <c r="C260" s="126">
        <f>'Prix - Betteraves 7'!F260</f>
        <v>33.67</v>
      </c>
    </row>
    <row r="261" spans="1:3" x14ac:dyDescent="0.3">
      <c r="A261" s="140">
        <f>'Prix - Betteraves 7'!C261</f>
        <v>2022</v>
      </c>
      <c r="B261" s="125">
        <f>'Prix - Betteraves 7'!E261</f>
        <v>44.79</v>
      </c>
      <c r="C261" s="126">
        <f>'Prix - Betteraves 7'!F261</f>
        <v>33.67</v>
      </c>
    </row>
    <row r="262" spans="1:3" x14ac:dyDescent="0.3">
      <c r="A262" s="140">
        <f>'Prix - Betteraves 7'!C262</f>
        <v>2022</v>
      </c>
      <c r="B262" s="125">
        <f>'Prix - Betteraves 7'!E262</f>
        <v>44.79</v>
      </c>
      <c r="C262" s="126">
        <f>'Prix - Betteraves 7'!F262</f>
        <v>33.67</v>
      </c>
    </row>
    <row r="263" spans="1:3" x14ac:dyDescent="0.3">
      <c r="A263" s="140">
        <f>'Prix - Betteraves 7'!C263</f>
        <v>2022</v>
      </c>
      <c r="B263" s="125">
        <f>'Prix - Betteraves 7'!E263</f>
        <v>44.79</v>
      </c>
      <c r="C263" s="126">
        <f>'Prix - Betteraves 7'!F263</f>
        <v>33.67</v>
      </c>
    </row>
    <row r="264" spans="1:3" x14ac:dyDescent="0.3">
      <c r="A264" s="140">
        <f>'Prix - Betteraves 7'!C264</f>
        <v>2022</v>
      </c>
      <c r="B264" s="125">
        <f>'Prix - Betteraves 7'!E264</f>
        <v>44.79</v>
      </c>
      <c r="C264" s="126">
        <f>'Prix - Betteraves 7'!F264</f>
        <v>33.67</v>
      </c>
    </row>
    <row r="265" spans="1:3" x14ac:dyDescent="0.3">
      <c r="A265" s="140">
        <f>'Prix - Betteraves 7'!C265</f>
        <v>2022</v>
      </c>
      <c r="B265" s="125">
        <f>'Prix - Betteraves 7'!E265</f>
        <v>44.79</v>
      </c>
      <c r="C265" s="126">
        <f>'Prix - Betteraves 7'!F265</f>
        <v>33.67</v>
      </c>
    </row>
    <row r="266" spans="1:3" x14ac:dyDescent="0.3">
      <c r="A266" s="140">
        <f>'Prix - Betteraves 7'!C266</f>
        <v>2022</v>
      </c>
      <c r="B266" s="125">
        <f>'Prix - Betteraves 7'!E266</f>
        <v>44.79</v>
      </c>
      <c r="C266" s="126">
        <f>'Prix - Betteraves 7'!F266</f>
        <v>33.67</v>
      </c>
    </row>
    <row r="267" spans="1:3" x14ac:dyDescent="0.3">
      <c r="A267" s="140">
        <f>'Prix - Betteraves 7'!C267</f>
        <v>2022</v>
      </c>
      <c r="B267" s="125">
        <f>'Prix - Betteraves 7'!E267</f>
        <v>44.79</v>
      </c>
      <c r="C267" s="126">
        <f>'Prix - Betteraves 7'!F267</f>
        <v>33.67</v>
      </c>
    </row>
    <row r="268" spans="1:3" x14ac:dyDescent="0.3">
      <c r="A268" s="140">
        <f>'Prix - Betteraves 7'!C268</f>
        <v>2022</v>
      </c>
      <c r="B268" s="125">
        <f>'Prix - Betteraves 7'!E268</f>
        <v>44.79</v>
      </c>
      <c r="C268" s="126">
        <f>'Prix - Betteraves 7'!F268</f>
        <v>33.67</v>
      </c>
    </row>
    <row r="269" spans="1:3" x14ac:dyDescent="0.3">
      <c r="A269" s="140">
        <f>'Prix - Betteraves 7'!C269</f>
        <v>2022</v>
      </c>
      <c r="B269" s="125">
        <f>'Prix - Betteraves 7'!E269</f>
        <v>44.79</v>
      </c>
      <c r="C269" s="126">
        <f>'Prix - Betteraves 7'!F269</f>
        <v>33.67</v>
      </c>
    </row>
    <row r="270" spans="1:3" x14ac:dyDescent="0.3">
      <c r="A270" s="140">
        <f>'Prix - Betteraves 7'!C270</f>
        <v>2022</v>
      </c>
      <c r="B270" s="125">
        <f>'Prix - Betteraves 7'!E270</f>
        <v>44.79</v>
      </c>
      <c r="C270" s="126">
        <f>'Prix - Betteraves 7'!F270</f>
        <v>33.67</v>
      </c>
    </row>
    <row r="271" spans="1:3" x14ac:dyDescent="0.3">
      <c r="A271" s="140">
        <f>'Prix - Betteraves 7'!C271</f>
        <v>2022</v>
      </c>
      <c r="B271" s="125">
        <f>'Prix - Betteraves 7'!E271</f>
        <v>44.79</v>
      </c>
      <c r="C271" s="126">
        <f>'Prix - Betteraves 7'!F271</f>
        <v>33.67</v>
      </c>
    </row>
    <row r="272" spans="1:3" x14ac:dyDescent="0.3">
      <c r="A272" s="140">
        <f>'Prix - Betteraves 7'!C272</f>
        <v>2022</v>
      </c>
      <c r="B272" s="125">
        <f>'Prix - Betteraves 7'!E272</f>
        <v>44.79</v>
      </c>
      <c r="C272" s="126">
        <f>'Prix - Betteraves 7'!F272</f>
        <v>33.67</v>
      </c>
    </row>
    <row r="273" spans="1:3" x14ac:dyDescent="0.3">
      <c r="A273" s="140">
        <f>'Prix - Betteraves 7'!C273</f>
        <v>2022</v>
      </c>
      <c r="B273" s="125">
        <f>'Prix - Betteraves 7'!E273</f>
        <v>44.79</v>
      </c>
      <c r="C273" s="126">
        <f>'Prix - Betteraves 7'!F273</f>
        <v>33.67</v>
      </c>
    </row>
    <row r="274" spans="1:3" x14ac:dyDescent="0.3">
      <c r="A274" s="140">
        <f>'Prix - Betteraves 7'!C274</f>
        <v>2022</v>
      </c>
      <c r="B274" s="125">
        <f>'Prix - Betteraves 7'!E274</f>
        <v>44.79</v>
      </c>
      <c r="C274" s="126">
        <f>'Prix - Betteraves 7'!F274</f>
        <v>33.67</v>
      </c>
    </row>
    <row r="275" spans="1:3" x14ac:dyDescent="0.3">
      <c r="A275" s="140">
        <f>'Prix - Betteraves 7'!C275</f>
        <v>2022</v>
      </c>
      <c r="B275" s="125">
        <f>'Prix - Betteraves 7'!E275</f>
        <v>44.79</v>
      </c>
      <c r="C275" s="126">
        <f>'Prix - Betteraves 7'!F275</f>
        <v>33.67</v>
      </c>
    </row>
    <row r="276" spans="1:3" x14ac:dyDescent="0.3">
      <c r="A276" s="140">
        <f>'Prix - Betteraves 7'!C276</f>
        <v>2022</v>
      </c>
      <c r="B276" s="125">
        <f>'Prix - Betteraves 7'!E276</f>
        <v>44.79</v>
      </c>
      <c r="C276" s="126">
        <f>'Prix - Betteraves 7'!F276</f>
        <v>33.67</v>
      </c>
    </row>
    <row r="277" spans="1:3" x14ac:dyDescent="0.3">
      <c r="A277" s="140">
        <f>'Prix - Betteraves 7'!C277</f>
        <v>2022</v>
      </c>
      <c r="B277" s="125">
        <f>'Prix - Betteraves 7'!E277</f>
        <v>44.79</v>
      </c>
      <c r="C277" s="126">
        <f>'Prix - Betteraves 7'!F277</f>
        <v>33.67</v>
      </c>
    </row>
    <row r="278" spans="1:3" x14ac:dyDescent="0.3">
      <c r="A278" s="140">
        <f>'Prix - Betteraves 7'!C278</f>
        <v>2022</v>
      </c>
      <c r="B278" s="125">
        <f>'Prix - Betteraves 7'!E278</f>
        <v>44.79</v>
      </c>
      <c r="C278" s="126">
        <f>'Prix - Betteraves 7'!F278</f>
        <v>33.67</v>
      </c>
    </row>
    <row r="279" spans="1:3" x14ac:dyDescent="0.3">
      <c r="A279" s="140">
        <f>'Prix - Betteraves 7'!C279</f>
        <v>2022</v>
      </c>
      <c r="B279" s="125">
        <f>'Prix - Betteraves 7'!E279</f>
        <v>44.79</v>
      </c>
      <c r="C279" s="126">
        <f>'Prix - Betteraves 7'!F279</f>
        <v>33.67</v>
      </c>
    </row>
    <row r="280" spans="1:3" x14ac:dyDescent="0.3">
      <c r="A280" s="140">
        <f>'Prix - Betteraves 7'!C280</f>
        <v>2022</v>
      </c>
      <c r="B280" s="125">
        <f>'Prix - Betteraves 7'!E280</f>
        <v>44.79</v>
      </c>
      <c r="C280" s="126">
        <f>'Prix - Betteraves 7'!F280</f>
        <v>33.67</v>
      </c>
    </row>
    <row r="281" spans="1:3" x14ac:dyDescent="0.3">
      <c r="A281" s="140">
        <f>'Prix - Betteraves 7'!C281</f>
        <v>2022</v>
      </c>
      <c r="B281" s="125">
        <f>'Prix - Betteraves 7'!E281</f>
        <v>44.79</v>
      </c>
      <c r="C281" s="126">
        <f>'Prix - Betteraves 7'!F281</f>
        <v>33.67</v>
      </c>
    </row>
    <row r="282" spans="1:3" x14ac:dyDescent="0.3">
      <c r="A282" s="140">
        <f>'Prix - Betteraves 7'!C282</f>
        <v>2022</v>
      </c>
      <c r="B282" s="125">
        <f>'Prix - Betteraves 7'!E282</f>
        <v>44.79</v>
      </c>
      <c r="C282" s="126">
        <f>'Prix - Betteraves 7'!F282</f>
        <v>33.67</v>
      </c>
    </row>
    <row r="283" spans="1:3" x14ac:dyDescent="0.3">
      <c r="A283" s="140">
        <f>'Prix - Betteraves 7'!C283</f>
        <v>2022</v>
      </c>
      <c r="B283" s="125">
        <f>'Prix - Betteraves 7'!E283</f>
        <v>44.79</v>
      </c>
      <c r="C283" s="126">
        <f>'Prix - Betteraves 7'!F283</f>
        <v>33.67</v>
      </c>
    </row>
    <row r="284" spans="1:3" x14ac:dyDescent="0.3">
      <c r="A284" s="140">
        <f>'Prix - Betteraves 7'!C284</f>
        <v>2022</v>
      </c>
      <c r="B284" s="125">
        <f>'Prix - Betteraves 7'!E284</f>
        <v>44.79</v>
      </c>
      <c r="C284" s="126">
        <f>'Prix - Betteraves 7'!F284</f>
        <v>33.67</v>
      </c>
    </row>
    <row r="285" spans="1:3" x14ac:dyDescent="0.3">
      <c r="A285" s="140">
        <f>'Prix - Betteraves 7'!C285</f>
        <v>2022</v>
      </c>
      <c r="B285" s="125">
        <f>'Prix - Betteraves 7'!E285</f>
        <v>44.79</v>
      </c>
      <c r="C285" s="126">
        <f>'Prix - Betteraves 7'!F285</f>
        <v>33.67</v>
      </c>
    </row>
    <row r="286" spans="1:3" x14ac:dyDescent="0.3">
      <c r="A286" s="140">
        <f>'Prix - Betteraves 7'!C286</f>
        <v>2022</v>
      </c>
      <c r="B286" s="125">
        <f>'Prix - Betteraves 7'!E286</f>
        <v>44.79</v>
      </c>
      <c r="C286" s="126">
        <f>'Prix - Betteraves 7'!F286</f>
        <v>33.67</v>
      </c>
    </row>
    <row r="287" spans="1:3" x14ac:dyDescent="0.3">
      <c r="A287" s="140">
        <f>'Prix - Betteraves 7'!C287</f>
        <v>2022</v>
      </c>
      <c r="B287" s="125">
        <f>'Prix - Betteraves 7'!E287</f>
        <v>44.79</v>
      </c>
      <c r="C287" s="126">
        <f>'Prix - Betteraves 7'!F287</f>
        <v>33.67</v>
      </c>
    </row>
    <row r="288" spans="1:3" x14ac:dyDescent="0.3">
      <c r="A288" s="140">
        <f>'Prix - Betteraves 7'!C288</f>
        <v>2022</v>
      </c>
      <c r="B288" s="125">
        <f>'Prix - Betteraves 7'!E288</f>
        <v>44.79</v>
      </c>
      <c r="C288" s="126">
        <f>'Prix - Betteraves 7'!F288</f>
        <v>33.67</v>
      </c>
    </row>
    <row r="289" spans="1:3" x14ac:dyDescent="0.3">
      <c r="A289" s="140">
        <f>'Prix - Betteraves 7'!C289</f>
        <v>2022</v>
      </c>
      <c r="B289" s="125">
        <f>'Prix - Betteraves 7'!E289</f>
        <v>44.79</v>
      </c>
      <c r="C289" s="126">
        <f>'Prix - Betteraves 7'!F289</f>
        <v>33.67</v>
      </c>
    </row>
    <row r="290" spans="1:3" x14ac:dyDescent="0.3">
      <c r="A290" s="140">
        <f>'Prix - Betteraves 7'!C290</f>
        <v>2022</v>
      </c>
      <c r="B290" s="125">
        <f>'Prix - Betteraves 7'!E290</f>
        <v>44.79</v>
      </c>
      <c r="C290" s="126">
        <f>'Prix - Betteraves 7'!F290</f>
        <v>33.67</v>
      </c>
    </row>
    <row r="291" spans="1:3" x14ac:dyDescent="0.3">
      <c r="A291" s="140">
        <f>'Prix - Betteraves 7'!C291</f>
        <v>2022</v>
      </c>
      <c r="B291" s="125">
        <f>'Prix - Betteraves 7'!E291</f>
        <v>44.79</v>
      </c>
      <c r="C291" s="126">
        <f>'Prix - Betteraves 7'!F291</f>
        <v>33.67</v>
      </c>
    </row>
    <row r="292" spans="1:3" x14ac:dyDescent="0.3">
      <c r="A292" s="140">
        <f>'Prix - Betteraves 7'!C292</f>
        <v>2022</v>
      </c>
      <c r="B292" s="125">
        <f>'Prix - Betteraves 7'!E292</f>
        <v>44.79</v>
      </c>
      <c r="C292" s="126">
        <f>'Prix - Betteraves 7'!F292</f>
        <v>33.67</v>
      </c>
    </row>
    <row r="293" spans="1:3" x14ac:dyDescent="0.3">
      <c r="A293" s="140">
        <f>'Prix - Betteraves 7'!C293</f>
        <v>2022</v>
      </c>
      <c r="B293" s="125">
        <f>'Prix - Betteraves 7'!E293</f>
        <v>44.79</v>
      </c>
      <c r="C293" s="126">
        <f>'Prix - Betteraves 7'!F293</f>
        <v>33.67</v>
      </c>
    </row>
    <row r="294" spans="1:3" x14ac:dyDescent="0.3">
      <c r="A294" s="140">
        <f>'Prix - Betteraves 7'!C294</f>
        <v>2022</v>
      </c>
      <c r="B294" s="125">
        <f>'Prix - Betteraves 7'!E294</f>
        <v>44.79</v>
      </c>
      <c r="C294" s="126">
        <f>'Prix - Betteraves 7'!F294</f>
        <v>33.67</v>
      </c>
    </row>
    <row r="295" spans="1:3" x14ac:dyDescent="0.3">
      <c r="A295" s="140">
        <f>'Prix - Betteraves 7'!C295</f>
        <v>2022</v>
      </c>
      <c r="B295" s="125">
        <f>'Prix - Betteraves 7'!E295</f>
        <v>44.79</v>
      </c>
      <c r="C295" s="126">
        <f>'Prix - Betteraves 7'!F295</f>
        <v>33.67</v>
      </c>
    </row>
    <row r="296" spans="1:3" x14ac:dyDescent="0.3">
      <c r="A296" s="140">
        <f>'Prix - Betteraves 7'!C296</f>
        <v>2022</v>
      </c>
      <c r="B296" s="125">
        <f>'Prix - Betteraves 7'!E296</f>
        <v>44.79</v>
      </c>
      <c r="C296" s="126">
        <f>'Prix - Betteraves 7'!F296</f>
        <v>33.67</v>
      </c>
    </row>
    <row r="297" spans="1:3" x14ac:dyDescent="0.3">
      <c r="A297" s="140">
        <f>'Prix - Betteraves 7'!C297</f>
        <v>2022</v>
      </c>
      <c r="B297" s="125">
        <f>'Prix - Betteraves 7'!E297</f>
        <v>44.79</v>
      </c>
      <c r="C297" s="126">
        <f>'Prix - Betteraves 7'!F297</f>
        <v>33.67</v>
      </c>
    </row>
    <row r="298" spans="1:3" x14ac:dyDescent="0.3">
      <c r="A298" s="140">
        <f>'Prix - Betteraves 7'!C298</f>
        <v>2022</v>
      </c>
      <c r="B298" s="125">
        <f>'Prix - Betteraves 7'!E298</f>
        <v>44.79</v>
      </c>
      <c r="C298" s="126">
        <f>'Prix - Betteraves 7'!F298</f>
        <v>33.67</v>
      </c>
    </row>
    <row r="299" spans="1:3" x14ac:dyDescent="0.3">
      <c r="A299" s="140">
        <f>'Prix - Betteraves 7'!C299</f>
        <v>2022</v>
      </c>
      <c r="B299" s="125">
        <f>'Prix - Betteraves 7'!E299</f>
        <v>44.79</v>
      </c>
      <c r="C299" s="126">
        <f>'Prix - Betteraves 7'!F299</f>
        <v>33.67</v>
      </c>
    </row>
    <row r="300" spans="1:3" x14ac:dyDescent="0.3">
      <c r="A300" s="140">
        <f>'Prix - Betteraves 7'!C300</f>
        <v>2022</v>
      </c>
      <c r="B300" s="125">
        <f>'Prix - Betteraves 7'!E300</f>
        <v>44.79</v>
      </c>
      <c r="C300" s="126">
        <f>'Prix - Betteraves 7'!F300</f>
        <v>33.67</v>
      </c>
    </row>
    <row r="301" spans="1:3" x14ac:dyDescent="0.3">
      <c r="A301" s="140">
        <f>'Prix - Betteraves 7'!C301</f>
        <v>2022</v>
      </c>
      <c r="B301" s="125">
        <f>'Prix - Betteraves 7'!E301</f>
        <v>44.79</v>
      </c>
      <c r="C301" s="126">
        <f>'Prix - Betteraves 7'!F301</f>
        <v>33.67</v>
      </c>
    </row>
    <row r="302" spans="1:3" x14ac:dyDescent="0.3">
      <c r="A302" s="140">
        <f>'Prix - Betteraves 7'!C302</f>
        <v>2022</v>
      </c>
      <c r="B302" s="125">
        <f>'Prix - Betteraves 7'!E302</f>
        <v>44.79</v>
      </c>
      <c r="C302" s="126">
        <f>'Prix - Betteraves 7'!F302</f>
        <v>33.67</v>
      </c>
    </row>
    <row r="303" spans="1:3" x14ac:dyDescent="0.3">
      <c r="A303" s="140">
        <f>'Prix - Betteraves 7'!C303</f>
        <v>2022</v>
      </c>
      <c r="B303" s="125">
        <f>'Prix - Betteraves 7'!E303</f>
        <v>44.79</v>
      </c>
      <c r="C303" s="126">
        <f>'Prix - Betteraves 7'!F303</f>
        <v>33.67</v>
      </c>
    </row>
    <row r="304" spans="1:3" x14ac:dyDescent="0.3">
      <c r="A304" s="140">
        <f>'Prix - Betteraves 7'!C304</f>
        <v>2022</v>
      </c>
      <c r="B304" s="125">
        <f>'Prix - Betteraves 7'!E304</f>
        <v>44.79</v>
      </c>
      <c r="C304" s="126">
        <f>'Prix - Betteraves 7'!F304</f>
        <v>33.67</v>
      </c>
    </row>
    <row r="305" spans="1:3" x14ac:dyDescent="0.3">
      <c r="A305" s="140">
        <f>'Prix - Betteraves 7'!C305</f>
        <v>2022</v>
      </c>
      <c r="B305" s="125">
        <f>'Prix - Betteraves 7'!E305</f>
        <v>44.79</v>
      </c>
      <c r="C305" s="126">
        <f>'Prix - Betteraves 7'!F305</f>
        <v>33.67</v>
      </c>
    </row>
    <row r="306" spans="1:3" x14ac:dyDescent="0.3">
      <c r="A306" s="140">
        <f>'Prix - Betteraves 7'!C306</f>
        <v>2022</v>
      </c>
      <c r="B306" s="125">
        <f>'Prix - Betteraves 7'!E306</f>
        <v>44.79</v>
      </c>
      <c r="C306" s="126">
        <f>'Prix - Betteraves 7'!F306</f>
        <v>33.67</v>
      </c>
    </row>
    <row r="307" spans="1:3" x14ac:dyDescent="0.3">
      <c r="A307" s="140">
        <f>'Prix - Betteraves 7'!C307</f>
        <v>2022</v>
      </c>
      <c r="B307" s="125">
        <f>'Prix - Betteraves 7'!E307</f>
        <v>44.79</v>
      </c>
      <c r="C307" s="126">
        <f>'Prix - Betteraves 7'!F307</f>
        <v>33.67</v>
      </c>
    </row>
    <row r="308" spans="1:3" x14ac:dyDescent="0.3">
      <c r="A308" s="140">
        <f>'Prix - Betteraves 7'!C308</f>
        <v>2022</v>
      </c>
      <c r="B308" s="125">
        <f>'Prix - Betteraves 7'!E308</f>
        <v>44.79</v>
      </c>
      <c r="C308" s="126">
        <f>'Prix - Betteraves 7'!F308</f>
        <v>33.67</v>
      </c>
    </row>
    <row r="309" spans="1:3" x14ac:dyDescent="0.3">
      <c r="A309" s="140">
        <f>'Prix - Betteraves 7'!C309</f>
        <v>2022</v>
      </c>
      <c r="B309" s="125">
        <f>'Prix - Betteraves 7'!E309</f>
        <v>44.79</v>
      </c>
      <c r="C309" s="126">
        <f>'Prix - Betteraves 7'!F309</f>
        <v>33.67</v>
      </c>
    </row>
    <row r="310" spans="1:3" x14ac:dyDescent="0.3">
      <c r="A310" s="140">
        <f>'Prix - Betteraves 7'!C310</f>
        <v>2022</v>
      </c>
      <c r="B310" s="125">
        <f>'Prix - Betteraves 7'!E310</f>
        <v>44.79</v>
      </c>
      <c r="C310" s="126">
        <f>'Prix - Betteraves 7'!F310</f>
        <v>33.67</v>
      </c>
    </row>
    <row r="311" spans="1:3" x14ac:dyDescent="0.3">
      <c r="A311" s="140">
        <f>'Prix - Betteraves 7'!C311</f>
        <v>2022</v>
      </c>
      <c r="B311" s="125">
        <f>'Prix - Betteraves 7'!E311</f>
        <v>44.79</v>
      </c>
      <c r="C311" s="126">
        <f>'Prix - Betteraves 7'!F311</f>
        <v>33.67</v>
      </c>
    </row>
    <row r="312" spans="1:3" x14ac:dyDescent="0.3">
      <c r="A312" s="140">
        <f>'Prix - Betteraves 7'!C312</f>
        <v>2023</v>
      </c>
      <c r="B312" s="125">
        <f>'Prix - Betteraves 7'!E312</f>
        <v>57.552022455717733</v>
      </c>
      <c r="C312" s="126">
        <f>'Prix - Betteraves 7'!F312</f>
        <v>39.270000000000003</v>
      </c>
    </row>
    <row r="313" spans="1:3" x14ac:dyDescent="0.3">
      <c r="A313" s="140">
        <f>'Prix - Betteraves 7'!C313</f>
        <v>2023</v>
      </c>
      <c r="B313" s="125">
        <f>'Prix - Betteraves 7'!E313</f>
        <v>57.552022455717733</v>
      </c>
      <c r="C313" s="126">
        <f>'Prix - Betteraves 7'!F313</f>
        <v>39.270000000000003</v>
      </c>
    </row>
    <row r="314" spans="1:3" x14ac:dyDescent="0.3">
      <c r="A314" s="140">
        <f>'Prix - Betteraves 7'!C314</f>
        <v>2023</v>
      </c>
      <c r="B314" s="125">
        <f>'Prix - Betteraves 7'!E314</f>
        <v>57.552022455717733</v>
      </c>
      <c r="C314" s="126">
        <f>'Prix - Betteraves 7'!F314</f>
        <v>39.270000000000003</v>
      </c>
    </row>
    <row r="315" spans="1:3" x14ac:dyDescent="0.3">
      <c r="A315" s="140">
        <f>'Prix - Betteraves 7'!C315</f>
        <v>2023</v>
      </c>
      <c r="B315" s="125">
        <f>'Prix - Betteraves 7'!E315</f>
        <v>57.552022455717733</v>
      </c>
      <c r="C315" s="126">
        <f>'Prix - Betteraves 7'!F315</f>
        <v>39.270000000000003</v>
      </c>
    </row>
    <row r="316" spans="1:3" x14ac:dyDescent="0.3">
      <c r="A316" s="140">
        <f>'Prix - Betteraves 7'!C316</f>
        <v>2023</v>
      </c>
      <c r="B316" s="125">
        <f>'Prix - Betteraves 7'!E316</f>
        <v>57.552022455717733</v>
      </c>
      <c r="C316" s="126">
        <f>'Prix - Betteraves 7'!F316</f>
        <v>39.270000000000003</v>
      </c>
    </row>
    <row r="317" spans="1:3" x14ac:dyDescent="0.3">
      <c r="A317" s="140">
        <f>'Prix - Betteraves 7'!C317</f>
        <v>2023</v>
      </c>
      <c r="B317" s="125">
        <f>'Prix - Betteraves 7'!E317</f>
        <v>57.552022455717733</v>
      </c>
      <c r="C317" s="126">
        <f>'Prix - Betteraves 7'!F317</f>
        <v>39.270000000000003</v>
      </c>
    </row>
    <row r="318" spans="1:3" x14ac:dyDescent="0.3">
      <c r="A318" s="140">
        <f>'Prix - Betteraves 7'!C318</f>
        <v>2023</v>
      </c>
      <c r="B318" s="125">
        <f>'Prix - Betteraves 7'!E318</f>
        <v>57.552022455717733</v>
      </c>
      <c r="C318" s="126">
        <f>'Prix - Betteraves 7'!F318</f>
        <v>39.270000000000003</v>
      </c>
    </row>
    <row r="319" spans="1:3" x14ac:dyDescent="0.3">
      <c r="A319" s="140">
        <f>'Prix - Betteraves 7'!C319</f>
        <v>2023</v>
      </c>
      <c r="B319" s="125">
        <f>'Prix - Betteraves 7'!E319</f>
        <v>57.552022455717733</v>
      </c>
      <c r="C319" s="126">
        <f>'Prix - Betteraves 7'!F319</f>
        <v>39.270000000000003</v>
      </c>
    </row>
    <row r="320" spans="1:3" x14ac:dyDescent="0.3">
      <c r="A320" s="140">
        <f>'Prix - Betteraves 7'!C320</f>
        <v>2023</v>
      </c>
      <c r="B320" s="125">
        <f>'Prix - Betteraves 7'!E320</f>
        <v>57.552022455717733</v>
      </c>
      <c r="C320" s="126">
        <f>'Prix - Betteraves 7'!F320</f>
        <v>39.270000000000003</v>
      </c>
    </row>
    <row r="321" spans="1:3" x14ac:dyDescent="0.3">
      <c r="A321" s="140">
        <f>'Prix - Betteraves 7'!C321</f>
        <v>2023</v>
      </c>
      <c r="B321" s="125">
        <f>'Prix - Betteraves 7'!E321</f>
        <v>57.552022455717733</v>
      </c>
      <c r="C321" s="126">
        <f>'Prix - Betteraves 7'!F321</f>
        <v>39.270000000000003</v>
      </c>
    </row>
    <row r="322" spans="1:3" x14ac:dyDescent="0.3">
      <c r="A322" s="140">
        <f>'Prix - Betteraves 7'!C322</f>
        <v>2023</v>
      </c>
      <c r="B322" s="125">
        <f>'Prix - Betteraves 7'!E322</f>
        <v>57.552022455717733</v>
      </c>
      <c r="C322" s="126">
        <f>'Prix - Betteraves 7'!F322</f>
        <v>39.270000000000003</v>
      </c>
    </row>
    <row r="323" spans="1:3" x14ac:dyDescent="0.3">
      <c r="A323" s="140">
        <f>'Prix - Betteraves 7'!C323</f>
        <v>2023</v>
      </c>
      <c r="B323" s="125">
        <f>'Prix - Betteraves 7'!E323</f>
        <v>57.552022455717733</v>
      </c>
      <c r="C323" s="126">
        <f>'Prix - Betteraves 7'!F323</f>
        <v>39.270000000000003</v>
      </c>
    </row>
    <row r="324" spans="1:3" x14ac:dyDescent="0.3">
      <c r="A324" s="140">
        <f>'Prix - Betteraves 7'!C324</f>
        <v>2023</v>
      </c>
      <c r="B324" s="125">
        <f>'Prix - Betteraves 7'!E324</f>
        <v>57.552022455717733</v>
      </c>
      <c r="C324" s="126">
        <f>'Prix - Betteraves 7'!F324</f>
        <v>39.270000000000003</v>
      </c>
    </row>
    <row r="325" spans="1:3" x14ac:dyDescent="0.3">
      <c r="A325" s="140">
        <f>'Prix - Betteraves 7'!C325</f>
        <v>2023</v>
      </c>
      <c r="B325" s="125">
        <f>'Prix - Betteraves 7'!E325</f>
        <v>57.552022455717733</v>
      </c>
      <c r="C325" s="126">
        <f>'Prix - Betteraves 7'!F325</f>
        <v>39.270000000000003</v>
      </c>
    </row>
    <row r="326" spans="1:3" x14ac:dyDescent="0.3">
      <c r="A326" s="140">
        <f>'Prix - Betteraves 7'!C326</f>
        <v>2023</v>
      </c>
      <c r="B326" s="125">
        <f>'Prix - Betteraves 7'!E326</f>
        <v>57.552022455717733</v>
      </c>
      <c r="C326" s="126">
        <f>'Prix - Betteraves 7'!F326</f>
        <v>39.270000000000003</v>
      </c>
    </row>
    <row r="327" spans="1:3" x14ac:dyDescent="0.3">
      <c r="A327" s="140">
        <f>'Prix - Betteraves 7'!C327</f>
        <v>2023</v>
      </c>
      <c r="B327" s="125">
        <f>'Prix - Betteraves 7'!E327</f>
        <v>57.552022455717733</v>
      </c>
      <c r="C327" s="126">
        <f>'Prix - Betteraves 7'!F327</f>
        <v>39.270000000000003</v>
      </c>
    </row>
    <row r="328" spans="1:3" x14ac:dyDescent="0.3">
      <c r="A328" s="140">
        <f>'Prix - Betteraves 7'!C328</f>
        <v>2023</v>
      </c>
      <c r="B328" s="125">
        <f>'Prix - Betteraves 7'!E328</f>
        <v>57.552022455717733</v>
      </c>
      <c r="C328" s="126">
        <f>'Prix - Betteraves 7'!F328</f>
        <v>39.270000000000003</v>
      </c>
    </row>
    <row r="329" spans="1:3" x14ac:dyDescent="0.3">
      <c r="A329" s="140">
        <f>'Prix - Betteraves 7'!C329</f>
        <v>2023</v>
      </c>
      <c r="B329" s="125">
        <f>'Prix - Betteraves 7'!E329</f>
        <v>57.552022455717733</v>
      </c>
      <c r="C329" s="126">
        <f>'Prix - Betteraves 7'!F329</f>
        <v>39.270000000000003</v>
      </c>
    </row>
    <row r="330" spans="1:3" x14ac:dyDescent="0.3">
      <c r="A330" s="140">
        <f>'Prix - Betteraves 7'!C330</f>
        <v>2023</v>
      </c>
      <c r="B330" s="125">
        <f>'Prix - Betteraves 7'!E330</f>
        <v>57.552022455717733</v>
      </c>
      <c r="C330" s="126">
        <f>'Prix - Betteraves 7'!F330</f>
        <v>39.270000000000003</v>
      </c>
    </row>
    <row r="331" spans="1:3" x14ac:dyDescent="0.3">
      <c r="A331" s="140">
        <f>'Prix - Betteraves 7'!C331</f>
        <v>2023</v>
      </c>
      <c r="B331" s="125">
        <f>'Prix - Betteraves 7'!E331</f>
        <v>57.552022455717733</v>
      </c>
      <c r="C331" s="126">
        <f>'Prix - Betteraves 7'!F331</f>
        <v>39.270000000000003</v>
      </c>
    </row>
    <row r="332" spans="1:3" x14ac:dyDescent="0.3">
      <c r="A332" s="140">
        <f>'Prix - Betteraves 7'!C332</f>
        <v>2023</v>
      </c>
      <c r="B332" s="125">
        <f>'Prix - Betteraves 7'!E332</f>
        <v>57.552022455717733</v>
      </c>
      <c r="C332" s="126">
        <f>'Prix - Betteraves 7'!F332</f>
        <v>39.270000000000003</v>
      </c>
    </row>
    <row r="333" spans="1:3" x14ac:dyDescent="0.3">
      <c r="A333" s="140">
        <f>'Prix - Betteraves 7'!C333</f>
        <v>2023</v>
      </c>
      <c r="B333" s="125">
        <f>'Prix - Betteraves 7'!E333</f>
        <v>57.552022455717733</v>
      </c>
      <c r="C333" s="126">
        <f>'Prix - Betteraves 7'!F333</f>
        <v>39.270000000000003</v>
      </c>
    </row>
    <row r="334" spans="1:3" x14ac:dyDescent="0.3">
      <c r="A334" s="140">
        <f>'Prix - Betteraves 7'!C334</f>
        <v>2023</v>
      </c>
      <c r="B334" s="125">
        <f>'Prix - Betteraves 7'!E334</f>
        <v>57.552022455717733</v>
      </c>
      <c r="C334" s="126">
        <f>'Prix - Betteraves 7'!F334</f>
        <v>39.270000000000003</v>
      </c>
    </row>
    <row r="335" spans="1:3" x14ac:dyDescent="0.3">
      <c r="A335" s="140">
        <f>'Prix - Betteraves 7'!C335</f>
        <v>2023</v>
      </c>
      <c r="B335" s="125">
        <f>'Prix - Betteraves 7'!E335</f>
        <v>57.552022455717733</v>
      </c>
      <c r="C335" s="126">
        <f>'Prix - Betteraves 7'!F335</f>
        <v>39.270000000000003</v>
      </c>
    </row>
    <row r="336" spans="1:3" x14ac:dyDescent="0.3">
      <c r="A336" s="140">
        <f>'Prix - Betteraves 7'!C336</f>
        <v>2023</v>
      </c>
      <c r="B336" s="125">
        <f>'Prix - Betteraves 7'!E336</f>
        <v>57.552022455717733</v>
      </c>
      <c r="C336" s="126">
        <f>'Prix - Betteraves 7'!F336</f>
        <v>39.270000000000003</v>
      </c>
    </row>
    <row r="337" spans="1:3" x14ac:dyDescent="0.3">
      <c r="A337" s="140">
        <f>'Prix - Betteraves 7'!C337</f>
        <v>2023</v>
      </c>
      <c r="B337" s="125">
        <f>'Prix - Betteraves 7'!E337</f>
        <v>57.552022455717733</v>
      </c>
      <c r="C337" s="126">
        <f>'Prix - Betteraves 7'!F337</f>
        <v>39.270000000000003</v>
      </c>
    </row>
    <row r="338" spans="1:3" x14ac:dyDescent="0.3">
      <c r="A338" s="140">
        <f>'Prix - Betteraves 7'!C338</f>
        <v>2023</v>
      </c>
      <c r="B338" s="125">
        <f>'Prix - Betteraves 7'!E338</f>
        <v>57.552022455717733</v>
      </c>
      <c r="C338" s="126">
        <f>'Prix - Betteraves 7'!F338</f>
        <v>39.270000000000003</v>
      </c>
    </row>
    <row r="339" spans="1:3" x14ac:dyDescent="0.3">
      <c r="A339" s="140">
        <f>'Prix - Betteraves 7'!C339</f>
        <v>2023</v>
      </c>
      <c r="B339" s="125">
        <f>'Prix - Betteraves 7'!E339</f>
        <v>57.552022455717733</v>
      </c>
      <c r="C339" s="126">
        <f>'Prix - Betteraves 7'!F339</f>
        <v>39.270000000000003</v>
      </c>
    </row>
    <row r="340" spans="1:3" x14ac:dyDescent="0.3">
      <c r="A340" s="140">
        <f>'Prix - Betteraves 7'!C340</f>
        <v>2023</v>
      </c>
      <c r="B340" s="125">
        <f>'Prix - Betteraves 7'!E340</f>
        <v>57.552022455717733</v>
      </c>
      <c r="C340" s="126">
        <f>'Prix - Betteraves 7'!F340</f>
        <v>39.270000000000003</v>
      </c>
    </row>
    <row r="341" spans="1:3" x14ac:dyDescent="0.3">
      <c r="A341" s="140">
        <f>'Prix - Betteraves 7'!C341</f>
        <v>2023</v>
      </c>
      <c r="B341" s="125">
        <f>'Prix - Betteraves 7'!E341</f>
        <v>57.552022455717733</v>
      </c>
      <c r="C341" s="126">
        <f>'Prix - Betteraves 7'!F341</f>
        <v>39.270000000000003</v>
      </c>
    </row>
    <row r="342" spans="1:3" x14ac:dyDescent="0.3">
      <c r="A342" s="140">
        <f>'Prix - Betteraves 7'!C342</f>
        <v>2023</v>
      </c>
      <c r="B342" s="125">
        <f>'Prix - Betteraves 7'!E342</f>
        <v>57.552022455717733</v>
      </c>
      <c r="C342" s="126">
        <f>'Prix - Betteraves 7'!F342</f>
        <v>39.270000000000003</v>
      </c>
    </row>
    <row r="343" spans="1:3" x14ac:dyDescent="0.3">
      <c r="A343" s="140">
        <f>'Prix - Betteraves 7'!C343</f>
        <v>2023</v>
      </c>
      <c r="B343" s="125">
        <f>'Prix - Betteraves 7'!E343</f>
        <v>57.552022455717733</v>
      </c>
      <c r="C343" s="126">
        <f>'Prix - Betteraves 7'!F343</f>
        <v>39.270000000000003</v>
      </c>
    </row>
    <row r="344" spans="1:3" x14ac:dyDescent="0.3">
      <c r="A344" s="140">
        <f>'Prix - Betteraves 7'!C344</f>
        <v>2023</v>
      </c>
      <c r="B344" s="125">
        <f>'Prix - Betteraves 7'!E344</f>
        <v>57.552022455717733</v>
      </c>
      <c r="C344" s="126">
        <f>'Prix - Betteraves 7'!F344</f>
        <v>39.270000000000003</v>
      </c>
    </row>
    <row r="345" spans="1:3" x14ac:dyDescent="0.3">
      <c r="A345" s="140">
        <f>'Prix - Betteraves 7'!C345</f>
        <v>2023</v>
      </c>
      <c r="B345" s="125">
        <f>'Prix - Betteraves 7'!E345</f>
        <v>57.552022455717733</v>
      </c>
      <c r="C345" s="126">
        <f>'Prix - Betteraves 7'!F345</f>
        <v>39.270000000000003</v>
      </c>
    </row>
    <row r="346" spans="1:3" x14ac:dyDescent="0.3">
      <c r="A346" s="140">
        <f>'Prix - Betteraves 7'!C346</f>
        <v>2023</v>
      </c>
      <c r="B346" s="125">
        <f>'Prix - Betteraves 7'!E346</f>
        <v>57.552022455717733</v>
      </c>
      <c r="C346" s="126">
        <f>'Prix - Betteraves 7'!F346</f>
        <v>39.270000000000003</v>
      </c>
    </row>
    <row r="347" spans="1:3" x14ac:dyDescent="0.3">
      <c r="A347" s="140">
        <f>'Prix - Betteraves 7'!C347</f>
        <v>2023</v>
      </c>
      <c r="B347" s="125">
        <f>'Prix - Betteraves 7'!E347</f>
        <v>57.552022455717733</v>
      </c>
      <c r="C347" s="126">
        <f>'Prix - Betteraves 7'!F347</f>
        <v>39.270000000000003</v>
      </c>
    </row>
    <row r="348" spans="1:3" x14ac:dyDescent="0.3">
      <c r="A348" s="140">
        <f>'Prix - Betteraves 7'!C348</f>
        <v>2023</v>
      </c>
      <c r="B348" s="125">
        <f>'Prix - Betteraves 7'!E348</f>
        <v>57.552022455717733</v>
      </c>
      <c r="C348" s="126">
        <f>'Prix - Betteraves 7'!F348</f>
        <v>39.270000000000003</v>
      </c>
    </row>
    <row r="349" spans="1:3" x14ac:dyDescent="0.3">
      <c r="A349" s="140">
        <f>'Prix - Betteraves 7'!C349</f>
        <v>2023</v>
      </c>
      <c r="B349" s="125">
        <f>'Prix - Betteraves 7'!E349</f>
        <v>57.552022455717733</v>
      </c>
      <c r="C349" s="126">
        <f>'Prix - Betteraves 7'!F349</f>
        <v>39.270000000000003</v>
      </c>
    </row>
    <row r="350" spans="1:3" x14ac:dyDescent="0.3">
      <c r="A350" s="140">
        <f>'Prix - Betteraves 7'!C350</f>
        <v>2023</v>
      </c>
      <c r="B350" s="125">
        <f>'Prix - Betteraves 7'!E350</f>
        <v>57.552022455717733</v>
      </c>
      <c r="C350" s="126">
        <f>'Prix - Betteraves 7'!F350</f>
        <v>39.270000000000003</v>
      </c>
    </row>
    <row r="351" spans="1:3" x14ac:dyDescent="0.3">
      <c r="A351" s="140">
        <f>'Prix - Betteraves 7'!C351</f>
        <v>2023</v>
      </c>
      <c r="B351" s="125">
        <f>'Prix - Betteraves 7'!E351</f>
        <v>57.552022455717733</v>
      </c>
      <c r="C351" s="126">
        <f>'Prix - Betteraves 7'!F351</f>
        <v>39.270000000000003</v>
      </c>
    </row>
    <row r="352" spans="1:3" x14ac:dyDescent="0.3">
      <c r="A352" s="140">
        <f>'Prix - Betteraves 7'!C352</f>
        <v>2023</v>
      </c>
      <c r="B352" s="125">
        <f>'Prix - Betteraves 7'!E352</f>
        <v>57.552022455717733</v>
      </c>
      <c r="C352" s="126">
        <f>'Prix - Betteraves 7'!F352</f>
        <v>39.270000000000003</v>
      </c>
    </row>
    <row r="353" spans="1:3" x14ac:dyDescent="0.3">
      <c r="A353" s="140">
        <f>'Prix - Betteraves 7'!C353</f>
        <v>2023</v>
      </c>
      <c r="B353" s="125">
        <f>'Prix - Betteraves 7'!E353</f>
        <v>57.552022455717733</v>
      </c>
      <c r="C353" s="126">
        <f>'Prix - Betteraves 7'!F353</f>
        <v>39.270000000000003</v>
      </c>
    </row>
    <row r="354" spans="1:3" x14ac:dyDescent="0.3">
      <c r="A354" s="140">
        <f>'Prix - Betteraves 7'!C354</f>
        <v>2023</v>
      </c>
      <c r="B354" s="125">
        <f>'Prix - Betteraves 7'!E354</f>
        <v>57.552022455717733</v>
      </c>
      <c r="C354" s="126">
        <f>'Prix - Betteraves 7'!F354</f>
        <v>39.270000000000003</v>
      </c>
    </row>
    <row r="355" spans="1:3" x14ac:dyDescent="0.3">
      <c r="A355" s="140">
        <f>'Prix - Betteraves 7'!C355</f>
        <v>2023</v>
      </c>
      <c r="B355" s="125">
        <f>'Prix - Betteraves 7'!E355</f>
        <v>57.552022455717733</v>
      </c>
      <c r="C355" s="126">
        <f>'Prix - Betteraves 7'!F355</f>
        <v>39.270000000000003</v>
      </c>
    </row>
    <row r="356" spans="1:3" x14ac:dyDescent="0.3">
      <c r="A356" s="140">
        <f>'Prix - Betteraves 7'!C356</f>
        <v>2023</v>
      </c>
      <c r="B356" s="125">
        <f>'Prix - Betteraves 7'!E356</f>
        <v>57.552022455717733</v>
      </c>
      <c r="C356" s="126">
        <f>'Prix - Betteraves 7'!F356</f>
        <v>39.270000000000003</v>
      </c>
    </row>
    <row r="357" spans="1:3" x14ac:dyDescent="0.3">
      <c r="A357" s="140">
        <f>'Prix - Betteraves 7'!C357</f>
        <v>2023</v>
      </c>
      <c r="B357" s="125">
        <f>'Prix - Betteraves 7'!E357</f>
        <v>57.552022455717733</v>
      </c>
      <c r="C357" s="126">
        <f>'Prix - Betteraves 7'!F357</f>
        <v>39.270000000000003</v>
      </c>
    </row>
    <row r="358" spans="1:3" x14ac:dyDescent="0.3">
      <c r="A358" s="140">
        <f>'Prix - Betteraves 7'!C358</f>
        <v>2023</v>
      </c>
      <c r="B358" s="125">
        <f>'Prix - Betteraves 7'!E358</f>
        <v>57.552022455717733</v>
      </c>
      <c r="C358" s="126">
        <f>'Prix - Betteraves 7'!F358</f>
        <v>39.270000000000003</v>
      </c>
    </row>
    <row r="359" spans="1:3" x14ac:dyDescent="0.3">
      <c r="A359" s="140">
        <f>'Prix - Betteraves 7'!C359</f>
        <v>2023</v>
      </c>
      <c r="B359" s="125">
        <f>'Prix - Betteraves 7'!E359</f>
        <v>57.552022455717733</v>
      </c>
      <c r="C359" s="126">
        <f>'Prix - Betteraves 7'!F359</f>
        <v>39.270000000000003</v>
      </c>
    </row>
    <row r="360" spans="1:3" x14ac:dyDescent="0.3">
      <c r="A360" s="140">
        <f>'Prix - Betteraves 7'!C360</f>
        <v>2023</v>
      </c>
      <c r="B360" s="125">
        <f>'Prix - Betteraves 7'!E360</f>
        <v>57.552022455717733</v>
      </c>
      <c r="C360" s="126">
        <f>'Prix - Betteraves 7'!F360</f>
        <v>39.270000000000003</v>
      </c>
    </row>
    <row r="361" spans="1:3" x14ac:dyDescent="0.3">
      <c r="A361" s="140">
        <f>'Prix - Betteraves 7'!C361</f>
        <v>2023</v>
      </c>
      <c r="B361" s="125">
        <f>'Prix - Betteraves 7'!E361</f>
        <v>57.552022455717733</v>
      </c>
      <c r="C361" s="126">
        <f>'Prix - Betteraves 7'!F361</f>
        <v>39.270000000000003</v>
      </c>
    </row>
    <row r="362" spans="1:3" x14ac:dyDescent="0.3">
      <c r="A362" s="140">
        <f>'Prix - Betteraves 7'!C362</f>
        <v>2023</v>
      </c>
      <c r="B362" s="125">
        <f>'Prix - Betteraves 7'!E362</f>
        <v>57.552022455717733</v>
      </c>
      <c r="C362" s="126">
        <f>'Prix - Betteraves 7'!F362</f>
        <v>39.270000000000003</v>
      </c>
    </row>
    <row r="363" spans="1:3" x14ac:dyDescent="0.3">
      <c r="A363" s="140">
        <f>'Prix - Betteraves 7'!C363</f>
        <v>2023</v>
      </c>
      <c r="B363" s="125">
        <f>'Prix - Betteraves 7'!E363</f>
        <v>57.552022455717733</v>
      </c>
      <c r="C363" s="126">
        <f>'Prix - Betteraves 7'!F363</f>
        <v>39.270000000000003</v>
      </c>
    </row>
    <row r="364" spans="1:3" x14ac:dyDescent="0.3">
      <c r="A364" s="140">
        <f>'Prix - Betteraves 7'!C364</f>
        <v>2023</v>
      </c>
      <c r="B364" s="125">
        <f>'Prix - Betteraves 7'!E364</f>
        <v>58.552022455717697</v>
      </c>
      <c r="C364" s="126">
        <f>'Prix - Betteraves 7'!F364</f>
        <v>40.270000000000003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H2278"/>
  <sheetViews>
    <sheetView workbookViewId="0">
      <selection activeCell="E1635" sqref="E1635"/>
    </sheetView>
  </sheetViews>
  <sheetFormatPr baseColWidth="10" defaultColWidth="11.44140625" defaultRowHeight="14.4" x14ac:dyDescent="0.3"/>
  <cols>
    <col min="1" max="2" width="25.6640625" style="1" customWidth="1"/>
    <col min="3" max="3" width="15.33203125" style="1" customWidth="1"/>
    <col min="4" max="4" width="25.6640625" style="1" customWidth="1"/>
    <col min="5" max="6" width="25.6640625" style="4" customWidth="1"/>
    <col min="7" max="7" width="25.6640625" style="1" customWidth="1"/>
  </cols>
  <sheetData>
    <row r="1" spans="1:8" x14ac:dyDescent="0.3">
      <c r="A1" s="2" t="s">
        <v>0</v>
      </c>
      <c r="B1" s="2" t="s">
        <v>78</v>
      </c>
      <c r="C1" s="2" t="s">
        <v>279</v>
      </c>
      <c r="D1" s="2" t="s">
        <v>79</v>
      </c>
      <c r="E1" s="5" t="s">
        <v>80</v>
      </c>
      <c r="F1" s="5" t="s">
        <v>81</v>
      </c>
      <c r="G1" s="6" t="s">
        <v>82</v>
      </c>
    </row>
    <row r="2" spans="1:8" x14ac:dyDescent="0.3">
      <c r="A2" s="120">
        <v>8</v>
      </c>
      <c r="B2" s="68">
        <v>41645</v>
      </c>
      <c r="C2" s="138">
        <f>YEAR(B2)</f>
        <v>2014</v>
      </c>
      <c r="D2" s="69">
        <v>178</v>
      </c>
      <c r="E2" s="70">
        <v>150.69</v>
      </c>
      <c r="F2" s="71">
        <v>180.32</v>
      </c>
      <c r="G2" s="67" t="str">
        <f>TEXT(B2,"jj/mm/aaaa")</f>
        <v>06/01/2014</v>
      </c>
      <c r="H2" s="4"/>
    </row>
    <row r="3" spans="1:8" x14ac:dyDescent="0.3">
      <c r="A3" s="120">
        <v>8</v>
      </c>
      <c r="B3" s="68">
        <v>41646</v>
      </c>
      <c r="C3" s="138">
        <f t="shared" ref="C3:C66" si="0">YEAR(B3)</f>
        <v>2014</v>
      </c>
      <c r="D3" s="69">
        <v>173</v>
      </c>
      <c r="E3" s="146">
        <v>150.69</v>
      </c>
      <c r="F3" s="71">
        <v>180.32</v>
      </c>
      <c r="G3" s="67" t="str">
        <f t="shared" ref="G3:G66" si="1">TEXT(B3,"jj/mm/aaaa")</f>
        <v>07/01/2014</v>
      </c>
      <c r="H3" s="4"/>
    </row>
    <row r="4" spans="1:8" x14ac:dyDescent="0.3">
      <c r="A4" s="120">
        <v>8</v>
      </c>
      <c r="B4" s="68">
        <v>41647</v>
      </c>
      <c r="C4" s="138">
        <f t="shared" si="0"/>
        <v>2014</v>
      </c>
      <c r="D4" s="69">
        <v>173</v>
      </c>
      <c r="E4" s="146">
        <v>150.69</v>
      </c>
      <c r="F4" s="71">
        <v>180.32</v>
      </c>
      <c r="G4" s="67" t="str">
        <f t="shared" si="1"/>
        <v>08/01/2014</v>
      </c>
      <c r="H4" s="4"/>
    </row>
    <row r="5" spans="1:8" x14ac:dyDescent="0.3">
      <c r="A5" s="120">
        <v>8</v>
      </c>
      <c r="B5" s="68">
        <v>41648</v>
      </c>
      <c r="C5" s="138">
        <f t="shared" si="0"/>
        <v>2014</v>
      </c>
      <c r="D5" s="69">
        <v>170</v>
      </c>
      <c r="E5" s="146">
        <v>150.69</v>
      </c>
      <c r="F5" s="71">
        <v>180.32</v>
      </c>
      <c r="G5" s="67" t="str">
        <f t="shared" si="1"/>
        <v>09/01/2014</v>
      </c>
      <c r="H5" s="4"/>
    </row>
    <row r="6" spans="1:8" x14ac:dyDescent="0.3">
      <c r="A6" s="120">
        <v>8</v>
      </c>
      <c r="B6" s="68">
        <v>41649</v>
      </c>
      <c r="C6" s="138">
        <f t="shared" si="0"/>
        <v>2014</v>
      </c>
      <c r="D6" s="69">
        <v>168</v>
      </c>
      <c r="E6" s="146">
        <v>150.69</v>
      </c>
      <c r="F6" s="71">
        <v>180.32</v>
      </c>
      <c r="G6" s="67" t="str">
        <f t="shared" si="1"/>
        <v>10/01/2014</v>
      </c>
      <c r="H6" s="4"/>
    </row>
    <row r="7" spans="1:8" x14ac:dyDescent="0.3">
      <c r="A7" s="120">
        <v>8</v>
      </c>
      <c r="B7" s="68">
        <v>41652</v>
      </c>
      <c r="C7" s="138">
        <f t="shared" si="0"/>
        <v>2014</v>
      </c>
      <c r="D7" s="69">
        <v>166</v>
      </c>
      <c r="E7" s="146">
        <v>150.69</v>
      </c>
      <c r="F7" s="71">
        <v>180.32</v>
      </c>
      <c r="G7" s="67" t="str">
        <f t="shared" si="1"/>
        <v>13/01/2014</v>
      </c>
      <c r="H7" s="4"/>
    </row>
    <row r="8" spans="1:8" x14ac:dyDescent="0.3">
      <c r="A8" s="120">
        <v>8</v>
      </c>
      <c r="B8" s="68">
        <v>41653</v>
      </c>
      <c r="C8" s="138">
        <f t="shared" si="0"/>
        <v>2014</v>
      </c>
      <c r="D8" s="69">
        <v>166</v>
      </c>
      <c r="E8" s="146">
        <v>150.69</v>
      </c>
      <c r="F8" s="71">
        <v>180.32</v>
      </c>
      <c r="G8" s="67" t="str">
        <f t="shared" si="1"/>
        <v>14/01/2014</v>
      </c>
      <c r="H8" s="4"/>
    </row>
    <row r="9" spans="1:8" x14ac:dyDescent="0.3">
      <c r="A9" s="120">
        <v>8</v>
      </c>
      <c r="B9" s="68">
        <v>41654</v>
      </c>
      <c r="C9" s="138">
        <f t="shared" si="0"/>
        <v>2014</v>
      </c>
      <c r="D9" s="69">
        <v>167</v>
      </c>
      <c r="E9" s="146">
        <v>150.69</v>
      </c>
      <c r="F9" s="71">
        <v>180.32</v>
      </c>
      <c r="G9" s="67" t="str">
        <f t="shared" si="1"/>
        <v>15/01/2014</v>
      </c>
      <c r="H9" s="4"/>
    </row>
    <row r="10" spans="1:8" x14ac:dyDescent="0.3">
      <c r="A10" s="120">
        <v>8</v>
      </c>
      <c r="B10" s="68">
        <v>41655</v>
      </c>
      <c r="C10" s="138">
        <f t="shared" si="0"/>
        <v>2014</v>
      </c>
      <c r="D10" s="69">
        <v>163</v>
      </c>
      <c r="E10" s="146">
        <v>150.69</v>
      </c>
      <c r="F10" s="71">
        <v>180.32</v>
      </c>
      <c r="G10" s="67" t="str">
        <f t="shared" si="1"/>
        <v>16/01/2014</v>
      </c>
      <c r="H10" s="4"/>
    </row>
    <row r="11" spans="1:8" x14ac:dyDescent="0.3">
      <c r="A11" s="120">
        <v>8</v>
      </c>
      <c r="B11" s="68">
        <v>41659</v>
      </c>
      <c r="C11" s="138">
        <f t="shared" si="0"/>
        <v>2014</v>
      </c>
      <c r="D11" s="69">
        <v>162</v>
      </c>
      <c r="E11" s="146">
        <v>150.69</v>
      </c>
      <c r="F11" s="71">
        <v>180.32</v>
      </c>
      <c r="G11" s="67" t="str">
        <f t="shared" si="1"/>
        <v>20/01/2014</v>
      </c>
      <c r="H11" s="4"/>
    </row>
    <row r="12" spans="1:8" x14ac:dyDescent="0.3">
      <c r="A12" s="120">
        <v>8</v>
      </c>
      <c r="B12" s="68">
        <v>41660</v>
      </c>
      <c r="C12" s="138">
        <f t="shared" si="0"/>
        <v>2014</v>
      </c>
      <c r="D12" s="69">
        <v>165</v>
      </c>
      <c r="E12" s="146">
        <v>150.69</v>
      </c>
      <c r="F12" s="71">
        <v>180.32</v>
      </c>
      <c r="G12" s="67" t="str">
        <f t="shared" si="1"/>
        <v>21/01/2014</v>
      </c>
      <c r="H12" s="4"/>
    </row>
    <row r="13" spans="1:8" x14ac:dyDescent="0.3">
      <c r="A13" s="120">
        <v>8</v>
      </c>
      <c r="B13" s="68">
        <v>41661</v>
      </c>
      <c r="C13" s="138">
        <f t="shared" si="0"/>
        <v>2014</v>
      </c>
      <c r="D13" s="69">
        <v>166</v>
      </c>
      <c r="E13" s="146">
        <v>150.69</v>
      </c>
      <c r="F13" s="71">
        <v>180.32</v>
      </c>
      <c r="G13" s="67" t="str">
        <f t="shared" si="1"/>
        <v>22/01/2014</v>
      </c>
      <c r="H13" s="4"/>
    </row>
    <row r="14" spans="1:8" x14ac:dyDescent="0.3">
      <c r="A14" s="120">
        <v>8</v>
      </c>
      <c r="B14" s="68">
        <v>41662</v>
      </c>
      <c r="C14" s="138">
        <f t="shared" si="0"/>
        <v>2014</v>
      </c>
      <c r="D14" s="69">
        <v>168</v>
      </c>
      <c r="E14" s="146">
        <v>150.69</v>
      </c>
      <c r="F14" s="71">
        <v>180.32</v>
      </c>
      <c r="G14" s="67" t="str">
        <f t="shared" si="1"/>
        <v>23/01/2014</v>
      </c>
      <c r="H14" s="4"/>
    </row>
    <row r="15" spans="1:8" x14ac:dyDescent="0.3">
      <c r="A15" s="120">
        <v>8</v>
      </c>
      <c r="B15" s="68">
        <v>41663</v>
      </c>
      <c r="C15" s="138">
        <f t="shared" si="0"/>
        <v>2014</v>
      </c>
      <c r="D15" s="69">
        <v>167</v>
      </c>
      <c r="E15" s="146">
        <v>150.69</v>
      </c>
      <c r="F15" s="71">
        <v>180.32</v>
      </c>
      <c r="G15" s="67" t="str">
        <f t="shared" si="1"/>
        <v>24/01/2014</v>
      </c>
      <c r="H15" s="4"/>
    </row>
    <row r="16" spans="1:8" x14ac:dyDescent="0.3">
      <c r="A16" s="120">
        <v>8</v>
      </c>
      <c r="B16" s="68">
        <v>41666</v>
      </c>
      <c r="C16" s="138">
        <f t="shared" si="0"/>
        <v>2014</v>
      </c>
      <c r="D16" s="69">
        <v>167</v>
      </c>
      <c r="E16" s="146">
        <v>150.69</v>
      </c>
      <c r="F16" s="71">
        <v>180.32</v>
      </c>
      <c r="G16" s="67" t="str">
        <f t="shared" si="1"/>
        <v>27/01/2014</v>
      </c>
      <c r="H16" s="4"/>
    </row>
    <row r="17" spans="1:8" x14ac:dyDescent="0.3">
      <c r="A17" s="120">
        <v>8</v>
      </c>
      <c r="B17" s="68">
        <v>41667</v>
      </c>
      <c r="C17" s="138">
        <f t="shared" si="0"/>
        <v>2014</v>
      </c>
      <c r="D17" s="69">
        <v>164</v>
      </c>
      <c r="E17" s="146">
        <v>150.69</v>
      </c>
      <c r="F17" s="71">
        <v>180.32</v>
      </c>
      <c r="G17" s="67" t="str">
        <f t="shared" si="1"/>
        <v>28/01/2014</v>
      </c>
      <c r="H17" s="4"/>
    </row>
    <row r="18" spans="1:8" x14ac:dyDescent="0.3">
      <c r="A18" s="120">
        <v>8</v>
      </c>
      <c r="B18" s="68">
        <v>41668</v>
      </c>
      <c r="C18" s="138">
        <f t="shared" si="0"/>
        <v>2014</v>
      </c>
      <c r="D18" s="69">
        <v>165</v>
      </c>
      <c r="E18" s="146">
        <v>150.69</v>
      </c>
      <c r="F18" s="71">
        <v>180.32</v>
      </c>
      <c r="G18" s="67" t="str">
        <f t="shared" si="1"/>
        <v>29/01/2014</v>
      </c>
      <c r="H18" s="4"/>
    </row>
    <row r="19" spans="1:8" x14ac:dyDescent="0.3">
      <c r="A19" s="120">
        <v>8</v>
      </c>
      <c r="B19" s="68">
        <v>41669</v>
      </c>
      <c r="C19" s="138">
        <f t="shared" si="0"/>
        <v>2014</v>
      </c>
      <c r="D19" s="69">
        <v>162</v>
      </c>
      <c r="E19" s="146">
        <v>150.69</v>
      </c>
      <c r="F19" s="71">
        <v>180.32</v>
      </c>
      <c r="G19" s="67" t="str">
        <f t="shared" si="1"/>
        <v>30/01/2014</v>
      </c>
      <c r="H19" s="4"/>
    </row>
    <row r="20" spans="1:8" x14ac:dyDescent="0.3">
      <c r="A20" s="120">
        <v>8</v>
      </c>
      <c r="B20" s="68">
        <v>41670</v>
      </c>
      <c r="C20" s="138">
        <f t="shared" si="0"/>
        <v>2014</v>
      </c>
      <c r="D20" s="69">
        <v>163</v>
      </c>
      <c r="E20" s="146">
        <v>150.69</v>
      </c>
      <c r="F20" s="71">
        <v>180.32</v>
      </c>
      <c r="G20" s="67" t="str">
        <f t="shared" si="1"/>
        <v>31/01/2014</v>
      </c>
      <c r="H20" s="4"/>
    </row>
    <row r="21" spans="1:8" x14ac:dyDescent="0.3">
      <c r="A21" s="120">
        <v>8</v>
      </c>
      <c r="B21" s="68">
        <v>41673</v>
      </c>
      <c r="C21" s="138">
        <f t="shared" si="0"/>
        <v>2014</v>
      </c>
      <c r="D21" s="69">
        <v>165</v>
      </c>
      <c r="E21" s="146">
        <v>150.69</v>
      </c>
      <c r="F21" s="71">
        <v>180.32</v>
      </c>
      <c r="G21" s="67" t="str">
        <f t="shared" si="1"/>
        <v>03/02/2014</v>
      </c>
      <c r="H21" s="4"/>
    </row>
    <row r="22" spans="1:8" x14ac:dyDescent="0.3">
      <c r="A22" s="120">
        <v>8</v>
      </c>
      <c r="B22" s="68">
        <v>41674</v>
      </c>
      <c r="C22" s="138">
        <f t="shared" si="0"/>
        <v>2014</v>
      </c>
      <c r="D22" s="69">
        <v>163</v>
      </c>
      <c r="E22" s="146">
        <v>150.69</v>
      </c>
      <c r="F22" s="71">
        <v>180.32</v>
      </c>
      <c r="G22" s="67" t="str">
        <f t="shared" si="1"/>
        <v>04/02/2014</v>
      </c>
      <c r="H22" s="4"/>
    </row>
    <row r="23" spans="1:8" x14ac:dyDescent="0.3">
      <c r="A23" s="120">
        <v>8</v>
      </c>
      <c r="B23" s="68">
        <v>41675</v>
      </c>
      <c r="C23" s="138">
        <f t="shared" si="0"/>
        <v>2014</v>
      </c>
      <c r="D23" s="69">
        <v>166</v>
      </c>
      <c r="E23" s="146">
        <v>150.69</v>
      </c>
      <c r="F23" s="71">
        <v>180.32</v>
      </c>
      <c r="G23" s="67" t="str">
        <f t="shared" si="1"/>
        <v>05/02/2014</v>
      </c>
      <c r="H23" s="4"/>
    </row>
    <row r="24" spans="1:8" x14ac:dyDescent="0.3">
      <c r="A24" s="120">
        <v>8</v>
      </c>
      <c r="B24" s="68">
        <v>41676</v>
      </c>
      <c r="C24" s="138">
        <f t="shared" si="0"/>
        <v>2014</v>
      </c>
      <c r="D24" s="69">
        <v>167</v>
      </c>
      <c r="E24" s="146">
        <v>150.69</v>
      </c>
      <c r="F24" s="71">
        <v>180.32</v>
      </c>
      <c r="G24" s="67" t="str">
        <f t="shared" si="1"/>
        <v>06/02/2014</v>
      </c>
      <c r="H24" s="4"/>
    </row>
    <row r="25" spans="1:8" x14ac:dyDescent="0.3">
      <c r="A25" s="120">
        <v>8</v>
      </c>
      <c r="B25" s="68">
        <v>41677</v>
      </c>
      <c r="C25" s="138">
        <f t="shared" si="0"/>
        <v>2014</v>
      </c>
      <c r="D25" s="69">
        <v>167</v>
      </c>
      <c r="E25" s="146">
        <v>150.69</v>
      </c>
      <c r="F25" s="71">
        <v>180.32</v>
      </c>
      <c r="G25" s="67" t="str">
        <f t="shared" si="1"/>
        <v>07/02/2014</v>
      </c>
      <c r="H25" s="4"/>
    </row>
    <row r="26" spans="1:8" x14ac:dyDescent="0.3">
      <c r="A26" s="120">
        <v>8</v>
      </c>
      <c r="B26" s="68">
        <v>41680</v>
      </c>
      <c r="C26" s="138">
        <f t="shared" si="0"/>
        <v>2014</v>
      </c>
      <c r="D26" s="69">
        <v>165</v>
      </c>
      <c r="E26" s="146">
        <v>150.69</v>
      </c>
      <c r="F26" s="71">
        <v>180.32</v>
      </c>
      <c r="G26" s="67" t="str">
        <f t="shared" si="1"/>
        <v>10/02/2014</v>
      </c>
      <c r="H26" s="4"/>
    </row>
    <row r="27" spans="1:8" x14ac:dyDescent="0.3">
      <c r="A27" s="120">
        <v>8</v>
      </c>
      <c r="B27" s="68">
        <v>41681</v>
      </c>
      <c r="C27" s="138">
        <f t="shared" si="0"/>
        <v>2014</v>
      </c>
      <c r="D27" s="69">
        <v>165</v>
      </c>
      <c r="E27" s="146">
        <v>150.69</v>
      </c>
      <c r="F27" s="71">
        <v>180.32</v>
      </c>
      <c r="G27" s="67" t="str">
        <f t="shared" si="1"/>
        <v>11/02/2014</v>
      </c>
      <c r="H27" s="4"/>
    </row>
    <row r="28" spans="1:8" x14ac:dyDescent="0.3">
      <c r="A28" s="120">
        <v>8</v>
      </c>
      <c r="B28" s="68">
        <v>41682</v>
      </c>
      <c r="C28" s="138">
        <f t="shared" si="0"/>
        <v>2014</v>
      </c>
      <c r="D28" s="69">
        <v>169</v>
      </c>
      <c r="E28" s="146">
        <v>150.69</v>
      </c>
      <c r="F28" s="71">
        <v>180.32</v>
      </c>
      <c r="G28" s="67" t="str">
        <f t="shared" si="1"/>
        <v>12/02/2014</v>
      </c>
      <c r="H28" s="4"/>
    </row>
    <row r="29" spans="1:8" x14ac:dyDescent="0.3">
      <c r="A29" s="120">
        <v>8</v>
      </c>
      <c r="B29" s="68">
        <v>41683</v>
      </c>
      <c r="C29" s="138">
        <f t="shared" si="0"/>
        <v>2014</v>
      </c>
      <c r="D29" s="69">
        <v>169</v>
      </c>
      <c r="E29" s="146">
        <v>150.69</v>
      </c>
      <c r="F29" s="71">
        <v>180.32</v>
      </c>
      <c r="G29" s="67" t="str">
        <f t="shared" si="1"/>
        <v>13/02/2014</v>
      </c>
      <c r="H29" s="4"/>
    </row>
    <row r="30" spans="1:8" x14ac:dyDescent="0.3">
      <c r="A30" s="120">
        <v>8</v>
      </c>
      <c r="B30" s="68">
        <v>41684</v>
      </c>
      <c r="C30" s="138">
        <f t="shared" si="0"/>
        <v>2014</v>
      </c>
      <c r="D30" s="69">
        <v>169</v>
      </c>
      <c r="E30" s="146">
        <v>150.69</v>
      </c>
      <c r="F30" s="71">
        <v>180.32</v>
      </c>
      <c r="G30" s="67" t="str">
        <f t="shared" si="1"/>
        <v>14/02/2014</v>
      </c>
      <c r="H30" s="4"/>
    </row>
    <row r="31" spans="1:8" x14ac:dyDescent="0.3">
      <c r="A31" s="120">
        <v>8</v>
      </c>
      <c r="B31" s="68">
        <v>41687</v>
      </c>
      <c r="C31" s="138">
        <f t="shared" si="0"/>
        <v>2014</v>
      </c>
      <c r="D31" s="69">
        <v>167</v>
      </c>
      <c r="E31" s="146">
        <v>150.69</v>
      </c>
      <c r="F31" s="71">
        <v>180.32</v>
      </c>
      <c r="G31" s="67" t="str">
        <f t="shared" si="1"/>
        <v>17/02/2014</v>
      </c>
      <c r="H31" s="4"/>
    </row>
    <row r="32" spans="1:8" x14ac:dyDescent="0.3">
      <c r="A32" s="120">
        <v>8</v>
      </c>
      <c r="B32" s="68">
        <v>41688</v>
      </c>
      <c r="C32" s="138">
        <f t="shared" si="0"/>
        <v>2014</v>
      </c>
      <c r="D32" s="69">
        <v>165</v>
      </c>
      <c r="E32" s="146">
        <v>150.69</v>
      </c>
      <c r="F32" s="71">
        <v>180.32</v>
      </c>
      <c r="G32" s="67" t="str">
        <f t="shared" si="1"/>
        <v>18/02/2014</v>
      </c>
      <c r="H32" s="4"/>
    </row>
    <row r="33" spans="1:8" x14ac:dyDescent="0.3">
      <c r="A33" s="120">
        <v>8</v>
      </c>
      <c r="B33" s="68">
        <v>41689</v>
      </c>
      <c r="C33" s="138">
        <f t="shared" si="0"/>
        <v>2014</v>
      </c>
      <c r="D33" s="69">
        <v>167</v>
      </c>
      <c r="E33" s="146">
        <v>150.69</v>
      </c>
      <c r="F33" s="71">
        <v>180.32</v>
      </c>
      <c r="G33" s="67" t="str">
        <f t="shared" si="1"/>
        <v>19/02/2014</v>
      </c>
      <c r="H33" s="4"/>
    </row>
    <row r="34" spans="1:8" x14ac:dyDescent="0.3">
      <c r="A34" s="120">
        <v>8</v>
      </c>
      <c r="B34" s="68">
        <v>41690</v>
      </c>
      <c r="C34" s="138">
        <f t="shared" si="0"/>
        <v>2014</v>
      </c>
      <c r="D34" s="69">
        <v>167</v>
      </c>
      <c r="E34" s="146">
        <v>150.69</v>
      </c>
      <c r="F34" s="71">
        <v>180.32</v>
      </c>
      <c r="G34" s="67" t="str">
        <f t="shared" si="1"/>
        <v>20/02/2014</v>
      </c>
      <c r="H34" s="4"/>
    </row>
    <row r="35" spans="1:8" x14ac:dyDescent="0.3">
      <c r="A35" s="120">
        <v>8</v>
      </c>
      <c r="B35" s="68">
        <v>41691</v>
      </c>
      <c r="C35" s="138">
        <f t="shared" si="0"/>
        <v>2014</v>
      </c>
      <c r="D35" s="69">
        <v>167</v>
      </c>
      <c r="E35" s="146">
        <v>150.69</v>
      </c>
      <c r="F35" s="71">
        <v>180.32</v>
      </c>
      <c r="G35" s="67" t="str">
        <f t="shared" si="1"/>
        <v>21/02/2014</v>
      </c>
      <c r="H35" s="4"/>
    </row>
    <row r="36" spans="1:8" x14ac:dyDescent="0.3">
      <c r="A36" s="120">
        <v>8</v>
      </c>
      <c r="B36" s="68">
        <v>41694</v>
      </c>
      <c r="C36" s="138">
        <f t="shared" si="0"/>
        <v>2014</v>
      </c>
      <c r="D36" s="69">
        <v>165</v>
      </c>
      <c r="E36" s="146">
        <v>150.69</v>
      </c>
      <c r="F36" s="71">
        <v>180.32</v>
      </c>
      <c r="G36" s="67" t="str">
        <f t="shared" si="1"/>
        <v>24/02/2014</v>
      </c>
      <c r="H36" s="4"/>
    </row>
    <row r="37" spans="1:8" x14ac:dyDescent="0.3">
      <c r="A37" s="120">
        <v>8</v>
      </c>
      <c r="B37" s="68">
        <v>41695</v>
      </c>
      <c r="C37" s="138">
        <f t="shared" si="0"/>
        <v>2014</v>
      </c>
      <c r="D37" s="69">
        <v>167</v>
      </c>
      <c r="E37" s="146">
        <v>150.69</v>
      </c>
      <c r="F37" s="71">
        <v>180.32</v>
      </c>
      <c r="G37" s="67" t="str">
        <f t="shared" si="1"/>
        <v>25/02/2014</v>
      </c>
      <c r="H37" s="4"/>
    </row>
    <row r="38" spans="1:8" x14ac:dyDescent="0.3">
      <c r="A38" s="120">
        <v>8</v>
      </c>
      <c r="B38" s="68">
        <v>41696</v>
      </c>
      <c r="C38" s="138">
        <f t="shared" si="0"/>
        <v>2014</v>
      </c>
      <c r="D38" s="69">
        <v>168</v>
      </c>
      <c r="E38" s="146">
        <v>150.69</v>
      </c>
      <c r="F38" s="71">
        <v>180.32</v>
      </c>
      <c r="G38" s="67" t="str">
        <f t="shared" si="1"/>
        <v>26/02/2014</v>
      </c>
      <c r="H38" s="4"/>
    </row>
    <row r="39" spans="1:8" x14ac:dyDescent="0.3">
      <c r="A39" s="120">
        <v>8</v>
      </c>
      <c r="B39" s="68">
        <v>41697</v>
      </c>
      <c r="C39" s="138">
        <f t="shared" si="0"/>
        <v>2014</v>
      </c>
      <c r="D39" s="69">
        <v>166</v>
      </c>
      <c r="E39" s="146">
        <v>150.69</v>
      </c>
      <c r="F39" s="71">
        <v>180.32</v>
      </c>
      <c r="G39" s="67" t="str">
        <f t="shared" si="1"/>
        <v>27/02/2014</v>
      </c>
      <c r="H39" s="4"/>
    </row>
    <row r="40" spans="1:8" x14ac:dyDescent="0.3">
      <c r="A40" s="120">
        <v>8</v>
      </c>
      <c r="B40" s="68">
        <v>41698</v>
      </c>
      <c r="C40" s="138">
        <f t="shared" si="0"/>
        <v>2014</v>
      </c>
      <c r="D40" s="69">
        <v>167</v>
      </c>
      <c r="E40" s="146">
        <v>150.69</v>
      </c>
      <c r="F40" s="71">
        <v>180.32</v>
      </c>
      <c r="G40" s="67" t="str">
        <f t="shared" si="1"/>
        <v>28/02/2014</v>
      </c>
      <c r="H40" s="4"/>
    </row>
    <row r="41" spans="1:8" x14ac:dyDescent="0.3">
      <c r="A41" s="120">
        <v>8</v>
      </c>
      <c r="B41" s="68">
        <v>41701</v>
      </c>
      <c r="C41" s="138">
        <f t="shared" si="0"/>
        <v>2014</v>
      </c>
      <c r="D41" s="69">
        <v>162</v>
      </c>
      <c r="E41" s="146">
        <v>150.69</v>
      </c>
      <c r="F41" s="71">
        <v>180.32</v>
      </c>
      <c r="G41" s="67" t="str">
        <f t="shared" si="1"/>
        <v>03/03/2014</v>
      </c>
      <c r="H41" s="4"/>
    </row>
    <row r="42" spans="1:8" x14ac:dyDescent="0.3">
      <c r="A42" s="120">
        <v>8</v>
      </c>
      <c r="B42" s="68">
        <v>41702</v>
      </c>
      <c r="C42" s="138">
        <f t="shared" si="0"/>
        <v>2014</v>
      </c>
      <c r="D42" s="69">
        <v>170</v>
      </c>
      <c r="E42" s="146">
        <v>150.69</v>
      </c>
      <c r="F42" s="71">
        <v>180.32</v>
      </c>
      <c r="G42" s="67" t="str">
        <f t="shared" si="1"/>
        <v>04/03/2014</v>
      </c>
      <c r="H42" s="4"/>
    </row>
    <row r="43" spans="1:8" x14ac:dyDescent="0.3">
      <c r="A43" s="120">
        <v>8</v>
      </c>
      <c r="B43" s="68">
        <v>41703</v>
      </c>
      <c r="C43" s="138">
        <f t="shared" si="0"/>
        <v>2014</v>
      </c>
      <c r="D43" s="69">
        <v>175</v>
      </c>
      <c r="E43" s="146">
        <v>150.69</v>
      </c>
      <c r="F43" s="71">
        <v>180.32</v>
      </c>
      <c r="G43" s="67" t="str">
        <f t="shared" si="1"/>
        <v>05/03/2014</v>
      </c>
      <c r="H43" s="4"/>
    </row>
    <row r="44" spans="1:8" x14ac:dyDescent="0.3">
      <c r="A44" s="120">
        <v>8</v>
      </c>
      <c r="B44" s="68">
        <v>41704</v>
      </c>
      <c r="C44" s="138">
        <f t="shared" si="0"/>
        <v>2014</v>
      </c>
      <c r="D44" s="69">
        <v>176</v>
      </c>
      <c r="E44" s="146">
        <v>150.69</v>
      </c>
      <c r="F44" s="71">
        <v>180.32</v>
      </c>
      <c r="G44" s="67" t="str">
        <f t="shared" si="1"/>
        <v>06/03/2014</v>
      </c>
      <c r="H44" s="4"/>
    </row>
    <row r="45" spans="1:8" x14ac:dyDescent="0.3">
      <c r="A45" s="120">
        <v>8</v>
      </c>
      <c r="B45" s="68">
        <v>41705</v>
      </c>
      <c r="C45" s="138">
        <f t="shared" si="0"/>
        <v>2014</v>
      </c>
      <c r="D45" s="69">
        <v>177</v>
      </c>
      <c r="E45" s="146">
        <v>150.69</v>
      </c>
      <c r="F45" s="71">
        <v>180.32</v>
      </c>
      <c r="G45" s="67" t="str">
        <f t="shared" si="1"/>
        <v>07/03/2014</v>
      </c>
      <c r="H45" s="4"/>
    </row>
    <row r="46" spans="1:8" x14ac:dyDescent="0.3">
      <c r="A46" s="120">
        <v>8</v>
      </c>
      <c r="B46" s="68">
        <v>41708</v>
      </c>
      <c r="C46" s="138">
        <f t="shared" si="0"/>
        <v>2014</v>
      </c>
      <c r="D46" s="69">
        <v>177</v>
      </c>
      <c r="E46" s="146">
        <v>150.69</v>
      </c>
      <c r="F46" s="71">
        <v>180.32</v>
      </c>
      <c r="G46" s="67" t="str">
        <f t="shared" si="1"/>
        <v>10/03/2014</v>
      </c>
      <c r="H46" s="4"/>
    </row>
    <row r="47" spans="1:8" x14ac:dyDescent="0.3">
      <c r="A47" s="120">
        <v>8</v>
      </c>
      <c r="B47" s="68">
        <v>41709</v>
      </c>
      <c r="C47" s="138">
        <f t="shared" si="0"/>
        <v>2014</v>
      </c>
      <c r="D47" s="69">
        <v>172</v>
      </c>
      <c r="E47" s="146">
        <v>150.69</v>
      </c>
      <c r="F47" s="71">
        <v>180.32</v>
      </c>
      <c r="G47" s="67" t="str">
        <f t="shared" si="1"/>
        <v>11/03/2014</v>
      </c>
      <c r="H47" s="4"/>
    </row>
    <row r="48" spans="1:8" x14ac:dyDescent="0.3">
      <c r="A48" s="120">
        <v>8</v>
      </c>
      <c r="B48" s="68">
        <v>41710</v>
      </c>
      <c r="C48" s="138">
        <f t="shared" si="0"/>
        <v>2014</v>
      </c>
      <c r="D48" s="69">
        <v>176</v>
      </c>
      <c r="E48" s="146">
        <v>150.69</v>
      </c>
      <c r="F48" s="71">
        <v>180.32</v>
      </c>
      <c r="G48" s="67" t="str">
        <f t="shared" si="1"/>
        <v>12/03/2014</v>
      </c>
      <c r="H48" s="4"/>
    </row>
    <row r="49" spans="1:8" x14ac:dyDescent="0.3">
      <c r="A49" s="120">
        <v>8</v>
      </c>
      <c r="B49" s="68">
        <v>41711</v>
      </c>
      <c r="C49" s="138">
        <f t="shared" si="0"/>
        <v>2014</v>
      </c>
      <c r="D49" s="69">
        <v>180</v>
      </c>
      <c r="E49" s="146">
        <v>150.69</v>
      </c>
      <c r="F49" s="71">
        <v>180.32</v>
      </c>
      <c r="G49" s="67" t="str">
        <f t="shared" si="1"/>
        <v>13/03/2014</v>
      </c>
      <c r="H49" s="4"/>
    </row>
    <row r="50" spans="1:8" x14ac:dyDescent="0.3">
      <c r="A50" s="120">
        <v>8</v>
      </c>
      <c r="B50" s="68">
        <v>41712</v>
      </c>
      <c r="C50" s="138">
        <f t="shared" si="0"/>
        <v>2014</v>
      </c>
      <c r="D50" s="69">
        <v>176</v>
      </c>
      <c r="E50" s="146">
        <v>150.69</v>
      </c>
      <c r="F50" s="71">
        <v>180.32</v>
      </c>
      <c r="G50" s="67" t="str">
        <f t="shared" si="1"/>
        <v>14/03/2014</v>
      </c>
      <c r="H50" s="4"/>
    </row>
    <row r="51" spans="1:8" x14ac:dyDescent="0.3">
      <c r="A51" s="120">
        <v>8</v>
      </c>
      <c r="B51" s="68">
        <v>41715</v>
      </c>
      <c r="C51" s="138">
        <f t="shared" si="0"/>
        <v>2014</v>
      </c>
      <c r="D51" s="69">
        <v>176</v>
      </c>
      <c r="E51" s="146">
        <v>150.69</v>
      </c>
      <c r="F51" s="71">
        <v>180.32</v>
      </c>
      <c r="G51" s="67" t="str">
        <f t="shared" si="1"/>
        <v>17/03/2014</v>
      </c>
      <c r="H51" s="4"/>
    </row>
    <row r="52" spans="1:8" x14ac:dyDescent="0.3">
      <c r="A52" s="120">
        <v>8</v>
      </c>
      <c r="B52" s="68">
        <v>41716</v>
      </c>
      <c r="C52" s="138">
        <f t="shared" si="0"/>
        <v>2014</v>
      </c>
      <c r="D52" s="69">
        <v>175</v>
      </c>
      <c r="E52" s="146">
        <v>150.69</v>
      </c>
      <c r="F52" s="71">
        <v>180.32</v>
      </c>
      <c r="G52" s="67" t="str">
        <f t="shared" si="1"/>
        <v>18/03/2014</v>
      </c>
      <c r="H52" s="4"/>
    </row>
    <row r="53" spans="1:8" x14ac:dyDescent="0.3">
      <c r="A53" s="120">
        <v>8</v>
      </c>
      <c r="B53" s="68">
        <v>41717</v>
      </c>
      <c r="C53" s="138">
        <f t="shared" si="0"/>
        <v>2014</v>
      </c>
      <c r="D53" s="69">
        <v>173</v>
      </c>
      <c r="E53" s="146">
        <v>150.69</v>
      </c>
      <c r="F53" s="71">
        <v>180.32</v>
      </c>
      <c r="G53" s="67" t="str">
        <f t="shared" si="1"/>
        <v>19/03/2014</v>
      </c>
      <c r="H53" s="4"/>
    </row>
    <row r="54" spans="1:8" x14ac:dyDescent="0.3">
      <c r="A54" s="120">
        <v>8</v>
      </c>
      <c r="B54" s="68">
        <v>41718</v>
      </c>
      <c r="C54" s="138">
        <f t="shared" si="0"/>
        <v>2014</v>
      </c>
      <c r="D54" s="69">
        <v>175</v>
      </c>
      <c r="E54" s="146">
        <v>150.69</v>
      </c>
      <c r="F54" s="71">
        <v>180.32</v>
      </c>
      <c r="G54" s="67" t="str">
        <f t="shared" si="1"/>
        <v>20/03/2014</v>
      </c>
      <c r="H54" s="4"/>
    </row>
    <row r="55" spans="1:8" x14ac:dyDescent="0.3">
      <c r="A55" s="120">
        <v>8</v>
      </c>
      <c r="B55" s="68">
        <v>41719</v>
      </c>
      <c r="C55" s="138">
        <f t="shared" si="0"/>
        <v>2014</v>
      </c>
      <c r="D55" s="69">
        <v>175</v>
      </c>
      <c r="E55" s="146">
        <v>150.69</v>
      </c>
      <c r="F55" s="71">
        <v>180.32</v>
      </c>
      <c r="G55" s="67" t="str">
        <f t="shared" si="1"/>
        <v>21/03/2014</v>
      </c>
      <c r="H55" s="4"/>
    </row>
    <row r="56" spans="1:8" x14ac:dyDescent="0.3">
      <c r="A56" s="120">
        <v>8</v>
      </c>
      <c r="B56" s="68">
        <v>41722</v>
      </c>
      <c r="C56" s="138">
        <f t="shared" si="0"/>
        <v>2014</v>
      </c>
      <c r="D56" s="69">
        <v>175</v>
      </c>
      <c r="E56" s="146">
        <v>150.69</v>
      </c>
      <c r="F56" s="71">
        <v>180.32</v>
      </c>
      <c r="G56" s="67" t="str">
        <f t="shared" si="1"/>
        <v>24/03/2014</v>
      </c>
      <c r="H56" s="4"/>
    </row>
    <row r="57" spans="1:8" x14ac:dyDescent="0.3">
      <c r="A57" s="120">
        <v>8</v>
      </c>
      <c r="B57" s="68">
        <v>41723</v>
      </c>
      <c r="C57" s="138">
        <f t="shared" si="0"/>
        <v>2014</v>
      </c>
      <c r="D57" s="69">
        <v>173</v>
      </c>
      <c r="E57" s="146">
        <v>150.69</v>
      </c>
      <c r="F57" s="71">
        <v>180.32</v>
      </c>
      <c r="G57" s="67" t="str">
        <f t="shared" si="1"/>
        <v>25/03/2014</v>
      </c>
      <c r="H57" s="4"/>
    </row>
    <row r="58" spans="1:8" x14ac:dyDescent="0.3">
      <c r="A58" s="120">
        <v>8</v>
      </c>
      <c r="B58" s="68">
        <v>41724</v>
      </c>
      <c r="C58" s="138">
        <f t="shared" si="0"/>
        <v>2014</v>
      </c>
      <c r="D58" s="69">
        <v>173</v>
      </c>
      <c r="E58" s="146">
        <v>150.69</v>
      </c>
      <c r="F58" s="71">
        <v>180.32</v>
      </c>
      <c r="G58" s="67" t="str">
        <f t="shared" si="1"/>
        <v>26/03/2014</v>
      </c>
      <c r="H58" s="4"/>
    </row>
    <row r="59" spans="1:8" x14ac:dyDescent="0.3">
      <c r="A59" s="120">
        <v>8</v>
      </c>
      <c r="B59" s="68">
        <v>41725</v>
      </c>
      <c r="C59" s="138">
        <f t="shared" si="0"/>
        <v>2014</v>
      </c>
      <c r="D59" s="69">
        <v>173</v>
      </c>
      <c r="E59" s="146">
        <v>150.69</v>
      </c>
      <c r="F59" s="71">
        <v>180.32</v>
      </c>
      <c r="G59" s="67" t="str">
        <f t="shared" si="1"/>
        <v>27/03/2014</v>
      </c>
      <c r="H59" s="4"/>
    </row>
    <row r="60" spans="1:8" x14ac:dyDescent="0.3">
      <c r="A60" s="120">
        <v>8</v>
      </c>
      <c r="B60" s="68">
        <v>41726</v>
      </c>
      <c r="C60" s="138">
        <f t="shared" si="0"/>
        <v>2014</v>
      </c>
      <c r="D60" s="69">
        <v>172</v>
      </c>
      <c r="E60" s="146">
        <v>150.69</v>
      </c>
      <c r="F60" s="71">
        <v>180.32</v>
      </c>
      <c r="G60" s="67" t="str">
        <f t="shared" si="1"/>
        <v>28/03/2014</v>
      </c>
      <c r="H60" s="4"/>
    </row>
    <row r="61" spans="1:8" x14ac:dyDescent="0.3">
      <c r="A61" s="120">
        <v>8</v>
      </c>
      <c r="B61" s="68">
        <v>41729</v>
      </c>
      <c r="C61" s="138">
        <f t="shared" si="0"/>
        <v>2014</v>
      </c>
      <c r="D61" s="69">
        <v>168.5</v>
      </c>
      <c r="E61" s="146">
        <v>150.69</v>
      </c>
      <c r="F61" s="71">
        <v>180.32</v>
      </c>
      <c r="G61" s="67" t="str">
        <f t="shared" si="1"/>
        <v>31/03/2014</v>
      </c>
      <c r="H61" s="4"/>
    </row>
    <row r="62" spans="1:8" x14ac:dyDescent="0.3">
      <c r="A62" s="120">
        <v>8</v>
      </c>
      <c r="B62" s="68">
        <v>41730</v>
      </c>
      <c r="C62" s="138">
        <f t="shared" si="0"/>
        <v>2014</v>
      </c>
      <c r="D62" s="69">
        <v>170</v>
      </c>
      <c r="E62" s="146">
        <v>150.69</v>
      </c>
      <c r="F62" s="71">
        <v>180.32</v>
      </c>
      <c r="G62" s="67" t="str">
        <f t="shared" si="1"/>
        <v>01/04/2014</v>
      </c>
      <c r="H62" s="4"/>
    </row>
    <row r="63" spans="1:8" x14ac:dyDescent="0.3">
      <c r="A63" s="120">
        <v>8</v>
      </c>
      <c r="B63" s="68">
        <v>41731</v>
      </c>
      <c r="C63" s="138">
        <f t="shared" si="0"/>
        <v>2014</v>
      </c>
      <c r="D63" s="69">
        <v>166</v>
      </c>
      <c r="E63" s="146">
        <v>150.69</v>
      </c>
      <c r="F63" s="71">
        <v>180.32</v>
      </c>
      <c r="G63" s="67" t="str">
        <f t="shared" si="1"/>
        <v>02/04/2014</v>
      </c>
      <c r="H63" s="4"/>
    </row>
    <row r="64" spans="1:8" x14ac:dyDescent="0.3">
      <c r="A64" s="120">
        <v>8</v>
      </c>
      <c r="B64" s="68">
        <v>41732</v>
      </c>
      <c r="C64" s="138">
        <f t="shared" si="0"/>
        <v>2014</v>
      </c>
      <c r="D64" s="69">
        <v>165</v>
      </c>
      <c r="E64" s="146">
        <v>150.69</v>
      </c>
      <c r="F64" s="71">
        <v>180.32</v>
      </c>
      <c r="G64" s="67" t="str">
        <f t="shared" si="1"/>
        <v>03/04/2014</v>
      </c>
      <c r="H64" s="4"/>
    </row>
    <row r="65" spans="1:8" x14ac:dyDescent="0.3">
      <c r="A65" s="120">
        <v>8</v>
      </c>
      <c r="B65" s="68">
        <v>41733</v>
      </c>
      <c r="C65" s="138">
        <f t="shared" si="0"/>
        <v>2014</v>
      </c>
      <c r="D65" s="69">
        <v>162</v>
      </c>
      <c r="E65" s="146">
        <v>150.69</v>
      </c>
      <c r="F65" s="71">
        <v>180.32</v>
      </c>
      <c r="G65" s="67" t="str">
        <f t="shared" si="1"/>
        <v>04/04/2014</v>
      </c>
      <c r="H65" s="4"/>
    </row>
    <row r="66" spans="1:8" x14ac:dyDescent="0.3">
      <c r="A66" s="120">
        <v>8</v>
      </c>
      <c r="B66" s="68">
        <v>41736</v>
      </c>
      <c r="C66" s="138">
        <f t="shared" si="0"/>
        <v>2014</v>
      </c>
      <c r="D66" s="69">
        <v>165</v>
      </c>
      <c r="E66" s="146">
        <v>150.69</v>
      </c>
      <c r="F66" s="71">
        <v>180.32</v>
      </c>
      <c r="G66" s="67" t="str">
        <f t="shared" si="1"/>
        <v>07/04/2014</v>
      </c>
      <c r="H66" s="4"/>
    </row>
    <row r="67" spans="1:8" x14ac:dyDescent="0.3">
      <c r="A67" s="120">
        <v>8</v>
      </c>
      <c r="B67" s="68">
        <v>41737</v>
      </c>
      <c r="C67" s="138">
        <f t="shared" ref="C67:C130" si="2">YEAR(B67)</f>
        <v>2014</v>
      </c>
      <c r="D67" s="69">
        <v>168</v>
      </c>
      <c r="E67" s="146">
        <v>150.69</v>
      </c>
      <c r="F67" s="71">
        <v>180.32</v>
      </c>
      <c r="G67" s="67" t="str">
        <f t="shared" ref="G67:G130" si="3">TEXT(B67,"jj/mm/aaaa")</f>
        <v>08/04/2014</v>
      </c>
      <c r="H67" s="4"/>
    </row>
    <row r="68" spans="1:8" x14ac:dyDescent="0.3">
      <c r="A68" s="120">
        <v>8</v>
      </c>
      <c r="B68" s="68">
        <v>41738</v>
      </c>
      <c r="C68" s="138">
        <f t="shared" si="2"/>
        <v>2014</v>
      </c>
      <c r="D68" s="69">
        <v>170</v>
      </c>
      <c r="E68" s="146">
        <v>150.69</v>
      </c>
      <c r="F68" s="71">
        <v>180.32</v>
      </c>
      <c r="G68" s="67" t="str">
        <f t="shared" si="3"/>
        <v>09/04/2014</v>
      </c>
      <c r="H68" s="4"/>
    </row>
    <row r="69" spans="1:8" x14ac:dyDescent="0.3">
      <c r="A69" s="120">
        <v>8</v>
      </c>
      <c r="B69" s="68">
        <v>41739</v>
      </c>
      <c r="C69" s="138">
        <f t="shared" si="2"/>
        <v>2014</v>
      </c>
      <c r="D69" s="69">
        <v>169</v>
      </c>
      <c r="E69" s="146">
        <v>150.69</v>
      </c>
      <c r="F69" s="71">
        <v>180.32</v>
      </c>
      <c r="G69" s="67" t="str">
        <f t="shared" si="3"/>
        <v>10/04/2014</v>
      </c>
      <c r="H69" s="4"/>
    </row>
    <row r="70" spans="1:8" x14ac:dyDescent="0.3">
      <c r="A70" s="120">
        <v>8</v>
      </c>
      <c r="B70" s="68">
        <v>41740</v>
      </c>
      <c r="C70" s="138">
        <f t="shared" si="2"/>
        <v>2014</v>
      </c>
      <c r="D70" s="69">
        <v>170</v>
      </c>
      <c r="E70" s="146">
        <v>150.69</v>
      </c>
      <c r="F70" s="71">
        <v>180.32</v>
      </c>
      <c r="G70" s="67" t="str">
        <f t="shared" si="3"/>
        <v>11/04/2014</v>
      </c>
      <c r="H70" s="4"/>
    </row>
    <row r="71" spans="1:8" x14ac:dyDescent="0.3">
      <c r="A71" s="120">
        <v>8</v>
      </c>
      <c r="B71" s="68">
        <v>41743</v>
      </c>
      <c r="C71" s="138">
        <f t="shared" si="2"/>
        <v>2014</v>
      </c>
      <c r="D71" s="69">
        <v>174</v>
      </c>
      <c r="E71" s="146">
        <v>150.69</v>
      </c>
      <c r="F71" s="71">
        <v>180.32</v>
      </c>
      <c r="G71" s="67" t="str">
        <f t="shared" si="3"/>
        <v>14/04/2014</v>
      </c>
      <c r="H71" s="4"/>
    </row>
    <row r="72" spans="1:8" x14ac:dyDescent="0.3">
      <c r="A72" s="120">
        <v>8</v>
      </c>
      <c r="B72" s="68">
        <v>41744</v>
      </c>
      <c r="C72" s="138">
        <f t="shared" si="2"/>
        <v>2014</v>
      </c>
      <c r="D72" s="69">
        <v>176</v>
      </c>
      <c r="E72" s="146">
        <v>150.69</v>
      </c>
      <c r="F72" s="71">
        <v>180.32</v>
      </c>
      <c r="G72" s="67" t="str">
        <f t="shared" si="3"/>
        <v>15/04/2014</v>
      </c>
      <c r="H72" s="4"/>
    </row>
    <row r="73" spans="1:8" x14ac:dyDescent="0.3">
      <c r="A73" s="120">
        <v>8</v>
      </c>
      <c r="B73" s="68">
        <v>41745</v>
      </c>
      <c r="C73" s="138">
        <f t="shared" si="2"/>
        <v>2014</v>
      </c>
      <c r="D73" s="69">
        <v>175</v>
      </c>
      <c r="E73" s="146">
        <v>150.69</v>
      </c>
      <c r="F73" s="71">
        <v>180.32</v>
      </c>
      <c r="G73" s="67" t="str">
        <f t="shared" si="3"/>
        <v>16/04/2014</v>
      </c>
      <c r="H73" s="4"/>
    </row>
    <row r="74" spans="1:8" x14ac:dyDescent="0.3">
      <c r="A74" s="120">
        <v>8</v>
      </c>
      <c r="B74" s="68">
        <v>41746</v>
      </c>
      <c r="C74" s="138">
        <f t="shared" si="2"/>
        <v>2014</v>
      </c>
      <c r="D74" s="69">
        <v>175</v>
      </c>
      <c r="E74" s="146">
        <v>150.69</v>
      </c>
      <c r="F74" s="71">
        <v>180.32</v>
      </c>
      <c r="G74" s="67" t="str">
        <f t="shared" si="3"/>
        <v>17/04/2014</v>
      </c>
      <c r="H74" s="4"/>
    </row>
    <row r="75" spans="1:8" x14ac:dyDescent="0.3">
      <c r="A75" s="120">
        <v>8</v>
      </c>
      <c r="B75" s="68">
        <v>41751</v>
      </c>
      <c r="C75" s="138">
        <f t="shared" si="2"/>
        <v>2014</v>
      </c>
      <c r="D75" s="69">
        <v>166</v>
      </c>
      <c r="E75" s="146">
        <v>150.69</v>
      </c>
      <c r="F75" s="71">
        <v>180.32</v>
      </c>
      <c r="G75" s="67" t="str">
        <f t="shared" si="3"/>
        <v>22/04/2014</v>
      </c>
      <c r="H75" s="4"/>
    </row>
    <row r="76" spans="1:8" x14ac:dyDescent="0.3">
      <c r="A76" s="120">
        <v>8</v>
      </c>
      <c r="B76" s="68">
        <v>41752</v>
      </c>
      <c r="C76" s="138">
        <f t="shared" si="2"/>
        <v>2014</v>
      </c>
      <c r="D76" s="69">
        <v>168</v>
      </c>
      <c r="E76" s="146">
        <v>150.69</v>
      </c>
      <c r="F76" s="71">
        <v>180.32</v>
      </c>
      <c r="G76" s="67" t="str">
        <f t="shared" si="3"/>
        <v>23/04/2014</v>
      </c>
      <c r="H76" s="4"/>
    </row>
    <row r="77" spans="1:8" x14ac:dyDescent="0.3">
      <c r="A77" s="120">
        <v>8</v>
      </c>
      <c r="B77" s="68">
        <v>41753</v>
      </c>
      <c r="C77" s="138">
        <f t="shared" si="2"/>
        <v>2014</v>
      </c>
      <c r="D77" s="69">
        <v>165</v>
      </c>
      <c r="E77" s="146">
        <v>150.69</v>
      </c>
      <c r="F77" s="71">
        <v>180.32</v>
      </c>
      <c r="G77" s="67" t="str">
        <f t="shared" si="3"/>
        <v>24/04/2014</v>
      </c>
      <c r="H77" s="4"/>
    </row>
    <row r="78" spans="1:8" x14ac:dyDescent="0.3">
      <c r="A78" s="120">
        <v>8</v>
      </c>
      <c r="B78" s="68">
        <v>41754</v>
      </c>
      <c r="C78" s="138">
        <f t="shared" si="2"/>
        <v>2014</v>
      </c>
      <c r="D78" s="72">
        <v>165</v>
      </c>
      <c r="E78" s="146">
        <v>150.69</v>
      </c>
      <c r="F78" s="71">
        <v>180.32</v>
      </c>
      <c r="G78" s="67" t="str">
        <f t="shared" si="3"/>
        <v>25/04/2014</v>
      </c>
      <c r="H78" s="4"/>
    </row>
    <row r="79" spans="1:8" x14ac:dyDescent="0.3">
      <c r="A79" s="120">
        <v>8</v>
      </c>
      <c r="B79" s="68">
        <v>41757</v>
      </c>
      <c r="C79" s="138">
        <f t="shared" si="2"/>
        <v>2014</v>
      </c>
      <c r="D79" s="72">
        <v>169</v>
      </c>
      <c r="E79" s="146">
        <v>150.69</v>
      </c>
      <c r="F79" s="71">
        <v>180.32</v>
      </c>
      <c r="G79" s="67" t="str">
        <f t="shared" si="3"/>
        <v>28/04/2014</v>
      </c>
      <c r="H79" s="4"/>
    </row>
    <row r="80" spans="1:8" x14ac:dyDescent="0.3">
      <c r="A80" s="120">
        <v>8</v>
      </c>
      <c r="B80" s="68">
        <v>41758</v>
      </c>
      <c r="C80" s="138">
        <f t="shared" si="2"/>
        <v>2014</v>
      </c>
      <c r="D80" s="72">
        <v>162</v>
      </c>
      <c r="E80" s="146">
        <v>150.69</v>
      </c>
      <c r="F80" s="71">
        <v>180.32</v>
      </c>
      <c r="G80" s="67" t="str">
        <f t="shared" si="3"/>
        <v>29/04/2014</v>
      </c>
      <c r="H80" s="4"/>
    </row>
    <row r="81" spans="1:8" x14ac:dyDescent="0.3">
      <c r="A81" s="120">
        <v>8</v>
      </c>
      <c r="B81" s="68">
        <v>41759</v>
      </c>
      <c r="C81" s="138">
        <f t="shared" si="2"/>
        <v>2014</v>
      </c>
      <c r="D81" s="72">
        <v>165</v>
      </c>
      <c r="E81" s="146">
        <v>150.69</v>
      </c>
      <c r="F81" s="71">
        <v>180.32</v>
      </c>
      <c r="G81" s="67" t="str">
        <f t="shared" si="3"/>
        <v>30/04/2014</v>
      </c>
      <c r="H81" s="4"/>
    </row>
    <row r="82" spans="1:8" x14ac:dyDescent="0.3">
      <c r="A82" s="120">
        <v>8</v>
      </c>
      <c r="B82" s="68">
        <v>41761</v>
      </c>
      <c r="C82" s="138">
        <f t="shared" si="2"/>
        <v>2014</v>
      </c>
      <c r="D82" s="72">
        <v>165</v>
      </c>
      <c r="E82" s="146">
        <v>150.69</v>
      </c>
      <c r="F82" s="71">
        <v>180.32</v>
      </c>
      <c r="G82" s="67" t="str">
        <f t="shared" si="3"/>
        <v>02/05/2014</v>
      </c>
      <c r="H82" s="4"/>
    </row>
    <row r="83" spans="1:8" x14ac:dyDescent="0.3">
      <c r="A83" s="120">
        <v>8</v>
      </c>
      <c r="B83" s="68">
        <v>41764</v>
      </c>
      <c r="C83" s="138">
        <f t="shared" si="2"/>
        <v>2014</v>
      </c>
      <c r="D83" s="72">
        <v>166</v>
      </c>
      <c r="E83" s="146">
        <v>150.69</v>
      </c>
      <c r="F83" s="71">
        <v>180.32</v>
      </c>
      <c r="G83" s="67" t="str">
        <f t="shared" si="3"/>
        <v>05/05/2014</v>
      </c>
      <c r="H83" s="4"/>
    </row>
    <row r="84" spans="1:8" x14ac:dyDescent="0.3">
      <c r="A84" s="120">
        <v>8</v>
      </c>
      <c r="B84" s="68">
        <v>41765</v>
      </c>
      <c r="C84" s="138">
        <f t="shared" si="2"/>
        <v>2014</v>
      </c>
      <c r="D84" s="72">
        <v>161</v>
      </c>
      <c r="E84" s="146">
        <v>150.69</v>
      </c>
      <c r="F84" s="71">
        <v>180.32</v>
      </c>
      <c r="G84" s="67" t="str">
        <f t="shared" si="3"/>
        <v>06/05/2014</v>
      </c>
      <c r="H84" s="4"/>
    </row>
    <row r="85" spans="1:8" x14ac:dyDescent="0.3">
      <c r="A85" s="120">
        <v>8</v>
      </c>
      <c r="B85" s="68">
        <v>41766</v>
      </c>
      <c r="C85" s="138">
        <f t="shared" si="2"/>
        <v>2014</v>
      </c>
      <c r="D85" s="72">
        <v>165</v>
      </c>
      <c r="E85" s="146">
        <v>150.69</v>
      </c>
      <c r="F85" s="71">
        <v>180.32</v>
      </c>
      <c r="G85" s="67" t="str">
        <f t="shared" si="3"/>
        <v>07/05/2014</v>
      </c>
      <c r="H85" s="4"/>
    </row>
    <row r="86" spans="1:8" x14ac:dyDescent="0.3">
      <c r="A86" s="120">
        <v>8</v>
      </c>
      <c r="B86" s="68">
        <v>41768</v>
      </c>
      <c r="C86" s="138">
        <f t="shared" si="2"/>
        <v>2014</v>
      </c>
      <c r="D86" s="72">
        <v>162</v>
      </c>
      <c r="E86" s="146">
        <v>150.69</v>
      </c>
      <c r="F86" s="71">
        <v>180.32</v>
      </c>
      <c r="G86" s="67" t="str">
        <f t="shared" si="3"/>
        <v>09/05/2014</v>
      </c>
      <c r="H86" s="4"/>
    </row>
    <row r="87" spans="1:8" x14ac:dyDescent="0.3">
      <c r="A87" s="120">
        <v>8</v>
      </c>
      <c r="B87" s="68">
        <v>41771</v>
      </c>
      <c r="C87" s="138">
        <f t="shared" si="2"/>
        <v>2014</v>
      </c>
      <c r="D87" s="72">
        <v>162</v>
      </c>
      <c r="E87" s="146">
        <v>150.69</v>
      </c>
      <c r="F87" s="71">
        <v>180.32</v>
      </c>
      <c r="G87" s="67" t="str">
        <f t="shared" si="3"/>
        <v>12/05/2014</v>
      </c>
      <c r="H87" s="4"/>
    </row>
    <row r="88" spans="1:8" x14ac:dyDescent="0.3">
      <c r="A88" s="120">
        <v>8</v>
      </c>
      <c r="B88" s="68">
        <v>41772</v>
      </c>
      <c r="C88" s="138">
        <f t="shared" si="2"/>
        <v>2014</v>
      </c>
      <c r="D88" s="72">
        <v>158</v>
      </c>
      <c r="E88" s="146">
        <v>150.69</v>
      </c>
      <c r="F88" s="71">
        <v>180.32</v>
      </c>
      <c r="G88" s="67" t="str">
        <f t="shared" si="3"/>
        <v>13/05/2014</v>
      </c>
      <c r="H88" s="4"/>
    </row>
    <row r="89" spans="1:8" x14ac:dyDescent="0.3">
      <c r="A89" s="120">
        <v>8</v>
      </c>
      <c r="B89" s="68">
        <v>41773</v>
      </c>
      <c r="C89" s="138">
        <f t="shared" si="2"/>
        <v>2014</v>
      </c>
      <c r="D89" s="72">
        <v>162</v>
      </c>
      <c r="E89" s="146">
        <v>150.69</v>
      </c>
      <c r="F89" s="71">
        <v>180.32</v>
      </c>
      <c r="G89" s="67" t="str">
        <f t="shared" si="3"/>
        <v>14/05/2014</v>
      </c>
      <c r="H89" s="4"/>
    </row>
    <row r="90" spans="1:8" x14ac:dyDescent="0.3">
      <c r="A90" s="120">
        <v>8</v>
      </c>
      <c r="B90" s="68">
        <v>41774</v>
      </c>
      <c r="C90" s="138">
        <f t="shared" si="2"/>
        <v>2014</v>
      </c>
      <c r="D90" s="72">
        <v>160</v>
      </c>
      <c r="E90" s="146">
        <v>150.69</v>
      </c>
      <c r="F90" s="71">
        <v>180.32</v>
      </c>
      <c r="G90" s="67" t="str">
        <f t="shared" si="3"/>
        <v>15/05/2014</v>
      </c>
      <c r="H90" s="4"/>
    </row>
    <row r="91" spans="1:8" x14ac:dyDescent="0.3">
      <c r="A91" s="120">
        <v>8</v>
      </c>
      <c r="B91" s="68">
        <v>41775</v>
      </c>
      <c r="C91" s="138">
        <f t="shared" si="2"/>
        <v>2014</v>
      </c>
      <c r="D91" s="72">
        <v>155</v>
      </c>
      <c r="E91" s="146">
        <v>150.69</v>
      </c>
      <c r="F91" s="71">
        <v>180.32</v>
      </c>
      <c r="G91" s="67" t="str">
        <f t="shared" si="3"/>
        <v>16/05/2014</v>
      </c>
      <c r="H91" s="4"/>
    </row>
    <row r="92" spans="1:8" x14ac:dyDescent="0.3">
      <c r="A92" s="120">
        <v>8</v>
      </c>
      <c r="B92" s="68">
        <v>41778</v>
      </c>
      <c r="C92" s="138">
        <f t="shared" si="2"/>
        <v>2014</v>
      </c>
      <c r="D92" s="72">
        <v>158</v>
      </c>
      <c r="E92" s="146">
        <v>150.69</v>
      </c>
      <c r="F92" s="71">
        <v>180.32</v>
      </c>
      <c r="G92" s="67" t="str">
        <f t="shared" si="3"/>
        <v>19/05/2014</v>
      </c>
      <c r="H92" s="4"/>
    </row>
    <row r="93" spans="1:8" x14ac:dyDescent="0.3">
      <c r="A93" s="120">
        <v>8</v>
      </c>
      <c r="B93" s="68">
        <v>41779</v>
      </c>
      <c r="C93" s="138">
        <f t="shared" si="2"/>
        <v>2014</v>
      </c>
      <c r="D93" s="72">
        <v>152</v>
      </c>
      <c r="E93" s="146">
        <v>150.69</v>
      </c>
      <c r="F93" s="71">
        <v>180.32</v>
      </c>
      <c r="G93" s="67" t="str">
        <f t="shared" si="3"/>
        <v>20/05/2014</v>
      </c>
      <c r="H93" s="4"/>
    </row>
    <row r="94" spans="1:8" x14ac:dyDescent="0.3">
      <c r="A94" s="120">
        <v>8</v>
      </c>
      <c r="B94" s="68">
        <v>41780</v>
      </c>
      <c r="C94" s="138">
        <f t="shared" si="2"/>
        <v>2014</v>
      </c>
      <c r="D94" s="72">
        <v>147</v>
      </c>
      <c r="E94" s="146">
        <v>150.69</v>
      </c>
      <c r="F94" s="71">
        <v>180.32</v>
      </c>
      <c r="G94" s="67" t="str">
        <f t="shared" si="3"/>
        <v>21/05/2014</v>
      </c>
      <c r="H94" s="4"/>
    </row>
    <row r="95" spans="1:8" x14ac:dyDescent="0.3">
      <c r="A95" s="120">
        <v>8</v>
      </c>
      <c r="B95" s="68">
        <v>41781</v>
      </c>
      <c r="C95" s="138">
        <f t="shared" si="2"/>
        <v>2014</v>
      </c>
      <c r="D95" s="72">
        <v>153</v>
      </c>
      <c r="E95" s="146">
        <v>150.69</v>
      </c>
      <c r="F95" s="71">
        <v>180.32</v>
      </c>
      <c r="G95" s="67" t="str">
        <f t="shared" si="3"/>
        <v>22/05/2014</v>
      </c>
      <c r="H95" s="4"/>
    </row>
    <row r="96" spans="1:8" x14ac:dyDescent="0.3">
      <c r="A96" s="120">
        <v>8</v>
      </c>
      <c r="B96" s="68">
        <v>41782</v>
      </c>
      <c r="C96" s="138">
        <f t="shared" si="2"/>
        <v>2014</v>
      </c>
      <c r="D96" s="72">
        <v>148</v>
      </c>
      <c r="E96" s="146">
        <v>150.69</v>
      </c>
      <c r="F96" s="71">
        <v>180.32</v>
      </c>
      <c r="G96" s="67" t="str">
        <f t="shared" si="3"/>
        <v>23/05/2014</v>
      </c>
      <c r="H96" s="4"/>
    </row>
    <row r="97" spans="1:8" x14ac:dyDescent="0.3">
      <c r="A97" s="120">
        <v>8</v>
      </c>
      <c r="B97" s="68">
        <v>41785</v>
      </c>
      <c r="C97" s="138">
        <f t="shared" si="2"/>
        <v>2014</v>
      </c>
      <c r="D97" s="72">
        <v>154</v>
      </c>
      <c r="E97" s="146">
        <v>150.69</v>
      </c>
      <c r="F97" s="71">
        <v>180.32</v>
      </c>
      <c r="G97" s="67" t="str">
        <f t="shared" si="3"/>
        <v>26/05/2014</v>
      </c>
      <c r="H97" s="4"/>
    </row>
    <row r="98" spans="1:8" x14ac:dyDescent="0.3">
      <c r="A98" s="120">
        <v>8</v>
      </c>
      <c r="B98" s="68">
        <v>41786</v>
      </c>
      <c r="C98" s="138">
        <f t="shared" si="2"/>
        <v>2014</v>
      </c>
      <c r="D98" s="72">
        <v>152</v>
      </c>
      <c r="E98" s="146">
        <v>150.69</v>
      </c>
      <c r="F98" s="71">
        <v>180.32</v>
      </c>
      <c r="G98" s="67" t="str">
        <f t="shared" si="3"/>
        <v>27/05/2014</v>
      </c>
      <c r="H98" s="4"/>
    </row>
    <row r="99" spans="1:8" x14ac:dyDescent="0.3">
      <c r="A99" s="120">
        <v>8</v>
      </c>
      <c r="B99" s="68">
        <v>41787</v>
      </c>
      <c r="C99" s="138">
        <f t="shared" si="2"/>
        <v>2014</v>
      </c>
      <c r="D99" s="72">
        <v>155</v>
      </c>
      <c r="E99" s="146">
        <v>150.69</v>
      </c>
      <c r="F99" s="71">
        <v>180.32</v>
      </c>
      <c r="G99" s="67" t="str">
        <f t="shared" si="3"/>
        <v>28/05/2014</v>
      </c>
      <c r="H99" s="4"/>
    </row>
    <row r="100" spans="1:8" x14ac:dyDescent="0.3">
      <c r="A100" s="120">
        <v>8</v>
      </c>
      <c r="B100" s="68">
        <v>41789</v>
      </c>
      <c r="C100" s="138">
        <f t="shared" si="2"/>
        <v>2014</v>
      </c>
      <c r="D100" s="72">
        <v>157</v>
      </c>
      <c r="E100" s="146">
        <v>150.69</v>
      </c>
      <c r="F100" s="71">
        <v>180.32</v>
      </c>
      <c r="G100" s="67" t="str">
        <f t="shared" si="3"/>
        <v>30/05/2014</v>
      </c>
      <c r="H100" s="4"/>
    </row>
    <row r="101" spans="1:8" x14ac:dyDescent="0.3">
      <c r="A101" s="120">
        <v>8</v>
      </c>
      <c r="B101" s="68">
        <v>41792</v>
      </c>
      <c r="C101" s="138">
        <f t="shared" si="2"/>
        <v>2014</v>
      </c>
      <c r="D101" s="72">
        <v>151</v>
      </c>
      <c r="E101" s="146">
        <v>150.69</v>
      </c>
      <c r="F101" s="71">
        <v>180.32</v>
      </c>
      <c r="G101" s="67" t="str">
        <f t="shared" si="3"/>
        <v>02/06/2014</v>
      </c>
      <c r="H101" s="4"/>
    </row>
    <row r="102" spans="1:8" x14ac:dyDescent="0.3">
      <c r="A102" s="120">
        <v>8</v>
      </c>
      <c r="B102" s="68">
        <v>41793</v>
      </c>
      <c r="C102" s="138">
        <f t="shared" si="2"/>
        <v>2014</v>
      </c>
      <c r="D102" s="72">
        <v>155</v>
      </c>
      <c r="E102" s="146">
        <v>150.69</v>
      </c>
      <c r="F102" s="71">
        <v>180.32</v>
      </c>
      <c r="G102" s="67" t="str">
        <f t="shared" si="3"/>
        <v>03/06/2014</v>
      </c>
      <c r="H102" s="4"/>
    </row>
    <row r="103" spans="1:8" x14ac:dyDescent="0.3">
      <c r="A103" s="120">
        <v>8</v>
      </c>
      <c r="B103" s="68">
        <v>41794</v>
      </c>
      <c r="C103" s="138">
        <f t="shared" si="2"/>
        <v>2014</v>
      </c>
      <c r="D103" s="72">
        <v>155</v>
      </c>
      <c r="E103" s="146">
        <v>150.69</v>
      </c>
      <c r="F103" s="71">
        <v>180.32</v>
      </c>
      <c r="G103" s="67" t="str">
        <f t="shared" si="3"/>
        <v>04/06/2014</v>
      </c>
      <c r="H103" s="4"/>
    </row>
    <row r="104" spans="1:8" x14ac:dyDescent="0.3">
      <c r="A104" s="120">
        <v>8</v>
      </c>
      <c r="B104" s="68">
        <v>41795</v>
      </c>
      <c r="C104" s="138">
        <f t="shared" si="2"/>
        <v>2014</v>
      </c>
      <c r="D104" s="72">
        <v>156</v>
      </c>
      <c r="E104" s="146">
        <v>150.69</v>
      </c>
      <c r="F104" s="71">
        <v>180.32</v>
      </c>
      <c r="G104" s="67" t="str">
        <f t="shared" si="3"/>
        <v>05/06/2014</v>
      </c>
      <c r="H104" s="4"/>
    </row>
    <row r="105" spans="1:8" x14ac:dyDescent="0.3">
      <c r="A105" s="120">
        <v>8</v>
      </c>
      <c r="B105" s="68">
        <v>41796</v>
      </c>
      <c r="C105" s="138">
        <f t="shared" si="2"/>
        <v>2014</v>
      </c>
      <c r="D105" s="72">
        <v>152</v>
      </c>
      <c r="E105" s="146">
        <v>150.69</v>
      </c>
      <c r="F105" s="71">
        <v>180.32</v>
      </c>
      <c r="G105" s="67" t="str">
        <f t="shared" si="3"/>
        <v>06/06/2014</v>
      </c>
      <c r="H105" s="4"/>
    </row>
    <row r="106" spans="1:8" x14ac:dyDescent="0.3">
      <c r="A106" s="120">
        <v>8</v>
      </c>
      <c r="B106" s="68">
        <v>41800</v>
      </c>
      <c r="C106" s="138">
        <f t="shared" si="2"/>
        <v>2014</v>
      </c>
      <c r="D106" s="72">
        <v>160</v>
      </c>
      <c r="E106" s="146">
        <v>150.69</v>
      </c>
      <c r="F106" s="71">
        <v>180.32</v>
      </c>
      <c r="G106" s="67" t="str">
        <f t="shared" si="3"/>
        <v>10/06/2014</v>
      </c>
      <c r="H106" s="4"/>
    </row>
    <row r="107" spans="1:8" x14ac:dyDescent="0.3">
      <c r="A107" s="120">
        <v>8</v>
      </c>
      <c r="B107" s="68">
        <v>41801</v>
      </c>
      <c r="C107" s="138">
        <f t="shared" si="2"/>
        <v>2014</v>
      </c>
      <c r="D107" s="72">
        <v>159</v>
      </c>
      <c r="E107" s="146">
        <v>150.69</v>
      </c>
      <c r="F107" s="71">
        <v>180.32</v>
      </c>
      <c r="G107" s="67" t="str">
        <f t="shared" si="3"/>
        <v>11/06/2014</v>
      </c>
      <c r="H107" s="4"/>
    </row>
    <row r="108" spans="1:8" x14ac:dyDescent="0.3">
      <c r="A108" s="120">
        <v>8</v>
      </c>
      <c r="B108" s="68">
        <v>41802</v>
      </c>
      <c r="C108" s="138">
        <f t="shared" si="2"/>
        <v>2014</v>
      </c>
      <c r="D108" s="72">
        <v>156</v>
      </c>
      <c r="E108" s="146">
        <v>150.69</v>
      </c>
      <c r="F108" s="71">
        <v>180.32</v>
      </c>
      <c r="G108" s="67" t="str">
        <f t="shared" si="3"/>
        <v>12/06/2014</v>
      </c>
      <c r="H108" s="4"/>
    </row>
    <row r="109" spans="1:8" x14ac:dyDescent="0.3">
      <c r="A109" s="120">
        <v>8</v>
      </c>
      <c r="B109" s="68">
        <v>41803</v>
      </c>
      <c r="C109" s="138">
        <f t="shared" si="2"/>
        <v>2014</v>
      </c>
      <c r="D109" s="72">
        <v>156</v>
      </c>
      <c r="E109" s="146">
        <v>150.69</v>
      </c>
      <c r="F109" s="71">
        <v>180.32</v>
      </c>
      <c r="G109" s="67" t="str">
        <f t="shared" si="3"/>
        <v>13/06/2014</v>
      </c>
      <c r="H109" s="4"/>
    </row>
    <row r="110" spans="1:8" x14ac:dyDescent="0.3">
      <c r="A110" s="120">
        <v>8</v>
      </c>
      <c r="B110" s="68">
        <v>41806</v>
      </c>
      <c r="C110" s="138">
        <f t="shared" si="2"/>
        <v>2014</v>
      </c>
      <c r="D110" s="72">
        <v>160</v>
      </c>
      <c r="E110" s="146">
        <v>150.69</v>
      </c>
      <c r="F110" s="71">
        <v>180.32</v>
      </c>
      <c r="G110" s="67" t="str">
        <f t="shared" si="3"/>
        <v>16/06/2014</v>
      </c>
      <c r="H110" s="4"/>
    </row>
    <row r="111" spans="1:8" x14ac:dyDescent="0.3">
      <c r="A111" s="120">
        <v>8</v>
      </c>
      <c r="B111" s="68">
        <v>41807</v>
      </c>
      <c r="C111" s="138">
        <f t="shared" si="2"/>
        <v>2014</v>
      </c>
      <c r="D111" s="72">
        <v>159</v>
      </c>
      <c r="E111" s="146">
        <v>150.69</v>
      </c>
      <c r="F111" s="71">
        <v>180.32</v>
      </c>
      <c r="G111" s="67" t="str">
        <f t="shared" si="3"/>
        <v>17/06/2014</v>
      </c>
      <c r="H111" s="4"/>
    </row>
    <row r="112" spans="1:8" x14ac:dyDescent="0.3">
      <c r="A112" s="120">
        <v>8</v>
      </c>
      <c r="B112" s="68">
        <v>41808</v>
      </c>
      <c r="C112" s="138">
        <f t="shared" si="2"/>
        <v>2014</v>
      </c>
      <c r="D112" s="72">
        <v>158</v>
      </c>
      <c r="E112" s="146">
        <v>150.69</v>
      </c>
      <c r="F112" s="71">
        <v>180.32</v>
      </c>
      <c r="G112" s="67" t="str">
        <f t="shared" si="3"/>
        <v>18/06/2014</v>
      </c>
      <c r="H112" s="4"/>
    </row>
    <row r="113" spans="1:8" x14ac:dyDescent="0.3">
      <c r="A113" s="120">
        <v>8</v>
      </c>
      <c r="B113" s="68">
        <v>41809</v>
      </c>
      <c r="C113" s="138">
        <f t="shared" si="2"/>
        <v>2014</v>
      </c>
      <c r="D113" s="72">
        <v>160</v>
      </c>
      <c r="E113" s="146">
        <v>150.69</v>
      </c>
      <c r="F113" s="71">
        <v>180.32</v>
      </c>
      <c r="G113" s="67" t="str">
        <f t="shared" si="3"/>
        <v>19/06/2014</v>
      </c>
      <c r="H113" s="4"/>
    </row>
    <row r="114" spans="1:8" x14ac:dyDescent="0.3">
      <c r="A114" s="120">
        <v>8</v>
      </c>
      <c r="B114" s="68">
        <v>41810</v>
      </c>
      <c r="C114" s="138">
        <f t="shared" si="2"/>
        <v>2014</v>
      </c>
      <c r="D114" s="72">
        <v>159</v>
      </c>
      <c r="E114" s="146">
        <v>150.69</v>
      </c>
      <c r="F114" s="71">
        <v>180.32</v>
      </c>
      <c r="G114" s="67" t="str">
        <f t="shared" si="3"/>
        <v>20/06/2014</v>
      </c>
      <c r="H114" s="4"/>
    </row>
    <row r="115" spans="1:8" x14ac:dyDescent="0.3">
      <c r="A115" s="120">
        <v>8</v>
      </c>
      <c r="B115" s="68">
        <v>41813</v>
      </c>
      <c r="C115" s="138">
        <f t="shared" si="2"/>
        <v>2014</v>
      </c>
      <c r="D115" s="72">
        <v>156</v>
      </c>
      <c r="E115" s="146">
        <v>150.69</v>
      </c>
      <c r="F115" s="71">
        <v>180.32</v>
      </c>
      <c r="G115" s="67" t="str">
        <f t="shared" si="3"/>
        <v>23/06/2014</v>
      </c>
      <c r="H115" s="4"/>
    </row>
    <row r="116" spans="1:8" x14ac:dyDescent="0.3">
      <c r="A116" s="120">
        <v>8</v>
      </c>
      <c r="B116" s="68">
        <v>41814</v>
      </c>
      <c r="C116" s="138">
        <f t="shared" si="2"/>
        <v>2014</v>
      </c>
      <c r="D116" s="72">
        <v>156</v>
      </c>
      <c r="E116" s="146">
        <v>150.69</v>
      </c>
      <c r="F116" s="71">
        <v>180.32</v>
      </c>
      <c r="G116" s="67" t="str">
        <f t="shared" si="3"/>
        <v>24/06/2014</v>
      </c>
      <c r="H116" s="4"/>
    </row>
    <row r="117" spans="1:8" x14ac:dyDescent="0.3">
      <c r="A117" s="120">
        <v>8</v>
      </c>
      <c r="B117" s="68">
        <v>41815</v>
      </c>
      <c r="C117" s="138">
        <f t="shared" si="2"/>
        <v>2014</v>
      </c>
      <c r="D117" s="72">
        <v>155</v>
      </c>
      <c r="E117" s="146">
        <v>150.69</v>
      </c>
      <c r="F117" s="71">
        <v>180.32</v>
      </c>
      <c r="G117" s="67" t="str">
        <f t="shared" si="3"/>
        <v>25/06/2014</v>
      </c>
      <c r="H117" s="4"/>
    </row>
    <row r="118" spans="1:8" x14ac:dyDescent="0.3">
      <c r="A118" s="120">
        <v>8</v>
      </c>
      <c r="B118" s="68">
        <v>41816</v>
      </c>
      <c r="C118" s="138">
        <f t="shared" si="2"/>
        <v>2014</v>
      </c>
      <c r="D118" s="72">
        <v>155</v>
      </c>
      <c r="E118" s="146">
        <v>150.69</v>
      </c>
      <c r="F118" s="71">
        <v>180.32</v>
      </c>
      <c r="G118" s="67" t="str">
        <f t="shared" si="3"/>
        <v>26/06/2014</v>
      </c>
      <c r="H118" s="4"/>
    </row>
    <row r="119" spans="1:8" x14ac:dyDescent="0.3">
      <c r="A119" s="120">
        <v>8</v>
      </c>
      <c r="B119" s="68">
        <v>41817</v>
      </c>
      <c r="C119" s="138">
        <f t="shared" si="2"/>
        <v>2014</v>
      </c>
      <c r="D119" s="72">
        <v>156</v>
      </c>
      <c r="E119" s="146">
        <v>150.69</v>
      </c>
      <c r="F119" s="71">
        <v>180.32</v>
      </c>
      <c r="G119" s="67" t="str">
        <f t="shared" si="3"/>
        <v>27/06/2014</v>
      </c>
      <c r="H119" s="4"/>
    </row>
    <row r="120" spans="1:8" x14ac:dyDescent="0.3">
      <c r="A120" s="120">
        <v>8</v>
      </c>
      <c r="B120" s="68">
        <v>41820</v>
      </c>
      <c r="C120" s="138">
        <f t="shared" si="2"/>
        <v>2014</v>
      </c>
      <c r="D120" s="72">
        <v>157</v>
      </c>
      <c r="E120" s="146">
        <v>150.69</v>
      </c>
      <c r="F120" s="71">
        <v>180.32</v>
      </c>
      <c r="G120" s="67" t="str">
        <f t="shared" si="3"/>
        <v>30/06/2014</v>
      </c>
      <c r="H120" s="4"/>
    </row>
    <row r="121" spans="1:8" x14ac:dyDescent="0.3">
      <c r="A121" s="120">
        <v>8</v>
      </c>
      <c r="B121" s="68">
        <v>41821</v>
      </c>
      <c r="C121" s="138">
        <f t="shared" si="2"/>
        <v>2014</v>
      </c>
      <c r="D121" s="72">
        <v>154</v>
      </c>
      <c r="E121" s="146">
        <v>150.69</v>
      </c>
      <c r="F121" s="71">
        <v>180.32</v>
      </c>
      <c r="G121" s="67" t="str">
        <f t="shared" si="3"/>
        <v>01/07/2014</v>
      </c>
      <c r="H121" s="4"/>
    </row>
    <row r="122" spans="1:8" x14ac:dyDescent="0.3">
      <c r="A122" s="120">
        <v>8</v>
      </c>
      <c r="B122" s="68">
        <v>41822</v>
      </c>
      <c r="C122" s="138">
        <f t="shared" si="2"/>
        <v>2014</v>
      </c>
      <c r="D122" s="72">
        <v>153</v>
      </c>
      <c r="E122" s="146">
        <v>150.69</v>
      </c>
      <c r="F122" s="71">
        <v>180.32</v>
      </c>
      <c r="G122" s="67" t="str">
        <f t="shared" si="3"/>
        <v>02/07/2014</v>
      </c>
      <c r="H122" s="4"/>
    </row>
    <row r="123" spans="1:8" x14ac:dyDescent="0.3">
      <c r="A123" s="120">
        <v>8</v>
      </c>
      <c r="B123" s="68">
        <v>41823</v>
      </c>
      <c r="C123" s="138">
        <f t="shared" si="2"/>
        <v>2014</v>
      </c>
      <c r="D123" s="72">
        <v>153</v>
      </c>
      <c r="E123" s="146">
        <v>150.69</v>
      </c>
      <c r="F123" s="71">
        <v>180.32</v>
      </c>
      <c r="G123" s="67" t="str">
        <f t="shared" si="3"/>
        <v>03/07/2014</v>
      </c>
      <c r="H123" s="4"/>
    </row>
    <row r="124" spans="1:8" x14ac:dyDescent="0.3">
      <c r="A124" s="120">
        <v>8</v>
      </c>
      <c r="B124" s="68">
        <v>41824</v>
      </c>
      <c r="C124" s="138">
        <f t="shared" si="2"/>
        <v>2014</v>
      </c>
      <c r="D124" s="72">
        <v>158</v>
      </c>
      <c r="E124" s="146">
        <v>150.69</v>
      </c>
      <c r="F124" s="71">
        <v>180.32</v>
      </c>
      <c r="G124" s="67" t="str">
        <f t="shared" si="3"/>
        <v>04/07/2014</v>
      </c>
      <c r="H124" s="4"/>
    </row>
    <row r="125" spans="1:8" x14ac:dyDescent="0.3">
      <c r="A125" s="120">
        <v>8</v>
      </c>
      <c r="B125" s="68">
        <v>41827</v>
      </c>
      <c r="C125" s="138">
        <f t="shared" si="2"/>
        <v>2014</v>
      </c>
      <c r="D125" s="72">
        <v>156</v>
      </c>
      <c r="E125" s="146">
        <v>150.69</v>
      </c>
      <c r="F125" s="71">
        <v>180.32</v>
      </c>
      <c r="G125" s="67" t="str">
        <f t="shared" si="3"/>
        <v>07/07/2014</v>
      </c>
      <c r="H125" s="4"/>
    </row>
    <row r="126" spans="1:8" x14ac:dyDescent="0.3">
      <c r="A126" s="120">
        <v>8</v>
      </c>
      <c r="B126" s="68">
        <v>41828</v>
      </c>
      <c r="C126" s="138">
        <f t="shared" si="2"/>
        <v>2014</v>
      </c>
      <c r="D126" s="72">
        <v>155</v>
      </c>
      <c r="E126" s="146">
        <v>150.69</v>
      </c>
      <c r="F126" s="71">
        <v>180.32</v>
      </c>
      <c r="G126" s="67" t="str">
        <f t="shared" si="3"/>
        <v>08/07/2014</v>
      </c>
      <c r="H126" s="4"/>
    </row>
    <row r="127" spans="1:8" x14ac:dyDescent="0.3">
      <c r="A127" s="120">
        <v>8</v>
      </c>
      <c r="B127" s="68">
        <v>41829</v>
      </c>
      <c r="C127" s="138">
        <f t="shared" si="2"/>
        <v>2014</v>
      </c>
      <c r="D127" s="72">
        <v>154</v>
      </c>
      <c r="E127" s="146">
        <v>150.69</v>
      </c>
      <c r="F127" s="71">
        <v>180.32</v>
      </c>
      <c r="G127" s="67" t="str">
        <f t="shared" si="3"/>
        <v>09/07/2014</v>
      </c>
      <c r="H127" s="4"/>
    </row>
    <row r="128" spans="1:8" x14ac:dyDescent="0.3">
      <c r="A128" s="120">
        <v>8</v>
      </c>
      <c r="B128" s="68">
        <v>41830</v>
      </c>
      <c r="C128" s="138">
        <f t="shared" si="2"/>
        <v>2014</v>
      </c>
      <c r="D128" s="72">
        <v>154</v>
      </c>
      <c r="E128" s="146">
        <v>150.69</v>
      </c>
      <c r="F128" s="71">
        <v>180.32</v>
      </c>
      <c r="G128" s="67" t="str">
        <f t="shared" si="3"/>
        <v>10/07/2014</v>
      </c>
      <c r="H128" s="4"/>
    </row>
    <row r="129" spans="1:8" x14ac:dyDescent="0.3">
      <c r="A129" s="120">
        <v>8</v>
      </c>
      <c r="B129" s="68">
        <v>41831</v>
      </c>
      <c r="C129" s="138">
        <f t="shared" si="2"/>
        <v>2014</v>
      </c>
      <c r="D129" s="72">
        <v>154</v>
      </c>
      <c r="E129" s="146">
        <v>150.69</v>
      </c>
      <c r="F129" s="71">
        <v>180.32</v>
      </c>
      <c r="G129" s="67" t="str">
        <f t="shared" si="3"/>
        <v>11/07/2014</v>
      </c>
      <c r="H129" s="4"/>
    </row>
    <row r="130" spans="1:8" x14ac:dyDescent="0.3">
      <c r="A130" s="120">
        <v>8</v>
      </c>
      <c r="B130" s="68">
        <v>41835</v>
      </c>
      <c r="C130" s="138">
        <f t="shared" si="2"/>
        <v>2014</v>
      </c>
      <c r="D130" s="72">
        <v>151</v>
      </c>
      <c r="E130" s="146">
        <v>150.69</v>
      </c>
      <c r="F130" s="71">
        <v>180.32</v>
      </c>
      <c r="G130" s="67" t="str">
        <f t="shared" si="3"/>
        <v>15/07/2014</v>
      </c>
      <c r="H130" s="4"/>
    </row>
    <row r="131" spans="1:8" x14ac:dyDescent="0.3">
      <c r="A131" s="120">
        <v>8</v>
      </c>
      <c r="B131" s="68">
        <v>41836</v>
      </c>
      <c r="C131" s="138">
        <f t="shared" ref="C131:C194" si="4">YEAR(B131)</f>
        <v>2014</v>
      </c>
      <c r="D131" s="72">
        <v>151</v>
      </c>
      <c r="E131" s="146">
        <v>150.69</v>
      </c>
      <c r="F131" s="71">
        <v>180.32</v>
      </c>
      <c r="G131" s="67" t="str">
        <f t="shared" ref="G131:G194" si="5">TEXT(B131,"jj/mm/aaaa")</f>
        <v>16/07/2014</v>
      </c>
      <c r="H131" s="4"/>
    </row>
    <row r="132" spans="1:8" x14ac:dyDescent="0.3">
      <c r="A132" s="120">
        <v>8</v>
      </c>
      <c r="B132" s="68">
        <v>41837</v>
      </c>
      <c r="C132" s="138">
        <f t="shared" si="4"/>
        <v>2014</v>
      </c>
      <c r="D132" s="72">
        <v>151</v>
      </c>
      <c r="E132" s="146">
        <v>150.69</v>
      </c>
      <c r="F132" s="71">
        <v>180.32</v>
      </c>
      <c r="G132" s="67" t="str">
        <f t="shared" si="5"/>
        <v>17/07/2014</v>
      </c>
      <c r="H132" s="4"/>
    </row>
    <row r="133" spans="1:8" x14ac:dyDescent="0.3">
      <c r="A133" s="120">
        <v>8</v>
      </c>
      <c r="B133" s="68">
        <v>41838</v>
      </c>
      <c r="C133" s="138">
        <f t="shared" si="4"/>
        <v>2014</v>
      </c>
      <c r="D133" s="72">
        <v>154</v>
      </c>
      <c r="E133" s="146">
        <v>150.69</v>
      </c>
      <c r="F133" s="71">
        <v>180.32</v>
      </c>
      <c r="G133" s="67" t="str">
        <f t="shared" si="5"/>
        <v>18/07/2014</v>
      </c>
      <c r="H133" s="4"/>
    </row>
    <row r="134" spans="1:8" x14ac:dyDescent="0.3">
      <c r="A134" s="120">
        <v>8</v>
      </c>
      <c r="B134" s="68">
        <v>41841</v>
      </c>
      <c r="C134" s="138">
        <f t="shared" si="4"/>
        <v>2014</v>
      </c>
      <c r="D134" s="72">
        <v>149</v>
      </c>
      <c r="E134" s="146">
        <v>150.69</v>
      </c>
      <c r="F134" s="71">
        <v>180.32</v>
      </c>
      <c r="G134" s="67" t="str">
        <f t="shared" si="5"/>
        <v>21/07/2014</v>
      </c>
      <c r="H134" s="4"/>
    </row>
    <row r="135" spans="1:8" x14ac:dyDescent="0.3">
      <c r="A135" s="120">
        <v>8</v>
      </c>
      <c r="B135" s="68">
        <v>41842</v>
      </c>
      <c r="C135" s="138">
        <f t="shared" si="4"/>
        <v>2014</v>
      </c>
      <c r="D135" s="72">
        <v>147</v>
      </c>
      <c r="E135" s="146">
        <v>150.69</v>
      </c>
      <c r="F135" s="71">
        <v>180.32</v>
      </c>
      <c r="G135" s="67" t="str">
        <f t="shared" si="5"/>
        <v>22/07/2014</v>
      </c>
      <c r="H135" s="4"/>
    </row>
    <row r="136" spans="1:8" x14ac:dyDescent="0.3">
      <c r="A136" s="120">
        <v>8</v>
      </c>
      <c r="B136" s="68">
        <v>41843</v>
      </c>
      <c r="C136" s="138">
        <f t="shared" si="4"/>
        <v>2014</v>
      </c>
      <c r="D136" s="72">
        <v>146</v>
      </c>
      <c r="E136" s="146">
        <v>150.69</v>
      </c>
      <c r="F136" s="71">
        <v>180.32</v>
      </c>
      <c r="G136" s="67" t="str">
        <f t="shared" si="5"/>
        <v>23/07/2014</v>
      </c>
      <c r="H136" s="4"/>
    </row>
    <row r="137" spans="1:8" x14ac:dyDescent="0.3">
      <c r="A137" s="120">
        <v>8</v>
      </c>
      <c r="B137" s="68">
        <v>41844</v>
      </c>
      <c r="C137" s="138">
        <f t="shared" si="4"/>
        <v>2014</v>
      </c>
      <c r="D137" s="72">
        <v>149</v>
      </c>
      <c r="E137" s="146">
        <v>150.69</v>
      </c>
      <c r="F137" s="71">
        <v>180.32</v>
      </c>
      <c r="G137" s="67" t="str">
        <f t="shared" si="5"/>
        <v>24/07/2014</v>
      </c>
      <c r="H137" s="4"/>
    </row>
    <row r="138" spans="1:8" x14ac:dyDescent="0.3">
      <c r="A138" s="120">
        <v>8</v>
      </c>
      <c r="B138" s="68">
        <v>41845</v>
      </c>
      <c r="C138" s="138">
        <f t="shared" si="4"/>
        <v>2014</v>
      </c>
      <c r="D138" s="72">
        <v>148</v>
      </c>
      <c r="E138" s="146">
        <v>150.69</v>
      </c>
      <c r="F138" s="71">
        <v>180.32</v>
      </c>
      <c r="G138" s="67" t="str">
        <f t="shared" si="5"/>
        <v>25/07/2014</v>
      </c>
      <c r="H138" s="4"/>
    </row>
    <row r="139" spans="1:8" x14ac:dyDescent="0.3">
      <c r="A139" s="120">
        <v>8</v>
      </c>
      <c r="B139" s="68">
        <v>41848</v>
      </c>
      <c r="C139" s="138">
        <f t="shared" si="4"/>
        <v>2014</v>
      </c>
      <c r="D139" s="72">
        <v>146</v>
      </c>
      <c r="E139" s="146">
        <v>150.69</v>
      </c>
      <c r="F139" s="71">
        <v>180.32</v>
      </c>
      <c r="G139" s="67" t="str">
        <f t="shared" si="5"/>
        <v>28/07/2014</v>
      </c>
      <c r="H139" s="4"/>
    </row>
    <row r="140" spans="1:8" x14ac:dyDescent="0.3">
      <c r="A140" s="120">
        <v>8</v>
      </c>
      <c r="B140" s="68">
        <v>41849</v>
      </c>
      <c r="C140" s="138">
        <f t="shared" si="4"/>
        <v>2014</v>
      </c>
      <c r="D140" s="72">
        <v>144</v>
      </c>
      <c r="E140" s="146">
        <v>150.69</v>
      </c>
      <c r="F140" s="71">
        <v>180.32</v>
      </c>
      <c r="G140" s="67" t="str">
        <f t="shared" si="5"/>
        <v>29/07/2014</v>
      </c>
      <c r="H140" s="4"/>
    </row>
    <row r="141" spans="1:8" x14ac:dyDescent="0.3">
      <c r="A141" s="120">
        <v>8</v>
      </c>
      <c r="B141" s="68">
        <v>41850</v>
      </c>
      <c r="C141" s="138">
        <f t="shared" si="4"/>
        <v>2014</v>
      </c>
      <c r="D141" s="72">
        <v>142</v>
      </c>
      <c r="E141" s="146">
        <v>150.69</v>
      </c>
      <c r="F141" s="71">
        <v>180.32</v>
      </c>
      <c r="G141" s="67" t="str">
        <f t="shared" si="5"/>
        <v>30/07/2014</v>
      </c>
      <c r="H141" s="4"/>
    </row>
    <row r="142" spans="1:8" x14ac:dyDescent="0.3">
      <c r="A142" s="120">
        <v>8</v>
      </c>
      <c r="B142" s="68">
        <v>41851</v>
      </c>
      <c r="C142" s="138">
        <f t="shared" si="4"/>
        <v>2014</v>
      </c>
      <c r="D142" s="72">
        <v>148</v>
      </c>
      <c r="E142" s="146">
        <v>150.69</v>
      </c>
      <c r="F142" s="71">
        <v>180.32</v>
      </c>
      <c r="G142" s="67" t="str">
        <f t="shared" si="5"/>
        <v>31/07/2014</v>
      </c>
      <c r="H142" s="4"/>
    </row>
    <row r="143" spans="1:8" x14ac:dyDescent="0.3">
      <c r="A143" s="120">
        <v>8</v>
      </c>
      <c r="B143" s="68">
        <v>41852</v>
      </c>
      <c r="C143" s="138">
        <f t="shared" si="4"/>
        <v>2014</v>
      </c>
      <c r="D143" s="72">
        <v>142</v>
      </c>
      <c r="E143" s="146">
        <v>150.69</v>
      </c>
      <c r="F143" s="71">
        <v>180.32</v>
      </c>
      <c r="G143" s="67" t="str">
        <f t="shared" si="5"/>
        <v>01/08/2014</v>
      </c>
      <c r="H143" s="4"/>
    </row>
    <row r="144" spans="1:8" x14ac:dyDescent="0.3">
      <c r="A144" s="120">
        <v>8</v>
      </c>
      <c r="B144" s="68">
        <v>41855</v>
      </c>
      <c r="C144" s="138">
        <f t="shared" si="4"/>
        <v>2014</v>
      </c>
      <c r="D144" s="72">
        <v>151</v>
      </c>
      <c r="E144" s="146">
        <v>150.69</v>
      </c>
      <c r="F144" s="71">
        <v>180.32</v>
      </c>
      <c r="G144" s="67" t="str">
        <f t="shared" si="5"/>
        <v>04/08/2014</v>
      </c>
      <c r="H144" s="4"/>
    </row>
    <row r="145" spans="1:8" x14ac:dyDescent="0.3">
      <c r="A145" s="120">
        <v>8</v>
      </c>
      <c r="B145" s="68">
        <v>41856</v>
      </c>
      <c r="C145" s="138">
        <f t="shared" si="4"/>
        <v>2014</v>
      </c>
      <c r="D145" s="72">
        <v>149</v>
      </c>
      <c r="E145" s="146">
        <v>150.69</v>
      </c>
      <c r="F145" s="71">
        <v>180.32</v>
      </c>
      <c r="G145" s="67" t="str">
        <f t="shared" si="5"/>
        <v>05/08/2014</v>
      </c>
      <c r="H145" s="4"/>
    </row>
    <row r="146" spans="1:8" x14ac:dyDescent="0.3">
      <c r="A146" s="120">
        <v>8</v>
      </c>
      <c r="B146" s="68">
        <v>41857</v>
      </c>
      <c r="C146" s="138">
        <f t="shared" si="4"/>
        <v>2014</v>
      </c>
      <c r="D146" s="72">
        <v>150</v>
      </c>
      <c r="E146" s="146">
        <v>150.69</v>
      </c>
      <c r="F146" s="71">
        <v>180.32</v>
      </c>
      <c r="G146" s="67" t="str">
        <f t="shared" si="5"/>
        <v>06/08/2014</v>
      </c>
      <c r="H146" s="4"/>
    </row>
    <row r="147" spans="1:8" x14ac:dyDescent="0.3">
      <c r="A147" s="120">
        <v>8</v>
      </c>
      <c r="B147" s="68">
        <v>41858</v>
      </c>
      <c r="C147" s="138">
        <f t="shared" si="4"/>
        <v>2014</v>
      </c>
      <c r="D147" s="72">
        <v>150</v>
      </c>
      <c r="E147" s="146">
        <v>150.69</v>
      </c>
      <c r="F147" s="71">
        <v>180.32</v>
      </c>
      <c r="G147" s="67" t="str">
        <f t="shared" si="5"/>
        <v>07/08/2014</v>
      </c>
      <c r="H147" s="4"/>
    </row>
    <row r="148" spans="1:8" x14ac:dyDescent="0.3">
      <c r="A148" s="120">
        <v>8</v>
      </c>
      <c r="B148" s="68">
        <v>41859</v>
      </c>
      <c r="C148" s="138">
        <f t="shared" si="4"/>
        <v>2014</v>
      </c>
      <c r="D148" s="72">
        <v>150</v>
      </c>
      <c r="E148" s="146">
        <v>150.69</v>
      </c>
      <c r="F148" s="71">
        <v>180.32</v>
      </c>
      <c r="G148" s="67" t="str">
        <f t="shared" si="5"/>
        <v>08/08/2014</v>
      </c>
      <c r="H148" s="4"/>
    </row>
    <row r="149" spans="1:8" x14ac:dyDescent="0.3">
      <c r="A149" s="120">
        <v>8</v>
      </c>
      <c r="B149" s="68">
        <v>41862</v>
      </c>
      <c r="C149" s="138">
        <f t="shared" si="4"/>
        <v>2014</v>
      </c>
      <c r="D149" s="72">
        <v>146</v>
      </c>
      <c r="E149" s="146">
        <v>150.69</v>
      </c>
      <c r="F149" s="71">
        <v>180.32</v>
      </c>
      <c r="G149" s="67" t="str">
        <f t="shared" si="5"/>
        <v>11/08/2014</v>
      </c>
      <c r="H149" s="4"/>
    </row>
    <row r="150" spans="1:8" x14ac:dyDescent="0.3">
      <c r="A150" s="120">
        <v>8</v>
      </c>
      <c r="B150" s="68">
        <v>41863</v>
      </c>
      <c r="C150" s="138">
        <f t="shared" si="4"/>
        <v>2014</v>
      </c>
      <c r="D150" s="72">
        <v>147</v>
      </c>
      <c r="E150" s="146">
        <v>150.69</v>
      </c>
      <c r="F150" s="71">
        <v>180.32</v>
      </c>
      <c r="G150" s="67" t="str">
        <f t="shared" si="5"/>
        <v>12/08/2014</v>
      </c>
      <c r="H150" s="4"/>
    </row>
    <row r="151" spans="1:8" x14ac:dyDescent="0.3">
      <c r="A151" s="120">
        <v>8</v>
      </c>
      <c r="B151" s="68">
        <v>41864</v>
      </c>
      <c r="C151" s="138">
        <f t="shared" si="4"/>
        <v>2014</v>
      </c>
      <c r="D151" s="72">
        <v>148</v>
      </c>
      <c r="E151" s="146">
        <v>150.69</v>
      </c>
      <c r="F151" s="71">
        <v>180.32</v>
      </c>
      <c r="G151" s="67" t="str">
        <f t="shared" si="5"/>
        <v>13/08/2014</v>
      </c>
      <c r="H151" s="4"/>
    </row>
    <row r="152" spans="1:8" x14ac:dyDescent="0.3">
      <c r="A152" s="120">
        <v>8</v>
      </c>
      <c r="B152" s="68">
        <v>41865</v>
      </c>
      <c r="C152" s="138">
        <f t="shared" si="4"/>
        <v>2014</v>
      </c>
      <c r="D152" s="72">
        <v>147</v>
      </c>
      <c r="E152" s="146">
        <v>150.69</v>
      </c>
      <c r="F152" s="71">
        <v>180.32</v>
      </c>
      <c r="G152" s="67" t="str">
        <f t="shared" si="5"/>
        <v>14/08/2014</v>
      </c>
      <c r="H152" s="4"/>
    </row>
    <row r="153" spans="1:8" x14ac:dyDescent="0.3">
      <c r="A153" s="120">
        <v>8</v>
      </c>
      <c r="B153" s="68">
        <v>41869</v>
      </c>
      <c r="C153" s="138">
        <f t="shared" si="4"/>
        <v>2014</v>
      </c>
      <c r="D153" s="72">
        <v>148</v>
      </c>
      <c r="E153" s="146">
        <v>150.69</v>
      </c>
      <c r="F153" s="71">
        <v>180.32</v>
      </c>
      <c r="G153" s="67" t="str">
        <f t="shared" si="5"/>
        <v>18/08/2014</v>
      </c>
      <c r="H153" s="4"/>
    </row>
    <row r="154" spans="1:8" x14ac:dyDescent="0.3">
      <c r="A154" s="120">
        <v>8</v>
      </c>
      <c r="B154" s="68">
        <v>41870</v>
      </c>
      <c r="C154" s="138">
        <f t="shared" si="4"/>
        <v>2014</v>
      </c>
      <c r="D154" s="72">
        <v>147</v>
      </c>
      <c r="E154" s="146">
        <v>150.69</v>
      </c>
      <c r="F154" s="71">
        <v>180.32</v>
      </c>
      <c r="G154" s="67" t="str">
        <f t="shared" si="5"/>
        <v>19/08/2014</v>
      </c>
      <c r="H154" s="4"/>
    </row>
    <row r="155" spans="1:8" x14ac:dyDescent="0.3">
      <c r="A155" s="120">
        <v>8</v>
      </c>
      <c r="B155" s="68">
        <v>41871</v>
      </c>
      <c r="C155" s="138">
        <f t="shared" si="4"/>
        <v>2014</v>
      </c>
      <c r="D155" s="72">
        <v>151</v>
      </c>
      <c r="E155" s="146">
        <v>150.69</v>
      </c>
      <c r="F155" s="71">
        <v>180.32</v>
      </c>
      <c r="G155" s="67" t="str">
        <f t="shared" si="5"/>
        <v>20/08/2014</v>
      </c>
      <c r="H155" s="4"/>
    </row>
    <row r="156" spans="1:8" x14ac:dyDescent="0.3">
      <c r="A156" s="120">
        <v>8</v>
      </c>
      <c r="B156" s="68">
        <v>41872</v>
      </c>
      <c r="C156" s="138">
        <f t="shared" si="4"/>
        <v>2014</v>
      </c>
      <c r="D156" s="72">
        <v>147</v>
      </c>
      <c r="E156" s="146">
        <v>150.69</v>
      </c>
      <c r="F156" s="71">
        <v>180.32</v>
      </c>
      <c r="G156" s="67" t="str">
        <f t="shared" si="5"/>
        <v>21/08/2014</v>
      </c>
      <c r="H156" s="4"/>
    </row>
    <row r="157" spans="1:8" x14ac:dyDescent="0.3">
      <c r="A157" s="120">
        <v>8</v>
      </c>
      <c r="B157" s="68">
        <v>41873</v>
      </c>
      <c r="C157" s="138">
        <f t="shared" si="4"/>
        <v>2014</v>
      </c>
      <c r="D157" s="72">
        <v>149</v>
      </c>
      <c r="E157" s="146">
        <v>150.69</v>
      </c>
      <c r="F157" s="71">
        <v>180.32</v>
      </c>
      <c r="G157" s="67" t="str">
        <f t="shared" si="5"/>
        <v>22/08/2014</v>
      </c>
      <c r="H157" s="4"/>
    </row>
    <row r="158" spans="1:8" x14ac:dyDescent="0.3">
      <c r="A158" s="120">
        <v>8</v>
      </c>
      <c r="B158" s="68">
        <v>41876</v>
      </c>
      <c r="C158" s="138">
        <f t="shared" si="4"/>
        <v>2014</v>
      </c>
      <c r="D158" s="72">
        <v>151</v>
      </c>
      <c r="E158" s="146">
        <v>150.69</v>
      </c>
      <c r="F158" s="71">
        <v>180.32</v>
      </c>
      <c r="G158" s="67" t="str">
        <f t="shared" si="5"/>
        <v>25/08/2014</v>
      </c>
      <c r="H158" s="4"/>
    </row>
    <row r="159" spans="1:8" x14ac:dyDescent="0.3">
      <c r="A159" s="120">
        <v>8</v>
      </c>
      <c r="B159" s="68">
        <v>41877</v>
      </c>
      <c r="C159" s="138">
        <f t="shared" si="4"/>
        <v>2014</v>
      </c>
      <c r="D159" s="72">
        <v>152</v>
      </c>
      <c r="E159" s="146">
        <v>150.69</v>
      </c>
      <c r="F159" s="71">
        <v>180.32</v>
      </c>
      <c r="G159" s="67" t="str">
        <f t="shared" si="5"/>
        <v>26/08/2014</v>
      </c>
      <c r="H159" s="4"/>
    </row>
    <row r="160" spans="1:8" x14ac:dyDescent="0.3">
      <c r="A160" s="120">
        <v>8</v>
      </c>
      <c r="B160" s="68">
        <v>41878</v>
      </c>
      <c r="C160" s="138">
        <f t="shared" si="4"/>
        <v>2014</v>
      </c>
      <c r="D160" s="72">
        <v>151</v>
      </c>
      <c r="E160" s="146">
        <v>150.69</v>
      </c>
      <c r="F160" s="71">
        <v>180.32</v>
      </c>
      <c r="G160" s="67" t="str">
        <f t="shared" si="5"/>
        <v>27/08/2014</v>
      </c>
      <c r="H160" s="4"/>
    </row>
    <row r="161" spans="1:8" x14ac:dyDescent="0.3">
      <c r="A161" s="120">
        <v>8</v>
      </c>
      <c r="B161" s="68">
        <v>41879</v>
      </c>
      <c r="C161" s="138">
        <f t="shared" si="4"/>
        <v>2014</v>
      </c>
      <c r="D161" s="72">
        <v>153</v>
      </c>
      <c r="E161" s="146">
        <v>150.69</v>
      </c>
      <c r="F161" s="71">
        <v>180.32</v>
      </c>
      <c r="G161" s="67" t="str">
        <f t="shared" si="5"/>
        <v>28/08/2014</v>
      </c>
      <c r="H161" s="4"/>
    </row>
    <row r="162" spans="1:8" x14ac:dyDescent="0.3">
      <c r="A162" s="120">
        <v>8</v>
      </c>
      <c r="B162" s="68">
        <v>41880</v>
      </c>
      <c r="C162" s="138">
        <f t="shared" si="4"/>
        <v>2014</v>
      </c>
      <c r="D162" s="72">
        <v>152</v>
      </c>
      <c r="E162" s="146">
        <v>150.69</v>
      </c>
      <c r="F162" s="71">
        <v>180.32</v>
      </c>
      <c r="G162" s="67" t="str">
        <f t="shared" si="5"/>
        <v>29/08/2014</v>
      </c>
      <c r="H162" s="4"/>
    </row>
    <row r="163" spans="1:8" x14ac:dyDescent="0.3">
      <c r="A163" s="120">
        <v>8</v>
      </c>
      <c r="B163" s="68">
        <v>41883</v>
      </c>
      <c r="C163" s="138">
        <f t="shared" si="4"/>
        <v>2014</v>
      </c>
      <c r="D163" s="72">
        <v>150</v>
      </c>
      <c r="E163" s="146">
        <v>150.69</v>
      </c>
      <c r="F163" s="71">
        <v>180.32</v>
      </c>
      <c r="G163" s="67" t="str">
        <f t="shared" si="5"/>
        <v>01/09/2014</v>
      </c>
      <c r="H163" s="4"/>
    </row>
    <row r="164" spans="1:8" x14ac:dyDescent="0.3">
      <c r="A164" s="120">
        <v>8</v>
      </c>
      <c r="B164" s="68">
        <v>41884</v>
      </c>
      <c r="C164" s="138">
        <f t="shared" si="4"/>
        <v>2014</v>
      </c>
      <c r="D164" s="72">
        <v>151</v>
      </c>
      <c r="E164" s="146">
        <v>150.69</v>
      </c>
      <c r="F164" s="71">
        <v>180.32</v>
      </c>
      <c r="G164" s="67" t="str">
        <f t="shared" si="5"/>
        <v>02/09/2014</v>
      </c>
      <c r="H164" s="4"/>
    </row>
    <row r="165" spans="1:8" x14ac:dyDescent="0.3">
      <c r="A165" s="120">
        <v>8</v>
      </c>
      <c r="B165" s="68">
        <v>41885</v>
      </c>
      <c r="C165" s="138">
        <f t="shared" si="4"/>
        <v>2014</v>
      </c>
      <c r="D165" s="72">
        <v>149</v>
      </c>
      <c r="E165" s="146">
        <v>150.69</v>
      </c>
      <c r="F165" s="71">
        <v>180.32</v>
      </c>
      <c r="G165" s="67" t="str">
        <f t="shared" si="5"/>
        <v>03/09/2014</v>
      </c>
      <c r="H165" s="4"/>
    </row>
    <row r="166" spans="1:8" x14ac:dyDescent="0.3">
      <c r="A166" s="120">
        <v>8</v>
      </c>
      <c r="B166" s="68">
        <v>41886</v>
      </c>
      <c r="C166" s="138">
        <f t="shared" si="4"/>
        <v>2014</v>
      </c>
      <c r="D166" s="72">
        <v>146</v>
      </c>
      <c r="E166" s="146">
        <v>150.69</v>
      </c>
      <c r="F166" s="71">
        <v>180.32</v>
      </c>
      <c r="G166" s="67" t="str">
        <f t="shared" si="5"/>
        <v>04/09/2014</v>
      </c>
      <c r="H166" s="4"/>
    </row>
    <row r="167" spans="1:8" x14ac:dyDescent="0.3">
      <c r="A167" s="120">
        <v>8</v>
      </c>
      <c r="B167" s="68">
        <v>41887</v>
      </c>
      <c r="C167" s="138">
        <f t="shared" si="4"/>
        <v>2014</v>
      </c>
      <c r="D167" s="72">
        <v>149</v>
      </c>
      <c r="E167" s="146">
        <v>150.69</v>
      </c>
      <c r="F167" s="71">
        <v>180.32</v>
      </c>
      <c r="G167" s="67" t="str">
        <f t="shared" si="5"/>
        <v>05/09/2014</v>
      </c>
      <c r="H167" s="4"/>
    </row>
    <row r="168" spans="1:8" x14ac:dyDescent="0.3">
      <c r="A168" s="120">
        <v>8</v>
      </c>
      <c r="B168" s="68">
        <v>41890</v>
      </c>
      <c r="C168" s="138">
        <f t="shared" si="4"/>
        <v>2014</v>
      </c>
      <c r="D168" s="72">
        <v>147.5</v>
      </c>
      <c r="E168" s="146">
        <v>150.69</v>
      </c>
      <c r="F168" s="71">
        <v>180.32</v>
      </c>
      <c r="G168" s="67" t="str">
        <f t="shared" si="5"/>
        <v>08/09/2014</v>
      </c>
      <c r="H168" s="4"/>
    </row>
    <row r="169" spans="1:8" x14ac:dyDescent="0.3">
      <c r="A169" s="120">
        <v>8</v>
      </c>
      <c r="B169" s="68">
        <v>41891</v>
      </c>
      <c r="C169" s="138">
        <f t="shared" si="4"/>
        <v>2014</v>
      </c>
      <c r="D169" s="72">
        <v>151</v>
      </c>
      <c r="E169" s="146">
        <v>150.69</v>
      </c>
      <c r="F169" s="71">
        <v>180.32</v>
      </c>
      <c r="G169" s="67" t="str">
        <f t="shared" si="5"/>
        <v>09/09/2014</v>
      </c>
      <c r="H169" s="4"/>
    </row>
    <row r="170" spans="1:8" x14ac:dyDescent="0.3">
      <c r="A170" s="120">
        <v>8</v>
      </c>
      <c r="B170" s="68">
        <v>41892</v>
      </c>
      <c r="C170" s="138">
        <f t="shared" si="4"/>
        <v>2014</v>
      </c>
      <c r="D170" s="72">
        <v>146</v>
      </c>
      <c r="E170" s="146">
        <v>150.69</v>
      </c>
      <c r="F170" s="71">
        <v>180.32</v>
      </c>
      <c r="G170" s="67" t="str">
        <f t="shared" si="5"/>
        <v>10/09/2014</v>
      </c>
      <c r="H170" s="4"/>
    </row>
    <row r="171" spans="1:8" x14ac:dyDescent="0.3">
      <c r="A171" s="120">
        <v>8</v>
      </c>
      <c r="B171" s="68">
        <v>41893</v>
      </c>
      <c r="C171" s="138">
        <f t="shared" si="4"/>
        <v>2014</v>
      </c>
      <c r="D171" s="72">
        <v>146</v>
      </c>
      <c r="E171" s="146">
        <v>150.69</v>
      </c>
      <c r="F171" s="71">
        <v>180.32</v>
      </c>
      <c r="G171" s="67" t="str">
        <f t="shared" si="5"/>
        <v>11/09/2014</v>
      </c>
      <c r="H171" s="4"/>
    </row>
    <row r="172" spans="1:8" x14ac:dyDescent="0.3">
      <c r="A172" s="120">
        <v>8</v>
      </c>
      <c r="B172" s="68">
        <v>41894</v>
      </c>
      <c r="C172" s="138">
        <f t="shared" si="4"/>
        <v>2014</v>
      </c>
      <c r="D172" s="72">
        <v>141</v>
      </c>
      <c r="E172" s="146">
        <v>150.69</v>
      </c>
      <c r="F172" s="71">
        <v>180.32</v>
      </c>
      <c r="G172" s="67" t="str">
        <f t="shared" si="5"/>
        <v>12/09/2014</v>
      </c>
      <c r="H172" s="4"/>
    </row>
    <row r="173" spans="1:8" x14ac:dyDescent="0.3">
      <c r="A173" s="120">
        <v>8</v>
      </c>
      <c r="B173" s="68">
        <v>41897</v>
      </c>
      <c r="C173" s="138">
        <f t="shared" si="4"/>
        <v>2014</v>
      </c>
      <c r="D173" s="72">
        <v>140</v>
      </c>
      <c r="E173" s="146">
        <v>150.69</v>
      </c>
      <c r="F173" s="71">
        <v>180.32</v>
      </c>
      <c r="G173" s="67" t="str">
        <f t="shared" si="5"/>
        <v>15/09/2014</v>
      </c>
      <c r="H173" s="4"/>
    </row>
    <row r="174" spans="1:8" x14ac:dyDescent="0.3">
      <c r="A174" s="120">
        <v>8</v>
      </c>
      <c r="B174" s="68">
        <v>41898</v>
      </c>
      <c r="C174" s="138">
        <f t="shared" si="4"/>
        <v>2014</v>
      </c>
      <c r="D174" s="72">
        <v>145</v>
      </c>
      <c r="E174" s="146">
        <v>150.69</v>
      </c>
      <c r="F174" s="71">
        <v>180.32</v>
      </c>
      <c r="G174" s="67" t="str">
        <f t="shared" si="5"/>
        <v>16/09/2014</v>
      </c>
      <c r="H174" s="4"/>
    </row>
    <row r="175" spans="1:8" x14ac:dyDescent="0.3">
      <c r="A175" s="120">
        <v>8</v>
      </c>
      <c r="B175" s="68">
        <v>41899</v>
      </c>
      <c r="C175" s="138">
        <f t="shared" si="4"/>
        <v>2014</v>
      </c>
      <c r="D175" s="72">
        <v>142</v>
      </c>
      <c r="E175" s="146">
        <v>150.69</v>
      </c>
      <c r="F175" s="71">
        <v>180.32</v>
      </c>
      <c r="G175" s="67" t="str">
        <f t="shared" si="5"/>
        <v>17/09/2014</v>
      </c>
      <c r="H175" s="4"/>
    </row>
    <row r="176" spans="1:8" x14ac:dyDescent="0.3">
      <c r="A176" s="120">
        <v>8</v>
      </c>
      <c r="B176" s="68">
        <v>41900</v>
      </c>
      <c r="C176" s="138">
        <f t="shared" si="4"/>
        <v>2014</v>
      </c>
      <c r="D176" s="72">
        <v>142</v>
      </c>
      <c r="E176" s="146">
        <v>150.69</v>
      </c>
      <c r="F176" s="71">
        <v>180.32</v>
      </c>
      <c r="G176" s="67" t="str">
        <f t="shared" si="5"/>
        <v>18/09/2014</v>
      </c>
      <c r="H176" s="4"/>
    </row>
    <row r="177" spans="1:8" x14ac:dyDescent="0.3">
      <c r="A177" s="120">
        <v>8</v>
      </c>
      <c r="B177" s="68">
        <v>41901</v>
      </c>
      <c r="C177" s="138">
        <f t="shared" si="4"/>
        <v>2014</v>
      </c>
      <c r="D177" s="72">
        <v>142</v>
      </c>
      <c r="E177" s="146">
        <v>150.69</v>
      </c>
      <c r="F177" s="71">
        <v>180.32</v>
      </c>
      <c r="G177" s="67" t="str">
        <f t="shared" si="5"/>
        <v>19/09/2014</v>
      </c>
      <c r="H177" s="4"/>
    </row>
    <row r="178" spans="1:8" x14ac:dyDescent="0.3">
      <c r="A178" s="120">
        <v>8</v>
      </c>
      <c r="B178" s="68">
        <v>41904</v>
      </c>
      <c r="C178" s="138">
        <f t="shared" si="4"/>
        <v>2014</v>
      </c>
      <c r="D178" s="72">
        <v>138</v>
      </c>
      <c r="E178" s="146">
        <v>150.69</v>
      </c>
      <c r="F178" s="71">
        <v>180.32</v>
      </c>
      <c r="G178" s="67" t="str">
        <f t="shared" si="5"/>
        <v>22/09/2014</v>
      </c>
      <c r="H178" s="4"/>
    </row>
    <row r="179" spans="1:8" x14ac:dyDescent="0.3">
      <c r="A179" s="120">
        <v>8</v>
      </c>
      <c r="B179" s="68">
        <v>41905</v>
      </c>
      <c r="C179" s="138">
        <f t="shared" si="4"/>
        <v>2014</v>
      </c>
      <c r="D179" s="72">
        <v>134</v>
      </c>
      <c r="E179" s="146">
        <v>150.69</v>
      </c>
      <c r="F179" s="71">
        <v>180.32</v>
      </c>
      <c r="G179" s="67" t="str">
        <f t="shared" si="5"/>
        <v>23/09/2014</v>
      </c>
      <c r="H179" s="4"/>
    </row>
    <row r="180" spans="1:8" x14ac:dyDescent="0.3">
      <c r="A180" s="120">
        <v>8</v>
      </c>
      <c r="B180" s="68">
        <v>41906</v>
      </c>
      <c r="C180" s="138">
        <f t="shared" si="4"/>
        <v>2014</v>
      </c>
      <c r="D180" s="72">
        <v>138</v>
      </c>
      <c r="E180" s="146">
        <v>150.69</v>
      </c>
      <c r="F180" s="71">
        <v>180.32</v>
      </c>
      <c r="G180" s="67" t="str">
        <f t="shared" si="5"/>
        <v>24/09/2014</v>
      </c>
      <c r="H180" s="4"/>
    </row>
    <row r="181" spans="1:8" x14ac:dyDescent="0.3">
      <c r="A181" s="120">
        <v>8</v>
      </c>
      <c r="B181" s="68">
        <v>41907</v>
      </c>
      <c r="C181" s="138">
        <f t="shared" si="4"/>
        <v>2014</v>
      </c>
      <c r="D181" s="72">
        <v>145</v>
      </c>
      <c r="E181" s="146">
        <v>150.69</v>
      </c>
      <c r="F181" s="71">
        <v>180.32</v>
      </c>
      <c r="G181" s="67" t="str">
        <f t="shared" si="5"/>
        <v>25/09/2014</v>
      </c>
      <c r="H181" s="4"/>
    </row>
    <row r="182" spans="1:8" x14ac:dyDescent="0.3">
      <c r="A182" s="120">
        <v>8</v>
      </c>
      <c r="B182" s="68">
        <v>41908</v>
      </c>
      <c r="C182" s="138">
        <f t="shared" si="4"/>
        <v>2014</v>
      </c>
      <c r="D182" s="72">
        <v>142</v>
      </c>
      <c r="E182" s="146">
        <v>150.69</v>
      </c>
      <c r="F182" s="71">
        <v>180.32</v>
      </c>
      <c r="G182" s="67" t="str">
        <f t="shared" si="5"/>
        <v>26/09/2014</v>
      </c>
      <c r="H182" s="4"/>
    </row>
    <row r="183" spans="1:8" x14ac:dyDescent="0.3">
      <c r="A183" s="120">
        <v>8</v>
      </c>
      <c r="B183" s="68">
        <v>41911</v>
      </c>
      <c r="C183" s="138">
        <f t="shared" si="4"/>
        <v>2014</v>
      </c>
      <c r="D183" s="72">
        <v>145</v>
      </c>
      <c r="E183" s="146">
        <v>150.69</v>
      </c>
      <c r="F183" s="71">
        <v>180.32</v>
      </c>
      <c r="G183" s="67" t="str">
        <f t="shared" si="5"/>
        <v>29/09/2014</v>
      </c>
      <c r="H183" s="4"/>
    </row>
    <row r="184" spans="1:8" x14ac:dyDescent="0.3">
      <c r="A184" s="120">
        <v>8</v>
      </c>
      <c r="B184" s="68">
        <v>41912</v>
      </c>
      <c r="C184" s="138">
        <f t="shared" si="4"/>
        <v>2014</v>
      </c>
      <c r="D184" s="72">
        <v>148</v>
      </c>
      <c r="E184" s="146">
        <v>150.69</v>
      </c>
      <c r="F184" s="71">
        <v>180.32</v>
      </c>
      <c r="G184" s="67" t="str">
        <f t="shared" si="5"/>
        <v>30/09/2014</v>
      </c>
      <c r="H184" s="4"/>
    </row>
    <row r="185" spans="1:8" x14ac:dyDescent="0.3">
      <c r="A185" s="120">
        <v>8</v>
      </c>
      <c r="B185" s="68">
        <v>41913</v>
      </c>
      <c r="C185" s="138">
        <f t="shared" si="4"/>
        <v>2014</v>
      </c>
      <c r="D185" s="72">
        <v>149</v>
      </c>
      <c r="E185" s="146">
        <v>150.69</v>
      </c>
      <c r="F185" s="71">
        <v>180.32</v>
      </c>
      <c r="G185" s="67" t="str">
        <f t="shared" si="5"/>
        <v>01/10/2014</v>
      </c>
      <c r="H185" s="4"/>
    </row>
    <row r="186" spans="1:8" x14ac:dyDescent="0.3">
      <c r="A186" s="120">
        <v>8</v>
      </c>
      <c r="B186" s="68">
        <v>41914</v>
      </c>
      <c r="C186" s="138">
        <f t="shared" si="4"/>
        <v>2014</v>
      </c>
      <c r="D186" s="72">
        <v>153</v>
      </c>
      <c r="E186" s="146">
        <v>150.69</v>
      </c>
      <c r="F186" s="71">
        <v>180.32</v>
      </c>
      <c r="G186" s="67" t="str">
        <f t="shared" si="5"/>
        <v>02/10/2014</v>
      </c>
      <c r="H186" s="4"/>
    </row>
    <row r="187" spans="1:8" x14ac:dyDescent="0.3">
      <c r="A187" s="120">
        <v>8</v>
      </c>
      <c r="B187" s="68">
        <v>41915</v>
      </c>
      <c r="C187" s="138">
        <f t="shared" si="4"/>
        <v>2014</v>
      </c>
      <c r="D187" s="72">
        <v>152</v>
      </c>
      <c r="E187" s="146">
        <v>150.69</v>
      </c>
      <c r="F187" s="71">
        <v>180.32</v>
      </c>
      <c r="G187" s="67" t="str">
        <f t="shared" si="5"/>
        <v>03/10/2014</v>
      </c>
      <c r="H187" s="4"/>
    </row>
    <row r="188" spans="1:8" x14ac:dyDescent="0.3">
      <c r="A188" s="120">
        <v>8</v>
      </c>
      <c r="B188" s="68">
        <v>41918</v>
      </c>
      <c r="C188" s="138">
        <f t="shared" si="4"/>
        <v>2014</v>
      </c>
      <c r="D188" s="72">
        <v>156</v>
      </c>
      <c r="E188" s="146">
        <v>150.69</v>
      </c>
      <c r="F188" s="71">
        <v>180.32</v>
      </c>
      <c r="G188" s="67" t="str">
        <f t="shared" si="5"/>
        <v>06/10/2014</v>
      </c>
      <c r="H188" s="4"/>
    </row>
    <row r="189" spans="1:8" x14ac:dyDescent="0.3">
      <c r="A189" s="120">
        <v>8</v>
      </c>
      <c r="B189" s="68">
        <v>41919</v>
      </c>
      <c r="C189" s="138">
        <f t="shared" si="4"/>
        <v>2014</v>
      </c>
      <c r="D189" s="72">
        <v>153</v>
      </c>
      <c r="E189" s="146">
        <v>150.69</v>
      </c>
      <c r="F189" s="71">
        <v>180.32</v>
      </c>
      <c r="G189" s="67" t="str">
        <f t="shared" si="5"/>
        <v>07/10/2014</v>
      </c>
      <c r="H189" s="4"/>
    </row>
    <row r="190" spans="1:8" x14ac:dyDescent="0.3">
      <c r="A190" s="120">
        <v>8</v>
      </c>
      <c r="B190" s="68">
        <v>41920</v>
      </c>
      <c r="C190" s="138">
        <f t="shared" si="4"/>
        <v>2014</v>
      </c>
      <c r="D190" s="72">
        <v>155</v>
      </c>
      <c r="E190" s="146">
        <v>150.69</v>
      </c>
      <c r="F190" s="71">
        <v>180.32</v>
      </c>
      <c r="G190" s="67" t="str">
        <f t="shared" si="5"/>
        <v>08/10/2014</v>
      </c>
      <c r="H190" s="4"/>
    </row>
    <row r="191" spans="1:8" x14ac:dyDescent="0.3">
      <c r="A191" s="120">
        <v>8</v>
      </c>
      <c r="B191" s="68">
        <v>41921</v>
      </c>
      <c r="C191" s="138">
        <f t="shared" si="4"/>
        <v>2014</v>
      </c>
      <c r="D191" s="72">
        <v>150</v>
      </c>
      <c r="E191" s="146">
        <v>150.69</v>
      </c>
      <c r="F191" s="71">
        <v>180.32</v>
      </c>
      <c r="G191" s="67" t="str">
        <f t="shared" si="5"/>
        <v>09/10/2014</v>
      </c>
      <c r="H191" s="4"/>
    </row>
    <row r="192" spans="1:8" x14ac:dyDescent="0.3">
      <c r="A192" s="120">
        <v>8</v>
      </c>
      <c r="B192" s="68">
        <v>41922</v>
      </c>
      <c r="C192" s="138">
        <f t="shared" si="4"/>
        <v>2014</v>
      </c>
      <c r="D192" s="72">
        <v>150</v>
      </c>
      <c r="E192" s="146">
        <v>150.69</v>
      </c>
      <c r="F192" s="71">
        <v>180.32</v>
      </c>
      <c r="G192" s="67" t="str">
        <f t="shared" si="5"/>
        <v>10/10/2014</v>
      </c>
      <c r="H192" s="4"/>
    </row>
    <row r="193" spans="1:8" x14ac:dyDescent="0.3">
      <c r="A193" s="120">
        <v>8</v>
      </c>
      <c r="B193" s="68">
        <v>41925</v>
      </c>
      <c r="C193" s="138">
        <f t="shared" si="4"/>
        <v>2014</v>
      </c>
      <c r="D193" s="72">
        <v>151</v>
      </c>
      <c r="E193" s="146">
        <v>150.69</v>
      </c>
      <c r="F193" s="71">
        <v>180.32</v>
      </c>
      <c r="G193" s="67" t="str">
        <f t="shared" si="5"/>
        <v>13/10/2014</v>
      </c>
      <c r="H193" s="4"/>
    </row>
    <row r="194" spans="1:8" x14ac:dyDescent="0.3">
      <c r="A194" s="120">
        <v>8</v>
      </c>
      <c r="B194" s="68">
        <v>41926</v>
      </c>
      <c r="C194" s="138">
        <f t="shared" si="4"/>
        <v>2014</v>
      </c>
      <c r="D194" s="72">
        <v>153</v>
      </c>
      <c r="E194" s="146">
        <v>150.69</v>
      </c>
      <c r="F194" s="71">
        <v>180.32</v>
      </c>
      <c r="G194" s="67" t="str">
        <f t="shared" si="5"/>
        <v>14/10/2014</v>
      </c>
      <c r="H194" s="4"/>
    </row>
    <row r="195" spans="1:8" x14ac:dyDescent="0.3">
      <c r="A195" s="120">
        <v>8</v>
      </c>
      <c r="B195" s="68">
        <v>41927</v>
      </c>
      <c r="C195" s="138">
        <f t="shared" ref="C195:C258" si="6">YEAR(B195)</f>
        <v>2014</v>
      </c>
      <c r="D195" s="72">
        <v>154</v>
      </c>
      <c r="E195" s="146">
        <v>150.69</v>
      </c>
      <c r="F195" s="71">
        <v>180.32</v>
      </c>
      <c r="G195" s="67" t="str">
        <f t="shared" ref="G195:G258" si="7">TEXT(B195,"jj/mm/aaaa")</f>
        <v>15/10/2014</v>
      </c>
      <c r="H195" s="4"/>
    </row>
    <row r="196" spans="1:8" x14ac:dyDescent="0.3">
      <c r="A196" s="120">
        <v>8</v>
      </c>
      <c r="B196" s="68">
        <v>41928</v>
      </c>
      <c r="C196" s="138">
        <f t="shared" si="6"/>
        <v>2014</v>
      </c>
      <c r="D196" s="72">
        <v>153</v>
      </c>
      <c r="E196" s="146">
        <v>150.69</v>
      </c>
      <c r="F196" s="71">
        <v>180.32</v>
      </c>
      <c r="G196" s="67" t="str">
        <f t="shared" si="7"/>
        <v>16/10/2014</v>
      </c>
      <c r="H196" s="4"/>
    </row>
    <row r="197" spans="1:8" x14ac:dyDescent="0.3">
      <c r="A197" s="120">
        <v>8</v>
      </c>
      <c r="B197" s="68">
        <v>41929</v>
      </c>
      <c r="C197" s="138">
        <f t="shared" si="6"/>
        <v>2014</v>
      </c>
      <c r="D197" s="72">
        <v>152</v>
      </c>
      <c r="E197" s="146">
        <v>150.69</v>
      </c>
      <c r="F197" s="71">
        <v>180.32</v>
      </c>
      <c r="G197" s="67" t="str">
        <f t="shared" si="7"/>
        <v>17/10/2014</v>
      </c>
      <c r="H197" s="4"/>
    </row>
    <row r="198" spans="1:8" x14ac:dyDescent="0.3">
      <c r="A198" s="120">
        <v>8</v>
      </c>
      <c r="B198" s="68">
        <v>41932</v>
      </c>
      <c r="C198" s="138">
        <f t="shared" si="6"/>
        <v>2014</v>
      </c>
      <c r="D198" s="72">
        <v>153</v>
      </c>
      <c r="E198" s="146">
        <v>150.69</v>
      </c>
      <c r="F198" s="71">
        <v>180.32</v>
      </c>
      <c r="G198" s="67" t="str">
        <f t="shared" si="7"/>
        <v>20/10/2014</v>
      </c>
      <c r="H198" s="4"/>
    </row>
    <row r="199" spans="1:8" x14ac:dyDescent="0.3">
      <c r="A199" s="120">
        <v>8</v>
      </c>
      <c r="B199" s="68">
        <v>41933</v>
      </c>
      <c r="C199" s="138">
        <f t="shared" si="6"/>
        <v>2014</v>
      </c>
      <c r="D199" s="72">
        <v>154</v>
      </c>
      <c r="E199" s="146">
        <v>150.69</v>
      </c>
      <c r="F199" s="71">
        <v>180.32</v>
      </c>
      <c r="G199" s="67" t="str">
        <f t="shared" si="7"/>
        <v>21/10/2014</v>
      </c>
      <c r="H199" s="4"/>
    </row>
    <row r="200" spans="1:8" x14ac:dyDescent="0.3">
      <c r="A200" s="120">
        <v>8</v>
      </c>
      <c r="B200" s="68">
        <v>41934</v>
      </c>
      <c r="C200" s="138">
        <f t="shared" si="6"/>
        <v>2014</v>
      </c>
      <c r="D200" s="72">
        <v>159</v>
      </c>
      <c r="E200" s="146">
        <v>150.69</v>
      </c>
      <c r="F200" s="71">
        <v>180.32</v>
      </c>
      <c r="G200" s="67" t="str">
        <f t="shared" si="7"/>
        <v>22/10/2014</v>
      </c>
      <c r="H200" s="4"/>
    </row>
    <row r="201" spans="1:8" x14ac:dyDescent="0.3">
      <c r="A201" s="120">
        <v>8</v>
      </c>
      <c r="B201" s="68">
        <v>41935</v>
      </c>
      <c r="C201" s="138">
        <f t="shared" si="6"/>
        <v>2014</v>
      </c>
      <c r="D201" s="72">
        <v>159</v>
      </c>
      <c r="E201" s="146">
        <v>150.69</v>
      </c>
      <c r="F201" s="71">
        <v>180.32</v>
      </c>
      <c r="G201" s="67" t="str">
        <f t="shared" si="7"/>
        <v>23/10/2014</v>
      </c>
      <c r="H201" s="4"/>
    </row>
    <row r="202" spans="1:8" x14ac:dyDescent="0.3">
      <c r="A202" s="120">
        <v>8</v>
      </c>
      <c r="B202" s="68">
        <v>41936</v>
      </c>
      <c r="C202" s="138">
        <f t="shared" si="6"/>
        <v>2014</v>
      </c>
      <c r="D202" s="72">
        <v>157</v>
      </c>
      <c r="E202" s="146">
        <v>150.69</v>
      </c>
      <c r="F202" s="71">
        <v>180.32</v>
      </c>
      <c r="G202" s="67" t="str">
        <f t="shared" si="7"/>
        <v>24/10/2014</v>
      </c>
      <c r="H202" s="4"/>
    </row>
    <row r="203" spans="1:8" x14ac:dyDescent="0.3">
      <c r="A203" s="120">
        <v>8</v>
      </c>
      <c r="B203" s="68">
        <v>41939</v>
      </c>
      <c r="C203" s="138">
        <f t="shared" si="6"/>
        <v>2014</v>
      </c>
      <c r="D203" s="72">
        <v>153</v>
      </c>
      <c r="E203" s="146">
        <v>150.69</v>
      </c>
      <c r="F203" s="71">
        <v>180.32</v>
      </c>
      <c r="G203" s="67" t="str">
        <f t="shared" si="7"/>
        <v>27/10/2014</v>
      </c>
      <c r="H203" s="4"/>
    </row>
    <row r="204" spans="1:8" x14ac:dyDescent="0.3">
      <c r="A204" s="120">
        <v>8</v>
      </c>
      <c r="B204" s="68">
        <v>41940</v>
      </c>
      <c r="C204" s="138">
        <f t="shared" si="6"/>
        <v>2014</v>
      </c>
      <c r="D204" s="72">
        <v>158</v>
      </c>
      <c r="E204" s="146">
        <v>150.69</v>
      </c>
      <c r="F204" s="71">
        <v>180.32</v>
      </c>
      <c r="G204" s="67" t="str">
        <f t="shared" si="7"/>
        <v>28/10/2014</v>
      </c>
      <c r="H204" s="4"/>
    </row>
    <row r="205" spans="1:8" x14ac:dyDescent="0.3">
      <c r="A205" s="120">
        <v>8</v>
      </c>
      <c r="B205" s="68">
        <v>41941</v>
      </c>
      <c r="C205" s="138">
        <f t="shared" si="6"/>
        <v>2014</v>
      </c>
      <c r="D205" s="72">
        <v>158</v>
      </c>
      <c r="E205" s="146">
        <v>150.69</v>
      </c>
      <c r="F205" s="71">
        <v>180.32</v>
      </c>
      <c r="G205" s="67" t="str">
        <f t="shared" si="7"/>
        <v>29/10/2014</v>
      </c>
      <c r="H205" s="4"/>
    </row>
    <row r="206" spans="1:8" x14ac:dyDescent="0.3">
      <c r="A206" s="120">
        <v>8</v>
      </c>
      <c r="B206" s="68">
        <v>41942</v>
      </c>
      <c r="C206" s="138">
        <f t="shared" si="6"/>
        <v>2014</v>
      </c>
      <c r="D206" s="72">
        <v>157</v>
      </c>
      <c r="E206" s="146">
        <v>150.69</v>
      </c>
      <c r="F206" s="71">
        <v>180.32</v>
      </c>
      <c r="G206" s="67" t="str">
        <f t="shared" si="7"/>
        <v>30/10/2014</v>
      </c>
      <c r="H206" s="4"/>
    </row>
    <row r="207" spans="1:8" x14ac:dyDescent="0.3">
      <c r="A207" s="120">
        <v>8</v>
      </c>
      <c r="B207" s="68">
        <v>41943</v>
      </c>
      <c r="C207" s="138">
        <f t="shared" si="6"/>
        <v>2014</v>
      </c>
      <c r="D207" s="72">
        <v>158</v>
      </c>
      <c r="E207" s="146">
        <v>150.69</v>
      </c>
      <c r="F207" s="71">
        <v>180.32</v>
      </c>
      <c r="G207" s="67" t="str">
        <f t="shared" si="7"/>
        <v>31/10/2014</v>
      </c>
      <c r="H207" s="4"/>
    </row>
    <row r="208" spans="1:8" x14ac:dyDescent="0.3">
      <c r="A208" s="120">
        <v>8</v>
      </c>
      <c r="B208" s="68">
        <v>41946</v>
      </c>
      <c r="C208" s="138">
        <f t="shared" si="6"/>
        <v>2014</v>
      </c>
      <c r="D208" s="72">
        <v>160</v>
      </c>
      <c r="E208" s="146">
        <v>150.69</v>
      </c>
      <c r="F208" s="71">
        <v>180.32</v>
      </c>
      <c r="G208" s="67" t="str">
        <f t="shared" si="7"/>
        <v>03/11/2014</v>
      </c>
      <c r="H208" s="4"/>
    </row>
    <row r="209" spans="1:8" x14ac:dyDescent="0.3">
      <c r="A209" s="120">
        <v>8</v>
      </c>
      <c r="B209" s="68">
        <v>41947</v>
      </c>
      <c r="C209" s="138">
        <f t="shared" si="6"/>
        <v>2014</v>
      </c>
      <c r="D209" s="72">
        <v>159</v>
      </c>
      <c r="E209" s="146">
        <v>150.69</v>
      </c>
      <c r="F209" s="71">
        <v>180.32</v>
      </c>
      <c r="G209" s="67" t="str">
        <f t="shared" si="7"/>
        <v>04/11/2014</v>
      </c>
      <c r="H209" s="4"/>
    </row>
    <row r="210" spans="1:8" x14ac:dyDescent="0.3">
      <c r="A210" s="120">
        <v>8</v>
      </c>
      <c r="B210" s="68">
        <v>41948</v>
      </c>
      <c r="C210" s="138">
        <f t="shared" si="6"/>
        <v>2014</v>
      </c>
      <c r="D210" s="72">
        <v>158</v>
      </c>
      <c r="E210" s="146">
        <v>150.69</v>
      </c>
      <c r="F210" s="71">
        <v>180.32</v>
      </c>
      <c r="G210" s="67" t="str">
        <f t="shared" si="7"/>
        <v>05/11/2014</v>
      </c>
      <c r="H210" s="4"/>
    </row>
    <row r="211" spans="1:8" x14ac:dyDescent="0.3">
      <c r="A211" s="120">
        <v>8</v>
      </c>
      <c r="B211" s="68">
        <v>41949</v>
      </c>
      <c r="C211" s="138">
        <f t="shared" si="6"/>
        <v>2014</v>
      </c>
      <c r="D211" s="72">
        <v>157.5</v>
      </c>
      <c r="E211" s="146">
        <v>150.69</v>
      </c>
      <c r="F211" s="71">
        <v>180.32</v>
      </c>
      <c r="G211" s="67" t="str">
        <f t="shared" si="7"/>
        <v>06/11/2014</v>
      </c>
      <c r="H211" s="4"/>
    </row>
    <row r="212" spans="1:8" x14ac:dyDescent="0.3">
      <c r="A212" s="120">
        <v>8</v>
      </c>
      <c r="B212" s="68">
        <v>41950</v>
      </c>
      <c r="C212" s="138">
        <f t="shared" si="6"/>
        <v>2014</v>
      </c>
      <c r="D212" s="72">
        <v>160</v>
      </c>
      <c r="E212" s="146">
        <v>150.69</v>
      </c>
      <c r="F212" s="71">
        <v>180.32</v>
      </c>
      <c r="G212" s="67" t="str">
        <f t="shared" si="7"/>
        <v>07/11/2014</v>
      </c>
      <c r="H212" s="4"/>
    </row>
    <row r="213" spans="1:8" x14ac:dyDescent="0.3">
      <c r="A213" s="120">
        <v>8</v>
      </c>
      <c r="B213" s="68">
        <v>41953</v>
      </c>
      <c r="C213" s="138">
        <f t="shared" si="6"/>
        <v>2014</v>
      </c>
      <c r="D213" s="72">
        <v>160</v>
      </c>
      <c r="E213" s="146">
        <v>150.69</v>
      </c>
      <c r="F213" s="71">
        <v>180.32</v>
      </c>
      <c r="G213" s="67" t="str">
        <f t="shared" si="7"/>
        <v>10/11/2014</v>
      </c>
      <c r="H213" s="4"/>
    </row>
    <row r="214" spans="1:8" x14ac:dyDescent="0.3">
      <c r="A214" s="120">
        <v>8</v>
      </c>
      <c r="B214" s="68">
        <v>41955</v>
      </c>
      <c r="C214" s="138">
        <f t="shared" si="6"/>
        <v>2014</v>
      </c>
      <c r="D214" s="72">
        <v>164</v>
      </c>
      <c r="E214" s="146">
        <v>150.69</v>
      </c>
      <c r="F214" s="71">
        <v>180.32</v>
      </c>
      <c r="G214" s="67" t="str">
        <f t="shared" si="7"/>
        <v>12/11/2014</v>
      </c>
      <c r="H214" s="4"/>
    </row>
    <row r="215" spans="1:8" x14ac:dyDescent="0.3">
      <c r="A215" s="120">
        <v>8</v>
      </c>
      <c r="B215" s="68">
        <v>41956</v>
      </c>
      <c r="C215" s="138">
        <f t="shared" si="6"/>
        <v>2014</v>
      </c>
      <c r="D215" s="72">
        <v>161</v>
      </c>
      <c r="E215" s="146">
        <v>150.69</v>
      </c>
      <c r="F215" s="71">
        <v>180.32</v>
      </c>
      <c r="G215" s="67" t="str">
        <f t="shared" si="7"/>
        <v>13/11/2014</v>
      </c>
      <c r="H215" s="4"/>
    </row>
    <row r="216" spans="1:8" x14ac:dyDescent="0.3">
      <c r="A216" s="120">
        <v>8</v>
      </c>
      <c r="B216" s="68">
        <v>41957</v>
      </c>
      <c r="C216" s="138">
        <f t="shared" si="6"/>
        <v>2014</v>
      </c>
      <c r="D216" s="72">
        <v>164</v>
      </c>
      <c r="E216" s="146">
        <v>150.69</v>
      </c>
      <c r="F216" s="71">
        <v>180.32</v>
      </c>
      <c r="G216" s="67" t="str">
        <f t="shared" si="7"/>
        <v>14/11/2014</v>
      </c>
      <c r="H216" s="4"/>
    </row>
    <row r="217" spans="1:8" x14ac:dyDescent="0.3">
      <c r="A217" s="120">
        <v>8</v>
      </c>
      <c r="B217" s="68">
        <v>41960</v>
      </c>
      <c r="C217" s="138">
        <f t="shared" si="6"/>
        <v>2014</v>
      </c>
      <c r="D217" s="72">
        <v>164</v>
      </c>
      <c r="E217" s="146">
        <v>150.69</v>
      </c>
      <c r="F217" s="71">
        <v>180.32</v>
      </c>
      <c r="G217" s="67" t="str">
        <f t="shared" si="7"/>
        <v>17/11/2014</v>
      </c>
      <c r="H217" s="4"/>
    </row>
    <row r="218" spans="1:8" x14ac:dyDescent="0.3">
      <c r="A218" s="120">
        <v>8</v>
      </c>
      <c r="B218" s="68">
        <v>41961</v>
      </c>
      <c r="C218" s="138">
        <f t="shared" si="6"/>
        <v>2014</v>
      </c>
      <c r="D218" s="72">
        <v>160</v>
      </c>
      <c r="E218" s="146">
        <v>150.69</v>
      </c>
      <c r="F218" s="71">
        <v>180.32</v>
      </c>
      <c r="G218" s="67" t="str">
        <f t="shared" si="7"/>
        <v>18/11/2014</v>
      </c>
      <c r="H218" s="4"/>
    </row>
    <row r="219" spans="1:8" x14ac:dyDescent="0.3">
      <c r="A219" s="120">
        <v>8</v>
      </c>
      <c r="B219" s="68">
        <v>41962</v>
      </c>
      <c r="C219" s="138">
        <f t="shared" si="6"/>
        <v>2014</v>
      </c>
      <c r="D219" s="72">
        <v>161</v>
      </c>
      <c r="E219" s="146">
        <v>150.69</v>
      </c>
      <c r="F219" s="71">
        <v>180.32</v>
      </c>
      <c r="G219" s="67" t="str">
        <f t="shared" si="7"/>
        <v>19/11/2014</v>
      </c>
      <c r="H219" s="4"/>
    </row>
    <row r="220" spans="1:8" x14ac:dyDescent="0.3">
      <c r="A220" s="120">
        <v>8</v>
      </c>
      <c r="B220" s="68">
        <v>41963</v>
      </c>
      <c r="C220" s="138">
        <f t="shared" si="6"/>
        <v>2014</v>
      </c>
      <c r="D220" s="72">
        <v>162</v>
      </c>
      <c r="E220" s="146">
        <v>150.69</v>
      </c>
      <c r="F220" s="71">
        <v>180.32</v>
      </c>
      <c r="G220" s="67" t="str">
        <f t="shared" si="7"/>
        <v>20/11/2014</v>
      </c>
      <c r="H220" s="4"/>
    </row>
    <row r="221" spans="1:8" x14ac:dyDescent="0.3">
      <c r="A221" s="120">
        <v>8</v>
      </c>
      <c r="B221" s="68">
        <v>41964</v>
      </c>
      <c r="C221" s="138">
        <f t="shared" si="6"/>
        <v>2014</v>
      </c>
      <c r="D221" s="72">
        <v>165</v>
      </c>
      <c r="E221" s="146">
        <v>150.69</v>
      </c>
      <c r="F221" s="71">
        <v>180.32</v>
      </c>
      <c r="G221" s="67" t="str">
        <f t="shared" si="7"/>
        <v>21/11/2014</v>
      </c>
      <c r="H221" s="4"/>
    </row>
    <row r="222" spans="1:8" x14ac:dyDescent="0.3">
      <c r="A222" s="120">
        <v>8</v>
      </c>
      <c r="B222" s="68">
        <v>41967</v>
      </c>
      <c r="C222" s="138">
        <f t="shared" si="6"/>
        <v>2014</v>
      </c>
      <c r="D222" s="72">
        <v>169</v>
      </c>
      <c r="E222" s="146">
        <v>150.69</v>
      </c>
      <c r="F222" s="71">
        <v>180.32</v>
      </c>
      <c r="G222" s="67" t="str">
        <f t="shared" si="7"/>
        <v>24/11/2014</v>
      </c>
      <c r="H222" s="4"/>
    </row>
    <row r="223" spans="1:8" x14ac:dyDescent="0.3">
      <c r="A223" s="120">
        <v>8</v>
      </c>
      <c r="B223" s="68">
        <v>41968</v>
      </c>
      <c r="C223" s="138">
        <f t="shared" si="6"/>
        <v>2014</v>
      </c>
      <c r="D223" s="72">
        <v>167</v>
      </c>
      <c r="E223" s="146">
        <v>150.69</v>
      </c>
      <c r="F223" s="71">
        <v>180.32</v>
      </c>
      <c r="G223" s="67" t="str">
        <f t="shared" si="7"/>
        <v>25/11/2014</v>
      </c>
      <c r="H223" s="4"/>
    </row>
    <row r="224" spans="1:8" x14ac:dyDescent="0.3">
      <c r="A224" s="120">
        <v>8</v>
      </c>
      <c r="B224" s="68">
        <v>41969</v>
      </c>
      <c r="C224" s="138">
        <f t="shared" si="6"/>
        <v>2014</v>
      </c>
      <c r="D224" s="72">
        <v>173</v>
      </c>
      <c r="E224" s="146">
        <v>150.69</v>
      </c>
      <c r="F224" s="71">
        <v>180.32</v>
      </c>
      <c r="G224" s="67" t="str">
        <f t="shared" si="7"/>
        <v>26/11/2014</v>
      </c>
      <c r="H224" s="4"/>
    </row>
    <row r="225" spans="1:8" x14ac:dyDescent="0.3">
      <c r="A225" s="120">
        <v>8</v>
      </c>
      <c r="B225" s="68">
        <v>41970</v>
      </c>
      <c r="C225" s="138">
        <f t="shared" si="6"/>
        <v>2014</v>
      </c>
      <c r="D225" s="72">
        <v>171</v>
      </c>
      <c r="E225" s="146">
        <v>150.69</v>
      </c>
      <c r="F225" s="71">
        <v>180.32</v>
      </c>
      <c r="G225" s="67" t="str">
        <f t="shared" si="7"/>
        <v>27/11/2014</v>
      </c>
      <c r="H225" s="4"/>
    </row>
    <row r="226" spans="1:8" x14ac:dyDescent="0.3">
      <c r="A226" s="120">
        <v>8</v>
      </c>
      <c r="B226" s="68">
        <v>41971</v>
      </c>
      <c r="C226" s="138">
        <f t="shared" si="6"/>
        <v>2014</v>
      </c>
      <c r="D226" s="72">
        <v>171</v>
      </c>
      <c r="E226" s="146">
        <v>150.69</v>
      </c>
      <c r="F226" s="71">
        <v>180.32</v>
      </c>
      <c r="G226" s="67" t="str">
        <f t="shared" si="7"/>
        <v>28/11/2014</v>
      </c>
      <c r="H226" s="4"/>
    </row>
    <row r="227" spans="1:8" x14ac:dyDescent="0.3">
      <c r="A227" s="120">
        <v>8</v>
      </c>
      <c r="B227" s="68">
        <v>41974</v>
      </c>
      <c r="C227" s="138">
        <f t="shared" si="6"/>
        <v>2014</v>
      </c>
      <c r="D227" s="72">
        <v>172</v>
      </c>
      <c r="E227" s="146">
        <v>150.69</v>
      </c>
      <c r="F227" s="71">
        <v>180.32</v>
      </c>
      <c r="G227" s="67" t="str">
        <f t="shared" si="7"/>
        <v>01/12/2014</v>
      </c>
      <c r="H227" s="4"/>
    </row>
    <row r="228" spans="1:8" x14ac:dyDescent="0.3">
      <c r="A228" s="120">
        <v>8</v>
      </c>
      <c r="B228" s="68">
        <v>41975</v>
      </c>
      <c r="C228" s="138">
        <f t="shared" si="6"/>
        <v>2014</v>
      </c>
      <c r="D228" s="72">
        <v>172</v>
      </c>
      <c r="E228" s="146">
        <v>150.69</v>
      </c>
      <c r="F228" s="71">
        <v>180.32</v>
      </c>
      <c r="G228" s="67" t="str">
        <f t="shared" si="7"/>
        <v>02/12/2014</v>
      </c>
      <c r="H228" s="4"/>
    </row>
    <row r="229" spans="1:8" x14ac:dyDescent="0.3">
      <c r="A229" s="120">
        <v>8</v>
      </c>
      <c r="B229" s="68">
        <v>41976</v>
      </c>
      <c r="C229" s="138">
        <f t="shared" si="6"/>
        <v>2014</v>
      </c>
      <c r="D229" s="72">
        <v>168</v>
      </c>
      <c r="E229" s="146">
        <v>150.69</v>
      </c>
      <c r="F229" s="71">
        <v>180.32</v>
      </c>
      <c r="G229" s="67" t="str">
        <f t="shared" si="7"/>
        <v>03/12/2014</v>
      </c>
      <c r="H229" s="4"/>
    </row>
    <row r="230" spans="1:8" x14ac:dyDescent="0.3">
      <c r="A230" s="120">
        <v>8</v>
      </c>
      <c r="B230" s="68">
        <v>41977</v>
      </c>
      <c r="C230" s="138">
        <f t="shared" si="6"/>
        <v>2014</v>
      </c>
      <c r="D230" s="72">
        <v>168</v>
      </c>
      <c r="E230" s="146">
        <v>150.69</v>
      </c>
      <c r="F230" s="71">
        <v>180.32</v>
      </c>
      <c r="G230" s="67" t="str">
        <f t="shared" si="7"/>
        <v>04/12/2014</v>
      </c>
      <c r="H230" s="4"/>
    </row>
    <row r="231" spans="1:8" x14ac:dyDescent="0.3">
      <c r="A231" s="120">
        <v>8</v>
      </c>
      <c r="B231" s="68">
        <v>41978</v>
      </c>
      <c r="C231" s="138">
        <f t="shared" si="6"/>
        <v>2014</v>
      </c>
      <c r="D231" s="72">
        <v>171.5</v>
      </c>
      <c r="E231" s="146">
        <v>150.69</v>
      </c>
      <c r="F231" s="71">
        <v>180.32</v>
      </c>
      <c r="G231" s="67" t="str">
        <f t="shared" si="7"/>
        <v>05/12/2014</v>
      </c>
      <c r="H231" s="4"/>
    </row>
    <row r="232" spans="1:8" x14ac:dyDescent="0.3">
      <c r="A232" s="120">
        <v>8</v>
      </c>
      <c r="B232" s="68">
        <v>41981</v>
      </c>
      <c r="C232" s="138">
        <f t="shared" si="6"/>
        <v>2014</v>
      </c>
      <c r="D232" s="72">
        <v>174</v>
      </c>
      <c r="E232" s="146">
        <v>150.69</v>
      </c>
      <c r="F232" s="71">
        <v>180.32</v>
      </c>
      <c r="G232" s="67" t="str">
        <f t="shared" si="7"/>
        <v>08/12/2014</v>
      </c>
      <c r="H232" s="4"/>
    </row>
    <row r="233" spans="1:8" x14ac:dyDescent="0.3">
      <c r="A233" s="120">
        <v>8</v>
      </c>
      <c r="B233" s="68">
        <v>41982</v>
      </c>
      <c r="C233" s="138">
        <f t="shared" si="6"/>
        <v>2014</v>
      </c>
      <c r="D233" s="72">
        <v>169</v>
      </c>
      <c r="E233" s="146">
        <v>150.69</v>
      </c>
      <c r="F233" s="71">
        <v>180.32</v>
      </c>
      <c r="G233" s="67" t="str">
        <f t="shared" si="7"/>
        <v>09/12/2014</v>
      </c>
      <c r="H233" s="4"/>
    </row>
    <row r="234" spans="1:8" x14ac:dyDescent="0.3">
      <c r="A234" s="120">
        <v>8</v>
      </c>
      <c r="B234" s="68">
        <v>41983</v>
      </c>
      <c r="C234" s="138">
        <f t="shared" si="6"/>
        <v>2014</v>
      </c>
      <c r="D234" s="72">
        <v>168</v>
      </c>
      <c r="E234" s="146">
        <v>150.69</v>
      </c>
      <c r="F234" s="71">
        <v>180.32</v>
      </c>
      <c r="G234" s="67" t="str">
        <f t="shared" si="7"/>
        <v>10/12/2014</v>
      </c>
      <c r="H234" s="4"/>
    </row>
    <row r="235" spans="1:8" x14ac:dyDescent="0.3">
      <c r="A235" s="120">
        <v>8</v>
      </c>
      <c r="B235" s="68">
        <v>41984</v>
      </c>
      <c r="C235" s="138">
        <f t="shared" si="6"/>
        <v>2014</v>
      </c>
      <c r="D235" s="72">
        <v>170</v>
      </c>
      <c r="E235" s="146">
        <v>150.69</v>
      </c>
      <c r="F235" s="71">
        <v>180.32</v>
      </c>
      <c r="G235" s="67" t="str">
        <f t="shared" si="7"/>
        <v>11/12/2014</v>
      </c>
      <c r="H235" s="4"/>
    </row>
    <row r="236" spans="1:8" x14ac:dyDescent="0.3">
      <c r="A236" s="120">
        <v>8</v>
      </c>
      <c r="B236" s="68">
        <v>41985</v>
      </c>
      <c r="C236" s="138">
        <f t="shared" si="6"/>
        <v>2014</v>
      </c>
      <c r="D236" s="72">
        <v>170</v>
      </c>
      <c r="E236" s="146">
        <v>150.69</v>
      </c>
      <c r="F236" s="71">
        <v>180.32</v>
      </c>
      <c r="G236" s="67" t="str">
        <f t="shared" si="7"/>
        <v>12/12/2014</v>
      </c>
      <c r="H236" s="4"/>
    </row>
    <row r="237" spans="1:8" x14ac:dyDescent="0.3">
      <c r="A237" s="120">
        <v>8</v>
      </c>
      <c r="B237" s="68">
        <v>41988</v>
      </c>
      <c r="C237" s="138">
        <f t="shared" si="6"/>
        <v>2014</v>
      </c>
      <c r="D237" s="72">
        <v>172</v>
      </c>
      <c r="E237" s="146">
        <v>150.69</v>
      </c>
      <c r="F237" s="71">
        <v>180.32</v>
      </c>
      <c r="G237" s="67" t="str">
        <f t="shared" si="7"/>
        <v>15/12/2014</v>
      </c>
      <c r="H237" s="4"/>
    </row>
    <row r="238" spans="1:8" x14ac:dyDescent="0.3">
      <c r="A238" s="120">
        <v>8</v>
      </c>
      <c r="B238" s="68">
        <v>41989</v>
      </c>
      <c r="C238" s="138">
        <f t="shared" si="6"/>
        <v>2014</v>
      </c>
      <c r="D238" s="72">
        <v>171</v>
      </c>
      <c r="E238" s="146">
        <v>150.69</v>
      </c>
      <c r="F238" s="71">
        <v>180.32</v>
      </c>
      <c r="G238" s="67" t="str">
        <f t="shared" si="7"/>
        <v>16/12/2014</v>
      </c>
      <c r="H238" s="4"/>
    </row>
    <row r="239" spans="1:8" x14ac:dyDescent="0.3">
      <c r="A239" s="120">
        <v>8</v>
      </c>
      <c r="B239" s="68">
        <v>41990</v>
      </c>
      <c r="C239" s="138">
        <f t="shared" si="6"/>
        <v>2014</v>
      </c>
      <c r="D239" s="72">
        <v>172</v>
      </c>
      <c r="E239" s="146">
        <v>150.69</v>
      </c>
      <c r="F239" s="71">
        <v>180.32</v>
      </c>
      <c r="G239" s="67" t="str">
        <f t="shared" si="7"/>
        <v>17/12/2014</v>
      </c>
      <c r="H239" s="4"/>
    </row>
    <row r="240" spans="1:8" x14ac:dyDescent="0.3">
      <c r="A240" s="120">
        <v>8</v>
      </c>
      <c r="B240" s="68">
        <v>41991</v>
      </c>
      <c r="C240" s="138">
        <f t="shared" si="6"/>
        <v>2014</v>
      </c>
      <c r="D240" s="72">
        <v>174</v>
      </c>
      <c r="E240" s="146">
        <v>150.69</v>
      </c>
      <c r="F240" s="71">
        <v>180.32</v>
      </c>
      <c r="G240" s="67" t="str">
        <f t="shared" si="7"/>
        <v>18/12/2014</v>
      </c>
      <c r="H240" s="4"/>
    </row>
    <row r="241" spans="1:8" x14ac:dyDescent="0.3">
      <c r="A241" s="120">
        <v>8</v>
      </c>
      <c r="B241" s="68">
        <v>41992</v>
      </c>
      <c r="C241" s="138">
        <f t="shared" si="6"/>
        <v>2014</v>
      </c>
      <c r="D241" s="72">
        <v>172</v>
      </c>
      <c r="E241" s="146">
        <v>150.69</v>
      </c>
      <c r="F241" s="71">
        <v>180.32</v>
      </c>
      <c r="G241" s="67" t="str">
        <f t="shared" si="7"/>
        <v>19/12/2014</v>
      </c>
      <c r="H241" s="4"/>
    </row>
    <row r="242" spans="1:8" x14ac:dyDescent="0.3">
      <c r="A242" s="121">
        <v>8</v>
      </c>
      <c r="B242" s="74">
        <v>42009</v>
      </c>
      <c r="C242" s="138">
        <f t="shared" si="6"/>
        <v>2015</v>
      </c>
      <c r="D242" s="75">
        <v>174</v>
      </c>
      <c r="E242" s="148">
        <v>160.9</v>
      </c>
      <c r="F242" s="77">
        <v>176.09</v>
      </c>
      <c r="G242" s="73" t="str">
        <f t="shared" si="7"/>
        <v>05/01/2015</v>
      </c>
      <c r="H242" s="4"/>
    </row>
    <row r="243" spans="1:8" x14ac:dyDescent="0.3">
      <c r="A243" s="121">
        <v>8</v>
      </c>
      <c r="B243" s="74">
        <v>42010</v>
      </c>
      <c r="C243" s="138">
        <f t="shared" si="6"/>
        <v>2015</v>
      </c>
      <c r="D243" s="75">
        <v>173</v>
      </c>
      <c r="E243" s="148">
        <v>160.9</v>
      </c>
      <c r="F243" s="77">
        <v>176.09</v>
      </c>
      <c r="G243" s="73" t="str">
        <f t="shared" si="7"/>
        <v>06/01/2015</v>
      </c>
      <c r="H243" s="4"/>
    </row>
    <row r="244" spans="1:8" x14ac:dyDescent="0.3">
      <c r="A244" s="121">
        <v>8</v>
      </c>
      <c r="B244" s="74">
        <v>42011</v>
      </c>
      <c r="C244" s="138">
        <f t="shared" si="6"/>
        <v>2015</v>
      </c>
      <c r="D244" s="75">
        <v>174</v>
      </c>
      <c r="E244" s="148">
        <v>160.9</v>
      </c>
      <c r="F244" s="77">
        <v>176.09</v>
      </c>
      <c r="G244" s="73" t="str">
        <f t="shared" si="7"/>
        <v>07/01/2015</v>
      </c>
      <c r="H244" s="4"/>
    </row>
    <row r="245" spans="1:8" x14ac:dyDescent="0.3">
      <c r="A245" s="121">
        <v>8</v>
      </c>
      <c r="B245" s="74">
        <v>42012</v>
      </c>
      <c r="C245" s="138">
        <f t="shared" si="6"/>
        <v>2015</v>
      </c>
      <c r="D245" s="75">
        <v>176</v>
      </c>
      <c r="E245" s="148">
        <v>160.9</v>
      </c>
      <c r="F245" s="77">
        <v>176.09</v>
      </c>
      <c r="G245" s="73" t="str">
        <f t="shared" si="7"/>
        <v>08/01/2015</v>
      </c>
      <c r="H245" s="4"/>
    </row>
    <row r="246" spans="1:8" x14ac:dyDescent="0.3">
      <c r="A246" s="121">
        <v>8</v>
      </c>
      <c r="B246" s="74">
        <v>42013</v>
      </c>
      <c r="C246" s="138">
        <f t="shared" si="6"/>
        <v>2015</v>
      </c>
      <c r="D246" s="75">
        <v>175</v>
      </c>
      <c r="E246" s="148">
        <v>160.9</v>
      </c>
      <c r="F246" s="77">
        <v>176.09</v>
      </c>
      <c r="G246" s="73" t="str">
        <f t="shared" si="7"/>
        <v>09/01/2015</v>
      </c>
      <c r="H246" s="4"/>
    </row>
    <row r="247" spans="1:8" x14ac:dyDescent="0.3">
      <c r="A247" s="121">
        <v>8</v>
      </c>
      <c r="B247" s="74">
        <v>42016</v>
      </c>
      <c r="C247" s="138">
        <f t="shared" si="6"/>
        <v>2015</v>
      </c>
      <c r="D247" s="75">
        <v>175</v>
      </c>
      <c r="E247" s="148">
        <v>160.9</v>
      </c>
      <c r="F247" s="77">
        <v>176.09</v>
      </c>
      <c r="G247" s="73" t="str">
        <f t="shared" si="7"/>
        <v>12/01/2015</v>
      </c>
      <c r="H247" s="4"/>
    </row>
    <row r="248" spans="1:8" x14ac:dyDescent="0.3">
      <c r="A248" s="121">
        <v>8</v>
      </c>
      <c r="B248" s="74">
        <v>42017</v>
      </c>
      <c r="C248" s="138">
        <f t="shared" si="6"/>
        <v>2015</v>
      </c>
      <c r="D248" s="75">
        <v>175</v>
      </c>
      <c r="E248" s="148">
        <v>160.9</v>
      </c>
      <c r="F248" s="77">
        <v>176.09</v>
      </c>
      <c r="G248" s="73" t="str">
        <f t="shared" si="7"/>
        <v>13/01/2015</v>
      </c>
      <c r="H248" s="4"/>
    </row>
    <row r="249" spans="1:8" x14ac:dyDescent="0.3">
      <c r="A249" s="121">
        <v>8</v>
      </c>
      <c r="B249" s="74">
        <v>42018</v>
      </c>
      <c r="C249" s="138">
        <f t="shared" si="6"/>
        <v>2015</v>
      </c>
      <c r="D249" s="75">
        <v>174</v>
      </c>
      <c r="E249" s="148">
        <v>160.9</v>
      </c>
      <c r="F249" s="77">
        <v>176.09</v>
      </c>
      <c r="G249" s="73" t="str">
        <f t="shared" si="7"/>
        <v>14/01/2015</v>
      </c>
      <c r="H249" s="4"/>
    </row>
    <row r="250" spans="1:8" x14ac:dyDescent="0.3">
      <c r="A250" s="121">
        <v>8</v>
      </c>
      <c r="B250" s="74">
        <v>42019</v>
      </c>
      <c r="C250" s="138">
        <f t="shared" si="6"/>
        <v>2015</v>
      </c>
      <c r="D250" s="75">
        <v>173</v>
      </c>
      <c r="E250" s="148">
        <v>160.9</v>
      </c>
      <c r="F250" s="77">
        <v>176.09</v>
      </c>
      <c r="G250" s="73" t="str">
        <f t="shared" si="7"/>
        <v>15/01/2015</v>
      </c>
      <c r="H250" s="4"/>
    </row>
    <row r="251" spans="1:8" x14ac:dyDescent="0.3">
      <c r="A251" s="121">
        <v>8</v>
      </c>
      <c r="B251" s="74">
        <v>42020</v>
      </c>
      <c r="C251" s="138">
        <f t="shared" si="6"/>
        <v>2015</v>
      </c>
      <c r="D251" s="75">
        <v>176</v>
      </c>
      <c r="E251" s="148">
        <v>160.9</v>
      </c>
      <c r="F251" s="77">
        <v>176.09</v>
      </c>
      <c r="G251" s="73" t="str">
        <f t="shared" si="7"/>
        <v>16/01/2015</v>
      </c>
      <c r="H251" s="4"/>
    </row>
    <row r="252" spans="1:8" x14ac:dyDescent="0.3">
      <c r="A252" s="121">
        <v>8</v>
      </c>
      <c r="B252" s="74">
        <v>42023</v>
      </c>
      <c r="C252" s="138">
        <f t="shared" si="6"/>
        <v>2015</v>
      </c>
      <c r="D252" s="75">
        <v>176</v>
      </c>
      <c r="E252" s="148">
        <v>160.9</v>
      </c>
      <c r="F252" s="77">
        <v>176.09</v>
      </c>
      <c r="G252" s="73" t="str">
        <f t="shared" si="7"/>
        <v>19/01/2015</v>
      </c>
      <c r="H252" s="4"/>
    </row>
    <row r="253" spans="1:8" x14ac:dyDescent="0.3">
      <c r="A253" s="121">
        <v>8</v>
      </c>
      <c r="B253" s="74">
        <v>42024</v>
      </c>
      <c r="C253" s="138">
        <f t="shared" si="6"/>
        <v>2015</v>
      </c>
      <c r="D253" s="75">
        <v>174</v>
      </c>
      <c r="E253" s="148">
        <v>160.9</v>
      </c>
      <c r="F253" s="77">
        <v>176.09</v>
      </c>
      <c r="G253" s="73" t="str">
        <f t="shared" si="7"/>
        <v>20/01/2015</v>
      </c>
      <c r="H253" s="4"/>
    </row>
    <row r="254" spans="1:8" x14ac:dyDescent="0.3">
      <c r="A254" s="121">
        <v>8</v>
      </c>
      <c r="B254" s="74">
        <v>42025</v>
      </c>
      <c r="C254" s="138">
        <f t="shared" si="6"/>
        <v>2015</v>
      </c>
      <c r="D254" s="75">
        <v>177</v>
      </c>
      <c r="E254" s="148">
        <v>160.9</v>
      </c>
      <c r="F254" s="77">
        <v>176.09</v>
      </c>
      <c r="G254" s="73" t="str">
        <f t="shared" si="7"/>
        <v>21/01/2015</v>
      </c>
      <c r="H254" s="4"/>
    </row>
    <row r="255" spans="1:8" x14ac:dyDescent="0.3">
      <c r="A255" s="121">
        <v>8</v>
      </c>
      <c r="B255" s="74">
        <v>42026</v>
      </c>
      <c r="C255" s="138">
        <f t="shared" si="6"/>
        <v>2015</v>
      </c>
      <c r="D255" s="75">
        <v>176</v>
      </c>
      <c r="E255" s="148">
        <v>160.9</v>
      </c>
      <c r="F255" s="77">
        <v>176.09</v>
      </c>
      <c r="G255" s="73" t="str">
        <f t="shared" si="7"/>
        <v>22/01/2015</v>
      </c>
      <c r="H255" s="4"/>
    </row>
    <row r="256" spans="1:8" x14ac:dyDescent="0.3">
      <c r="A256" s="121">
        <v>8</v>
      </c>
      <c r="B256" s="74">
        <v>42027</v>
      </c>
      <c r="C256" s="138">
        <f t="shared" si="6"/>
        <v>2015</v>
      </c>
      <c r="D256" s="75">
        <v>177</v>
      </c>
      <c r="E256" s="148">
        <v>160.9</v>
      </c>
      <c r="F256" s="77">
        <v>176.09</v>
      </c>
      <c r="G256" s="73" t="str">
        <f t="shared" si="7"/>
        <v>23/01/2015</v>
      </c>
      <c r="H256" s="4"/>
    </row>
    <row r="257" spans="1:8" x14ac:dyDescent="0.3">
      <c r="A257" s="121">
        <v>8</v>
      </c>
      <c r="B257" s="74">
        <v>42030</v>
      </c>
      <c r="C257" s="138">
        <f t="shared" si="6"/>
        <v>2015</v>
      </c>
      <c r="D257" s="75">
        <v>176</v>
      </c>
      <c r="E257" s="148">
        <v>160.9</v>
      </c>
      <c r="F257" s="77">
        <v>176.09</v>
      </c>
      <c r="G257" s="73" t="str">
        <f t="shared" si="7"/>
        <v>26/01/2015</v>
      </c>
      <c r="H257" s="4"/>
    </row>
    <row r="258" spans="1:8" x14ac:dyDescent="0.3">
      <c r="A258" s="121">
        <v>8</v>
      </c>
      <c r="B258" s="74">
        <v>42031</v>
      </c>
      <c r="C258" s="138">
        <f t="shared" si="6"/>
        <v>2015</v>
      </c>
      <c r="D258" s="75">
        <v>175</v>
      </c>
      <c r="E258" s="148">
        <v>160.9</v>
      </c>
      <c r="F258" s="77">
        <v>176.09</v>
      </c>
      <c r="G258" s="73" t="str">
        <f t="shared" si="7"/>
        <v>27/01/2015</v>
      </c>
      <c r="H258" s="4"/>
    </row>
    <row r="259" spans="1:8" x14ac:dyDescent="0.3">
      <c r="A259" s="121">
        <v>8</v>
      </c>
      <c r="B259" s="74">
        <v>42032</v>
      </c>
      <c r="C259" s="138">
        <f t="shared" ref="C259:C322" si="8">YEAR(B259)</f>
        <v>2015</v>
      </c>
      <c r="D259" s="75">
        <v>174</v>
      </c>
      <c r="E259" s="148">
        <v>160.9</v>
      </c>
      <c r="F259" s="77">
        <v>176.09</v>
      </c>
      <c r="G259" s="73" t="str">
        <f t="shared" ref="G259:G322" si="9">TEXT(B259,"jj/mm/aaaa")</f>
        <v>28/01/2015</v>
      </c>
      <c r="H259" s="4"/>
    </row>
    <row r="260" spans="1:8" x14ac:dyDescent="0.3">
      <c r="A260" s="121">
        <v>8</v>
      </c>
      <c r="B260" s="74">
        <v>42033</v>
      </c>
      <c r="C260" s="138">
        <f t="shared" si="8"/>
        <v>2015</v>
      </c>
      <c r="D260" s="75">
        <v>174</v>
      </c>
      <c r="E260" s="148">
        <v>160.9</v>
      </c>
      <c r="F260" s="77">
        <v>176.09</v>
      </c>
      <c r="G260" s="73" t="str">
        <f t="shared" si="9"/>
        <v>29/01/2015</v>
      </c>
      <c r="H260" s="4"/>
    </row>
    <row r="261" spans="1:8" x14ac:dyDescent="0.3">
      <c r="A261" s="121">
        <v>8</v>
      </c>
      <c r="B261" s="74">
        <v>42034</v>
      </c>
      <c r="C261" s="138">
        <f t="shared" si="8"/>
        <v>2015</v>
      </c>
      <c r="D261" s="75">
        <v>174</v>
      </c>
      <c r="E261" s="148">
        <v>160.9</v>
      </c>
      <c r="F261" s="77">
        <v>176.09</v>
      </c>
      <c r="G261" s="73" t="str">
        <f t="shared" si="9"/>
        <v>30/01/2015</v>
      </c>
      <c r="H261" s="4"/>
    </row>
    <row r="262" spans="1:8" x14ac:dyDescent="0.3">
      <c r="A262" s="121">
        <v>8</v>
      </c>
      <c r="B262" s="74">
        <v>42037</v>
      </c>
      <c r="C262" s="138">
        <f t="shared" si="8"/>
        <v>2015</v>
      </c>
      <c r="D262" s="75">
        <v>173</v>
      </c>
      <c r="E262" s="148">
        <v>160.9</v>
      </c>
      <c r="F262" s="77">
        <v>176.09</v>
      </c>
      <c r="G262" s="73" t="str">
        <f t="shared" si="9"/>
        <v>02/02/2015</v>
      </c>
      <c r="H262" s="4"/>
    </row>
    <row r="263" spans="1:8" x14ac:dyDescent="0.3">
      <c r="A263" s="121">
        <v>8</v>
      </c>
      <c r="B263" s="74">
        <v>42038</v>
      </c>
      <c r="C263" s="138">
        <f t="shared" si="8"/>
        <v>2015</v>
      </c>
      <c r="D263" s="75">
        <v>174</v>
      </c>
      <c r="E263" s="148">
        <v>160.9</v>
      </c>
      <c r="F263" s="77">
        <v>176.09</v>
      </c>
      <c r="G263" s="73" t="str">
        <f t="shared" si="9"/>
        <v>03/02/2015</v>
      </c>
      <c r="H263" s="4"/>
    </row>
    <row r="264" spans="1:8" x14ac:dyDescent="0.3">
      <c r="A264" s="121">
        <v>8</v>
      </c>
      <c r="B264" s="74">
        <v>42039</v>
      </c>
      <c r="C264" s="138">
        <f t="shared" si="8"/>
        <v>2015</v>
      </c>
      <c r="D264" s="75">
        <v>174</v>
      </c>
      <c r="E264" s="148">
        <v>160.9</v>
      </c>
      <c r="F264" s="77">
        <v>176.09</v>
      </c>
      <c r="G264" s="73" t="str">
        <f t="shared" si="9"/>
        <v>04/02/2015</v>
      </c>
      <c r="H264" s="4"/>
    </row>
    <row r="265" spans="1:8" x14ac:dyDescent="0.3">
      <c r="A265" s="121">
        <v>8</v>
      </c>
      <c r="B265" s="74">
        <v>42040</v>
      </c>
      <c r="C265" s="138">
        <f t="shared" si="8"/>
        <v>2015</v>
      </c>
      <c r="D265" s="75">
        <v>171</v>
      </c>
      <c r="E265" s="148">
        <v>160.9</v>
      </c>
      <c r="F265" s="77">
        <v>176.09</v>
      </c>
      <c r="G265" s="73" t="str">
        <f t="shared" si="9"/>
        <v>05/02/2015</v>
      </c>
      <c r="H265" s="4"/>
    </row>
    <row r="266" spans="1:8" x14ac:dyDescent="0.3">
      <c r="A266" s="121">
        <v>8</v>
      </c>
      <c r="B266" s="74">
        <v>42041</v>
      </c>
      <c r="C266" s="138">
        <f t="shared" si="8"/>
        <v>2015</v>
      </c>
      <c r="D266" s="75">
        <v>174</v>
      </c>
      <c r="E266" s="148">
        <v>160.9</v>
      </c>
      <c r="F266" s="77">
        <v>176.09</v>
      </c>
      <c r="G266" s="73" t="str">
        <f t="shared" si="9"/>
        <v>06/02/2015</v>
      </c>
      <c r="H266" s="4"/>
    </row>
    <row r="267" spans="1:8" x14ac:dyDescent="0.3">
      <c r="A267" s="121">
        <v>8</v>
      </c>
      <c r="B267" s="74">
        <v>42044</v>
      </c>
      <c r="C267" s="138">
        <f t="shared" si="8"/>
        <v>2015</v>
      </c>
      <c r="D267" s="75">
        <v>174</v>
      </c>
      <c r="E267" s="148">
        <v>160.9</v>
      </c>
      <c r="F267" s="77">
        <v>176.09</v>
      </c>
      <c r="G267" s="73" t="str">
        <f t="shared" si="9"/>
        <v>09/02/2015</v>
      </c>
      <c r="H267" s="4"/>
    </row>
    <row r="268" spans="1:8" x14ac:dyDescent="0.3">
      <c r="A268" s="121">
        <v>8</v>
      </c>
      <c r="B268" s="74">
        <v>42045</v>
      </c>
      <c r="C268" s="138">
        <f t="shared" si="8"/>
        <v>2015</v>
      </c>
      <c r="D268" s="75">
        <v>174</v>
      </c>
      <c r="E268" s="148">
        <v>160.9</v>
      </c>
      <c r="F268" s="77">
        <v>176.09</v>
      </c>
      <c r="G268" s="73" t="str">
        <f t="shared" si="9"/>
        <v>10/02/2015</v>
      </c>
      <c r="H268" s="4"/>
    </row>
    <row r="269" spans="1:8" x14ac:dyDescent="0.3">
      <c r="A269" s="121">
        <v>8</v>
      </c>
      <c r="B269" s="74">
        <v>42046</v>
      </c>
      <c r="C269" s="138">
        <f t="shared" si="8"/>
        <v>2015</v>
      </c>
      <c r="D269" s="75">
        <v>174</v>
      </c>
      <c r="E269" s="148">
        <v>160.9</v>
      </c>
      <c r="F269" s="77">
        <v>176.09</v>
      </c>
      <c r="G269" s="73" t="str">
        <f t="shared" si="9"/>
        <v>11/02/2015</v>
      </c>
      <c r="H269" s="4"/>
    </row>
    <row r="270" spans="1:8" x14ac:dyDescent="0.3">
      <c r="A270" s="121">
        <v>8</v>
      </c>
      <c r="B270" s="74">
        <v>42047</v>
      </c>
      <c r="C270" s="138">
        <f t="shared" si="8"/>
        <v>2015</v>
      </c>
      <c r="D270" s="75">
        <v>174</v>
      </c>
      <c r="E270" s="148">
        <v>160.9</v>
      </c>
      <c r="F270" s="77">
        <v>176.09</v>
      </c>
      <c r="G270" s="73" t="str">
        <f t="shared" si="9"/>
        <v>12/02/2015</v>
      </c>
      <c r="H270" s="4"/>
    </row>
    <row r="271" spans="1:8" x14ac:dyDescent="0.3">
      <c r="A271" s="121">
        <v>8</v>
      </c>
      <c r="B271" s="74">
        <v>42048</v>
      </c>
      <c r="C271" s="138">
        <f t="shared" si="8"/>
        <v>2015</v>
      </c>
      <c r="D271" s="75">
        <v>174</v>
      </c>
      <c r="E271" s="148">
        <v>160.9</v>
      </c>
      <c r="F271" s="77">
        <v>176.09</v>
      </c>
      <c r="G271" s="73" t="str">
        <f t="shared" si="9"/>
        <v>13/02/2015</v>
      </c>
      <c r="H271" s="4"/>
    </row>
    <row r="272" spans="1:8" x14ac:dyDescent="0.3">
      <c r="A272" s="121">
        <v>8</v>
      </c>
      <c r="B272" s="74">
        <v>42051</v>
      </c>
      <c r="C272" s="138">
        <f t="shared" si="8"/>
        <v>2015</v>
      </c>
      <c r="D272" s="75">
        <v>175</v>
      </c>
      <c r="E272" s="148">
        <v>160.9</v>
      </c>
      <c r="F272" s="77">
        <v>176.09</v>
      </c>
      <c r="G272" s="73" t="str">
        <f t="shared" si="9"/>
        <v>16/02/2015</v>
      </c>
      <c r="H272" s="4"/>
    </row>
    <row r="273" spans="1:8" x14ac:dyDescent="0.3">
      <c r="A273" s="121">
        <v>8</v>
      </c>
      <c r="B273" s="74">
        <v>42052</v>
      </c>
      <c r="C273" s="138">
        <f t="shared" si="8"/>
        <v>2015</v>
      </c>
      <c r="D273" s="75">
        <v>172</v>
      </c>
      <c r="E273" s="148">
        <v>160.9</v>
      </c>
      <c r="F273" s="77">
        <v>176.09</v>
      </c>
      <c r="G273" s="73" t="str">
        <f t="shared" si="9"/>
        <v>17/02/2015</v>
      </c>
      <c r="H273" s="4"/>
    </row>
    <row r="274" spans="1:8" x14ac:dyDescent="0.3">
      <c r="A274" s="121">
        <v>8</v>
      </c>
      <c r="B274" s="74">
        <v>42053</v>
      </c>
      <c r="C274" s="138">
        <f t="shared" si="8"/>
        <v>2015</v>
      </c>
      <c r="D274" s="75">
        <v>171</v>
      </c>
      <c r="E274" s="148">
        <v>160.9</v>
      </c>
      <c r="F274" s="77">
        <v>176.09</v>
      </c>
      <c r="G274" s="73" t="str">
        <f t="shared" si="9"/>
        <v>18/02/2015</v>
      </c>
      <c r="H274" s="4"/>
    </row>
    <row r="275" spans="1:8" x14ac:dyDescent="0.3">
      <c r="A275" s="121">
        <v>8</v>
      </c>
      <c r="B275" s="74">
        <v>42054</v>
      </c>
      <c r="C275" s="138">
        <f t="shared" si="8"/>
        <v>2015</v>
      </c>
      <c r="D275" s="75">
        <v>172</v>
      </c>
      <c r="E275" s="148">
        <v>160.9</v>
      </c>
      <c r="F275" s="77">
        <v>176.09</v>
      </c>
      <c r="G275" s="73" t="str">
        <f t="shared" si="9"/>
        <v>19/02/2015</v>
      </c>
      <c r="H275" s="4"/>
    </row>
    <row r="276" spans="1:8" x14ac:dyDescent="0.3">
      <c r="A276" s="121">
        <v>8</v>
      </c>
      <c r="B276" s="74">
        <v>42055</v>
      </c>
      <c r="C276" s="138">
        <f t="shared" si="8"/>
        <v>2015</v>
      </c>
      <c r="D276" s="75">
        <v>168</v>
      </c>
      <c r="E276" s="148">
        <v>160.9</v>
      </c>
      <c r="F276" s="77">
        <v>176.09</v>
      </c>
      <c r="G276" s="73" t="str">
        <f t="shared" si="9"/>
        <v>20/02/2015</v>
      </c>
      <c r="H276" s="4"/>
    </row>
    <row r="277" spans="1:8" x14ac:dyDescent="0.3">
      <c r="A277" s="121">
        <v>8</v>
      </c>
      <c r="B277" s="74">
        <v>42058</v>
      </c>
      <c r="C277" s="138">
        <f t="shared" si="8"/>
        <v>2015</v>
      </c>
      <c r="D277" s="75">
        <v>167</v>
      </c>
      <c r="E277" s="148">
        <v>160.9</v>
      </c>
      <c r="F277" s="77">
        <v>176.09</v>
      </c>
      <c r="G277" s="73" t="str">
        <f t="shared" si="9"/>
        <v>23/02/2015</v>
      </c>
      <c r="H277" s="4"/>
    </row>
    <row r="278" spans="1:8" x14ac:dyDescent="0.3">
      <c r="A278" s="121">
        <v>8</v>
      </c>
      <c r="B278" s="74">
        <v>42059</v>
      </c>
      <c r="C278" s="138">
        <f t="shared" si="8"/>
        <v>2015</v>
      </c>
      <c r="D278" s="75">
        <v>167</v>
      </c>
      <c r="E278" s="148">
        <v>160.9</v>
      </c>
      <c r="F278" s="77">
        <v>176.09</v>
      </c>
      <c r="G278" s="73" t="str">
        <f t="shared" si="9"/>
        <v>24/02/2015</v>
      </c>
      <c r="H278" s="4"/>
    </row>
    <row r="279" spans="1:8" x14ac:dyDescent="0.3">
      <c r="A279" s="121">
        <v>8</v>
      </c>
      <c r="B279" s="74">
        <v>42060</v>
      </c>
      <c r="C279" s="138">
        <f t="shared" si="8"/>
        <v>2015</v>
      </c>
      <c r="D279" s="75">
        <v>167</v>
      </c>
      <c r="E279" s="148">
        <v>160.9</v>
      </c>
      <c r="F279" s="77">
        <v>176.09</v>
      </c>
      <c r="G279" s="73" t="str">
        <f t="shared" si="9"/>
        <v>25/02/2015</v>
      </c>
      <c r="H279" s="4"/>
    </row>
    <row r="280" spans="1:8" x14ac:dyDescent="0.3">
      <c r="A280" s="121">
        <v>8</v>
      </c>
      <c r="B280" s="74">
        <v>42061</v>
      </c>
      <c r="C280" s="138">
        <f t="shared" si="8"/>
        <v>2015</v>
      </c>
      <c r="D280" s="75">
        <v>166</v>
      </c>
      <c r="E280" s="148">
        <v>160.9</v>
      </c>
      <c r="F280" s="77">
        <v>176.09</v>
      </c>
      <c r="G280" s="73" t="str">
        <f t="shared" si="9"/>
        <v>26/02/2015</v>
      </c>
      <c r="H280" s="4"/>
    </row>
    <row r="281" spans="1:8" x14ac:dyDescent="0.3">
      <c r="A281" s="121">
        <v>8</v>
      </c>
      <c r="B281" s="74">
        <v>42062</v>
      </c>
      <c r="C281" s="138">
        <f t="shared" si="8"/>
        <v>2015</v>
      </c>
      <c r="D281" s="75">
        <v>165</v>
      </c>
      <c r="E281" s="148">
        <v>160.9</v>
      </c>
      <c r="F281" s="77">
        <v>176.09</v>
      </c>
      <c r="G281" s="73" t="str">
        <f t="shared" si="9"/>
        <v>27/02/2015</v>
      </c>
      <c r="H281" s="4"/>
    </row>
    <row r="282" spans="1:8" x14ac:dyDescent="0.3">
      <c r="A282" s="121">
        <v>8</v>
      </c>
      <c r="B282" s="74">
        <v>42065</v>
      </c>
      <c r="C282" s="138">
        <f t="shared" si="8"/>
        <v>2015</v>
      </c>
      <c r="D282" s="75">
        <v>166</v>
      </c>
      <c r="E282" s="148">
        <v>160.9</v>
      </c>
      <c r="F282" s="77">
        <v>176.09</v>
      </c>
      <c r="G282" s="73" t="str">
        <f t="shared" si="9"/>
        <v>02/03/2015</v>
      </c>
      <c r="H282" s="4"/>
    </row>
    <row r="283" spans="1:8" x14ac:dyDescent="0.3">
      <c r="A283" s="121">
        <v>8</v>
      </c>
      <c r="B283" s="74">
        <v>42066</v>
      </c>
      <c r="C283" s="138">
        <f t="shared" si="8"/>
        <v>2015</v>
      </c>
      <c r="D283" s="75">
        <v>165</v>
      </c>
      <c r="E283" s="148">
        <v>160.9</v>
      </c>
      <c r="F283" s="77">
        <v>176.09</v>
      </c>
      <c r="G283" s="73" t="str">
        <f t="shared" si="9"/>
        <v>03/03/2015</v>
      </c>
      <c r="H283" s="4"/>
    </row>
    <row r="284" spans="1:8" x14ac:dyDescent="0.3">
      <c r="A284" s="121">
        <v>8</v>
      </c>
      <c r="B284" s="74">
        <v>42067</v>
      </c>
      <c r="C284" s="138">
        <f t="shared" si="8"/>
        <v>2015</v>
      </c>
      <c r="D284" s="75">
        <v>168</v>
      </c>
      <c r="E284" s="148">
        <v>160.9</v>
      </c>
      <c r="F284" s="77">
        <v>176.09</v>
      </c>
      <c r="G284" s="73" t="str">
        <f t="shared" si="9"/>
        <v>04/03/2015</v>
      </c>
      <c r="H284" s="4"/>
    </row>
    <row r="285" spans="1:8" x14ac:dyDescent="0.3">
      <c r="A285" s="121">
        <v>8</v>
      </c>
      <c r="B285" s="74">
        <v>42068</v>
      </c>
      <c r="C285" s="138">
        <f t="shared" si="8"/>
        <v>2015</v>
      </c>
      <c r="D285" s="75">
        <v>168</v>
      </c>
      <c r="E285" s="148">
        <v>160.9</v>
      </c>
      <c r="F285" s="77">
        <v>176.09</v>
      </c>
      <c r="G285" s="73" t="str">
        <f t="shared" si="9"/>
        <v>05/03/2015</v>
      </c>
      <c r="H285" s="4"/>
    </row>
    <row r="286" spans="1:8" x14ac:dyDescent="0.3">
      <c r="A286" s="121">
        <v>8</v>
      </c>
      <c r="B286" s="74">
        <v>42069</v>
      </c>
      <c r="C286" s="138">
        <f t="shared" si="8"/>
        <v>2015</v>
      </c>
      <c r="D286" s="75">
        <v>169</v>
      </c>
      <c r="E286" s="148">
        <v>160.9</v>
      </c>
      <c r="F286" s="77">
        <v>176.09</v>
      </c>
      <c r="G286" s="73" t="str">
        <f t="shared" si="9"/>
        <v>06/03/2015</v>
      </c>
      <c r="H286" s="4"/>
    </row>
    <row r="287" spans="1:8" x14ac:dyDescent="0.3">
      <c r="A287" s="121">
        <v>8</v>
      </c>
      <c r="B287" s="74">
        <v>42072</v>
      </c>
      <c r="C287" s="138">
        <f t="shared" si="8"/>
        <v>2015</v>
      </c>
      <c r="D287" s="75">
        <v>171</v>
      </c>
      <c r="E287" s="148">
        <v>160.9</v>
      </c>
      <c r="F287" s="77">
        <v>176.09</v>
      </c>
      <c r="G287" s="73" t="str">
        <f t="shared" si="9"/>
        <v>09/03/2015</v>
      </c>
      <c r="H287" s="4"/>
    </row>
    <row r="288" spans="1:8" x14ac:dyDescent="0.3">
      <c r="A288" s="121">
        <v>8</v>
      </c>
      <c r="B288" s="74">
        <v>42073</v>
      </c>
      <c r="C288" s="138">
        <f t="shared" si="8"/>
        <v>2015</v>
      </c>
      <c r="D288" s="75">
        <v>171</v>
      </c>
      <c r="E288" s="148">
        <v>160.9</v>
      </c>
      <c r="F288" s="77">
        <v>176.09</v>
      </c>
      <c r="G288" s="73" t="str">
        <f t="shared" si="9"/>
        <v>10/03/2015</v>
      </c>
      <c r="H288" s="4"/>
    </row>
    <row r="289" spans="1:8" x14ac:dyDescent="0.3">
      <c r="A289" s="121">
        <v>8</v>
      </c>
      <c r="B289" s="74">
        <v>42074</v>
      </c>
      <c r="C289" s="138">
        <f t="shared" si="8"/>
        <v>2015</v>
      </c>
      <c r="D289" s="75">
        <v>173</v>
      </c>
      <c r="E289" s="148">
        <v>160.9</v>
      </c>
      <c r="F289" s="77">
        <v>176.09</v>
      </c>
      <c r="G289" s="73" t="str">
        <f t="shared" si="9"/>
        <v>11/03/2015</v>
      </c>
      <c r="H289" s="4"/>
    </row>
    <row r="290" spans="1:8" x14ac:dyDescent="0.3">
      <c r="A290" s="121">
        <v>8</v>
      </c>
      <c r="B290" s="74">
        <v>42075</v>
      </c>
      <c r="C290" s="138">
        <f t="shared" si="8"/>
        <v>2015</v>
      </c>
      <c r="D290" s="75">
        <v>174</v>
      </c>
      <c r="E290" s="148">
        <v>160.9</v>
      </c>
      <c r="F290" s="77">
        <v>176.09</v>
      </c>
      <c r="G290" s="73" t="str">
        <f t="shared" si="9"/>
        <v>12/03/2015</v>
      </c>
      <c r="H290" s="4"/>
    </row>
    <row r="291" spans="1:8" x14ac:dyDescent="0.3">
      <c r="A291" s="121">
        <v>8</v>
      </c>
      <c r="B291" s="74">
        <v>42076</v>
      </c>
      <c r="C291" s="138">
        <f t="shared" si="8"/>
        <v>2015</v>
      </c>
      <c r="D291" s="75">
        <v>175</v>
      </c>
      <c r="E291" s="148">
        <v>160.9</v>
      </c>
      <c r="F291" s="77">
        <v>176.09</v>
      </c>
      <c r="G291" s="73" t="str">
        <f t="shared" si="9"/>
        <v>13/03/2015</v>
      </c>
      <c r="H291" s="4"/>
    </row>
    <row r="292" spans="1:8" x14ac:dyDescent="0.3">
      <c r="A292" s="121">
        <v>8</v>
      </c>
      <c r="B292" s="74">
        <v>42079</v>
      </c>
      <c r="C292" s="138">
        <f t="shared" si="8"/>
        <v>2015</v>
      </c>
      <c r="D292" s="75">
        <v>175</v>
      </c>
      <c r="E292" s="148">
        <v>160.9</v>
      </c>
      <c r="F292" s="77">
        <v>176.09</v>
      </c>
      <c r="G292" s="73" t="str">
        <f t="shared" si="9"/>
        <v>16/03/2015</v>
      </c>
      <c r="H292" s="4"/>
    </row>
    <row r="293" spans="1:8" x14ac:dyDescent="0.3">
      <c r="A293" s="121">
        <v>8</v>
      </c>
      <c r="B293" s="74">
        <v>42080</v>
      </c>
      <c r="C293" s="138">
        <f t="shared" si="8"/>
        <v>2015</v>
      </c>
      <c r="D293" s="75">
        <v>176</v>
      </c>
      <c r="E293" s="148">
        <v>160.9</v>
      </c>
      <c r="F293" s="77">
        <v>176.09</v>
      </c>
      <c r="G293" s="73" t="str">
        <f t="shared" si="9"/>
        <v>17/03/2015</v>
      </c>
      <c r="H293" s="4"/>
    </row>
    <row r="294" spans="1:8" x14ac:dyDescent="0.3">
      <c r="A294" s="121">
        <v>8</v>
      </c>
      <c r="B294" s="74">
        <v>42081</v>
      </c>
      <c r="C294" s="138">
        <f t="shared" si="8"/>
        <v>2015</v>
      </c>
      <c r="D294" s="75">
        <v>176</v>
      </c>
      <c r="E294" s="148">
        <v>160.9</v>
      </c>
      <c r="F294" s="77">
        <v>176.09</v>
      </c>
      <c r="G294" s="73" t="str">
        <f t="shared" si="9"/>
        <v>18/03/2015</v>
      </c>
      <c r="H294" s="4"/>
    </row>
    <row r="295" spans="1:8" x14ac:dyDescent="0.3">
      <c r="A295" s="121">
        <v>8</v>
      </c>
      <c r="B295" s="74">
        <v>42082</v>
      </c>
      <c r="C295" s="138">
        <f t="shared" si="8"/>
        <v>2015</v>
      </c>
      <c r="D295" s="75">
        <v>176</v>
      </c>
      <c r="E295" s="148">
        <v>160.9</v>
      </c>
      <c r="F295" s="77">
        <v>176.09</v>
      </c>
      <c r="G295" s="73" t="str">
        <f t="shared" si="9"/>
        <v>19/03/2015</v>
      </c>
      <c r="H295" s="4"/>
    </row>
    <row r="296" spans="1:8" x14ac:dyDescent="0.3">
      <c r="A296" s="121">
        <v>8</v>
      </c>
      <c r="B296" s="74">
        <v>42083</v>
      </c>
      <c r="C296" s="138">
        <f t="shared" si="8"/>
        <v>2015</v>
      </c>
      <c r="D296" s="75">
        <v>177</v>
      </c>
      <c r="E296" s="148">
        <v>160.9</v>
      </c>
      <c r="F296" s="77">
        <v>176.09</v>
      </c>
      <c r="G296" s="73" t="str">
        <f t="shared" si="9"/>
        <v>20/03/2015</v>
      </c>
      <c r="H296" s="4"/>
    </row>
    <row r="297" spans="1:8" x14ac:dyDescent="0.3">
      <c r="A297" s="121">
        <v>8</v>
      </c>
      <c r="B297" s="74">
        <v>42086</v>
      </c>
      <c r="C297" s="138">
        <f t="shared" si="8"/>
        <v>2015</v>
      </c>
      <c r="D297" s="75">
        <v>175</v>
      </c>
      <c r="E297" s="148">
        <v>160.9</v>
      </c>
      <c r="F297" s="77">
        <v>176.09</v>
      </c>
      <c r="G297" s="73" t="str">
        <f t="shared" si="9"/>
        <v>23/03/2015</v>
      </c>
      <c r="H297" s="4"/>
    </row>
    <row r="298" spans="1:8" x14ac:dyDescent="0.3">
      <c r="A298" s="121">
        <v>8</v>
      </c>
      <c r="B298" s="74">
        <v>42087</v>
      </c>
      <c r="C298" s="138">
        <f t="shared" si="8"/>
        <v>2015</v>
      </c>
      <c r="D298" s="75">
        <v>174</v>
      </c>
      <c r="E298" s="148">
        <v>160.9</v>
      </c>
      <c r="F298" s="77">
        <v>176.09</v>
      </c>
      <c r="G298" s="73" t="str">
        <f t="shared" si="9"/>
        <v>24/03/2015</v>
      </c>
      <c r="H298" s="4"/>
    </row>
    <row r="299" spans="1:8" x14ac:dyDescent="0.3">
      <c r="A299" s="121">
        <v>8</v>
      </c>
      <c r="B299" s="74">
        <v>42088</v>
      </c>
      <c r="C299" s="138">
        <f t="shared" si="8"/>
        <v>2015</v>
      </c>
      <c r="D299" s="75">
        <v>172</v>
      </c>
      <c r="E299" s="148">
        <v>160.9</v>
      </c>
      <c r="F299" s="77">
        <v>176.09</v>
      </c>
      <c r="G299" s="73" t="str">
        <f t="shared" si="9"/>
        <v>25/03/2015</v>
      </c>
      <c r="H299" s="4"/>
    </row>
    <row r="300" spans="1:8" x14ac:dyDescent="0.3">
      <c r="A300" s="121">
        <v>8</v>
      </c>
      <c r="B300" s="74">
        <v>42089</v>
      </c>
      <c r="C300" s="138">
        <f t="shared" si="8"/>
        <v>2015</v>
      </c>
      <c r="D300" s="75">
        <v>173</v>
      </c>
      <c r="E300" s="148">
        <v>160.9</v>
      </c>
      <c r="F300" s="77">
        <v>176.09</v>
      </c>
      <c r="G300" s="73" t="str">
        <f t="shared" si="9"/>
        <v>26/03/2015</v>
      </c>
      <c r="H300" s="4"/>
    </row>
    <row r="301" spans="1:8" x14ac:dyDescent="0.3">
      <c r="A301" s="121">
        <v>8</v>
      </c>
      <c r="B301" s="74">
        <v>42090</v>
      </c>
      <c r="C301" s="138">
        <f t="shared" si="8"/>
        <v>2015</v>
      </c>
      <c r="D301" s="75">
        <v>174</v>
      </c>
      <c r="E301" s="148">
        <v>160.9</v>
      </c>
      <c r="F301" s="77">
        <v>176.09</v>
      </c>
      <c r="G301" s="73" t="str">
        <f t="shared" si="9"/>
        <v>27/03/2015</v>
      </c>
      <c r="H301" s="4"/>
    </row>
    <row r="302" spans="1:8" x14ac:dyDescent="0.3">
      <c r="A302" s="121">
        <v>8</v>
      </c>
      <c r="B302" s="74">
        <v>42093</v>
      </c>
      <c r="C302" s="138">
        <f t="shared" si="8"/>
        <v>2015</v>
      </c>
      <c r="D302" s="75">
        <v>174</v>
      </c>
      <c r="E302" s="148">
        <v>160.9</v>
      </c>
      <c r="F302" s="77">
        <v>176.09</v>
      </c>
      <c r="G302" s="73" t="str">
        <f t="shared" si="9"/>
        <v>30/03/2015</v>
      </c>
      <c r="H302" s="4"/>
    </row>
    <row r="303" spans="1:8" x14ac:dyDescent="0.3">
      <c r="A303" s="121">
        <v>8</v>
      </c>
      <c r="B303" s="74">
        <v>42094</v>
      </c>
      <c r="C303" s="138">
        <f t="shared" si="8"/>
        <v>2015</v>
      </c>
      <c r="D303" s="75">
        <v>175</v>
      </c>
      <c r="E303" s="148">
        <v>160.9</v>
      </c>
      <c r="F303" s="77">
        <v>176.09</v>
      </c>
      <c r="G303" s="73" t="str">
        <f t="shared" si="9"/>
        <v>31/03/2015</v>
      </c>
      <c r="H303" s="4"/>
    </row>
    <row r="304" spans="1:8" x14ac:dyDescent="0.3">
      <c r="A304" s="121">
        <v>8</v>
      </c>
      <c r="B304" s="74">
        <v>42095</v>
      </c>
      <c r="C304" s="138">
        <f t="shared" si="8"/>
        <v>2015</v>
      </c>
      <c r="D304" s="75">
        <v>172</v>
      </c>
      <c r="E304" s="148">
        <v>160.9</v>
      </c>
      <c r="F304" s="77">
        <v>176.09</v>
      </c>
      <c r="G304" s="73" t="str">
        <f t="shared" si="9"/>
        <v>01/04/2015</v>
      </c>
      <c r="H304" s="4"/>
    </row>
    <row r="305" spans="1:8" x14ac:dyDescent="0.3">
      <c r="A305" s="121">
        <v>8</v>
      </c>
      <c r="B305" s="74">
        <v>42096</v>
      </c>
      <c r="C305" s="138">
        <f t="shared" si="8"/>
        <v>2015</v>
      </c>
      <c r="D305" s="75">
        <v>175</v>
      </c>
      <c r="E305" s="148">
        <v>160.9</v>
      </c>
      <c r="F305" s="77">
        <v>176.09</v>
      </c>
      <c r="G305" s="73" t="str">
        <f t="shared" si="9"/>
        <v>02/04/2015</v>
      </c>
      <c r="H305" s="4"/>
    </row>
    <row r="306" spans="1:8" x14ac:dyDescent="0.3">
      <c r="A306" s="121">
        <v>8</v>
      </c>
      <c r="B306" s="74">
        <v>42101</v>
      </c>
      <c r="C306" s="138">
        <f t="shared" si="8"/>
        <v>2015</v>
      </c>
      <c r="D306" s="75">
        <v>176</v>
      </c>
      <c r="E306" s="148">
        <v>160.9</v>
      </c>
      <c r="F306" s="77">
        <v>176.09</v>
      </c>
      <c r="G306" s="73" t="str">
        <f t="shared" si="9"/>
        <v>07/04/2015</v>
      </c>
      <c r="H306" s="4"/>
    </row>
    <row r="307" spans="1:8" x14ac:dyDescent="0.3">
      <c r="A307" s="121">
        <v>8</v>
      </c>
      <c r="B307" s="74">
        <v>42102</v>
      </c>
      <c r="C307" s="138">
        <f t="shared" si="8"/>
        <v>2015</v>
      </c>
      <c r="D307" s="75">
        <v>175</v>
      </c>
      <c r="E307" s="148">
        <v>160.9</v>
      </c>
      <c r="F307" s="77">
        <v>176.09</v>
      </c>
      <c r="G307" s="73" t="str">
        <f t="shared" si="9"/>
        <v>08/04/2015</v>
      </c>
      <c r="H307" s="4"/>
    </row>
    <row r="308" spans="1:8" x14ac:dyDescent="0.3">
      <c r="A308" s="121">
        <v>8</v>
      </c>
      <c r="B308" s="74">
        <v>42103</v>
      </c>
      <c r="C308" s="138">
        <f t="shared" si="8"/>
        <v>2015</v>
      </c>
      <c r="D308" s="75">
        <v>176</v>
      </c>
      <c r="E308" s="148">
        <v>160.9</v>
      </c>
      <c r="F308" s="77">
        <v>176.09</v>
      </c>
      <c r="G308" s="73" t="str">
        <f t="shared" si="9"/>
        <v>09/04/2015</v>
      </c>
      <c r="H308" s="4"/>
    </row>
    <row r="309" spans="1:8" x14ac:dyDescent="0.3">
      <c r="A309" s="121">
        <v>8</v>
      </c>
      <c r="B309" s="74">
        <v>42104</v>
      </c>
      <c r="C309" s="138">
        <f t="shared" si="8"/>
        <v>2015</v>
      </c>
      <c r="D309" s="75">
        <v>176.5</v>
      </c>
      <c r="E309" s="148">
        <v>160.9</v>
      </c>
      <c r="F309" s="77">
        <v>176.09</v>
      </c>
      <c r="G309" s="73" t="str">
        <f t="shared" si="9"/>
        <v>10/04/2015</v>
      </c>
      <c r="H309" s="4"/>
    </row>
    <row r="310" spans="1:8" x14ac:dyDescent="0.3">
      <c r="A310" s="121">
        <v>8</v>
      </c>
      <c r="B310" s="74">
        <v>42107</v>
      </c>
      <c r="C310" s="138">
        <f t="shared" si="8"/>
        <v>2015</v>
      </c>
      <c r="D310" s="75">
        <v>176</v>
      </c>
      <c r="E310" s="148">
        <v>160.9</v>
      </c>
      <c r="F310" s="77">
        <v>176.09</v>
      </c>
      <c r="G310" s="73" t="str">
        <f t="shared" si="9"/>
        <v>13/04/2015</v>
      </c>
      <c r="H310" s="4"/>
    </row>
    <row r="311" spans="1:8" x14ac:dyDescent="0.3">
      <c r="A311" s="121">
        <v>8</v>
      </c>
      <c r="B311" s="74">
        <v>42108</v>
      </c>
      <c r="C311" s="138">
        <f t="shared" si="8"/>
        <v>2015</v>
      </c>
      <c r="D311" s="75">
        <v>175</v>
      </c>
      <c r="E311" s="148">
        <v>160.9</v>
      </c>
      <c r="F311" s="77">
        <v>176.09</v>
      </c>
      <c r="G311" s="73" t="str">
        <f t="shared" si="9"/>
        <v>14/04/2015</v>
      </c>
      <c r="H311" s="4"/>
    </row>
    <row r="312" spans="1:8" x14ac:dyDescent="0.3">
      <c r="A312" s="121">
        <v>8</v>
      </c>
      <c r="B312" s="74">
        <v>42109</v>
      </c>
      <c r="C312" s="138">
        <f t="shared" si="8"/>
        <v>2015</v>
      </c>
      <c r="D312" s="75">
        <v>173</v>
      </c>
      <c r="E312" s="148">
        <v>160.9</v>
      </c>
      <c r="F312" s="77">
        <v>176.09</v>
      </c>
      <c r="G312" s="73" t="str">
        <f t="shared" si="9"/>
        <v>15/04/2015</v>
      </c>
      <c r="H312" s="4"/>
    </row>
    <row r="313" spans="1:8" x14ac:dyDescent="0.3">
      <c r="A313" s="121">
        <v>8</v>
      </c>
      <c r="B313" s="74">
        <v>42110</v>
      </c>
      <c r="C313" s="138">
        <f t="shared" si="8"/>
        <v>2015</v>
      </c>
      <c r="D313" s="75">
        <v>172</v>
      </c>
      <c r="E313" s="148">
        <v>160.9</v>
      </c>
      <c r="F313" s="77">
        <v>176.09</v>
      </c>
      <c r="G313" s="73" t="str">
        <f t="shared" si="9"/>
        <v>16/04/2015</v>
      </c>
      <c r="H313" s="4"/>
    </row>
    <row r="314" spans="1:8" x14ac:dyDescent="0.3">
      <c r="A314" s="121">
        <v>8</v>
      </c>
      <c r="B314" s="74">
        <v>42111</v>
      </c>
      <c r="C314" s="138">
        <f t="shared" si="8"/>
        <v>2015</v>
      </c>
      <c r="D314" s="75">
        <v>170</v>
      </c>
      <c r="E314" s="148">
        <v>160.9</v>
      </c>
      <c r="F314" s="77">
        <v>176.09</v>
      </c>
      <c r="G314" s="73" t="str">
        <f t="shared" si="9"/>
        <v>17/04/2015</v>
      </c>
      <c r="H314" s="4"/>
    </row>
    <row r="315" spans="1:8" x14ac:dyDescent="0.3">
      <c r="A315" s="121">
        <v>8</v>
      </c>
      <c r="B315" s="74">
        <v>42114</v>
      </c>
      <c r="C315" s="138">
        <f t="shared" si="8"/>
        <v>2015</v>
      </c>
      <c r="D315" s="75">
        <v>170</v>
      </c>
      <c r="E315" s="148">
        <v>160.9</v>
      </c>
      <c r="F315" s="77">
        <v>176.09</v>
      </c>
      <c r="G315" s="73" t="str">
        <f t="shared" si="9"/>
        <v>20/04/2015</v>
      </c>
      <c r="H315" s="4"/>
    </row>
    <row r="316" spans="1:8" x14ac:dyDescent="0.3">
      <c r="A316" s="121">
        <v>8</v>
      </c>
      <c r="B316" s="74">
        <v>42115</v>
      </c>
      <c r="C316" s="138">
        <f t="shared" si="8"/>
        <v>2015</v>
      </c>
      <c r="D316" s="75">
        <v>171</v>
      </c>
      <c r="E316" s="148">
        <v>160.9</v>
      </c>
      <c r="F316" s="77">
        <v>176.09</v>
      </c>
      <c r="G316" s="73" t="str">
        <f t="shared" si="9"/>
        <v>21/04/2015</v>
      </c>
      <c r="H316" s="4"/>
    </row>
    <row r="317" spans="1:8" x14ac:dyDescent="0.3">
      <c r="A317" s="121">
        <v>8</v>
      </c>
      <c r="B317" s="74">
        <v>42116</v>
      </c>
      <c r="C317" s="138">
        <f t="shared" si="8"/>
        <v>2015</v>
      </c>
      <c r="D317" s="75">
        <v>170</v>
      </c>
      <c r="E317" s="148">
        <v>160.9</v>
      </c>
      <c r="F317" s="77">
        <v>176.09</v>
      </c>
      <c r="G317" s="73" t="str">
        <f t="shared" si="9"/>
        <v>22/04/2015</v>
      </c>
      <c r="H317" s="4"/>
    </row>
    <row r="318" spans="1:8" x14ac:dyDescent="0.3">
      <c r="A318" s="121">
        <v>8</v>
      </c>
      <c r="B318" s="74">
        <v>42117</v>
      </c>
      <c r="C318" s="138">
        <f t="shared" si="8"/>
        <v>2015</v>
      </c>
      <c r="D318" s="75">
        <v>171</v>
      </c>
      <c r="E318" s="148">
        <v>160.9</v>
      </c>
      <c r="F318" s="77">
        <v>176.09</v>
      </c>
      <c r="G318" s="73" t="str">
        <f t="shared" si="9"/>
        <v>23/04/2015</v>
      </c>
      <c r="H318" s="4"/>
    </row>
    <row r="319" spans="1:8" x14ac:dyDescent="0.3">
      <c r="A319" s="121">
        <v>8</v>
      </c>
      <c r="B319" s="74">
        <v>42118</v>
      </c>
      <c r="C319" s="138">
        <f t="shared" si="8"/>
        <v>2015</v>
      </c>
      <c r="D319" s="75">
        <v>169</v>
      </c>
      <c r="E319" s="148">
        <v>160.9</v>
      </c>
      <c r="F319" s="77">
        <v>176.09</v>
      </c>
      <c r="G319" s="73" t="str">
        <f t="shared" si="9"/>
        <v>24/04/2015</v>
      </c>
      <c r="H319" s="4"/>
    </row>
    <row r="320" spans="1:8" x14ac:dyDescent="0.3">
      <c r="A320" s="121">
        <v>8</v>
      </c>
      <c r="B320" s="74">
        <v>42121</v>
      </c>
      <c r="C320" s="138">
        <f t="shared" si="8"/>
        <v>2015</v>
      </c>
      <c r="D320" s="75">
        <v>169</v>
      </c>
      <c r="E320" s="148">
        <v>160.9</v>
      </c>
      <c r="F320" s="77">
        <v>176.09</v>
      </c>
      <c r="G320" s="73" t="str">
        <f t="shared" si="9"/>
        <v>27/04/2015</v>
      </c>
      <c r="H320" s="4"/>
    </row>
    <row r="321" spans="1:8" x14ac:dyDescent="0.3">
      <c r="A321" s="121">
        <v>8</v>
      </c>
      <c r="B321" s="74">
        <v>42122</v>
      </c>
      <c r="C321" s="138">
        <f t="shared" si="8"/>
        <v>2015</v>
      </c>
      <c r="D321" s="75">
        <v>165</v>
      </c>
      <c r="E321" s="148">
        <v>160.9</v>
      </c>
      <c r="F321" s="77">
        <v>176.09</v>
      </c>
      <c r="G321" s="73" t="str">
        <f t="shared" si="9"/>
        <v>28/04/2015</v>
      </c>
      <c r="H321" s="4"/>
    </row>
    <row r="322" spans="1:8" x14ac:dyDescent="0.3">
      <c r="A322" s="121">
        <v>8</v>
      </c>
      <c r="B322" s="74">
        <v>42123</v>
      </c>
      <c r="C322" s="138">
        <f t="shared" si="8"/>
        <v>2015</v>
      </c>
      <c r="D322" s="75">
        <v>164</v>
      </c>
      <c r="E322" s="148">
        <v>160.9</v>
      </c>
      <c r="F322" s="77">
        <v>176.09</v>
      </c>
      <c r="G322" s="73" t="str">
        <f t="shared" si="9"/>
        <v>29/04/2015</v>
      </c>
      <c r="H322" s="4"/>
    </row>
    <row r="323" spans="1:8" x14ac:dyDescent="0.3">
      <c r="A323" s="121">
        <v>8</v>
      </c>
      <c r="B323" s="74">
        <v>42124</v>
      </c>
      <c r="C323" s="138">
        <f t="shared" ref="C323:C386" si="10">YEAR(B323)</f>
        <v>2015</v>
      </c>
      <c r="D323" s="75">
        <v>165</v>
      </c>
      <c r="E323" s="148">
        <v>160.9</v>
      </c>
      <c r="F323" s="77">
        <v>176.09</v>
      </c>
      <c r="G323" s="73" t="str">
        <f t="shared" ref="G323:G386" si="11">TEXT(B323,"jj/mm/aaaa")</f>
        <v>30/04/2015</v>
      </c>
      <c r="H323" s="4"/>
    </row>
    <row r="324" spans="1:8" x14ac:dyDescent="0.3">
      <c r="A324" s="121">
        <v>8</v>
      </c>
      <c r="B324" s="74">
        <v>42128</v>
      </c>
      <c r="C324" s="138">
        <f t="shared" si="10"/>
        <v>2015</v>
      </c>
      <c r="D324" s="75">
        <v>160</v>
      </c>
      <c r="E324" s="148">
        <v>160.9</v>
      </c>
      <c r="F324" s="77">
        <v>176.09</v>
      </c>
      <c r="G324" s="73" t="str">
        <f t="shared" si="11"/>
        <v>04/05/2015</v>
      </c>
      <c r="H324" s="4"/>
    </row>
    <row r="325" spans="1:8" x14ac:dyDescent="0.3">
      <c r="A325" s="121">
        <v>8</v>
      </c>
      <c r="B325" s="74">
        <v>42129</v>
      </c>
      <c r="C325" s="138">
        <f t="shared" si="10"/>
        <v>2015</v>
      </c>
      <c r="D325" s="75">
        <v>155</v>
      </c>
      <c r="E325" s="148">
        <v>160.9</v>
      </c>
      <c r="F325" s="77">
        <v>176.09</v>
      </c>
      <c r="G325" s="73" t="str">
        <f t="shared" si="11"/>
        <v>05/05/2015</v>
      </c>
      <c r="H325" s="4"/>
    </row>
    <row r="326" spans="1:8" x14ac:dyDescent="0.3">
      <c r="A326" s="121">
        <v>8</v>
      </c>
      <c r="B326" s="74">
        <v>42130</v>
      </c>
      <c r="C326" s="138">
        <f t="shared" si="10"/>
        <v>2015</v>
      </c>
      <c r="D326" s="75">
        <v>159</v>
      </c>
      <c r="E326" s="148">
        <v>160.9</v>
      </c>
      <c r="F326" s="77">
        <v>176.09</v>
      </c>
      <c r="G326" s="73" t="str">
        <f t="shared" si="11"/>
        <v>06/05/2015</v>
      </c>
      <c r="H326" s="4"/>
    </row>
    <row r="327" spans="1:8" x14ac:dyDescent="0.3">
      <c r="A327" s="121">
        <v>8</v>
      </c>
      <c r="B327" s="74">
        <v>42131</v>
      </c>
      <c r="C327" s="138">
        <f t="shared" si="10"/>
        <v>2015</v>
      </c>
      <c r="D327" s="75">
        <v>159</v>
      </c>
      <c r="E327" s="148">
        <v>160.9</v>
      </c>
      <c r="F327" s="77">
        <v>176.09</v>
      </c>
      <c r="G327" s="73" t="str">
        <f t="shared" si="11"/>
        <v>07/05/2015</v>
      </c>
      <c r="H327" s="4"/>
    </row>
    <row r="328" spans="1:8" x14ac:dyDescent="0.3">
      <c r="A328" s="121">
        <v>8</v>
      </c>
      <c r="B328" s="74">
        <v>42135</v>
      </c>
      <c r="C328" s="138">
        <f t="shared" si="10"/>
        <v>2015</v>
      </c>
      <c r="D328" s="75">
        <v>159</v>
      </c>
      <c r="E328" s="148">
        <v>160.9</v>
      </c>
      <c r="F328" s="77">
        <v>176.09</v>
      </c>
      <c r="G328" s="73" t="str">
        <f t="shared" si="11"/>
        <v>11/05/2015</v>
      </c>
      <c r="H328" s="4"/>
    </row>
    <row r="329" spans="1:8" x14ac:dyDescent="0.3">
      <c r="A329" s="121">
        <v>8</v>
      </c>
      <c r="B329" s="74">
        <v>42136</v>
      </c>
      <c r="C329" s="138">
        <f t="shared" si="10"/>
        <v>2015</v>
      </c>
      <c r="D329" s="75">
        <v>160</v>
      </c>
      <c r="E329" s="148">
        <v>160.9</v>
      </c>
      <c r="F329" s="77">
        <v>176.09</v>
      </c>
      <c r="G329" s="73" t="str">
        <f t="shared" si="11"/>
        <v>12/05/2015</v>
      </c>
      <c r="H329" s="4"/>
    </row>
    <row r="330" spans="1:8" x14ac:dyDescent="0.3">
      <c r="A330" s="121">
        <v>8</v>
      </c>
      <c r="B330" s="74">
        <v>42137</v>
      </c>
      <c r="C330" s="138">
        <f t="shared" si="10"/>
        <v>2015</v>
      </c>
      <c r="D330" s="75">
        <v>162</v>
      </c>
      <c r="E330" s="148">
        <v>160.9</v>
      </c>
      <c r="F330" s="77">
        <v>176.09</v>
      </c>
      <c r="G330" s="73" t="str">
        <f t="shared" si="11"/>
        <v>13/05/2015</v>
      </c>
      <c r="H330" s="4"/>
    </row>
    <row r="331" spans="1:8" x14ac:dyDescent="0.3">
      <c r="A331" s="121">
        <v>8</v>
      </c>
      <c r="B331" s="74">
        <v>42139</v>
      </c>
      <c r="C331" s="138">
        <f t="shared" si="10"/>
        <v>2015</v>
      </c>
      <c r="D331" s="75">
        <v>157</v>
      </c>
      <c r="E331" s="148">
        <v>160.9</v>
      </c>
      <c r="F331" s="77">
        <v>176.09</v>
      </c>
      <c r="G331" s="73" t="str">
        <f t="shared" si="11"/>
        <v>15/05/2015</v>
      </c>
      <c r="H331" s="4"/>
    </row>
    <row r="332" spans="1:8" x14ac:dyDescent="0.3">
      <c r="A332" s="121">
        <v>8</v>
      </c>
      <c r="B332" s="74">
        <v>42143</v>
      </c>
      <c r="C332" s="138">
        <f t="shared" si="10"/>
        <v>2015</v>
      </c>
      <c r="D332" s="75">
        <v>158</v>
      </c>
      <c r="E332" s="148">
        <v>160.9</v>
      </c>
      <c r="F332" s="77">
        <v>176.09</v>
      </c>
      <c r="G332" s="73" t="str">
        <f t="shared" si="11"/>
        <v>19/05/2015</v>
      </c>
      <c r="H332" s="4"/>
    </row>
    <row r="333" spans="1:8" x14ac:dyDescent="0.3">
      <c r="A333" s="121">
        <v>8</v>
      </c>
      <c r="B333" s="74">
        <v>42145</v>
      </c>
      <c r="C333" s="138">
        <f t="shared" si="10"/>
        <v>2015</v>
      </c>
      <c r="D333" s="75">
        <v>171</v>
      </c>
      <c r="E333" s="148">
        <v>160.9</v>
      </c>
      <c r="F333" s="77">
        <v>176.09</v>
      </c>
      <c r="G333" s="73" t="str">
        <f t="shared" si="11"/>
        <v>21/05/2015</v>
      </c>
      <c r="H333" s="4"/>
    </row>
    <row r="334" spans="1:8" x14ac:dyDescent="0.3">
      <c r="A334" s="121">
        <v>8</v>
      </c>
      <c r="B334" s="74">
        <v>42146</v>
      </c>
      <c r="C334" s="138">
        <f t="shared" si="10"/>
        <v>2015</v>
      </c>
      <c r="D334" s="78">
        <v>170</v>
      </c>
      <c r="E334" s="148">
        <v>160.9</v>
      </c>
      <c r="F334" s="77">
        <v>176.09</v>
      </c>
      <c r="G334" s="73" t="str">
        <f t="shared" si="11"/>
        <v>22/05/2015</v>
      </c>
      <c r="H334" s="4"/>
    </row>
    <row r="335" spans="1:8" x14ac:dyDescent="0.3">
      <c r="A335" s="121">
        <v>8</v>
      </c>
      <c r="B335" s="74">
        <v>42150</v>
      </c>
      <c r="C335" s="138">
        <f t="shared" si="10"/>
        <v>2015</v>
      </c>
      <c r="D335" s="78">
        <v>169</v>
      </c>
      <c r="E335" s="148">
        <v>160.9</v>
      </c>
      <c r="F335" s="77">
        <v>176.09</v>
      </c>
      <c r="G335" s="73" t="str">
        <f t="shared" si="11"/>
        <v>26/05/2015</v>
      </c>
      <c r="H335" s="4"/>
    </row>
    <row r="336" spans="1:8" x14ac:dyDescent="0.3">
      <c r="A336" s="121">
        <v>8</v>
      </c>
      <c r="B336" s="74">
        <v>42151</v>
      </c>
      <c r="C336" s="138">
        <f t="shared" si="10"/>
        <v>2015</v>
      </c>
      <c r="D336" s="78">
        <v>168</v>
      </c>
      <c r="E336" s="148">
        <v>160.9</v>
      </c>
      <c r="F336" s="77">
        <v>176.09</v>
      </c>
      <c r="G336" s="73" t="str">
        <f t="shared" si="11"/>
        <v>27/05/2015</v>
      </c>
      <c r="H336" s="4"/>
    </row>
    <row r="337" spans="1:8" x14ac:dyDescent="0.3">
      <c r="A337" s="121">
        <v>8</v>
      </c>
      <c r="B337" s="74">
        <v>42152</v>
      </c>
      <c r="C337" s="138">
        <f t="shared" si="10"/>
        <v>2015</v>
      </c>
      <c r="D337" s="78">
        <v>166</v>
      </c>
      <c r="E337" s="148">
        <v>160.9</v>
      </c>
      <c r="F337" s="77">
        <v>176.09</v>
      </c>
      <c r="G337" s="73" t="str">
        <f t="shared" si="11"/>
        <v>28/05/2015</v>
      </c>
      <c r="H337" s="4"/>
    </row>
    <row r="338" spans="1:8" x14ac:dyDescent="0.3">
      <c r="A338" s="121">
        <v>8</v>
      </c>
      <c r="B338" s="74">
        <v>42153</v>
      </c>
      <c r="C338" s="138">
        <f t="shared" si="10"/>
        <v>2015</v>
      </c>
      <c r="D338" s="78">
        <v>164</v>
      </c>
      <c r="E338" s="148">
        <v>160.9</v>
      </c>
      <c r="F338" s="77">
        <v>176.09</v>
      </c>
      <c r="G338" s="73" t="str">
        <f t="shared" si="11"/>
        <v>29/05/2015</v>
      </c>
      <c r="H338" s="4"/>
    </row>
    <row r="339" spans="1:8" x14ac:dyDescent="0.3">
      <c r="A339" s="121">
        <v>8</v>
      </c>
      <c r="B339" s="74">
        <v>42156</v>
      </c>
      <c r="C339" s="138">
        <f t="shared" si="10"/>
        <v>2015</v>
      </c>
      <c r="D339" s="78">
        <v>168</v>
      </c>
      <c r="E339" s="148">
        <v>160.9</v>
      </c>
      <c r="F339" s="77">
        <v>176.09</v>
      </c>
      <c r="G339" s="73" t="str">
        <f t="shared" si="11"/>
        <v>01/06/2015</v>
      </c>
      <c r="H339" s="4"/>
    </row>
    <row r="340" spans="1:8" x14ac:dyDescent="0.3">
      <c r="A340" s="121">
        <v>8</v>
      </c>
      <c r="B340" s="74">
        <v>42157</v>
      </c>
      <c r="C340" s="138">
        <f t="shared" si="10"/>
        <v>2015</v>
      </c>
      <c r="D340" s="78">
        <v>170</v>
      </c>
      <c r="E340" s="148">
        <v>160.9</v>
      </c>
      <c r="F340" s="77">
        <v>176.09</v>
      </c>
      <c r="G340" s="73" t="str">
        <f t="shared" si="11"/>
        <v>02/06/2015</v>
      </c>
      <c r="H340" s="4"/>
    </row>
    <row r="341" spans="1:8" x14ac:dyDescent="0.3">
      <c r="A341" s="121">
        <v>8</v>
      </c>
      <c r="B341" s="74">
        <v>42158</v>
      </c>
      <c r="C341" s="138">
        <f t="shared" si="10"/>
        <v>2015</v>
      </c>
      <c r="D341" s="78">
        <v>167</v>
      </c>
      <c r="E341" s="148">
        <v>160.9</v>
      </c>
      <c r="F341" s="77">
        <v>176.09</v>
      </c>
      <c r="G341" s="73" t="str">
        <f t="shared" si="11"/>
        <v>03/06/2015</v>
      </c>
      <c r="H341" s="4"/>
    </row>
    <row r="342" spans="1:8" x14ac:dyDescent="0.3">
      <c r="A342" s="121">
        <v>8</v>
      </c>
      <c r="B342" s="74">
        <v>42159</v>
      </c>
      <c r="C342" s="138">
        <f t="shared" si="10"/>
        <v>2015</v>
      </c>
      <c r="D342" s="78">
        <v>168</v>
      </c>
      <c r="E342" s="148">
        <v>160.9</v>
      </c>
      <c r="F342" s="77">
        <v>176.09</v>
      </c>
      <c r="G342" s="73" t="str">
        <f t="shared" si="11"/>
        <v>04/06/2015</v>
      </c>
      <c r="H342" s="4"/>
    </row>
    <row r="343" spans="1:8" x14ac:dyDescent="0.3">
      <c r="A343" s="121">
        <v>8</v>
      </c>
      <c r="B343" s="74">
        <v>42160</v>
      </c>
      <c r="C343" s="138">
        <f t="shared" si="10"/>
        <v>2015</v>
      </c>
      <c r="D343" s="78">
        <v>173</v>
      </c>
      <c r="E343" s="148">
        <v>160.9</v>
      </c>
      <c r="F343" s="77">
        <v>176.09</v>
      </c>
      <c r="G343" s="73" t="str">
        <f t="shared" si="11"/>
        <v>05/06/2015</v>
      </c>
      <c r="H343" s="4"/>
    </row>
    <row r="344" spans="1:8" x14ac:dyDescent="0.3">
      <c r="A344" s="121">
        <v>8</v>
      </c>
      <c r="B344" s="74">
        <v>42163</v>
      </c>
      <c r="C344" s="138">
        <f t="shared" si="10"/>
        <v>2015</v>
      </c>
      <c r="D344" s="78">
        <v>172</v>
      </c>
      <c r="E344" s="148">
        <v>160.9</v>
      </c>
      <c r="F344" s="77">
        <v>176.09</v>
      </c>
      <c r="G344" s="73" t="str">
        <f t="shared" si="11"/>
        <v>08/06/2015</v>
      </c>
      <c r="H344" s="4"/>
    </row>
    <row r="345" spans="1:8" x14ac:dyDescent="0.3">
      <c r="A345" s="121">
        <v>8</v>
      </c>
      <c r="B345" s="74">
        <v>42164</v>
      </c>
      <c r="C345" s="138">
        <f t="shared" si="10"/>
        <v>2015</v>
      </c>
      <c r="D345" s="78">
        <v>174</v>
      </c>
      <c r="E345" s="148">
        <v>160.9</v>
      </c>
      <c r="F345" s="77">
        <v>176.09</v>
      </c>
      <c r="G345" s="73" t="str">
        <f t="shared" si="11"/>
        <v>09/06/2015</v>
      </c>
      <c r="H345" s="4"/>
    </row>
    <row r="346" spans="1:8" x14ac:dyDescent="0.3">
      <c r="A346" s="121">
        <v>8</v>
      </c>
      <c r="B346" s="74">
        <v>42165</v>
      </c>
      <c r="C346" s="138">
        <f t="shared" si="10"/>
        <v>2015</v>
      </c>
      <c r="D346" s="78">
        <v>172</v>
      </c>
      <c r="E346" s="148">
        <v>160.9</v>
      </c>
      <c r="F346" s="77">
        <v>176.09</v>
      </c>
      <c r="G346" s="73" t="str">
        <f t="shared" si="11"/>
        <v>10/06/2015</v>
      </c>
      <c r="H346" s="4"/>
    </row>
    <row r="347" spans="1:8" x14ac:dyDescent="0.3">
      <c r="A347" s="121">
        <v>8</v>
      </c>
      <c r="B347" s="74">
        <v>42166</v>
      </c>
      <c r="C347" s="138">
        <f t="shared" si="10"/>
        <v>2015</v>
      </c>
      <c r="D347" s="78">
        <v>169</v>
      </c>
      <c r="E347" s="148">
        <v>160.9</v>
      </c>
      <c r="F347" s="77">
        <v>176.09</v>
      </c>
      <c r="G347" s="73" t="str">
        <f t="shared" si="11"/>
        <v>11/06/2015</v>
      </c>
      <c r="H347" s="4"/>
    </row>
    <row r="348" spans="1:8" x14ac:dyDescent="0.3">
      <c r="A348" s="121">
        <v>8</v>
      </c>
      <c r="B348" s="74">
        <v>42170</v>
      </c>
      <c r="C348" s="138">
        <f t="shared" si="10"/>
        <v>2015</v>
      </c>
      <c r="D348" s="78">
        <v>166</v>
      </c>
      <c r="E348" s="148">
        <v>160.9</v>
      </c>
      <c r="F348" s="77">
        <v>176.09</v>
      </c>
      <c r="G348" s="73" t="str">
        <f t="shared" si="11"/>
        <v>15/06/2015</v>
      </c>
      <c r="H348" s="4"/>
    </row>
    <row r="349" spans="1:8" x14ac:dyDescent="0.3">
      <c r="A349" s="121">
        <v>8</v>
      </c>
      <c r="B349" s="74">
        <v>42171</v>
      </c>
      <c r="C349" s="138">
        <f t="shared" si="10"/>
        <v>2015</v>
      </c>
      <c r="D349" s="78">
        <v>166</v>
      </c>
      <c r="E349" s="148">
        <v>160.9</v>
      </c>
      <c r="F349" s="77">
        <v>176.09</v>
      </c>
      <c r="G349" s="73" t="str">
        <f t="shared" si="11"/>
        <v>16/06/2015</v>
      </c>
      <c r="H349" s="4"/>
    </row>
    <row r="350" spans="1:8" x14ac:dyDescent="0.3">
      <c r="A350" s="121">
        <v>8</v>
      </c>
      <c r="B350" s="74">
        <v>42172</v>
      </c>
      <c r="C350" s="138">
        <f t="shared" si="10"/>
        <v>2015</v>
      </c>
      <c r="D350" s="78">
        <v>168</v>
      </c>
      <c r="E350" s="148">
        <v>160.9</v>
      </c>
      <c r="F350" s="77">
        <v>176.09</v>
      </c>
      <c r="G350" s="73" t="str">
        <f t="shared" si="11"/>
        <v>17/06/2015</v>
      </c>
      <c r="H350" s="4"/>
    </row>
    <row r="351" spans="1:8" x14ac:dyDescent="0.3">
      <c r="A351" s="121">
        <v>8</v>
      </c>
      <c r="B351" s="74">
        <v>42173</v>
      </c>
      <c r="C351" s="138">
        <f t="shared" si="10"/>
        <v>2015</v>
      </c>
      <c r="D351" s="78">
        <v>167</v>
      </c>
      <c r="E351" s="148">
        <v>160.9</v>
      </c>
      <c r="F351" s="77">
        <v>176.09</v>
      </c>
      <c r="G351" s="73" t="str">
        <f t="shared" si="11"/>
        <v>18/06/2015</v>
      </c>
      <c r="H351" s="4"/>
    </row>
    <row r="352" spans="1:8" x14ac:dyDescent="0.3">
      <c r="A352" s="121">
        <v>8</v>
      </c>
      <c r="B352" s="74">
        <v>42174</v>
      </c>
      <c r="C352" s="138">
        <f t="shared" si="10"/>
        <v>2015</v>
      </c>
      <c r="D352" s="78">
        <v>166</v>
      </c>
      <c r="E352" s="148">
        <v>160.9</v>
      </c>
      <c r="F352" s="77">
        <v>176.09</v>
      </c>
      <c r="G352" s="73" t="str">
        <f t="shared" si="11"/>
        <v>19/06/2015</v>
      </c>
      <c r="H352" s="4"/>
    </row>
    <row r="353" spans="1:8" x14ac:dyDescent="0.3">
      <c r="A353" s="121">
        <v>8</v>
      </c>
      <c r="B353" s="74">
        <v>42177</v>
      </c>
      <c r="C353" s="138">
        <f t="shared" si="10"/>
        <v>2015</v>
      </c>
      <c r="D353" s="78">
        <v>167</v>
      </c>
      <c r="E353" s="148">
        <v>160.9</v>
      </c>
      <c r="F353" s="77">
        <v>176.09</v>
      </c>
      <c r="G353" s="73" t="str">
        <f t="shared" si="11"/>
        <v>22/06/2015</v>
      </c>
      <c r="H353" s="4"/>
    </row>
    <row r="354" spans="1:8" x14ac:dyDescent="0.3">
      <c r="A354" s="121">
        <v>8</v>
      </c>
      <c r="B354" s="74">
        <v>42178</v>
      </c>
      <c r="C354" s="138">
        <f t="shared" si="10"/>
        <v>2015</v>
      </c>
      <c r="D354" s="78">
        <v>171</v>
      </c>
      <c r="E354" s="148">
        <v>160.9</v>
      </c>
      <c r="F354" s="77">
        <v>176.09</v>
      </c>
      <c r="G354" s="73" t="str">
        <f t="shared" si="11"/>
        <v>23/06/2015</v>
      </c>
      <c r="H354" s="4"/>
    </row>
    <row r="355" spans="1:8" x14ac:dyDescent="0.3">
      <c r="A355" s="121">
        <v>8</v>
      </c>
      <c r="B355" s="74">
        <v>42179</v>
      </c>
      <c r="C355" s="138">
        <f t="shared" si="10"/>
        <v>2015</v>
      </c>
      <c r="D355" s="78">
        <v>172</v>
      </c>
      <c r="E355" s="148">
        <v>160.9</v>
      </c>
      <c r="F355" s="77">
        <v>176.09</v>
      </c>
      <c r="G355" s="73" t="str">
        <f t="shared" si="11"/>
        <v>24/06/2015</v>
      </c>
      <c r="H355" s="4"/>
    </row>
    <row r="356" spans="1:8" x14ac:dyDescent="0.3">
      <c r="A356" s="121">
        <v>8</v>
      </c>
      <c r="B356" s="74">
        <v>42180</v>
      </c>
      <c r="C356" s="138">
        <f t="shared" si="10"/>
        <v>2015</v>
      </c>
      <c r="D356" s="78">
        <v>173</v>
      </c>
      <c r="E356" s="148">
        <v>160.9</v>
      </c>
      <c r="F356" s="77">
        <v>176.09</v>
      </c>
      <c r="G356" s="73" t="str">
        <f t="shared" si="11"/>
        <v>25/06/2015</v>
      </c>
      <c r="H356" s="4"/>
    </row>
    <row r="357" spans="1:8" x14ac:dyDescent="0.3">
      <c r="A357" s="121">
        <v>8</v>
      </c>
      <c r="B357" s="74">
        <v>42181</v>
      </c>
      <c r="C357" s="138">
        <f t="shared" si="10"/>
        <v>2015</v>
      </c>
      <c r="D357" s="78">
        <v>178.5</v>
      </c>
      <c r="E357" s="148">
        <v>160.9</v>
      </c>
      <c r="F357" s="77">
        <v>176.09</v>
      </c>
      <c r="G357" s="73" t="str">
        <f t="shared" si="11"/>
        <v>26/06/2015</v>
      </c>
      <c r="H357" s="4"/>
    </row>
    <row r="358" spans="1:8" x14ac:dyDescent="0.3">
      <c r="A358" s="121">
        <v>8</v>
      </c>
      <c r="B358" s="74">
        <v>42184</v>
      </c>
      <c r="C358" s="138">
        <f t="shared" si="10"/>
        <v>2015</v>
      </c>
      <c r="D358" s="78">
        <v>183</v>
      </c>
      <c r="E358" s="148">
        <v>160.9</v>
      </c>
      <c r="F358" s="77">
        <v>176.09</v>
      </c>
      <c r="G358" s="73" t="str">
        <f t="shared" si="11"/>
        <v>29/06/2015</v>
      </c>
      <c r="H358" s="4"/>
    </row>
    <row r="359" spans="1:8" x14ac:dyDescent="0.3">
      <c r="A359" s="121">
        <v>8</v>
      </c>
      <c r="B359" s="74">
        <v>42185</v>
      </c>
      <c r="C359" s="138">
        <f t="shared" si="10"/>
        <v>2015</v>
      </c>
      <c r="D359" s="78">
        <v>185</v>
      </c>
      <c r="E359" s="148">
        <v>160.9</v>
      </c>
      <c r="F359" s="77">
        <v>176.09</v>
      </c>
      <c r="G359" s="73" t="str">
        <f t="shared" si="11"/>
        <v>30/06/2015</v>
      </c>
      <c r="H359" s="4"/>
    </row>
    <row r="360" spans="1:8" x14ac:dyDescent="0.3">
      <c r="A360" s="121">
        <v>8</v>
      </c>
      <c r="B360" s="74">
        <v>42186</v>
      </c>
      <c r="C360" s="138">
        <f t="shared" si="10"/>
        <v>2015</v>
      </c>
      <c r="D360" s="78">
        <v>183</v>
      </c>
      <c r="E360" s="148">
        <v>160.9</v>
      </c>
      <c r="F360" s="77">
        <v>176.09</v>
      </c>
      <c r="G360" s="73" t="str">
        <f t="shared" si="11"/>
        <v>01/07/2015</v>
      </c>
      <c r="H360" s="4"/>
    </row>
    <row r="361" spans="1:8" x14ac:dyDescent="0.3">
      <c r="A361" s="121">
        <v>8</v>
      </c>
      <c r="B361" s="74">
        <v>42187</v>
      </c>
      <c r="C361" s="138">
        <f t="shared" si="10"/>
        <v>2015</v>
      </c>
      <c r="D361" s="78">
        <v>182</v>
      </c>
      <c r="E361" s="148">
        <v>160.9</v>
      </c>
      <c r="F361" s="77">
        <v>176.09</v>
      </c>
      <c r="G361" s="73" t="str">
        <f t="shared" si="11"/>
        <v>02/07/2015</v>
      </c>
      <c r="H361" s="4"/>
    </row>
    <row r="362" spans="1:8" x14ac:dyDescent="0.3">
      <c r="A362" s="121">
        <v>8</v>
      </c>
      <c r="B362" s="74">
        <v>42188</v>
      </c>
      <c r="C362" s="138">
        <f t="shared" si="10"/>
        <v>2015</v>
      </c>
      <c r="D362" s="78">
        <v>186</v>
      </c>
      <c r="E362" s="148">
        <v>160.9</v>
      </c>
      <c r="F362" s="77">
        <v>176.09</v>
      </c>
      <c r="G362" s="73" t="str">
        <f t="shared" si="11"/>
        <v>03/07/2015</v>
      </c>
      <c r="H362" s="4"/>
    </row>
    <row r="363" spans="1:8" x14ac:dyDescent="0.3">
      <c r="A363" s="121">
        <v>8</v>
      </c>
      <c r="B363" s="74">
        <v>42191</v>
      </c>
      <c r="C363" s="138">
        <f t="shared" si="10"/>
        <v>2015</v>
      </c>
      <c r="D363" s="78">
        <v>187</v>
      </c>
      <c r="E363" s="148">
        <v>160.9</v>
      </c>
      <c r="F363" s="77">
        <v>176.09</v>
      </c>
      <c r="G363" s="73" t="str">
        <f t="shared" si="11"/>
        <v>06/07/2015</v>
      </c>
      <c r="H363" s="4"/>
    </row>
    <row r="364" spans="1:8" x14ac:dyDescent="0.3">
      <c r="A364" s="121">
        <v>8</v>
      </c>
      <c r="B364" s="74">
        <v>42192</v>
      </c>
      <c r="C364" s="138">
        <f t="shared" si="10"/>
        <v>2015</v>
      </c>
      <c r="D364" s="78">
        <v>184.5</v>
      </c>
      <c r="E364" s="148">
        <v>160.9</v>
      </c>
      <c r="F364" s="77">
        <v>176.09</v>
      </c>
      <c r="G364" s="73" t="str">
        <f t="shared" si="11"/>
        <v>07/07/2015</v>
      </c>
      <c r="H364" s="4"/>
    </row>
    <row r="365" spans="1:8" x14ac:dyDescent="0.3">
      <c r="A365" s="121">
        <v>8</v>
      </c>
      <c r="B365" s="74">
        <v>42193</v>
      </c>
      <c r="C365" s="138">
        <f t="shared" si="10"/>
        <v>2015</v>
      </c>
      <c r="D365" s="78">
        <v>180</v>
      </c>
      <c r="E365" s="148">
        <v>160.9</v>
      </c>
      <c r="F365" s="77">
        <v>176.09</v>
      </c>
      <c r="G365" s="73" t="str">
        <f t="shared" si="11"/>
        <v>08/07/2015</v>
      </c>
      <c r="H365" s="4"/>
    </row>
    <row r="366" spans="1:8" x14ac:dyDescent="0.3">
      <c r="A366" s="121">
        <v>8</v>
      </c>
      <c r="B366" s="74">
        <v>42194</v>
      </c>
      <c r="C366" s="138">
        <f t="shared" si="10"/>
        <v>2015</v>
      </c>
      <c r="D366" s="78">
        <v>180</v>
      </c>
      <c r="E366" s="148">
        <v>160.9</v>
      </c>
      <c r="F366" s="77">
        <v>176.09</v>
      </c>
      <c r="G366" s="73" t="str">
        <f t="shared" si="11"/>
        <v>09/07/2015</v>
      </c>
      <c r="H366" s="4"/>
    </row>
    <row r="367" spans="1:8" x14ac:dyDescent="0.3">
      <c r="A367" s="121">
        <v>8</v>
      </c>
      <c r="B367" s="74">
        <v>42195</v>
      </c>
      <c r="C367" s="138">
        <f t="shared" si="10"/>
        <v>2015</v>
      </c>
      <c r="D367" s="78">
        <v>180</v>
      </c>
      <c r="E367" s="148">
        <v>160.9</v>
      </c>
      <c r="F367" s="77">
        <v>176.09</v>
      </c>
      <c r="G367" s="73" t="str">
        <f t="shared" si="11"/>
        <v>10/07/2015</v>
      </c>
      <c r="H367" s="4"/>
    </row>
    <row r="368" spans="1:8" x14ac:dyDescent="0.3">
      <c r="A368" s="121">
        <v>8</v>
      </c>
      <c r="B368" s="74">
        <v>42198</v>
      </c>
      <c r="C368" s="138">
        <f t="shared" si="10"/>
        <v>2015</v>
      </c>
      <c r="D368" s="78">
        <v>178</v>
      </c>
      <c r="E368" s="148">
        <v>160.9</v>
      </c>
      <c r="F368" s="77">
        <v>176.09</v>
      </c>
      <c r="G368" s="73" t="str">
        <f t="shared" si="11"/>
        <v>13/07/2015</v>
      </c>
      <c r="H368" s="4"/>
    </row>
    <row r="369" spans="1:8" x14ac:dyDescent="0.3">
      <c r="A369" s="121">
        <v>8</v>
      </c>
      <c r="B369" s="74">
        <v>42200</v>
      </c>
      <c r="C369" s="138">
        <f t="shared" si="10"/>
        <v>2015</v>
      </c>
      <c r="D369" s="78">
        <v>174</v>
      </c>
      <c r="E369" s="148">
        <v>160.9</v>
      </c>
      <c r="F369" s="77">
        <v>176.09</v>
      </c>
      <c r="G369" s="73" t="str">
        <f t="shared" si="11"/>
        <v>15/07/2015</v>
      </c>
      <c r="H369" s="4"/>
    </row>
    <row r="370" spans="1:8" x14ac:dyDescent="0.3">
      <c r="A370" s="121">
        <v>8</v>
      </c>
      <c r="B370" s="74">
        <v>42201</v>
      </c>
      <c r="C370" s="138">
        <f t="shared" si="10"/>
        <v>2015</v>
      </c>
      <c r="D370" s="78">
        <v>181</v>
      </c>
      <c r="E370" s="148">
        <v>160.9</v>
      </c>
      <c r="F370" s="77">
        <v>176.09</v>
      </c>
      <c r="G370" s="73" t="str">
        <f t="shared" si="11"/>
        <v>16/07/2015</v>
      </c>
      <c r="H370" s="4"/>
    </row>
    <row r="371" spans="1:8" x14ac:dyDescent="0.3">
      <c r="A371" s="121">
        <v>8</v>
      </c>
      <c r="B371" s="74">
        <v>42202</v>
      </c>
      <c r="C371" s="138">
        <f t="shared" si="10"/>
        <v>2015</v>
      </c>
      <c r="D371" s="78">
        <v>175</v>
      </c>
      <c r="E371" s="148">
        <v>160.9</v>
      </c>
      <c r="F371" s="77">
        <v>176.09</v>
      </c>
      <c r="G371" s="73" t="str">
        <f t="shared" si="11"/>
        <v>17/07/2015</v>
      </c>
      <c r="H371" s="4"/>
    </row>
    <row r="372" spans="1:8" x14ac:dyDescent="0.3">
      <c r="A372" s="121">
        <v>8</v>
      </c>
      <c r="B372" s="74">
        <v>42205</v>
      </c>
      <c r="C372" s="138">
        <f t="shared" si="10"/>
        <v>2015</v>
      </c>
      <c r="D372" s="78">
        <v>176.5</v>
      </c>
      <c r="E372" s="148">
        <v>160.9</v>
      </c>
      <c r="F372" s="77">
        <v>176.09</v>
      </c>
      <c r="G372" s="73" t="str">
        <f t="shared" si="11"/>
        <v>20/07/2015</v>
      </c>
      <c r="H372" s="4"/>
    </row>
    <row r="373" spans="1:8" x14ac:dyDescent="0.3">
      <c r="A373" s="121">
        <v>8</v>
      </c>
      <c r="B373" s="74">
        <v>42206</v>
      </c>
      <c r="C373" s="138">
        <f t="shared" si="10"/>
        <v>2015</v>
      </c>
      <c r="D373" s="78">
        <v>171</v>
      </c>
      <c r="E373" s="148">
        <v>160.9</v>
      </c>
      <c r="F373" s="77">
        <v>176.09</v>
      </c>
      <c r="G373" s="73" t="str">
        <f t="shared" si="11"/>
        <v>21/07/2015</v>
      </c>
      <c r="H373" s="4"/>
    </row>
    <row r="374" spans="1:8" x14ac:dyDescent="0.3">
      <c r="A374" s="121">
        <v>8</v>
      </c>
      <c r="B374" s="74">
        <v>42207</v>
      </c>
      <c r="C374" s="138">
        <f t="shared" si="10"/>
        <v>2015</v>
      </c>
      <c r="D374" s="78">
        <v>172.5</v>
      </c>
      <c r="E374" s="148">
        <v>160.9</v>
      </c>
      <c r="F374" s="77">
        <v>176.09</v>
      </c>
      <c r="G374" s="73" t="str">
        <f t="shared" si="11"/>
        <v>22/07/2015</v>
      </c>
      <c r="H374" s="4"/>
    </row>
    <row r="375" spans="1:8" x14ac:dyDescent="0.3">
      <c r="A375" s="121">
        <v>8</v>
      </c>
      <c r="B375" s="74">
        <v>42208</v>
      </c>
      <c r="C375" s="138">
        <f t="shared" si="10"/>
        <v>2015</v>
      </c>
      <c r="D375" s="78">
        <v>171</v>
      </c>
      <c r="E375" s="148">
        <v>160.9</v>
      </c>
      <c r="F375" s="77">
        <v>176.09</v>
      </c>
      <c r="G375" s="73" t="str">
        <f t="shared" si="11"/>
        <v>23/07/2015</v>
      </c>
      <c r="H375" s="4"/>
    </row>
    <row r="376" spans="1:8" x14ac:dyDescent="0.3">
      <c r="A376" s="121">
        <v>8</v>
      </c>
      <c r="B376" s="74">
        <v>42209</v>
      </c>
      <c r="C376" s="138">
        <f t="shared" si="10"/>
        <v>2015</v>
      </c>
      <c r="D376" s="78">
        <v>170</v>
      </c>
      <c r="E376" s="148">
        <v>160.9</v>
      </c>
      <c r="F376" s="77">
        <v>176.09</v>
      </c>
      <c r="G376" s="73" t="str">
        <f t="shared" si="11"/>
        <v>24/07/2015</v>
      </c>
      <c r="H376" s="4"/>
    </row>
    <row r="377" spans="1:8" x14ac:dyDescent="0.3">
      <c r="A377" s="121">
        <v>8</v>
      </c>
      <c r="B377" s="74">
        <v>42212</v>
      </c>
      <c r="C377" s="138">
        <f t="shared" si="10"/>
        <v>2015</v>
      </c>
      <c r="D377" s="78">
        <v>168</v>
      </c>
      <c r="E377" s="148">
        <v>160.9</v>
      </c>
      <c r="F377" s="77">
        <v>176.09</v>
      </c>
      <c r="G377" s="73" t="str">
        <f t="shared" si="11"/>
        <v>27/07/2015</v>
      </c>
      <c r="H377" s="4"/>
    </row>
    <row r="378" spans="1:8" x14ac:dyDescent="0.3">
      <c r="A378" s="121">
        <v>8</v>
      </c>
      <c r="B378" s="74">
        <v>42213</v>
      </c>
      <c r="C378" s="138">
        <f t="shared" si="10"/>
        <v>2015</v>
      </c>
      <c r="D378" s="78">
        <v>165</v>
      </c>
      <c r="E378" s="148">
        <v>160.9</v>
      </c>
      <c r="F378" s="77">
        <v>176.09</v>
      </c>
      <c r="G378" s="73" t="str">
        <f t="shared" si="11"/>
        <v>28/07/2015</v>
      </c>
      <c r="H378" s="4"/>
    </row>
    <row r="379" spans="1:8" x14ac:dyDescent="0.3">
      <c r="A379" s="121">
        <v>8</v>
      </c>
      <c r="B379" s="74">
        <v>42214</v>
      </c>
      <c r="C379" s="138">
        <f t="shared" si="10"/>
        <v>2015</v>
      </c>
      <c r="D379" s="78">
        <v>165</v>
      </c>
      <c r="E379" s="148">
        <v>160.9</v>
      </c>
      <c r="F379" s="77">
        <v>176.09</v>
      </c>
      <c r="G379" s="73" t="str">
        <f t="shared" si="11"/>
        <v>29/07/2015</v>
      </c>
      <c r="H379" s="4"/>
    </row>
    <row r="380" spans="1:8" x14ac:dyDescent="0.3">
      <c r="A380" s="121">
        <v>8</v>
      </c>
      <c r="B380" s="74">
        <v>42215</v>
      </c>
      <c r="C380" s="138">
        <f t="shared" si="10"/>
        <v>2015</v>
      </c>
      <c r="D380" s="78">
        <v>165</v>
      </c>
      <c r="E380" s="148">
        <v>160.9</v>
      </c>
      <c r="F380" s="77">
        <v>176.09</v>
      </c>
      <c r="G380" s="73" t="str">
        <f t="shared" si="11"/>
        <v>30/07/2015</v>
      </c>
      <c r="H380" s="4"/>
    </row>
    <row r="381" spans="1:8" x14ac:dyDescent="0.3">
      <c r="A381" s="121">
        <v>8</v>
      </c>
      <c r="B381" s="74">
        <v>42216</v>
      </c>
      <c r="C381" s="138">
        <f t="shared" si="10"/>
        <v>2015</v>
      </c>
      <c r="D381" s="78">
        <v>165</v>
      </c>
      <c r="E381" s="148">
        <v>160.9</v>
      </c>
      <c r="F381" s="77">
        <v>176.09</v>
      </c>
      <c r="G381" s="73" t="str">
        <f t="shared" si="11"/>
        <v>31/07/2015</v>
      </c>
      <c r="H381" s="4"/>
    </row>
    <row r="382" spans="1:8" x14ac:dyDescent="0.3">
      <c r="A382" s="121">
        <v>8</v>
      </c>
      <c r="B382" s="74">
        <v>42219</v>
      </c>
      <c r="C382" s="138">
        <f t="shared" si="10"/>
        <v>2015</v>
      </c>
      <c r="D382" s="78">
        <v>161</v>
      </c>
      <c r="E382" s="148">
        <v>160.9</v>
      </c>
      <c r="F382" s="77">
        <v>176.09</v>
      </c>
      <c r="G382" s="73" t="str">
        <f t="shared" si="11"/>
        <v>03/08/2015</v>
      </c>
      <c r="H382" s="4"/>
    </row>
    <row r="383" spans="1:8" x14ac:dyDescent="0.3">
      <c r="A383" s="121">
        <v>8</v>
      </c>
      <c r="B383" s="74">
        <v>42220</v>
      </c>
      <c r="C383" s="138">
        <f t="shared" si="10"/>
        <v>2015</v>
      </c>
      <c r="D383" s="78">
        <v>162</v>
      </c>
      <c r="E383" s="148">
        <v>160.9</v>
      </c>
      <c r="F383" s="77">
        <v>176.09</v>
      </c>
      <c r="G383" s="73" t="str">
        <f t="shared" si="11"/>
        <v>04/08/2015</v>
      </c>
      <c r="H383" s="4"/>
    </row>
    <row r="384" spans="1:8" x14ac:dyDescent="0.3">
      <c r="A384" s="121">
        <v>8</v>
      </c>
      <c r="B384" s="74">
        <v>42221</v>
      </c>
      <c r="C384" s="138">
        <f t="shared" si="10"/>
        <v>2015</v>
      </c>
      <c r="D384" s="78">
        <v>163</v>
      </c>
      <c r="E384" s="148">
        <v>160.9</v>
      </c>
      <c r="F384" s="77">
        <v>176.09</v>
      </c>
      <c r="G384" s="73" t="str">
        <f t="shared" si="11"/>
        <v>05/08/2015</v>
      </c>
      <c r="H384" s="4"/>
    </row>
    <row r="385" spans="1:8" x14ac:dyDescent="0.3">
      <c r="A385" s="121">
        <v>8</v>
      </c>
      <c r="B385" s="74">
        <v>42222</v>
      </c>
      <c r="C385" s="138">
        <f t="shared" si="10"/>
        <v>2015</v>
      </c>
      <c r="D385" s="78">
        <v>164</v>
      </c>
      <c r="E385" s="148">
        <v>160.9</v>
      </c>
      <c r="F385" s="77">
        <v>176.09</v>
      </c>
      <c r="G385" s="73" t="str">
        <f t="shared" si="11"/>
        <v>06/08/2015</v>
      </c>
      <c r="H385" s="4"/>
    </row>
    <row r="386" spans="1:8" x14ac:dyDescent="0.3">
      <c r="A386" s="121">
        <v>8</v>
      </c>
      <c r="B386" s="74">
        <v>42223</v>
      </c>
      <c r="C386" s="138">
        <f t="shared" si="10"/>
        <v>2015</v>
      </c>
      <c r="D386" s="78">
        <v>166</v>
      </c>
      <c r="E386" s="148">
        <v>160.9</v>
      </c>
      <c r="F386" s="77">
        <v>176.09</v>
      </c>
      <c r="G386" s="73" t="str">
        <f t="shared" si="11"/>
        <v>07/08/2015</v>
      </c>
      <c r="H386" s="4"/>
    </row>
    <row r="387" spans="1:8" x14ac:dyDescent="0.3">
      <c r="A387" s="121">
        <v>8</v>
      </c>
      <c r="B387" s="74">
        <v>42226</v>
      </c>
      <c r="C387" s="138">
        <f t="shared" ref="C387:C450" si="12">YEAR(B387)</f>
        <v>2015</v>
      </c>
      <c r="D387" s="78">
        <v>167</v>
      </c>
      <c r="E387" s="148">
        <v>160.9</v>
      </c>
      <c r="F387" s="77">
        <v>176.09</v>
      </c>
      <c r="G387" s="73" t="str">
        <f t="shared" ref="G387:G450" si="13">TEXT(B387,"jj/mm/aaaa")</f>
        <v>10/08/2015</v>
      </c>
      <c r="H387" s="4"/>
    </row>
    <row r="388" spans="1:8" x14ac:dyDescent="0.3">
      <c r="A388" s="121">
        <v>8</v>
      </c>
      <c r="B388" s="74">
        <v>42227</v>
      </c>
      <c r="C388" s="138">
        <f t="shared" si="12"/>
        <v>2015</v>
      </c>
      <c r="D388" s="78">
        <v>164</v>
      </c>
      <c r="E388" s="148">
        <v>160.9</v>
      </c>
      <c r="F388" s="77">
        <v>176.09</v>
      </c>
      <c r="G388" s="73" t="str">
        <f t="shared" si="13"/>
        <v>11/08/2015</v>
      </c>
      <c r="H388" s="4"/>
    </row>
    <row r="389" spans="1:8" x14ac:dyDescent="0.3">
      <c r="A389" s="121">
        <v>8</v>
      </c>
      <c r="B389" s="74">
        <v>42228</v>
      </c>
      <c r="C389" s="138">
        <f t="shared" si="12"/>
        <v>2015</v>
      </c>
      <c r="D389" s="78">
        <v>160</v>
      </c>
      <c r="E389" s="148">
        <v>160.9</v>
      </c>
      <c r="F389" s="77">
        <v>176.09</v>
      </c>
      <c r="G389" s="73" t="str">
        <f t="shared" si="13"/>
        <v>12/08/2015</v>
      </c>
      <c r="H389" s="4"/>
    </row>
    <row r="390" spans="1:8" x14ac:dyDescent="0.3">
      <c r="A390" s="121">
        <v>8</v>
      </c>
      <c r="B390" s="74">
        <v>42229</v>
      </c>
      <c r="C390" s="138">
        <f t="shared" si="12"/>
        <v>2015</v>
      </c>
      <c r="D390" s="78">
        <v>160</v>
      </c>
      <c r="E390" s="148">
        <v>160.9</v>
      </c>
      <c r="F390" s="77">
        <v>176.09</v>
      </c>
      <c r="G390" s="73" t="str">
        <f t="shared" si="13"/>
        <v>13/08/2015</v>
      </c>
      <c r="H390" s="4"/>
    </row>
    <row r="391" spans="1:8" x14ac:dyDescent="0.3">
      <c r="A391" s="121">
        <v>8</v>
      </c>
      <c r="B391" s="74">
        <v>42230</v>
      </c>
      <c r="C391" s="138">
        <f t="shared" si="12"/>
        <v>2015</v>
      </c>
      <c r="D391" s="78">
        <v>158</v>
      </c>
      <c r="E391" s="148">
        <v>160.9</v>
      </c>
      <c r="F391" s="77">
        <v>176.09</v>
      </c>
      <c r="G391" s="73" t="str">
        <f t="shared" si="13"/>
        <v>14/08/2015</v>
      </c>
      <c r="H391" s="4"/>
    </row>
    <row r="392" spans="1:8" x14ac:dyDescent="0.3">
      <c r="A392" s="121">
        <v>8</v>
      </c>
      <c r="B392" s="74">
        <v>42235</v>
      </c>
      <c r="C392" s="138">
        <f t="shared" si="12"/>
        <v>2015</v>
      </c>
      <c r="D392" s="78">
        <v>153</v>
      </c>
      <c r="E392" s="148">
        <v>160.9</v>
      </c>
      <c r="F392" s="77">
        <v>176.09</v>
      </c>
      <c r="G392" s="73" t="str">
        <f t="shared" si="13"/>
        <v>19/08/2015</v>
      </c>
      <c r="H392" s="4"/>
    </row>
    <row r="393" spans="1:8" x14ac:dyDescent="0.3">
      <c r="A393" s="121">
        <v>8</v>
      </c>
      <c r="B393" s="74">
        <v>42236</v>
      </c>
      <c r="C393" s="138">
        <f t="shared" si="12"/>
        <v>2015</v>
      </c>
      <c r="D393" s="78">
        <v>153</v>
      </c>
      <c r="E393" s="148">
        <v>160.9</v>
      </c>
      <c r="F393" s="77">
        <v>176.09</v>
      </c>
      <c r="G393" s="73" t="str">
        <f t="shared" si="13"/>
        <v>20/08/2015</v>
      </c>
      <c r="H393" s="4"/>
    </row>
    <row r="394" spans="1:8" x14ac:dyDescent="0.3">
      <c r="A394" s="121">
        <v>8</v>
      </c>
      <c r="B394" s="74">
        <v>42237</v>
      </c>
      <c r="C394" s="138">
        <f t="shared" si="12"/>
        <v>2015</v>
      </c>
      <c r="D394" s="78">
        <v>148</v>
      </c>
      <c r="E394" s="148">
        <v>160.9</v>
      </c>
      <c r="F394" s="77">
        <v>176.09</v>
      </c>
      <c r="G394" s="73" t="str">
        <f t="shared" si="13"/>
        <v>21/08/2015</v>
      </c>
      <c r="H394" s="4"/>
    </row>
    <row r="395" spans="1:8" x14ac:dyDescent="0.3">
      <c r="A395" s="121">
        <v>8</v>
      </c>
      <c r="B395" s="74">
        <v>42241</v>
      </c>
      <c r="C395" s="138">
        <f t="shared" si="12"/>
        <v>2015</v>
      </c>
      <c r="D395" s="78">
        <v>155</v>
      </c>
      <c r="E395" s="148">
        <v>160.9</v>
      </c>
      <c r="F395" s="77">
        <v>176.09</v>
      </c>
      <c r="G395" s="73" t="str">
        <f t="shared" si="13"/>
        <v>25/08/2015</v>
      </c>
      <c r="H395" s="4"/>
    </row>
    <row r="396" spans="1:8" x14ac:dyDescent="0.3">
      <c r="A396" s="121">
        <v>8</v>
      </c>
      <c r="B396" s="74">
        <v>42242</v>
      </c>
      <c r="C396" s="138">
        <f t="shared" si="12"/>
        <v>2015</v>
      </c>
      <c r="D396" s="78">
        <v>155</v>
      </c>
      <c r="E396" s="148">
        <v>160.9</v>
      </c>
      <c r="F396" s="77">
        <v>176.09</v>
      </c>
      <c r="G396" s="73" t="str">
        <f t="shared" si="13"/>
        <v>26/08/2015</v>
      </c>
      <c r="H396" s="4"/>
    </row>
    <row r="397" spans="1:8" x14ac:dyDescent="0.3">
      <c r="A397" s="121">
        <v>8</v>
      </c>
      <c r="B397" s="74">
        <v>42243</v>
      </c>
      <c r="C397" s="138">
        <f t="shared" si="12"/>
        <v>2015</v>
      </c>
      <c r="D397" s="78">
        <v>154</v>
      </c>
      <c r="E397" s="148">
        <v>160.9</v>
      </c>
      <c r="F397" s="77">
        <v>176.09</v>
      </c>
      <c r="G397" s="73" t="str">
        <f t="shared" si="13"/>
        <v>27/08/2015</v>
      </c>
      <c r="H397" s="4"/>
    </row>
    <row r="398" spans="1:8" x14ac:dyDescent="0.3">
      <c r="A398" s="121">
        <v>8</v>
      </c>
      <c r="B398" s="74">
        <v>42244</v>
      </c>
      <c r="C398" s="138">
        <f t="shared" si="12"/>
        <v>2015</v>
      </c>
      <c r="D398" s="78">
        <v>152</v>
      </c>
      <c r="E398" s="148">
        <v>160.9</v>
      </c>
      <c r="F398" s="77">
        <v>176.09</v>
      </c>
      <c r="G398" s="73" t="str">
        <f t="shared" si="13"/>
        <v>28/08/2015</v>
      </c>
      <c r="H398" s="4"/>
    </row>
    <row r="399" spans="1:8" x14ac:dyDescent="0.3">
      <c r="A399" s="121">
        <v>8</v>
      </c>
      <c r="B399" s="74">
        <v>42247</v>
      </c>
      <c r="C399" s="138">
        <f t="shared" si="12"/>
        <v>2015</v>
      </c>
      <c r="D399" s="78">
        <v>148</v>
      </c>
      <c r="E399" s="148">
        <v>160.9</v>
      </c>
      <c r="F399" s="77">
        <v>176.09</v>
      </c>
      <c r="G399" s="73" t="str">
        <f t="shared" si="13"/>
        <v>31/08/2015</v>
      </c>
      <c r="H399" s="4"/>
    </row>
    <row r="400" spans="1:8" x14ac:dyDescent="0.3">
      <c r="A400" s="121">
        <v>8</v>
      </c>
      <c r="B400" s="74">
        <v>42248</v>
      </c>
      <c r="C400" s="138">
        <f t="shared" si="12"/>
        <v>2015</v>
      </c>
      <c r="D400" s="78">
        <v>151</v>
      </c>
      <c r="E400" s="148">
        <v>160.9</v>
      </c>
      <c r="F400" s="77">
        <v>176.09</v>
      </c>
      <c r="G400" s="73" t="str">
        <f t="shared" si="13"/>
        <v>01/09/2015</v>
      </c>
      <c r="H400" s="4"/>
    </row>
    <row r="401" spans="1:8" x14ac:dyDescent="0.3">
      <c r="A401" s="121">
        <v>8</v>
      </c>
      <c r="B401" s="74">
        <v>42249</v>
      </c>
      <c r="C401" s="138">
        <f t="shared" si="12"/>
        <v>2015</v>
      </c>
      <c r="D401" s="78">
        <v>148.5</v>
      </c>
      <c r="E401" s="148">
        <v>160.9</v>
      </c>
      <c r="F401" s="77">
        <v>176.09</v>
      </c>
      <c r="G401" s="73" t="str">
        <f t="shared" si="13"/>
        <v>02/09/2015</v>
      </c>
      <c r="H401" s="4"/>
    </row>
    <row r="402" spans="1:8" x14ac:dyDescent="0.3">
      <c r="A402" s="121">
        <v>8</v>
      </c>
      <c r="B402" s="74">
        <v>42250</v>
      </c>
      <c r="C402" s="138">
        <f t="shared" si="12"/>
        <v>2015</v>
      </c>
      <c r="D402" s="78">
        <v>148.5</v>
      </c>
      <c r="E402" s="148">
        <v>160.9</v>
      </c>
      <c r="F402" s="77">
        <v>176.09</v>
      </c>
      <c r="G402" s="73" t="str">
        <f t="shared" si="13"/>
        <v>03/09/2015</v>
      </c>
      <c r="H402" s="4"/>
    </row>
    <row r="403" spans="1:8" x14ac:dyDescent="0.3">
      <c r="A403" s="121">
        <v>8</v>
      </c>
      <c r="B403" s="74">
        <v>42251</v>
      </c>
      <c r="C403" s="138">
        <f t="shared" si="12"/>
        <v>2015</v>
      </c>
      <c r="D403" s="78">
        <v>149</v>
      </c>
      <c r="E403" s="148">
        <v>160.9</v>
      </c>
      <c r="F403" s="77">
        <v>176.09</v>
      </c>
      <c r="G403" s="73" t="str">
        <f t="shared" si="13"/>
        <v>04/09/2015</v>
      </c>
      <c r="H403" s="4"/>
    </row>
    <row r="404" spans="1:8" x14ac:dyDescent="0.3">
      <c r="A404" s="121">
        <v>8</v>
      </c>
      <c r="B404" s="74">
        <v>42254</v>
      </c>
      <c r="C404" s="138">
        <f t="shared" si="12"/>
        <v>2015</v>
      </c>
      <c r="D404" s="78">
        <v>146</v>
      </c>
      <c r="E404" s="148">
        <v>160.9</v>
      </c>
      <c r="F404" s="77">
        <v>176.09</v>
      </c>
      <c r="G404" s="73" t="str">
        <f t="shared" si="13"/>
        <v>07/09/2015</v>
      </c>
      <c r="H404" s="4"/>
    </row>
    <row r="405" spans="1:8" x14ac:dyDescent="0.3">
      <c r="A405" s="121">
        <v>8</v>
      </c>
      <c r="B405" s="74">
        <v>42255</v>
      </c>
      <c r="C405" s="138">
        <f t="shared" si="12"/>
        <v>2015</v>
      </c>
      <c r="D405" s="78">
        <v>151</v>
      </c>
      <c r="E405" s="148">
        <v>160.9</v>
      </c>
      <c r="F405" s="77">
        <v>176.09</v>
      </c>
      <c r="G405" s="73" t="str">
        <f t="shared" si="13"/>
        <v>08/09/2015</v>
      </c>
      <c r="H405" s="4"/>
    </row>
    <row r="406" spans="1:8" x14ac:dyDescent="0.3">
      <c r="A406" s="121">
        <v>8</v>
      </c>
      <c r="B406" s="74">
        <v>42256</v>
      </c>
      <c r="C406" s="138">
        <f t="shared" si="12"/>
        <v>2015</v>
      </c>
      <c r="D406" s="78">
        <v>148</v>
      </c>
      <c r="E406" s="148">
        <v>160.9</v>
      </c>
      <c r="F406" s="77">
        <v>176.09</v>
      </c>
      <c r="G406" s="73" t="str">
        <f t="shared" si="13"/>
        <v>09/09/2015</v>
      </c>
      <c r="H406" s="4"/>
    </row>
    <row r="407" spans="1:8" x14ac:dyDescent="0.3">
      <c r="A407" s="121">
        <v>8</v>
      </c>
      <c r="B407" s="74">
        <v>42257</v>
      </c>
      <c r="C407" s="138">
        <f t="shared" si="12"/>
        <v>2015</v>
      </c>
      <c r="D407" s="78">
        <v>150</v>
      </c>
      <c r="E407" s="148">
        <v>160.9</v>
      </c>
      <c r="F407" s="77">
        <v>176.09</v>
      </c>
      <c r="G407" s="73" t="str">
        <f t="shared" si="13"/>
        <v>10/09/2015</v>
      </c>
      <c r="H407" s="4"/>
    </row>
    <row r="408" spans="1:8" x14ac:dyDescent="0.3">
      <c r="A408" s="121">
        <v>8</v>
      </c>
      <c r="B408" s="74">
        <v>42258</v>
      </c>
      <c r="C408" s="138">
        <f t="shared" si="12"/>
        <v>2015</v>
      </c>
      <c r="D408" s="78">
        <v>148</v>
      </c>
      <c r="E408" s="148">
        <v>160.9</v>
      </c>
      <c r="F408" s="77">
        <v>176.09</v>
      </c>
      <c r="G408" s="73" t="str">
        <f t="shared" si="13"/>
        <v>11/09/2015</v>
      </c>
      <c r="H408" s="4"/>
    </row>
    <row r="409" spans="1:8" x14ac:dyDescent="0.3">
      <c r="A409" s="121">
        <v>8</v>
      </c>
      <c r="B409" s="74">
        <v>42261</v>
      </c>
      <c r="C409" s="138">
        <f t="shared" si="12"/>
        <v>2015</v>
      </c>
      <c r="D409" s="78">
        <v>150</v>
      </c>
      <c r="E409" s="148">
        <v>160.9</v>
      </c>
      <c r="F409" s="77">
        <v>176.09</v>
      </c>
      <c r="G409" s="73" t="str">
        <f t="shared" si="13"/>
        <v>14/09/2015</v>
      </c>
      <c r="H409" s="4"/>
    </row>
    <row r="410" spans="1:8" x14ac:dyDescent="0.3">
      <c r="A410" s="121">
        <v>8</v>
      </c>
      <c r="B410" s="74">
        <v>42262</v>
      </c>
      <c r="C410" s="138">
        <f t="shared" si="12"/>
        <v>2015</v>
      </c>
      <c r="D410" s="78">
        <v>150</v>
      </c>
      <c r="E410" s="148">
        <v>160.9</v>
      </c>
      <c r="F410" s="77">
        <v>176.09</v>
      </c>
      <c r="G410" s="73" t="str">
        <f t="shared" si="13"/>
        <v>15/09/2015</v>
      </c>
      <c r="H410" s="4"/>
    </row>
    <row r="411" spans="1:8" x14ac:dyDescent="0.3">
      <c r="A411" s="121">
        <v>8</v>
      </c>
      <c r="B411" s="74">
        <v>42263</v>
      </c>
      <c r="C411" s="138">
        <f t="shared" si="12"/>
        <v>2015</v>
      </c>
      <c r="D411" s="78">
        <v>150</v>
      </c>
      <c r="E411" s="148">
        <v>160.9</v>
      </c>
      <c r="F411" s="77">
        <v>176.09</v>
      </c>
      <c r="G411" s="73" t="str">
        <f t="shared" si="13"/>
        <v>16/09/2015</v>
      </c>
      <c r="H411" s="4"/>
    </row>
    <row r="412" spans="1:8" x14ac:dyDescent="0.3">
      <c r="A412" s="121">
        <v>8</v>
      </c>
      <c r="B412" s="74">
        <v>42264</v>
      </c>
      <c r="C412" s="138">
        <f t="shared" si="12"/>
        <v>2015</v>
      </c>
      <c r="D412" s="78">
        <v>150</v>
      </c>
      <c r="E412" s="148">
        <v>160.9</v>
      </c>
      <c r="F412" s="77">
        <v>176.09</v>
      </c>
      <c r="G412" s="73" t="str">
        <f t="shared" si="13"/>
        <v>17/09/2015</v>
      </c>
      <c r="H412" s="4"/>
    </row>
    <row r="413" spans="1:8" x14ac:dyDescent="0.3">
      <c r="A413" s="121">
        <v>8</v>
      </c>
      <c r="B413" s="74">
        <v>42265</v>
      </c>
      <c r="C413" s="138">
        <f t="shared" si="12"/>
        <v>2015</v>
      </c>
      <c r="D413" s="78">
        <v>148</v>
      </c>
      <c r="E413" s="148">
        <v>160.9</v>
      </c>
      <c r="F413" s="77">
        <v>176.09</v>
      </c>
      <c r="G413" s="73" t="str">
        <f t="shared" si="13"/>
        <v>18/09/2015</v>
      </c>
      <c r="H413" s="4"/>
    </row>
    <row r="414" spans="1:8" x14ac:dyDescent="0.3">
      <c r="A414" s="121">
        <v>8</v>
      </c>
      <c r="B414" s="74">
        <v>42268</v>
      </c>
      <c r="C414" s="138">
        <f t="shared" si="12"/>
        <v>2015</v>
      </c>
      <c r="D414" s="78">
        <v>149</v>
      </c>
      <c r="E414" s="148">
        <v>160.9</v>
      </c>
      <c r="F414" s="77">
        <v>176.09</v>
      </c>
      <c r="G414" s="73" t="str">
        <f t="shared" si="13"/>
        <v>21/09/2015</v>
      </c>
      <c r="H414" s="4"/>
    </row>
    <row r="415" spans="1:8" x14ac:dyDescent="0.3">
      <c r="A415" s="121">
        <v>8</v>
      </c>
      <c r="B415" s="74">
        <v>42269</v>
      </c>
      <c r="C415" s="138">
        <f t="shared" si="12"/>
        <v>2015</v>
      </c>
      <c r="D415" s="78">
        <v>150</v>
      </c>
      <c r="E415" s="148">
        <v>160.9</v>
      </c>
      <c r="F415" s="77">
        <v>176.09</v>
      </c>
      <c r="G415" s="73" t="str">
        <f t="shared" si="13"/>
        <v>22/09/2015</v>
      </c>
      <c r="H415" s="4"/>
    </row>
    <row r="416" spans="1:8" x14ac:dyDescent="0.3">
      <c r="A416" s="121">
        <v>8</v>
      </c>
      <c r="B416" s="74">
        <v>42270</v>
      </c>
      <c r="C416" s="138">
        <f t="shared" si="12"/>
        <v>2015</v>
      </c>
      <c r="D416" s="78">
        <v>157</v>
      </c>
      <c r="E416" s="148">
        <v>160.9</v>
      </c>
      <c r="F416" s="77">
        <v>176.09</v>
      </c>
      <c r="G416" s="73" t="str">
        <f t="shared" si="13"/>
        <v>23/09/2015</v>
      </c>
      <c r="H416" s="4"/>
    </row>
    <row r="417" spans="1:8" x14ac:dyDescent="0.3">
      <c r="A417" s="121">
        <v>8</v>
      </c>
      <c r="B417" s="74">
        <v>42271</v>
      </c>
      <c r="C417" s="138">
        <f t="shared" si="12"/>
        <v>2015</v>
      </c>
      <c r="D417" s="78">
        <v>154</v>
      </c>
      <c r="E417" s="148">
        <v>160.9</v>
      </c>
      <c r="F417" s="77">
        <v>176.09</v>
      </c>
      <c r="G417" s="73" t="str">
        <f t="shared" si="13"/>
        <v>24/09/2015</v>
      </c>
      <c r="H417" s="4"/>
    </row>
    <row r="418" spans="1:8" x14ac:dyDescent="0.3">
      <c r="A418" s="121">
        <v>8</v>
      </c>
      <c r="B418" s="74">
        <v>42272</v>
      </c>
      <c r="C418" s="138">
        <f t="shared" si="12"/>
        <v>2015</v>
      </c>
      <c r="D418" s="78">
        <v>150</v>
      </c>
      <c r="E418" s="148">
        <v>160.9</v>
      </c>
      <c r="F418" s="77">
        <v>176.09</v>
      </c>
      <c r="G418" s="73" t="str">
        <f t="shared" si="13"/>
        <v>25/09/2015</v>
      </c>
      <c r="H418" s="4"/>
    </row>
    <row r="419" spans="1:8" x14ac:dyDescent="0.3">
      <c r="A419" s="121">
        <v>8</v>
      </c>
      <c r="B419" s="74">
        <v>42275</v>
      </c>
      <c r="C419" s="138">
        <f t="shared" si="12"/>
        <v>2015</v>
      </c>
      <c r="D419" s="78">
        <v>158</v>
      </c>
      <c r="E419" s="148">
        <v>160.9</v>
      </c>
      <c r="F419" s="77">
        <v>176.09</v>
      </c>
      <c r="G419" s="73" t="str">
        <f t="shared" si="13"/>
        <v>28/09/2015</v>
      </c>
      <c r="H419" s="4"/>
    </row>
    <row r="420" spans="1:8" x14ac:dyDescent="0.3">
      <c r="A420" s="121">
        <v>8</v>
      </c>
      <c r="B420" s="74">
        <v>42276</v>
      </c>
      <c r="C420" s="138">
        <f t="shared" si="12"/>
        <v>2015</v>
      </c>
      <c r="D420" s="78">
        <v>154</v>
      </c>
      <c r="E420" s="148">
        <v>160.9</v>
      </c>
      <c r="F420" s="77">
        <v>176.09</v>
      </c>
      <c r="G420" s="73" t="str">
        <f t="shared" si="13"/>
        <v>29/09/2015</v>
      </c>
      <c r="H420" s="4"/>
    </row>
    <row r="421" spans="1:8" x14ac:dyDescent="0.3">
      <c r="A421" s="121">
        <v>8</v>
      </c>
      <c r="B421" s="74">
        <v>42277</v>
      </c>
      <c r="C421" s="138">
        <f t="shared" si="12"/>
        <v>2015</v>
      </c>
      <c r="D421" s="78">
        <v>156</v>
      </c>
      <c r="E421" s="148">
        <v>160.9</v>
      </c>
      <c r="F421" s="77">
        <v>176.09</v>
      </c>
      <c r="G421" s="73" t="str">
        <f t="shared" si="13"/>
        <v>30/09/2015</v>
      </c>
      <c r="H421" s="4"/>
    </row>
    <row r="422" spans="1:8" x14ac:dyDescent="0.3">
      <c r="A422" s="121">
        <v>8</v>
      </c>
      <c r="B422" s="74">
        <v>42278</v>
      </c>
      <c r="C422" s="138">
        <f t="shared" si="12"/>
        <v>2015</v>
      </c>
      <c r="D422" s="78">
        <v>158</v>
      </c>
      <c r="E422" s="148">
        <v>160.9</v>
      </c>
      <c r="F422" s="77">
        <v>176.09</v>
      </c>
      <c r="G422" s="73" t="str">
        <f t="shared" si="13"/>
        <v>01/10/2015</v>
      </c>
      <c r="H422" s="4"/>
    </row>
    <row r="423" spans="1:8" x14ac:dyDescent="0.3">
      <c r="A423" s="121">
        <v>8</v>
      </c>
      <c r="B423" s="74">
        <v>42279</v>
      </c>
      <c r="C423" s="138">
        <f t="shared" si="12"/>
        <v>2015</v>
      </c>
      <c r="D423" s="78">
        <v>155</v>
      </c>
      <c r="E423" s="148">
        <v>160.9</v>
      </c>
      <c r="F423" s="77">
        <v>176.09</v>
      </c>
      <c r="G423" s="73" t="str">
        <f t="shared" si="13"/>
        <v>02/10/2015</v>
      </c>
      <c r="H423" s="4"/>
    </row>
    <row r="424" spans="1:8" x14ac:dyDescent="0.3">
      <c r="A424" s="121">
        <v>8</v>
      </c>
      <c r="B424" s="74">
        <v>42282</v>
      </c>
      <c r="C424" s="138">
        <f t="shared" si="12"/>
        <v>2015</v>
      </c>
      <c r="D424" s="78">
        <v>155</v>
      </c>
      <c r="E424" s="148">
        <v>160.9</v>
      </c>
      <c r="F424" s="77">
        <v>176.09</v>
      </c>
      <c r="G424" s="73" t="str">
        <f t="shared" si="13"/>
        <v>05/10/2015</v>
      </c>
      <c r="H424" s="4"/>
    </row>
    <row r="425" spans="1:8" x14ac:dyDescent="0.3">
      <c r="A425" s="121">
        <v>8</v>
      </c>
      <c r="B425" s="74">
        <v>42283</v>
      </c>
      <c r="C425" s="138">
        <f t="shared" si="12"/>
        <v>2015</v>
      </c>
      <c r="D425" s="78">
        <v>156</v>
      </c>
      <c r="E425" s="148">
        <v>160.9</v>
      </c>
      <c r="F425" s="77">
        <v>176.09</v>
      </c>
      <c r="G425" s="73" t="str">
        <f t="shared" si="13"/>
        <v>06/10/2015</v>
      </c>
      <c r="H425" s="4"/>
    </row>
    <row r="426" spans="1:8" x14ac:dyDescent="0.3">
      <c r="A426" s="121">
        <v>8</v>
      </c>
      <c r="B426" s="74">
        <v>42284</v>
      </c>
      <c r="C426" s="138">
        <f t="shared" si="12"/>
        <v>2015</v>
      </c>
      <c r="D426" s="78">
        <v>160</v>
      </c>
      <c r="E426" s="148">
        <v>160.9</v>
      </c>
      <c r="F426" s="77">
        <v>176.09</v>
      </c>
      <c r="G426" s="73" t="str">
        <f t="shared" si="13"/>
        <v>07/10/2015</v>
      </c>
      <c r="H426" s="4"/>
    </row>
    <row r="427" spans="1:8" x14ac:dyDescent="0.3">
      <c r="A427" s="121">
        <v>8</v>
      </c>
      <c r="B427" s="74">
        <v>42285</v>
      </c>
      <c r="C427" s="138">
        <f t="shared" si="12"/>
        <v>2015</v>
      </c>
      <c r="D427" s="78">
        <v>159</v>
      </c>
      <c r="E427" s="148">
        <v>160.9</v>
      </c>
      <c r="F427" s="77">
        <v>176.09</v>
      </c>
      <c r="G427" s="73" t="str">
        <f t="shared" si="13"/>
        <v>08/10/2015</v>
      </c>
      <c r="H427" s="4"/>
    </row>
    <row r="428" spans="1:8" x14ac:dyDescent="0.3">
      <c r="A428" s="121">
        <v>8</v>
      </c>
      <c r="B428" s="74">
        <v>42286</v>
      </c>
      <c r="C428" s="138">
        <f t="shared" si="12"/>
        <v>2015</v>
      </c>
      <c r="D428" s="78">
        <v>159</v>
      </c>
      <c r="E428" s="148">
        <v>160.9</v>
      </c>
      <c r="F428" s="77">
        <v>176.09</v>
      </c>
      <c r="G428" s="73" t="str">
        <f t="shared" si="13"/>
        <v>09/10/2015</v>
      </c>
      <c r="H428" s="4"/>
    </row>
    <row r="429" spans="1:8" x14ac:dyDescent="0.3">
      <c r="A429" s="121">
        <v>8</v>
      </c>
      <c r="B429" s="74">
        <v>42289</v>
      </c>
      <c r="C429" s="138">
        <f t="shared" si="12"/>
        <v>2015</v>
      </c>
      <c r="D429" s="78">
        <v>160</v>
      </c>
      <c r="E429" s="148">
        <v>160.9</v>
      </c>
      <c r="F429" s="77">
        <v>176.09</v>
      </c>
      <c r="G429" s="73" t="str">
        <f t="shared" si="13"/>
        <v>12/10/2015</v>
      </c>
      <c r="H429" s="4"/>
    </row>
    <row r="430" spans="1:8" x14ac:dyDescent="0.3">
      <c r="A430" s="121">
        <v>8</v>
      </c>
      <c r="B430" s="74">
        <v>42290</v>
      </c>
      <c r="C430" s="138">
        <f t="shared" si="12"/>
        <v>2015</v>
      </c>
      <c r="D430" s="78">
        <v>160</v>
      </c>
      <c r="E430" s="148">
        <v>160.9</v>
      </c>
      <c r="F430" s="77">
        <v>176.09</v>
      </c>
      <c r="G430" s="73" t="str">
        <f t="shared" si="13"/>
        <v>13/10/2015</v>
      </c>
      <c r="H430" s="4"/>
    </row>
    <row r="431" spans="1:8" x14ac:dyDescent="0.3">
      <c r="A431" s="121">
        <v>8</v>
      </c>
      <c r="B431" s="74">
        <v>42291</v>
      </c>
      <c r="C431" s="138">
        <f t="shared" si="12"/>
        <v>2015</v>
      </c>
      <c r="D431" s="78">
        <v>160</v>
      </c>
      <c r="E431" s="148">
        <v>160.9</v>
      </c>
      <c r="F431" s="77">
        <v>176.09</v>
      </c>
      <c r="G431" s="73" t="str">
        <f t="shared" si="13"/>
        <v>14/10/2015</v>
      </c>
      <c r="H431" s="4"/>
    </row>
    <row r="432" spans="1:8" x14ac:dyDescent="0.3">
      <c r="A432" s="121">
        <v>8</v>
      </c>
      <c r="B432" s="74">
        <v>42292</v>
      </c>
      <c r="C432" s="138">
        <f t="shared" si="12"/>
        <v>2015</v>
      </c>
      <c r="D432" s="78">
        <v>161</v>
      </c>
      <c r="E432" s="148">
        <v>160.9</v>
      </c>
      <c r="F432" s="77">
        <v>176.09</v>
      </c>
      <c r="G432" s="73" t="str">
        <f t="shared" si="13"/>
        <v>15/10/2015</v>
      </c>
      <c r="H432" s="4"/>
    </row>
    <row r="433" spans="1:8" x14ac:dyDescent="0.3">
      <c r="A433" s="121">
        <v>8</v>
      </c>
      <c r="B433" s="74">
        <v>42293</v>
      </c>
      <c r="C433" s="138">
        <f t="shared" si="12"/>
        <v>2015</v>
      </c>
      <c r="D433" s="78">
        <v>160</v>
      </c>
      <c r="E433" s="148">
        <v>160.9</v>
      </c>
      <c r="F433" s="77">
        <v>176.09</v>
      </c>
      <c r="G433" s="73" t="str">
        <f t="shared" si="13"/>
        <v>16/10/2015</v>
      </c>
      <c r="H433" s="4"/>
    </row>
    <row r="434" spans="1:8" x14ac:dyDescent="0.3">
      <c r="A434" s="121">
        <v>8</v>
      </c>
      <c r="B434" s="74">
        <v>42296</v>
      </c>
      <c r="C434" s="138">
        <f t="shared" si="12"/>
        <v>2015</v>
      </c>
      <c r="D434" s="78">
        <v>155</v>
      </c>
      <c r="E434" s="148">
        <v>160.9</v>
      </c>
      <c r="F434" s="77">
        <v>176.09</v>
      </c>
      <c r="G434" s="73" t="str">
        <f t="shared" si="13"/>
        <v>19/10/2015</v>
      </c>
      <c r="H434" s="4"/>
    </row>
    <row r="435" spans="1:8" x14ac:dyDescent="0.3">
      <c r="A435" s="121">
        <v>8</v>
      </c>
      <c r="B435" s="74">
        <v>42297</v>
      </c>
      <c r="C435" s="138">
        <f t="shared" si="12"/>
        <v>2015</v>
      </c>
      <c r="D435" s="78">
        <v>155</v>
      </c>
      <c r="E435" s="148">
        <v>160.9</v>
      </c>
      <c r="F435" s="77">
        <v>176.09</v>
      </c>
      <c r="G435" s="73" t="str">
        <f t="shared" si="13"/>
        <v>20/10/2015</v>
      </c>
      <c r="H435" s="4"/>
    </row>
    <row r="436" spans="1:8" x14ac:dyDescent="0.3">
      <c r="A436" s="121">
        <v>8</v>
      </c>
      <c r="B436" s="74">
        <v>42298</v>
      </c>
      <c r="C436" s="138">
        <f t="shared" si="12"/>
        <v>2015</v>
      </c>
      <c r="D436" s="78">
        <v>155</v>
      </c>
      <c r="E436" s="148">
        <v>160.9</v>
      </c>
      <c r="F436" s="77">
        <v>176.09</v>
      </c>
      <c r="G436" s="73" t="str">
        <f t="shared" si="13"/>
        <v>21/10/2015</v>
      </c>
      <c r="H436" s="4"/>
    </row>
    <row r="437" spans="1:8" x14ac:dyDescent="0.3">
      <c r="A437" s="121">
        <v>8</v>
      </c>
      <c r="B437" s="74">
        <v>42299</v>
      </c>
      <c r="C437" s="138">
        <f t="shared" si="12"/>
        <v>2015</v>
      </c>
      <c r="D437" s="78">
        <v>160</v>
      </c>
      <c r="E437" s="148">
        <v>160.9</v>
      </c>
      <c r="F437" s="77">
        <v>176.09</v>
      </c>
      <c r="G437" s="73" t="str">
        <f t="shared" si="13"/>
        <v>22/10/2015</v>
      </c>
      <c r="H437" s="4"/>
    </row>
    <row r="438" spans="1:8" x14ac:dyDescent="0.3">
      <c r="A438" s="121">
        <v>8</v>
      </c>
      <c r="B438" s="74">
        <v>42300</v>
      </c>
      <c r="C438" s="138">
        <f t="shared" si="12"/>
        <v>2015</v>
      </c>
      <c r="D438" s="78">
        <v>160</v>
      </c>
      <c r="E438" s="148">
        <v>160.9</v>
      </c>
      <c r="F438" s="77">
        <v>176.09</v>
      </c>
      <c r="G438" s="73" t="str">
        <f t="shared" si="13"/>
        <v>23/10/2015</v>
      </c>
      <c r="H438" s="4"/>
    </row>
    <row r="439" spans="1:8" x14ac:dyDescent="0.3">
      <c r="A439" s="121">
        <v>8</v>
      </c>
      <c r="B439" s="74">
        <v>42303</v>
      </c>
      <c r="C439" s="138">
        <f t="shared" si="12"/>
        <v>2015</v>
      </c>
      <c r="D439" s="78">
        <v>163</v>
      </c>
      <c r="E439" s="148">
        <v>160.9</v>
      </c>
      <c r="F439" s="77">
        <v>176.09</v>
      </c>
      <c r="G439" s="73" t="str">
        <f t="shared" si="13"/>
        <v>26/10/2015</v>
      </c>
      <c r="H439" s="4"/>
    </row>
    <row r="440" spans="1:8" x14ac:dyDescent="0.3">
      <c r="A440" s="121">
        <v>8</v>
      </c>
      <c r="B440" s="74">
        <v>42304</v>
      </c>
      <c r="C440" s="138">
        <f t="shared" si="12"/>
        <v>2015</v>
      </c>
      <c r="D440" s="78">
        <v>161</v>
      </c>
      <c r="E440" s="148">
        <v>160.9</v>
      </c>
      <c r="F440" s="77">
        <v>176.09</v>
      </c>
      <c r="G440" s="73" t="str">
        <f t="shared" si="13"/>
        <v>27/10/2015</v>
      </c>
      <c r="H440" s="4"/>
    </row>
    <row r="441" spans="1:8" x14ac:dyDescent="0.3">
      <c r="A441" s="121">
        <v>8</v>
      </c>
      <c r="B441" s="74">
        <v>42305</v>
      </c>
      <c r="C441" s="138">
        <f t="shared" si="12"/>
        <v>2015</v>
      </c>
      <c r="D441" s="78">
        <v>160</v>
      </c>
      <c r="E441" s="148">
        <v>160.9</v>
      </c>
      <c r="F441" s="77">
        <v>176.09</v>
      </c>
      <c r="G441" s="73" t="str">
        <f t="shared" si="13"/>
        <v>28/10/2015</v>
      </c>
      <c r="H441" s="4"/>
    </row>
    <row r="442" spans="1:8" x14ac:dyDescent="0.3">
      <c r="A442" s="121">
        <v>8</v>
      </c>
      <c r="B442" s="74">
        <v>42306</v>
      </c>
      <c r="C442" s="138">
        <f t="shared" si="12"/>
        <v>2015</v>
      </c>
      <c r="D442" s="78">
        <v>163</v>
      </c>
      <c r="E442" s="148">
        <v>160.9</v>
      </c>
      <c r="F442" s="77">
        <v>176.09</v>
      </c>
      <c r="G442" s="73" t="str">
        <f t="shared" si="13"/>
        <v>29/10/2015</v>
      </c>
      <c r="H442" s="4"/>
    </row>
    <row r="443" spans="1:8" x14ac:dyDescent="0.3">
      <c r="A443" s="121">
        <v>8</v>
      </c>
      <c r="B443" s="74">
        <v>42307</v>
      </c>
      <c r="C443" s="138">
        <f t="shared" si="12"/>
        <v>2015</v>
      </c>
      <c r="D443" s="78">
        <v>165</v>
      </c>
      <c r="E443" s="148">
        <v>160.9</v>
      </c>
      <c r="F443" s="77">
        <v>176.09</v>
      </c>
      <c r="G443" s="73" t="str">
        <f t="shared" si="13"/>
        <v>30/10/2015</v>
      </c>
      <c r="H443" s="4"/>
    </row>
    <row r="444" spans="1:8" x14ac:dyDescent="0.3">
      <c r="A444" s="121">
        <v>8</v>
      </c>
      <c r="B444" s="74">
        <v>42310</v>
      </c>
      <c r="C444" s="138">
        <f t="shared" si="12"/>
        <v>2015</v>
      </c>
      <c r="D444" s="78">
        <v>162</v>
      </c>
      <c r="E444" s="148">
        <v>160.9</v>
      </c>
      <c r="F444" s="77">
        <v>176.09</v>
      </c>
      <c r="G444" s="73" t="str">
        <f t="shared" si="13"/>
        <v>02/11/2015</v>
      </c>
      <c r="H444" s="4"/>
    </row>
    <row r="445" spans="1:8" x14ac:dyDescent="0.3">
      <c r="A445" s="121">
        <v>8</v>
      </c>
      <c r="B445" s="74">
        <v>42311</v>
      </c>
      <c r="C445" s="138">
        <f t="shared" si="12"/>
        <v>2015</v>
      </c>
      <c r="D445" s="78">
        <v>160</v>
      </c>
      <c r="E445" s="148">
        <v>160.9</v>
      </c>
      <c r="F445" s="77">
        <v>176.09</v>
      </c>
      <c r="G445" s="73" t="str">
        <f t="shared" si="13"/>
        <v>03/11/2015</v>
      </c>
      <c r="H445" s="4"/>
    </row>
    <row r="446" spans="1:8" x14ac:dyDescent="0.3">
      <c r="A446" s="121">
        <v>8</v>
      </c>
      <c r="B446" s="74">
        <v>42312</v>
      </c>
      <c r="C446" s="138">
        <f t="shared" si="12"/>
        <v>2015</v>
      </c>
      <c r="D446" s="78">
        <v>159</v>
      </c>
      <c r="E446" s="148">
        <v>160.9</v>
      </c>
      <c r="F446" s="77">
        <v>176.09</v>
      </c>
      <c r="G446" s="73" t="str">
        <f t="shared" si="13"/>
        <v>04/11/2015</v>
      </c>
      <c r="H446" s="4"/>
    </row>
    <row r="447" spans="1:8" x14ac:dyDescent="0.3">
      <c r="A447" s="121">
        <v>8</v>
      </c>
      <c r="B447" s="74">
        <v>42313</v>
      </c>
      <c r="C447" s="138">
        <f t="shared" si="12"/>
        <v>2015</v>
      </c>
      <c r="D447" s="78">
        <v>162.5</v>
      </c>
      <c r="E447" s="148">
        <v>160.9</v>
      </c>
      <c r="F447" s="77">
        <v>176.09</v>
      </c>
      <c r="G447" s="73" t="str">
        <f t="shared" si="13"/>
        <v>05/11/2015</v>
      </c>
      <c r="H447" s="4"/>
    </row>
    <row r="448" spans="1:8" x14ac:dyDescent="0.3">
      <c r="A448" s="121">
        <v>8</v>
      </c>
      <c r="B448" s="74">
        <v>42314</v>
      </c>
      <c r="C448" s="138">
        <f t="shared" si="12"/>
        <v>2015</v>
      </c>
      <c r="D448" s="78">
        <v>164</v>
      </c>
      <c r="E448" s="148">
        <v>160.9</v>
      </c>
      <c r="F448" s="77">
        <v>176.09</v>
      </c>
      <c r="G448" s="73" t="str">
        <f t="shared" si="13"/>
        <v>06/11/2015</v>
      </c>
      <c r="H448" s="4"/>
    </row>
    <row r="449" spans="1:8" x14ac:dyDescent="0.3">
      <c r="A449" s="121">
        <v>8</v>
      </c>
      <c r="B449" s="74">
        <v>42317</v>
      </c>
      <c r="C449" s="138">
        <f t="shared" si="12"/>
        <v>2015</v>
      </c>
      <c r="D449" s="78">
        <v>163</v>
      </c>
      <c r="E449" s="148">
        <v>160.9</v>
      </c>
      <c r="F449" s="77">
        <v>176.09</v>
      </c>
      <c r="G449" s="73" t="str">
        <f t="shared" si="13"/>
        <v>09/11/2015</v>
      </c>
      <c r="H449" s="4"/>
    </row>
    <row r="450" spans="1:8" x14ac:dyDescent="0.3">
      <c r="A450" s="121">
        <v>8</v>
      </c>
      <c r="B450" s="74">
        <v>42318</v>
      </c>
      <c r="C450" s="138">
        <f t="shared" si="12"/>
        <v>2015</v>
      </c>
      <c r="D450" s="78">
        <v>160</v>
      </c>
      <c r="E450" s="148">
        <v>160.9</v>
      </c>
      <c r="F450" s="77">
        <v>176.09</v>
      </c>
      <c r="G450" s="73" t="str">
        <f t="shared" si="13"/>
        <v>10/11/2015</v>
      </c>
      <c r="H450" s="4"/>
    </row>
    <row r="451" spans="1:8" x14ac:dyDescent="0.3">
      <c r="A451" s="121">
        <v>8</v>
      </c>
      <c r="B451" s="74">
        <v>42320</v>
      </c>
      <c r="C451" s="138">
        <f t="shared" ref="C451:C514" si="14">YEAR(B451)</f>
        <v>2015</v>
      </c>
      <c r="D451" s="78">
        <v>158</v>
      </c>
      <c r="E451" s="148">
        <v>160.9</v>
      </c>
      <c r="F451" s="77">
        <v>176.09</v>
      </c>
      <c r="G451" s="73" t="str">
        <f t="shared" ref="G451:G514" si="15">TEXT(B451,"jj/mm/aaaa")</f>
        <v>12/11/2015</v>
      </c>
      <c r="H451" s="4"/>
    </row>
    <row r="452" spans="1:8" x14ac:dyDescent="0.3">
      <c r="A452" s="121">
        <v>8</v>
      </c>
      <c r="B452" s="74">
        <v>42321</v>
      </c>
      <c r="C452" s="138">
        <f t="shared" si="14"/>
        <v>2015</v>
      </c>
      <c r="D452" s="78">
        <v>157</v>
      </c>
      <c r="E452" s="148">
        <v>160.9</v>
      </c>
      <c r="F452" s="77">
        <v>176.09</v>
      </c>
      <c r="G452" s="73" t="str">
        <f t="shared" si="15"/>
        <v>13/11/2015</v>
      </c>
      <c r="H452" s="4"/>
    </row>
    <row r="453" spans="1:8" x14ac:dyDescent="0.3">
      <c r="A453" s="121">
        <v>8</v>
      </c>
      <c r="B453" s="74">
        <v>42324</v>
      </c>
      <c r="C453" s="138">
        <f t="shared" si="14"/>
        <v>2015</v>
      </c>
      <c r="D453" s="78">
        <v>154</v>
      </c>
      <c r="E453" s="148">
        <v>160.9</v>
      </c>
      <c r="F453" s="77">
        <v>176.09</v>
      </c>
      <c r="G453" s="73" t="str">
        <f t="shared" si="15"/>
        <v>16/11/2015</v>
      </c>
      <c r="H453" s="4"/>
    </row>
    <row r="454" spans="1:8" x14ac:dyDescent="0.3">
      <c r="A454" s="121">
        <v>8</v>
      </c>
      <c r="B454" s="74">
        <v>42325</v>
      </c>
      <c r="C454" s="138">
        <f t="shared" si="14"/>
        <v>2015</v>
      </c>
      <c r="D454" s="78">
        <v>155</v>
      </c>
      <c r="E454" s="148">
        <v>160.9</v>
      </c>
      <c r="F454" s="77">
        <v>176.09</v>
      </c>
      <c r="G454" s="73" t="str">
        <f t="shared" si="15"/>
        <v>17/11/2015</v>
      </c>
      <c r="H454" s="4"/>
    </row>
    <row r="455" spans="1:8" x14ac:dyDescent="0.3">
      <c r="A455" s="121">
        <v>8</v>
      </c>
      <c r="B455" s="74">
        <v>42326</v>
      </c>
      <c r="C455" s="138">
        <f t="shared" si="14"/>
        <v>2015</v>
      </c>
      <c r="D455" s="78">
        <v>155</v>
      </c>
      <c r="E455" s="148">
        <v>160.9</v>
      </c>
      <c r="F455" s="77">
        <v>176.09</v>
      </c>
      <c r="G455" s="73" t="str">
        <f t="shared" si="15"/>
        <v>18/11/2015</v>
      </c>
      <c r="H455" s="4"/>
    </row>
    <row r="456" spans="1:8" x14ac:dyDescent="0.3">
      <c r="A456" s="121">
        <v>8</v>
      </c>
      <c r="B456" s="74">
        <v>42327</v>
      </c>
      <c r="C456" s="138">
        <f t="shared" si="14"/>
        <v>2015</v>
      </c>
      <c r="D456" s="78">
        <v>158</v>
      </c>
      <c r="E456" s="148">
        <v>160.9</v>
      </c>
      <c r="F456" s="77">
        <v>176.09</v>
      </c>
      <c r="G456" s="73" t="str">
        <f t="shared" si="15"/>
        <v>19/11/2015</v>
      </c>
      <c r="H456" s="4"/>
    </row>
    <row r="457" spans="1:8" x14ac:dyDescent="0.3">
      <c r="A457" s="121">
        <v>8</v>
      </c>
      <c r="B457" s="74">
        <v>42328</v>
      </c>
      <c r="C457" s="138">
        <f t="shared" si="14"/>
        <v>2015</v>
      </c>
      <c r="D457" s="78">
        <v>156</v>
      </c>
      <c r="E457" s="148">
        <v>160.9</v>
      </c>
      <c r="F457" s="77">
        <v>176.09</v>
      </c>
      <c r="G457" s="73" t="str">
        <f t="shared" si="15"/>
        <v>20/11/2015</v>
      </c>
      <c r="H457" s="4"/>
    </row>
    <row r="458" spans="1:8" x14ac:dyDescent="0.3">
      <c r="A458" s="121">
        <v>8</v>
      </c>
      <c r="B458" s="74">
        <v>42331</v>
      </c>
      <c r="C458" s="138">
        <f t="shared" si="14"/>
        <v>2015</v>
      </c>
      <c r="D458" s="78">
        <v>156</v>
      </c>
      <c r="E458" s="148">
        <v>160.9</v>
      </c>
      <c r="F458" s="77">
        <v>176.09</v>
      </c>
      <c r="G458" s="73" t="str">
        <f t="shared" si="15"/>
        <v>23/11/2015</v>
      </c>
      <c r="H458" s="4"/>
    </row>
    <row r="459" spans="1:8" x14ac:dyDescent="0.3">
      <c r="A459" s="121">
        <v>8</v>
      </c>
      <c r="B459" s="74">
        <v>42332</v>
      </c>
      <c r="C459" s="138">
        <f t="shared" si="14"/>
        <v>2015</v>
      </c>
      <c r="D459" s="78">
        <v>157</v>
      </c>
      <c r="E459" s="148">
        <v>160.9</v>
      </c>
      <c r="F459" s="77">
        <v>176.09</v>
      </c>
      <c r="G459" s="73" t="str">
        <f t="shared" si="15"/>
        <v>24/11/2015</v>
      </c>
      <c r="H459" s="4"/>
    </row>
    <row r="460" spans="1:8" x14ac:dyDescent="0.3">
      <c r="A460" s="121">
        <v>8</v>
      </c>
      <c r="B460" s="74">
        <v>42333</v>
      </c>
      <c r="C460" s="138">
        <f t="shared" si="14"/>
        <v>2015</v>
      </c>
      <c r="D460" s="78">
        <v>155</v>
      </c>
      <c r="E460" s="148">
        <v>160.9</v>
      </c>
      <c r="F460" s="77">
        <v>176.09</v>
      </c>
      <c r="G460" s="73" t="str">
        <f t="shared" si="15"/>
        <v>25/11/2015</v>
      </c>
      <c r="H460" s="4"/>
    </row>
    <row r="461" spans="1:8" x14ac:dyDescent="0.3">
      <c r="A461" s="121">
        <v>8</v>
      </c>
      <c r="B461" s="74">
        <v>42334</v>
      </c>
      <c r="C461" s="138">
        <f t="shared" si="14"/>
        <v>2015</v>
      </c>
      <c r="D461" s="78">
        <v>158</v>
      </c>
      <c r="E461" s="148">
        <v>160.9</v>
      </c>
      <c r="F461" s="77">
        <v>176.09</v>
      </c>
      <c r="G461" s="73" t="str">
        <f t="shared" si="15"/>
        <v>26/11/2015</v>
      </c>
      <c r="H461" s="4"/>
    </row>
    <row r="462" spans="1:8" x14ac:dyDescent="0.3">
      <c r="A462" s="121">
        <v>8</v>
      </c>
      <c r="B462" s="74">
        <v>42335</v>
      </c>
      <c r="C462" s="138">
        <f t="shared" si="14"/>
        <v>2015</v>
      </c>
      <c r="D462" s="78">
        <v>161</v>
      </c>
      <c r="E462" s="148">
        <v>160.9</v>
      </c>
      <c r="F462" s="77">
        <v>176.09</v>
      </c>
      <c r="G462" s="73" t="str">
        <f t="shared" si="15"/>
        <v>27/11/2015</v>
      </c>
      <c r="H462" s="4"/>
    </row>
    <row r="463" spans="1:8" x14ac:dyDescent="0.3">
      <c r="A463" s="121">
        <v>8</v>
      </c>
      <c r="B463" s="74">
        <v>42338</v>
      </c>
      <c r="C463" s="138">
        <f t="shared" si="14"/>
        <v>2015</v>
      </c>
      <c r="D463" s="78">
        <v>161</v>
      </c>
      <c r="E463" s="148">
        <v>160.9</v>
      </c>
      <c r="F463" s="77">
        <v>176.09</v>
      </c>
      <c r="G463" s="73" t="str">
        <f t="shared" si="15"/>
        <v>30/11/2015</v>
      </c>
      <c r="H463" s="4"/>
    </row>
    <row r="464" spans="1:8" x14ac:dyDescent="0.3">
      <c r="A464" s="121">
        <v>8</v>
      </c>
      <c r="B464" s="74">
        <v>42339</v>
      </c>
      <c r="C464" s="138">
        <f t="shared" si="14"/>
        <v>2015</v>
      </c>
      <c r="D464" s="78">
        <v>158</v>
      </c>
      <c r="E464" s="148">
        <v>160.9</v>
      </c>
      <c r="F464" s="77">
        <v>176.09</v>
      </c>
      <c r="G464" s="73" t="str">
        <f t="shared" si="15"/>
        <v>01/12/2015</v>
      </c>
      <c r="H464" s="4"/>
    </row>
    <row r="465" spans="1:8" x14ac:dyDescent="0.3">
      <c r="A465" s="121">
        <v>8</v>
      </c>
      <c r="B465" s="74">
        <v>42340</v>
      </c>
      <c r="C465" s="138">
        <f t="shared" si="14"/>
        <v>2015</v>
      </c>
      <c r="D465" s="78">
        <v>157.5</v>
      </c>
      <c r="E465" s="148">
        <v>160.9</v>
      </c>
      <c r="F465" s="77">
        <v>176.09</v>
      </c>
      <c r="G465" s="73" t="str">
        <f t="shared" si="15"/>
        <v>02/12/2015</v>
      </c>
      <c r="H465" s="4"/>
    </row>
    <row r="466" spans="1:8" x14ac:dyDescent="0.3">
      <c r="A466" s="121">
        <v>8</v>
      </c>
      <c r="B466" s="74">
        <v>42341</v>
      </c>
      <c r="C466" s="138">
        <f t="shared" si="14"/>
        <v>2015</v>
      </c>
      <c r="D466" s="78">
        <v>157</v>
      </c>
      <c r="E466" s="148">
        <v>160.9</v>
      </c>
      <c r="F466" s="77">
        <v>176.09</v>
      </c>
      <c r="G466" s="73" t="str">
        <f t="shared" si="15"/>
        <v>03/12/2015</v>
      </c>
      <c r="H466" s="4"/>
    </row>
    <row r="467" spans="1:8" x14ac:dyDescent="0.3">
      <c r="A467" s="121">
        <v>8</v>
      </c>
      <c r="B467" s="74">
        <v>42342</v>
      </c>
      <c r="C467" s="138">
        <f t="shared" si="14"/>
        <v>2015</v>
      </c>
      <c r="D467" s="78">
        <v>157</v>
      </c>
      <c r="E467" s="148">
        <v>160.9</v>
      </c>
      <c r="F467" s="77">
        <v>176.09</v>
      </c>
      <c r="G467" s="73" t="str">
        <f t="shared" si="15"/>
        <v>04/12/2015</v>
      </c>
      <c r="H467" s="4"/>
    </row>
    <row r="468" spans="1:8" x14ac:dyDescent="0.3">
      <c r="A468" s="121">
        <v>8</v>
      </c>
      <c r="B468" s="74">
        <v>42345</v>
      </c>
      <c r="C468" s="138">
        <f t="shared" si="14"/>
        <v>2015</v>
      </c>
      <c r="D468" s="78">
        <v>157</v>
      </c>
      <c r="E468" s="148">
        <v>160.9</v>
      </c>
      <c r="F468" s="77">
        <v>176.09</v>
      </c>
      <c r="G468" s="73" t="str">
        <f t="shared" si="15"/>
        <v>07/12/2015</v>
      </c>
      <c r="H468" s="4"/>
    </row>
    <row r="469" spans="1:8" x14ac:dyDescent="0.3">
      <c r="A469" s="121">
        <v>8</v>
      </c>
      <c r="B469" s="74">
        <v>42346</v>
      </c>
      <c r="C469" s="138">
        <f t="shared" si="14"/>
        <v>2015</v>
      </c>
      <c r="D469" s="78">
        <v>154</v>
      </c>
      <c r="E469" s="148">
        <v>160.9</v>
      </c>
      <c r="F469" s="77">
        <v>176.09</v>
      </c>
      <c r="G469" s="73" t="str">
        <f t="shared" si="15"/>
        <v>08/12/2015</v>
      </c>
      <c r="H469" s="4"/>
    </row>
    <row r="470" spans="1:8" x14ac:dyDescent="0.3">
      <c r="A470" s="121">
        <v>8</v>
      </c>
      <c r="B470" s="74">
        <v>42347</v>
      </c>
      <c r="C470" s="138">
        <f t="shared" si="14"/>
        <v>2015</v>
      </c>
      <c r="D470" s="78">
        <v>154</v>
      </c>
      <c r="E470" s="148">
        <v>160.9</v>
      </c>
      <c r="F470" s="77">
        <v>176.09</v>
      </c>
      <c r="G470" s="73" t="str">
        <f t="shared" si="15"/>
        <v>09/12/2015</v>
      </c>
      <c r="H470" s="4"/>
    </row>
    <row r="471" spans="1:8" x14ac:dyDescent="0.3">
      <c r="A471" s="121">
        <v>8</v>
      </c>
      <c r="B471" s="74">
        <v>42348</v>
      </c>
      <c r="C471" s="138">
        <f t="shared" si="14"/>
        <v>2015</v>
      </c>
      <c r="D471" s="78">
        <v>155</v>
      </c>
      <c r="E471" s="148">
        <v>160.9</v>
      </c>
      <c r="F471" s="77">
        <v>176.09</v>
      </c>
      <c r="G471" s="73" t="str">
        <f t="shared" si="15"/>
        <v>10/12/2015</v>
      </c>
      <c r="H471" s="4"/>
    </row>
    <row r="472" spans="1:8" x14ac:dyDescent="0.3">
      <c r="A472" s="121">
        <v>8</v>
      </c>
      <c r="B472" s="74">
        <v>42349</v>
      </c>
      <c r="C472" s="138">
        <f t="shared" si="14"/>
        <v>2015</v>
      </c>
      <c r="D472" s="78">
        <v>156</v>
      </c>
      <c r="E472" s="148">
        <v>160.9</v>
      </c>
      <c r="F472" s="77">
        <v>176.09</v>
      </c>
      <c r="G472" s="73" t="str">
        <f t="shared" si="15"/>
        <v>11/12/2015</v>
      </c>
      <c r="H472" s="4"/>
    </row>
    <row r="473" spans="1:8" x14ac:dyDescent="0.3">
      <c r="A473" s="121">
        <v>8</v>
      </c>
      <c r="B473" s="74">
        <v>42352</v>
      </c>
      <c r="C473" s="138">
        <f t="shared" si="14"/>
        <v>2015</v>
      </c>
      <c r="D473" s="78">
        <v>153</v>
      </c>
      <c r="E473" s="148">
        <v>160.9</v>
      </c>
      <c r="F473" s="77">
        <v>176.09</v>
      </c>
      <c r="G473" s="73" t="str">
        <f t="shared" si="15"/>
        <v>14/12/2015</v>
      </c>
      <c r="H473" s="4"/>
    </row>
    <row r="474" spans="1:8" x14ac:dyDescent="0.3">
      <c r="A474" s="121">
        <v>8</v>
      </c>
      <c r="B474" s="74">
        <v>42353</v>
      </c>
      <c r="C474" s="138">
        <f t="shared" si="14"/>
        <v>2015</v>
      </c>
      <c r="D474" s="78">
        <v>150</v>
      </c>
      <c r="E474" s="148">
        <v>160.9</v>
      </c>
      <c r="F474" s="77">
        <v>176.09</v>
      </c>
      <c r="G474" s="73" t="str">
        <f t="shared" si="15"/>
        <v>15/12/2015</v>
      </c>
      <c r="H474" s="4"/>
    </row>
    <row r="475" spans="1:8" x14ac:dyDescent="0.3">
      <c r="A475" s="121">
        <v>8</v>
      </c>
      <c r="B475" s="74">
        <v>42354</v>
      </c>
      <c r="C475" s="138">
        <f t="shared" si="14"/>
        <v>2015</v>
      </c>
      <c r="D475" s="78">
        <v>155.5</v>
      </c>
      <c r="E475" s="148">
        <v>160.9</v>
      </c>
      <c r="F475" s="77">
        <v>176.09</v>
      </c>
      <c r="G475" s="73" t="str">
        <f t="shared" si="15"/>
        <v>16/12/2015</v>
      </c>
      <c r="H475" s="4"/>
    </row>
    <row r="476" spans="1:8" x14ac:dyDescent="0.3">
      <c r="A476" s="121">
        <v>8</v>
      </c>
      <c r="B476" s="74">
        <v>42355</v>
      </c>
      <c r="C476" s="138">
        <f t="shared" si="14"/>
        <v>2015</v>
      </c>
      <c r="D476" s="78">
        <v>152</v>
      </c>
      <c r="E476" s="148">
        <v>160.9</v>
      </c>
      <c r="F476" s="77">
        <v>176.09</v>
      </c>
      <c r="G476" s="73" t="str">
        <f t="shared" si="15"/>
        <v>17/12/2015</v>
      </c>
      <c r="H476" s="4"/>
    </row>
    <row r="477" spans="1:8" x14ac:dyDescent="0.3">
      <c r="A477" s="121">
        <v>8</v>
      </c>
      <c r="B477" s="74">
        <v>42356</v>
      </c>
      <c r="C477" s="138">
        <f t="shared" si="14"/>
        <v>2015</v>
      </c>
      <c r="D477" s="78">
        <v>154</v>
      </c>
      <c r="E477" s="148">
        <v>160.9</v>
      </c>
      <c r="F477" s="77">
        <v>176.09</v>
      </c>
      <c r="G477" s="73" t="str">
        <f t="shared" si="15"/>
        <v>18/12/2015</v>
      </c>
      <c r="H477" s="4"/>
    </row>
    <row r="478" spans="1:8" x14ac:dyDescent="0.3">
      <c r="A478" s="120">
        <v>8</v>
      </c>
      <c r="B478" s="68">
        <v>42373</v>
      </c>
      <c r="C478" s="138">
        <f t="shared" si="14"/>
        <v>2016</v>
      </c>
      <c r="D478" s="69">
        <v>150</v>
      </c>
      <c r="E478" s="149">
        <v>132.97</v>
      </c>
      <c r="F478" s="71">
        <v>162.63</v>
      </c>
      <c r="G478" s="67" t="str">
        <f t="shared" si="15"/>
        <v>04/01/2016</v>
      </c>
      <c r="H478" s="4"/>
    </row>
    <row r="479" spans="1:8" x14ac:dyDescent="0.3">
      <c r="A479" s="120">
        <v>8</v>
      </c>
      <c r="B479" s="68">
        <v>42374</v>
      </c>
      <c r="C479" s="138">
        <f t="shared" si="14"/>
        <v>2016</v>
      </c>
      <c r="D479" s="69">
        <v>146</v>
      </c>
      <c r="E479" s="149">
        <v>132.97</v>
      </c>
      <c r="F479" s="71">
        <v>162.63</v>
      </c>
      <c r="G479" s="67" t="str">
        <f t="shared" si="15"/>
        <v>05/01/2016</v>
      </c>
      <c r="H479" s="4"/>
    </row>
    <row r="480" spans="1:8" x14ac:dyDescent="0.3">
      <c r="A480" s="120">
        <v>8</v>
      </c>
      <c r="B480" s="68">
        <v>42375</v>
      </c>
      <c r="C480" s="138">
        <f t="shared" si="14"/>
        <v>2016</v>
      </c>
      <c r="D480" s="69">
        <v>147</v>
      </c>
      <c r="E480" s="149">
        <v>132.97</v>
      </c>
      <c r="F480" s="71">
        <v>162.63</v>
      </c>
      <c r="G480" s="67" t="str">
        <f t="shared" si="15"/>
        <v>06/01/2016</v>
      </c>
      <c r="H480" s="4"/>
    </row>
    <row r="481" spans="1:8" x14ac:dyDescent="0.3">
      <c r="A481" s="120">
        <v>8</v>
      </c>
      <c r="B481" s="68">
        <v>42376</v>
      </c>
      <c r="C481" s="138">
        <f t="shared" si="14"/>
        <v>2016</v>
      </c>
      <c r="D481" s="69">
        <v>145</v>
      </c>
      <c r="E481" s="149">
        <v>132.97</v>
      </c>
      <c r="F481" s="71">
        <v>162.63</v>
      </c>
      <c r="G481" s="67" t="str">
        <f t="shared" si="15"/>
        <v>07/01/2016</v>
      </c>
      <c r="H481" s="4"/>
    </row>
    <row r="482" spans="1:8" x14ac:dyDescent="0.3">
      <c r="A482" s="120">
        <v>8</v>
      </c>
      <c r="B482" s="68">
        <v>42377</v>
      </c>
      <c r="C482" s="138">
        <f t="shared" si="14"/>
        <v>2016</v>
      </c>
      <c r="D482" s="69">
        <v>146</v>
      </c>
      <c r="E482" s="149">
        <v>132.97</v>
      </c>
      <c r="F482" s="71">
        <v>162.63</v>
      </c>
      <c r="G482" s="67" t="str">
        <f t="shared" si="15"/>
        <v>08/01/2016</v>
      </c>
      <c r="H482" s="4"/>
    </row>
    <row r="483" spans="1:8" x14ac:dyDescent="0.3">
      <c r="A483" s="120">
        <v>8</v>
      </c>
      <c r="B483" s="68">
        <v>42380</v>
      </c>
      <c r="C483" s="138">
        <f t="shared" si="14"/>
        <v>2016</v>
      </c>
      <c r="D483" s="69">
        <v>146</v>
      </c>
      <c r="E483" s="149">
        <v>132.97</v>
      </c>
      <c r="F483" s="71">
        <v>162.63</v>
      </c>
      <c r="G483" s="67" t="str">
        <f t="shared" si="15"/>
        <v>11/01/2016</v>
      </c>
      <c r="H483" s="4"/>
    </row>
    <row r="484" spans="1:8" x14ac:dyDescent="0.3">
      <c r="A484" s="120">
        <v>8</v>
      </c>
      <c r="B484" s="68">
        <v>42381</v>
      </c>
      <c r="C484" s="138">
        <f t="shared" si="14"/>
        <v>2016</v>
      </c>
      <c r="D484" s="69">
        <v>144</v>
      </c>
      <c r="E484" s="149">
        <v>132.97</v>
      </c>
      <c r="F484" s="71">
        <v>162.63</v>
      </c>
      <c r="G484" s="67" t="str">
        <f t="shared" si="15"/>
        <v>12/01/2016</v>
      </c>
      <c r="H484" s="4"/>
    </row>
    <row r="485" spans="1:8" x14ac:dyDescent="0.3">
      <c r="A485" s="120">
        <v>8</v>
      </c>
      <c r="B485" s="68">
        <v>42382</v>
      </c>
      <c r="C485" s="138">
        <f t="shared" si="14"/>
        <v>2016</v>
      </c>
      <c r="D485" s="69">
        <v>144</v>
      </c>
      <c r="E485" s="149">
        <v>132.97</v>
      </c>
      <c r="F485" s="71">
        <v>162.63</v>
      </c>
      <c r="G485" s="67" t="str">
        <f t="shared" si="15"/>
        <v>13/01/2016</v>
      </c>
      <c r="H485" s="4"/>
    </row>
    <row r="486" spans="1:8" x14ac:dyDescent="0.3">
      <c r="A486" s="120">
        <v>8</v>
      </c>
      <c r="B486" s="68">
        <v>42383</v>
      </c>
      <c r="C486" s="138">
        <f t="shared" si="14"/>
        <v>2016</v>
      </c>
      <c r="D486" s="69">
        <v>141.5</v>
      </c>
      <c r="E486" s="149">
        <v>132.97</v>
      </c>
      <c r="F486" s="71">
        <v>162.63</v>
      </c>
      <c r="G486" s="67" t="str">
        <f t="shared" si="15"/>
        <v>14/01/2016</v>
      </c>
      <c r="H486" s="4"/>
    </row>
    <row r="487" spans="1:8" x14ac:dyDescent="0.3">
      <c r="A487" s="120">
        <v>8</v>
      </c>
      <c r="B487" s="68">
        <v>42384</v>
      </c>
      <c r="C487" s="138">
        <f t="shared" si="14"/>
        <v>2016</v>
      </c>
      <c r="D487" s="69">
        <v>141</v>
      </c>
      <c r="E487" s="149">
        <v>132.97</v>
      </c>
      <c r="F487" s="71">
        <v>162.63</v>
      </c>
      <c r="G487" s="67" t="str">
        <f t="shared" si="15"/>
        <v>15/01/2016</v>
      </c>
      <c r="H487" s="4"/>
    </row>
    <row r="488" spans="1:8" x14ac:dyDescent="0.3">
      <c r="A488" s="120">
        <v>8</v>
      </c>
      <c r="B488" s="68">
        <v>42387</v>
      </c>
      <c r="C488" s="138">
        <f t="shared" si="14"/>
        <v>2016</v>
      </c>
      <c r="D488" s="69">
        <v>141</v>
      </c>
      <c r="E488" s="149">
        <v>132.97</v>
      </c>
      <c r="F488" s="71">
        <v>162.63</v>
      </c>
      <c r="G488" s="67" t="str">
        <f t="shared" si="15"/>
        <v>18/01/2016</v>
      </c>
      <c r="H488" s="4"/>
    </row>
    <row r="489" spans="1:8" x14ac:dyDescent="0.3">
      <c r="A489" s="120">
        <v>8</v>
      </c>
      <c r="B489" s="68">
        <v>42388</v>
      </c>
      <c r="C489" s="138">
        <f t="shared" si="14"/>
        <v>2016</v>
      </c>
      <c r="D489" s="69">
        <v>142</v>
      </c>
      <c r="E489" s="149">
        <v>132.97</v>
      </c>
      <c r="F489" s="71">
        <v>162.63</v>
      </c>
      <c r="G489" s="67" t="str">
        <f t="shared" si="15"/>
        <v>19/01/2016</v>
      </c>
      <c r="H489" s="4"/>
    </row>
    <row r="490" spans="1:8" x14ac:dyDescent="0.3">
      <c r="A490" s="120">
        <v>8</v>
      </c>
      <c r="B490" s="68">
        <v>42389</v>
      </c>
      <c r="C490" s="138">
        <f t="shared" si="14"/>
        <v>2016</v>
      </c>
      <c r="D490" s="69">
        <v>141</v>
      </c>
      <c r="E490" s="149">
        <v>132.97</v>
      </c>
      <c r="F490" s="71">
        <v>162.63</v>
      </c>
      <c r="G490" s="67" t="str">
        <f t="shared" si="15"/>
        <v>20/01/2016</v>
      </c>
      <c r="H490" s="4"/>
    </row>
    <row r="491" spans="1:8" x14ac:dyDescent="0.3">
      <c r="A491" s="120">
        <v>8</v>
      </c>
      <c r="B491" s="68">
        <v>42390</v>
      </c>
      <c r="C491" s="138">
        <f t="shared" si="14"/>
        <v>2016</v>
      </c>
      <c r="D491" s="69">
        <v>142</v>
      </c>
      <c r="E491" s="149">
        <v>132.97</v>
      </c>
      <c r="F491" s="71">
        <v>162.63</v>
      </c>
      <c r="G491" s="67" t="str">
        <f t="shared" si="15"/>
        <v>21/01/2016</v>
      </c>
      <c r="H491" s="4"/>
    </row>
    <row r="492" spans="1:8" x14ac:dyDescent="0.3">
      <c r="A492" s="120">
        <v>8</v>
      </c>
      <c r="B492" s="68">
        <v>42391</v>
      </c>
      <c r="C492" s="138">
        <f t="shared" si="14"/>
        <v>2016</v>
      </c>
      <c r="D492" s="69">
        <v>143</v>
      </c>
      <c r="E492" s="149">
        <v>132.97</v>
      </c>
      <c r="F492" s="71">
        <v>162.63</v>
      </c>
      <c r="G492" s="67" t="str">
        <f t="shared" si="15"/>
        <v>22/01/2016</v>
      </c>
      <c r="H492" s="4"/>
    </row>
    <row r="493" spans="1:8" x14ac:dyDescent="0.3">
      <c r="A493" s="120">
        <v>8</v>
      </c>
      <c r="B493" s="68">
        <v>42394</v>
      </c>
      <c r="C493" s="138">
        <f t="shared" si="14"/>
        <v>2016</v>
      </c>
      <c r="D493" s="69">
        <v>143.5</v>
      </c>
      <c r="E493" s="149">
        <v>132.97</v>
      </c>
      <c r="F493" s="71">
        <v>162.63</v>
      </c>
      <c r="G493" s="67" t="str">
        <f t="shared" si="15"/>
        <v>25/01/2016</v>
      </c>
      <c r="H493" s="4"/>
    </row>
    <row r="494" spans="1:8" x14ac:dyDescent="0.3">
      <c r="A494" s="120">
        <v>8</v>
      </c>
      <c r="B494" s="68">
        <v>42395</v>
      </c>
      <c r="C494" s="138">
        <f t="shared" si="14"/>
        <v>2016</v>
      </c>
      <c r="D494" s="69">
        <v>145</v>
      </c>
      <c r="E494" s="149">
        <v>132.97</v>
      </c>
      <c r="F494" s="71">
        <v>162.63</v>
      </c>
      <c r="G494" s="67" t="str">
        <f t="shared" si="15"/>
        <v>26/01/2016</v>
      </c>
      <c r="H494" s="4"/>
    </row>
    <row r="495" spans="1:8" x14ac:dyDescent="0.3">
      <c r="A495" s="120">
        <v>8</v>
      </c>
      <c r="B495" s="68">
        <v>42396</v>
      </c>
      <c r="C495" s="138">
        <f t="shared" si="14"/>
        <v>2016</v>
      </c>
      <c r="D495" s="69">
        <v>145.5</v>
      </c>
      <c r="E495" s="149">
        <v>132.97</v>
      </c>
      <c r="F495" s="71">
        <v>162.63</v>
      </c>
      <c r="G495" s="67" t="str">
        <f t="shared" si="15"/>
        <v>27/01/2016</v>
      </c>
      <c r="H495" s="4"/>
    </row>
    <row r="496" spans="1:8" x14ac:dyDescent="0.3">
      <c r="A496" s="120">
        <v>8</v>
      </c>
      <c r="B496" s="68">
        <v>42397</v>
      </c>
      <c r="C496" s="138">
        <f t="shared" si="14"/>
        <v>2016</v>
      </c>
      <c r="D496" s="69">
        <v>143.5</v>
      </c>
      <c r="E496" s="149">
        <v>132.97</v>
      </c>
      <c r="F496" s="71">
        <v>162.63</v>
      </c>
      <c r="G496" s="67" t="str">
        <f t="shared" si="15"/>
        <v>28/01/2016</v>
      </c>
      <c r="H496" s="4"/>
    </row>
    <row r="497" spans="1:8" x14ac:dyDescent="0.3">
      <c r="A497" s="120">
        <v>8</v>
      </c>
      <c r="B497" s="68">
        <v>42398</v>
      </c>
      <c r="C497" s="138">
        <f t="shared" si="14"/>
        <v>2016</v>
      </c>
      <c r="D497" s="69">
        <v>143.5</v>
      </c>
      <c r="E497" s="149">
        <v>132.97</v>
      </c>
      <c r="F497" s="71">
        <v>162.63</v>
      </c>
      <c r="G497" s="67" t="str">
        <f t="shared" si="15"/>
        <v>29/01/2016</v>
      </c>
      <c r="H497" s="4"/>
    </row>
    <row r="498" spans="1:8" x14ac:dyDescent="0.3">
      <c r="A498" s="120">
        <v>8</v>
      </c>
      <c r="B498" s="68">
        <v>42401</v>
      </c>
      <c r="C498" s="138">
        <f t="shared" si="14"/>
        <v>2016</v>
      </c>
      <c r="D498" s="69">
        <v>141</v>
      </c>
      <c r="E498" s="149">
        <v>132.97</v>
      </c>
      <c r="F498" s="71">
        <v>162.63</v>
      </c>
      <c r="G498" s="67" t="str">
        <f t="shared" si="15"/>
        <v>01/02/2016</v>
      </c>
      <c r="H498" s="4"/>
    </row>
    <row r="499" spans="1:8" x14ac:dyDescent="0.3">
      <c r="A499" s="120">
        <v>8</v>
      </c>
      <c r="B499" s="68">
        <v>42402</v>
      </c>
      <c r="C499" s="138">
        <f t="shared" si="14"/>
        <v>2016</v>
      </c>
      <c r="D499" s="69">
        <v>140</v>
      </c>
      <c r="E499" s="149">
        <v>132.97</v>
      </c>
      <c r="F499" s="71">
        <v>162.63</v>
      </c>
      <c r="G499" s="67" t="str">
        <f t="shared" si="15"/>
        <v>02/02/2016</v>
      </c>
      <c r="H499" s="4"/>
    </row>
    <row r="500" spans="1:8" x14ac:dyDescent="0.3">
      <c r="A500" s="120">
        <v>8</v>
      </c>
      <c r="B500" s="68">
        <v>42403</v>
      </c>
      <c r="C500" s="138">
        <f t="shared" si="14"/>
        <v>2016</v>
      </c>
      <c r="D500" s="69">
        <v>139</v>
      </c>
      <c r="E500" s="149">
        <v>132.97</v>
      </c>
      <c r="F500" s="71">
        <v>162.63</v>
      </c>
      <c r="G500" s="67" t="str">
        <f t="shared" si="15"/>
        <v>03/02/2016</v>
      </c>
      <c r="H500" s="4"/>
    </row>
    <row r="501" spans="1:8" x14ac:dyDescent="0.3">
      <c r="A501" s="120">
        <v>8</v>
      </c>
      <c r="B501" s="68">
        <v>42404</v>
      </c>
      <c r="C501" s="138">
        <f t="shared" si="14"/>
        <v>2016</v>
      </c>
      <c r="D501" s="69">
        <v>139</v>
      </c>
      <c r="E501" s="149">
        <v>132.97</v>
      </c>
      <c r="F501" s="71">
        <v>162.63</v>
      </c>
      <c r="G501" s="67" t="str">
        <f t="shared" si="15"/>
        <v>04/02/2016</v>
      </c>
      <c r="H501" s="4"/>
    </row>
    <row r="502" spans="1:8" x14ac:dyDescent="0.3">
      <c r="A502" s="120">
        <v>8</v>
      </c>
      <c r="B502" s="68">
        <v>42405</v>
      </c>
      <c r="C502" s="138">
        <f t="shared" si="14"/>
        <v>2016</v>
      </c>
      <c r="D502" s="69">
        <v>137.5</v>
      </c>
      <c r="E502" s="149">
        <v>132.97</v>
      </c>
      <c r="F502" s="71">
        <v>162.63</v>
      </c>
      <c r="G502" s="67" t="str">
        <f t="shared" si="15"/>
        <v>05/02/2016</v>
      </c>
      <c r="H502" s="4"/>
    </row>
    <row r="503" spans="1:8" x14ac:dyDescent="0.3">
      <c r="A503" s="120">
        <v>8</v>
      </c>
      <c r="B503" s="68">
        <v>42408</v>
      </c>
      <c r="C503" s="138">
        <f t="shared" si="14"/>
        <v>2016</v>
      </c>
      <c r="D503" s="69">
        <v>136</v>
      </c>
      <c r="E503" s="149">
        <v>132.97</v>
      </c>
      <c r="F503" s="71">
        <v>162.63</v>
      </c>
      <c r="G503" s="67" t="str">
        <f t="shared" si="15"/>
        <v>08/02/2016</v>
      </c>
      <c r="H503" s="4"/>
    </row>
    <row r="504" spans="1:8" x14ac:dyDescent="0.3">
      <c r="A504" s="120">
        <v>8</v>
      </c>
      <c r="B504" s="68">
        <v>42409</v>
      </c>
      <c r="C504" s="138">
        <f t="shared" si="14"/>
        <v>2016</v>
      </c>
      <c r="D504" s="69">
        <v>135</v>
      </c>
      <c r="E504" s="149">
        <v>132.97</v>
      </c>
      <c r="F504" s="71">
        <v>162.63</v>
      </c>
      <c r="G504" s="67" t="str">
        <f t="shared" si="15"/>
        <v>09/02/2016</v>
      </c>
      <c r="H504" s="4"/>
    </row>
    <row r="505" spans="1:8" x14ac:dyDescent="0.3">
      <c r="A505" s="120">
        <v>8</v>
      </c>
      <c r="B505" s="68">
        <v>42410</v>
      </c>
      <c r="C505" s="138">
        <f t="shared" si="14"/>
        <v>2016</v>
      </c>
      <c r="D505" s="69">
        <v>134</v>
      </c>
      <c r="E505" s="149">
        <v>132.97</v>
      </c>
      <c r="F505" s="71">
        <v>162.63</v>
      </c>
      <c r="G505" s="67" t="str">
        <f t="shared" si="15"/>
        <v>10/02/2016</v>
      </c>
      <c r="H505" s="4"/>
    </row>
    <row r="506" spans="1:8" x14ac:dyDescent="0.3">
      <c r="A506" s="120">
        <v>8</v>
      </c>
      <c r="B506" s="68">
        <v>42411</v>
      </c>
      <c r="C506" s="138">
        <f t="shared" si="14"/>
        <v>2016</v>
      </c>
      <c r="D506" s="69">
        <v>138</v>
      </c>
      <c r="E506" s="149">
        <v>132.97</v>
      </c>
      <c r="F506" s="71">
        <v>162.63</v>
      </c>
      <c r="G506" s="67" t="str">
        <f t="shared" si="15"/>
        <v>11/02/2016</v>
      </c>
      <c r="H506" s="4"/>
    </row>
    <row r="507" spans="1:8" x14ac:dyDescent="0.3">
      <c r="A507" s="120">
        <v>8</v>
      </c>
      <c r="B507" s="68">
        <v>42412</v>
      </c>
      <c r="C507" s="138">
        <f t="shared" si="14"/>
        <v>2016</v>
      </c>
      <c r="D507" s="69">
        <v>136</v>
      </c>
      <c r="E507" s="149">
        <v>132.97</v>
      </c>
      <c r="F507" s="71">
        <v>162.63</v>
      </c>
      <c r="G507" s="67" t="str">
        <f t="shared" si="15"/>
        <v>12/02/2016</v>
      </c>
      <c r="H507" s="4"/>
    </row>
    <row r="508" spans="1:8" x14ac:dyDescent="0.3">
      <c r="A508" s="120">
        <v>8</v>
      </c>
      <c r="B508" s="68">
        <v>42415</v>
      </c>
      <c r="C508" s="138">
        <f t="shared" si="14"/>
        <v>2016</v>
      </c>
      <c r="D508" s="69">
        <v>139</v>
      </c>
      <c r="E508" s="149">
        <v>132.97</v>
      </c>
      <c r="F508" s="71">
        <v>162.63</v>
      </c>
      <c r="G508" s="67" t="str">
        <f t="shared" si="15"/>
        <v>15/02/2016</v>
      </c>
      <c r="H508" s="4"/>
    </row>
    <row r="509" spans="1:8" x14ac:dyDescent="0.3">
      <c r="A509" s="120">
        <v>8</v>
      </c>
      <c r="B509" s="68">
        <v>42416</v>
      </c>
      <c r="C509" s="138">
        <f t="shared" si="14"/>
        <v>2016</v>
      </c>
      <c r="D509" s="69">
        <v>138</v>
      </c>
      <c r="E509" s="149">
        <v>132.97</v>
      </c>
      <c r="F509" s="71">
        <v>162.63</v>
      </c>
      <c r="G509" s="67" t="str">
        <f t="shared" si="15"/>
        <v>16/02/2016</v>
      </c>
      <c r="H509" s="4"/>
    </row>
    <row r="510" spans="1:8" x14ac:dyDescent="0.3">
      <c r="A510" s="120">
        <v>8</v>
      </c>
      <c r="B510" s="68">
        <v>42417</v>
      </c>
      <c r="C510" s="138">
        <f t="shared" si="14"/>
        <v>2016</v>
      </c>
      <c r="D510" s="69">
        <v>137.5</v>
      </c>
      <c r="E510" s="149">
        <v>132.97</v>
      </c>
      <c r="F510" s="71">
        <v>162.63</v>
      </c>
      <c r="G510" s="67" t="str">
        <f t="shared" si="15"/>
        <v>17/02/2016</v>
      </c>
      <c r="H510" s="4"/>
    </row>
    <row r="511" spans="1:8" x14ac:dyDescent="0.3">
      <c r="A511" s="120">
        <v>8</v>
      </c>
      <c r="B511" s="68">
        <v>42418</v>
      </c>
      <c r="C511" s="138">
        <f t="shared" si="14"/>
        <v>2016</v>
      </c>
      <c r="D511" s="69">
        <v>138.5</v>
      </c>
      <c r="E511" s="149">
        <v>132.97</v>
      </c>
      <c r="F511" s="71">
        <v>162.63</v>
      </c>
      <c r="G511" s="67" t="str">
        <f t="shared" si="15"/>
        <v>18/02/2016</v>
      </c>
      <c r="H511" s="4"/>
    </row>
    <row r="512" spans="1:8" x14ac:dyDescent="0.3">
      <c r="A512" s="120">
        <v>8</v>
      </c>
      <c r="B512" s="68">
        <v>42419</v>
      </c>
      <c r="C512" s="138">
        <f t="shared" si="14"/>
        <v>2016</v>
      </c>
      <c r="D512" s="69">
        <v>138</v>
      </c>
      <c r="E512" s="149">
        <v>132.97</v>
      </c>
      <c r="F512" s="71">
        <v>162.63</v>
      </c>
      <c r="G512" s="67" t="str">
        <f t="shared" si="15"/>
        <v>19/02/2016</v>
      </c>
      <c r="H512" s="4"/>
    </row>
    <row r="513" spans="1:8" x14ac:dyDescent="0.3">
      <c r="A513" s="120">
        <v>8</v>
      </c>
      <c r="B513" s="68">
        <v>42422</v>
      </c>
      <c r="C513" s="138">
        <f t="shared" si="14"/>
        <v>2016</v>
      </c>
      <c r="D513" s="69">
        <v>138</v>
      </c>
      <c r="E513" s="149">
        <v>132.97</v>
      </c>
      <c r="F513" s="71">
        <v>162.63</v>
      </c>
      <c r="G513" s="67" t="str">
        <f t="shared" si="15"/>
        <v>22/02/2016</v>
      </c>
      <c r="H513" s="4"/>
    </row>
    <row r="514" spans="1:8" x14ac:dyDescent="0.3">
      <c r="A514" s="120">
        <v>8</v>
      </c>
      <c r="B514" s="68">
        <v>42423</v>
      </c>
      <c r="C514" s="138">
        <f t="shared" si="14"/>
        <v>2016</v>
      </c>
      <c r="D514" s="69">
        <v>139</v>
      </c>
      <c r="E514" s="149">
        <v>132.97</v>
      </c>
      <c r="F514" s="71">
        <v>162.63</v>
      </c>
      <c r="G514" s="67" t="str">
        <f t="shared" si="15"/>
        <v>23/02/2016</v>
      </c>
      <c r="H514" s="4"/>
    </row>
    <row r="515" spans="1:8" x14ac:dyDescent="0.3">
      <c r="A515" s="120">
        <v>8</v>
      </c>
      <c r="B515" s="68">
        <v>42424</v>
      </c>
      <c r="C515" s="138">
        <f t="shared" ref="C515:C578" si="16">YEAR(B515)</f>
        <v>2016</v>
      </c>
      <c r="D515" s="69">
        <v>134.5</v>
      </c>
      <c r="E515" s="149">
        <v>132.97</v>
      </c>
      <c r="F515" s="71">
        <v>162.63</v>
      </c>
      <c r="G515" s="67" t="str">
        <f t="shared" ref="G515:G578" si="17">TEXT(B515,"jj/mm/aaaa")</f>
        <v>24/02/2016</v>
      </c>
      <c r="H515" s="4"/>
    </row>
    <row r="516" spans="1:8" x14ac:dyDescent="0.3">
      <c r="A516" s="120">
        <v>8</v>
      </c>
      <c r="B516" s="68">
        <v>42425</v>
      </c>
      <c r="C516" s="138">
        <f t="shared" si="16"/>
        <v>2016</v>
      </c>
      <c r="D516" s="69">
        <v>135</v>
      </c>
      <c r="E516" s="149">
        <v>132.97</v>
      </c>
      <c r="F516" s="71">
        <v>162.63</v>
      </c>
      <c r="G516" s="67" t="str">
        <f t="shared" si="17"/>
        <v>25/02/2016</v>
      </c>
      <c r="H516" s="4"/>
    </row>
    <row r="517" spans="1:8" x14ac:dyDescent="0.3">
      <c r="A517" s="120">
        <v>8</v>
      </c>
      <c r="B517" s="68">
        <v>42426</v>
      </c>
      <c r="C517" s="138">
        <f t="shared" si="16"/>
        <v>2016</v>
      </c>
      <c r="D517" s="69">
        <v>134.5</v>
      </c>
      <c r="E517" s="149">
        <v>132.97</v>
      </c>
      <c r="F517" s="71">
        <v>162.63</v>
      </c>
      <c r="G517" s="67" t="str">
        <f t="shared" si="17"/>
        <v>26/02/2016</v>
      </c>
      <c r="H517" s="4"/>
    </row>
    <row r="518" spans="1:8" x14ac:dyDescent="0.3">
      <c r="A518" s="120">
        <v>8</v>
      </c>
      <c r="B518" s="68">
        <v>42429</v>
      </c>
      <c r="C518" s="138">
        <f t="shared" si="16"/>
        <v>2016</v>
      </c>
      <c r="D518" s="69">
        <v>135</v>
      </c>
      <c r="E518" s="149">
        <v>132.97</v>
      </c>
      <c r="F518" s="71">
        <v>162.63</v>
      </c>
      <c r="G518" s="67" t="str">
        <f t="shared" si="17"/>
        <v>29/02/2016</v>
      </c>
      <c r="H518" s="4"/>
    </row>
    <row r="519" spans="1:8" x14ac:dyDescent="0.3">
      <c r="A519" s="120">
        <v>8</v>
      </c>
      <c r="B519" s="68">
        <v>42430</v>
      </c>
      <c r="C519" s="138">
        <f t="shared" si="16"/>
        <v>2016</v>
      </c>
      <c r="D519" s="69">
        <v>134</v>
      </c>
      <c r="E519" s="149">
        <v>132.97</v>
      </c>
      <c r="F519" s="71">
        <v>162.63</v>
      </c>
      <c r="G519" s="67" t="str">
        <f t="shared" si="17"/>
        <v>01/03/2016</v>
      </c>
      <c r="H519" s="4"/>
    </row>
    <row r="520" spans="1:8" x14ac:dyDescent="0.3">
      <c r="A520" s="120">
        <v>8</v>
      </c>
      <c r="B520" s="68">
        <v>42431</v>
      </c>
      <c r="C520" s="138">
        <f t="shared" si="16"/>
        <v>2016</v>
      </c>
      <c r="D520" s="69">
        <v>132</v>
      </c>
      <c r="E520" s="149">
        <v>132.97</v>
      </c>
      <c r="F520" s="71">
        <v>162.63</v>
      </c>
      <c r="G520" s="67" t="str">
        <f t="shared" si="17"/>
        <v>02/03/2016</v>
      </c>
      <c r="H520" s="4"/>
    </row>
    <row r="521" spans="1:8" x14ac:dyDescent="0.3">
      <c r="A521" s="120">
        <v>8</v>
      </c>
      <c r="B521" s="68">
        <v>42432</v>
      </c>
      <c r="C521" s="138">
        <f t="shared" si="16"/>
        <v>2016</v>
      </c>
      <c r="D521" s="69">
        <v>135</v>
      </c>
      <c r="E521" s="149">
        <v>132.97</v>
      </c>
      <c r="F521" s="71">
        <v>162.63</v>
      </c>
      <c r="G521" s="67" t="str">
        <f t="shared" si="17"/>
        <v>03/03/2016</v>
      </c>
      <c r="H521" s="4"/>
    </row>
    <row r="522" spans="1:8" x14ac:dyDescent="0.3">
      <c r="A522" s="120">
        <v>8</v>
      </c>
      <c r="B522" s="68">
        <v>42433</v>
      </c>
      <c r="C522" s="138">
        <f t="shared" si="16"/>
        <v>2016</v>
      </c>
      <c r="D522" s="69">
        <v>136</v>
      </c>
      <c r="E522" s="149">
        <v>132.97</v>
      </c>
      <c r="F522" s="71">
        <v>162.63</v>
      </c>
      <c r="G522" s="67" t="str">
        <f t="shared" si="17"/>
        <v>04/03/2016</v>
      </c>
      <c r="H522" s="4"/>
    </row>
    <row r="523" spans="1:8" x14ac:dyDescent="0.3">
      <c r="A523" s="120">
        <v>8</v>
      </c>
      <c r="B523" s="68">
        <v>42436</v>
      </c>
      <c r="C523" s="138">
        <f t="shared" si="16"/>
        <v>2016</v>
      </c>
      <c r="D523" s="69">
        <v>135</v>
      </c>
      <c r="E523" s="149">
        <v>132.97</v>
      </c>
      <c r="F523" s="71">
        <v>162.63</v>
      </c>
      <c r="G523" s="67" t="str">
        <f t="shared" si="17"/>
        <v>07/03/2016</v>
      </c>
      <c r="H523" s="4"/>
    </row>
    <row r="524" spans="1:8" x14ac:dyDescent="0.3">
      <c r="A524" s="120">
        <v>8</v>
      </c>
      <c r="B524" s="68">
        <v>42437</v>
      </c>
      <c r="C524" s="138">
        <f t="shared" si="16"/>
        <v>2016</v>
      </c>
      <c r="D524" s="69">
        <v>134</v>
      </c>
      <c r="E524" s="149">
        <v>132.97</v>
      </c>
      <c r="F524" s="71">
        <v>162.63</v>
      </c>
      <c r="G524" s="67" t="str">
        <f t="shared" si="17"/>
        <v>08/03/2016</v>
      </c>
      <c r="H524" s="4"/>
    </row>
    <row r="525" spans="1:8" x14ac:dyDescent="0.3">
      <c r="A525" s="120">
        <v>8</v>
      </c>
      <c r="B525" s="68">
        <v>42438</v>
      </c>
      <c r="C525" s="138">
        <f t="shared" si="16"/>
        <v>2016</v>
      </c>
      <c r="D525" s="69">
        <v>135.5</v>
      </c>
      <c r="E525" s="149">
        <v>132.97</v>
      </c>
      <c r="F525" s="71">
        <v>162.63</v>
      </c>
      <c r="G525" s="67" t="str">
        <f t="shared" si="17"/>
        <v>09/03/2016</v>
      </c>
      <c r="H525" s="4"/>
    </row>
    <row r="526" spans="1:8" x14ac:dyDescent="0.3">
      <c r="A526" s="120">
        <v>8</v>
      </c>
      <c r="B526" s="68">
        <v>42439</v>
      </c>
      <c r="C526" s="138">
        <f t="shared" si="16"/>
        <v>2016</v>
      </c>
      <c r="D526" s="69">
        <v>136.5</v>
      </c>
      <c r="E526" s="149">
        <v>132.97</v>
      </c>
      <c r="F526" s="71">
        <v>162.63</v>
      </c>
      <c r="G526" s="67" t="str">
        <f t="shared" si="17"/>
        <v>10/03/2016</v>
      </c>
      <c r="H526" s="4"/>
    </row>
    <row r="527" spans="1:8" x14ac:dyDescent="0.3">
      <c r="A527" s="120">
        <v>8</v>
      </c>
      <c r="B527" s="68">
        <v>42440</v>
      </c>
      <c r="C527" s="138">
        <f t="shared" si="16"/>
        <v>2016</v>
      </c>
      <c r="D527" s="69">
        <v>136.5</v>
      </c>
      <c r="E527" s="149">
        <v>132.97</v>
      </c>
      <c r="F527" s="71">
        <v>162.63</v>
      </c>
      <c r="G527" s="67" t="str">
        <f t="shared" si="17"/>
        <v>11/03/2016</v>
      </c>
      <c r="H527" s="4"/>
    </row>
    <row r="528" spans="1:8" x14ac:dyDescent="0.3">
      <c r="A528" s="120">
        <v>8</v>
      </c>
      <c r="B528" s="68">
        <v>42443</v>
      </c>
      <c r="C528" s="138">
        <f t="shared" si="16"/>
        <v>2016</v>
      </c>
      <c r="D528" s="69">
        <v>136.5</v>
      </c>
      <c r="E528" s="149">
        <v>132.97</v>
      </c>
      <c r="F528" s="71">
        <v>162.63</v>
      </c>
      <c r="G528" s="67" t="str">
        <f t="shared" si="17"/>
        <v>14/03/2016</v>
      </c>
      <c r="H528" s="4"/>
    </row>
    <row r="529" spans="1:8" x14ac:dyDescent="0.3">
      <c r="A529" s="120">
        <v>8</v>
      </c>
      <c r="B529" s="68">
        <v>42444</v>
      </c>
      <c r="C529" s="138">
        <f t="shared" si="16"/>
        <v>2016</v>
      </c>
      <c r="D529" s="69">
        <v>136</v>
      </c>
      <c r="E529" s="149">
        <v>132.97</v>
      </c>
      <c r="F529" s="71">
        <v>162.63</v>
      </c>
      <c r="G529" s="67" t="str">
        <f t="shared" si="17"/>
        <v>15/03/2016</v>
      </c>
      <c r="H529" s="4"/>
    </row>
    <row r="530" spans="1:8" x14ac:dyDescent="0.3">
      <c r="A530" s="120">
        <v>8</v>
      </c>
      <c r="B530" s="68">
        <v>42445</v>
      </c>
      <c r="C530" s="138">
        <f t="shared" si="16"/>
        <v>2016</v>
      </c>
      <c r="D530" s="69">
        <v>139</v>
      </c>
      <c r="E530" s="149">
        <v>132.97</v>
      </c>
      <c r="F530" s="71">
        <v>162.63</v>
      </c>
      <c r="G530" s="67" t="str">
        <f t="shared" si="17"/>
        <v>16/03/2016</v>
      </c>
      <c r="H530" s="4"/>
    </row>
    <row r="531" spans="1:8" x14ac:dyDescent="0.3">
      <c r="A531" s="120">
        <v>8</v>
      </c>
      <c r="B531" s="68">
        <v>42446</v>
      </c>
      <c r="C531" s="138">
        <f t="shared" si="16"/>
        <v>2016</v>
      </c>
      <c r="D531" s="69">
        <v>136</v>
      </c>
      <c r="E531" s="149">
        <v>132.97</v>
      </c>
      <c r="F531" s="71">
        <v>162.63</v>
      </c>
      <c r="G531" s="67" t="str">
        <f t="shared" si="17"/>
        <v>17/03/2016</v>
      </c>
      <c r="H531" s="4"/>
    </row>
    <row r="532" spans="1:8" x14ac:dyDescent="0.3">
      <c r="A532" s="120">
        <v>8</v>
      </c>
      <c r="B532" s="68">
        <v>42447</v>
      </c>
      <c r="C532" s="138">
        <f t="shared" si="16"/>
        <v>2016</v>
      </c>
      <c r="D532" s="69">
        <v>133</v>
      </c>
      <c r="E532" s="149">
        <v>132.97</v>
      </c>
      <c r="F532" s="71">
        <v>162.63</v>
      </c>
      <c r="G532" s="67" t="str">
        <f t="shared" si="17"/>
        <v>18/03/2016</v>
      </c>
      <c r="H532" s="4"/>
    </row>
    <row r="533" spans="1:8" x14ac:dyDescent="0.3">
      <c r="A533" s="120">
        <v>8</v>
      </c>
      <c r="B533" s="68">
        <v>42450</v>
      </c>
      <c r="C533" s="138">
        <f t="shared" si="16"/>
        <v>2016</v>
      </c>
      <c r="D533" s="69">
        <v>133</v>
      </c>
      <c r="E533" s="149">
        <v>132.97</v>
      </c>
      <c r="F533" s="71">
        <v>162.63</v>
      </c>
      <c r="G533" s="67" t="str">
        <f t="shared" si="17"/>
        <v>21/03/2016</v>
      </c>
      <c r="H533" s="4"/>
    </row>
    <row r="534" spans="1:8" x14ac:dyDescent="0.3">
      <c r="A534" s="120">
        <v>8</v>
      </c>
      <c r="B534" s="68">
        <v>42451</v>
      </c>
      <c r="C534" s="138">
        <f t="shared" si="16"/>
        <v>2016</v>
      </c>
      <c r="D534" s="69">
        <v>134</v>
      </c>
      <c r="E534" s="149">
        <v>132.97</v>
      </c>
      <c r="F534" s="71">
        <v>162.63</v>
      </c>
      <c r="G534" s="67" t="str">
        <f t="shared" si="17"/>
        <v>22/03/2016</v>
      </c>
      <c r="H534" s="4"/>
    </row>
    <row r="535" spans="1:8" x14ac:dyDescent="0.3">
      <c r="A535" s="120">
        <v>8</v>
      </c>
      <c r="B535" s="68">
        <v>42452</v>
      </c>
      <c r="C535" s="138">
        <f t="shared" si="16"/>
        <v>2016</v>
      </c>
      <c r="D535" s="69">
        <v>135</v>
      </c>
      <c r="E535" s="149">
        <v>132.97</v>
      </c>
      <c r="F535" s="71">
        <v>162.63</v>
      </c>
      <c r="G535" s="67" t="str">
        <f t="shared" si="17"/>
        <v>23/03/2016</v>
      </c>
      <c r="H535" s="4"/>
    </row>
    <row r="536" spans="1:8" x14ac:dyDescent="0.3">
      <c r="A536" s="120">
        <v>8</v>
      </c>
      <c r="B536" s="68">
        <v>42453</v>
      </c>
      <c r="C536" s="138">
        <f t="shared" si="16"/>
        <v>2016</v>
      </c>
      <c r="D536" s="69">
        <v>136.5</v>
      </c>
      <c r="E536" s="149">
        <v>132.97</v>
      </c>
      <c r="F536" s="71">
        <v>162.63</v>
      </c>
      <c r="G536" s="67" t="str">
        <f t="shared" si="17"/>
        <v>24/03/2016</v>
      </c>
      <c r="H536" s="4"/>
    </row>
    <row r="537" spans="1:8" x14ac:dyDescent="0.3">
      <c r="A537" s="120">
        <v>8</v>
      </c>
      <c r="B537" s="68">
        <v>42454</v>
      </c>
      <c r="C537" s="138">
        <f t="shared" si="16"/>
        <v>2016</v>
      </c>
      <c r="D537" s="69">
        <v>136.5</v>
      </c>
      <c r="E537" s="149">
        <v>132.97</v>
      </c>
      <c r="F537" s="71">
        <v>162.63</v>
      </c>
      <c r="G537" s="67" t="str">
        <f t="shared" si="17"/>
        <v>25/03/2016</v>
      </c>
      <c r="H537" s="4"/>
    </row>
    <row r="538" spans="1:8" x14ac:dyDescent="0.3">
      <c r="A538" s="120">
        <v>8</v>
      </c>
      <c r="B538" s="68">
        <v>42458</v>
      </c>
      <c r="C538" s="138">
        <f t="shared" si="16"/>
        <v>2016</v>
      </c>
      <c r="D538" s="69">
        <v>143</v>
      </c>
      <c r="E538" s="149">
        <v>132.97</v>
      </c>
      <c r="F538" s="71">
        <v>162.63</v>
      </c>
      <c r="G538" s="67" t="str">
        <f t="shared" si="17"/>
        <v>29/03/2016</v>
      </c>
      <c r="H538" s="4"/>
    </row>
    <row r="539" spans="1:8" x14ac:dyDescent="0.3">
      <c r="A539" s="120">
        <v>8</v>
      </c>
      <c r="B539" s="68">
        <v>42459</v>
      </c>
      <c r="C539" s="138">
        <f t="shared" si="16"/>
        <v>2016</v>
      </c>
      <c r="D539" s="69">
        <v>136</v>
      </c>
      <c r="E539" s="149">
        <v>132.97</v>
      </c>
      <c r="F539" s="71">
        <v>162.63</v>
      </c>
      <c r="G539" s="67" t="str">
        <f t="shared" si="17"/>
        <v>30/03/2016</v>
      </c>
      <c r="H539" s="4"/>
    </row>
    <row r="540" spans="1:8" x14ac:dyDescent="0.3">
      <c r="A540" s="120">
        <v>8</v>
      </c>
      <c r="B540" s="68">
        <v>42460</v>
      </c>
      <c r="C540" s="138">
        <f t="shared" si="16"/>
        <v>2016</v>
      </c>
      <c r="D540" s="69">
        <v>134.5</v>
      </c>
      <c r="E540" s="149">
        <v>132.97</v>
      </c>
      <c r="F540" s="71">
        <v>162.63</v>
      </c>
      <c r="G540" s="67" t="str">
        <f t="shared" si="17"/>
        <v>31/03/2016</v>
      </c>
      <c r="H540" s="4"/>
    </row>
    <row r="541" spans="1:8" x14ac:dyDescent="0.3">
      <c r="A541" s="120">
        <v>8</v>
      </c>
      <c r="B541" s="68">
        <v>42461</v>
      </c>
      <c r="C541" s="138">
        <f t="shared" si="16"/>
        <v>2016</v>
      </c>
      <c r="D541" s="69">
        <v>133</v>
      </c>
      <c r="E541" s="149">
        <v>132.97</v>
      </c>
      <c r="F541" s="71">
        <v>162.63</v>
      </c>
      <c r="G541" s="67" t="str">
        <f t="shared" si="17"/>
        <v>01/04/2016</v>
      </c>
      <c r="H541" s="4"/>
    </row>
    <row r="542" spans="1:8" x14ac:dyDescent="0.3">
      <c r="A542" s="120">
        <v>8</v>
      </c>
      <c r="B542" s="68">
        <v>42464</v>
      </c>
      <c r="C542" s="138">
        <f t="shared" si="16"/>
        <v>2016</v>
      </c>
      <c r="D542" s="69">
        <v>134</v>
      </c>
      <c r="E542" s="149">
        <v>132.97</v>
      </c>
      <c r="F542" s="71">
        <v>162.63</v>
      </c>
      <c r="G542" s="67" t="str">
        <f t="shared" si="17"/>
        <v>04/04/2016</v>
      </c>
      <c r="H542" s="4"/>
    </row>
    <row r="543" spans="1:8" x14ac:dyDescent="0.3">
      <c r="A543" s="120">
        <v>8</v>
      </c>
      <c r="B543" s="68">
        <v>42465</v>
      </c>
      <c r="C543" s="138">
        <f t="shared" si="16"/>
        <v>2016</v>
      </c>
      <c r="D543" s="69">
        <v>138</v>
      </c>
      <c r="E543" s="149">
        <v>132.97</v>
      </c>
      <c r="F543" s="71">
        <v>162.63</v>
      </c>
      <c r="G543" s="67" t="str">
        <f t="shared" si="17"/>
        <v>05/04/2016</v>
      </c>
      <c r="H543" s="4"/>
    </row>
    <row r="544" spans="1:8" x14ac:dyDescent="0.3">
      <c r="A544" s="120">
        <v>8</v>
      </c>
      <c r="B544" s="68">
        <v>42466</v>
      </c>
      <c r="C544" s="138">
        <f t="shared" si="16"/>
        <v>2016</v>
      </c>
      <c r="D544" s="69">
        <v>136.5</v>
      </c>
      <c r="E544" s="149">
        <v>132.97</v>
      </c>
      <c r="F544" s="71">
        <v>162.63</v>
      </c>
      <c r="G544" s="67" t="str">
        <f t="shared" si="17"/>
        <v>06/04/2016</v>
      </c>
      <c r="H544" s="4"/>
    </row>
    <row r="545" spans="1:8" x14ac:dyDescent="0.3">
      <c r="A545" s="120">
        <v>8</v>
      </c>
      <c r="B545" s="68">
        <v>42467</v>
      </c>
      <c r="C545" s="138">
        <f t="shared" si="16"/>
        <v>2016</v>
      </c>
      <c r="D545" s="69">
        <v>135.5</v>
      </c>
      <c r="E545" s="149">
        <v>132.97</v>
      </c>
      <c r="F545" s="71">
        <v>162.63</v>
      </c>
      <c r="G545" s="67" t="str">
        <f t="shared" si="17"/>
        <v>07/04/2016</v>
      </c>
      <c r="H545" s="4"/>
    </row>
    <row r="546" spans="1:8" x14ac:dyDescent="0.3">
      <c r="A546" s="120">
        <v>8</v>
      </c>
      <c r="B546" s="68">
        <v>42468</v>
      </c>
      <c r="C546" s="138">
        <f t="shared" si="16"/>
        <v>2016</v>
      </c>
      <c r="D546" s="69">
        <v>133</v>
      </c>
      <c r="E546" s="149">
        <v>132.97</v>
      </c>
      <c r="F546" s="71">
        <v>162.63</v>
      </c>
      <c r="G546" s="67" t="str">
        <f t="shared" si="17"/>
        <v>08/04/2016</v>
      </c>
      <c r="H546" s="4"/>
    </row>
    <row r="547" spans="1:8" x14ac:dyDescent="0.3">
      <c r="A547" s="120">
        <v>8</v>
      </c>
      <c r="B547" s="68">
        <v>42472</v>
      </c>
      <c r="C547" s="138">
        <f t="shared" si="16"/>
        <v>2016</v>
      </c>
      <c r="D547" s="69">
        <v>133.5</v>
      </c>
      <c r="E547" s="149">
        <v>132.97</v>
      </c>
      <c r="F547" s="71">
        <v>162.63</v>
      </c>
      <c r="G547" s="67" t="str">
        <f t="shared" si="17"/>
        <v>12/04/2016</v>
      </c>
      <c r="H547" s="4"/>
    </row>
    <row r="548" spans="1:8" x14ac:dyDescent="0.3">
      <c r="A548" s="120">
        <v>8</v>
      </c>
      <c r="B548" s="68">
        <v>42473</v>
      </c>
      <c r="C548" s="138">
        <f t="shared" si="16"/>
        <v>2016</v>
      </c>
      <c r="D548" s="69">
        <v>133</v>
      </c>
      <c r="E548" s="149">
        <v>132.97</v>
      </c>
      <c r="F548" s="71">
        <v>162.63</v>
      </c>
      <c r="G548" s="67" t="str">
        <f t="shared" si="17"/>
        <v>13/04/2016</v>
      </c>
      <c r="H548" s="4"/>
    </row>
    <row r="549" spans="1:8" x14ac:dyDescent="0.3">
      <c r="A549" s="120">
        <v>8</v>
      </c>
      <c r="B549" s="68">
        <v>42474</v>
      </c>
      <c r="C549" s="138">
        <f t="shared" si="16"/>
        <v>2016</v>
      </c>
      <c r="D549" s="69">
        <v>136</v>
      </c>
      <c r="E549" s="149">
        <v>132.97</v>
      </c>
      <c r="F549" s="71">
        <v>162.63</v>
      </c>
      <c r="G549" s="67" t="str">
        <f t="shared" si="17"/>
        <v>14/04/2016</v>
      </c>
      <c r="H549" s="4"/>
    </row>
    <row r="550" spans="1:8" x14ac:dyDescent="0.3">
      <c r="A550" s="120">
        <v>8</v>
      </c>
      <c r="B550" s="68">
        <v>42475</v>
      </c>
      <c r="C550" s="138">
        <f t="shared" si="16"/>
        <v>2016</v>
      </c>
      <c r="D550" s="69">
        <v>134</v>
      </c>
      <c r="E550" s="149">
        <v>132.97</v>
      </c>
      <c r="F550" s="71">
        <v>162.63</v>
      </c>
      <c r="G550" s="67" t="str">
        <f t="shared" si="17"/>
        <v>15/04/2016</v>
      </c>
      <c r="H550" s="4"/>
    </row>
    <row r="551" spans="1:8" x14ac:dyDescent="0.3">
      <c r="A551" s="120">
        <v>8</v>
      </c>
      <c r="B551" s="68">
        <v>42478</v>
      </c>
      <c r="C551" s="138">
        <f t="shared" si="16"/>
        <v>2016</v>
      </c>
      <c r="D551" s="69">
        <v>131</v>
      </c>
      <c r="E551" s="149">
        <v>132.97</v>
      </c>
      <c r="F551" s="71">
        <v>162.63</v>
      </c>
      <c r="G551" s="67" t="str">
        <f t="shared" si="17"/>
        <v>18/04/2016</v>
      </c>
      <c r="H551" s="4"/>
    </row>
    <row r="552" spans="1:8" x14ac:dyDescent="0.3">
      <c r="A552" s="120">
        <v>8</v>
      </c>
      <c r="B552" s="68">
        <v>42479</v>
      </c>
      <c r="C552" s="138">
        <f t="shared" si="16"/>
        <v>2016</v>
      </c>
      <c r="D552" s="69">
        <v>133</v>
      </c>
      <c r="E552" s="149">
        <v>132.97</v>
      </c>
      <c r="F552" s="71">
        <v>162.63</v>
      </c>
      <c r="G552" s="67" t="str">
        <f t="shared" si="17"/>
        <v>19/04/2016</v>
      </c>
      <c r="H552" s="4"/>
    </row>
    <row r="553" spans="1:8" x14ac:dyDescent="0.3">
      <c r="A553" s="120">
        <v>8</v>
      </c>
      <c r="B553" s="68">
        <v>42480</v>
      </c>
      <c r="C553" s="138">
        <f t="shared" si="16"/>
        <v>2016</v>
      </c>
      <c r="D553" s="69">
        <v>133</v>
      </c>
      <c r="E553" s="149">
        <v>132.97</v>
      </c>
      <c r="F553" s="71">
        <v>162.63</v>
      </c>
      <c r="G553" s="67" t="str">
        <f t="shared" si="17"/>
        <v>20/04/2016</v>
      </c>
      <c r="H553" s="4"/>
    </row>
    <row r="554" spans="1:8" x14ac:dyDescent="0.3">
      <c r="A554" s="120">
        <v>8</v>
      </c>
      <c r="B554" s="68">
        <v>42481</v>
      </c>
      <c r="C554" s="138">
        <f t="shared" si="16"/>
        <v>2016</v>
      </c>
      <c r="D554" s="69">
        <v>135</v>
      </c>
      <c r="E554" s="149">
        <v>132.97</v>
      </c>
      <c r="F554" s="71">
        <v>162.63</v>
      </c>
      <c r="G554" s="67" t="str">
        <f t="shared" si="17"/>
        <v>21/04/2016</v>
      </c>
      <c r="H554" s="4"/>
    </row>
    <row r="555" spans="1:8" x14ac:dyDescent="0.3">
      <c r="A555" s="120">
        <v>8</v>
      </c>
      <c r="B555" s="68">
        <v>42482</v>
      </c>
      <c r="C555" s="138">
        <f t="shared" si="16"/>
        <v>2016</v>
      </c>
      <c r="D555" s="69">
        <v>129</v>
      </c>
      <c r="E555" s="149">
        <v>132.97</v>
      </c>
      <c r="F555" s="71">
        <v>162.63</v>
      </c>
      <c r="G555" s="67" t="str">
        <f t="shared" si="17"/>
        <v>22/04/2016</v>
      </c>
      <c r="H555" s="4"/>
    </row>
    <row r="556" spans="1:8" x14ac:dyDescent="0.3">
      <c r="A556" s="120">
        <v>8</v>
      </c>
      <c r="B556" s="68">
        <v>42485</v>
      </c>
      <c r="C556" s="138">
        <f t="shared" si="16"/>
        <v>2016</v>
      </c>
      <c r="D556" s="69">
        <v>128</v>
      </c>
      <c r="E556" s="149">
        <v>132.97</v>
      </c>
      <c r="F556" s="71">
        <v>162.63</v>
      </c>
      <c r="G556" s="67" t="str">
        <f t="shared" si="17"/>
        <v>25/04/2016</v>
      </c>
      <c r="H556" s="4"/>
    </row>
    <row r="557" spans="1:8" x14ac:dyDescent="0.3">
      <c r="A557" s="120">
        <v>8</v>
      </c>
      <c r="B557" s="68">
        <v>42486</v>
      </c>
      <c r="C557" s="138">
        <f t="shared" si="16"/>
        <v>2016</v>
      </c>
      <c r="D557" s="69">
        <v>131.5</v>
      </c>
      <c r="E557" s="149">
        <v>132.97</v>
      </c>
      <c r="F557" s="71">
        <v>162.63</v>
      </c>
      <c r="G557" s="67" t="str">
        <f t="shared" si="17"/>
        <v>26/04/2016</v>
      </c>
      <c r="H557" s="4"/>
    </row>
    <row r="558" spans="1:8" x14ac:dyDescent="0.3">
      <c r="A558" s="120">
        <v>8</v>
      </c>
      <c r="B558" s="68">
        <v>42487</v>
      </c>
      <c r="C558" s="138">
        <f t="shared" si="16"/>
        <v>2016</v>
      </c>
      <c r="D558" s="69">
        <v>132</v>
      </c>
      <c r="E558" s="149">
        <v>132.97</v>
      </c>
      <c r="F558" s="71">
        <v>162.63</v>
      </c>
      <c r="G558" s="67" t="str">
        <f t="shared" si="17"/>
        <v>27/04/2016</v>
      </c>
      <c r="H558" s="4"/>
    </row>
    <row r="559" spans="1:8" x14ac:dyDescent="0.3">
      <c r="A559" s="120">
        <v>8</v>
      </c>
      <c r="B559" s="68">
        <v>42488</v>
      </c>
      <c r="C559" s="138">
        <f t="shared" si="16"/>
        <v>2016</v>
      </c>
      <c r="D559" s="69">
        <v>132.5</v>
      </c>
      <c r="E559" s="149">
        <v>132.97</v>
      </c>
      <c r="F559" s="71">
        <v>162.63</v>
      </c>
      <c r="G559" s="67" t="str">
        <f t="shared" si="17"/>
        <v>28/04/2016</v>
      </c>
      <c r="H559" s="4"/>
    </row>
    <row r="560" spans="1:8" x14ac:dyDescent="0.3">
      <c r="A560" s="120">
        <v>8</v>
      </c>
      <c r="B560" s="68">
        <v>42489</v>
      </c>
      <c r="C560" s="138">
        <f t="shared" si="16"/>
        <v>2016</v>
      </c>
      <c r="D560" s="69">
        <v>132.5</v>
      </c>
      <c r="E560" s="149">
        <v>132.97</v>
      </c>
      <c r="F560" s="71">
        <v>162.63</v>
      </c>
      <c r="G560" s="67" t="str">
        <f t="shared" si="17"/>
        <v>29/04/2016</v>
      </c>
      <c r="H560" s="4"/>
    </row>
    <row r="561" spans="1:8" x14ac:dyDescent="0.3">
      <c r="A561" s="120">
        <v>8</v>
      </c>
      <c r="B561" s="68">
        <v>42492</v>
      </c>
      <c r="C561" s="138">
        <f t="shared" si="16"/>
        <v>2016</v>
      </c>
      <c r="D561" s="69">
        <v>132.5</v>
      </c>
      <c r="E561" s="149">
        <v>132.97</v>
      </c>
      <c r="F561" s="71">
        <v>162.63</v>
      </c>
      <c r="G561" s="67" t="str">
        <f t="shared" si="17"/>
        <v>02/05/2016</v>
      </c>
      <c r="H561" s="4"/>
    </row>
    <row r="562" spans="1:8" x14ac:dyDescent="0.3">
      <c r="A562" s="120">
        <v>8</v>
      </c>
      <c r="B562" s="68">
        <v>42493</v>
      </c>
      <c r="C562" s="138">
        <f t="shared" si="16"/>
        <v>2016</v>
      </c>
      <c r="D562" s="69">
        <v>132</v>
      </c>
      <c r="E562" s="149">
        <v>132.97</v>
      </c>
      <c r="F562" s="71">
        <v>162.63</v>
      </c>
      <c r="G562" s="67" t="str">
        <f t="shared" si="17"/>
        <v>03/05/2016</v>
      </c>
      <c r="H562" s="4"/>
    </row>
    <row r="563" spans="1:8" x14ac:dyDescent="0.3">
      <c r="A563" s="120">
        <v>8</v>
      </c>
      <c r="B563" s="68">
        <v>42494</v>
      </c>
      <c r="C563" s="138">
        <f t="shared" si="16"/>
        <v>2016</v>
      </c>
      <c r="D563" s="69">
        <v>129</v>
      </c>
      <c r="E563" s="149">
        <v>132.97</v>
      </c>
      <c r="F563" s="71">
        <v>162.63</v>
      </c>
      <c r="G563" s="67" t="str">
        <f t="shared" si="17"/>
        <v>04/05/2016</v>
      </c>
      <c r="H563" s="4"/>
    </row>
    <row r="564" spans="1:8" x14ac:dyDescent="0.3">
      <c r="A564" s="120">
        <v>8</v>
      </c>
      <c r="B564" s="68">
        <v>42496</v>
      </c>
      <c r="C564" s="138">
        <f t="shared" si="16"/>
        <v>2016</v>
      </c>
      <c r="D564" s="69">
        <v>132</v>
      </c>
      <c r="E564" s="149">
        <v>132.97</v>
      </c>
      <c r="F564" s="71">
        <v>162.63</v>
      </c>
      <c r="G564" s="67" t="str">
        <f t="shared" si="17"/>
        <v>06/05/2016</v>
      </c>
      <c r="H564" s="4"/>
    </row>
    <row r="565" spans="1:8" x14ac:dyDescent="0.3">
      <c r="A565" s="120">
        <v>8</v>
      </c>
      <c r="B565" s="68">
        <v>42499</v>
      </c>
      <c r="C565" s="138">
        <f t="shared" si="16"/>
        <v>2016</v>
      </c>
      <c r="D565" s="69">
        <v>130</v>
      </c>
      <c r="E565" s="149">
        <v>132.97</v>
      </c>
      <c r="F565" s="71">
        <v>162.63</v>
      </c>
      <c r="G565" s="67" t="str">
        <f t="shared" si="17"/>
        <v>09/05/2016</v>
      </c>
      <c r="H565" s="4"/>
    </row>
    <row r="566" spans="1:8" x14ac:dyDescent="0.3">
      <c r="A566" s="120">
        <v>8</v>
      </c>
      <c r="B566" s="68">
        <v>42500</v>
      </c>
      <c r="C566" s="138">
        <f t="shared" si="16"/>
        <v>2016</v>
      </c>
      <c r="D566" s="69">
        <v>130</v>
      </c>
      <c r="E566" s="149">
        <v>132.97</v>
      </c>
      <c r="F566" s="71">
        <v>162.63</v>
      </c>
      <c r="G566" s="67" t="str">
        <f t="shared" si="17"/>
        <v>10/05/2016</v>
      </c>
      <c r="H566" s="4"/>
    </row>
    <row r="567" spans="1:8" x14ac:dyDescent="0.3">
      <c r="A567" s="120">
        <v>8</v>
      </c>
      <c r="B567" s="68">
        <v>42501</v>
      </c>
      <c r="C567" s="138">
        <f t="shared" si="16"/>
        <v>2016</v>
      </c>
      <c r="D567" s="69">
        <v>131.5</v>
      </c>
      <c r="E567" s="149">
        <v>132.97</v>
      </c>
      <c r="F567" s="71">
        <v>162.63</v>
      </c>
      <c r="G567" s="67" t="str">
        <f t="shared" si="17"/>
        <v>11/05/2016</v>
      </c>
      <c r="H567" s="4"/>
    </row>
    <row r="568" spans="1:8" x14ac:dyDescent="0.3">
      <c r="A568" s="120">
        <v>8</v>
      </c>
      <c r="B568" s="68">
        <v>42502</v>
      </c>
      <c r="C568" s="138">
        <f t="shared" si="16"/>
        <v>2016</v>
      </c>
      <c r="D568" s="69">
        <v>134</v>
      </c>
      <c r="E568" s="149">
        <v>132.97</v>
      </c>
      <c r="F568" s="71">
        <v>162.63</v>
      </c>
      <c r="G568" s="67" t="str">
        <f t="shared" si="17"/>
        <v>12/05/2016</v>
      </c>
      <c r="H568" s="4"/>
    </row>
    <row r="569" spans="1:8" x14ac:dyDescent="0.3">
      <c r="A569" s="120">
        <v>8</v>
      </c>
      <c r="B569" s="68">
        <v>42507</v>
      </c>
      <c r="C569" s="138">
        <f t="shared" si="16"/>
        <v>2016</v>
      </c>
      <c r="D569" s="69">
        <v>130</v>
      </c>
      <c r="E569" s="149">
        <v>132.97</v>
      </c>
      <c r="F569" s="71">
        <v>162.63</v>
      </c>
      <c r="G569" s="67" t="str">
        <f t="shared" si="17"/>
        <v>17/05/2016</v>
      </c>
      <c r="H569" s="4"/>
    </row>
    <row r="570" spans="1:8" x14ac:dyDescent="0.3">
      <c r="A570" s="120">
        <v>8</v>
      </c>
      <c r="B570" s="68">
        <v>42508</v>
      </c>
      <c r="C570" s="138">
        <f t="shared" si="16"/>
        <v>2016</v>
      </c>
      <c r="D570" s="69">
        <v>130</v>
      </c>
      <c r="E570" s="149">
        <v>132.97</v>
      </c>
      <c r="F570" s="71">
        <v>162.63</v>
      </c>
      <c r="G570" s="67" t="str">
        <f t="shared" si="17"/>
        <v>18/05/2016</v>
      </c>
      <c r="H570" s="4"/>
    </row>
    <row r="571" spans="1:8" x14ac:dyDescent="0.3">
      <c r="A571" s="120">
        <v>8</v>
      </c>
      <c r="B571" s="68">
        <v>42509</v>
      </c>
      <c r="C571" s="138">
        <f t="shared" si="16"/>
        <v>2016</v>
      </c>
      <c r="D571" s="69">
        <v>130</v>
      </c>
      <c r="E571" s="149">
        <v>132.97</v>
      </c>
      <c r="F571" s="71">
        <v>162.63</v>
      </c>
      <c r="G571" s="67" t="str">
        <f t="shared" si="17"/>
        <v>19/05/2016</v>
      </c>
      <c r="H571" s="4"/>
    </row>
    <row r="572" spans="1:8" x14ac:dyDescent="0.3">
      <c r="A572" s="120">
        <v>8</v>
      </c>
      <c r="B572" s="68">
        <v>42514</v>
      </c>
      <c r="C572" s="138">
        <f t="shared" si="16"/>
        <v>2016</v>
      </c>
      <c r="D572" s="69">
        <v>131</v>
      </c>
      <c r="E572" s="149">
        <v>132.97</v>
      </c>
      <c r="F572" s="71">
        <v>162.63</v>
      </c>
      <c r="G572" s="67" t="str">
        <f t="shared" si="17"/>
        <v>24/05/2016</v>
      </c>
      <c r="H572" s="4"/>
    </row>
    <row r="573" spans="1:8" x14ac:dyDescent="0.3">
      <c r="A573" s="120">
        <v>8</v>
      </c>
      <c r="B573" s="68">
        <v>42515</v>
      </c>
      <c r="C573" s="138">
        <f t="shared" si="16"/>
        <v>2016</v>
      </c>
      <c r="D573" s="69">
        <v>135</v>
      </c>
      <c r="E573" s="149">
        <v>132.97</v>
      </c>
      <c r="F573" s="71">
        <v>162.63</v>
      </c>
      <c r="G573" s="67" t="str">
        <f t="shared" si="17"/>
        <v>25/05/2016</v>
      </c>
      <c r="H573" s="4"/>
    </row>
    <row r="574" spans="1:8" x14ac:dyDescent="0.3">
      <c r="A574" s="120">
        <v>8</v>
      </c>
      <c r="B574" s="68">
        <v>42521</v>
      </c>
      <c r="C574" s="138">
        <f t="shared" si="16"/>
        <v>2016</v>
      </c>
      <c r="D574" s="69">
        <v>131</v>
      </c>
      <c r="E574" s="149">
        <v>132.97</v>
      </c>
      <c r="F574" s="71">
        <v>162.63</v>
      </c>
      <c r="G574" s="67" t="str">
        <f t="shared" si="17"/>
        <v>31/05/2016</v>
      </c>
      <c r="H574" s="4"/>
    </row>
    <row r="575" spans="1:8" x14ac:dyDescent="0.3">
      <c r="A575" s="120">
        <v>8</v>
      </c>
      <c r="B575" s="68">
        <v>42523</v>
      </c>
      <c r="C575" s="138">
        <f t="shared" si="16"/>
        <v>2016</v>
      </c>
      <c r="D575" s="69">
        <v>129</v>
      </c>
      <c r="E575" s="149">
        <v>132.97</v>
      </c>
      <c r="F575" s="71">
        <v>162.63</v>
      </c>
      <c r="G575" s="67" t="str">
        <f t="shared" si="17"/>
        <v>02/06/2016</v>
      </c>
      <c r="H575" s="4"/>
    </row>
    <row r="576" spans="1:8" x14ac:dyDescent="0.3">
      <c r="A576" s="120">
        <v>8</v>
      </c>
      <c r="B576" s="68">
        <v>42524</v>
      </c>
      <c r="C576" s="138">
        <f t="shared" si="16"/>
        <v>2016</v>
      </c>
      <c r="D576" s="69">
        <v>143</v>
      </c>
      <c r="E576" s="149">
        <v>132.97</v>
      </c>
      <c r="F576" s="71">
        <v>162.63</v>
      </c>
      <c r="G576" s="67" t="str">
        <f t="shared" si="17"/>
        <v>03/06/2016</v>
      </c>
      <c r="H576" s="4"/>
    </row>
    <row r="577" spans="1:8" x14ac:dyDescent="0.3">
      <c r="A577" s="120">
        <v>8</v>
      </c>
      <c r="B577" s="68">
        <v>42527</v>
      </c>
      <c r="C577" s="138">
        <f t="shared" si="16"/>
        <v>2016</v>
      </c>
      <c r="D577" s="69">
        <v>146</v>
      </c>
      <c r="E577" s="149">
        <v>132.97</v>
      </c>
      <c r="F577" s="71">
        <v>162.63</v>
      </c>
      <c r="G577" s="67" t="str">
        <f t="shared" si="17"/>
        <v>06/06/2016</v>
      </c>
      <c r="H577" s="4"/>
    </row>
    <row r="578" spans="1:8" x14ac:dyDescent="0.3">
      <c r="A578" s="120">
        <v>8</v>
      </c>
      <c r="B578" s="68">
        <v>42528</v>
      </c>
      <c r="C578" s="138">
        <f t="shared" si="16"/>
        <v>2016</v>
      </c>
      <c r="D578" s="69">
        <v>143</v>
      </c>
      <c r="E578" s="149">
        <v>132.97</v>
      </c>
      <c r="F578" s="71">
        <v>162.63</v>
      </c>
      <c r="G578" s="67" t="str">
        <f t="shared" si="17"/>
        <v>07/06/2016</v>
      </c>
      <c r="H578" s="4"/>
    </row>
    <row r="579" spans="1:8" x14ac:dyDescent="0.3">
      <c r="A579" s="120">
        <v>8</v>
      </c>
      <c r="B579" s="68">
        <v>42529</v>
      </c>
      <c r="C579" s="138">
        <f t="shared" ref="C579:C642" si="18">YEAR(B579)</f>
        <v>2016</v>
      </c>
      <c r="D579" s="69">
        <v>141</v>
      </c>
      <c r="E579" s="149">
        <v>132.97</v>
      </c>
      <c r="F579" s="71">
        <v>162.63</v>
      </c>
      <c r="G579" s="67" t="str">
        <f t="shared" ref="G579:G642" si="19">TEXT(B579,"jj/mm/aaaa")</f>
        <v>08/06/2016</v>
      </c>
      <c r="H579" s="4"/>
    </row>
    <row r="580" spans="1:8" x14ac:dyDescent="0.3">
      <c r="A580" s="120">
        <v>8</v>
      </c>
      <c r="B580" s="68">
        <v>42530</v>
      </c>
      <c r="C580" s="138">
        <f t="shared" si="18"/>
        <v>2016</v>
      </c>
      <c r="D580" s="69">
        <v>142</v>
      </c>
      <c r="E580" s="149">
        <v>132.97</v>
      </c>
      <c r="F580" s="71">
        <v>162.63</v>
      </c>
      <c r="G580" s="67" t="str">
        <f t="shared" si="19"/>
        <v>09/06/2016</v>
      </c>
      <c r="H580" s="4"/>
    </row>
    <row r="581" spans="1:8" x14ac:dyDescent="0.3">
      <c r="A581" s="120">
        <v>8</v>
      </c>
      <c r="B581" s="68">
        <v>42531</v>
      </c>
      <c r="C581" s="138">
        <f t="shared" si="18"/>
        <v>2016</v>
      </c>
      <c r="D581" s="69">
        <v>141</v>
      </c>
      <c r="E581" s="149">
        <v>132.97</v>
      </c>
      <c r="F581" s="71">
        <v>162.63</v>
      </c>
      <c r="G581" s="67" t="str">
        <f t="shared" si="19"/>
        <v>10/06/2016</v>
      </c>
      <c r="H581" s="4"/>
    </row>
    <row r="582" spans="1:8" x14ac:dyDescent="0.3">
      <c r="A582" s="120">
        <v>8</v>
      </c>
      <c r="B582" s="68">
        <v>42534</v>
      </c>
      <c r="C582" s="138">
        <f t="shared" si="18"/>
        <v>2016</v>
      </c>
      <c r="D582" s="69">
        <v>141</v>
      </c>
      <c r="E582" s="149">
        <v>132.97</v>
      </c>
      <c r="F582" s="71">
        <v>162.63</v>
      </c>
      <c r="G582" s="67" t="str">
        <f t="shared" si="19"/>
        <v>13/06/2016</v>
      </c>
      <c r="H582" s="4"/>
    </row>
    <row r="583" spans="1:8" x14ac:dyDescent="0.3">
      <c r="A583" s="120">
        <v>8</v>
      </c>
      <c r="B583" s="68">
        <v>42535</v>
      </c>
      <c r="C583" s="138">
        <f t="shared" si="18"/>
        <v>2016</v>
      </c>
      <c r="D583" s="69">
        <v>141</v>
      </c>
      <c r="E583" s="149">
        <v>132.97</v>
      </c>
      <c r="F583" s="71">
        <v>162.63</v>
      </c>
      <c r="G583" s="67" t="str">
        <f t="shared" si="19"/>
        <v>14/06/2016</v>
      </c>
      <c r="H583" s="4"/>
    </row>
    <row r="584" spans="1:8" x14ac:dyDescent="0.3">
      <c r="A584" s="120">
        <v>8</v>
      </c>
      <c r="B584" s="68">
        <v>42536</v>
      </c>
      <c r="C584" s="138">
        <f t="shared" si="18"/>
        <v>2016</v>
      </c>
      <c r="D584" s="69">
        <v>139</v>
      </c>
      <c r="E584" s="149">
        <v>132.97</v>
      </c>
      <c r="F584" s="71">
        <v>162.63</v>
      </c>
      <c r="G584" s="67" t="str">
        <f t="shared" si="19"/>
        <v>15/06/2016</v>
      </c>
      <c r="H584" s="4"/>
    </row>
    <row r="585" spans="1:8" x14ac:dyDescent="0.3">
      <c r="A585" s="120">
        <v>8</v>
      </c>
      <c r="B585" s="68">
        <v>42537</v>
      </c>
      <c r="C585" s="138">
        <f t="shared" si="18"/>
        <v>2016</v>
      </c>
      <c r="D585" s="69">
        <v>136</v>
      </c>
      <c r="E585" s="149">
        <v>132.97</v>
      </c>
      <c r="F585" s="71">
        <v>162.63</v>
      </c>
      <c r="G585" s="67" t="str">
        <f t="shared" si="19"/>
        <v>16/06/2016</v>
      </c>
      <c r="H585" s="4"/>
    </row>
    <row r="586" spans="1:8" x14ac:dyDescent="0.3">
      <c r="A586" s="120">
        <v>8</v>
      </c>
      <c r="B586" s="68">
        <v>42541</v>
      </c>
      <c r="C586" s="138">
        <f t="shared" si="18"/>
        <v>2016</v>
      </c>
      <c r="D586" s="69">
        <v>137</v>
      </c>
      <c r="E586" s="149">
        <v>132.97</v>
      </c>
      <c r="F586" s="71">
        <v>162.63</v>
      </c>
      <c r="G586" s="67" t="str">
        <f t="shared" si="19"/>
        <v>20/06/2016</v>
      </c>
      <c r="H586" s="4"/>
    </row>
    <row r="587" spans="1:8" x14ac:dyDescent="0.3">
      <c r="A587" s="120">
        <v>8</v>
      </c>
      <c r="B587" s="68">
        <v>42542</v>
      </c>
      <c r="C587" s="138">
        <f t="shared" si="18"/>
        <v>2016</v>
      </c>
      <c r="D587" s="69">
        <v>138</v>
      </c>
      <c r="E587" s="149">
        <v>132.97</v>
      </c>
      <c r="F587" s="71">
        <v>162.63</v>
      </c>
      <c r="G587" s="67" t="str">
        <f t="shared" si="19"/>
        <v>21/06/2016</v>
      </c>
      <c r="H587" s="4"/>
    </row>
    <row r="588" spans="1:8" x14ac:dyDescent="0.3">
      <c r="A588" s="120">
        <v>8</v>
      </c>
      <c r="B588" s="68">
        <v>42543</v>
      </c>
      <c r="C588" s="138">
        <f t="shared" si="18"/>
        <v>2016</v>
      </c>
      <c r="D588" s="69">
        <v>138</v>
      </c>
      <c r="E588" s="149">
        <v>132.97</v>
      </c>
      <c r="F588" s="71">
        <v>162.63</v>
      </c>
      <c r="G588" s="67" t="str">
        <f t="shared" si="19"/>
        <v>22/06/2016</v>
      </c>
      <c r="H588" s="4"/>
    </row>
    <row r="589" spans="1:8" x14ac:dyDescent="0.3">
      <c r="A589" s="120">
        <v>8</v>
      </c>
      <c r="B589" s="68">
        <v>42544</v>
      </c>
      <c r="C589" s="138">
        <f t="shared" si="18"/>
        <v>2016</v>
      </c>
      <c r="D589" s="69">
        <v>136</v>
      </c>
      <c r="E589" s="149">
        <v>132.97</v>
      </c>
      <c r="F589" s="71">
        <v>162.63</v>
      </c>
      <c r="G589" s="67" t="str">
        <f t="shared" si="19"/>
        <v>23/06/2016</v>
      </c>
      <c r="H589" s="4"/>
    </row>
    <row r="590" spans="1:8" x14ac:dyDescent="0.3">
      <c r="A590" s="120">
        <v>8</v>
      </c>
      <c r="B590" s="68">
        <v>42545</v>
      </c>
      <c r="C590" s="138">
        <f t="shared" si="18"/>
        <v>2016</v>
      </c>
      <c r="D590" s="69">
        <v>134</v>
      </c>
      <c r="E590" s="149">
        <v>132.97</v>
      </c>
      <c r="F590" s="71">
        <v>162.63</v>
      </c>
      <c r="G590" s="67" t="str">
        <f t="shared" si="19"/>
        <v>24/06/2016</v>
      </c>
      <c r="H590" s="4"/>
    </row>
    <row r="591" spans="1:8" x14ac:dyDescent="0.3">
      <c r="A591" s="120">
        <v>8</v>
      </c>
      <c r="B591" s="68">
        <v>42548</v>
      </c>
      <c r="C591" s="138">
        <f t="shared" si="18"/>
        <v>2016</v>
      </c>
      <c r="D591" s="69">
        <v>137.5</v>
      </c>
      <c r="E591" s="149">
        <v>132.97</v>
      </c>
      <c r="F591" s="71">
        <v>162.63</v>
      </c>
      <c r="G591" s="67" t="str">
        <f t="shared" si="19"/>
        <v>27/06/2016</v>
      </c>
      <c r="H591" s="4"/>
    </row>
    <row r="592" spans="1:8" x14ac:dyDescent="0.3">
      <c r="A592" s="120">
        <v>8</v>
      </c>
      <c r="B592" s="68">
        <v>42549</v>
      </c>
      <c r="C592" s="138">
        <f t="shared" si="18"/>
        <v>2016</v>
      </c>
      <c r="D592" s="69">
        <v>135</v>
      </c>
      <c r="E592" s="149">
        <v>132.97</v>
      </c>
      <c r="F592" s="71">
        <v>162.63</v>
      </c>
      <c r="G592" s="67" t="str">
        <f t="shared" si="19"/>
        <v>28/06/2016</v>
      </c>
      <c r="H592" s="4"/>
    </row>
    <row r="593" spans="1:8" x14ac:dyDescent="0.3">
      <c r="A593" s="120">
        <v>8</v>
      </c>
      <c r="B593" s="68">
        <v>42550</v>
      </c>
      <c r="C593" s="138">
        <f t="shared" si="18"/>
        <v>2016</v>
      </c>
      <c r="D593" s="69">
        <v>134</v>
      </c>
      <c r="E593" s="149">
        <v>132.97</v>
      </c>
      <c r="F593" s="71">
        <v>162.63</v>
      </c>
      <c r="G593" s="67" t="str">
        <f t="shared" si="19"/>
        <v>29/06/2016</v>
      </c>
      <c r="H593" s="4"/>
    </row>
    <row r="594" spans="1:8" x14ac:dyDescent="0.3">
      <c r="A594" s="120">
        <v>8</v>
      </c>
      <c r="B594" s="68">
        <v>42551</v>
      </c>
      <c r="C594" s="138">
        <f t="shared" si="18"/>
        <v>2016</v>
      </c>
      <c r="D594" s="69">
        <v>132</v>
      </c>
      <c r="E594" s="149">
        <v>132.97</v>
      </c>
      <c r="F594" s="71">
        <v>162.63</v>
      </c>
      <c r="G594" s="67" t="str">
        <f t="shared" si="19"/>
        <v>30/06/2016</v>
      </c>
      <c r="H594" s="4"/>
    </row>
    <row r="595" spans="1:8" x14ac:dyDescent="0.3">
      <c r="A595" s="120">
        <v>8</v>
      </c>
      <c r="B595" s="68">
        <v>42552</v>
      </c>
      <c r="C595" s="138">
        <f t="shared" si="18"/>
        <v>2016</v>
      </c>
      <c r="D595" s="69">
        <v>131</v>
      </c>
      <c r="E595" s="149">
        <v>132.97</v>
      </c>
      <c r="F595" s="71">
        <v>162.63</v>
      </c>
      <c r="G595" s="67" t="str">
        <f t="shared" si="19"/>
        <v>01/07/2016</v>
      </c>
      <c r="H595" s="4"/>
    </row>
    <row r="596" spans="1:8" x14ac:dyDescent="0.3">
      <c r="A596" s="120">
        <v>8</v>
      </c>
      <c r="B596" s="68">
        <v>42555</v>
      </c>
      <c r="C596" s="138">
        <f t="shared" si="18"/>
        <v>2016</v>
      </c>
      <c r="D596" s="69">
        <v>131</v>
      </c>
      <c r="E596" s="149">
        <v>132.97</v>
      </c>
      <c r="F596" s="71">
        <v>162.63</v>
      </c>
      <c r="G596" s="67" t="str">
        <f t="shared" si="19"/>
        <v>04/07/2016</v>
      </c>
      <c r="H596" s="4"/>
    </row>
    <row r="597" spans="1:8" x14ac:dyDescent="0.3">
      <c r="A597" s="120">
        <v>8</v>
      </c>
      <c r="B597" s="68">
        <v>42556</v>
      </c>
      <c r="C597" s="138">
        <f t="shared" si="18"/>
        <v>2016</v>
      </c>
      <c r="D597" s="69">
        <v>135</v>
      </c>
      <c r="E597" s="149">
        <v>132.97</v>
      </c>
      <c r="F597" s="71">
        <v>162.63</v>
      </c>
      <c r="G597" s="67" t="str">
        <f t="shared" si="19"/>
        <v>05/07/2016</v>
      </c>
      <c r="H597" s="4"/>
    </row>
    <row r="598" spans="1:8" x14ac:dyDescent="0.3">
      <c r="A598" s="120">
        <v>8</v>
      </c>
      <c r="B598" s="68">
        <v>42557</v>
      </c>
      <c r="C598" s="138">
        <f t="shared" si="18"/>
        <v>2016</v>
      </c>
      <c r="D598" s="69">
        <v>134</v>
      </c>
      <c r="E598" s="149">
        <v>132.97</v>
      </c>
      <c r="F598" s="71">
        <v>162.63</v>
      </c>
      <c r="G598" s="67" t="str">
        <f t="shared" si="19"/>
        <v>06/07/2016</v>
      </c>
      <c r="H598" s="4"/>
    </row>
    <row r="599" spans="1:8" x14ac:dyDescent="0.3">
      <c r="A599" s="120">
        <v>8</v>
      </c>
      <c r="B599" s="68">
        <v>42558</v>
      </c>
      <c r="C599" s="138">
        <f t="shared" si="18"/>
        <v>2016</v>
      </c>
      <c r="D599" s="69">
        <v>137.5</v>
      </c>
      <c r="E599" s="149">
        <v>132.97</v>
      </c>
      <c r="F599" s="71">
        <v>162.63</v>
      </c>
      <c r="G599" s="67" t="str">
        <f t="shared" si="19"/>
        <v>07/07/2016</v>
      </c>
      <c r="H599" s="4"/>
    </row>
    <row r="600" spans="1:8" x14ac:dyDescent="0.3">
      <c r="A600" s="120">
        <v>8</v>
      </c>
      <c r="B600" s="68">
        <v>42559</v>
      </c>
      <c r="C600" s="138">
        <f t="shared" si="18"/>
        <v>2016</v>
      </c>
      <c r="D600" s="69">
        <v>133</v>
      </c>
      <c r="E600" s="149">
        <v>132.97</v>
      </c>
      <c r="F600" s="71">
        <v>162.63</v>
      </c>
      <c r="G600" s="67" t="str">
        <f t="shared" si="19"/>
        <v>08/07/2016</v>
      </c>
      <c r="H600" s="4"/>
    </row>
    <row r="601" spans="1:8" x14ac:dyDescent="0.3">
      <c r="A601" s="120">
        <v>8</v>
      </c>
      <c r="B601" s="68">
        <v>42562</v>
      </c>
      <c r="C601" s="138">
        <f t="shared" si="18"/>
        <v>2016</v>
      </c>
      <c r="D601" s="69">
        <v>140.5</v>
      </c>
      <c r="E601" s="149">
        <v>132.97</v>
      </c>
      <c r="F601" s="71">
        <v>162.63</v>
      </c>
      <c r="G601" s="67" t="str">
        <f t="shared" si="19"/>
        <v>11/07/2016</v>
      </c>
      <c r="H601" s="4"/>
    </row>
    <row r="602" spans="1:8" x14ac:dyDescent="0.3">
      <c r="A602" s="120">
        <v>8</v>
      </c>
      <c r="B602" s="68">
        <v>42564</v>
      </c>
      <c r="C602" s="138">
        <f t="shared" si="18"/>
        <v>2016</v>
      </c>
      <c r="D602" s="69">
        <v>138.5</v>
      </c>
      <c r="E602" s="149">
        <v>132.97</v>
      </c>
      <c r="F602" s="71">
        <v>162.63</v>
      </c>
      <c r="G602" s="67" t="str">
        <f t="shared" si="19"/>
        <v>13/07/2016</v>
      </c>
      <c r="H602" s="4"/>
    </row>
    <row r="603" spans="1:8" x14ac:dyDescent="0.3">
      <c r="A603" s="120">
        <v>8</v>
      </c>
      <c r="B603" s="68">
        <v>42566</v>
      </c>
      <c r="C603" s="138">
        <f t="shared" si="18"/>
        <v>2016</v>
      </c>
      <c r="D603" s="69">
        <v>134</v>
      </c>
      <c r="E603" s="149">
        <v>132.97</v>
      </c>
      <c r="F603" s="71">
        <v>162.63</v>
      </c>
      <c r="G603" s="67" t="str">
        <f t="shared" si="19"/>
        <v>15/07/2016</v>
      </c>
      <c r="H603" s="4"/>
    </row>
    <row r="604" spans="1:8" x14ac:dyDescent="0.3">
      <c r="A604" s="120">
        <v>8</v>
      </c>
      <c r="B604" s="68">
        <v>42569</v>
      </c>
      <c r="C604" s="138">
        <f t="shared" si="18"/>
        <v>2016</v>
      </c>
      <c r="D604" s="69">
        <v>133</v>
      </c>
      <c r="E604" s="149">
        <v>132.97</v>
      </c>
      <c r="F604" s="71">
        <v>162.63</v>
      </c>
      <c r="G604" s="67" t="str">
        <f t="shared" si="19"/>
        <v>18/07/2016</v>
      </c>
      <c r="H604" s="4"/>
    </row>
    <row r="605" spans="1:8" x14ac:dyDescent="0.3">
      <c r="A605" s="120">
        <v>8</v>
      </c>
      <c r="B605" s="68">
        <v>42570</v>
      </c>
      <c r="C605" s="138">
        <f t="shared" si="18"/>
        <v>2016</v>
      </c>
      <c r="D605" s="79">
        <v>135</v>
      </c>
      <c r="E605" s="149">
        <v>132.97</v>
      </c>
      <c r="F605" s="71">
        <v>162.63</v>
      </c>
      <c r="G605" s="67" t="str">
        <f t="shared" si="19"/>
        <v>19/07/2016</v>
      </c>
      <c r="H605" s="4"/>
    </row>
    <row r="606" spans="1:8" x14ac:dyDescent="0.3">
      <c r="A606" s="120">
        <v>8</v>
      </c>
      <c r="B606" s="68">
        <v>42571</v>
      </c>
      <c r="C606" s="138">
        <f t="shared" si="18"/>
        <v>2016</v>
      </c>
      <c r="D606" s="71">
        <v>134</v>
      </c>
      <c r="E606" s="149">
        <v>132.97</v>
      </c>
      <c r="F606" s="71">
        <v>162.63</v>
      </c>
      <c r="G606" s="67" t="str">
        <f t="shared" si="19"/>
        <v>20/07/2016</v>
      </c>
      <c r="H606" s="4"/>
    </row>
    <row r="607" spans="1:8" x14ac:dyDescent="0.3">
      <c r="A607" s="120">
        <v>8</v>
      </c>
      <c r="B607" s="68">
        <v>42572</v>
      </c>
      <c r="C607" s="138">
        <f t="shared" si="18"/>
        <v>2016</v>
      </c>
      <c r="D607" s="71">
        <v>138.5</v>
      </c>
      <c r="E607" s="149">
        <v>132.97</v>
      </c>
      <c r="F607" s="71">
        <v>162.63</v>
      </c>
      <c r="G607" s="67" t="str">
        <f t="shared" si="19"/>
        <v>21/07/2016</v>
      </c>
      <c r="H607" s="4"/>
    </row>
    <row r="608" spans="1:8" x14ac:dyDescent="0.3">
      <c r="A608" s="120">
        <v>8</v>
      </c>
      <c r="B608" s="68">
        <v>42573</v>
      </c>
      <c r="C608" s="138">
        <f t="shared" si="18"/>
        <v>2016</v>
      </c>
      <c r="D608" s="71">
        <v>139</v>
      </c>
      <c r="E608" s="149">
        <v>132.97</v>
      </c>
      <c r="F608" s="71">
        <v>162.63</v>
      </c>
      <c r="G608" s="67" t="str">
        <f t="shared" si="19"/>
        <v>22/07/2016</v>
      </c>
      <c r="H608" s="4"/>
    </row>
    <row r="609" spans="1:8" x14ac:dyDescent="0.3">
      <c r="A609" s="120">
        <v>8</v>
      </c>
      <c r="B609" s="68">
        <v>42577</v>
      </c>
      <c r="C609" s="138">
        <f t="shared" si="18"/>
        <v>2016</v>
      </c>
      <c r="D609" s="71">
        <v>136</v>
      </c>
      <c r="E609" s="149">
        <v>132.97</v>
      </c>
      <c r="F609" s="71">
        <v>162.63</v>
      </c>
      <c r="G609" s="67" t="str">
        <f t="shared" si="19"/>
        <v>26/07/2016</v>
      </c>
      <c r="H609" s="4"/>
    </row>
    <row r="610" spans="1:8" x14ac:dyDescent="0.3">
      <c r="A610" s="120">
        <v>8</v>
      </c>
      <c r="B610" s="68">
        <v>42578</v>
      </c>
      <c r="C610" s="138">
        <f t="shared" si="18"/>
        <v>2016</v>
      </c>
      <c r="D610" s="71">
        <v>137</v>
      </c>
      <c r="E610" s="149">
        <v>132.97</v>
      </c>
      <c r="F610" s="71">
        <v>162.63</v>
      </c>
      <c r="G610" s="67" t="str">
        <f t="shared" si="19"/>
        <v>27/07/2016</v>
      </c>
      <c r="H610" s="4"/>
    </row>
    <row r="611" spans="1:8" x14ac:dyDescent="0.3">
      <c r="A611" s="120">
        <v>8</v>
      </c>
      <c r="B611" s="68">
        <v>42579</v>
      </c>
      <c r="C611" s="138">
        <f t="shared" si="18"/>
        <v>2016</v>
      </c>
      <c r="D611" s="71">
        <v>136</v>
      </c>
      <c r="E611" s="149">
        <v>132.97</v>
      </c>
      <c r="F611" s="71">
        <v>162.63</v>
      </c>
      <c r="G611" s="67" t="str">
        <f t="shared" si="19"/>
        <v>28/07/2016</v>
      </c>
      <c r="H611" s="4"/>
    </row>
    <row r="612" spans="1:8" x14ac:dyDescent="0.3">
      <c r="A612" s="120">
        <v>8</v>
      </c>
      <c r="B612" s="68">
        <v>42580</v>
      </c>
      <c r="C612" s="138">
        <f t="shared" si="18"/>
        <v>2016</v>
      </c>
      <c r="D612" s="71">
        <v>137</v>
      </c>
      <c r="E612" s="149">
        <v>132.97</v>
      </c>
      <c r="F612" s="71">
        <v>162.63</v>
      </c>
      <c r="G612" s="67" t="str">
        <f t="shared" si="19"/>
        <v>29/07/2016</v>
      </c>
      <c r="H612" s="4"/>
    </row>
    <row r="613" spans="1:8" x14ac:dyDescent="0.3">
      <c r="A613" s="120">
        <v>8</v>
      </c>
      <c r="B613" s="68">
        <v>42583</v>
      </c>
      <c r="C613" s="138">
        <f t="shared" si="18"/>
        <v>2016</v>
      </c>
      <c r="D613" s="71">
        <v>139</v>
      </c>
      <c r="E613" s="149">
        <v>132.97</v>
      </c>
      <c r="F613" s="71">
        <v>162.63</v>
      </c>
      <c r="G613" s="67" t="str">
        <f t="shared" si="19"/>
        <v>01/08/2016</v>
      </c>
      <c r="H613" s="4"/>
    </row>
    <row r="614" spans="1:8" x14ac:dyDescent="0.3">
      <c r="A614" s="120">
        <v>8</v>
      </c>
      <c r="B614" s="68">
        <v>42584</v>
      </c>
      <c r="C614" s="138">
        <f t="shared" si="18"/>
        <v>2016</v>
      </c>
      <c r="D614" s="71">
        <v>136</v>
      </c>
      <c r="E614" s="149">
        <v>132.97</v>
      </c>
      <c r="F614" s="71">
        <v>162.63</v>
      </c>
      <c r="G614" s="67" t="str">
        <f t="shared" si="19"/>
        <v>02/08/2016</v>
      </c>
      <c r="H614" s="4"/>
    </row>
    <row r="615" spans="1:8" x14ac:dyDescent="0.3">
      <c r="A615" s="120">
        <v>8</v>
      </c>
      <c r="B615" s="68">
        <v>42585</v>
      </c>
      <c r="C615" s="138">
        <f t="shared" si="18"/>
        <v>2016</v>
      </c>
      <c r="D615" s="71">
        <v>140</v>
      </c>
      <c r="E615" s="149">
        <v>132.97</v>
      </c>
      <c r="F615" s="71">
        <v>162.63</v>
      </c>
      <c r="G615" s="67" t="str">
        <f t="shared" si="19"/>
        <v>03/08/2016</v>
      </c>
      <c r="H615" s="4"/>
    </row>
    <row r="616" spans="1:8" x14ac:dyDescent="0.3">
      <c r="A616" s="120">
        <v>8</v>
      </c>
      <c r="B616" s="68">
        <v>42586</v>
      </c>
      <c r="C616" s="138">
        <f t="shared" si="18"/>
        <v>2016</v>
      </c>
      <c r="D616" s="71">
        <v>139</v>
      </c>
      <c r="E616" s="149">
        <v>132.97</v>
      </c>
      <c r="F616" s="71">
        <v>162.63</v>
      </c>
      <c r="G616" s="67" t="str">
        <f t="shared" si="19"/>
        <v>04/08/2016</v>
      </c>
      <c r="H616" s="4"/>
    </row>
    <row r="617" spans="1:8" x14ac:dyDescent="0.3">
      <c r="A617" s="120">
        <v>8</v>
      </c>
      <c r="B617" s="68">
        <v>42587</v>
      </c>
      <c r="C617" s="138">
        <f t="shared" si="18"/>
        <v>2016</v>
      </c>
      <c r="D617" s="71">
        <v>138</v>
      </c>
      <c r="E617" s="149">
        <v>132.97</v>
      </c>
      <c r="F617" s="71">
        <v>162.63</v>
      </c>
      <c r="G617" s="67" t="str">
        <f t="shared" si="19"/>
        <v>05/08/2016</v>
      </c>
      <c r="H617" s="4"/>
    </row>
    <row r="618" spans="1:8" x14ac:dyDescent="0.3">
      <c r="A618" s="120">
        <v>8</v>
      </c>
      <c r="B618" s="68">
        <v>42590</v>
      </c>
      <c r="C618" s="138">
        <f t="shared" si="18"/>
        <v>2016</v>
      </c>
      <c r="D618" s="71">
        <v>138.5</v>
      </c>
      <c r="E618" s="149">
        <v>132.97</v>
      </c>
      <c r="F618" s="71">
        <v>162.63</v>
      </c>
      <c r="G618" s="67" t="str">
        <f t="shared" si="19"/>
        <v>08/08/2016</v>
      </c>
      <c r="H618" s="4"/>
    </row>
    <row r="619" spans="1:8" x14ac:dyDescent="0.3">
      <c r="A619" s="120">
        <v>8</v>
      </c>
      <c r="B619" s="68">
        <v>42591</v>
      </c>
      <c r="C619" s="138">
        <f t="shared" si="18"/>
        <v>2016</v>
      </c>
      <c r="D619" s="71">
        <v>136</v>
      </c>
      <c r="E619" s="149">
        <v>132.97</v>
      </c>
      <c r="F619" s="71">
        <v>162.63</v>
      </c>
      <c r="G619" s="67" t="str">
        <f t="shared" si="19"/>
        <v>09/08/2016</v>
      </c>
      <c r="H619" s="4"/>
    </row>
    <row r="620" spans="1:8" x14ac:dyDescent="0.3">
      <c r="A620" s="120">
        <v>8</v>
      </c>
      <c r="B620" s="68">
        <v>42592</v>
      </c>
      <c r="C620" s="138">
        <f t="shared" si="18"/>
        <v>2016</v>
      </c>
      <c r="D620" s="71">
        <v>135</v>
      </c>
      <c r="E620" s="149">
        <v>132.97</v>
      </c>
      <c r="F620" s="71">
        <v>162.63</v>
      </c>
      <c r="G620" s="67" t="str">
        <f t="shared" si="19"/>
        <v>10/08/2016</v>
      </c>
      <c r="H620" s="4"/>
    </row>
    <row r="621" spans="1:8" x14ac:dyDescent="0.3">
      <c r="A621" s="120">
        <v>8</v>
      </c>
      <c r="B621" s="68">
        <v>42593</v>
      </c>
      <c r="C621" s="138">
        <f t="shared" si="18"/>
        <v>2016</v>
      </c>
      <c r="D621" s="71">
        <v>140</v>
      </c>
      <c r="E621" s="149">
        <v>132.97</v>
      </c>
      <c r="F621" s="71">
        <v>162.63</v>
      </c>
      <c r="G621" s="67" t="str">
        <f t="shared" si="19"/>
        <v>11/08/2016</v>
      </c>
      <c r="H621" s="4"/>
    </row>
    <row r="622" spans="1:8" x14ac:dyDescent="0.3">
      <c r="A622" s="120">
        <v>8</v>
      </c>
      <c r="B622" s="68">
        <v>42594</v>
      </c>
      <c r="C622" s="138">
        <f t="shared" si="18"/>
        <v>2016</v>
      </c>
      <c r="D622" s="71">
        <v>138</v>
      </c>
      <c r="E622" s="149">
        <v>132.97</v>
      </c>
      <c r="F622" s="71">
        <v>162.63</v>
      </c>
      <c r="G622" s="67" t="str">
        <f t="shared" si="19"/>
        <v>12/08/2016</v>
      </c>
      <c r="H622" s="4"/>
    </row>
    <row r="623" spans="1:8" x14ac:dyDescent="0.3">
      <c r="A623" s="120">
        <v>8</v>
      </c>
      <c r="B623" s="68">
        <v>42598</v>
      </c>
      <c r="C623" s="138">
        <f t="shared" si="18"/>
        <v>2016</v>
      </c>
      <c r="D623" s="71">
        <v>133</v>
      </c>
      <c r="E623" s="149">
        <v>132.97</v>
      </c>
      <c r="F623" s="71">
        <v>162.63</v>
      </c>
      <c r="G623" s="67" t="str">
        <f t="shared" si="19"/>
        <v>16/08/2016</v>
      </c>
      <c r="H623" s="4"/>
    </row>
    <row r="624" spans="1:8" x14ac:dyDescent="0.3">
      <c r="A624" s="120">
        <v>8</v>
      </c>
      <c r="B624" s="68">
        <v>42599</v>
      </c>
      <c r="C624" s="138">
        <f t="shared" si="18"/>
        <v>2016</v>
      </c>
      <c r="D624" s="71">
        <v>135</v>
      </c>
      <c r="E624" s="149">
        <v>132.97</v>
      </c>
      <c r="F624" s="71">
        <v>162.63</v>
      </c>
      <c r="G624" s="67" t="str">
        <f t="shared" si="19"/>
        <v>17/08/2016</v>
      </c>
      <c r="H624" s="4"/>
    </row>
    <row r="625" spans="1:8" x14ac:dyDescent="0.3">
      <c r="A625" s="120">
        <v>8</v>
      </c>
      <c r="B625" s="68">
        <v>42600</v>
      </c>
      <c r="C625" s="138">
        <f t="shared" si="18"/>
        <v>2016</v>
      </c>
      <c r="D625" s="71">
        <v>135</v>
      </c>
      <c r="E625" s="149">
        <v>132.97</v>
      </c>
      <c r="F625" s="71">
        <v>162.63</v>
      </c>
      <c r="G625" s="67" t="str">
        <f t="shared" si="19"/>
        <v>18/08/2016</v>
      </c>
      <c r="H625" s="4"/>
    </row>
    <row r="626" spans="1:8" x14ac:dyDescent="0.3">
      <c r="A626" s="120">
        <v>8</v>
      </c>
      <c r="B626" s="68">
        <v>42601</v>
      </c>
      <c r="C626" s="138">
        <f t="shared" si="18"/>
        <v>2016</v>
      </c>
      <c r="D626" s="71">
        <v>134</v>
      </c>
      <c r="E626" s="149">
        <v>132.97</v>
      </c>
      <c r="F626" s="71">
        <v>162.63</v>
      </c>
      <c r="G626" s="67" t="str">
        <f t="shared" si="19"/>
        <v>19/08/2016</v>
      </c>
      <c r="H626" s="4"/>
    </row>
    <row r="627" spans="1:8" x14ac:dyDescent="0.3">
      <c r="A627" s="120">
        <v>8</v>
      </c>
      <c r="B627" s="68">
        <v>42604</v>
      </c>
      <c r="C627" s="138">
        <f t="shared" si="18"/>
        <v>2016</v>
      </c>
      <c r="D627" s="71">
        <v>135</v>
      </c>
      <c r="E627" s="149">
        <v>132.97</v>
      </c>
      <c r="F627" s="71">
        <v>162.63</v>
      </c>
      <c r="G627" s="67" t="str">
        <f t="shared" si="19"/>
        <v>22/08/2016</v>
      </c>
      <c r="H627" s="4"/>
    </row>
    <row r="628" spans="1:8" x14ac:dyDescent="0.3">
      <c r="A628" s="120">
        <v>8</v>
      </c>
      <c r="B628" s="68">
        <v>42605</v>
      </c>
      <c r="C628" s="138">
        <f t="shared" si="18"/>
        <v>2016</v>
      </c>
      <c r="D628" s="71">
        <v>127</v>
      </c>
      <c r="E628" s="149">
        <v>132.97</v>
      </c>
      <c r="F628" s="71">
        <v>162.63</v>
      </c>
      <c r="G628" s="67" t="str">
        <f t="shared" si="19"/>
        <v>23/08/2016</v>
      </c>
      <c r="H628" s="4"/>
    </row>
    <row r="629" spans="1:8" x14ac:dyDescent="0.3">
      <c r="A629" s="120">
        <v>8</v>
      </c>
      <c r="B629" s="68">
        <v>42606</v>
      </c>
      <c r="C629" s="138">
        <f t="shared" si="18"/>
        <v>2016</v>
      </c>
      <c r="D629" s="71">
        <v>131</v>
      </c>
      <c r="E629" s="149">
        <v>132.97</v>
      </c>
      <c r="F629" s="71">
        <v>162.63</v>
      </c>
      <c r="G629" s="67" t="str">
        <f t="shared" si="19"/>
        <v>24/08/2016</v>
      </c>
      <c r="H629" s="4"/>
    </row>
    <row r="630" spans="1:8" x14ac:dyDescent="0.3">
      <c r="A630" s="120">
        <v>8</v>
      </c>
      <c r="B630" s="68">
        <v>42607</v>
      </c>
      <c r="C630" s="138">
        <f t="shared" si="18"/>
        <v>2016</v>
      </c>
      <c r="D630" s="71">
        <v>131.5</v>
      </c>
      <c r="E630" s="149">
        <v>132.97</v>
      </c>
      <c r="F630" s="71">
        <v>162.63</v>
      </c>
      <c r="G630" s="67" t="str">
        <f t="shared" si="19"/>
        <v>25/08/2016</v>
      </c>
      <c r="H630" s="4"/>
    </row>
    <row r="631" spans="1:8" x14ac:dyDescent="0.3">
      <c r="A631" s="120">
        <v>8</v>
      </c>
      <c r="B631" s="68">
        <v>42608</v>
      </c>
      <c r="C631" s="138">
        <f t="shared" si="18"/>
        <v>2016</v>
      </c>
      <c r="D631" s="71">
        <v>132</v>
      </c>
      <c r="E631" s="149">
        <v>132.97</v>
      </c>
      <c r="F631" s="71">
        <v>162.63</v>
      </c>
      <c r="G631" s="67" t="str">
        <f t="shared" si="19"/>
        <v>26/08/2016</v>
      </c>
      <c r="H631" s="4"/>
    </row>
    <row r="632" spans="1:8" x14ac:dyDescent="0.3">
      <c r="A632" s="120">
        <v>8</v>
      </c>
      <c r="B632" s="68">
        <v>42611</v>
      </c>
      <c r="C632" s="138">
        <f t="shared" si="18"/>
        <v>2016</v>
      </c>
      <c r="D632" s="71">
        <v>131</v>
      </c>
      <c r="E632" s="149">
        <v>132.97</v>
      </c>
      <c r="F632" s="71">
        <v>162.63</v>
      </c>
      <c r="G632" s="67" t="str">
        <f t="shared" si="19"/>
        <v>29/08/2016</v>
      </c>
      <c r="H632" s="4"/>
    </row>
    <row r="633" spans="1:8" x14ac:dyDescent="0.3">
      <c r="A633" s="120">
        <v>8</v>
      </c>
      <c r="B633" s="68">
        <v>42612</v>
      </c>
      <c r="C633" s="138">
        <f t="shared" si="18"/>
        <v>2016</v>
      </c>
      <c r="D633" s="71">
        <v>127</v>
      </c>
      <c r="E633" s="149">
        <v>132.97</v>
      </c>
      <c r="F633" s="71">
        <v>162.63</v>
      </c>
      <c r="G633" s="67" t="str">
        <f t="shared" si="19"/>
        <v>30/08/2016</v>
      </c>
      <c r="H633" s="4"/>
    </row>
    <row r="634" spans="1:8" x14ac:dyDescent="0.3">
      <c r="A634" s="120">
        <v>8</v>
      </c>
      <c r="B634" s="68">
        <v>42613</v>
      </c>
      <c r="C634" s="138">
        <f t="shared" si="18"/>
        <v>2016</v>
      </c>
      <c r="D634" s="71">
        <v>131</v>
      </c>
      <c r="E634" s="149">
        <v>132.97</v>
      </c>
      <c r="F634" s="71">
        <v>162.63</v>
      </c>
      <c r="G634" s="67" t="str">
        <f t="shared" si="19"/>
        <v>31/08/2016</v>
      </c>
      <c r="H634" s="4"/>
    </row>
    <row r="635" spans="1:8" x14ac:dyDescent="0.3">
      <c r="A635" s="120">
        <v>8</v>
      </c>
      <c r="B635" s="68">
        <v>42614</v>
      </c>
      <c r="C635" s="138">
        <f t="shared" si="18"/>
        <v>2016</v>
      </c>
      <c r="D635" s="71">
        <v>131</v>
      </c>
      <c r="E635" s="149">
        <v>132.97</v>
      </c>
      <c r="F635" s="71">
        <v>162.63</v>
      </c>
      <c r="G635" s="67" t="str">
        <f t="shared" si="19"/>
        <v>01/09/2016</v>
      </c>
      <c r="H635" s="4"/>
    </row>
    <row r="636" spans="1:8" x14ac:dyDescent="0.3">
      <c r="A636" s="120">
        <v>8</v>
      </c>
      <c r="B636" s="68">
        <v>42615</v>
      </c>
      <c r="C636" s="138">
        <f t="shared" si="18"/>
        <v>2016</v>
      </c>
      <c r="D636" s="71">
        <v>132</v>
      </c>
      <c r="E636" s="149">
        <v>132.97</v>
      </c>
      <c r="F636" s="71">
        <v>162.63</v>
      </c>
      <c r="G636" s="67" t="str">
        <f t="shared" si="19"/>
        <v>02/09/2016</v>
      </c>
      <c r="H636" s="4"/>
    </row>
    <row r="637" spans="1:8" x14ac:dyDescent="0.3">
      <c r="A637" s="120">
        <v>8</v>
      </c>
      <c r="B637" s="68">
        <v>42618</v>
      </c>
      <c r="C637" s="138">
        <f t="shared" si="18"/>
        <v>2016</v>
      </c>
      <c r="D637" s="71">
        <v>132</v>
      </c>
      <c r="E637" s="149">
        <v>132.97</v>
      </c>
      <c r="F637" s="71">
        <v>162.63</v>
      </c>
      <c r="G637" s="67" t="str">
        <f t="shared" si="19"/>
        <v>05/09/2016</v>
      </c>
      <c r="H637" s="4"/>
    </row>
    <row r="638" spans="1:8" x14ac:dyDescent="0.3">
      <c r="A638" s="120">
        <v>8</v>
      </c>
      <c r="B638" s="68">
        <v>42619</v>
      </c>
      <c r="C638" s="138">
        <f t="shared" si="18"/>
        <v>2016</v>
      </c>
      <c r="D638" s="71">
        <v>126</v>
      </c>
      <c r="E638" s="149">
        <v>132.97</v>
      </c>
      <c r="F638" s="71">
        <v>162.63</v>
      </c>
      <c r="G638" s="67" t="str">
        <f t="shared" si="19"/>
        <v>06/09/2016</v>
      </c>
      <c r="H638" s="4"/>
    </row>
    <row r="639" spans="1:8" x14ac:dyDescent="0.3">
      <c r="A639" s="120">
        <v>8</v>
      </c>
      <c r="B639" s="68">
        <v>42620</v>
      </c>
      <c r="C639" s="138">
        <f t="shared" si="18"/>
        <v>2016</v>
      </c>
      <c r="D639" s="71">
        <v>130</v>
      </c>
      <c r="E639" s="149">
        <v>132.97</v>
      </c>
      <c r="F639" s="71">
        <v>162.63</v>
      </c>
      <c r="G639" s="67" t="str">
        <f t="shared" si="19"/>
        <v>07/09/2016</v>
      </c>
      <c r="H639" s="4"/>
    </row>
    <row r="640" spans="1:8" x14ac:dyDescent="0.3">
      <c r="A640" s="120">
        <v>8</v>
      </c>
      <c r="B640" s="68">
        <v>42621</v>
      </c>
      <c r="C640" s="138">
        <f t="shared" si="18"/>
        <v>2016</v>
      </c>
      <c r="D640" s="71">
        <v>129</v>
      </c>
      <c r="E640" s="149">
        <v>132.97</v>
      </c>
      <c r="F640" s="71">
        <v>162.63</v>
      </c>
      <c r="G640" s="67" t="str">
        <f t="shared" si="19"/>
        <v>08/09/2016</v>
      </c>
      <c r="H640" s="4"/>
    </row>
    <row r="641" spans="1:8" x14ac:dyDescent="0.3">
      <c r="A641" s="120">
        <v>8</v>
      </c>
      <c r="B641" s="68">
        <v>42622</v>
      </c>
      <c r="C641" s="138">
        <f t="shared" si="18"/>
        <v>2016</v>
      </c>
      <c r="D641" s="71">
        <v>127.5</v>
      </c>
      <c r="E641" s="149">
        <v>132.97</v>
      </c>
      <c r="F641" s="71">
        <v>162.63</v>
      </c>
      <c r="G641" s="67" t="str">
        <f t="shared" si="19"/>
        <v>09/09/2016</v>
      </c>
      <c r="H641" s="4"/>
    </row>
    <row r="642" spans="1:8" x14ac:dyDescent="0.3">
      <c r="A642" s="120">
        <v>8</v>
      </c>
      <c r="B642" s="68">
        <v>42625</v>
      </c>
      <c r="C642" s="138">
        <f t="shared" si="18"/>
        <v>2016</v>
      </c>
      <c r="D642" s="71">
        <v>127</v>
      </c>
      <c r="E642" s="149">
        <v>132.97</v>
      </c>
      <c r="F642" s="71">
        <v>162.63</v>
      </c>
      <c r="G642" s="67" t="str">
        <f t="shared" si="19"/>
        <v>12/09/2016</v>
      </c>
      <c r="H642" s="4"/>
    </row>
    <row r="643" spans="1:8" x14ac:dyDescent="0.3">
      <c r="A643" s="120">
        <v>8</v>
      </c>
      <c r="B643" s="68">
        <v>42626</v>
      </c>
      <c r="C643" s="138">
        <f t="shared" ref="C643:C706" si="20">YEAR(B643)</f>
        <v>2016</v>
      </c>
      <c r="D643" s="71">
        <v>128</v>
      </c>
      <c r="E643" s="149">
        <v>132.97</v>
      </c>
      <c r="F643" s="71">
        <v>162.63</v>
      </c>
      <c r="G643" s="67" t="str">
        <f t="shared" ref="G643:G706" si="21">TEXT(B643,"jj/mm/aaaa")</f>
        <v>13/09/2016</v>
      </c>
      <c r="H643" s="4"/>
    </row>
    <row r="644" spans="1:8" x14ac:dyDescent="0.3">
      <c r="A644" s="120">
        <v>8</v>
      </c>
      <c r="B644" s="68">
        <v>42627</v>
      </c>
      <c r="C644" s="138">
        <f t="shared" si="20"/>
        <v>2016</v>
      </c>
      <c r="D644" s="71">
        <v>126</v>
      </c>
      <c r="E644" s="149">
        <v>132.97</v>
      </c>
      <c r="F644" s="71">
        <v>162.63</v>
      </c>
      <c r="G644" s="67" t="str">
        <f t="shared" si="21"/>
        <v>14/09/2016</v>
      </c>
      <c r="H644" s="4"/>
    </row>
    <row r="645" spans="1:8" x14ac:dyDescent="0.3">
      <c r="A645" s="120">
        <v>8</v>
      </c>
      <c r="B645" s="68">
        <v>42628</v>
      </c>
      <c r="C645" s="138">
        <f t="shared" si="20"/>
        <v>2016</v>
      </c>
      <c r="D645" s="71">
        <v>131</v>
      </c>
      <c r="E645" s="149">
        <v>132.97</v>
      </c>
      <c r="F645" s="71">
        <v>162.63</v>
      </c>
      <c r="G645" s="67" t="str">
        <f t="shared" si="21"/>
        <v>15/09/2016</v>
      </c>
      <c r="H645" s="4"/>
    </row>
    <row r="646" spans="1:8" x14ac:dyDescent="0.3">
      <c r="A646" s="120">
        <v>8</v>
      </c>
      <c r="B646" s="68">
        <v>42629</v>
      </c>
      <c r="C646" s="138">
        <f t="shared" si="20"/>
        <v>2016</v>
      </c>
      <c r="D646" s="71">
        <v>129</v>
      </c>
      <c r="E646" s="149">
        <v>132.97</v>
      </c>
      <c r="F646" s="71">
        <v>162.63</v>
      </c>
      <c r="G646" s="67" t="str">
        <f t="shared" si="21"/>
        <v>16/09/2016</v>
      </c>
      <c r="H646" s="4"/>
    </row>
    <row r="647" spans="1:8" x14ac:dyDescent="0.3">
      <c r="A647" s="120">
        <v>8</v>
      </c>
      <c r="B647" s="68">
        <v>42632</v>
      </c>
      <c r="C647" s="138">
        <f t="shared" si="20"/>
        <v>2016</v>
      </c>
      <c r="D647" s="71">
        <v>132</v>
      </c>
      <c r="E647" s="149">
        <v>132.97</v>
      </c>
      <c r="F647" s="71">
        <v>162.63</v>
      </c>
      <c r="G647" s="67" t="str">
        <f t="shared" si="21"/>
        <v>19/09/2016</v>
      </c>
      <c r="H647" s="4"/>
    </row>
    <row r="648" spans="1:8" x14ac:dyDescent="0.3">
      <c r="A648" s="120">
        <v>8</v>
      </c>
      <c r="B648" s="68">
        <v>42633</v>
      </c>
      <c r="C648" s="138">
        <f t="shared" si="20"/>
        <v>2016</v>
      </c>
      <c r="D648" s="71">
        <v>130</v>
      </c>
      <c r="E648" s="149">
        <v>132.97</v>
      </c>
      <c r="F648" s="71">
        <v>162.63</v>
      </c>
      <c r="G648" s="67" t="str">
        <f t="shared" si="21"/>
        <v>20/09/2016</v>
      </c>
      <c r="H648" s="4"/>
    </row>
    <row r="649" spans="1:8" x14ac:dyDescent="0.3">
      <c r="A649" s="120">
        <v>8</v>
      </c>
      <c r="B649" s="68">
        <v>42634</v>
      </c>
      <c r="C649" s="138">
        <f t="shared" si="20"/>
        <v>2016</v>
      </c>
      <c r="D649" s="71">
        <v>131</v>
      </c>
      <c r="E649" s="149">
        <v>132.97</v>
      </c>
      <c r="F649" s="71">
        <v>162.63</v>
      </c>
      <c r="G649" s="67" t="str">
        <f t="shared" si="21"/>
        <v>21/09/2016</v>
      </c>
      <c r="H649" s="4"/>
    </row>
    <row r="650" spans="1:8" x14ac:dyDescent="0.3">
      <c r="A650" s="120">
        <v>8</v>
      </c>
      <c r="B650" s="68">
        <v>42635</v>
      </c>
      <c r="C650" s="138">
        <f t="shared" si="20"/>
        <v>2016</v>
      </c>
      <c r="D650" s="71">
        <v>131</v>
      </c>
      <c r="E650" s="149">
        <v>132.97</v>
      </c>
      <c r="F650" s="71">
        <v>162.63</v>
      </c>
      <c r="G650" s="67" t="str">
        <f t="shared" si="21"/>
        <v>22/09/2016</v>
      </c>
      <c r="H650" s="4"/>
    </row>
    <row r="651" spans="1:8" x14ac:dyDescent="0.3">
      <c r="A651" s="120">
        <v>8</v>
      </c>
      <c r="B651" s="68">
        <v>42636</v>
      </c>
      <c r="C651" s="138">
        <f t="shared" si="20"/>
        <v>2016</v>
      </c>
      <c r="D651" s="71">
        <v>132</v>
      </c>
      <c r="E651" s="149">
        <v>132.97</v>
      </c>
      <c r="F651" s="71">
        <v>162.63</v>
      </c>
      <c r="G651" s="67" t="str">
        <f t="shared" si="21"/>
        <v>23/09/2016</v>
      </c>
      <c r="H651" s="4"/>
    </row>
    <row r="652" spans="1:8" x14ac:dyDescent="0.3">
      <c r="A652" s="120">
        <v>8</v>
      </c>
      <c r="B652" s="68">
        <v>42639</v>
      </c>
      <c r="C652" s="138">
        <f t="shared" si="20"/>
        <v>2016</v>
      </c>
      <c r="D652" s="71">
        <v>130</v>
      </c>
      <c r="E652" s="149">
        <v>132.97</v>
      </c>
      <c r="F652" s="71">
        <v>162.63</v>
      </c>
      <c r="G652" s="67" t="str">
        <f t="shared" si="21"/>
        <v>26/09/2016</v>
      </c>
      <c r="H652" s="4"/>
    </row>
    <row r="653" spans="1:8" x14ac:dyDescent="0.3">
      <c r="A653" s="120">
        <v>8</v>
      </c>
      <c r="B653" s="68">
        <v>42640</v>
      </c>
      <c r="C653" s="138">
        <f t="shared" si="20"/>
        <v>2016</v>
      </c>
      <c r="D653" s="71">
        <v>130</v>
      </c>
      <c r="E653" s="149">
        <v>132.97</v>
      </c>
      <c r="F653" s="71">
        <v>162.63</v>
      </c>
      <c r="G653" s="67" t="str">
        <f t="shared" si="21"/>
        <v>27/09/2016</v>
      </c>
      <c r="H653" s="4"/>
    </row>
    <row r="654" spans="1:8" x14ac:dyDescent="0.3">
      <c r="A654" s="120">
        <v>8</v>
      </c>
      <c r="B654" s="68">
        <v>42641</v>
      </c>
      <c r="C654" s="138">
        <f t="shared" si="20"/>
        <v>2016</v>
      </c>
      <c r="D654" s="71">
        <v>131</v>
      </c>
      <c r="E654" s="149">
        <v>132.97</v>
      </c>
      <c r="F654" s="71">
        <v>162.63</v>
      </c>
      <c r="G654" s="67" t="str">
        <f t="shared" si="21"/>
        <v>28/09/2016</v>
      </c>
      <c r="H654" s="4"/>
    </row>
    <row r="655" spans="1:8" x14ac:dyDescent="0.3">
      <c r="A655" s="120">
        <v>8</v>
      </c>
      <c r="B655" s="68">
        <v>42642</v>
      </c>
      <c r="C655" s="138">
        <f t="shared" si="20"/>
        <v>2016</v>
      </c>
      <c r="D655" s="71">
        <v>132</v>
      </c>
      <c r="E655" s="149">
        <v>132.97</v>
      </c>
      <c r="F655" s="71">
        <v>162.63</v>
      </c>
      <c r="G655" s="67" t="str">
        <f t="shared" si="21"/>
        <v>29/09/2016</v>
      </c>
      <c r="H655" s="4"/>
    </row>
    <row r="656" spans="1:8" x14ac:dyDescent="0.3">
      <c r="A656" s="120">
        <v>8</v>
      </c>
      <c r="B656" s="68">
        <v>42646</v>
      </c>
      <c r="C656" s="138">
        <f t="shared" si="20"/>
        <v>2016</v>
      </c>
      <c r="D656" s="71">
        <v>131</v>
      </c>
      <c r="E656" s="149">
        <v>132.97</v>
      </c>
      <c r="F656" s="71">
        <v>162.63</v>
      </c>
      <c r="G656" s="67" t="str">
        <f t="shared" si="21"/>
        <v>03/10/2016</v>
      </c>
      <c r="H656" s="4"/>
    </row>
    <row r="657" spans="1:8" x14ac:dyDescent="0.3">
      <c r="A657" s="120">
        <v>8</v>
      </c>
      <c r="B657" s="68">
        <v>42647</v>
      </c>
      <c r="C657" s="138">
        <f t="shared" si="20"/>
        <v>2016</v>
      </c>
      <c r="D657" s="71">
        <v>131</v>
      </c>
      <c r="E657" s="149">
        <v>132.97</v>
      </c>
      <c r="F657" s="71">
        <v>162.63</v>
      </c>
      <c r="G657" s="67" t="str">
        <f t="shared" si="21"/>
        <v>04/10/2016</v>
      </c>
      <c r="H657" s="4"/>
    </row>
    <row r="658" spans="1:8" x14ac:dyDescent="0.3">
      <c r="A658" s="120">
        <v>8</v>
      </c>
      <c r="B658" s="68">
        <v>42648</v>
      </c>
      <c r="C658" s="138">
        <f t="shared" si="20"/>
        <v>2016</v>
      </c>
      <c r="D658" s="71">
        <v>130.5</v>
      </c>
      <c r="E658" s="149">
        <v>132.97</v>
      </c>
      <c r="F658" s="71">
        <v>162.63</v>
      </c>
      <c r="G658" s="67" t="str">
        <f t="shared" si="21"/>
        <v>05/10/2016</v>
      </c>
      <c r="H658" s="4"/>
    </row>
    <row r="659" spans="1:8" x14ac:dyDescent="0.3">
      <c r="A659" s="120">
        <v>8</v>
      </c>
      <c r="B659" s="68">
        <v>42649</v>
      </c>
      <c r="C659" s="138">
        <f t="shared" si="20"/>
        <v>2016</v>
      </c>
      <c r="D659" s="71">
        <v>130.5</v>
      </c>
      <c r="E659" s="149">
        <v>132.97</v>
      </c>
      <c r="F659" s="71">
        <v>162.63</v>
      </c>
      <c r="G659" s="67" t="str">
        <f t="shared" si="21"/>
        <v>06/10/2016</v>
      </c>
      <c r="H659" s="4"/>
    </row>
    <row r="660" spans="1:8" x14ac:dyDescent="0.3">
      <c r="A660" s="120">
        <v>8</v>
      </c>
      <c r="B660" s="68">
        <v>42650</v>
      </c>
      <c r="C660" s="138">
        <f t="shared" si="20"/>
        <v>2016</v>
      </c>
      <c r="D660" s="71">
        <v>127</v>
      </c>
      <c r="E660" s="149">
        <v>132.97</v>
      </c>
      <c r="F660" s="71">
        <v>162.63</v>
      </c>
      <c r="G660" s="67" t="str">
        <f t="shared" si="21"/>
        <v>07/10/2016</v>
      </c>
      <c r="H660" s="4"/>
    </row>
    <row r="661" spans="1:8" x14ac:dyDescent="0.3">
      <c r="A661" s="120">
        <v>8</v>
      </c>
      <c r="B661" s="68">
        <v>42653</v>
      </c>
      <c r="C661" s="138">
        <f t="shared" si="20"/>
        <v>2016</v>
      </c>
      <c r="D661" s="71">
        <v>128.5</v>
      </c>
      <c r="E661" s="149">
        <v>132.97</v>
      </c>
      <c r="F661" s="71">
        <v>162.63</v>
      </c>
      <c r="G661" s="67" t="str">
        <f t="shared" si="21"/>
        <v>10/10/2016</v>
      </c>
      <c r="H661" s="4"/>
    </row>
    <row r="662" spans="1:8" x14ac:dyDescent="0.3">
      <c r="A662" s="120">
        <v>8</v>
      </c>
      <c r="B662" s="68">
        <v>42654</v>
      </c>
      <c r="C662" s="138">
        <f t="shared" si="20"/>
        <v>2016</v>
      </c>
      <c r="D662" s="71">
        <v>126</v>
      </c>
      <c r="E662" s="149">
        <v>132.97</v>
      </c>
      <c r="F662" s="71">
        <v>162.63</v>
      </c>
      <c r="G662" s="67" t="str">
        <f t="shared" si="21"/>
        <v>11/10/2016</v>
      </c>
      <c r="H662" s="4"/>
    </row>
    <row r="663" spans="1:8" x14ac:dyDescent="0.3">
      <c r="A663" s="120">
        <v>8</v>
      </c>
      <c r="B663" s="68">
        <v>42655</v>
      </c>
      <c r="C663" s="138">
        <f t="shared" si="20"/>
        <v>2016</v>
      </c>
      <c r="D663" s="71">
        <v>131</v>
      </c>
      <c r="E663" s="149">
        <v>132.97</v>
      </c>
      <c r="F663" s="71">
        <v>162.63</v>
      </c>
      <c r="G663" s="67" t="str">
        <f t="shared" si="21"/>
        <v>12/10/2016</v>
      </c>
      <c r="H663" s="4"/>
    </row>
    <row r="664" spans="1:8" x14ac:dyDescent="0.3">
      <c r="A664" s="120">
        <v>8</v>
      </c>
      <c r="B664" s="68">
        <v>42656</v>
      </c>
      <c r="C664" s="138">
        <f t="shared" si="20"/>
        <v>2016</v>
      </c>
      <c r="D664" s="71">
        <v>132</v>
      </c>
      <c r="E664" s="149">
        <v>132.97</v>
      </c>
      <c r="F664" s="71">
        <v>162.63</v>
      </c>
      <c r="G664" s="67" t="str">
        <f t="shared" si="21"/>
        <v>13/10/2016</v>
      </c>
      <c r="H664" s="4"/>
    </row>
    <row r="665" spans="1:8" x14ac:dyDescent="0.3">
      <c r="A665" s="120">
        <v>8</v>
      </c>
      <c r="B665" s="68">
        <v>42657</v>
      </c>
      <c r="C665" s="138">
        <f t="shared" si="20"/>
        <v>2016</v>
      </c>
      <c r="D665" s="71">
        <v>133.5</v>
      </c>
      <c r="E665" s="149">
        <v>132.97</v>
      </c>
      <c r="F665" s="71">
        <v>162.63</v>
      </c>
      <c r="G665" s="67" t="str">
        <f t="shared" si="21"/>
        <v>14/10/2016</v>
      </c>
      <c r="H665" s="4"/>
    </row>
    <row r="666" spans="1:8" x14ac:dyDescent="0.3">
      <c r="A666" s="120">
        <v>8</v>
      </c>
      <c r="B666" s="68">
        <v>42660</v>
      </c>
      <c r="C666" s="138">
        <f t="shared" si="20"/>
        <v>2016</v>
      </c>
      <c r="D666" s="71">
        <v>136.5</v>
      </c>
      <c r="E666" s="149">
        <v>132.97</v>
      </c>
      <c r="F666" s="71">
        <v>162.63</v>
      </c>
      <c r="G666" s="67" t="str">
        <f t="shared" si="21"/>
        <v>17/10/2016</v>
      </c>
      <c r="H666" s="4"/>
    </row>
    <row r="667" spans="1:8" x14ac:dyDescent="0.3">
      <c r="A667" s="120">
        <v>8</v>
      </c>
      <c r="B667" s="68">
        <v>42661</v>
      </c>
      <c r="C667" s="138">
        <f t="shared" si="20"/>
        <v>2016</v>
      </c>
      <c r="D667" s="71">
        <v>134</v>
      </c>
      <c r="E667" s="149">
        <v>132.97</v>
      </c>
      <c r="F667" s="71">
        <v>162.63</v>
      </c>
      <c r="G667" s="67" t="str">
        <f t="shared" si="21"/>
        <v>18/10/2016</v>
      </c>
      <c r="H667" s="4"/>
    </row>
    <row r="668" spans="1:8" x14ac:dyDescent="0.3">
      <c r="A668" s="120">
        <v>8</v>
      </c>
      <c r="B668" s="68">
        <v>42662</v>
      </c>
      <c r="C668" s="138">
        <f t="shared" si="20"/>
        <v>2016</v>
      </c>
      <c r="D668" s="71">
        <v>132.5</v>
      </c>
      <c r="E668" s="149">
        <v>132.97</v>
      </c>
      <c r="F668" s="71">
        <v>162.63</v>
      </c>
      <c r="G668" s="67" t="str">
        <f t="shared" si="21"/>
        <v>19/10/2016</v>
      </c>
      <c r="H668" s="4"/>
    </row>
    <row r="669" spans="1:8" x14ac:dyDescent="0.3">
      <c r="A669" s="120">
        <v>8</v>
      </c>
      <c r="B669" s="68">
        <v>42663</v>
      </c>
      <c r="C669" s="138">
        <f t="shared" si="20"/>
        <v>2016</v>
      </c>
      <c r="D669" s="71">
        <v>133</v>
      </c>
      <c r="E669" s="149">
        <v>132.97</v>
      </c>
      <c r="F669" s="71">
        <v>162.63</v>
      </c>
      <c r="G669" s="67" t="str">
        <f t="shared" si="21"/>
        <v>20/10/2016</v>
      </c>
      <c r="H669" s="4"/>
    </row>
    <row r="670" spans="1:8" x14ac:dyDescent="0.3">
      <c r="A670" s="120">
        <v>8</v>
      </c>
      <c r="B670" s="68">
        <v>42664</v>
      </c>
      <c r="C670" s="138">
        <f t="shared" si="20"/>
        <v>2016</v>
      </c>
      <c r="D670" s="71">
        <v>134</v>
      </c>
      <c r="E670" s="149">
        <v>132.97</v>
      </c>
      <c r="F670" s="71">
        <v>162.63</v>
      </c>
      <c r="G670" s="67" t="str">
        <f t="shared" si="21"/>
        <v>21/10/2016</v>
      </c>
      <c r="H670" s="4"/>
    </row>
    <row r="671" spans="1:8" x14ac:dyDescent="0.3">
      <c r="A671" s="120">
        <v>8</v>
      </c>
      <c r="B671" s="68">
        <v>42667</v>
      </c>
      <c r="C671" s="138">
        <f t="shared" si="20"/>
        <v>2016</v>
      </c>
      <c r="D671" s="71">
        <v>134</v>
      </c>
      <c r="E671" s="149">
        <v>132.97</v>
      </c>
      <c r="F671" s="71">
        <v>162.63</v>
      </c>
      <c r="G671" s="67" t="str">
        <f t="shared" si="21"/>
        <v>24/10/2016</v>
      </c>
      <c r="H671" s="4"/>
    </row>
    <row r="672" spans="1:8" x14ac:dyDescent="0.3">
      <c r="A672" s="120">
        <v>8</v>
      </c>
      <c r="B672" s="68">
        <v>42668</v>
      </c>
      <c r="C672" s="138">
        <f t="shared" si="20"/>
        <v>2016</v>
      </c>
      <c r="D672" s="71">
        <v>133.5</v>
      </c>
      <c r="E672" s="149">
        <v>132.97</v>
      </c>
      <c r="F672" s="71">
        <v>162.63</v>
      </c>
      <c r="G672" s="67" t="str">
        <f t="shared" si="21"/>
        <v>25/10/2016</v>
      </c>
      <c r="H672" s="4"/>
    </row>
    <row r="673" spans="1:8" x14ac:dyDescent="0.3">
      <c r="A673" s="120">
        <v>8</v>
      </c>
      <c r="B673" s="68">
        <v>42669</v>
      </c>
      <c r="C673" s="138">
        <f t="shared" si="20"/>
        <v>2016</v>
      </c>
      <c r="D673" s="71">
        <v>133</v>
      </c>
      <c r="E673" s="149">
        <v>132.97</v>
      </c>
      <c r="F673" s="71">
        <v>162.63</v>
      </c>
      <c r="G673" s="67" t="str">
        <f t="shared" si="21"/>
        <v>26/10/2016</v>
      </c>
      <c r="H673" s="4"/>
    </row>
    <row r="674" spans="1:8" x14ac:dyDescent="0.3">
      <c r="A674" s="120">
        <v>8</v>
      </c>
      <c r="B674" s="68">
        <v>42670</v>
      </c>
      <c r="C674" s="138">
        <f t="shared" si="20"/>
        <v>2016</v>
      </c>
      <c r="D674" s="71">
        <v>135</v>
      </c>
      <c r="E674" s="149">
        <v>132.97</v>
      </c>
      <c r="F674" s="71">
        <v>162.63</v>
      </c>
      <c r="G674" s="67" t="str">
        <f t="shared" si="21"/>
        <v>27/10/2016</v>
      </c>
      <c r="H674" s="4"/>
    </row>
    <row r="675" spans="1:8" x14ac:dyDescent="0.3">
      <c r="A675" s="120">
        <v>8</v>
      </c>
      <c r="B675" s="68">
        <v>42671</v>
      </c>
      <c r="C675" s="138">
        <f t="shared" si="20"/>
        <v>2016</v>
      </c>
      <c r="D675" s="71">
        <v>135.5</v>
      </c>
      <c r="E675" s="149">
        <v>132.97</v>
      </c>
      <c r="F675" s="71">
        <v>162.63</v>
      </c>
      <c r="G675" s="67" t="str">
        <f t="shared" si="21"/>
        <v>28/10/2016</v>
      </c>
      <c r="H675" s="4"/>
    </row>
    <row r="676" spans="1:8" x14ac:dyDescent="0.3">
      <c r="A676" s="120">
        <v>8</v>
      </c>
      <c r="B676" s="68">
        <v>42676</v>
      </c>
      <c r="C676" s="138">
        <f t="shared" si="20"/>
        <v>2016</v>
      </c>
      <c r="D676" s="71">
        <v>135</v>
      </c>
      <c r="E676" s="149">
        <v>132.97</v>
      </c>
      <c r="F676" s="71">
        <v>162.63</v>
      </c>
      <c r="G676" s="67" t="str">
        <f t="shared" si="21"/>
        <v>02/11/2016</v>
      </c>
      <c r="H676" s="4"/>
    </row>
    <row r="677" spans="1:8" x14ac:dyDescent="0.3">
      <c r="A677" s="120">
        <v>8</v>
      </c>
      <c r="B677" s="68">
        <v>42677</v>
      </c>
      <c r="C677" s="138">
        <f t="shared" si="20"/>
        <v>2016</v>
      </c>
      <c r="D677" s="71">
        <v>134</v>
      </c>
      <c r="E677" s="149">
        <v>132.97</v>
      </c>
      <c r="F677" s="71">
        <v>162.63</v>
      </c>
      <c r="G677" s="67" t="str">
        <f t="shared" si="21"/>
        <v>03/11/2016</v>
      </c>
      <c r="H677" s="4"/>
    </row>
    <row r="678" spans="1:8" x14ac:dyDescent="0.3">
      <c r="A678" s="120">
        <v>8</v>
      </c>
      <c r="B678" s="68">
        <v>42678</v>
      </c>
      <c r="C678" s="138">
        <f t="shared" si="20"/>
        <v>2016</v>
      </c>
      <c r="D678" s="71">
        <v>137</v>
      </c>
      <c r="E678" s="149">
        <v>132.97</v>
      </c>
      <c r="F678" s="71">
        <v>162.63</v>
      </c>
      <c r="G678" s="67" t="str">
        <f t="shared" si="21"/>
        <v>04/11/2016</v>
      </c>
      <c r="H678" s="4"/>
    </row>
    <row r="679" spans="1:8" x14ac:dyDescent="0.3">
      <c r="A679" s="120">
        <v>8</v>
      </c>
      <c r="B679" s="68">
        <v>42681</v>
      </c>
      <c r="C679" s="138">
        <f t="shared" si="20"/>
        <v>2016</v>
      </c>
      <c r="D679" s="71">
        <v>131</v>
      </c>
      <c r="E679" s="149">
        <v>132.97</v>
      </c>
      <c r="F679" s="71">
        <v>162.63</v>
      </c>
      <c r="G679" s="67" t="str">
        <f t="shared" si="21"/>
        <v>07/11/2016</v>
      </c>
      <c r="H679" s="4"/>
    </row>
    <row r="680" spans="1:8" x14ac:dyDescent="0.3">
      <c r="A680" s="120">
        <v>8</v>
      </c>
      <c r="B680" s="68">
        <v>42682</v>
      </c>
      <c r="C680" s="138">
        <f t="shared" si="20"/>
        <v>2016</v>
      </c>
      <c r="D680" s="71">
        <v>130</v>
      </c>
      <c r="E680" s="149">
        <v>132.97</v>
      </c>
      <c r="F680" s="71">
        <v>162.63</v>
      </c>
      <c r="G680" s="67" t="str">
        <f t="shared" si="21"/>
        <v>08/11/2016</v>
      </c>
      <c r="H680" s="4"/>
    </row>
    <row r="681" spans="1:8" x14ac:dyDescent="0.3">
      <c r="A681" s="120">
        <v>8</v>
      </c>
      <c r="B681" s="68">
        <v>42683</v>
      </c>
      <c r="C681" s="138">
        <f t="shared" si="20"/>
        <v>2016</v>
      </c>
      <c r="D681" s="71">
        <v>132</v>
      </c>
      <c r="E681" s="149">
        <v>132.97</v>
      </c>
      <c r="F681" s="71">
        <v>162.63</v>
      </c>
      <c r="G681" s="67" t="str">
        <f t="shared" si="21"/>
        <v>09/11/2016</v>
      </c>
      <c r="H681" s="4"/>
    </row>
    <row r="682" spans="1:8" x14ac:dyDescent="0.3">
      <c r="A682" s="120">
        <v>8</v>
      </c>
      <c r="B682" s="68">
        <v>42684</v>
      </c>
      <c r="C682" s="138">
        <f t="shared" si="20"/>
        <v>2016</v>
      </c>
      <c r="D682" s="71">
        <v>132</v>
      </c>
      <c r="E682" s="149">
        <v>132.97</v>
      </c>
      <c r="F682" s="71">
        <v>162.63</v>
      </c>
      <c r="G682" s="67" t="str">
        <f t="shared" si="21"/>
        <v>10/11/2016</v>
      </c>
      <c r="H682" s="4"/>
    </row>
    <row r="683" spans="1:8" x14ac:dyDescent="0.3">
      <c r="A683" s="120">
        <v>8</v>
      </c>
      <c r="B683" s="68">
        <v>42688</v>
      </c>
      <c r="C683" s="138">
        <f t="shared" si="20"/>
        <v>2016</v>
      </c>
      <c r="D683" s="71">
        <v>134</v>
      </c>
      <c r="E683" s="149">
        <v>132.97</v>
      </c>
      <c r="F683" s="71">
        <v>162.63</v>
      </c>
      <c r="G683" s="67" t="str">
        <f t="shared" si="21"/>
        <v>14/11/2016</v>
      </c>
      <c r="H683" s="4"/>
    </row>
    <row r="684" spans="1:8" x14ac:dyDescent="0.3">
      <c r="A684" s="120">
        <v>8</v>
      </c>
      <c r="B684" s="68">
        <v>42689</v>
      </c>
      <c r="C684" s="138">
        <f t="shared" si="20"/>
        <v>2016</v>
      </c>
      <c r="D684" s="71">
        <v>131</v>
      </c>
      <c r="E684" s="149">
        <v>132.97</v>
      </c>
      <c r="F684" s="71">
        <v>162.63</v>
      </c>
      <c r="G684" s="67" t="str">
        <f t="shared" si="21"/>
        <v>15/11/2016</v>
      </c>
      <c r="H684" s="4"/>
    </row>
    <row r="685" spans="1:8" x14ac:dyDescent="0.3">
      <c r="A685" s="120">
        <v>8</v>
      </c>
      <c r="B685" s="68">
        <v>42690</v>
      </c>
      <c r="C685" s="138">
        <f t="shared" si="20"/>
        <v>2016</v>
      </c>
      <c r="D685" s="71">
        <v>136</v>
      </c>
      <c r="E685" s="149">
        <v>132.97</v>
      </c>
      <c r="F685" s="71">
        <v>162.63</v>
      </c>
      <c r="G685" s="67" t="str">
        <f t="shared" si="21"/>
        <v>16/11/2016</v>
      </c>
      <c r="H685" s="4"/>
    </row>
    <row r="686" spans="1:8" x14ac:dyDescent="0.3">
      <c r="A686" s="120">
        <v>8</v>
      </c>
      <c r="B686" s="68">
        <v>42691</v>
      </c>
      <c r="C686" s="138">
        <f t="shared" si="20"/>
        <v>2016</v>
      </c>
      <c r="D686" s="71">
        <v>136</v>
      </c>
      <c r="E686" s="149">
        <v>132.97</v>
      </c>
      <c r="F686" s="71">
        <v>162.63</v>
      </c>
      <c r="G686" s="67" t="str">
        <f t="shared" si="21"/>
        <v>17/11/2016</v>
      </c>
      <c r="H686" s="4"/>
    </row>
    <row r="687" spans="1:8" x14ac:dyDescent="0.3">
      <c r="A687" s="120">
        <v>8</v>
      </c>
      <c r="B687" s="68">
        <v>42692</v>
      </c>
      <c r="C687" s="138">
        <f t="shared" si="20"/>
        <v>2016</v>
      </c>
      <c r="D687" s="71">
        <v>138</v>
      </c>
      <c r="E687" s="149">
        <v>132.97</v>
      </c>
      <c r="F687" s="71">
        <v>162.63</v>
      </c>
      <c r="G687" s="67" t="str">
        <f t="shared" si="21"/>
        <v>18/11/2016</v>
      </c>
      <c r="H687" s="4"/>
    </row>
    <row r="688" spans="1:8" x14ac:dyDescent="0.3">
      <c r="A688" s="120">
        <v>8</v>
      </c>
      <c r="B688" s="68">
        <v>42695</v>
      </c>
      <c r="C688" s="138">
        <f t="shared" si="20"/>
        <v>2016</v>
      </c>
      <c r="D688" s="71">
        <v>140</v>
      </c>
      <c r="E688" s="149">
        <v>132.97</v>
      </c>
      <c r="F688" s="71">
        <v>162.63</v>
      </c>
      <c r="G688" s="67" t="str">
        <f t="shared" si="21"/>
        <v>21/11/2016</v>
      </c>
      <c r="H688" s="4"/>
    </row>
    <row r="689" spans="1:8" x14ac:dyDescent="0.3">
      <c r="A689" s="120">
        <v>8</v>
      </c>
      <c r="B689" s="68">
        <v>42696</v>
      </c>
      <c r="C689" s="138">
        <f t="shared" si="20"/>
        <v>2016</v>
      </c>
      <c r="D689" s="71">
        <v>140</v>
      </c>
      <c r="E689" s="149">
        <v>132.97</v>
      </c>
      <c r="F689" s="71">
        <v>162.63</v>
      </c>
      <c r="G689" s="67" t="str">
        <f t="shared" si="21"/>
        <v>22/11/2016</v>
      </c>
      <c r="H689" s="4"/>
    </row>
    <row r="690" spans="1:8" x14ac:dyDescent="0.3">
      <c r="A690" s="120">
        <v>8</v>
      </c>
      <c r="B690" s="68">
        <v>42697</v>
      </c>
      <c r="C690" s="138">
        <f t="shared" si="20"/>
        <v>2016</v>
      </c>
      <c r="D690" s="71">
        <v>139</v>
      </c>
      <c r="E690" s="149">
        <v>132.97</v>
      </c>
      <c r="F690" s="71">
        <v>162.63</v>
      </c>
      <c r="G690" s="67" t="str">
        <f t="shared" si="21"/>
        <v>23/11/2016</v>
      </c>
      <c r="H690" s="4"/>
    </row>
    <row r="691" spans="1:8" x14ac:dyDescent="0.3">
      <c r="A691" s="120">
        <v>8</v>
      </c>
      <c r="B691" s="68">
        <v>42699</v>
      </c>
      <c r="C691" s="138">
        <f t="shared" si="20"/>
        <v>2016</v>
      </c>
      <c r="D691" s="71">
        <v>140</v>
      </c>
      <c r="E691" s="149">
        <v>132.97</v>
      </c>
      <c r="F691" s="71">
        <v>162.63</v>
      </c>
      <c r="G691" s="67" t="str">
        <f t="shared" si="21"/>
        <v>25/11/2016</v>
      </c>
      <c r="H691" s="4"/>
    </row>
    <row r="692" spans="1:8" x14ac:dyDescent="0.3">
      <c r="A692" s="120">
        <v>8</v>
      </c>
      <c r="B692" s="68">
        <v>42702</v>
      </c>
      <c r="C692" s="138">
        <f t="shared" si="20"/>
        <v>2016</v>
      </c>
      <c r="D692" s="71">
        <v>139</v>
      </c>
      <c r="E692" s="149">
        <v>132.97</v>
      </c>
      <c r="F692" s="71">
        <v>162.63</v>
      </c>
      <c r="G692" s="67" t="str">
        <f t="shared" si="21"/>
        <v>28/11/2016</v>
      </c>
      <c r="H692" s="4"/>
    </row>
    <row r="693" spans="1:8" x14ac:dyDescent="0.3">
      <c r="A693" s="120">
        <v>8</v>
      </c>
      <c r="B693" s="68">
        <v>42703</v>
      </c>
      <c r="C693" s="138">
        <f t="shared" si="20"/>
        <v>2016</v>
      </c>
      <c r="D693" s="71">
        <v>137</v>
      </c>
      <c r="E693" s="149">
        <v>132.97</v>
      </c>
      <c r="F693" s="71">
        <v>162.63</v>
      </c>
      <c r="G693" s="67" t="str">
        <f t="shared" si="21"/>
        <v>29/11/2016</v>
      </c>
      <c r="H693" s="4"/>
    </row>
    <row r="694" spans="1:8" x14ac:dyDescent="0.3">
      <c r="A694" s="120">
        <v>8</v>
      </c>
      <c r="B694" s="68">
        <v>42704</v>
      </c>
      <c r="C694" s="138">
        <f t="shared" si="20"/>
        <v>2016</v>
      </c>
      <c r="D694" s="71">
        <v>135</v>
      </c>
      <c r="E694" s="149">
        <v>132.97</v>
      </c>
      <c r="F694" s="71">
        <v>162.63</v>
      </c>
      <c r="G694" s="67" t="str">
        <f t="shared" si="21"/>
        <v>30/11/2016</v>
      </c>
      <c r="H694" s="4"/>
    </row>
    <row r="695" spans="1:8" x14ac:dyDescent="0.3">
      <c r="A695" s="120">
        <v>8</v>
      </c>
      <c r="B695" s="68">
        <v>42705</v>
      </c>
      <c r="C695" s="138">
        <f t="shared" si="20"/>
        <v>2016</v>
      </c>
      <c r="D695" s="71">
        <v>136</v>
      </c>
      <c r="E695" s="149">
        <v>132.97</v>
      </c>
      <c r="F695" s="71">
        <v>162.63</v>
      </c>
      <c r="G695" s="67" t="str">
        <f t="shared" si="21"/>
        <v>01/12/2016</v>
      </c>
      <c r="H695" s="4"/>
    </row>
    <row r="696" spans="1:8" x14ac:dyDescent="0.3">
      <c r="A696" s="120">
        <v>8</v>
      </c>
      <c r="B696" s="68">
        <v>42706</v>
      </c>
      <c r="C696" s="138">
        <f t="shared" si="20"/>
        <v>2016</v>
      </c>
      <c r="D696" s="71">
        <v>137</v>
      </c>
      <c r="E696" s="149">
        <v>132.97</v>
      </c>
      <c r="F696" s="71">
        <v>162.63</v>
      </c>
      <c r="G696" s="67" t="str">
        <f t="shared" si="21"/>
        <v>02/12/2016</v>
      </c>
      <c r="H696" s="4"/>
    </row>
    <row r="697" spans="1:8" x14ac:dyDescent="0.3">
      <c r="A697" s="120">
        <v>8</v>
      </c>
      <c r="B697" s="68">
        <v>42709</v>
      </c>
      <c r="C697" s="138">
        <f t="shared" si="20"/>
        <v>2016</v>
      </c>
      <c r="D697" s="71">
        <v>138</v>
      </c>
      <c r="E697" s="149">
        <v>132.97</v>
      </c>
      <c r="F697" s="71">
        <v>162.63</v>
      </c>
      <c r="G697" s="67" t="str">
        <f t="shared" si="21"/>
        <v>05/12/2016</v>
      </c>
      <c r="H697" s="4"/>
    </row>
    <row r="698" spans="1:8" x14ac:dyDescent="0.3">
      <c r="A698" s="120">
        <v>8</v>
      </c>
      <c r="B698" s="68">
        <v>42710</v>
      </c>
      <c r="C698" s="138">
        <f t="shared" si="20"/>
        <v>2016</v>
      </c>
      <c r="D698" s="71">
        <v>131</v>
      </c>
      <c r="E698" s="149">
        <v>132.97</v>
      </c>
      <c r="F698" s="71">
        <v>162.63</v>
      </c>
      <c r="G698" s="67" t="str">
        <f t="shared" si="21"/>
        <v>06/12/2016</v>
      </c>
      <c r="H698" s="4"/>
    </row>
    <row r="699" spans="1:8" x14ac:dyDescent="0.3">
      <c r="A699" s="120">
        <v>8</v>
      </c>
      <c r="B699" s="68">
        <v>42711</v>
      </c>
      <c r="C699" s="138">
        <f t="shared" si="20"/>
        <v>2016</v>
      </c>
      <c r="D699" s="71">
        <v>133</v>
      </c>
      <c r="E699" s="149">
        <v>132.97</v>
      </c>
      <c r="F699" s="71">
        <v>162.63</v>
      </c>
      <c r="G699" s="67" t="str">
        <f t="shared" si="21"/>
        <v>07/12/2016</v>
      </c>
      <c r="H699" s="4"/>
    </row>
    <row r="700" spans="1:8" x14ac:dyDescent="0.3">
      <c r="A700" s="120">
        <v>8</v>
      </c>
      <c r="B700" s="68">
        <v>42712</v>
      </c>
      <c r="C700" s="138">
        <f t="shared" si="20"/>
        <v>2016</v>
      </c>
      <c r="D700" s="71">
        <v>135.5</v>
      </c>
      <c r="E700" s="149">
        <v>132.97</v>
      </c>
      <c r="F700" s="71">
        <v>162.63</v>
      </c>
      <c r="G700" s="67" t="str">
        <f t="shared" si="21"/>
        <v>08/12/2016</v>
      </c>
      <c r="H700" s="4"/>
    </row>
    <row r="701" spans="1:8" x14ac:dyDescent="0.3">
      <c r="A701" s="120">
        <v>8</v>
      </c>
      <c r="B701" s="68">
        <v>42713</v>
      </c>
      <c r="C701" s="138">
        <f t="shared" si="20"/>
        <v>2016</v>
      </c>
      <c r="D701" s="71">
        <v>137</v>
      </c>
      <c r="E701" s="149">
        <v>132.97</v>
      </c>
      <c r="F701" s="71">
        <v>162.63</v>
      </c>
      <c r="G701" s="67" t="str">
        <f t="shared" si="21"/>
        <v>09/12/2016</v>
      </c>
      <c r="H701" s="4"/>
    </row>
    <row r="702" spans="1:8" x14ac:dyDescent="0.3">
      <c r="A702" s="120">
        <v>8</v>
      </c>
      <c r="B702" s="68">
        <v>42716</v>
      </c>
      <c r="C702" s="138">
        <f t="shared" si="20"/>
        <v>2016</v>
      </c>
      <c r="D702" s="71">
        <v>138</v>
      </c>
      <c r="E702" s="149">
        <v>132.97</v>
      </c>
      <c r="F702" s="71">
        <v>162.63</v>
      </c>
      <c r="G702" s="67" t="str">
        <f t="shared" si="21"/>
        <v>12/12/2016</v>
      </c>
      <c r="H702" s="4"/>
    </row>
    <row r="703" spans="1:8" x14ac:dyDescent="0.3">
      <c r="A703" s="120">
        <v>8</v>
      </c>
      <c r="B703" s="68">
        <v>42717</v>
      </c>
      <c r="C703" s="138">
        <f t="shared" si="20"/>
        <v>2016</v>
      </c>
      <c r="D703" s="71">
        <v>136</v>
      </c>
      <c r="E703" s="149">
        <v>132.97</v>
      </c>
      <c r="F703" s="71">
        <v>162.63</v>
      </c>
      <c r="G703" s="67" t="str">
        <f t="shared" si="21"/>
        <v>13/12/2016</v>
      </c>
      <c r="H703" s="4"/>
    </row>
    <row r="704" spans="1:8" x14ac:dyDescent="0.3">
      <c r="A704" s="120">
        <v>8</v>
      </c>
      <c r="B704" s="68">
        <v>42718</v>
      </c>
      <c r="C704" s="138">
        <f t="shared" si="20"/>
        <v>2016</v>
      </c>
      <c r="D704" s="71">
        <v>138</v>
      </c>
      <c r="E704" s="149">
        <v>132.97</v>
      </c>
      <c r="F704" s="71">
        <v>162.63</v>
      </c>
      <c r="G704" s="67" t="str">
        <f t="shared" si="21"/>
        <v>14/12/2016</v>
      </c>
      <c r="H704" s="4"/>
    </row>
    <row r="705" spans="1:8" x14ac:dyDescent="0.3">
      <c r="A705" s="120">
        <v>8</v>
      </c>
      <c r="B705" s="68">
        <v>42719</v>
      </c>
      <c r="C705" s="138">
        <f t="shared" si="20"/>
        <v>2016</v>
      </c>
      <c r="D705" s="71">
        <v>140</v>
      </c>
      <c r="E705" s="149">
        <v>132.97</v>
      </c>
      <c r="F705" s="71">
        <v>162.63</v>
      </c>
      <c r="G705" s="67" t="str">
        <f t="shared" si="21"/>
        <v>15/12/2016</v>
      </c>
      <c r="H705" s="4"/>
    </row>
    <row r="706" spans="1:8" x14ac:dyDescent="0.3">
      <c r="A706" s="120">
        <v>8</v>
      </c>
      <c r="B706" s="68">
        <v>42720</v>
      </c>
      <c r="C706" s="138">
        <f t="shared" si="20"/>
        <v>2016</v>
      </c>
      <c r="D706" s="71">
        <v>140</v>
      </c>
      <c r="E706" s="149">
        <v>132.97</v>
      </c>
      <c r="F706" s="71">
        <v>162.63</v>
      </c>
      <c r="G706" s="67" t="str">
        <f t="shared" si="21"/>
        <v>16/12/2016</v>
      </c>
      <c r="H706" s="4"/>
    </row>
    <row r="707" spans="1:8" x14ac:dyDescent="0.3">
      <c r="A707" s="121">
        <v>8</v>
      </c>
      <c r="B707" s="74">
        <v>42738</v>
      </c>
      <c r="C707" s="138">
        <f t="shared" ref="C707:C770" si="22">YEAR(B707)</f>
        <v>2017</v>
      </c>
      <c r="D707" s="77">
        <v>140</v>
      </c>
      <c r="E707" s="150">
        <v>146.72999999999999</v>
      </c>
      <c r="F707" s="77">
        <v>157.91</v>
      </c>
      <c r="G707" s="73" t="str">
        <f t="shared" ref="G707:G770" si="23">TEXT(B707,"jj/mm/aaaa")</f>
        <v>03/01/2017</v>
      </c>
      <c r="H707" s="4"/>
    </row>
    <row r="708" spans="1:8" x14ac:dyDescent="0.3">
      <c r="A708" s="121">
        <v>8</v>
      </c>
      <c r="B708" s="74">
        <v>42739</v>
      </c>
      <c r="C708" s="138">
        <f t="shared" si="22"/>
        <v>2017</v>
      </c>
      <c r="D708" s="77">
        <v>141.5</v>
      </c>
      <c r="E708" s="150">
        <v>146.72999999999999</v>
      </c>
      <c r="F708" s="77">
        <v>157.91</v>
      </c>
      <c r="G708" s="73" t="str">
        <f t="shared" si="23"/>
        <v>04/01/2017</v>
      </c>
      <c r="H708" s="4"/>
    </row>
    <row r="709" spans="1:8" x14ac:dyDescent="0.3">
      <c r="A709" s="121">
        <v>8</v>
      </c>
      <c r="B709" s="74">
        <v>42740</v>
      </c>
      <c r="C709" s="138">
        <f t="shared" si="22"/>
        <v>2017</v>
      </c>
      <c r="D709" s="77">
        <v>142.5</v>
      </c>
      <c r="E709" s="150">
        <v>146.72999999999999</v>
      </c>
      <c r="F709" s="77">
        <v>157.91</v>
      </c>
      <c r="G709" s="73" t="str">
        <f t="shared" si="23"/>
        <v>05/01/2017</v>
      </c>
      <c r="H709" s="4"/>
    </row>
    <row r="710" spans="1:8" x14ac:dyDescent="0.3">
      <c r="A710" s="121">
        <v>8</v>
      </c>
      <c r="B710" s="74">
        <v>42741</v>
      </c>
      <c r="C710" s="138">
        <f t="shared" si="22"/>
        <v>2017</v>
      </c>
      <c r="D710" s="77">
        <v>142</v>
      </c>
      <c r="E710" s="150">
        <v>146.72999999999999</v>
      </c>
      <c r="F710" s="77">
        <v>157.91</v>
      </c>
      <c r="G710" s="73" t="str">
        <f t="shared" si="23"/>
        <v>06/01/2017</v>
      </c>
      <c r="H710" s="4"/>
    </row>
    <row r="711" spans="1:8" x14ac:dyDescent="0.3">
      <c r="A711" s="121">
        <v>8</v>
      </c>
      <c r="B711" s="74">
        <v>42744</v>
      </c>
      <c r="C711" s="138">
        <f t="shared" si="22"/>
        <v>2017</v>
      </c>
      <c r="D711" s="77">
        <v>144</v>
      </c>
      <c r="E711" s="150">
        <v>146.72999999999999</v>
      </c>
      <c r="F711" s="77">
        <v>157.91</v>
      </c>
      <c r="G711" s="73" t="str">
        <f t="shared" si="23"/>
        <v>09/01/2017</v>
      </c>
      <c r="H711" s="4"/>
    </row>
    <row r="712" spans="1:8" x14ac:dyDescent="0.3">
      <c r="A712" s="121">
        <v>8</v>
      </c>
      <c r="B712" s="74">
        <v>42745</v>
      </c>
      <c r="C712" s="138">
        <f t="shared" si="22"/>
        <v>2017</v>
      </c>
      <c r="D712" s="77">
        <v>142.5</v>
      </c>
      <c r="E712" s="150">
        <v>146.72999999999999</v>
      </c>
      <c r="F712" s="77">
        <v>157.91</v>
      </c>
      <c r="G712" s="73" t="str">
        <f t="shared" si="23"/>
        <v>10/01/2017</v>
      </c>
      <c r="H712" s="4"/>
    </row>
    <row r="713" spans="1:8" x14ac:dyDescent="0.3">
      <c r="A713" s="121">
        <v>8</v>
      </c>
      <c r="B713" s="74">
        <v>42746</v>
      </c>
      <c r="C713" s="138">
        <f t="shared" si="22"/>
        <v>2017</v>
      </c>
      <c r="D713" s="77">
        <v>142</v>
      </c>
      <c r="E713" s="150">
        <v>146.72999999999999</v>
      </c>
      <c r="F713" s="77">
        <v>157.91</v>
      </c>
      <c r="G713" s="73" t="str">
        <f t="shared" si="23"/>
        <v>11/01/2017</v>
      </c>
      <c r="H713" s="4"/>
    </row>
    <row r="714" spans="1:8" x14ac:dyDescent="0.3">
      <c r="A714" s="121">
        <v>8</v>
      </c>
      <c r="B714" s="74">
        <v>42747</v>
      </c>
      <c r="C714" s="138">
        <f t="shared" si="22"/>
        <v>2017</v>
      </c>
      <c r="D714" s="77">
        <v>143</v>
      </c>
      <c r="E714" s="150">
        <v>146.72999999999999</v>
      </c>
      <c r="F714" s="77">
        <v>157.91</v>
      </c>
      <c r="G714" s="73" t="str">
        <f t="shared" si="23"/>
        <v>12/01/2017</v>
      </c>
      <c r="H714" s="4"/>
    </row>
    <row r="715" spans="1:8" x14ac:dyDescent="0.3">
      <c r="A715" s="121">
        <v>8</v>
      </c>
      <c r="B715" s="74">
        <v>42748</v>
      </c>
      <c r="C715" s="138">
        <f t="shared" si="22"/>
        <v>2017</v>
      </c>
      <c r="D715" s="77">
        <v>142.5</v>
      </c>
      <c r="E715" s="150">
        <v>146.72999999999999</v>
      </c>
      <c r="F715" s="77">
        <v>157.91</v>
      </c>
      <c r="G715" s="73" t="str">
        <f t="shared" si="23"/>
        <v>13/01/2017</v>
      </c>
      <c r="H715" s="4"/>
    </row>
    <row r="716" spans="1:8" x14ac:dyDescent="0.3">
      <c r="A716" s="121">
        <v>8</v>
      </c>
      <c r="B716" s="74">
        <v>42751</v>
      </c>
      <c r="C716" s="138">
        <f t="shared" si="22"/>
        <v>2017</v>
      </c>
      <c r="D716" s="77">
        <v>142</v>
      </c>
      <c r="E716" s="150">
        <v>146.72999999999999</v>
      </c>
      <c r="F716" s="77">
        <v>157.91</v>
      </c>
      <c r="G716" s="73" t="str">
        <f t="shared" si="23"/>
        <v>16/01/2017</v>
      </c>
      <c r="H716" s="4"/>
    </row>
    <row r="717" spans="1:8" x14ac:dyDescent="0.3">
      <c r="A717" s="121">
        <v>8</v>
      </c>
      <c r="B717" s="74">
        <v>42752</v>
      </c>
      <c r="C717" s="138">
        <f t="shared" si="22"/>
        <v>2017</v>
      </c>
      <c r="D717" s="77">
        <v>142.5</v>
      </c>
      <c r="E717" s="150">
        <v>146.72999999999999</v>
      </c>
      <c r="F717" s="77">
        <v>157.91</v>
      </c>
      <c r="G717" s="73" t="str">
        <f t="shared" si="23"/>
        <v>17/01/2017</v>
      </c>
      <c r="H717" s="4"/>
    </row>
    <row r="718" spans="1:8" x14ac:dyDescent="0.3">
      <c r="A718" s="121">
        <v>8</v>
      </c>
      <c r="B718" s="74">
        <v>42753</v>
      </c>
      <c r="C718" s="138">
        <f t="shared" si="22"/>
        <v>2017</v>
      </c>
      <c r="D718" s="77">
        <v>142</v>
      </c>
      <c r="E718" s="150">
        <v>146.72999999999999</v>
      </c>
      <c r="F718" s="77">
        <v>157.91</v>
      </c>
      <c r="G718" s="73" t="str">
        <f t="shared" si="23"/>
        <v>18/01/2017</v>
      </c>
      <c r="H718" s="4"/>
    </row>
    <row r="719" spans="1:8" x14ac:dyDescent="0.3">
      <c r="A719" s="121">
        <v>8</v>
      </c>
      <c r="B719" s="74">
        <v>42754</v>
      </c>
      <c r="C719" s="138">
        <f t="shared" si="22"/>
        <v>2017</v>
      </c>
      <c r="D719" s="77">
        <v>141.5</v>
      </c>
      <c r="E719" s="150">
        <v>146.72999999999999</v>
      </c>
      <c r="F719" s="77">
        <v>157.91</v>
      </c>
      <c r="G719" s="73" t="str">
        <f t="shared" si="23"/>
        <v>19/01/2017</v>
      </c>
      <c r="H719" s="4"/>
    </row>
    <row r="720" spans="1:8" x14ac:dyDescent="0.3">
      <c r="A720" s="121">
        <v>8</v>
      </c>
      <c r="B720" s="74">
        <v>42755</v>
      </c>
      <c r="C720" s="138">
        <f t="shared" si="22"/>
        <v>2017</v>
      </c>
      <c r="D720" s="77">
        <v>142</v>
      </c>
      <c r="E720" s="150">
        <v>146.72999999999999</v>
      </c>
      <c r="F720" s="77">
        <v>157.91</v>
      </c>
      <c r="G720" s="73" t="str">
        <f t="shared" si="23"/>
        <v>20/01/2017</v>
      </c>
      <c r="H720" s="4"/>
    </row>
    <row r="721" spans="1:8" x14ac:dyDescent="0.3">
      <c r="A721" s="121">
        <v>8</v>
      </c>
      <c r="B721" s="74">
        <v>42758</v>
      </c>
      <c r="C721" s="138">
        <f t="shared" si="22"/>
        <v>2017</v>
      </c>
      <c r="D721" s="77">
        <v>142</v>
      </c>
      <c r="E721" s="150">
        <v>146.72999999999999</v>
      </c>
      <c r="F721" s="77">
        <v>157.91</v>
      </c>
      <c r="G721" s="73" t="str">
        <f t="shared" si="23"/>
        <v>23/01/2017</v>
      </c>
      <c r="H721" s="4"/>
    </row>
    <row r="722" spans="1:8" x14ac:dyDescent="0.3">
      <c r="A722" s="121">
        <v>8</v>
      </c>
      <c r="B722" s="74">
        <v>42759</v>
      </c>
      <c r="C722" s="138">
        <f t="shared" si="22"/>
        <v>2017</v>
      </c>
      <c r="D722" s="77">
        <v>142</v>
      </c>
      <c r="E722" s="150">
        <v>146.72999999999999</v>
      </c>
      <c r="F722" s="77">
        <v>157.91</v>
      </c>
      <c r="G722" s="73" t="str">
        <f t="shared" si="23"/>
        <v>24/01/2017</v>
      </c>
      <c r="H722" s="4"/>
    </row>
    <row r="723" spans="1:8" x14ac:dyDescent="0.3">
      <c r="A723" s="121">
        <v>8</v>
      </c>
      <c r="B723" s="74">
        <v>42760</v>
      </c>
      <c r="C723" s="138">
        <f t="shared" si="22"/>
        <v>2017</v>
      </c>
      <c r="D723" s="77">
        <v>140.5</v>
      </c>
      <c r="E723" s="150">
        <v>146.72999999999999</v>
      </c>
      <c r="F723" s="77">
        <v>157.91</v>
      </c>
      <c r="G723" s="73" t="str">
        <f t="shared" si="23"/>
        <v>25/01/2017</v>
      </c>
      <c r="H723" s="4"/>
    </row>
    <row r="724" spans="1:8" x14ac:dyDescent="0.3">
      <c r="A724" s="121">
        <v>8</v>
      </c>
      <c r="B724" s="74">
        <v>42761</v>
      </c>
      <c r="C724" s="138">
        <f t="shared" si="22"/>
        <v>2017</v>
      </c>
      <c r="D724" s="77">
        <v>143</v>
      </c>
      <c r="E724" s="150">
        <v>146.72999999999999</v>
      </c>
      <c r="F724" s="77">
        <v>157.91</v>
      </c>
      <c r="G724" s="73" t="str">
        <f t="shared" si="23"/>
        <v>26/01/2017</v>
      </c>
      <c r="H724" s="4"/>
    </row>
    <row r="725" spans="1:8" x14ac:dyDescent="0.3">
      <c r="A725" s="121">
        <v>8</v>
      </c>
      <c r="B725" s="74">
        <v>42762</v>
      </c>
      <c r="C725" s="138">
        <f t="shared" si="22"/>
        <v>2017</v>
      </c>
      <c r="D725" s="77">
        <v>142</v>
      </c>
      <c r="E725" s="150">
        <v>146.72999999999999</v>
      </c>
      <c r="F725" s="77">
        <v>157.91</v>
      </c>
      <c r="G725" s="73" t="str">
        <f t="shared" si="23"/>
        <v>27/01/2017</v>
      </c>
      <c r="H725" s="4"/>
    </row>
    <row r="726" spans="1:8" x14ac:dyDescent="0.3">
      <c r="A726" s="121">
        <v>8</v>
      </c>
      <c r="B726" s="74">
        <v>42765</v>
      </c>
      <c r="C726" s="138">
        <f t="shared" si="22"/>
        <v>2017</v>
      </c>
      <c r="D726" s="77">
        <v>140.5</v>
      </c>
      <c r="E726" s="150">
        <v>146.72999999999999</v>
      </c>
      <c r="F726" s="77">
        <v>157.91</v>
      </c>
      <c r="G726" s="73" t="str">
        <f t="shared" si="23"/>
        <v>30/01/2017</v>
      </c>
      <c r="H726" s="4"/>
    </row>
    <row r="727" spans="1:8" x14ac:dyDescent="0.3">
      <c r="A727" s="121">
        <v>8</v>
      </c>
      <c r="B727" s="74">
        <v>42766</v>
      </c>
      <c r="C727" s="138">
        <f t="shared" si="22"/>
        <v>2017</v>
      </c>
      <c r="D727" s="77">
        <v>138.5</v>
      </c>
      <c r="E727" s="150">
        <v>146.72999999999999</v>
      </c>
      <c r="F727" s="77">
        <v>157.91</v>
      </c>
      <c r="G727" s="73" t="str">
        <f t="shared" si="23"/>
        <v>31/01/2017</v>
      </c>
      <c r="H727" s="4"/>
    </row>
    <row r="728" spans="1:8" x14ac:dyDescent="0.3">
      <c r="A728" s="121">
        <v>8</v>
      </c>
      <c r="B728" s="74">
        <v>42767</v>
      </c>
      <c r="C728" s="138">
        <f t="shared" si="22"/>
        <v>2017</v>
      </c>
      <c r="D728" s="77">
        <v>137</v>
      </c>
      <c r="E728" s="150">
        <v>146.72999999999999</v>
      </c>
      <c r="F728" s="77">
        <v>157.91</v>
      </c>
      <c r="G728" s="73" t="str">
        <f t="shared" si="23"/>
        <v>01/02/2017</v>
      </c>
      <c r="H728" s="4"/>
    </row>
    <row r="729" spans="1:8" x14ac:dyDescent="0.3">
      <c r="A729" s="121">
        <v>8</v>
      </c>
      <c r="B729" s="74">
        <v>42768</v>
      </c>
      <c r="C729" s="138">
        <f t="shared" si="22"/>
        <v>2017</v>
      </c>
      <c r="D729" s="77">
        <v>140</v>
      </c>
      <c r="E729" s="150">
        <v>146.72999999999999</v>
      </c>
      <c r="F729" s="77">
        <v>157.91</v>
      </c>
      <c r="G729" s="73" t="str">
        <f t="shared" si="23"/>
        <v>02/02/2017</v>
      </c>
      <c r="H729" s="4"/>
    </row>
    <row r="730" spans="1:8" x14ac:dyDescent="0.3">
      <c r="A730" s="121">
        <v>8</v>
      </c>
      <c r="B730" s="74">
        <v>42769</v>
      </c>
      <c r="C730" s="138">
        <f t="shared" si="22"/>
        <v>2017</v>
      </c>
      <c r="D730" s="77">
        <v>141</v>
      </c>
      <c r="E730" s="150">
        <v>146.72999999999999</v>
      </c>
      <c r="F730" s="77">
        <v>157.91</v>
      </c>
      <c r="G730" s="73" t="str">
        <f t="shared" si="23"/>
        <v>03/02/2017</v>
      </c>
      <c r="H730" s="4"/>
    </row>
    <row r="731" spans="1:8" x14ac:dyDescent="0.3">
      <c r="A731" s="121">
        <v>8</v>
      </c>
      <c r="B731" s="74">
        <v>42772</v>
      </c>
      <c r="C731" s="138">
        <f t="shared" si="22"/>
        <v>2017</v>
      </c>
      <c r="D731" s="77">
        <v>142</v>
      </c>
      <c r="E731" s="150">
        <v>146.72999999999999</v>
      </c>
      <c r="F731" s="77">
        <v>157.91</v>
      </c>
      <c r="G731" s="73" t="str">
        <f t="shared" si="23"/>
        <v>06/02/2017</v>
      </c>
      <c r="H731" s="4"/>
    </row>
    <row r="732" spans="1:8" x14ac:dyDescent="0.3">
      <c r="A732" s="121">
        <v>8</v>
      </c>
      <c r="B732" s="74">
        <v>42773</v>
      </c>
      <c r="C732" s="138">
        <f t="shared" si="22"/>
        <v>2017</v>
      </c>
      <c r="D732" s="77">
        <v>140</v>
      </c>
      <c r="E732" s="150">
        <v>146.72999999999999</v>
      </c>
      <c r="F732" s="77">
        <v>157.91</v>
      </c>
      <c r="G732" s="73" t="str">
        <f t="shared" si="23"/>
        <v>07/02/2017</v>
      </c>
      <c r="H732" s="4"/>
    </row>
    <row r="733" spans="1:8" x14ac:dyDescent="0.3">
      <c r="A733" s="121">
        <v>8</v>
      </c>
      <c r="B733" s="74">
        <v>42774</v>
      </c>
      <c r="C733" s="138">
        <f t="shared" si="22"/>
        <v>2017</v>
      </c>
      <c r="D733" s="77">
        <v>142</v>
      </c>
      <c r="E733" s="150">
        <v>146.72999999999999</v>
      </c>
      <c r="F733" s="77">
        <v>157.91</v>
      </c>
      <c r="G733" s="73" t="str">
        <f t="shared" si="23"/>
        <v>08/02/2017</v>
      </c>
      <c r="H733" s="4"/>
    </row>
    <row r="734" spans="1:8" x14ac:dyDescent="0.3">
      <c r="A734" s="121">
        <v>8</v>
      </c>
      <c r="B734" s="74">
        <v>42775</v>
      </c>
      <c r="C734" s="138">
        <f t="shared" si="22"/>
        <v>2017</v>
      </c>
      <c r="D734" s="77">
        <v>142</v>
      </c>
      <c r="E734" s="150">
        <v>146.72999999999999</v>
      </c>
      <c r="F734" s="77">
        <v>157.91</v>
      </c>
      <c r="G734" s="73" t="str">
        <f t="shared" si="23"/>
        <v>09/02/2017</v>
      </c>
      <c r="H734" s="4"/>
    </row>
    <row r="735" spans="1:8" x14ac:dyDescent="0.3">
      <c r="A735" s="121">
        <v>8</v>
      </c>
      <c r="B735" s="74">
        <v>42776</v>
      </c>
      <c r="C735" s="138">
        <f t="shared" si="22"/>
        <v>2017</v>
      </c>
      <c r="D735" s="77">
        <v>145</v>
      </c>
      <c r="E735" s="150">
        <v>146.72999999999999</v>
      </c>
      <c r="F735" s="77">
        <v>157.91</v>
      </c>
      <c r="G735" s="73" t="str">
        <f t="shared" si="23"/>
        <v>10/02/2017</v>
      </c>
      <c r="H735" s="4"/>
    </row>
    <row r="736" spans="1:8" x14ac:dyDescent="0.3">
      <c r="A736" s="121">
        <v>8</v>
      </c>
      <c r="B736" s="74">
        <v>42779</v>
      </c>
      <c r="C736" s="138">
        <f t="shared" si="22"/>
        <v>2017</v>
      </c>
      <c r="D736" s="77">
        <v>143</v>
      </c>
      <c r="E736" s="150">
        <v>146.72999999999999</v>
      </c>
      <c r="F736" s="77">
        <v>157.91</v>
      </c>
      <c r="G736" s="73" t="str">
        <f t="shared" si="23"/>
        <v>13/02/2017</v>
      </c>
      <c r="H736" s="4"/>
    </row>
    <row r="737" spans="1:8" x14ac:dyDescent="0.3">
      <c r="A737" s="121">
        <v>8</v>
      </c>
      <c r="B737" s="74">
        <v>42780</v>
      </c>
      <c r="C737" s="138">
        <f t="shared" si="22"/>
        <v>2017</v>
      </c>
      <c r="D737" s="77">
        <v>145</v>
      </c>
      <c r="E737" s="150">
        <v>146.72999999999999</v>
      </c>
      <c r="F737" s="77">
        <v>157.91</v>
      </c>
      <c r="G737" s="73" t="str">
        <f t="shared" si="23"/>
        <v>14/02/2017</v>
      </c>
      <c r="H737" s="4"/>
    </row>
    <row r="738" spans="1:8" x14ac:dyDescent="0.3">
      <c r="A738" s="121">
        <v>8</v>
      </c>
      <c r="B738" s="74">
        <v>42781</v>
      </c>
      <c r="C738" s="138">
        <f t="shared" si="22"/>
        <v>2017</v>
      </c>
      <c r="D738" s="77">
        <v>145</v>
      </c>
      <c r="E738" s="150">
        <v>146.72999999999999</v>
      </c>
      <c r="F738" s="77">
        <v>157.91</v>
      </c>
      <c r="G738" s="73" t="str">
        <f t="shared" si="23"/>
        <v>15/02/2017</v>
      </c>
      <c r="H738" s="4"/>
    </row>
    <row r="739" spans="1:8" x14ac:dyDescent="0.3">
      <c r="A739" s="121">
        <v>8</v>
      </c>
      <c r="B739" s="74">
        <v>42782</v>
      </c>
      <c r="C739" s="138">
        <f t="shared" si="22"/>
        <v>2017</v>
      </c>
      <c r="D739" s="77">
        <v>151</v>
      </c>
      <c r="E739" s="150">
        <v>146.72999999999999</v>
      </c>
      <c r="F739" s="77">
        <v>157.91</v>
      </c>
      <c r="G739" s="73" t="str">
        <f t="shared" si="23"/>
        <v>16/02/2017</v>
      </c>
      <c r="H739" s="4"/>
    </row>
    <row r="740" spans="1:8" x14ac:dyDescent="0.3">
      <c r="A740" s="121">
        <v>8</v>
      </c>
      <c r="B740" s="74">
        <v>42783</v>
      </c>
      <c r="C740" s="138">
        <f t="shared" si="22"/>
        <v>2017</v>
      </c>
      <c r="D740" s="77">
        <v>144</v>
      </c>
      <c r="E740" s="150">
        <v>146.72999999999999</v>
      </c>
      <c r="F740" s="77">
        <v>157.91</v>
      </c>
      <c r="G740" s="73" t="str">
        <f t="shared" si="23"/>
        <v>17/02/2017</v>
      </c>
      <c r="H740" s="4"/>
    </row>
    <row r="741" spans="1:8" x14ac:dyDescent="0.3">
      <c r="A741" s="121">
        <v>8</v>
      </c>
      <c r="B741" s="74">
        <v>42786</v>
      </c>
      <c r="C741" s="138">
        <f t="shared" si="22"/>
        <v>2017</v>
      </c>
      <c r="D741" s="77">
        <v>143</v>
      </c>
      <c r="E741" s="150">
        <v>146.72999999999999</v>
      </c>
      <c r="F741" s="77">
        <v>157.91</v>
      </c>
      <c r="G741" s="73" t="str">
        <f t="shared" si="23"/>
        <v>20/02/2017</v>
      </c>
      <c r="H741" s="4"/>
    </row>
    <row r="742" spans="1:8" x14ac:dyDescent="0.3">
      <c r="A742" s="121">
        <v>8</v>
      </c>
      <c r="B742" s="74">
        <v>42787</v>
      </c>
      <c r="C742" s="138">
        <f t="shared" si="22"/>
        <v>2017</v>
      </c>
      <c r="D742" s="77">
        <v>145</v>
      </c>
      <c r="E742" s="150">
        <v>146.72999999999999</v>
      </c>
      <c r="F742" s="77">
        <v>157.91</v>
      </c>
      <c r="G742" s="73" t="str">
        <f t="shared" si="23"/>
        <v>21/02/2017</v>
      </c>
      <c r="H742" s="4"/>
    </row>
    <row r="743" spans="1:8" x14ac:dyDescent="0.3">
      <c r="A743" s="121">
        <v>8</v>
      </c>
      <c r="B743" s="74">
        <v>42788</v>
      </c>
      <c r="C743" s="138">
        <f t="shared" si="22"/>
        <v>2017</v>
      </c>
      <c r="D743" s="77">
        <v>145</v>
      </c>
      <c r="E743" s="150">
        <v>146.72999999999999</v>
      </c>
      <c r="F743" s="77">
        <v>157.91</v>
      </c>
      <c r="G743" s="73" t="str">
        <f t="shared" si="23"/>
        <v>22/02/2017</v>
      </c>
      <c r="H743" s="4"/>
    </row>
    <row r="744" spans="1:8" x14ac:dyDescent="0.3">
      <c r="A744" s="121">
        <v>8</v>
      </c>
      <c r="B744" s="74">
        <v>42789</v>
      </c>
      <c r="C744" s="138">
        <f t="shared" si="22"/>
        <v>2017</v>
      </c>
      <c r="D744" s="77">
        <v>146</v>
      </c>
      <c r="E744" s="150">
        <v>146.72999999999999</v>
      </c>
      <c r="F744" s="77">
        <v>157.91</v>
      </c>
      <c r="G744" s="73" t="str">
        <f t="shared" si="23"/>
        <v>23/02/2017</v>
      </c>
      <c r="H744" s="4"/>
    </row>
    <row r="745" spans="1:8" x14ac:dyDescent="0.3">
      <c r="A745" s="121">
        <v>8</v>
      </c>
      <c r="B745" s="74">
        <v>42790</v>
      </c>
      <c r="C745" s="138">
        <f t="shared" si="22"/>
        <v>2017</v>
      </c>
      <c r="D745" s="77">
        <v>147</v>
      </c>
      <c r="E745" s="150">
        <v>146.72999999999999</v>
      </c>
      <c r="F745" s="77">
        <v>157.91</v>
      </c>
      <c r="G745" s="73" t="str">
        <f t="shared" si="23"/>
        <v>24/02/2017</v>
      </c>
      <c r="H745" s="4"/>
    </row>
    <row r="746" spans="1:8" x14ac:dyDescent="0.3">
      <c r="A746" s="121">
        <v>8</v>
      </c>
      <c r="B746" s="74">
        <v>42793</v>
      </c>
      <c r="C746" s="138">
        <f t="shared" si="22"/>
        <v>2017</v>
      </c>
      <c r="D746" s="77">
        <v>144</v>
      </c>
      <c r="E746" s="150">
        <v>146.72999999999999</v>
      </c>
      <c r="F746" s="77">
        <v>157.91</v>
      </c>
      <c r="G746" s="73" t="str">
        <f t="shared" si="23"/>
        <v>27/02/2017</v>
      </c>
      <c r="H746" s="4"/>
    </row>
    <row r="747" spans="1:8" x14ac:dyDescent="0.3">
      <c r="A747" s="121">
        <v>8</v>
      </c>
      <c r="B747" s="74">
        <v>42794</v>
      </c>
      <c r="C747" s="138">
        <f t="shared" si="22"/>
        <v>2017</v>
      </c>
      <c r="D747" s="77">
        <v>144</v>
      </c>
      <c r="E747" s="150">
        <v>146.72999999999999</v>
      </c>
      <c r="F747" s="77">
        <v>157.91</v>
      </c>
      <c r="G747" s="73" t="str">
        <f t="shared" si="23"/>
        <v>28/02/2017</v>
      </c>
      <c r="H747" s="4"/>
    </row>
    <row r="748" spans="1:8" x14ac:dyDescent="0.3">
      <c r="A748" s="121">
        <v>8</v>
      </c>
      <c r="B748" s="74">
        <v>42795</v>
      </c>
      <c r="C748" s="138">
        <f t="shared" si="22"/>
        <v>2017</v>
      </c>
      <c r="D748" s="77">
        <v>146.5</v>
      </c>
      <c r="E748" s="150">
        <v>146.72999999999999</v>
      </c>
      <c r="F748" s="77">
        <v>157.91</v>
      </c>
      <c r="G748" s="73" t="str">
        <f t="shared" si="23"/>
        <v>01/03/2017</v>
      </c>
      <c r="H748" s="4"/>
    </row>
    <row r="749" spans="1:8" x14ac:dyDescent="0.3">
      <c r="A749" s="121">
        <v>8</v>
      </c>
      <c r="B749" s="74">
        <v>42796</v>
      </c>
      <c r="C749" s="138">
        <f t="shared" si="22"/>
        <v>2017</v>
      </c>
      <c r="D749" s="77">
        <v>147</v>
      </c>
      <c r="E749" s="150">
        <v>146.72999999999999</v>
      </c>
      <c r="F749" s="77">
        <v>157.91</v>
      </c>
      <c r="G749" s="73" t="str">
        <f t="shared" si="23"/>
        <v>02/03/2017</v>
      </c>
      <c r="H749" s="4"/>
    </row>
    <row r="750" spans="1:8" x14ac:dyDescent="0.3">
      <c r="A750" s="121">
        <v>8</v>
      </c>
      <c r="B750" s="74">
        <v>42797</v>
      </c>
      <c r="C750" s="138">
        <f t="shared" si="22"/>
        <v>2017</v>
      </c>
      <c r="D750" s="77">
        <v>147</v>
      </c>
      <c r="E750" s="150">
        <v>146.72999999999999</v>
      </c>
      <c r="F750" s="77">
        <v>157.91</v>
      </c>
      <c r="G750" s="73" t="str">
        <f t="shared" si="23"/>
        <v>03/03/2017</v>
      </c>
      <c r="H750" s="4"/>
    </row>
    <row r="751" spans="1:8" x14ac:dyDescent="0.3">
      <c r="A751" s="121">
        <v>8</v>
      </c>
      <c r="B751" s="74">
        <v>42800</v>
      </c>
      <c r="C751" s="138">
        <f t="shared" si="22"/>
        <v>2017</v>
      </c>
      <c r="D751" s="77">
        <v>147</v>
      </c>
      <c r="E751" s="150">
        <v>146.72999999999999</v>
      </c>
      <c r="F751" s="77">
        <v>157.91</v>
      </c>
      <c r="G751" s="73" t="str">
        <f t="shared" si="23"/>
        <v>06/03/2017</v>
      </c>
      <c r="H751" s="4"/>
    </row>
    <row r="752" spans="1:8" x14ac:dyDescent="0.3">
      <c r="A752" s="121">
        <v>8</v>
      </c>
      <c r="B752" s="74">
        <v>42801</v>
      </c>
      <c r="C752" s="138">
        <f t="shared" si="22"/>
        <v>2017</v>
      </c>
      <c r="D752" s="77">
        <v>145</v>
      </c>
      <c r="E752" s="150">
        <v>146.72999999999999</v>
      </c>
      <c r="F752" s="77">
        <v>157.91</v>
      </c>
      <c r="G752" s="73" t="str">
        <f t="shared" si="23"/>
        <v>07/03/2017</v>
      </c>
      <c r="H752" s="4"/>
    </row>
    <row r="753" spans="1:8" x14ac:dyDescent="0.3">
      <c r="A753" s="121">
        <v>8</v>
      </c>
      <c r="B753" s="74">
        <v>42802</v>
      </c>
      <c r="C753" s="138">
        <f t="shared" si="22"/>
        <v>2017</v>
      </c>
      <c r="D753" s="77">
        <v>144</v>
      </c>
      <c r="E753" s="150">
        <v>146.72999999999999</v>
      </c>
      <c r="F753" s="77">
        <v>157.91</v>
      </c>
      <c r="G753" s="73" t="str">
        <f t="shared" si="23"/>
        <v>08/03/2017</v>
      </c>
      <c r="H753" s="4"/>
    </row>
    <row r="754" spans="1:8" x14ac:dyDescent="0.3">
      <c r="A754" s="121">
        <v>8</v>
      </c>
      <c r="B754" s="74">
        <v>42803</v>
      </c>
      <c r="C754" s="138">
        <f t="shared" si="22"/>
        <v>2017</v>
      </c>
      <c r="D754" s="77">
        <v>144</v>
      </c>
      <c r="E754" s="150">
        <v>146.72999999999999</v>
      </c>
      <c r="F754" s="77">
        <v>157.91</v>
      </c>
      <c r="G754" s="73" t="str">
        <f t="shared" si="23"/>
        <v>09/03/2017</v>
      </c>
      <c r="H754" s="4"/>
    </row>
    <row r="755" spans="1:8" x14ac:dyDescent="0.3">
      <c r="A755" s="121">
        <v>8</v>
      </c>
      <c r="B755" s="74">
        <v>42804</v>
      </c>
      <c r="C755" s="138">
        <f t="shared" si="22"/>
        <v>2017</v>
      </c>
      <c r="D755" s="77">
        <v>142</v>
      </c>
      <c r="E755" s="150">
        <v>146.72999999999999</v>
      </c>
      <c r="F755" s="77">
        <v>157.91</v>
      </c>
      <c r="G755" s="73" t="str">
        <f t="shared" si="23"/>
        <v>10/03/2017</v>
      </c>
      <c r="H755" s="4"/>
    </row>
    <row r="756" spans="1:8" x14ac:dyDescent="0.3">
      <c r="A756" s="121">
        <v>8</v>
      </c>
      <c r="B756" s="74">
        <v>42807</v>
      </c>
      <c r="C756" s="138">
        <f t="shared" si="22"/>
        <v>2017</v>
      </c>
      <c r="D756" s="77">
        <v>141</v>
      </c>
      <c r="E756" s="150">
        <v>146.72999999999999</v>
      </c>
      <c r="F756" s="77">
        <v>157.91</v>
      </c>
      <c r="G756" s="73" t="str">
        <f t="shared" si="23"/>
        <v>13/03/2017</v>
      </c>
      <c r="H756" s="4"/>
    </row>
    <row r="757" spans="1:8" x14ac:dyDescent="0.3">
      <c r="A757" s="121">
        <v>8</v>
      </c>
      <c r="B757" s="74">
        <v>42808</v>
      </c>
      <c r="C757" s="138">
        <f t="shared" si="22"/>
        <v>2017</v>
      </c>
      <c r="D757" s="77">
        <v>140</v>
      </c>
      <c r="E757" s="150">
        <v>146.72999999999999</v>
      </c>
      <c r="F757" s="77">
        <v>157.91</v>
      </c>
      <c r="G757" s="73" t="str">
        <f t="shared" si="23"/>
        <v>14/03/2017</v>
      </c>
      <c r="H757" s="4"/>
    </row>
    <row r="758" spans="1:8" x14ac:dyDescent="0.3">
      <c r="A758" s="121">
        <v>8</v>
      </c>
      <c r="B758" s="74">
        <v>42809</v>
      </c>
      <c r="C758" s="138">
        <f t="shared" si="22"/>
        <v>2017</v>
      </c>
      <c r="D758" s="77">
        <v>140</v>
      </c>
      <c r="E758" s="150">
        <v>146.72999999999999</v>
      </c>
      <c r="F758" s="77">
        <v>157.91</v>
      </c>
      <c r="G758" s="73" t="str">
        <f t="shared" si="23"/>
        <v>15/03/2017</v>
      </c>
      <c r="H758" s="4"/>
    </row>
    <row r="759" spans="1:8" x14ac:dyDescent="0.3">
      <c r="A759" s="121">
        <v>8</v>
      </c>
      <c r="B759" s="74">
        <v>42810</v>
      </c>
      <c r="C759" s="138">
        <f t="shared" si="22"/>
        <v>2017</v>
      </c>
      <c r="D759" s="77">
        <v>142</v>
      </c>
      <c r="E759" s="150">
        <v>146.72999999999999</v>
      </c>
      <c r="F759" s="77">
        <v>157.91</v>
      </c>
      <c r="G759" s="73" t="str">
        <f t="shared" si="23"/>
        <v>16/03/2017</v>
      </c>
      <c r="H759" s="4"/>
    </row>
    <row r="760" spans="1:8" x14ac:dyDescent="0.3">
      <c r="A760" s="121">
        <v>8</v>
      </c>
      <c r="B760" s="74">
        <v>42811</v>
      </c>
      <c r="C760" s="138">
        <f t="shared" si="22"/>
        <v>2017</v>
      </c>
      <c r="D760" s="77">
        <v>142</v>
      </c>
      <c r="E760" s="150">
        <v>146.72999999999999</v>
      </c>
      <c r="F760" s="77">
        <v>157.91</v>
      </c>
      <c r="G760" s="73" t="str">
        <f t="shared" si="23"/>
        <v>17/03/2017</v>
      </c>
      <c r="H760" s="4"/>
    </row>
    <row r="761" spans="1:8" x14ac:dyDescent="0.3">
      <c r="A761" s="121">
        <v>8</v>
      </c>
      <c r="B761" s="74">
        <v>42814</v>
      </c>
      <c r="C761" s="138">
        <f t="shared" si="22"/>
        <v>2017</v>
      </c>
      <c r="D761" s="77">
        <v>141.5</v>
      </c>
      <c r="E761" s="150">
        <v>146.72999999999999</v>
      </c>
      <c r="F761" s="77">
        <v>157.91</v>
      </c>
      <c r="G761" s="73" t="str">
        <f t="shared" si="23"/>
        <v>20/03/2017</v>
      </c>
      <c r="H761" s="4"/>
    </row>
    <row r="762" spans="1:8" x14ac:dyDescent="0.3">
      <c r="A762" s="121">
        <v>8</v>
      </c>
      <c r="B762" s="74">
        <v>42815</v>
      </c>
      <c r="C762" s="138">
        <f t="shared" si="22"/>
        <v>2017</v>
      </c>
      <c r="D762" s="77">
        <v>139.5</v>
      </c>
      <c r="E762" s="150">
        <v>146.72999999999999</v>
      </c>
      <c r="F762" s="77">
        <v>157.91</v>
      </c>
      <c r="G762" s="73" t="str">
        <f t="shared" si="23"/>
        <v>21/03/2017</v>
      </c>
      <c r="H762" s="4"/>
    </row>
    <row r="763" spans="1:8" x14ac:dyDescent="0.3">
      <c r="A763" s="121">
        <v>8</v>
      </c>
      <c r="B763" s="74">
        <v>42816</v>
      </c>
      <c r="C763" s="138">
        <f t="shared" si="22"/>
        <v>2017</v>
      </c>
      <c r="D763" s="77">
        <v>139.5</v>
      </c>
      <c r="E763" s="150">
        <v>146.72999999999999</v>
      </c>
      <c r="F763" s="77">
        <v>157.91</v>
      </c>
      <c r="G763" s="73" t="str">
        <f t="shared" si="23"/>
        <v>22/03/2017</v>
      </c>
      <c r="H763" s="4"/>
    </row>
    <row r="764" spans="1:8" x14ac:dyDescent="0.3">
      <c r="A764" s="121">
        <v>8</v>
      </c>
      <c r="B764" s="74">
        <v>42817</v>
      </c>
      <c r="C764" s="138">
        <f t="shared" si="22"/>
        <v>2017</v>
      </c>
      <c r="D764" s="77">
        <v>136</v>
      </c>
      <c r="E764" s="150">
        <v>146.72999999999999</v>
      </c>
      <c r="F764" s="77">
        <v>157.91</v>
      </c>
      <c r="G764" s="73" t="str">
        <f t="shared" si="23"/>
        <v>23/03/2017</v>
      </c>
      <c r="H764" s="4"/>
    </row>
    <row r="765" spans="1:8" x14ac:dyDescent="0.3">
      <c r="A765" s="121">
        <v>8</v>
      </c>
      <c r="B765" s="74">
        <v>42818</v>
      </c>
      <c r="C765" s="138">
        <f t="shared" si="22"/>
        <v>2017</v>
      </c>
      <c r="D765" s="77">
        <v>136</v>
      </c>
      <c r="E765" s="150">
        <v>146.72999999999999</v>
      </c>
      <c r="F765" s="77">
        <v>157.91</v>
      </c>
      <c r="G765" s="73" t="str">
        <f t="shared" si="23"/>
        <v>24/03/2017</v>
      </c>
      <c r="H765" s="4"/>
    </row>
    <row r="766" spans="1:8" x14ac:dyDescent="0.3">
      <c r="A766" s="121">
        <v>8</v>
      </c>
      <c r="B766" s="74">
        <v>42821</v>
      </c>
      <c r="C766" s="138">
        <f t="shared" si="22"/>
        <v>2017</v>
      </c>
      <c r="D766" s="77">
        <v>136</v>
      </c>
      <c r="E766" s="150">
        <v>146.72999999999999</v>
      </c>
      <c r="F766" s="77">
        <v>157.91</v>
      </c>
      <c r="G766" s="73" t="str">
        <f t="shared" si="23"/>
        <v>27/03/2017</v>
      </c>
      <c r="H766" s="4"/>
    </row>
    <row r="767" spans="1:8" x14ac:dyDescent="0.3">
      <c r="A767" s="121">
        <v>8</v>
      </c>
      <c r="B767" s="74">
        <v>42822</v>
      </c>
      <c r="C767" s="138">
        <f t="shared" si="22"/>
        <v>2017</v>
      </c>
      <c r="D767" s="77">
        <v>136</v>
      </c>
      <c r="E767" s="150">
        <v>146.72999999999999</v>
      </c>
      <c r="F767" s="77">
        <v>157.91</v>
      </c>
      <c r="G767" s="73" t="str">
        <f t="shared" si="23"/>
        <v>28/03/2017</v>
      </c>
      <c r="H767" s="4"/>
    </row>
    <row r="768" spans="1:8" x14ac:dyDescent="0.3">
      <c r="A768" s="121">
        <v>8</v>
      </c>
      <c r="B768" s="74">
        <v>42823</v>
      </c>
      <c r="C768" s="138">
        <f t="shared" si="22"/>
        <v>2017</v>
      </c>
      <c r="D768" s="77">
        <v>138</v>
      </c>
      <c r="E768" s="150">
        <v>146.72999999999999</v>
      </c>
      <c r="F768" s="77">
        <v>157.91</v>
      </c>
      <c r="G768" s="73" t="str">
        <f t="shared" si="23"/>
        <v>29/03/2017</v>
      </c>
      <c r="H768" s="4"/>
    </row>
    <row r="769" spans="1:8" x14ac:dyDescent="0.3">
      <c r="A769" s="121">
        <v>8</v>
      </c>
      <c r="B769" s="74">
        <v>42824</v>
      </c>
      <c r="C769" s="138">
        <f t="shared" si="22"/>
        <v>2017</v>
      </c>
      <c r="D769" s="77">
        <v>136</v>
      </c>
      <c r="E769" s="150">
        <v>146.72999999999999</v>
      </c>
      <c r="F769" s="77">
        <v>157.91</v>
      </c>
      <c r="G769" s="73" t="str">
        <f t="shared" si="23"/>
        <v>30/03/2017</v>
      </c>
      <c r="H769" s="4"/>
    </row>
    <row r="770" spans="1:8" x14ac:dyDescent="0.3">
      <c r="A770" s="121">
        <v>8</v>
      </c>
      <c r="B770" s="74">
        <v>42825</v>
      </c>
      <c r="C770" s="138">
        <f t="shared" si="22"/>
        <v>2017</v>
      </c>
      <c r="D770" s="77">
        <v>134.5</v>
      </c>
      <c r="E770" s="150">
        <v>146.72999999999999</v>
      </c>
      <c r="F770" s="77">
        <v>157.91</v>
      </c>
      <c r="G770" s="73" t="str">
        <f t="shared" si="23"/>
        <v>31/03/2017</v>
      </c>
      <c r="H770" s="4"/>
    </row>
    <row r="771" spans="1:8" x14ac:dyDescent="0.3">
      <c r="A771" s="121">
        <v>8</v>
      </c>
      <c r="B771" s="74">
        <v>42828</v>
      </c>
      <c r="C771" s="138">
        <f t="shared" ref="C771:C834" si="24">YEAR(B771)</f>
        <v>2017</v>
      </c>
      <c r="D771" s="77">
        <v>135</v>
      </c>
      <c r="E771" s="150">
        <v>146.72999999999999</v>
      </c>
      <c r="F771" s="77">
        <v>157.91</v>
      </c>
      <c r="G771" s="73" t="str">
        <f t="shared" ref="G771:G834" si="25">TEXT(B771,"jj/mm/aaaa")</f>
        <v>03/04/2017</v>
      </c>
      <c r="H771" s="4"/>
    </row>
    <row r="772" spans="1:8" x14ac:dyDescent="0.3">
      <c r="A772" s="121">
        <v>8</v>
      </c>
      <c r="B772" s="74">
        <v>42829</v>
      </c>
      <c r="C772" s="138">
        <f t="shared" si="24"/>
        <v>2017</v>
      </c>
      <c r="D772" s="77">
        <v>133.5</v>
      </c>
      <c r="E772" s="150">
        <v>146.72999999999999</v>
      </c>
      <c r="F772" s="77">
        <v>157.91</v>
      </c>
      <c r="G772" s="73" t="str">
        <f t="shared" si="25"/>
        <v>04/04/2017</v>
      </c>
      <c r="H772" s="4"/>
    </row>
    <row r="773" spans="1:8" x14ac:dyDescent="0.3">
      <c r="A773" s="121">
        <v>8</v>
      </c>
      <c r="B773" s="74">
        <v>42830</v>
      </c>
      <c r="C773" s="138">
        <f t="shared" si="24"/>
        <v>2017</v>
      </c>
      <c r="D773" s="77">
        <v>135</v>
      </c>
      <c r="E773" s="150">
        <v>146.72999999999999</v>
      </c>
      <c r="F773" s="77">
        <v>157.91</v>
      </c>
      <c r="G773" s="73" t="str">
        <f t="shared" si="25"/>
        <v>05/04/2017</v>
      </c>
      <c r="H773" s="4"/>
    </row>
    <row r="774" spans="1:8" x14ac:dyDescent="0.3">
      <c r="A774" s="121">
        <v>8</v>
      </c>
      <c r="B774" s="74">
        <v>42831</v>
      </c>
      <c r="C774" s="138">
        <f t="shared" si="24"/>
        <v>2017</v>
      </c>
      <c r="D774" s="77">
        <v>135</v>
      </c>
      <c r="E774" s="150">
        <v>146.72999999999999</v>
      </c>
      <c r="F774" s="77">
        <v>157.91</v>
      </c>
      <c r="G774" s="73" t="str">
        <f t="shared" si="25"/>
        <v>06/04/2017</v>
      </c>
      <c r="H774" s="4"/>
    </row>
    <row r="775" spans="1:8" x14ac:dyDescent="0.3">
      <c r="A775" s="121">
        <v>8</v>
      </c>
      <c r="B775" s="74">
        <v>42832</v>
      </c>
      <c r="C775" s="138">
        <f t="shared" si="24"/>
        <v>2017</v>
      </c>
      <c r="D775" s="77">
        <v>134.5</v>
      </c>
      <c r="E775" s="150">
        <v>146.72999999999999</v>
      </c>
      <c r="F775" s="77">
        <v>157.91</v>
      </c>
      <c r="G775" s="73" t="str">
        <f t="shared" si="25"/>
        <v>07/04/2017</v>
      </c>
      <c r="H775" s="4"/>
    </row>
    <row r="776" spans="1:8" x14ac:dyDescent="0.3">
      <c r="A776" s="121">
        <v>8</v>
      </c>
      <c r="B776" s="74">
        <v>42835</v>
      </c>
      <c r="C776" s="138">
        <f t="shared" si="24"/>
        <v>2017</v>
      </c>
      <c r="D776" s="77">
        <v>133.5</v>
      </c>
      <c r="E776" s="150">
        <v>146.72999999999999</v>
      </c>
      <c r="F776" s="77">
        <v>157.91</v>
      </c>
      <c r="G776" s="73" t="str">
        <f t="shared" si="25"/>
        <v>10/04/2017</v>
      </c>
      <c r="H776" s="4"/>
    </row>
    <row r="777" spans="1:8" x14ac:dyDescent="0.3">
      <c r="A777" s="121">
        <v>8</v>
      </c>
      <c r="B777" s="74">
        <v>42836</v>
      </c>
      <c r="C777" s="138">
        <f t="shared" si="24"/>
        <v>2017</v>
      </c>
      <c r="D777" s="77">
        <v>133</v>
      </c>
      <c r="E777" s="150">
        <v>146.72999999999999</v>
      </c>
      <c r="F777" s="77">
        <v>157.91</v>
      </c>
      <c r="G777" s="73" t="str">
        <f t="shared" si="25"/>
        <v>11/04/2017</v>
      </c>
      <c r="H777" s="4"/>
    </row>
    <row r="778" spans="1:8" x14ac:dyDescent="0.3">
      <c r="A778" s="121">
        <v>8</v>
      </c>
      <c r="B778" s="74">
        <v>42837</v>
      </c>
      <c r="C778" s="138">
        <f t="shared" si="24"/>
        <v>2017</v>
      </c>
      <c r="D778" s="77">
        <v>137</v>
      </c>
      <c r="E778" s="150">
        <v>146.72999999999999</v>
      </c>
      <c r="F778" s="77">
        <v>157.91</v>
      </c>
      <c r="G778" s="73" t="str">
        <f t="shared" si="25"/>
        <v>12/04/2017</v>
      </c>
      <c r="H778" s="4"/>
    </row>
    <row r="779" spans="1:8" x14ac:dyDescent="0.3">
      <c r="A779" s="121">
        <v>8</v>
      </c>
      <c r="B779" s="74">
        <v>42838</v>
      </c>
      <c r="C779" s="138">
        <f t="shared" si="24"/>
        <v>2017</v>
      </c>
      <c r="D779" s="77">
        <v>139.5</v>
      </c>
      <c r="E779" s="150">
        <v>146.72999999999999</v>
      </c>
      <c r="F779" s="77">
        <v>157.91</v>
      </c>
      <c r="G779" s="73" t="str">
        <f t="shared" si="25"/>
        <v>13/04/2017</v>
      </c>
      <c r="H779" s="4"/>
    </row>
    <row r="780" spans="1:8" x14ac:dyDescent="0.3">
      <c r="A780" s="121">
        <v>8</v>
      </c>
      <c r="B780" s="74">
        <v>42843</v>
      </c>
      <c r="C780" s="138">
        <f t="shared" si="24"/>
        <v>2017</v>
      </c>
      <c r="D780" s="77">
        <v>136.5</v>
      </c>
      <c r="E780" s="150">
        <v>146.72999999999999</v>
      </c>
      <c r="F780" s="77">
        <v>157.91</v>
      </c>
      <c r="G780" s="73" t="str">
        <f t="shared" si="25"/>
        <v>18/04/2017</v>
      </c>
      <c r="H780" s="4"/>
    </row>
    <row r="781" spans="1:8" x14ac:dyDescent="0.3">
      <c r="A781" s="121">
        <v>8</v>
      </c>
      <c r="B781" s="74">
        <v>42844</v>
      </c>
      <c r="C781" s="138">
        <f t="shared" si="24"/>
        <v>2017</v>
      </c>
      <c r="D781" s="77">
        <v>138</v>
      </c>
      <c r="E781" s="150">
        <v>146.72999999999999</v>
      </c>
      <c r="F781" s="77">
        <v>157.91</v>
      </c>
      <c r="G781" s="73" t="str">
        <f t="shared" si="25"/>
        <v>19/04/2017</v>
      </c>
      <c r="H781" s="4"/>
    </row>
    <row r="782" spans="1:8" x14ac:dyDescent="0.3">
      <c r="A782" s="121">
        <v>8</v>
      </c>
      <c r="B782" s="74">
        <v>42845</v>
      </c>
      <c r="C782" s="138">
        <f t="shared" si="24"/>
        <v>2017</v>
      </c>
      <c r="D782" s="77">
        <v>136</v>
      </c>
      <c r="E782" s="150">
        <v>146.72999999999999</v>
      </c>
      <c r="F782" s="77">
        <v>157.91</v>
      </c>
      <c r="G782" s="73" t="str">
        <f t="shared" si="25"/>
        <v>20/04/2017</v>
      </c>
      <c r="H782" s="4"/>
    </row>
    <row r="783" spans="1:8" x14ac:dyDescent="0.3">
      <c r="A783" s="121">
        <v>8</v>
      </c>
      <c r="B783" s="74">
        <v>42849</v>
      </c>
      <c r="C783" s="138">
        <f t="shared" si="24"/>
        <v>2017</v>
      </c>
      <c r="D783" s="77">
        <v>138</v>
      </c>
      <c r="E783" s="150">
        <v>146.72999999999999</v>
      </c>
      <c r="F783" s="77">
        <v>157.91</v>
      </c>
      <c r="G783" s="73" t="str">
        <f t="shared" si="25"/>
        <v>24/04/2017</v>
      </c>
      <c r="H783" s="4"/>
    </row>
    <row r="784" spans="1:8" x14ac:dyDescent="0.3">
      <c r="A784" s="121">
        <v>8</v>
      </c>
      <c r="B784" s="74">
        <v>42850</v>
      </c>
      <c r="C784" s="138">
        <f t="shared" si="24"/>
        <v>2017</v>
      </c>
      <c r="D784" s="77">
        <v>135</v>
      </c>
      <c r="E784" s="150">
        <v>146.72999999999999</v>
      </c>
      <c r="F784" s="77">
        <v>157.91</v>
      </c>
      <c r="G784" s="73" t="str">
        <f t="shared" si="25"/>
        <v>25/04/2017</v>
      </c>
      <c r="H784" s="4"/>
    </row>
    <row r="785" spans="1:8" x14ac:dyDescent="0.3">
      <c r="A785" s="121">
        <v>8</v>
      </c>
      <c r="B785" s="74">
        <v>42851</v>
      </c>
      <c r="C785" s="138">
        <f t="shared" si="24"/>
        <v>2017</v>
      </c>
      <c r="D785" s="77">
        <v>138</v>
      </c>
      <c r="E785" s="150">
        <v>146.72999999999999</v>
      </c>
      <c r="F785" s="77">
        <v>157.91</v>
      </c>
      <c r="G785" s="73" t="str">
        <f t="shared" si="25"/>
        <v>26/04/2017</v>
      </c>
      <c r="H785" s="4"/>
    </row>
    <row r="786" spans="1:8" x14ac:dyDescent="0.3">
      <c r="A786" s="121">
        <v>8</v>
      </c>
      <c r="B786" s="74">
        <v>42852</v>
      </c>
      <c r="C786" s="138">
        <f t="shared" si="24"/>
        <v>2017</v>
      </c>
      <c r="D786" s="77">
        <v>138.5</v>
      </c>
      <c r="E786" s="150">
        <v>146.72999999999999</v>
      </c>
      <c r="F786" s="77">
        <v>157.91</v>
      </c>
      <c r="G786" s="73" t="str">
        <f t="shared" si="25"/>
        <v>27/04/2017</v>
      </c>
      <c r="H786" s="4"/>
    </row>
    <row r="787" spans="1:8" x14ac:dyDescent="0.3">
      <c r="A787" s="121">
        <v>8</v>
      </c>
      <c r="B787" s="74">
        <v>42853</v>
      </c>
      <c r="C787" s="138">
        <f t="shared" si="24"/>
        <v>2017</v>
      </c>
      <c r="D787" s="77">
        <v>138.5</v>
      </c>
      <c r="E787" s="150">
        <v>146.72999999999999</v>
      </c>
      <c r="F787" s="77">
        <v>157.91</v>
      </c>
      <c r="G787" s="73" t="str">
        <f t="shared" si="25"/>
        <v>28/04/2017</v>
      </c>
      <c r="H787" s="4"/>
    </row>
    <row r="788" spans="1:8" x14ac:dyDescent="0.3">
      <c r="A788" s="121">
        <v>8</v>
      </c>
      <c r="B788" s="74">
        <v>42857</v>
      </c>
      <c r="C788" s="138">
        <f t="shared" si="24"/>
        <v>2017</v>
      </c>
      <c r="D788" s="77">
        <v>140</v>
      </c>
      <c r="E788" s="150">
        <v>146.72999999999999</v>
      </c>
      <c r="F788" s="77">
        <v>157.91</v>
      </c>
      <c r="G788" s="73" t="str">
        <f t="shared" si="25"/>
        <v>02/05/2017</v>
      </c>
      <c r="H788" s="4"/>
    </row>
    <row r="789" spans="1:8" x14ac:dyDescent="0.3">
      <c r="A789" s="121">
        <v>8</v>
      </c>
      <c r="B789" s="74">
        <v>42858</v>
      </c>
      <c r="C789" s="138">
        <f t="shared" si="24"/>
        <v>2017</v>
      </c>
      <c r="D789" s="77">
        <v>141</v>
      </c>
      <c r="E789" s="150">
        <v>146.72999999999999</v>
      </c>
      <c r="F789" s="77">
        <v>157.91</v>
      </c>
      <c r="G789" s="73" t="str">
        <f t="shared" si="25"/>
        <v>03/05/2017</v>
      </c>
      <c r="H789" s="4"/>
    </row>
    <row r="790" spans="1:8" x14ac:dyDescent="0.3">
      <c r="A790" s="121">
        <v>8</v>
      </c>
      <c r="B790" s="74">
        <v>42859</v>
      </c>
      <c r="C790" s="138">
        <f t="shared" si="24"/>
        <v>2017</v>
      </c>
      <c r="D790" s="77">
        <v>140</v>
      </c>
      <c r="E790" s="150">
        <v>146.72999999999999</v>
      </c>
      <c r="F790" s="77">
        <v>157.91</v>
      </c>
      <c r="G790" s="73" t="str">
        <f t="shared" si="25"/>
        <v>04/05/2017</v>
      </c>
      <c r="H790" s="4"/>
    </row>
    <row r="791" spans="1:8" x14ac:dyDescent="0.3">
      <c r="A791" s="121">
        <v>8</v>
      </c>
      <c r="B791" s="74">
        <v>42860</v>
      </c>
      <c r="C791" s="138">
        <f t="shared" si="24"/>
        <v>2017</v>
      </c>
      <c r="D791" s="77">
        <v>138.5</v>
      </c>
      <c r="E791" s="150">
        <v>146.72999999999999</v>
      </c>
      <c r="F791" s="77">
        <v>157.91</v>
      </c>
      <c r="G791" s="73" t="str">
        <f t="shared" si="25"/>
        <v>05/05/2017</v>
      </c>
      <c r="H791" s="4"/>
    </row>
    <row r="792" spans="1:8" x14ac:dyDescent="0.3">
      <c r="A792" s="121">
        <v>8</v>
      </c>
      <c r="B792" s="74">
        <v>42864</v>
      </c>
      <c r="C792" s="138">
        <f t="shared" si="24"/>
        <v>2017</v>
      </c>
      <c r="D792" s="77">
        <v>140</v>
      </c>
      <c r="E792" s="150">
        <v>146.72999999999999</v>
      </c>
      <c r="F792" s="77">
        <v>157.91</v>
      </c>
      <c r="G792" s="73" t="str">
        <f t="shared" si="25"/>
        <v>09/05/2017</v>
      </c>
      <c r="H792" s="4"/>
    </row>
    <row r="793" spans="1:8" x14ac:dyDescent="0.3">
      <c r="A793" s="121">
        <v>8</v>
      </c>
      <c r="B793" s="74">
        <v>42865</v>
      </c>
      <c r="C793" s="138">
        <f t="shared" si="24"/>
        <v>2017</v>
      </c>
      <c r="D793" s="77">
        <v>138</v>
      </c>
      <c r="E793" s="150">
        <v>146.72999999999999</v>
      </c>
      <c r="F793" s="77">
        <v>157.91</v>
      </c>
      <c r="G793" s="73" t="str">
        <f t="shared" si="25"/>
        <v>10/05/2017</v>
      </c>
      <c r="H793" s="4"/>
    </row>
    <row r="794" spans="1:8" x14ac:dyDescent="0.3">
      <c r="A794" s="121">
        <v>8</v>
      </c>
      <c r="B794" s="74">
        <v>42866</v>
      </c>
      <c r="C794" s="138">
        <f t="shared" si="24"/>
        <v>2017</v>
      </c>
      <c r="D794" s="77">
        <v>138</v>
      </c>
      <c r="E794" s="150">
        <v>146.72999999999999</v>
      </c>
      <c r="F794" s="77">
        <v>157.91</v>
      </c>
      <c r="G794" s="73" t="str">
        <f t="shared" si="25"/>
        <v>11/05/2017</v>
      </c>
      <c r="H794" s="4"/>
    </row>
    <row r="795" spans="1:8" x14ac:dyDescent="0.3">
      <c r="A795" s="121">
        <v>8</v>
      </c>
      <c r="B795" s="74">
        <v>42870</v>
      </c>
      <c r="C795" s="138">
        <f t="shared" si="24"/>
        <v>2017</v>
      </c>
      <c r="D795" s="77">
        <v>136</v>
      </c>
      <c r="E795" s="150">
        <v>146.72999999999999</v>
      </c>
      <c r="F795" s="77">
        <v>157.91</v>
      </c>
      <c r="G795" s="73" t="str">
        <f t="shared" si="25"/>
        <v>15/05/2017</v>
      </c>
      <c r="H795" s="4"/>
    </row>
    <row r="796" spans="1:8" x14ac:dyDescent="0.3">
      <c r="A796" s="121">
        <v>8</v>
      </c>
      <c r="B796" s="74">
        <v>42871</v>
      </c>
      <c r="C796" s="138">
        <f t="shared" si="24"/>
        <v>2017</v>
      </c>
      <c r="D796" s="77">
        <v>136</v>
      </c>
      <c r="E796" s="150">
        <v>146.72999999999999</v>
      </c>
      <c r="F796" s="77">
        <v>157.91</v>
      </c>
      <c r="G796" s="73" t="str">
        <f t="shared" si="25"/>
        <v>16/05/2017</v>
      </c>
      <c r="H796" s="4"/>
    </row>
    <row r="797" spans="1:8" x14ac:dyDescent="0.3">
      <c r="A797" s="121">
        <v>8</v>
      </c>
      <c r="B797" s="74">
        <v>42879</v>
      </c>
      <c r="C797" s="138">
        <f t="shared" si="24"/>
        <v>2017</v>
      </c>
      <c r="D797" s="77">
        <v>138</v>
      </c>
      <c r="E797" s="150">
        <v>146.72999999999999</v>
      </c>
      <c r="F797" s="77">
        <v>157.91</v>
      </c>
      <c r="G797" s="73" t="str">
        <f t="shared" si="25"/>
        <v>24/05/2017</v>
      </c>
      <c r="H797" s="4"/>
    </row>
    <row r="798" spans="1:8" x14ac:dyDescent="0.3">
      <c r="A798" s="121">
        <v>8</v>
      </c>
      <c r="B798" s="74">
        <v>42884</v>
      </c>
      <c r="C798" s="138">
        <f t="shared" si="24"/>
        <v>2017</v>
      </c>
      <c r="D798" s="77">
        <v>140</v>
      </c>
      <c r="E798" s="150">
        <v>146.72999999999999</v>
      </c>
      <c r="F798" s="77">
        <v>157.91</v>
      </c>
      <c r="G798" s="73" t="str">
        <f t="shared" si="25"/>
        <v>29/05/2017</v>
      </c>
      <c r="H798" s="4"/>
    </row>
    <row r="799" spans="1:8" x14ac:dyDescent="0.3">
      <c r="A799" s="121">
        <v>8</v>
      </c>
      <c r="B799" s="74">
        <v>42886</v>
      </c>
      <c r="C799" s="138">
        <f t="shared" si="24"/>
        <v>2017</v>
      </c>
      <c r="D799" s="77">
        <v>138</v>
      </c>
      <c r="E799" s="150">
        <v>146.72999999999999</v>
      </c>
      <c r="F799" s="77">
        <v>157.91</v>
      </c>
      <c r="G799" s="73" t="str">
        <f t="shared" si="25"/>
        <v>31/05/2017</v>
      </c>
      <c r="H799" s="4"/>
    </row>
    <row r="800" spans="1:8" x14ac:dyDescent="0.3">
      <c r="A800" s="121">
        <v>8</v>
      </c>
      <c r="B800" s="74">
        <v>42887</v>
      </c>
      <c r="C800" s="138">
        <f t="shared" si="24"/>
        <v>2017</v>
      </c>
      <c r="D800" s="77">
        <v>138.5</v>
      </c>
      <c r="E800" s="150">
        <v>146.72999999999999</v>
      </c>
      <c r="F800" s="77">
        <v>157.91</v>
      </c>
      <c r="G800" s="73" t="str">
        <f t="shared" si="25"/>
        <v>01/06/2017</v>
      </c>
      <c r="H800" s="4"/>
    </row>
    <row r="801" spans="1:8" x14ac:dyDescent="0.3">
      <c r="A801" s="121">
        <v>8</v>
      </c>
      <c r="B801" s="74">
        <v>42888</v>
      </c>
      <c r="C801" s="138">
        <f t="shared" si="24"/>
        <v>2017</v>
      </c>
      <c r="D801" s="77">
        <v>137.5</v>
      </c>
      <c r="E801" s="150">
        <v>146.72999999999999</v>
      </c>
      <c r="F801" s="77">
        <v>157.91</v>
      </c>
      <c r="G801" s="73" t="str">
        <f t="shared" si="25"/>
        <v>02/06/2017</v>
      </c>
      <c r="H801" s="4"/>
    </row>
    <row r="802" spans="1:8" x14ac:dyDescent="0.3">
      <c r="A802" s="121">
        <v>8</v>
      </c>
      <c r="B802" s="74">
        <v>42893</v>
      </c>
      <c r="C802" s="138">
        <f t="shared" si="24"/>
        <v>2017</v>
      </c>
      <c r="D802" s="77">
        <v>140</v>
      </c>
      <c r="E802" s="150">
        <v>146.72999999999999</v>
      </c>
      <c r="F802" s="77">
        <v>157.91</v>
      </c>
      <c r="G802" s="73" t="str">
        <f t="shared" si="25"/>
        <v>07/06/2017</v>
      </c>
      <c r="H802" s="4"/>
    </row>
    <row r="803" spans="1:8" x14ac:dyDescent="0.3">
      <c r="A803" s="121">
        <v>8</v>
      </c>
      <c r="B803" s="74">
        <v>42894</v>
      </c>
      <c r="C803" s="138">
        <f t="shared" si="24"/>
        <v>2017</v>
      </c>
      <c r="D803" s="77">
        <v>142</v>
      </c>
      <c r="E803" s="150">
        <v>146.72999999999999</v>
      </c>
      <c r="F803" s="77">
        <v>157.91</v>
      </c>
      <c r="G803" s="73" t="str">
        <f t="shared" si="25"/>
        <v>08/06/2017</v>
      </c>
      <c r="H803" s="4"/>
    </row>
    <row r="804" spans="1:8" x14ac:dyDescent="0.3">
      <c r="A804" s="121">
        <v>8</v>
      </c>
      <c r="B804" s="74">
        <v>42895</v>
      </c>
      <c r="C804" s="138">
        <f t="shared" si="24"/>
        <v>2017</v>
      </c>
      <c r="D804" s="77">
        <v>141</v>
      </c>
      <c r="E804" s="150">
        <v>146.72999999999999</v>
      </c>
      <c r="F804" s="77">
        <v>157.91</v>
      </c>
      <c r="G804" s="73" t="str">
        <f t="shared" si="25"/>
        <v>09/06/2017</v>
      </c>
      <c r="H804" s="4"/>
    </row>
    <row r="805" spans="1:8" x14ac:dyDescent="0.3">
      <c r="A805" s="121">
        <v>8</v>
      </c>
      <c r="B805" s="74">
        <v>42898</v>
      </c>
      <c r="C805" s="138">
        <f t="shared" si="24"/>
        <v>2017</v>
      </c>
      <c r="D805" s="77">
        <v>140</v>
      </c>
      <c r="E805" s="150">
        <v>146.72999999999999</v>
      </c>
      <c r="F805" s="77">
        <v>157.91</v>
      </c>
      <c r="G805" s="73" t="str">
        <f t="shared" si="25"/>
        <v>12/06/2017</v>
      </c>
      <c r="H805" s="4"/>
    </row>
    <row r="806" spans="1:8" x14ac:dyDescent="0.3">
      <c r="A806" s="121">
        <v>8</v>
      </c>
      <c r="B806" s="74">
        <v>42900</v>
      </c>
      <c r="C806" s="138">
        <f t="shared" si="24"/>
        <v>2017</v>
      </c>
      <c r="D806" s="77">
        <v>141</v>
      </c>
      <c r="E806" s="150">
        <v>146.72999999999999</v>
      </c>
      <c r="F806" s="77">
        <v>157.91</v>
      </c>
      <c r="G806" s="73" t="str">
        <f t="shared" si="25"/>
        <v>14/06/2017</v>
      </c>
      <c r="H806" s="4"/>
    </row>
    <row r="807" spans="1:8" x14ac:dyDescent="0.3">
      <c r="A807" s="121">
        <v>8</v>
      </c>
      <c r="B807" s="74">
        <v>42901</v>
      </c>
      <c r="C807" s="138">
        <f t="shared" si="24"/>
        <v>2017</v>
      </c>
      <c r="D807" s="77">
        <v>141</v>
      </c>
      <c r="E807" s="150">
        <v>146.72999999999999</v>
      </c>
      <c r="F807" s="77">
        <v>157.91</v>
      </c>
      <c r="G807" s="73" t="str">
        <f t="shared" si="25"/>
        <v>15/06/2017</v>
      </c>
      <c r="H807" s="4"/>
    </row>
    <row r="808" spans="1:8" x14ac:dyDescent="0.3">
      <c r="A808" s="121">
        <v>8</v>
      </c>
      <c r="B808" s="74">
        <v>42902</v>
      </c>
      <c r="C808" s="138">
        <f t="shared" si="24"/>
        <v>2017</v>
      </c>
      <c r="D808" s="77">
        <v>143.5</v>
      </c>
      <c r="E808" s="150">
        <v>146.72999999999999</v>
      </c>
      <c r="F808" s="77">
        <v>157.91</v>
      </c>
      <c r="G808" s="73" t="str">
        <f t="shared" si="25"/>
        <v>16/06/2017</v>
      </c>
      <c r="H808" s="4"/>
    </row>
    <row r="809" spans="1:8" x14ac:dyDescent="0.3">
      <c r="A809" s="121">
        <v>8</v>
      </c>
      <c r="B809" s="74">
        <v>42906</v>
      </c>
      <c r="C809" s="138">
        <f t="shared" si="24"/>
        <v>2017</v>
      </c>
      <c r="D809" s="77">
        <v>145.5</v>
      </c>
      <c r="E809" s="150">
        <v>146.72999999999999</v>
      </c>
      <c r="F809" s="77">
        <v>157.91</v>
      </c>
      <c r="G809" s="73" t="str">
        <f t="shared" si="25"/>
        <v>20/06/2017</v>
      </c>
      <c r="H809" s="4"/>
    </row>
    <row r="810" spans="1:8" x14ac:dyDescent="0.3">
      <c r="A810" s="121">
        <v>8</v>
      </c>
      <c r="B810" s="74">
        <v>42907</v>
      </c>
      <c r="C810" s="138">
        <f t="shared" si="24"/>
        <v>2017</v>
      </c>
      <c r="D810" s="77">
        <v>143.5</v>
      </c>
      <c r="E810" s="150">
        <v>146.72999999999999</v>
      </c>
      <c r="F810" s="77">
        <v>157.91</v>
      </c>
      <c r="G810" s="73" t="str">
        <f t="shared" si="25"/>
        <v>21/06/2017</v>
      </c>
      <c r="H810" s="4"/>
    </row>
    <row r="811" spans="1:8" x14ac:dyDescent="0.3">
      <c r="A811" s="121">
        <v>8</v>
      </c>
      <c r="B811" s="74">
        <v>42908</v>
      </c>
      <c r="C811" s="138">
        <f t="shared" si="24"/>
        <v>2017</v>
      </c>
      <c r="D811" s="77">
        <v>142</v>
      </c>
      <c r="E811" s="150">
        <v>146.72999999999999</v>
      </c>
      <c r="F811" s="77">
        <v>157.91</v>
      </c>
      <c r="G811" s="73" t="str">
        <f t="shared" si="25"/>
        <v>22/06/2017</v>
      </c>
      <c r="H811" s="4"/>
    </row>
    <row r="812" spans="1:8" x14ac:dyDescent="0.3">
      <c r="A812" s="121">
        <v>8</v>
      </c>
      <c r="B812" s="74">
        <v>42909</v>
      </c>
      <c r="C812" s="138">
        <f t="shared" si="24"/>
        <v>2017</v>
      </c>
      <c r="D812" s="77">
        <v>143</v>
      </c>
      <c r="E812" s="150">
        <v>146.72999999999999</v>
      </c>
      <c r="F812" s="77">
        <v>157.91</v>
      </c>
      <c r="G812" s="73" t="str">
        <f t="shared" si="25"/>
        <v>23/06/2017</v>
      </c>
      <c r="H812" s="4"/>
    </row>
    <row r="813" spans="1:8" x14ac:dyDescent="0.3">
      <c r="A813" s="121">
        <v>8</v>
      </c>
      <c r="B813" s="74">
        <v>42912</v>
      </c>
      <c r="C813" s="138">
        <f t="shared" si="24"/>
        <v>2017</v>
      </c>
      <c r="D813" s="77">
        <v>140</v>
      </c>
      <c r="E813" s="150">
        <v>146.72999999999999</v>
      </c>
      <c r="F813" s="77">
        <v>157.91</v>
      </c>
      <c r="G813" s="73" t="str">
        <f t="shared" si="25"/>
        <v>26/06/2017</v>
      </c>
      <c r="H813" s="4"/>
    </row>
    <row r="814" spans="1:8" x14ac:dyDescent="0.3">
      <c r="A814" s="121">
        <v>8</v>
      </c>
      <c r="B814" s="74">
        <v>42913</v>
      </c>
      <c r="C814" s="138">
        <f t="shared" si="24"/>
        <v>2017</v>
      </c>
      <c r="D814" s="77">
        <v>137</v>
      </c>
      <c r="E814" s="150">
        <v>146.72999999999999</v>
      </c>
      <c r="F814" s="77">
        <v>157.91</v>
      </c>
      <c r="G814" s="73" t="str">
        <f t="shared" si="25"/>
        <v>27/06/2017</v>
      </c>
      <c r="H814" s="4"/>
    </row>
    <row r="815" spans="1:8" x14ac:dyDescent="0.3">
      <c r="A815" s="121">
        <v>8</v>
      </c>
      <c r="B815" s="74">
        <v>42914</v>
      </c>
      <c r="C815" s="138">
        <f t="shared" si="24"/>
        <v>2017</v>
      </c>
      <c r="D815" s="77">
        <v>137</v>
      </c>
      <c r="E815" s="150">
        <v>146.72999999999999</v>
      </c>
      <c r="F815" s="77">
        <v>157.91</v>
      </c>
      <c r="G815" s="73" t="str">
        <f t="shared" si="25"/>
        <v>28/06/2017</v>
      </c>
      <c r="H815" s="4"/>
    </row>
    <row r="816" spans="1:8" x14ac:dyDescent="0.3">
      <c r="A816" s="121">
        <v>8</v>
      </c>
      <c r="B816" s="74">
        <v>42915</v>
      </c>
      <c r="C816" s="138">
        <f t="shared" si="24"/>
        <v>2017</v>
      </c>
      <c r="D816" s="77">
        <v>139.5</v>
      </c>
      <c r="E816" s="150">
        <v>146.72999999999999</v>
      </c>
      <c r="F816" s="77">
        <v>157.91</v>
      </c>
      <c r="G816" s="73" t="str">
        <f t="shared" si="25"/>
        <v>29/06/2017</v>
      </c>
      <c r="H816" s="4"/>
    </row>
    <row r="817" spans="1:8" x14ac:dyDescent="0.3">
      <c r="A817" s="121">
        <v>8</v>
      </c>
      <c r="B817" s="74">
        <v>42916</v>
      </c>
      <c r="C817" s="138">
        <f t="shared" si="24"/>
        <v>2017</v>
      </c>
      <c r="D817" s="77">
        <v>141</v>
      </c>
      <c r="E817" s="150">
        <v>146.72999999999999</v>
      </c>
      <c r="F817" s="77">
        <v>157.91</v>
      </c>
      <c r="G817" s="73" t="str">
        <f t="shared" si="25"/>
        <v>30/06/2017</v>
      </c>
      <c r="H817" s="4"/>
    </row>
    <row r="818" spans="1:8" x14ac:dyDescent="0.3">
      <c r="A818" s="121">
        <v>8</v>
      </c>
      <c r="B818" s="74">
        <v>42919</v>
      </c>
      <c r="C818" s="138">
        <f t="shared" si="24"/>
        <v>2017</v>
      </c>
      <c r="D818" s="77">
        <v>144</v>
      </c>
      <c r="E818" s="150">
        <v>146.72999999999999</v>
      </c>
      <c r="F818" s="77">
        <v>157.91</v>
      </c>
      <c r="G818" s="73" t="str">
        <f t="shared" si="25"/>
        <v>03/07/2017</v>
      </c>
      <c r="H818" s="4"/>
    </row>
    <row r="819" spans="1:8" x14ac:dyDescent="0.3">
      <c r="A819" s="121">
        <v>8</v>
      </c>
      <c r="B819" s="74">
        <v>42920</v>
      </c>
      <c r="C819" s="138">
        <f t="shared" si="24"/>
        <v>2017</v>
      </c>
      <c r="D819" s="77">
        <v>145.5</v>
      </c>
      <c r="E819" s="150">
        <v>146.72999999999999</v>
      </c>
      <c r="F819" s="77">
        <v>157.91</v>
      </c>
      <c r="G819" s="73" t="str">
        <f t="shared" si="25"/>
        <v>04/07/2017</v>
      </c>
      <c r="H819" s="4"/>
    </row>
    <row r="820" spans="1:8" x14ac:dyDescent="0.3">
      <c r="A820" s="121">
        <v>8</v>
      </c>
      <c r="B820" s="74">
        <v>42921</v>
      </c>
      <c r="C820" s="138">
        <f t="shared" si="24"/>
        <v>2017</v>
      </c>
      <c r="D820" s="77">
        <v>145.5</v>
      </c>
      <c r="E820" s="150">
        <v>146.72999999999999</v>
      </c>
      <c r="F820" s="77">
        <v>157.91</v>
      </c>
      <c r="G820" s="73" t="str">
        <f t="shared" si="25"/>
        <v>05/07/2017</v>
      </c>
      <c r="H820" s="4"/>
    </row>
    <row r="821" spans="1:8" x14ac:dyDescent="0.3">
      <c r="A821" s="121">
        <v>8</v>
      </c>
      <c r="B821" s="74">
        <v>42922</v>
      </c>
      <c r="C821" s="138">
        <f t="shared" si="24"/>
        <v>2017</v>
      </c>
      <c r="D821" s="77">
        <v>143</v>
      </c>
      <c r="E821" s="150">
        <v>146.72999999999999</v>
      </c>
      <c r="F821" s="77">
        <v>157.91</v>
      </c>
      <c r="G821" s="73" t="str">
        <f t="shared" si="25"/>
        <v>06/07/2017</v>
      </c>
      <c r="H821" s="4"/>
    </row>
    <row r="822" spans="1:8" x14ac:dyDescent="0.3">
      <c r="A822" s="121">
        <v>8</v>
      </c>
      <c r="B822" s="74">
        <v>42923</v>
      </c>
      <c r="C822" s="138">
        <f t="shared" si="24"/>
        <v>2017</v>
      </c>
      <c r="D822" s="77">
        <v>143.5</v>
      </c>
      <c r="E822" s="150">
        <v>146.72999999999999</v>
      </c>
      <c r="F822" s="77">
        <v>157.91</v>
      </c>
      <c r="G822" s="73" t="str">
        <f t="shared" si="25"/>
        <v>07/07/2017</v>
      </c>
      <c r="H822" s="4"/>
    </row>
    <row r="823" spans="1:8" x14ac:dyDescent="0.3">
      <c r="A823" s="121">
        <v>8</v>
      </c>
      <c r="B823" s="74">
        <v>42926</v>
      </c>
      <c r="C823" s="138">
        <f t="shared" si="24"/>
        <v>2017</v>
      </c>
      <c r="D823" s="77">
        <v>146.5</v>
      </c>
      <c r="E823" s="150">
        <v>146.72999999999999</v>
      </c>
      <c r="F823" s="77">
        <v>157.91</v>
      </c>
      <c r="G823" s="73" t="str">
        <f t="shared" si="25"/>
        <v>10/07/2017</v>
      </c>
      <c r="H823" s="4"/>
    </row>
    <row r="824" spans="1:8" x14ac:dyDescent="0.3">
      <c r="A824" s="121">
        <v>8</v>
      </c>
      <c r="B824" s="74">
        <v>42927</v>
      </c>
      <c r="C824" s="138">
        <f t="shared" si="24"/>
        <v>2017</v>
      </c>
      <c r="D824" s="77">
        <v>147</v>
      </c>
      <c r="E824" s="150">
        <v>146.72999999999999</v>
      </c>
      <c r="F824" s="77">
        <v>157.91</v>
      </c>
      <c r="G824" s="73" t="str">
        <f t="shared" si="25"/>
        <v>11/07/2017</v>
      </c>
      <c r="H824" s="4"/>
    </row>
    <row r="825" spans="1:8" x14ac:dyDescent="0.3">
      <c r="A825" s="121">
        <v>8</v>
      </c>
      <c r="B825" s="74">
        <v>42928</v>
      </c>
      <c r="C825" s="138">
        <f t="shared" si="24"/>
        <v>2017</v>
      </c>
      <c r="D825" s="77">
        <v>147</v>
      </c>
      <c r="E825" s="150">
        <v>146.72999999999999</v>
      </c>
      <c r="F825" s="77">
        <v>157.91</v>
      </c>
      <c r="G825" s="73" t="str">
        <f t="shared" si="25"/>
        <v>12/07/2017</v>
      </c>
      <c r="H825" s="4"/>
    </row>
    <row r="826" spans="1:8" x14ac:dyDescent="0.3">
      <c r="A826" s="121">
        <v>8</v>
      </c>
      <c r="B826" s="74">
        <v>42929</v>
      </c>
      <c r="C826" s="138">
        <f t="shared" si="24"/>
        <v>2017</v>
      </c>
      <c r="D826" s="77">
        <v>144</v>
      </c>
      <c r="E826" s="150">
        <v>146.72999999999999</v>
      </c>
      <c r="F826" s="77">
        <v>157.91</v>
      </c>
      <c r="G826" s="73" t="str">
        <f t="shared" si="25"/>
        <v>13/07/2017</v>
      </c>
      <c r="H826" s="4"/>
    </row>
    <row r="827" spans="1:8" x14ac:dyDescent="0.3">
      <c r="A827" s="121">
        <v>8</v>
      </c>
      <c r="B827" s="74">
        <v>42933</v>
      </c>
      <c r="C827" s="138">
        <f t="shared" si="24"/>
        <v>2017</v>
      </c>
      <c r="D827" s="77">
        <v>144</v>
      </c>
      <c r="E827" s="150">
        <v>146.72999999999999</v>
      </c>
      <c r="F827" s="77">
        <v>157.91</v>
      </c>
      <c r="G827" s="73" t="str">
        <f t="shared" si="25"/>
        <v>17/07/2017</v>
      </c>
      <c r="H827" s="4"/>
    </row>
    <row r="828" spans="1:8" x14ac:dyDescent="0.3">
      <c r="A828" s="121">
        <v>8</v>
      </c>
      <c r="B828" s="74">
        <v>42934</v>
      </c>
      <c r="C828" s="138">
        <f t="shared" si="24"/>
        <v>2017</v>
      </c>
      <c r="D828" s="77">
        <v>142</v>
      </c>
      <c r="E828" s="150">
        <v>146.72999999999999</v>
      </c>
      <c r="F828" s="77">
        <v>157.91</v>
      </c>
      <c r="G828" s="73" t="str">
        <f t="shared" si="25"/>
        <v>18/07/2017</v>
      </c>
      <c r="H828" s="4"/>
    </row>
    <row r="829" spans="1:8" x14ac:dyDescent="0.3">
      <c r="A829" s="121">
        <v>8</v>
      </c>
      <c r="B829" s="74">
        <v>42935</v>
      </c>
      <c r="C829" s="138">
        <f t="shared" si="24"/>
        <v>2017</v>
      </c>
      <c r="D829" s="77">
        <v>142</v>
      </c>
      <c r="E829" s="150">
        <v>146.72999999999999</v>
      </c>
      <c r="F829" s="77">
        <v>157.91</v>
      </c>
      <c r="G829" s="73" t="str">
        <f t="shared" si="25"/>
        <v>19/07/2017</v>
      </c>
      <c r="H829" s="4"/>
    </row>
    <row r="830" spans="1:8" x14ac:dyDescent="0.3">
      <c r="A830" s="121">
        <v>8</v>
      </c>
      <c r="B830" s="74">
        <v>42937</v>
      </c>
      <c r="C830" s="138">
        <f t="shared" si="24"/>
        <v>2017</v>
      </c>
      <c r="D830" s="77">
        <v>144</v>
      </c>
      <c r="E830" s="150">
        <v>146.72999999999999</v>
      </c>
      <c r="F830" s="77">
        <v>157.91</v>
      </c>
      <c r="G830" s="73" t="str">
        <f t="shared" si="25"/>
        <v>21/07/2017</v>
      </c>
      <c r="H830" s="4"/>
    </row>
    <row r="831" spans="1:8" x14ac:dyDescent="0.3">
      <c r="A831" s="121">
        <v>8</v>
      </c>
      <c r="B831" s="74">
        <v>42940</v>
      </c>
      <c r="C831" s="138">
        <f t="shared" si="24"/>
        <v>2017</v>
      </c>
      <c r="D831" s="77">
        <v>145</v>
      </c>
      <c r="E831" s="150">
        <v>146.72999999999999</v>
      </c>
      <c r="F831" s="77">
        <v>157.91</v>
      </c>
      <c r="G831" s="73" t="str">
        <f t="shared" si="25"/>
        <v>24/07/2017</v>
      </c>
      <c r="H831" s="4"/>
    </row>
    <row r="832" spans="1:8" x14ac:dyDescent="0.3">
      <c r="A832" s="121">
        <v>8</v>
      </c>
      <c r="B832" s="74">
        <v>42941</v>
      </c>
      <c r="C832" s="138">
        <f t="shared" si="24"/>
        <v>2017</v>
      </c>
      <c r="D832" s="77">
        <v>143</v>
      </c>
      <c r="E832" s="150">
        <v>146.72999999999999</v>
      </c>
      <c r="F832" s="77">
        <v>157.91</v>
      </c>
      <c r="G832" s="73" t="str">
        <f t="shared" si="25"/>
        <v>25/07/2017</v>
      </c>
      <c r="H832" s="4"/>
    </row>
    <row r="833" spans="1:8" x14ac:dyDescent="0.3">
      <c r="A833" s="121">
        <v>8</v>
      </c>
      <c r="B833" s="74">
        <v>42942</v>
      </c>
      <c r="C833" s="138">
        <f t="shared" si="24"/>
        <v>2017</v>
      </c>
      <c r="D833" s="77">
        <v>146</v>
      </c>
      <c r="E833" s="150">
        <v>146.72999999999999</v>
      </c>
      <c r="F833" s="77">
        <v>157.91</v>
      </c>
      <c r="G833" s="73" t="str">
        <f t="shared" si="25"/>
        <v>26/07/2017</v>
      </c>
      <c r="H833" s="4"/>
    </row>
    <row r="834" spans="1:8" x14ac:dyDescent="0.3">
      <c r="A834" s="121">
        <v>8</v>
      </c>
      <c r="B834" s="74">
        <v>42943</v>
      </c>
      <c r="C834" s="138">
        <f t="shared" si="24"/>
        <v>2017</v>
      </c>
      <c r="D834" s="77">
        <v>146.5</v>
      </c>
      <c r="E834" s="150">
        <v>146.72999999999999</v>
      </c>
      <c r="F834" s="77">
        <v>157.91</v>
      </c>
      <c r="G834" s="73" t="str">
        <f t="shared" si="25"/>
        <v>27/07/2017</v>
      </c>
      <c r="H834" s="4"/>
    </row>
    <row r="835" spans="1:8" x14ac:dyDescent="0.3">
      <c r="A835" s="121">
        <v>8</v>
      </c>
      <c r="B835" s="74">
        <v>42944</v>
      </c>
      <c r="C835" s="138">
        <f t="shared" ref="C835:C898" si="26">YEAR(B835)</f>
        <v>2017</v>
      </c>
      <c r="D835" s="77">
        <v>145</v>
      </c>
      <c r="E835" s="150">
        <v>146.72999999999999</v>
      </c>
      <c r="F835" s="77">
        <v>157.91</v>
      </c>
      <c r="G835" s="73" t="str">
        <f t="shared" ref="G835:G898" si="27">TEXT(B835,"jj/mm/aaaa")</f>
        <v>28/07/2017</v>
      </c>
      <c r="H835" s="4"/>
    </row>
    <row r="836" spans="1:8" x14ac:dyDescent="0.3">
      <c r="A836" s="121">
        <v>8</v>
      </c>
      <c r="B836" s="74">
        <v>42947</v>
      </c>
      <c r="C836" s="138">
        <f t="shared" si="26"/>
        <v>2017</v>
      </c>
      <c r="D836" s="77">
        <v>148.5</v>
      </c>
      <c r="E836" s="150">
        <v>146.72999999999999</v>
      </c>
      <c r="F836" s="77">
        <v>157.91</v>
      </c>
      <c r="G836" s="73" t="str">
        <f t="shared" si="27"/>
        <v>31/07/2017</v>
      </c>
      <c r="H836" s="4"/>
    </row>
    <row r="837" spans="1:8" x14ac:dyDescent="0.3">
      <c r="A837" s="121">
        <v>8</v>
      </c>
      <c r="B837" s="74">
        <v>42948</v>
      </c>
      <c r="C837" s="138">
        <f t="shared" si="26"/>
        <v>2017</v>
      </c>
      <c r="D837" s="77">
        <v>143.5</v>
      </c>
      <c r="E837" s="150">
        <v>146.72999999999999</v>
      </c>
      <c r="F837" s="77">
        <v>157.91</v>
      </c>
      <c r="G837" s="73" t="str">
        <f t="shared" si="27"/>
        <v>01/08/2017</v>
      </c>
      <c r="H837" s="4"/>
    </row>
    <row r="838" spans="1:8" x14ac:dyDescent="0.3">
      <c r="A838" s="121">
        <v>8</v>
      </c>
      <c r="B838" s="74">
        <v>42949</v>
      </c>
      <c r="C838" s="138">
        <f t="shared" si="26"/>
        <v>2017</v>
      </c>
      <c r="D838" s="77">
        <v>142.5</v>
      </c>
      <c r="E838" s="150">
        <v>146.72999999999999</v>
      </c>
      <c r="F838" s="77">
        <v>157.91</v>
      </c>
      <c r="G838" s="73" t="str">
        <f t="shared" si="27"/>
        <v>02/08/2017</v>
      </c>
      <c r="H838" s="4"/>
    </row>
    <row r="839" spans="1:8" x14ac:dyDescent="0.3">
      <c r="A839" s="121">
        <v>8</v>
      </c>
      <c r="B839" s="74">
        <v>42950</v>
      </c>
      <c r="C839" s="138">
        <f t="shared" si="26"/>
        <v>2017</v>
      </c>
      <c r="D839" s="77">
        <v>142.5</v>
      </c>
      <c r="E839" s="150">
        <v>146.72999999999999</v>
      </c>
      <c r="F839" s="77">
        <v>157.91</v>
      </c>
      <c r="G839" s="73" t="str">
        <f t="shared" si="27"/>
        <v>03/08/2017</v>
      </c>
      <c r="H839" s="4"/>
    </row>
    <row r="840" spans="1:8" x14ac:dyDescent="0.3">
      <c r="A840" s="121">
        <v>8</v>
      </c>
      <c r="B840" s="74">
        <v>42951</v>
      </c>
      <c r="C840" s="138">
        <f t="shared" si="26"/>
        <v>2017</v>
      </c>
      <c r="D840" s="77">
        <v>144</v>
      </c>
      <c r="E840" s="150">
        <v>146.72999999999999</v>
      </c>
      <c r="F840" s="77">
        <v>157.91</v>
      </c>
      <c r="G840" s="73" t="str">
        <f t="shared" si="27"/>
        <v>04/08/2017</v>
      </c>
      <c r="H840" s="4"/>
    </row>
    <row r="841" spans="1:8" x14ac:dyDescent="0.3">
      <c r="A841" s="121">
        <v>8</v>
      </c>
      <c r="B841" s="74">
        <v>42954</v>
      </c>
      <c r="C841" s="138">
        <f t="shared" si="26"/>
        <v>2017</v>
      </c>
      <c r="D841" s="77">
        <v>142.5</v>
      </c>
      <c r="E841" s="150">
        <v>146.72999999999999</v>
      </c>
      <c r="F841" s="77">
        <v>157.91</v>
      </c>
      <c r="G841" s="73" t="str">
        <f t="shared" si="27"/>
        <v>07/08/2017</v>
      </c>
      <c r="H841" s="4"/>
    </row>
    <row r="842" spans="1:8" x14ac:dyDescent="0.3">
      <c r="A842" s="121">
        <v>8</v>
      </c>
      <c r="B842" s="74">
        <v>42955</v>
      </c>
      <c r="C842" s="138">
        <f t="shared" si="26"/>
        <v>2017</v>
      </c>
      <c r="D842" s="77">
        <v>141</v>
      </c>
      <c r="E842" s="150">
        <v>146.72999999999999</v>
      </c>
      <c r="F842" s="77">
        <v>157.91</v>
      </c>
      <c r="G842" s="73" t="str">
        <f t="shared" si="27"/>
        <v>08/08/2017</v>
      </c>
      <c r="H842" s="4"/>
    </row>
    <row r="843" spans="1:8" x14ac:dyDescent="0.3">
      <c r="A843" s="121">
        <v>8</v>
      </c>
      <c r="B843" s="74">
        <v>42956</v>
      </c>
      <c r="C843" s="138">
        <f t="shared" si="26"/>
        <v>2017</v>
      </c>
      <c r="D843" s="77">
        <v>141.5</v>
      </c>
      <c r="E843" s="150">
        <v>146.72999999999999</v>
      </c>
      <c r="F843" s="77">
        <v>157.91</v>
      </c>
      <c r="G843" s="73" t="str">
        <f t="shared" si="27"/>
        <v>09/08/2017</v>
      </c>
      <c r="H843" s="4"/>
    </row>
    <row r="844" spans="1:8" x14ac:dyDescent="0.3">
      <c r="A844" s="121">
        <v>8</v>
      </c>
      <c r="B844" s="74">
        <v>42957</v>
      </c>
      <c r="C844" s="138">
        <f t="shared" si="26"/>
        <v>2017</v>
      </c>
      <c r="D844" s="77">
        <v>144.5</v>
      </c>
      <c r="E844" s="150">
        <v>146.72999999999999</v>
      </c>
      <c r="F844" s="77">
        <v>157.91</v>
      </c>
      <c r="G844" s="73" t="str">
        <f t="shared" si="27"/>
        <v>10/08/2017</v>
      </c>
      <c r="H844" s="4"/>
    </row>
    <row r="845" spans="1:8" x14ac:dyDescent="0.3">
      <c r="A845" s="121">
        <v>8</v>
      </c>
      <c r="B845" s="74">
        <v>42958</v>
      </c>
      <c r="C845" s="138">
        <f t="shared" si="26"/>
        <v>2017</v>
      </c>
      <c r="D845" s="77">
        <v>141.5</v>
      </c>
      <c r="E845" s="150">
        <v>146.72999999999999</v>
      </c>
      <c r="F845" s="77">
        <v>157.91</v>
      </c>
      <c r="G845" s="73" t="str">
        <f t="shared" si="27"/>
        <v>11/08/2017</v>
      </c>
      <c r="H845" s="4"/>
    </row>
    <row r="846" spans="1:8" x14ac:dyDescent="0.3">
      <c r="A846" s="121">
        <v>8</v>
      </c>
      <c r="B846" s="74">
        <v>42963</v>
      </c>
      <c r="C846" s="138">
        <f t="shared" si="26"/>
        <v>2017</v>
      </c>
      <c r="D846" s="77">
        <v>138.5</v>
      </c>
      <c r="E846" s="150">
        <v>146.72999999999999</v>
      </c>
      <c r="F846" s="77">
        <v>157.91</v>
      </c>
      <c r="G846" s="73" t="str">
        <f t="shared" si="27"/>
        <v>16/08/2017</v>
      </c>
      <c r="H846" s="4"/>
    </row>
    <row r="847" spans="1:8" x14ac:dyDescent="0.3">
      <c r="A847" s="121">
        <v>8</v>
      </c>
      <c r="B847" s="74">
        <v>42964</v>
      </c>
      <c r="C847" s="138">
        <f t="shared" si="26"/>
        <v>2017</v>
      </c>
      <c r="D847" s="77">
        <v>138.5</v>
      </c>
      <c r="E847" s="150">
        <v>146.72999999999999</v>
      </c>
      <c r="F847" s="77">
        <v>157.91</v>
      </c>
      <c r="G847" s="73" t="str">
        <f t="shared" si="27"/>
        <v>17/08/2017</v>
      </c>
      <c r="H847" s="4"/>
    </row>
    <row r="848" spans="1:8" x14ac:dyDescent="0.3">
      <c r="A848" s="121">
        <v>8</v>
      </c>
      <c r="B848" s="74">
        <v>42965</v>
      </c>
      <c r="C848" s="138">
        <f t="shared" si="26"/>
        <v>2017</v>
      </c>
      <c r="D848" s="77">
        <v>137.5</v>
      </c>
      <c r="E848" s="150">
        <v>146.72999999999999</v>
      </c>
      <c r="F848" s="77">
        <v>157.91</v>
      </c>
      <c r="G848" s="73" t="str">
        <f t="shared" si="27"/>
        <v>18/08/2017</v>
      </c>
      <c r="H848" s="4"/>
    </row>
    <row r="849" spans="1:8" x14ac:dyDescent="0.3">
      <c r="A849" s="121">
        <v>8</v>
      </c>
      <c r="B849" s="74">
        <v>42968</v>
      </c>
      <c r="C849" s="138">
        <f t="shared" si="26"/>
        <v>2017</v>
      </c>
      <c r="D849" s="77">
        <v>139.5</v>
      </c>
      <c r="E849" s="150">
        <v>146.72999999999999</v>
      </c>
      <c r="F849" s="77">
        <v>157.91</v>
      </c>
      <c r="G849" s="73" t="str">
        <f t="shared" si="27"/>
        <v>21/08/2017</v>
      </c>
      <c r="H849" s="4"/>
    </row>
    <row r="850" spans="1:8" x14ac:dyDescent="0.3">
      <c r="A850" s="121">
        <v>8</v>
      </c>
      <c r="B850" s="74">
        <v>42969</v>
      </c>
      <c r="C850" s="138">
        <f t="shared" si="26"/>
        <v>2017</v>
      </c>
      <c r="D850" s="77">
        <v>137</v>
      </c>
      <c r="E850" s="150">
        <v>146.72999999999999</v>
      </c>
      <c r="F850" s="77">
        <v>157.91</v>
      </c>
      <c r="G850" s="73" t="str">
        <f t="shared" si="27"/>
        <v>22/08/2017</v>
      </c>
      <c r="H850" s="4"/>
    </row>
    <row r="851" spans="1:8" x14ac:dyDescent="0.3">
      <c r="A851" s="121">
        <v>8</v>
      </c>
      <c r="B851" s="74">
        <v>42970</v>
      </c>
      <c r="C851" s="138">
        <f t="shared" si="26"/>
        <v>2017</v>
      </c>
      <c r="D851" s="77">
        <v>139</v>
      </c>
      <c r="E851" s="150">
        <v>146.72999999999999</v>
      </c>
      <c r="F851" s="77">
        <v>157.91</v>
      </c>
      <c r="G851" s="73" t="str">
        <f t="shared" si="27"/>
        <v>23/08/2017</v>
      </c>
      <c r="H851" s="4"/>
    </row>
    <row r="852" spans="1:8" x14ac:dyDescent="0.3">
      <c r="A852" s="121">
        <v>8</v>
      </c>
      <c r="B852" s="74">
        <v>42971</v>
      </c>
      <c r="C852" s="138">
        <f t="shared" si="26"/>
        <v>2017</v>
      </c>
      <c r="D852" s="77">
        <v>141</v>
      </c>
      <c r="E852" s="150">
        <v>146.72999999999999</v>
      </c>
      <c r="F852" s="77">
        <v>157.91</v>
      </c>
      <c r="G852" s="73" t="str">
        <f t="shared" si="27"/>
        <v>24/08/2017</v>
      </c>
      <c r="H852" s="4"/>
    </row>
    <row r="853" spans="1:8" x14ac:dyDescent="0.3">
      <c r="A853" s="121">
        <v>8</v>
      </c>
      <c r="B853" s="74">
        <v>42972</v>
      </c>
      <c r="C853" s="138">
        <f t="shared" si="26"/>
        <v>2017</v>
      </c>
      <c r="D853" s="77">
        <v>144</v>
      </c>
      <c r="E853" s="150">
        <v>146.72999999999999</v>
      </c>
      <c r="F853" s="77">
        <v>157.91</v>
      </c>
      <c r="G853" s="73" t="str">
        <f t="shared" si="27"/>
        <v>25/08/2017</v>
      </c>
      <c r="H853" s="4"/>
    </row>
    <row r="854" spans="1:8" x14ac:dyDescent="0.3">
      <c r="A854" s="121">
        <v>8</v>
      </c>
      <c r="B854" s="74">
        <v>42975</v>
      </c>
      <c r="C854" s="138">
        <f t="shared" si="26"/>
        <v>2017</v>
      </c>
      <c r="D854" s="77">
        <v>139</v>
      </c>
      <c r="E854" s="150">
        <v>146.72999999999999</v>
      </c>
      <c r="F854" s="77">
        <v>157.91</v>
      </c>
      <c r="G854" s="73" t="str">
        <f t="shared" si="27"/>
        <v>28/08/2017</v>
      </c>
      <c r="H854" s="4"/>
    </row>
    <row r="855" spans="1:8" x14ac:dyDescent="0.3">
      <c r="A855" s="121">
        <v>8</v>
      </c>
      <c r="B855" s="74">
        <v>42976</v>
      </c>
      <c r="C855" s="138">
        <f t="shared" si="26"/>
        <v>2017</v>
      </c>
      <c r="D855" s="77">
        <v>137</v>
      </c>
      <c r="E855" s="150">
        <v>146.72999999999999</v>
      </c>
      <c r="F855" s="77">
        <v>157.91</v>
      </c>
      <c r="G855" s="73" t="str">
        <f t="shared" si="27"/>
        <v>29/08/2017</v>
      </c>
      <c r="H855" s="4"/>
    </row>
    <row r="856" spans="1:8" x14ac:dyDescent="0.3">
      <c r="A856" s="121">
        <v>8</v>
      </c>
      <c r="B856" s="74">
        <v>42978</v>
      </c>
      <c r="C856" s="138">
        <f t="shared" si="26"/>
        <v>2017</v>
      </c>
      <c r="D856" s="77">
        <v>141.5</v>
      </c>
      <c r="E856" s="150">
        <v>146.72999999999999</v>
      </c>
      <c r="F856" s="77">
        <v>157.91</v>
      </c>
      <c r="G856" s="73" t="str">
        <f t="shared" si="27"/>
        <v>31/08/2017</v>
      </c>
      <c r="H856" s="4"/>
    </row>
    <row r="857" spans="1:8" x14ac:dyDescent="0.3">
      <c r="A857" s="121">
        <v>8</v>
      </c>
      <c r="B857" s="74">
        <v>42979</v>
      </c>
      <c r="C857" s="138">
        <f t="shared" si="26"/>
        <v>2017</v>
      </c>
      <c r="D857" s="77">
        <v>142.5</v>
      </c>
      <c r="E857" s="150">
        <v>146.72999999999999</v>
      </c>
      <c r="F857" s="77">
        <v>157.91</v>
      </c>
      <c r="G857" s="73" t="str">
        <f t="shared" si="27"/>
        <v>01/09/2017</v>
      </c>
      <c r="H857" s="4"/>
    </row>
    <row r="858" spans="1:8" x14ac:dyDescent="0.3">
      <c r="A858" s="121">
        <v>8</v>
      </c>
      <c r="B858" s="74">
        <v>42982</v>
      </c>
      <c r="C858" s="138">
        <f t="shared" si="26"/>
        <v>2017</v>
      </c>
      <c r="D858" s="77">
        <v>143</v>
      </c>
      <c r="E858" s="150">
        <v>146.72999999999999</v>
      </c>
      <c r="F858" s="77">
        <v>157.91</v>
      </c>
      <c r="G858" s="73" t="str">
        <f t="shared" si="27"/>
        <v>04/09/2017</v>
      </c>
      <c r="H858" s="4"/>
    </row>
    <row r="859" spans="1:8" x14ac:dyDescent="0.3">
      <c r="A859" s="121">
        <v>8</v>
      </c>
      <c r="B859" s="74">
        <v>42983</v>
      </c>
      <c r="C859" s="138">
        <f t="shared" si="26"/>
        <v>2017</v>
      </c>
      <c r="D859" s="77">
        <v>143.5</v>
      </c>
      <c r="E859" s="150">
        <v>146.72999999999999</v>
      </c>
      <c r="F859" s="77">
        <v>157.91</v>
      </c>
      <c r="G859" s="73" t="str">
        <f t="shared" si="27"/>
        <v>05/09/2017</v>
      </c>
      <c r="H859" s="4"/>
    </row>
    <row r="860" spans="1:8" x14ac:dyDescent="0.3">
      <c r="A860" s="121">
        <v>8</v>
      </c>
      <c r="B860" s="74">
        <v>42984</v>
      </c>
      <c r="C860" s="138">
        <f t="shared" si="26"/>
        <v>2017</v>
      </c>
      <c r="D860" s="77">
        <v>143</v>
      </c>
      <c r="E860" s="150">
        <v>146.72999999999999</v>
      </c>
      <c r="F860" s="77">
        <v>157.91</v>
      </c>
      <c r="G860" s="73" t="str">
        <f t="shared" si="27"/>
        <v>06/09/2017</v>
      </c>
      <c r="H860" s="4"/>
    </row>
    <row r="861" spans="1:8" x14ac:dyDescent="0.3">
      <c r="A861" s="121">
        <v>8</v>
      </c>
      <c r="B861" s="74">
        <v>42985</v>
      </c>
      <c r="C861" s="138">
        <f t="shared" si="26"/>
        <v>2017</v>
      </c>
      <c r="D861" s="77">
        <v>145</v>
      </c>
      <c r="E861" s="150">
        <v>146.72999999999999</v>
      </c>
      <c r="F861" s="77">
        <v>157.91</v>
      </c>
      <c r="G861" s="73" t="str">
        <f t="shared" si="27"/>
        <v>07/09/2017</v>
      </c>
      <c r="H861" s="4"/>
    </row>
    <row r="862" spans="1:8" x14ac:dyDescent="0.3">
      <c r="A862" s="121">
        <v>8</v>
      </c>
      <c r="B862" s="74">
        <v>42986</v>
      </c>
      <c r="C862" s="138">
        <f t="shared" si="26"/>
        <v>2017</v>
      </c>
      <c r="D862" s="77">
        <v>142</v>
      </c>
      <c r="E862" s="150">
        <v>146.72999999999999</v>
      </c>
      <c r="F862" s="77">
        <v>157.91</v>
      </c>
      <c r="G862" s="73" t="str">
        <f t="shared" si="27"/>
        <v>08/09/2017</v>
      </c>
      <c r="H862" s="4"/>
    </row>
    <row r="863" spans="1:8" x14ac:dyDescent="0.3">
      <c r="A863" s="121">
        <v>8</v>
      </c>
      <c r="B863" s="74">
        <v>42989</v>
      </c>
      <c r="C863" s="138">
        <f t="shared" si="26"/>
        <v>2017</v>
      </c>
      <c r="D863" s="77">
        <v>143</v>
      </c>
      <c r="E863" s="150">
        <v>146.72999999999999</v>
      </c>
      <c r="F863" s="77">
        <v>157.91</v>
      </c>
      <c r="G863" s="73" t="str">
        <f t="shared" si="27"/>
        <v>11/09/2017</v>
      </c>
      <c r="H863" s="4"/>
    </row>
    <row r="864" spans="1:8" x14ac:dyDescent="0.3">
      <c r="A864" s="121">
        <v>8</v>
      </c>
      <c r="B864" s="74">
        <v>42990</v>
      </c>
      <c r="C864" s="138">
        <f t="shared" si="26"/>
        <v>2017</v>
      </c>
      <c r="D864" s="77">
        <v>143</v>
      </c>
      <c r="E864" s="150">
        <v>146.72999999999999</v>
      </c>
      <c r="F864" s="77">
        <v>157.91</v>
      </c>
      <c r="G864" s="73" t="str">
        <f t="shared" si="27"/>
        <v>12/09/2017</v>
      </c>
      <c r="H864" s="4"/>
    </row>
    <row r="865" spans="1:8" x14ac:dyDescent="0.3">
      <c r="A865" s="121">
        <v>8</v>
      </c>
      <c r="B865" s="74">
        <v>42991</v>
      </c>
      <c r="C865" s="138">
        <f t="shared" si="26"/>
        <v>2017</v>
      </c>
      <c r="D865" s="77">
        <v>144</v>
      </c>
      <c r="E865" s="150">
        <v>146.72999999999999</v>
      </c>
      <c r="F865" s="77">
        <v>157.91</v>
      </c>
      <c r="G865" s="73" t="str">
        <f t="shared" si="27"/>
        <v>13/09/2017</v>
      </c>
      <c r="H865" s="4"/>
    </row>
    <row r="866" spans="1:8" x14ac:dyDescent="0.3">
      <c r="A866" s="121">
        <v>8</v>
      </c>
      <c r="B866" s="74">
        <v>42992</v>
      </c>
      <c r="C866" s="138">
        <f t="shared" si="26"/>
        <v>2017</v>
      </c>
      <c r="D866" s="77">
        <v>146</v>
      </c>
      <c r="E866" s="150">
        <v>146.72999999999999</v>
      </c>
      <c r="F866" s="77">
        <v>157.91</v>
      </c>
      <c r="G866" s="73" t="str">
        <f t="shared" si="27"/>
        <v>14/09/2017</v>
      </c>
      <c r="H866" s="4"/>
    </row>
    <row r="867" spans="1:8" x14ac:dyDescent="0.3">
      <c r="A867" s="121">
        <v>8</v>
      </c>
      <c r="B867" s="74">
        <v>42993</v>
      </c>
      <c r="C867" s="138">
        <f t="shared" si="26"/>
        <v>2017</v>
      </c>
      <c r="D867" s="77">
        <v>146</v>
      </c>
      <c r="E867" s="150">
        <v>146.72999999999999</v>
      </c>
      <c r="F867" s="77">
        <v>157.91</v>
      </c>
      <c r="G867" s="73" t="str">
        <f t="shared" si="27"/>
        <v>15/09/2017</v>
      </c>
      <c r="H867" s="4"/>
    </row>
    <row r="868" spans="1:8" x14ac:dyDescent="0.3">
      <c r="A868" s="121">
        <v>8</v>
      </c>
      <c r="B868" s="74">
        <v>42996</v>
      </c>
      <c r="C868" s="138">
        <f t="shared" si="26"/>
        <v>2017</v>
      </c>
      <c r="D868" s="77">
        <v>145</v>
      </c>
      <c r="E868" s="150">
        <v>146.72999999999999</v>
      </c>
      <c r="F868" s="77">
        <v>157.91</v>
      </c>
      <c r="G868" s="73" t="str">
        <f t="shared" si="27"/>
        <v>18/09/2017</v>
      </c>
      <c r="H868" s="4"/>
    </row>
    <row r="869" spans="1:8" x14ac:dyDescent="0.3">
      <c r="A869" s="121">
        <v>8</v>
      </c>
      <c r="B869" s="74">
        <v>42997</v>
      </c>
      <c r="C869" s="138">
        <f t="shared" si="26"/>
        <v>2017</v>
      </c>
      <c r="D869" s="77">
        <v>146.5</v>
      </c>
      <c r="E869" s="150">
        <v>146.72999999999999</v>
      </c>
      <c r="F869" s="77">
        <v>157.91</v>
      </c>
      <c r="G869" s="73" t="str">
        <f t="shared" si="27"/>
        <v>19/09/2017</v>
      </c>
      <c r="H869" s="4"/>
    </row>
    <row r="870" spans="1:8" x14ac:dyDescent="0.3">
      <c r="A870" s="121">
        <v>8</v>
      </c>
      <c r="B870" s="74">
        <v>42998</v>
      </c>
      <c r="C870" s="138">
        <f t="shared" si="26"/>
        <v>2017</v>
      </c>
      <c r="D870" s="77">
        <v>147.5</v>
      </c>
      <c r="E870" s="150">
        <v>146.72999999999999</v>
      </c>
      <c r="F870" s="77">
        <v>157.91</v>
      </c>
      <c r="G870" s="73" t="str">
        <f t="shared" si="27"/>
        <v>20/09/2017</v>
      </c>
      <c r="H870" s="4"/>
    </row>
    <row r="871" spans="1:8" x14ac:dyDescent="0.3">
      <c r="A871" s="121">
        <v>8</v>
      </c>
      <c r="B871" s="74">
        <v>42999</v>
      </c>
      <c r="C871" s="138">
        <f t="shared" si="26"/>
        <v>2017</v>
      </c>
      <c r="D871" s="77">
        <v>149</v>
      </c>
      <c r="E871" s="150">
        <v>146.72999999999999</v>
      </c>
      <c r="F871" s="77">
        <v>157.91</v>
      </c>
      <c r="G871" s="73" t="str">
        <f t="shared" si="27"/>
        <v>21/09/2017</v>
      </c>
      <c r="H871" s="4"/>
    </row>
    <row r="872" spans="1:8" x14ac:dyDescent="0.3">
      <c r="A872" s="121">
        <v>8</v>
      </c>
      <c r="B872" s="74">
        <v>43000</v>
      </c>
      <c r="C872" s="138">
        <f t="shared" si="26"/>
        <v>2017</v>
      </c>
      <c r="D872" s="77">
        <v>150</v>
      </c>
      <c r="E872" s="150">
        <v>146.72999999999999</v>
      </c>
      <c r="F872" s="77">
        <v>157.91</v>
      </c>
      <c r="G872" s="73" t="str">
        <f t="shared" si="27"/>
        <v>22/09/2017</v>
      </c>
      <c r="H872" s="4"/>
    </row>
    <row r="873" spans="1:8" x14ac:dyDescent="0.3">
      <c r="A873" s="121">
        <v>8</v>
      </c>
      <c r="B873" s="74">
        <v>43003</v>
      </c>
      <c r="C873" s="138">
        <f t="shared" si="26"/>
        <v>2017</v>
      </c>
      <c r="D873" s="77">
        <v>149</v>
      </c>
      <c r="E873" s="150">
        <v>146.72999999999999</v>
      </c>
      <c r="F873" s="77">
        <v>157.91</v>
      </c>
      <c r="G873" s="73" t="str">
        <f t="shared" si="27"/>
        <v>25/09/2017</v>
      </c>
      <c r="H873" s="4"/>
    </row>
    <row r="874" spans="1:8" x14ac:dyDescent="0.3">
      <c r="A874" s="121">
        <v>8</v>
      </c>
      <c r="B874" s="74">
        <v>43004</v>
      </c>
      <c r="C874" s="138">
        <f t="shared" si="26"/>
        <v>2017</v>
      </c>
      <c r="D874" s="77">
        <v>153.5</v>
      </c>
      <c r="E874" s="150">
        <v>146.72999999999999</v>
      </c>
      <c r="F874" s="77">
        <v>157.91</v>
      </c>
      <c r="G874" s="73" t="str">
        <f t="shared" si="27"/>
        <v>26/09/2017</v>
      </c>
      <c r="H874" s="4"/>
    </row>
    <row r="875" spans="1:8" x14ac:dyDescent="0.3">
      <c r="A875" s="121">
        <v>8</v>
      </c>
      <c r="B875" s="74">
        <v>43005</v>
      </c>
      <c r="C875" s="138">
        <f t="shared" si="26"/>
        <v>2017</v>
      </c>
      <c r="D875" s="77">
        <v>153.5</v>
      </c>
      <c r="E875" s="150">
        <v>146.72999999999999</v>
      </c>
      <c r="F875" s="77">
        <v>157.91</v>
      </c>
      <c r="G875" s="73" t="str">
        <f t="shared" si="27"/>
        <v>27/09/2017</v>
      </c>
      <c r="H875" s="4"/>
    </row>
    <row r="876" spans="1:8" x14ac:dyDescent="0.3">
      <c r="A876" s="121">
        <v>8</v>
      </c>
      <c r="B876" s="74">
        <v>43006</v>
      </c>
      <c r="C876" s="138">
        <f t="shared" si="26"/>
        <v>2017</v>
      </c>
      <c r="D876" s="77">
        <v>154.5</v>
      </c>
      <c r="E876" s="150">
        <v>146.72999999999999</v>
      </c>
      <c r="F876" s="77">
        <v>157.91</v>
      </c>
      <c r="G876" s="73" t="str">
        <f t="shared" si="27"/>
        <v>28/09/2017</v>
      </c>
      <c r="H876" s="4"/>
    </row>
    <row r="877" spans="1:8" x14ac:dyDescent="0.3">
      <c r="A877" s="121">
        <v>8</v>
      </c>
      <c r="B877" s="74">
        <v>43007</v>
      </c>
      <c r="C877" s="138">
        <f t="shared" si="26"/>
        <v>2017</v>
      </c>
      <c r="D877" s="77">
        <v>154.5</v>
      </c>
      <c r="E877" s="150">
        <v>146.72999999999999</v>
      </c>
      <c r="F877" s="77">
        <v>157.91</v>
      </c>
      <c r="G877" s="73" t="str">
        <f t="shared" si="27"/>
        <v>29/09/2017</v>
      </c>
      <c r="H877" s="4"/>
    </row>
    <row r="878" spans="1:8" x14ac:dyDescent="0.3">
      <c r="A878" s="121">
        <v>8</v>
      </c>
      <c r="B878" s="74">
        <v>43010</v>
      </c>
      <c r="C878" s="138">
        <f t="shared" si="26"/>
        <v>2017</v>
      </c>
      <c r="D878" s="77">
        <v>152.5</v>
      </c>
      <c r="E878" s="150">
        <v>146.72999999999999</v>
      </c>
      <c r="F878" s="77">
        <v>157.91</v>
      </c>
      <c r="G878" s="73" t="str">
        <f t="shared" si="27"/>
        <v>02/10/2017</v>
      </c>
      <c r="H878" s="4"/>
    </row>
    <row r="879" spans="1:8" x14ac:dyDescent="0.3">
      <c r="A879" s="121">
        <v>8</v>
      </c>
      <c r="B879" s="74">
        <v>43011</v>
      </c>
      <c r="C879" s="138">
        <f t="shared" si="26"/>
        <v>2017</v>
      </c>
      <c r="D879" s="77">
        <v>153</v>
      </c>
      <c r="E879" s="150">
        <v>146.72999999999999</v>
      </c>
      <c r="F879" s="77">
        <v>157.91</v>
      </c>
      <c r="G879" s="73" t="str">
        <f t="shared" si="27"/>
        <v>03/10/2017</v>
      </c>
      <c r="H879" s="4"/>
    </row>
    <row r="880" spans="1:8" x14ac:dyDescent="0.3">
      <c r="A880" s="121">
        <v>8</v>
      </c>
      <c r="B880" s="74">
        <v>43012</v>
      </c>
      <c r="C880" s="138">
        <f t="shared" si="26"/>
        <v>2017</v>
      </c>
      <c r="D880" s="77">
        <v>154</v>
      </c>
      <c r="E880" s="150">
        <v>146.72999999999999</v>
      </c>
      <c r="F880" s="77">
        <v>157.91</v>
      </c>
      <c r="G880" s="73" t="str">
        <f t="shared" si="27"/>
        <v>04/10/2017</v>
      </c>
      <c r="H880" s="4"/>
    </row>
    <row r="881" spans="1:8" x14ac:dyDescent="0.3">
      <c r="A881" s="121">
        <v>8</v>
      </c>
      <c r="B881" s="74">
        <v>43013</v>
      </c>
      <c r="C881" s="138">
        <f t="shared" si="26"/>
        <v>2017</v>
      </c>
      <c r="D881" s="77">
        <v>153.5</v>
      </c>
      <c r="E881" s="150">
        <v>146.72999999999999</v>
      </c>
      <c r="F881" s="77">
        <v>157.91</v>
      </c>
      <c r="G881" s="73" t="str">
        <f t="shared" si="27"/>
        <v>05/10/2017</v>
      </c>
      <c r="H881" s="4"/>
    </row>
    <row r="882" spans="1:8" x14ac:dyDescent="0.3">
      <c r="A882" s="121">
        <v>8</v>
      </c>
      <c r="B882" s="74">
        <v>43014</v>
      </c>
      <c r="C882" s="138">
        <f t="shared" si="26"/>
        <v>2017</v>
      </c>
      <c r="D882" s="77">
        <v>153</v>
      </c>
      <c r="E882" s="150">
        <v>146.72999999999999</v>
      </c>
      <c r="F882" s="77">
        <v>157.91</v>
      </c>
      <c r="G882" s="73" t="str">
        <f t="shared" si="27"/>
        <v>06/10/2017</v>
      </c>
      <c r="H882" s="4"/>
    </row>
    <row r="883" spans="1:8" x14ac:dyDescent="0.3">
      <c r="A883" s="121">
        <v>8</v>
      </c>
      <c r="B883" s="74">
        <v>43017</v>
      </c>
      <c r="C883" s="138">
        <f t="shared" si="26"/>
        <v>2017</v>
      </c>
      <c r="D883" s="77">
        <v>151</v>
      </c>
      <c r="E883" s="150">
        <v>146.72999999999999</v>
      </c>
      <c r="F883" s="77">
        <v>157.91</v>
      </c>
      <c r="G883" s="73" t="str">
        <f t="shared" si="27"/>
        <v>09/10/2017</v>
      </c>
      <c r="H883" s="4"/>
    </row>
    <row r="884" spans="1:8" x14ac:dyDescent="0.3">
      <c r="A884" s="121">
        <v>8</v>
      </c>
      <c r="B884" s="74">
        <v>43018</v>
      </c>
      <c r="C884" s="138">
        <f t="shared" si="26"/>
        <v>2017</v>
      </c>
      <c r="D884" s="77">
        <v>149.5</v>
      </c>
      <c r="E884" s="150">
        <v>146.72999999999999</v>
      </c>
      <c r="F884" s="77">
        <v>157.91</v>
      </c>
      <c r="G884" s="73" t="str">
        <f t="shared" si="27"/>
        <v>10/10/2017</v>
      </c>
      <c r="H884" s="4"/>
    </row>
    <row r="885" spans="1:8" x14ac:dyDescent="0.3">
      <c r="A885" s="121">
        <v>8</v>
      </c>
      <c r="B885" s="74">
        <v>43019</v>
      </c>
      <c r="C885" s="138">
        <f t="shared" si="26"/>
        <v>2017</v>
      </c>
      <c r="D885" s="77">
        <v>146.5</v>
      </c>
      <c r="E885" s="150">
        <v>146.72999999999999</v>
      </c>
      <c r="F885" s="77">
        <v>157.91</v>
      </c>
      <c r="G885" s="73" t="str">
        <f t="shared" si="27"/>
        <v>11/10/2017</v>
      </c>
      <c r="H885" s="4"/>
    </row>
    <row r="886" spans="1:8" x14ac:dyDescent="0.3">
      <c r="A886" s="121">
        <v>8</v>
      </c>
      <c r="B886" s="74">
        <v>43024</v>
      </c>
      <c r="C886" s="138">
        <f t="shared" si="26"/>
        <v>2017</v>
      </c>
      <c r="D886" s="77">
        <v>150</v>
      </c>
      <c r="E886" s="150">
        <v>146.72999999999999</v>
      </c>
      <c r="F886" s="77">
        <v>157.91</v>
      </c>
      <c r="G886" s="73" t="str">
        <f t="shared" si="27"/>
        <v>16/10/2017</v>
      </c>
      <c r="H886" s="4"/>
    </row>
    <row r="887" spans="1:8" x14ac:dyDescent="0.3">
      <c r="A887" s="121">
        <v>8</v>
      </c>
      <c r="B887" s="74">
        <v>43025</v>
      </c>
      <c r="C887" s="138">
        <f t="shared" si="26"/>
        <v>2017</v>
      </c>
      <c r="D887" s="77">
        <v>150</v>
      </c>
      <c r="E887" s="150">
        <v>146.72999999999999</v>
      </c>
      <c r="F887" s="77">
        <v>157.91</v>
      </c>
      <c r="G887" s="73" t="str">
        <f t="shared" si="27"/>
        <v>17/10/2017</v>
      </c>
      <c r="H887" s="4"/>
    </row>
    <row r="888" spans="1:8" x14ac:dyDescent="0.3">
      <c r="A888" s="121">
        <v>8</v>
      </c>
      <c r="B888" s="74">
        <v>43026</v>
      </c>
      <c r="C888" s="138">
        <f t="shared" si="26"/>
        <v>2017</v>
      </c>
      <c r="D888" s="77">
        <v>150.5</v>
      </c>
      <c r="E888" s="150">
        <v>146.72999999999999</v>
      </c>
      <c r="F888" s="77">
        <v>157.91</v>
      </c>
      <c r="G888" s="73" t="str">
        <f t="shared" si="27"/>
        <v>18/10/2017</v>
      </c>
      <c r="H888" s="4"/>
    </row>
    <row r="889" spans="1:8" x14ac:dyDescent="0.3">
      <c r="A889" s="121">
        <v>8</v>
      </c>
      <c r="B889" s="74">
        <v>43027</v>
      </c>
      <c r="C889" s="138">
        <f t="shared" si="26"/>
        <v>2017</v>
      </c>
      <c r="D889" s="77">
        <v>150</v>
      </c>
      <c r="E889" s="150">
        <v>146.72999999999999</v>
      </c>
      <c r="F889" s="77">
        <v>157.91</v>
      </c>
      <c r="G889" s="73" t="str">
        <f t="shared" si="27"/>
        <v>19/10/2017</v>
      </c>
      <c r="H889" s="4"/>
    </row>
    <row r="890" spans="1:8" x14ac:dyDescent="0.3">
      <c r="A890" s="121">
        <v>8</v>
      </c>
      <c r="B890" s="74">
        <v>43028</v>
      </c>
      <c r="C890" s="138">
        <f t="shared" si="26"/>
        <v>2017</v>
      </c>
      <c r="D890" s="77">
        <v>150</v>
      </c>
      <c r="E890" s="150">
        <v>146.72999999999999</v>
      </c>
      <c r="F890" s="77">
        <v>157.91</v>
      </c>
      <c r="G890" s="73" t="str">
        <f t="shared" si="27"/>
        <v>20/10/2017</v>
      </c>
      <c r="H890" s="4"/>
    </row>
    <row r="891" spans="1:8" x14ac:dyDescent="0.3">
      <c r="A891" s="121">
        <v>8</v>
      </c>
      <c r="B891" s="74">
        <v>43031</v>
      </c>
      <c r="C891" s="138">
        <f t="shared" si="26"/>
        <v>2017</v>
      </c>
      <c r="D891" s="77">
        <v>149.5</v>
      </c>
      <c r="E891" s="150">
        <v>146.72999999999999</v>
      </c>
      <c r="F891" s="77">
        <v>157.91</v>
      </c>
      <c r="G891" s="73" t="str">
        <f t="shared" si="27"/>
        <v>23/10/2017</v>
      </c>
      <c r="H891" s="4"/>
    </row>
    <row r="892" spans="1:8" x14ac:dyDescent="0.3">
      <c r="A892" s="121">
        <v>8</v>
      </c>
      <c r="B892" s="74">
        <v>43032</v>
      </c>
      <c r="C892" s="138">
        <f t="shared" si="26"/>
        <v>2017</v>
      </c>
      <c r="D892" s="77">
        <v>151</v>
      </c>
      <c r="E892" s="150">
        <v>146.72999999999999</v>
      </c>
      <c r="F892" s="77">
        <v>157.91</v>
      </c>
      <c r="G892" s="73" t="str">
        <f t="shared" si="27"/>
        <v>24/10/2017</v>
      </c>
      <c r="H892" s="4"/>
    </row>
    <row r="893" spans="1:8" x14ac:dyDescent="0.3">
      <c r="A893" s="121">
        <v>8</v>
      </c>
      <c r="B893" s="74">
        <v>43033</v>
      </c>
      <c r="C893" s="138">
        <f t="shared" si="26"/>
        <v>2017</v>
      </c>
      <c r="D893" s="77">
        <v>151.5</v>
      </c>
      <c r="E893" s="150">
        <v>146.72999999999999</v>
      </c>
      <c r="F893" s="77">
        <v>157.91</v>
      </c>
      <c r="G893" s="73" t="str">
        <f t="shared" si="27"/>
        <v>25/10/2017</v>
      </c>
      <c r="H893" s="4"/>
    </row>
    <row r="894" spans="1:8" x14ac:dyDescent="0.3">
      <c r="A894" s="121">
        <v>8</v>
      </c>
      <c r="B894" s="74">
        <v>43034</v>
      </c>
      <c r="C894" s="138">
        <f t="shared" si="26"/>
        <v>2017</v>
      </c>
      <c r="D894" s="77">
        <v>152</v>
      </c>
      <c r="E894" s="150">
        <v>146.72999999999999</v>
      </c>
      <c r="F894" s="77">
        <v>157.91</v>
      </c>
      <c r="G894" s="73" t="str">
        <f t="shared" si="27"/>
        <v>26/10/2017</v>
      </c>
      <c r="H894" s="4"/>
    </row>
    <row r="895" spans="1:8" x14ac:dyDescent="0.3">
      <c r="A895" s="121">
        <v>8</v>
      </c>
      <c r="B895" s="74">
        <v>43035</v>
      </c>
      <c r="C895" s="138">
        <f t="shared" si="26"/>
        <v>2017</v>
      </c>
      <c r="D895" s="77">
        <v>153.5</v>
      </c>
      <c r="E895" s="150">
        <v>146.72999999999999</v>
      </c>
      <c r="F895" s="77">
        <v>157.91</v>
      </c>
      <c r="G895" s="73" t="str">
        <f t="shared" si="27"/>
        <v>27/10/2017</v>
      </c>
      <c r="H895" s="4"/>
    </row>
    <row r="896" spans="1:8" x14ac:dyDescent="0.3">
      <c r="A896" s="121">
        <v>8</v>
      </c>
      <c r="B896" s="74">
        <v>43038</v>
      </c>
      <c r="C896" s="138">
        <f t="shared" si="26"/>
        <v>2017</v>
      </c>
      <c r="D896" s="77">
        <v>152.5</v>
      </c>
      <c r="E896" s="150">
        <v>146.72999999999999</v>
      </c>
      <c r="F896" s="77">
        <v>157.91</v>
      </c>
      <c r="G896" s="73" t="str">
        <f t="shared" si="27"/>
        <v>30/10/2017</v>
      </c>
      <c r="H896" s="4"/>
    </row>
    <row r="897" spans="1:8" x14ac:dyDescent="0.3">
      <c r="A897" s="121">
        <v>8</v>
      </c>
      <c r="B897" s="74">
        <v>43039</v>
      </c>
      <c r="C897" s="138">
        <f t="shared" si="26"/>
        <v>2017</v>
      </c>
      <c r="D897" s="77">
        <v>154.5</v>
      </c>
      <c r="E897" s="150">
        <v>146.72999999999999</v>
      </c>
      <c r="F897" s="77">
        <v>157.91</v>
      </c>
      <c r="G897" s="73" t="str">
        <f t="shared" si="27"/>
        <v>31/10/2017</v>
      </c>
      <c r="H897" s="4"/>
    </row>
    <row r="898" spans="1:8" x14ac:dyDescent="0.3">
      <c r="A898" s="121">
        <v>8</v>
      </c>
      <c r="B898" s="74">
        <v>43041</v>
      </c>
      <c r="C898" s="138">
        <f t="shared" si="26"/>
        <v>2017</v>
      </c>
      <c r="D898" s="77">
        <v>152</v>
      </c>
      <c r="E898" s="150">
        <v>146.72999999999999</v>
      </c>
      <c r="F898" s="77">
        <v>157.91</v>
      </c>
      <c r="G898" s="73" t="str">
        <f t="shared" si="27"/>
        <v>02/11/2017</v>
      </c>
      <c r="H898" s="4"/>
    </row>
    <row r="899" spans="1:8" x14ac:dyDescent="0.3">
      <c r="A899" s="121">
        <v>8</v>
      </c>
      <c r="B899" s="74">
        <v>43042</v>
      </c>
      <c r="C899" s="138">
        <f t="shared" ref="C899:C962" si="28">YEAR(B899)</f>
        <v>2017</v>
      </c>
      <c r="D899" s="77">
        <v>153</v>
      </c>
      <c r="E899" s="150">
        <v>146.72999999999999</v>
      </c>
      <c r="F899" s="77">
        <v>157.91</v>
      </c>
      <c r="G899" s="73" t="str">
        <f t="shared" ref="G899:G962" si="29">TEXT(B899,"jj/mm/aaaa")</f>
        <v>03/11/2017</v>
      </c>
      <c r="H899" s="4"/>
    </row>
    <row r="900" spans="1:8" x14ac:dyDescent="0.3">
      <c r="A900" s="121">
        <v>8</v>
      </c>
      <c r="B900" s="74">
        <v>43045</v>
      </c>
      <c r="C900" s="138">
        <f t="shared" si="28"/>
        <v>2017</v>
      </c>
      <c r="D900" s="77">
        <v>154</v>
      </c>
      <c r="E900" s="150">
        <v>146.72999999999999</v>
      </c>
      <c r="F900" s="77">
        <v>157.91</v>
      </c>
      <c r="G900" s="73" t="str">
        <f t="shared" si="29"/>
        <v>06/11/2017</v>
      </c>
      <c r="H900" s="4"/>
    </row>
    <row r="901" spans="1:8" x14ac:dyDescent="0.3">
      <c r="A901" s="121">
        <v>8</v>
      </c>
      <c r="B901" s="74">
        <v>43046</v>
      </c>
      <c r="C901" s="138">
        <f t="shared" si="28"/>
        <v>2017</v>
      </c>
      <c r="D901" s="77">
        <v>155</v>
      </c>
      <c r="E901" s="150">
        <v>146.72999999999999</v>
      </c>
      <c r="F901" s="77">
        <v>157.91</v>
      </c>
      <c r="G901" s="73" t="str">
        <f t="shared" si="29"/>
        <v>07/11/2017</v>
      </c>
      <c r="H901" s="4"/>
    </row>
    <row r="902" spans="1:8" x14ac:dyDescent="0.3">
      <c r="A902" s="121">
        <v>8</v>
      </c>
      <c r="B902" s="74">
        <v>43047</v>
      </c>
      <c r="C902" s="138">
        <f t="shared" si="28"/>
        <v>2017</v>
      </c>
      <c r="D902" s="77">
        <v>153.5</v>
      </c>
      <c r="E902" s="150">
        <v>146.72999999999999</v>
      </c>
      <c r="F902" s="77">
        <v>157.91</v>
      </c>
      <c r="G902" s="73" t="str">
        <f t="shared" si="29"/>
        <v>08/11/2017</v>
      </c>
      <c r="H902" s="4"/>
    </row>
    <row r="903" spans="1:8" x14ac:dyDescent="0.3">
      <c r="A903" s="121">
        <v>8</v>
      </c>
      <c r="B903" s="74">
        <v>43048</v>
      </c>
      <c r="C903" s="138">
        <f t="shared" si="28"/>
        <v>2017</v>
      </c>
      <c r="D903" s="77">
        <v>153.5</v>
      </c>
      <c r="E903" s="150">
        <v>146.72999999999999</v>
      </c>
      <c r="F903" s="77">
        <v>157.91</v>
      </c>
      <c r="G903" s="73" t="str">
        <f t="shared" si="29"/>
        <v>09/11/2017</v>
      </c>
      <c r="H903" s="4"/>
    </row>
    <row r="904" spans="1:8" x14ac:dyDescent="0.3">
      <c r="A904" s="121">
        <v>8</v>
      </c>
      <c r="B904" s="74">
        <v>43049</v>
      </c>
      <c r="C904" s="138">
        <f t="shared" si="28"/>
        <v>2017</v>
      </c>
      <c r="D904" s="77">
        <v>153</v>
      </c>
      <c r="E904" s="150">
        <v>146.72999999999999</v>
      </c>
      <c r="F904" s="77">
        <v>157.91</v>
      </c>
      <c r="G904" s="73" t="str">
        <f t="shared" si="29"/>
        <v>10/11/2017</v>
      </c>
      <c r="H904" s="4"/>
    </row>
    <row r="905" spans="1:8" x14ac:dyDescent="0.3">
      <c r="A905" s="121">
        <v>8</v>
      </c>
      <c r="B905" s="74">
        <v>43052</v>
      </c>
      <c r="C905" s="138">
        <f t="shared" si="28"/>
        <v>2017</v>
      </c>
      <c r="D905" s="77">
        <v>152</v>
      </c>
      <c r="E905" s="150">
        <v>146.72999999999999</v>
      </c>
      <c r="F905" s="77">
        <v>157.91</v>
      </c>
      <c r="G905" s="73" t="str">
        <f t="shared" si="29"/>
        <v>13/11/2017</v>
      </c>
      <c r="H905" s="4"/>
    </row>
    <row r="906" spans="1:8" x14ac:dyDescent="0.3">
      <c r="A906" s="121">
        <v>8</v>
      </c>
      <c r="B906" s="74">
        <v>43053</v>
      </c>
      <c r="C906" s="138">
        <f t="shared" si="28"/>
        <v>2017</v>
      </c>
      <c r="D906" s="77">
        <v>151</v>
      </c>
      <c r="E906" s="150">
        <v>146.72999999999999</v>
      </c>
      <c r="F906" s="77">
        <v>157.91</v>
      </c>
      <c r="G906" s="73" t="str">
        <f t="shared" si="29"/>
        <v>14/11/2017</v>
      </c>
      <c r="H906" s="4"/>
    </row>
    <row r="907" spans="1:8" x14ac:dyDescent="0.3">
      <c r="A907" s="121">
        <v>8</v>
      </c>
      <c r="B907" s="74">
        <v>43054</v>
      </c>
      <c r="C907" s="138">
        <f t="shared" si="28"/>
        <v>2017</v>
      </c>
      <c r="D907" s="77">
        <v>149</v>
      </c>
      <c r="E907" s="150">
        <v>146.72999999999999</v>
      </c>
      <c r="F907" s="77">
        <v>157.91</v>
      </c>
      <c r="G907" s="73" t="str">
        <f t="shared" si="29"/>
        <v>15/11/2017</v>
      </c>
      <c r="H907" s="4"/>
    </row>
    <row r="908" spans="1:8" x14ac:dyDescent="0.3">
      <c r="A908" s="121">
        <v>8</v>
      </c>
      <c r="B908" s="74">
        <v>43055</v>
      </c>
      <c r="C908" s="138">
        <f t="shared" si="28"/>
        <v>2017</v>
      </c>
      <c r="D908" s="77">
        <v>149</v>
      </c>
      <c r="E908" s="150">
        <v>146.72999999999999</v>
      </c>
      <c r="F908" s="77">
        <v>157.91</v>
      </c>
      <c r="G908" s="73" t="str">
        <f t="shared" si="29"/>
        <v>16/11/2017</v>
      </c>
      <c r="H908" s="4"/>
    </row>
    <row r="909" spans="1:8" x14ac:dyDescent="0.3">
      <c r="A909" s="121">
        <v>8</v>
      </c>
      <c r="B909" s="74">
        <v>43056</v>
      </c>
      <c r="C909" s="138">
        <f t="shared" si="28"/>
        <v>2017</v>
      </c>
      <c r="D909" s="77">
        <v>148</v>
      </c>
      <c r="E909" s="150">
        <v>146.72999999999999</v>
      </c>
      <c r="F909" s="77">
        <v>157.91</v>
      </c>
      <c r="G909" s="73" t="str">
        <f t="shared" si="29"/>
        <v>17/11/2017</v>
      </c>
      <c r="H909" s="4"/>
    </row>
    <row r="910" spans="1:8" x14ac:dyDescent="0.3">
      <c r="A910" s="121">
        <v>8</v>
      </c>
      <c r="B910" s="74">
        <v>43059</v>
      </c>
      <c r="C910" s="138">
        <f t="shared" si="28"/>
        <v>2017</v>
      </c>
      <c r="D910" s="77">
        <v>146.35</v>
      </c>
      <c r="E910" s="150">
        <v>146.72999999999999</v>
      </c>
      <c r="F910" s="77">
        <v>157.91</v>
      </c>
      <c r="G910" s="73" t="str">
        <f t="shared" si="29"/>
        <v>20/11/2017</v>
      </c>
      <c r="H910" s="4"/>
    </row>
    <row r="911" spans="1:8" x14ac:dyDescent="0.3">
      <c r="A911" s="121">
        <v>8</v>
      </c>
      <c r="B911" s="74">
        <v>43060</v>
      </c>
      <c r="C911" s="138">
        <f t="shared" si="28"/>
        <v>2017</v>
      </c>
      <c r="D911" s="77">
        <v>146</v>
      </c>
      <c r="E911" s="150">
        <v>146.72999999999999</v>
      </c>
      <c r="F911" s="77">
        <v>157.91</v>
      </c>
      <c r="G911" s="73" t="str">
        <f t="shared" si="29"/>
        <v>21/11/2017</v>
      </c>
      <c r="H911" s="4"/>
    </row>
    <row r="912" spans="1:8" x14ac:dyDescent="0.3">
      <c r="A912" s="121">
        <v>8</v>
      </c>
      <c r="B912" s="74">
        <v>43061</v>
      </c>
      <c r="C912" s="138">
        <f t="shared" si="28"/>
        <v>2017</v>
      </c>
      <c r="D912" s="77">
        <v>147.5</v>
      </c>
      <c r="E912" s="150">
        <v>146.72999999999999</v>
      </c>
      <c r="F912" s="77">
        <v>157.91</v>
      </c>
      <c r="G912" s="73" t="str">
        <f t="shared" si="29"/>
        <v>22/11/2017</v>
      </c>
      <c r="H912" s="4"/>
    </row>
    <row r="913" spans="1:8" x14ac:dyDescent="0.3">
      <c r="A913" s="121">
        <v>8</v>
      </c>
      <c r="B913" s="74">
        <v>43062</v>
      </c>
      <c r="C913" s="138">
        <f t="shared" si="28"/>
        <v>2017</v>
      </c>
      <c r="D913" s="77">
        <v>148.5</v>
      </c>
      <c r="E913" s="150">
        <v>146.72999999999999</v>
      </c>
      <c r="F913" s="77">
        <v>157.91</v>
      </c>
      <c r="G913" s="73" t="str">
        <f t="shared" si="29"/>
        <v>23/11/2017</v>
      </c>
      <c r="H913" s="4"/>
    </row>
    <row r="914" spans="1:8" x14ac:dyDescent="0.3">
      <c r="A914" s="121">
        <v>8</v>
      </c>
      <c r="B914" s="74">
        <v>43063</v>
      </c>
      <c r="C914" s="138">
        <f t="shared" si="28"/>
        <v>2017</v>
      </c>
      <c r="D914" s="77">
        <v>148.5</v>
      </c>
      <c r="E914" s="150">
        <v>146.72999999999999</v>
      </c>
      <c r="F914" s="77">
        <v>157.91</v>
      </c>
      <c r="G914" s="73" t="str">
        <f t="shared" si="29"/>
        <v>24/11/2017</v>
      </c>
      <c r="H914" s="4"/>
    </row>
    <row r="915" spans="1:8" x14ac:dyDescent="0.3">
      <c r="A915" s="121">
        <v>8</v>
      </c>
      <c r="B915" s="74">
        <v>43066</v>
      </c>
      <c r="C915" s="138">
        <f t="shared" si="28"/>
        <v>2017</v>
      </c>
      <c r="D915" s="77">
        <v>147</v>
      </c>
      <c r="E915" s="150">
        <v>146.72999999999999</v>
      </c>
      <c r="F915" s="77">
        <v>157.91</v>
      </c>
      <c r="G915" s="73" t="str">
        <f t="shared" si="29"/>
        <v>27/11/2017</v>
      </c>
      <c r="H915" s="4"/>
    </row>
    <row r="916" spans="1:8" x14ac:dyDescent="0.3">
      <c r="A916" s="121">
        <v>8</v>
      </c>
      <c r="B916" s="74">
        <v>43067</v>
      </c>
      <c r="C916" s="138">
        <f t="shared" si="28"/>
        <v>2017</v>
      </c>
      <c r="D916" s="77">
        <v>145</v>
      </c>
      <c r="E916" s="150">
        <v>146.72999999999999</v>
      </c>
      <c r="F916" s="77">
        <v>157.91</v>
      </c>
      <c r="G916" s="73" t="str">
        <f t="shared" si="29"/>
        <v>28/11/2017</v>
      </c>
      <c r="H916" s="4"/>
    </row>
    <row r="917" spans="1:8" x14ac:dyDescent="0.3">
      <c r="A917" s="121">
        <v>8</v>
      </c>
      <c r="B917" s="74">
        <v>43068</v>
      </c>
      <c r="C917" s="138">
        <f t="shared" si="28"/>
        <v>2017</v>
      </c>
      <c r="D917" s="77">
        <v>148</v>
      </c>
      <c r="E917" s="150">
        <v>146.72999999999999</v>
      </c>
      <c r="F917" s="77">
        <v>157.91</v>
      </c>
      <c r="G917" s="73" t="str">
        <f t="shared" si="29"/>
        <v>29/11/2017</v>
      </c>
      <c r="H917" s="4"/>
    </row>
    <row r="918" spans="1:8" x14ac:dyDescent="0.3">
      <c r="A918" s="121">
        <v>8</v>
      </c>
      <c r="B918" s="74">
        <v>43069</v>
      </c>
      <c r="C918" s="138">
        <f t="shared" si="28"/>
        <v>2017</v>
      </c>
      <c r="D918" s="77">
        <v>147</v>
      </c>
      <c r="E918" s="150">
        <v>146.72999999999999</v>
      </c>
      <c r="F918" s="77">
        <v>157.91</v>
      </c>
      <c r="G918" s="73" t="str">
        <f t="shared" si="29"/>
        <v>30/11/2017</v>
      </c>
      <c r="H918" s="4"/>
    </row>
    <row r="919" spans="1:8" x14ac:dyDescent="0.3">
      <c r="A919" s="121">
        <v>8</v>
      </c>
      <c r="B919" s="74">
        <v>43070</v>
      </c>
      <c r="C919" s="138">
        <f t="shared" si="28"/>
        <v>2017</v>
      </c>
      <c r="D919" s="77">
        <v>147</v>
      </c>
      <c r="E919" s="150">
        <v>146.72999999999999</v>
      </c>
      <c r="F919" s="77">
        <v>157.91</v>
      </c>
      <c r="G919" s="73" t="str">
        <f t="shared" si="29"/>
        <v>01/12/2017</v>
      </c>
      <c r="H919" s="4"/>
    </row>
    <row r="920" spans="1:8" x14ac:dyDescent="0.3">
      <c r="A920" s="121">
        <v>8</v>
      </c>
      <c r="B920" s="74">
        <v>43073</v>
      </c>
      <c r="C920" s="138">
        <f t="shared" si="28"/>
        <v>2017</v>
      </c>
      <c r="D920" s="77">
        <v>149</v>
      </c>
      <c r="E920" s="150">
        <v>146.72999999999999</v>
      </c>
      <c r="F920" s="77">
        <v>157.91</v>
      </c>
      <c r="G920" s="73" t="str">
        <f t="shared" si="29"/>
        <v>04/12/2017</v>
      </c>
      <c r="H920" s="4"/>
    </row>
    <row r="921" spans="1:8" x14ac:dyDescent="0.3">
      <c r="A921" s="121">
        <v>8</v>
      </c>
      <c r="B921" s="74">
        <v>43074</v>
      </c>
      <c r="C921" s="138">
        <f t="shared" si="28"/>
        <v>2017</v>
      </c>
      <c r="D921" s="77">
        <v>147</v>
      </c>
      <c r="E921" s="150">
        <v>146.72999999999999</v>
      </c>
      <c r="F921" s="77">
        <v>157.91</v>
      </c>
      <c r="G921" s="73" t="str">
        <f t="shared" si="29"/>
        <v>05/12/2017</v>
      </c>
      <c r="H921" s="4"/>
    </row>
    <row r="922" spans="1:8" x14ac:dyDescent="0.3">
      <c r="A922" s="121">
        <v>8</v>
      </c>
      <c r="B922" s="74">
        <v>43075</v>
      </c>
      <c r="C922" s="138">
        <f t="shared" si="28"/>
        <v>2017</v>
      </c>
      <c r="D922" s="77">
        <v>147.5</v>
      </c>
      <c r="E922" s="150">
        <v>146.72999999999999</v>
      </c>
      <c r="F922" s="77">
        <v>157.91</v>
      </c>
      <c r="G922" s="73" t="str">
        <f t="shared" si="29"/>
        <v>06/12/2017</v>
      </c>
      <c r="H922" s="4"/>
    </row>
    <row r="923" spans="1:8" x14ac:dyDescent="0.3">
      <c r="A923" s="121">
        <v>8</v>
      </c>
      <c r="B923" s="74">
        <v>43076</v>
      </c>
      <c r="C923" s="138">
        <f t="shared" si="28"/>
        <v>2017</v>
      </c>
      <c r="D923" s="77">
        <v>147</v>
      </c>
      <c r="E923" s="150">
        <v>146.72999999999999</v>
      </c>
      <c r="F923" s="77">
        <v>157.91</v>
      </c>
      <c r="G923" s="73" t="str">
        <f t="shared" si="29"/>
        <v>07/12/2017</v>
      </c>
      <c r="H923" s="4"/>
    </row>
    <row r="924" spans="1:8" x14ac:dyDescent="0.3">
      <c r="A924" s="121">
        <v>8</v>
      </c>
      <c r="B924" s="74">
        <v>43077</v>
      </c>
      <c r="C924" s="138">
        <f t="shared" si="28"/>
        <v>2017</v>
      </c>
      <c r="D924" s="77">
        <v>147.5</v>
      </c>
      <c r="E924" s="150">
        <v>146.72999999999999</v>
      </c>
      <c r="F924" s="77">
        <v>157.91</v>
      </c>
      <c r="G924" s="73" t="str">
        <f t="shared" si="29"/>
        <v>08/12/2017</v>
      </c>
      <c r="H924" s="4"/>
    </row>
    <row r="925" spans="1:8" x14ac:dyDescent="0.3">
      <c r="A925" s="121">
        <v>8</v>
      </c>
      <c r="B925" s="74">
        <v>43080</v>
      </c>
      <c r="C925" s="138">
        <f t="shared" si="28"/>
        <v>2017</v>
      </c>
      <c r="D925" s="77">
        <v>147</v>
      </c>
      <c r="E925" s="150">
        <v>146.72999999999999</v>
      </c>
      <c r="F925" s="77">
        <v>157.91</v>
      </c>
      <c r="G925" s="73" t="str">
        <f t="shared" si="29"/>
        <v>11/12/2017</v>
      </c>
      <c r="H925" s="4"/>
    </row>
    <row r="926" spans="1:8" x14ac:dyDescent="0.3">
      <c r="A926" s="121">
        <v>8</v>
      </c>
      <c r="B926" s="74">
        <v>43081</v>
      </c>
      <c r="C926" s="138">
        <f t="shared" si="28"/>
        <v>2017</v>
      </c>
      <c r="D926" s="77">
        <v>147.5</v>
      </c>
      <c r="E926" s="150">
        <v>146.72999999999999</v>
      </c>
      <c r="F926" s="77">
        <v>157.91</v>
      </c>
      <c r="G926" s="73" t="str">
        <f t="shared" si="29"/>
        <v>12/12/2017</v>
      </c>
      <c r="H926" s="4"/>
    </row>
    <row r="927" spans="1:8" x14ac:dyDescent="0.3">
      <c r="A927" s="121">
        <v>8</v>
      </c>
      <c r="B927" s="74">
        <v>43082</v>
      </c>
      <c r="C927" s="138">
        <f t="shared" si="28"/>
        <v>2017</v>
      </c>
      <c r="D927" s="77">
        <v>146</v>
      </c>
      <c r="E927" s="150">
        <v>146.72999999999999</v>
      </c>
      <c r="F927" s="77">
        <v>157.91</v>
      </c>
      <c r="G927" s="73" t="str">
        <f t="shared" si="29"/>
        <v>13/12/2017</v>
      </c>
      <c r="H927" s="4"/>
    </row>
    <row r="928" spans="1:8" x14ac:dyDescent="0.3">
      <c r="A928" s="121">
        <v>8</v>
      </c>
      <c r="B928" s="74">
        <v>43083</v>
      </c>
      <c r="C928" s="138">
        <f t="shared" si="28"/>
        <v>2017</v>
      </c>
      <c r="D928" s="77">
        <v>146.5</v>
      </c>
      <c r="E928" s="150">
        <v>146.72999999999999</v>
      </c>
      <c r="F928" s="77">
        <v>157.91</v>
      </c>
      <c r="G928" s="73" t="str">
        <f t="shared" si="29"/>
        <v>14/12/2017</v>
      </c>
      <c r="H928" s="4"/>
    </row>
    <row r="929" spans="1:8" x14ac:dyDescent="0.3">
      <c r="A929" s="121">
        <v>8</v>
      </c>
      <c r="B929" s="74">
        <v>43084</v>
      </c>
      <c r="C929" s="138">
        <f t="shared" si="28"/>
        <v>2017</v>
      </c>
      <c r="D929" s="77">
        <v>147</v>
      </c>
      <c r="E929" s="150">
        <v>146.72999999999999</v>
      </c>
      <c r="F929" s="77">
        <v>157.91</v>
      </c>
      <c r="G929" s="73" t="str">
        <f t="shared" si="29"/>
        <v>15/12/2017</v>
      </c>
      <c r="H929" s="4"/>
    </row>
    <row r="930" spans="1:8" x14ac:dyDescent="0.3">
      <c r="A930" s="121">
        <v>8</v>
      </c>
      <c r="B930" s="74">
        <v>43087</v>
      </c>
      <c r="C930" s="138">
        <f t="shared" si="28"/>
        <v>2017</v>
      </c>
      <c r="D930" s="77">
        <v>147.5</v>
      </c>
      <c r="E930" s="150">
        <v>146.72999999999999</v>
      </c>
      <c r="F930" s="77">
        <v>157.91</v>
      </c>
      <c r="G930" s="73" t="str">
        <f t="shared" si="29"/>
        <v>18/12/2017</v>
      </c>
      <c r="H930" s="4"/>
    </row>
    <row r="931" spans="1:8" x14ac:dyDescent="0.3">
      <c r="A931" s="121">
        <v>8</v>
      </c>
      <c r="B931" s="74">
        <v>43088</v>
      </c>
      <c r="C931" s="138">
        <f t="shared" si="28"/>
        <v>2017</v>
      </c>
      <c r="D931" s="77">
        <v>147.75</v>
      </c>
      <c r="E931" s="150">
        <v>146.72999999999999</v>
      </c>
      <c r="F931" s="77">
        <v>157.91</v>
      </c>
      <c r="G931" s="73" t="str">
        <f t="shared" si="29"/>
        <v>19/12/2017</v>
      </c>
      <c r="H931" s="4"/>
    </row>
    <row r="932" spans="1:8" x14ac:dyDescent="0.3">
      <c r="A932" s="121">
        <v>8</v>
      </c>
      <c r="B932" s="74">
        <v>43089</v>
      </c>
      <c r="C932" s="138">
        <f t="shared" si="28"/>
        <v>2017</v>
      </c>
      <c r="D932" s="77">
        <v>147</v>
      </c>
      <c r="E932" s="150">
        <v>146.72999999999999</v>
      </c>
      <c r="F932" s="77">
        <v>157.91</v>
      </c>
      <c r="G932" s="73" t="str">
        <f t="shared" si="29"/>
        <v>20/12/2017</v>
      </c>
      <c r="H932" s="4"/>
    </row>
    <row r="933" spans="1:8" x14ac:dyDescent="0.3">
      <c r="A933" s="121">
        <v>8</v>
      </c>
      <c r="B933" s="74">
        <v>43090</v>
      </c>
      <c r="C933" s="138">
        <f t="shared" si="28"/>
        <v>2017</v>
      </c>
      <c r="D933" s="77">
        <v>147</v>
      </c>
      <c r="E933" s="150">
        <v>146.72999999999999</v>
      </c>
      <c r="F933" s="77">
        <v>157.91</v>
      </c>
      <c r="G933" s="73" t="str">
        <f t="shared" si="29"/>
        <v>21/12/2017</v>
      </c>
      <c r="H933" s="4"/>
    </row>
    <row r="934" spans="1:8" x14ac:dyDescent="0.3">
      <c r="A934" s="121">
        <v>8</v>
      </c>
      <c r="B934" s="74">
        <v>43091</v>
      </c>
      <c r="C934" s="138">
        <f t="shared" si="28"/>
        <v>2017</v>
      </c>
      <c r="D934" s="77">
        <v>147</v>
      </c>
      <c r="E934" s="150">
        <v>146.72999999999999</v>
      </c>
      <c r="F934" s="77">
        <v>157.91</v>
      </c>
      <c r="G934" s="73" t="str">
        <f t="shared" si="29"/>
        <v>22/12/2017</v>
      </c>
      <c r="H934" s="4"/>
    </row>
    <row r="935" spans="1:8" x14ac:dyDescent="0.3">
      <c r="A935" s="120">
        <v>8</v>
      </c>
      <c r="B935" s="68">
        <v>43102</v>
      </c>
      <c r="C935" s="138">
        <f t="shared" si="28"/>
        <v>2018</v>
      </c>
      <c r="D935" s="71">
        <v>146</v>
      </c>
      <c r="E935" s="151">
        <v>198.09</v>
      </c>
      <c r="F935" s="71">
        <v>152.77000000000001</v>
      </c>
      <c r="G935" s="67" t="str">
        <f t="shared" si="29"/>
        <v>02/01/2018</v>
      </c>
      <c r="H935" s="4"/>
    </row>
    <row r="936" spans="1:8" x14ac:dyDescent="0.3">
      <c r="A936" s="120">
        <v>8</v>
      </c>
      <c r="B936" s="68">
        <v>43103</v>
      </c>
      <c r="C936" s="138">
        <f t="shared" si="28"/>
        <v>2018</v>
      </c>
      <c r="D936" s="71">
        <v>146</v>
      </c>
      <c r="E936" s="151">
        <v>198.09</v>
      </c>
      <c r="F936" s="71">
        <v>152.77000000000001</v>
      </c>
      <c r="G936" s="67" t="str">
        <f t="shared" si="29"/>
        <v>03/01/2018</v>
      </c>
      <c r="H936" s="4"/>
    </row>
    <row r="937" spans="1:8" x14ac:dyDescent="0.3">
      <c r="A937" s="120">
        <v>8</v>
      </c>
      <c r="B937" s="68">
        <v>43104</v>
      </c>
      <c r="C937" s="138">
        <f t="shared" si="28"/>
        <v>2018</v>
      </c>
      <c r="D937" s="71">
        <v>147</v>
      </c>
      <c r="E937" s="151">
        <v>198.09</v>
      </c>
      <c r="F937" s="71">
        <v>152.77000000000001</v>
      </c>
      <c r="G937" s="67" t="str">
        <f t="shared" si="29"/>
        <v>04/01/2018</v>
      </c>
      <c r="H937" s="4"/>
    </row>
    <row r="938" spans="1:8" x14ac:dyDescent="0.3">
      <c r="A938" s="120">
        <v>8</v>
      </c>
      <c r="B938" s="68">
        <v>43105</v>
      </c>
      <c r="C938" s="138">
        <f t="shared" si="28"/>
        <v>2018</v>
      </c>
      <c r="D938" s="71">
        <v>147</v>
      </c>
      <c r="E938" s="151">
        <v>198.09</v>
      </c>
      <c r="F938" s="71">
        <v>152.77000000000001</v>
      </c>
      <c r="G938" s="67" t="str">
        <f t="shared" si="29"/>
        <v>05/01/2018</v>
      </c>
      <c r="H938" s="4"/>
    </row>
    <row r="939" spans="1:8" x14ac:dyDescent="0.3">
      <c r="A939" s="120">
        <v>8</v>
      </c>
      <c r="B939" s="68">
        <v>43108</v>
      </c>
      <c r="C939" s="138">
        <f t="shared" si="28"/>
        <v>2018</v>
      </c>
      <c r="D939" s="71">
        <v>148</v>
      </c>
      <c r="E939" s="151">
        <v>198.09</v>
      </c>
      <c r="F939" s="71">
        <v>152.77000000000001</v>
      </c>
      <c r="G939" s="67" t="str">
        <f t="shared" si="29"/>
        <v>08/01/2018</v>
      </c>
      <c r="H939" s="4"/>
    </row>
    <row r="940" spans="1:8" x14ac:dyDescent="0.3">
      <c r="A940" s="120">
        <v>8</v>
      </c>
      <c r="B940" s="68">
        <v>43109</v>
      </c>
      <c r="C940" s="138">
        <f t="shared" si="28"/>
        <v>2018</v>
      </c>
      <c r="D940" s="71">
        <v>148.5</v>
      </c>
      <c r="E940" s="151">
        <v>198.09</v>
      </c>
      <c r="F940" s="71">
        <v>152.77000000000001</v>
      </c>
      <c r="G940" s="67" t="str">
        <f t="shared" si="29"/>
        <v>09/01/2018</v>
      </c>
      <c r="H940" s="4"/>
    </row>
    <row r="941" spans="1:8" x14ac:dyDescent="0.3">
      <c r="A941" s="120">
        <v>8</v>
      </c>
      <c r="B941" s="68">
        <v>43110</v>
      </c>
      <c r="C941" s="138">
        <f t="shared" si="28"/>
        <v>2018</v>
      </c>
      <c r="D941" s="71">
        <v>150.5</v>
      </c>
      <c r="E941" s="151">
        <v>198.09</v>
      </c>
      <c r="F941" s="71">
        <v>152.77000000000001</v>
      </c>
      <c r="G941" s="67" t="str">
        <f t="shared" si="29"/>
        <v>10/01/2018</v>
      </c>
      <c r="H941" s="4"/>
    </row>
    <row r="942" spans="1:8" x14ac:dyDescent="0.3">
      <c r="A942" s="120">
        <v>8</v>
      </c>
      <c r="B942" s="68">
        <v>43111</v>
      </c>
      <c r="C942" s="138">
        <f t="shared" si="28"/>
        <v>2018</v>
      </c>
      <c r="D942" s="71">
        <v>148.5</v>
      </c>
      <c r="E942" s="151">
        <v>198.09</v>
      </c>
      <c r="F942" s="71">
        <v>152.77000000000001</v>
      </c>
      <c r="G942" s="67" t="str">
        <f t="shared" si="29"/>
        <v>11/01/2018</v>
      </c>
      <c r="H942" s="4"/>
    </row>
    <row r="943" spans="1:8" x14ac:dyDescent="0.3">
      <c r="A943" s="120">
        <v>8</v>
      </c>
      <c r="B943" s="68">
        <v>43112</v>
      </c>
      <c r="C943" s="138">
        <f t="shared" si="28"/>
        <v>2018</v>
      </c>
      <c r="D943" s="71">
        <v>148.5</v>
      </c>
      <c r="E943" s="151">
        <v>198.09</v>
      </c>
      <c r="F943" s="71">
        <v>152.77000000000001</v>
      </c>
      <c r="G943" s="67" t="str">
        <f t="shared" si="29"/>
        <v>12/01/2018</v>
      </c>
      <c r="H943" s="4"/>
    </row>
    <row r="944" spans="1:8" x14ac:dyDescent="0.3">
      <c r="A944" s="120">
        <v>8</v>
      </c>
      <c r="B944" s="68">
        <v>43115</v>
      </c>
      <c r="C944" s="138">
        <f t="shared" si="28"/>
        <v>2018</v>
      </c>
      <c r="D944" s="71">
        <v>146</v>
      </c>
      <c r="E944" s="151">
        <v>198.09</v>
      </c>
      <c r="F944" s="71">
        <v>152.77000000000001</v>
      </c>
      <c r="G944" s="67" t="str">
        <f t="shared" si="29"/>
        <v>15/01/2018</v>
      </c>
      <c r="H944" s="4"/>
    </row>
    <row r="945" spans="1:8" x14ac:dyDescent="0.3">
      <c r="A945" s="120">
        <v>8</v>
      </c>
      <c r="B945" s="68">
        <v>43116</v>
      </c>
      <c r="C945" s="138">
        <f t="shared" si="28"/>
        <v>2018</v>
      </c>
      <c r="D945" s="71">
        <v>145</v>
      </c>
      <c r="E945" s="151">
        <v>198.09</v>
      </c>
      <c r="F945" s="71">
        <v>152.77000000000001</v>
      </c>
      <c r="G945" s="67" t="str">
        <f t="shared" si="29"/>
        <v>16/01/2018</v>
      </c>
      <c r="H945" s="4"/>
    </row>
    <row r="946" spans="1:8" x14ac:dyDescent="0.3">
      <c r="A946" s="120">
        <v>8</v>
      </c>
      <c r="B946" s="68">
        <v>43117</v>
      </c>
      <c r="C946" s="138">
        <f t="shared" si="28"/>
        <v>2018</v>
      </c>
      <c r="D946" s="71">
        <v>147.5</v>
      </c>
      <c r="E946" s="151">
        <v>198.09</v>
      </c>
      <c r="F946" s="71">
        <v>152.77000000000001</v>
      </c>
      <c r="G946" s="67" t="str">
        <f t="shared" si="29"/>
        <v>17/01/2018</v>
      </c>
      <c r="H946" s="4"/>
    </row>
    <row r="947" spans="1:8" x14ac:dyDescent="0.3">
      <c r="A947" s="120">
        <v>8</v>
      </c>
      <c r="B947" s="68">
        <v>43118</v>
      </c>
      <c r="C947" s="138">
        <f t="shared" si="28"/>
        <v>2018</v>
      </c>
      <c r="D947" s="71">
        <v>149</v>
      </c>
      <c r="E947" s="151">
        <v>198.09</v>
      </c>
      <c r="F947" s="71">
        <v>152.77000000000001</v>
      </c>
      <c r="G947" s="67" t="str">
        <f t="shared" si="29"/>
        <v>18/01/2018</v>
      </c>
      <c r="H947" s="4"/>
    </row>
    <row r="948" spans="1:8" x14ac:dyDescent="0.3">
      <c r="A948" s="120">
        <v>8</v>
      </c>
      <c r="B948" s="68">
        <v>43119</v>
      </c>
      <c r="C948" s="138">
        <f t="shared" si="28"/>
        <v>2018</v>
      </c>
      <c r="D948" s="71">
        <v>148.5</v>
      </c>
      <c r="E948" s="151">
        <v>198.09</v>
      </c>
      <c r="F948" s="71">
        <v>152.77000000000001</v>
      </c>
      <c r="G948" s="67" t="str">
        <f t="shared" si="29"/>
        <v>19/01/2018</v>
      </c>
      <c r="H948" s="4"/>
    </row>
    <row r="949" spans="1:8" x14ac:dyDescent="0.3">
      <c r="A949" s="120">
        <v>8</v>
      </c>
      <c r="B949" s="68">
        <v>43122</v>
      </c>
      <c r="C949" s="138">
        <f t="shared" si="28"/>
        <v>2018</v>
      </c>
      <c r="D949" s="71">
        <v>149.5</v>
      </c>
      <c r="E949" s="151">
        <v>198.09</v>
      </c>
      <c r="F949" s="71">
        <v>152.77000000000001</v>
      </c>
      <c r="G949" s="67" t="str">
        <f t="shared" si="29"/>
        <v>22/01/2018</v>
      </c>
      <c r="H949" s="4"/>
    </row>
    <row r="950" spans="1:8" x14ac:dyDescent="0.3">
      <c r="A950" s="120">
        <v>8</v>
      </c>
      <c r="B950" s="68">
        <v>43123</v>
      </c>
      <c r="C950" s="138">
        <f t="shared" si="28"/>
        <v>2018</v>
      </c>
      <c r="D950" s="71">
        <v>150</v>
      </c>
      <c r="E950" s="151">
        <v>198.09</v>
      </c>
      <c r="F950" s="71">
        <v>152.77000000000001</v>
      </c>
      <c r="G950" s="67" t="str">
        <f t="shared" si="29"/>
        <v>23/01/2018</v>
      </c>
      <c r="H950" s="4"/>
    </row>
    <row r="951" spans="1:8" x14ac:dyDescent="0.3">
      <c r="A951" s="120">
        <v>8</v>
      </c>
      <c r="B951" s="68">
        <v>43124</v>
      </c>
      <c r="C951" s="138">
        <f t="shared" si="28"/>
        <v>2018</v>
      </c>
      <c r="D951" s="71">
        <v>149</v>
      </c>
      <c r="E951" s="151">
        <v>198.09</v>
      </c>
      <c r="F951" s="71">
        <v>152.77000000000001</v>
      </c>
      <c r="G951" s="67" t="str">
        <f t="shared" si="29"/>
        <v>24/01/2018</v>
      </c>
      <c r="H951" s="4"/>
    </row>
    <row r="952" spans="1:8" x14ac:dyDescent="0.3">
      <c r="A952" s="120">
        <v>8</v>
      </c>
      <c r="B952" s="68">
        <v>43125</v>
      </c>
      <c r="C952" s="138">
        <f t="shared" si="28"/>
        <v>2018</v>
      </c>
      <c r="D952" s="71">
        <v>151</v>
      </c>
      <c r="E952" s="151">
        <v>198.09</v>
      </c>
      <c r="F952" s="71">
        <v>152.77000000000001</v>
      </c>
      <c r="G952" s="67" t="str">
        <f t="shared" si="29"/>
        <v>25/01/2018</v>
      </c>
      <c r="H952" s="4"/>
    </row>
    <row r="953" spans="1:8" x14ac:dyDescent="0.3">
      <c r="A953" s="120">
        <v>8</v>
      </c>
      <c r="B953" s="68">
        <v>43126</v>
      </c>
      <c r="C953" s="138">
        <f t="shared" si="28"/>
        <v>2018</v>
      </c>
      <c r="D953" s="71">
        <v>150</v>
      </c>
      <c r="E953" s="151">
        <v>198.09</v>
      </c>
      <c r="F953" s="71">
        <v>152.77000000000001</v>
      </c>
      <c r="G953" s="67" t="str">
        <f t="shared" si="29"/>
        <v>26/01/2018</v>
      </c>
      <c r="H953" s="4"/>
    </row>
    <row r="954" spans="1:8" x14ac:dyDescent="0.3">
      <c r="A954" s="120">
        <v>8</v>
      </c>
      <c r="B954" s="68">
        <v>43129</v>
      </c>
      <c r="C954" s="138">
        <f t="shared" si="28"/>
        <v>2018</v>
      </c>
      <c r="D954" s="71">
        <v>153.5</v>
      </c>
      <c r="E954" s="151">
        <v>198.09</v>
      </c>
      <c r="F954" s="71">
        <v>152.77000000000001</v>
      </c>
      <c r="G954" s="67" t="str">
        <f t="shared" si="29"/>
        <v>29/01/2018</v>
      </c>
      <c r="H954" s="4"/>
    </row>
    <row r="955" spans="1:8" x14ac:dyDescent="0.3">
      <c r="A955" s="120">
        <v>8</v>
      </c>
      <c r="B955" s="68">
        <v>43130</v>
      </c>
      <c r="C955" s="138">
        <f t="shared" si="28"/>
        <v>2018</v>
      </c>
      <c r="D955" s="71">
        <v>154</v>
      </c>
      <c r="E955" s="151">
        <v>198.09</v>
      </c>
      <c r="F955" s="71">
        <v>152.77000000000001</v>
      </c>
      <c r="G955" s="67" t="str">
        <f t="shared" si="29"/>
        <v>30/01/2018</v>
      </c>
      <c r="H955" s="4"/>
    </row>
    <row r="956" spans="1:8" x14ac:dyDescent="0.3">
      <c r="A956" s="120">
        <v>8</v>
      </c>
      <c r="B956" s="68">
        <v>43131</v>
      </c>
      <c r="C956" s="138">
        <f t="shared" si="28"/>
        <v>2018</v>
      </c>
      <c r="D956" s="71">
        <v>153.5</v>
      </c>
      <c r="E956" s="151">
        <v>198.09</v>
      </c>
      <c r="F956" s="71">
        <v>152.77000000000001</v>
      </c>
      <c r="G956" s="67" t="str">
        <f t="shared" si="29"/>
        <v>31/01/2018</v>
      </c>
      <c r="H956" s="4"/>
    </row>
    <row r="957" spans="1:8" x14ac:dyDescent="0.3">
      <c r="A957" s="120">
        <v>8</v>
      </c>
      <c r="B957" s="68">
        <v>43132</v>
      </c>
      <c r="C957" s="138">
        <f t="shared" si="28"/>
        <v>2018</v>
      </c>
      <c r="D957" s="71">
        <v>150.5</v>
      </c>
      <c r="E957" s="151">
        <v>198.09</v>
      </c>
      <c r="F957" s="71">
        <v>152.77000000000001</v>
      </c>
      <c r="G957" s="67" t="str">
        <f t="shared" si="29"/>
        <v>01/02/2018</v>
      </c>
      <c r="H957" s="4"/>
    </row>
    <row r="958" spans="1:8" x14ac:dyDescent="0.3">
      <c r="A958" s="120">
        <v>8</v>
      </c>
      <c r="B958" s="68">
        <v>43133</v>
      </c>
      <c r="C958" s="138">
        <f t="shared" si="28"/>
        <v>2018</v>
      </c>
      <c r="D958" s="71">
        <v>151</v>
      </c>
      <c r="E958" s="151">
        <v>198.09</v>
      </c>
      <c r="F958" s="71">
        <v>152.77000000000001</v>
      </c>
      <c r="G958" s="67" t="str">
        <f t="shared" si="29"/>
        <v>02/02/2018</v>
      </c>
      <c r="H958" s="4"/>
    </row>
    <row r="959" spans="1:8" x14ac:dyDescent="0.3">
      <c r="A959" s="120">
        <v>8</v>
      </c>
      <c r="B959" s="68">
        <v>43136</v>
      </c>
      <c r="C959" s="138">
        <f t="shared" si="28"/>
        <v>2018</v>
      </c>
      <c r="D959" s="71">
        <v>150</v>
      </c>
      <c r="E959" s="151">
        <v>198.09</v>
      </c>
      <c r="F959" s="71">
        <v>152.77000000000001</v>
      </c>
      <c r="G959" s="67" t="str">
        <f t="shared" si="29"/>
        <v>05/02/2018</v>
      </c>
      <c r="H959" s="4"/>
    </row>
    <row r="960" spans="1:8" x14ac:dyDescent="0.3">
      <c r="A960" s="120">
        <v>8</v>
      </c>
      <c r="B960" s="68">
        <v>43137</v>
      </c>
      <c r="C960" s="138">
        <f t="shared" si="28"/>
        <v>2018</v>
      </c>
      <c r="D960" s="71">
        <v>152</v>
      </c>
      <c r="E960" s="151">
        <v>198.09</v>
      </c>
      <c r="F960" s="71">
        <v>152.77000000000001</v>
      </c>
      <c r="G960" s="67" t="str">
        <f t="shared" si="29"/>
        <v>06/02/2018</v>
      </c>
      <c r="H960" s="4"/>
    </row>
    <row r="961" spans="1:8" x14ac:dyDescent="0.3">
      <c r="A961" s="120">
        <v>8</v>
      </c>
      <c r="B961" s="68">
        <v>43138</v>
      </c>
      <c r="C961" s="138">
        <f t="shared" si="28"/>
        <v>2018</v>
      </c>
      <c r="D961" s="79">
        <v>154</v>
      </c>
      <c r="E961" s="151">
        <v>198.09</v>
      </c>
      <c r="F961" s="71">
        <v>152.77000000000001</v>
      </c>
      <c r="G961" s="67" t="str">
        <f t="shared" si="29"/>
        <v>07/02/2018</v>
      </c>
      <c r="H961" s="4"/>
    </row>
    <row r="962" spans="1:8" x14ac:dyDescent="0.3">
      <c r="A962" s="120">
        <v>8</v>
      </c>
      <c r="B962" s="68">
        <v>43139</v>
      </c>
      <c r="C962" s="138">
        <f t="shared" si="28"/>
        <v>2018</v>
      </c>
      <c r="D962" s="79">
        <v>156</v>
      </c>
      <c r="E962" s="151">
        <v>198.09</v>
      </c>
      <c r="F962" s="71">
        <v>152.77000000000001</v>
      </c>
      <c r="G962" s="67" t="str">
        <f t="shared" si="29"/>
        <v>08/02/2018</v>
      </c>
      <c r="H962" s="4"/>
    </row>
    <row r="963" spans="1:8" x14ac:dyDescent="0.3">
      <c r="A963" s="120">
        <v>8</v>
      </c>
      <c r="B963" s="68">
        <v>43140</v>
      </c>
      <c r="C963" s="138">
        <f t="shared" ref="C963:C1026" si="30">YEAR(B963)</f>
        <v>2018</v>
      </c>
      <c r="D963" s="79">
        <v>154.5</v>
      </c>
      <c r="E963" s="151">
        <v>198.09</v>
      </c>
      <c r="F963" s="71">
        <v>152.77000000000001</v>
      </c>
      <c r="G963" s="67" t="str">
        <f t="shared" ref="G963:G1026" si="31">TEXT(B963,"jj/mm/aaaa")</f>
        <v>09/02/2018</v>
      </c>
      <c r="H963" s="4"/>
    </row>
    <row r="964" spans="1:8" x14ac:dyDescent="0.3">
      <c r="A964" s="120">
        <v>8</v>
      </c>
      <c r="B964" s="68">
        <v>43143</v>
      </c>
      <c r="C964" s="138">
        <f t="shared" si="30"/>
        <v>2018</v>
      </c>
      <c r="D964" s="79">
        <v>154.5</v>
      </c>
      <c r="E964" s="151">
        <v>198.09</v>
      </c>
      <c r="F964" s="71">
        <v>152.77000000000001</v>
      </c>
      <c r="G964" s="67" t="str">
        <f t="shared" si="31"/>
        <v>12/02/2018</v>
      </c>
      <c r="H964" s="4"/>
    </row>
    <row r="965" spans="1:8" x14ac:dyDescent="0.3">
      <c r="A965" s="120">
        <v>8</v>
      </c>
      <c r="B965" s="68">
        <v>43144</v>
      </c>
      <c r="C965" s="138">
        <f t="shared" si="30"/>
        <v>2018</v>
      </c>
      <c r="D965" s="79">
        <v>155</v>
      </c>
      <c r="E965" s="151">
        <v>198.09</v>
      </c>
      <c r="F965" s="71">
        <v>152.77000000000001</v>
      </c>
      <c r="G965" s="67" t="str">
        <f t="shared" si="31"/>
        <v>13/02/2018</v>
      </c>
      <c r="H965" s="4"/>
    </row>
    <row r="966" spans="1:8" x14ac:dyDescent="0.3">
      <c r="A966" s="120">
        <v>8</v>
      </c>
      <c r="B966" s="68">
        <v>43145</v>
      </c>
      <c r="C966" s="138">
        <f t="shared" si="30"/>
        <v>2018</v>
      </c>
      <c r="D966" s="79">
        <v>156.5</v>
      </c>
      <c r="E966" s="151">
        <v>198.09</v>
      </c>
      <c r="F966" s="71">
        <v>152.77000000000001</v>
      </c>
      <c r="G966" s="67" t="str">
        <f t="shared" si="31"/>
        <v>14/02/2018</v>
      </c>
      <c r="H966" s="4"/>
    </row>
    <row r="967" spans="1:8" x14ac:dyDescent="0.3">
      <c r="A967" s="120">
        <v>8</v>
      </c>
      <c r="B967" s="68">
        <v>43146</v>
      </c>
      <c r="C967" s="138">
        <f t="shared" si="30"/>
        <v>2018</v>
      </c>
      <c r="D967" s="79">
        <v>155.5</v>
      </c>
      <c r="E967" s="151">
        <v>198.09</v>
      </c>
      <c r="F967" s="71">
        <v>152.77000000000001</v>
      </c>
      <c r="G967" s="67" t="str">
        <f t="shared" si="31"/>
        <v>15/02/2018</v>
      </c>
      <c r="H967" s="4"/>
    </row>
    <row r="968" spans="1:8" x14ac:dyDescent="0.3">
      <c r="A968" s="120">
        <v>8</v>
      </c>
      <c r="B968" s="68">
        <v>43147</v>
      </c>
      <c r="C968" s="138">
        <f t="shared" si="30"/>
        <v>2018</v>
      </c>
      <c r="D968" s="79">
        <v>157</v>
      </c>
      <c r="E968" s="151">
        <v>198.09</v>
      </c>
      <c r="F968" s="71">
        <v>152.77000000000001</v>
      </c>
      <c r="G968" s="67" t="str">
        <f t="shared" si="31"/>
        <v>16/02/2018</v>
      </c>
      <c r="H968" s="4"/>
    </row>
    <row r="969" spans="1:8" x14ac:dyDescent="0.3">
      <c r="A969" s="120">
        <v>8</v>
      </c>
      <c r="B969" s="68">
        <v>43150</v>
      </c>
      <c r="C969" s="138">
        <f t="shared" si="30"/>
        <v>2018</v>
      </c>
      <c r="D969" s="79">
        <v>156</v>
      </c>
      <c r="E969" s="151">
        <v>198.09</v>
      </c>
      <c r="F969" s="71">
        <v>152.77000000000001</v>
      </c>
      <c r="G969" s="67" t="str">
        <f t="shared" si="31"/>
        <v>19/02/2018</v>
      </c>
      <c r="H969" s="4"/>
    </row>
    <row r="970" spans="1:8" x14ac:dyDescent="0.3">
      <c r="A970" s="120">
        <v>8</v>
      </c>
      <c r="B970" s="68">
        <v>43151</v>
      </c>
      <c r="C970" s="138">
        <f t="shared" si="30"/>
        <v>2018</v>
      </c>
      <c r="D970" s="79">
        <v>159</v>
      </c>
      <c r="E970" s="151">
        <v>198.09</v>
      </c>
      <c r="F970" s="71">
        <v>152.77000000000001</v>
      </c>
      <c r="G970" s="67" t="str">
        <f t="shared" si="31"/>
        <v>20/02/2018</v>
      </c>
      <c r="H970" s="4"/>
    </row>
    <row r="971" spans="1:8" x14ac:dyDescent="0.3">
      <c r="A971" s="120">
        <v>8</v>
      </c>
      <c r="B971" s="68">
        <v>43152</v>
      </c>
      <c r="C971" s="138">
        <f t="shared" si="30"/>
        <v>2018</v>
      </c>
      <c r="D971" s="79">
        <v>158.5</v>
      </c>
      <c r="E971" s="151">
        <v>198.09</v>
      </c>
      <c r="F971" s="71">
        <v>152.77000000000001</v>
      </c>
      <c r="G971" s="67" t="str">
        <f t="shared" si="31"/>
        <v>21/02/2018</v>
      </c>
      <c r="H971" s="4"/>
    </row>
    <row r="972" spans="1:8" x14ac:dyDescent="0.3">
      <c r="A972" s="120">
        <v>8</v>
      </c>
      <c r="B972" s="68">
        <v>43153</v>
      </c>
      <c r="C972" s="138">
        <f t="shared" si="30"/>
        <v>2018</v>
      </c>
      <c r="D972" s="71">
        <v>159</v>
      </c>
      <c r="E972" s="151">
        <v>198.09</v>
      </c>
      <c r="F972" s="71">
        <v>152.77000000000001</v>
      </c>
      <c r="G972" s="67" t="str">
        <f t="shared" si="31"/>
        <v>22/02/2018</v>
      </c>
      <c r="H972" s="4"/>
    </row>
    <row r="973" spans="1:8" x14ac:dyDescent="0.3">
      <c r="A973" s="120">
        <v>8</v>
      </c>
      <c r="B973" s="68">
        <v>43154</v>
      </c>
      <c r="C973" s="138">
        <f t="shared" si="30"/>
        <v>2018</v>
      </c>
      <c r="D973" s="71">
        <v>159.5</v>
      </c>
      <c r="E973" s="151">
        <v>198.09</v>
      </c>
      <c r="F973" s="71">
        <v>152.77000000000001</v>
      </c>
      <c r="G973" s="67" t="str">
        <f t="shared" si="31"/>
        <v>23/02/2018</v>
      </c>
      <c r="H973" s="4"/>
    </row>
    <row r="974" spans="1:8" x14ac:dyDescent="0.3">
      <c r="A974" s="120">
        <v>8</v>
      </c>
      <c r="B974" s="68">
        <v>43157</v>
      </c>
      <c r="C974" s="138">
        <f t="shared" si="30"/>
        <v>2018</v>
      </c>
      <c r="D974" s="71">
        <v>161.5</v>
      </c>
      <c r="E974" s="151">
        <v>198.09</v>
      </c>
      <c r="F974" s="71">
        <v>152.77000000000001</v>
      </c>
      <c r="G974" s="67" t="str">
        <f t="shared" si="31"/>
        <v>26/02/2018</v>
      </c>
      <c r="H974" s="4"/>
    </row>
    <row r="975" spans="1:8" x14ac:dyDescent="0.3">
      <c r="A975" s="120">
        <v>8</v>
      </c>
      <c r="B975" s="68">
        <v>43158</v>
      </c>
      <c r="C975" s="138">
        <f t="shared" si="30"/>
        <v>2018</v>
      </c>
      <c r="D975" s="71">
        <v>162.5</v>
      </c>
      <c r="E975" s="151">
        <v>198.09</v>
      </c>
      <c r="F975" s="71">
        <v>152.77000000000001</v>
      </c>
      <c r="G975" s="67" t="str">
        <f t="shared" si="31"/>
        <v>27/02/2018</v>
      </c>
      <c r="H975" s="4"/>
    </row>
    <row r="976" spans="1:8" x14ac:dyDescent="0.3">
      <c r="A976" s="120">
        <v>8</v>
      </c>
      <c r="B976" s="68">
        <v>43159</v>
      </c>
      <c r="C976" s="138">
        <f t="shared" si="30"/>
        <v>2018</v>
      </c>
      <c r="D976" s="71">
        <v>163</v>
      </c>
      <c r="E976" s="151">
        <v>198.09</v>
      </c>
      <c r="F976" s="71">
        <v>152.77000000000001</v>
      </c>
      <c r="G976" s="67" t="str">
        <f t="shared" si="31"/>
        <v>28/02/2018</v>
      </c>
      <c r="H976" s="4"/>
    </row>
    <row r="977" spans="1:8" x14ac:dyDescent="0.3">
      <c r="A977" s="120">
        <v>8</v>
      </c>
      <c r="B977" s="68">
        <v>43160</v>
      </c>
      <c r="C977" s="138">
        <f t="shared" si="30"/>
        <v>2018</v>
      </c>
      <c r="D977" s="71">
        <v>162</v>
      </c>
      <c r="E977" s="151">
        <v>198.09</v>
      </c>
      <c r="F977" s="71">
        <v>152.77000000000001</v>
      </c>
      <c r="G977" s="67" t="str">
        <f t="shared" si="31"/>
        <v>01/03/2018</v>
      </c>
      <c r="H977" s="4"/>
    </row>
    <row r="978" spans="1:8" x14ac:dyDescent="0.3">
      <c r="A978" s="120">
        <v>8</v>
      </c>
      <c r="B978" s="68">
        <v>43161</v>
      </c>
      <c r="C978" s="138">
        <f t="shared" si="30"/>
        <v>2018</v>
      </c>
      <c r="D978" s="71">
        <v>162.5</v>
      </c>
      <c r="E978" s="151">
        <v>198.09</v>
      </c>
      <c r="F978" s="71">
        <v>152.77000000000001</v>
      </c>
      <c r="G978" s="67" t="str">
        <f t="shared" si="31"/>
        <v>02/03/2018</v>
      </c>
      <c r="H978" s="4"/>
    </row>
    <row r="979" spans="1:8" x14ac:dyDescent="0.3">
      <c r="A979" s="120">
        <v>8</v>
      </c>
      <c r="B979" s="68">
        <v>43164</v>
      </c>
      <c r="C979" s="138">
        <f t="shared" si="30"/>
        <v>2018</v>
      </c>
      <c r="D979" s="71">
        <v>161</v>
      </c>
      <c r="E979" s="151">
        <v>198.09</v>
      </c>
      <c r="F979" s="71">
        <v>152.77000000000001</v>
      </c>
      <c r="G979" s="67" t="str">
        <f t="shared" si="31"/>
        <v>05/03/2018</v>
      </c>
      <c r="H979" s="4"/>
    </row>
    <row r="980" spans="1:8" x14ac:dyDescent="0.3">
      <c r="A980" s="120">
        <v>8</v>
      </c>
      <c r="B980" s="68">
        <v>43165</v>
      </c>
      <c r="C980" s="138">
        <f t="shared" si="30"/>
        <v>2018</v>
      </c>
      <c r="D980" s="71">
        <v>160</v>
      </c>
      <c r="E980" s="151">
        <v>198.09</v>
      </c>
      <c r="F980" s="71">
        <v>152.77000000000001</v>
      </c>
      <c r="G980" s="67" t="str">
        <f t="shared" si="31"/>
        <v>06/03/2018</v>
      </c>
      <c r="H980" s="4"/>
    </row>
    <row r="981" spans="1:8" x14ac:dyDescent="0.3">
      <c r="A981" s="120">
        <v>8</v>
      </c>
      <c r="B981" s="68">
        <v>43166</v>
      </c>
      <c r="C981" s="138">
        <f t="shared" si="30"/>
        <v>2018</v>
      </c>
      <c r="D981" s="71">
        <v>160</v>
      </c>
      <c r="E981" s="151">
        <v>198.09</v>
      </c>
      <c r="F981" s="71">
        <v>152.77000000000001</v>
      </c>
      <c r="G981" s="67" t="str">
        <f t="shared" si="31"/>
        <v>07/03/2018</v>
      </c>
      <c r="H981" s="4"/>
    </row>
    <row r="982" spans="1:8" x14ac:dyDescent="0.3">
      <c r="A982" s="120">
        <v>8</v>
      </c>
      <c r="B982" s="68">
        <v>43167</v>
      </c>
      <c r="C982" s="138">
        <f t="shared" si="30"/>
        <v>2018</v>
      </c>
      <c r="D982" s="71">
        <v>159</v>
      </c>
      <c r="E982" s="151">
        <v>198.09</v>
      </c>
      <c r="F982" s="71">
        <v>152.77000000000001</v>
      </c>
      <c r="G982" s="67" t="str">
        <f t="shared" si="31"/>
        <v>08/03/2018</v>
      </c>
      <c r="H982" s="4"/>
    </row>
    <row r="983" spans="1:8" x14ac:dyDescent="0.3">
      <c r="A983" s="120">
        <v>8</v>
      </c>
      <c r="B983" s="68">
        <v>43168</v>
      </c>
      <c r="C983" s="138">
        <f t="shared" si="30"/>
        <v>2018</v>
      </c>
      <c r="D983" s="71">
        <v>161</v>
      </c>
      <c r="E983" s="151">
        <v>198.09</v>
      </c>
      <c r="F983" s="71">
        <v>152.77000000000001</v>
      </c>
      <c r="G983" s="67" t="str">
        <f t="shared" si="31"/>
        <v>09/03/2018</v>
      </c>
      <c r="H983" s="4"/>
    </row>
    <row r="984" spans="1:8" x14ac:dyDescent="0.3">
      <c r="A984" s="120">
        <v>8</v>
      </c>
      <c r="B984" s="68">
        <v>43171</v>
      </c>
      <c r="C984" s="138">
        <f t="shared" si="30"/>
        <v>2018</v>
      </c>
      <c r="D984" s="71">
        <v>160</v>
      </c>
      <c r="E984" s="151">
        <v>198.09</v>
      </c>
      <c r="F984" s="71">
        <v>152.77000000000001</v>
      </c>
      <c r="G984" s="67" t="str">
        <f t="shared" si="31"/>
        <v>12/03/2018</v>
      </c>
      <c r="H984" s="4"/>
    </row>
    <row r="985" spans="1:8" x14ac:dyDescent="0.3">
      <c r="A985" s="120">
        <v>8</v>
      </c>
      <c r="B985" s="68">
        <v>43172</v>
      </c>
      <c r="C985" s="138">
        <f t="shared" si="30"/>
        <v>2018</v>
      </c>
      <c r="D985" s="79">
        <v>162</v>
      </c>
      <c r="E985" s="151">
        <v>198.09</v>
      </c>
      <c r="F985" s="71">
        <v>152.77000000000001</v>
      </c>
      <c r="G985" s="67" t="str">
        <f t="shared" si="31"/>
        <v>13/03/2018</v>
      </c>
      <c r="H985" s="4"/>
    </row>
    <row r="986" spans="1:8" x14ac:dyDescent="0.3">
      <c r="A986" s="120">
        <v>8</v>
      </c>
      <c r="B986" s="68">
        <v>43173</v>
      </c>
      <c r="C986" s="138">
        <f t="shared" si="30"/>
        <v>2018</v>
      </c>
      <c r="D986" s="79">
        <v>161.5</v>
      </c>
      <c r="E986" s="151">
        <v>198.09</v>
      </c>
      <c r="F986" s="71">
        <v>152.77000000000001</v>
      </c>
      <c r="G986" s="67" t="str">
        <f t="shared" si="31"/>
        <v>14/03/2018</v>
      </c>
      <c r="H986" s="4"/>
    </row>
    <row r="987" spans="1:8" x14ac:dyDescent="0.3">
      <c r="A987" s="120">
        <v>8</v>
      </c>
      <c r="B987" s="68">
        <v>43174</v>
      </c>
      <c r="C987" s="138">
        <f t="shared" si="30"/>
        <v>2018</v>
      </c>
      <c r="D987" s="79">
        <v>163</v>
      </c>
      <c r="E987" s="151">
        <v>198.09</v>
      </c>
      <c r="F987" s="71">
        <v>152.77000000000001</v>
      </c>
      <c r="G987" s="67" t="str">
        <f t="shared" si="31"/>
        <v>15/03/2018</v>
      </c>
      <c r="H987" s="4"/>
    </row>
    <row r="988" spans="1:8" x14ac:dyDescent="0.3">
      <c r="A988" s="120">
        <v>8</v>
      </c>
      <c r="B988" s="68">
        <v>43175</v>
      </c>
      <c r="C988" s="138">
        <f t="shared" si="30"/>
        <v>2018</v>
      </c>
      <c r="D988" s="79">
        <v>162</v>
      </c>
      <c r="E988" s="151">
        <v>198.09</v>
      </c>
      <c r="F988" s="71">
        <v>152.77000000000001</v>
      </c>
      <c r="G988" s="67" t="str">
        <f t="shared" si="31"/>
        <v>16/03/2018</v>
      </c>
      <c r="H988" s="4"/>
    </row>
    <row r="989" spans="1:8" x14ac:dyDescent="0.3">
      <c r="A989" s="120">
        <v>8</v>
      </c>
      <c r="B989" s="68">
        <v>43178</v>
      </c>
      <c r="C989" s="138">
        <f t="shared" si="30"/>
        <v>2018</v>
      </c>
      <c r="D989" s="79">
        <v>162</v>
      </c>
      <c r="E989" s="151">
        <v>198.09</v>
      </c>
      <c r="F989" s="71">
        <v>152.77000000000001</v>
      </c>
      <c r="G989" s="67" t="str">
        <f t="shared" si="31"/>
        <v>19/03/2018</v>
      </c>
      <c r="H989" s="4"/>
    </row>
    <row r="990" spans="1:8" x14ac:dyDescent="0.3">
      <c r="A990" s="120">
        <v>8</v>
      </c>
      <c r="B990" s="68">
        <v>43179</v>
      </c>
      <c r="C990" s="138">
        <f t="shared" si="30"/>
        <v>2018</v>
      </c>
      <c r="D990" s="79">
        <v>161</v>
      </c>
      <c r="E990" s="151">
        <v>198.09</v>
      </c>
      <c r="F990" s="71">
        <v>152.77000000000001</v>
      </c>
      <c r="G990" s="67" t="str">
        <f t="shared" si="31"/>
        <v>20/03/2018</v>
      </c>
      <c r="H990" s="4"/>
    </row>
    <row r="991" spans="1:8" x14ac:dyDescent="0.3">
      <c r="A991" s="120">
        <v>8</v>
      </c>
      <c r="B991" s="68">
        <v>43180</v>
      </c>
      <c r="C991" s="138">
        <f t="shared" si="30"/>
        <v>2018</v>
      </c>
      <c r="D991" s="79">
        <v>161.5</v>
      </c>
      <c r="E991" s="151">
        <v>198.09</v>
      </c>
      <c r="F991" s="71">
        <v>152.77000000000001</v>
      </c>
      <c r="G991" s="67" t="str">
        <f t="shared" si="31"/>
        <v>21/03/2018</v>
      </c>
      <c r="H991" s="4"/>
    </row>
    <row r="992" spans="1:8" x14ac:dyDescent="0.3">
      <c r="A992" s="120">
        <v>8</v>
      </c>
      <c r="B992" s="68">
        <v>43181</v>
      </c>
      <c r="C992" s="138">
        <f t="shared" si="30"/>
        <v>2018</v>
      </c>
      <c r="D992" s="79">
        <v>164.5</v>
      </c>
      <c r="E992" s="151">
        <v>198.09</v>
      </c>
      <c r="F992" s="71">
        <v>152.77000000000001</v>
      </c>
      <c r="G992" s="67" t="str">
        <f t="shared" si="31"/>
        <v>22/03/2018</v>
      </c>
      <c r="H992" s="4"/>
    </row>
    <row r="993" spans="1:8" x14ac:dyDescent="0.3">
      <c r="A993" s="120">
        <v>8</v>
      </c>
      <c r="B993" s="68">
        <v>43182</v>
      </c>
      <c r="C993" s="138">
        <f t="shared" si="30"/>
        <v>2018</v>
      </c>
      <c r="D993" s="79">
        <v>164.5</v>
      </c>
      <c r="E993" s="151">
        <v>198.09</v>
      </c>
      <c r="F993" s="71">
        <v>152.77000000000001</v>
      </c>
      <c r="G993" s="67" t="str">
        <f t="shared" si="31"/>
        <v>23/03/2018</v>
      </c>
      <c r="H993" s="4"/>
    </row>
    <row r="994" spans="1:8" x14ac:dyDescent="0.3">
      <c r="A994" s="120">
        <v>8</v>
      </c>
      <c r="B994" s="68">
        <v>43185</v>
      </c>
      <c r="C994" s="138">
        <f t="shared" si="30"/>
        <v>2018</v>
      </c>
      <c r="D994" s="79">
        <v>163</v>
      </c>
      <c r="E994" s="151">
        <v>198.09</v>
      </c>
      <c r="F994" s="71">
        <v>152.77000000000001</v>
      </c>
      <c r="G994" s="67" t="str">
        <f t="shared" si="31"/>
        <v>26/03/2018</v>
      </c>
      <c r="H994" s="4"/>
    </row>
    <row r="995" spans="1:8" x14ac:dyDescent="0.3">
      <c r="A995" s="120">
        <v>8</v>
      </c>
      <c r="B995" s="68">
        <v>43186</v>
      </c>
      <c r="C995" s="138">
        <f t="shared" si="30"/>
        <v>2018</v>
      </c>
      <c r="D995" s="79">
        <v>166</v>
      </c>
      <c r="E995" s="151">
        <v>198.09</v>
      </c>
      <c r="F995" s="71">
        <v>152.77000000000001</v>
      </c>
      <c r="G995" s="67" t="str">
        <f t="shared" si="31"/>
        <v>27/03/2018</v>
      </c>
      <c r="H995" s="4"/>
    </row>
    <row r="996" spans="1:8" x14ac:dyDescent="0.3">
      <c r="A996" s="120">
        <v>8</v>
      </c>
      <c r="B996" s="68">
        <v>43187</v>
      </c>
      <c r="C996" s="138">
        <f t="shared" si="30"/>
        <v>2018</v>
      </c>
      <c r="D996" s="79">
        <v>163</v>
      </c>
      <c r="E996" s="151">
        <v>198.09</v>
      </c>
      <c r="F996" s="71">
        <v>152.77000000000001</v>
      </c>
      <c r="G996" s="67" t="str">
        <f t="shared" si="31"/>
        <v>28/03/2018</v>
      </c>
      <c r="H996" s="4"/>
    </row>
    <row r="997" spans="1:8" x14ac:dyDescent="0.3">
      <c r="A997" s="120">
        <v>8</v>
      </c>
      <c r="B997" s="68">
        <v>43188</v>
      </c>
      <c r="C997" s="138">
        <f t="shared" si="30"/>
        <v>2018</v>
      </c>
      <c r="D997" s="79">
        <v>163</v>
      </c>
      <c r="E997" s="151">
        <v>198.09</v>
      </c>
      <c r="F997" s="71">
        <v>152.77000000000001</v>
      </c>
      <c r="G997" s="67" t="str">
        <f t="shared" si="31"/>
        <v>29/03/2018</v>
      </c>
      <c r="H997" s="4"/>
    </row>
    <row r="998" spans="1:8" x14ac:dyDescent="0.3">
      <c r="A998" s="120">
        <v>8</v>
      </c>
      <c r="B998" s="68">
        <v>43193</v>
      </c>
      <c r="C998" s="138">
        <f t="shared" si="30"/>
        <v>2018</v>
      </c>
      <c r="D998" s="79">
        <v>163.5</v>
      </c>
      <c r="E998" s="151">
        <v>198.09</v>
      </c>
      <c r="F998" s="71">
        <v>152.77000000000001</v>
      </c>
      <c r="G998" s="67" t="str">
        <f t="shared" si="31"/>
        <v>03/04/2018</v>
      </c>
      <c r="H998" s="4"/>
    </row>
    <row r="999" spans="1:8" x14ac:dyDescent="0.3">
      <c r="A999" s="120">
        <v>8</v>
      </c>
      <c r="B999" s="68">
        <v>43194</v>
      </c>
      <c r="C999" s="138">
        <f t="shared" si="30"/>
        <v>2018</v>
      </c>
      <c r="D999" s="79">
        <v>165.5</v>
      </c>
      <c r="E999" s="151">
        <v>198.09</v>
      </c>
      <c r="F999" s="71">
        <v>152.77000000000001</v>
      </c>
      <c r="G999" s="67" t="str">
        <f t="shared" si="31"/>
        <v>04/04/2018</v>
      </c>
      <c r="H999" s="4"/>
    </row>
    <row r="1000" spans="1:8" x14ac:dyDescent="0.3">
      <c r="A1000" s="120">
        <v>8</v>
      </c>
      <c r="B1000" s="68">
        <v>43195</v>
      </c>
      <c r="C1000" s="138">
        <f t="shared" si="30"/>
        <v>2018</v>
      </c>
      <c r="D1000" s="79">
        <v>167</v>
      </c>
      <c r="E1000" s="151">
        <v>198.09</v>
      </c>
      <c r="F1000" s="71">
        <v>152.77000000000001</v>
      </c>
      <c r="G1000" s="67" t="str">
        <f t="shared" si="31"/>
        <v>05/04/2018</v>
      </c>
      <c r="H1000" s="4"/>
    </row>
    <row r="1001" spans="1:8" x14ac:dyDescent="0.3">
      <c r="A1001" s="120">
        <v>8</v>
      </c>
      <c r="B1001" s="68">
        <v>43196</v>
      </c>
      <c r="C1001" s="138">
        <f t="shared" si="30"/>
        <v>2018</v>
      </c>
      <c r="D1001" s="79">
        <v>166.5</v>
      </c>
      <c r="E1001" s="151">
        <v>198.09</v>
      </c>
      <c r="F1001" s="71">
        <v>152.77000000000001</v>
      </c>
      <c r="G1001" s="67" t="str">
        <f t="shared" si="31"/>
        <v>06/04/2018</v>
      </c>
      <c r="H1001" s="4"/>
    </row>
    <row r="1002" spans="1:8" x14ac:dyDescent="0.3">
      <c r="A1002" s="120">
        <v>8</v>
      </c>
      <c r="B1002" s="68">
        <v>43199</v>
      </c>
      <c r="C1002" s="138">
        <f t="shared" si="30"/>
        <v>2018</v>
      </c>
      <c r="D1002" s="79">
        <v>167.5</v>
      </c>
      <c r="E1002" s="151">
        <v>198.09</v>
      </c>
      <c r="F1002" s="71">
        <v>152.77000000000001</v>
      </c>
      <c r="G1002" s="67" t="str">
        <f t="shared" si="31"/>
        <v>09/04/2018</v>
      </c>
      <c r="H1002" s="4"/>
    </row>
    <row r="1003" spans="1:8" x14ac:dyDescent="0.3">
      <c r="A1003" s="120">
        <v>8</v>
      </c>
      <c r="B1003" s="68">
        <v>43200</v>
      </c>
      <c r="C1003" s="138">
        <f t="shared" si="30"/>
        <v>2018</v>
      </c>
      <c r="D1003" s="79">
        <v>168</v>
      </c>
      <c r="E1003" s="151">
        <v>198.09</v>
      </c>
      <c r="F1003" s="71">
        <v>152.77000000000001</v>
      </c>
      <c r="G1003" s="67" t="str">
        <f t="shared" si="31"/>
        <v>10/04/2018</v>
      </c>
      <c r="H1003" s="4"/>
    </row>
    <row r="1004" spans="1:8" x14ac:dyDescent="0.3">
      <c r="A1004" s="120">
        <v>8</v>
      </c>
      <c r="B1004" s="68">
        <v>43201</v>
      </c>
      <c r="C1004" s="138">
        <f t="shared" si="30"/>
        <v>2018</v>
      </c>
      <c r="D1004" s="79">
        <v>167.5</v>
      </c>
      <c r="E1004" s="151">
        <v>198.09</v>
      </c>
      <c r="F1004" s="71">
        <v>152.77000000000001</v>
      </c>
      <c r="G1004" s="67" t="str">
        <f t="shared" si="31"/>
        <v>11/04/2018</v>
      </c>
      <c r="H1004" s="4"/>
    </row>
    <row r="1005" spans="1:8" x14ac:dyDescent="0.3">
      <c r="A1005" s="120">
        <v>8</v>
      </c>
      <c r="B1005" s="68">
        <v>43202</v>
      </c>
      <c r="C1005" s="138">
        <f t="shared" si="30"/>
        <v>2018</v>
      </c>
      <c r="D1005" s="79">
        <v>165.5</v>
      </c>
      <c r="E1005" s="151">
        <v>198.09</v>
      </c>
      <c r="F1005" s="71">
        <v>152.77000000000001</v>
      </c>
      <c r="G1005" s="67" t="str">
        <f t="shared" si="31"/>
        <v>12/04/2018</v>
      </c>
      <c r="H1005" s="4"/>
    </row>
    <row r="1006" spans="1:8" x14ac:dyDescent="0.3">
      <c r="A1006" s="120">
        <v>8</v>
      </c>
      <c r="B1006" s="68">
        <v>43203</v>
      </c>
      <c r="C1006" s="138">
        <f t="shared" si="30"/>
        <v>2018</v>
      </c>
      <c r="D1006" s="79">
        <v>165.5</v>
      </c>
      <c r="E1006" s="151">
        <v>198.09</v>
      </c>
      <c r="F1006" s="71">
        <v>152.77000000000001</v>
      </c>
      <c r="G1006" s="67" t="str">
        <f t="shared" si="31"/>
        <v>13/04/2018</v>
      </c>
      <c r="H1006" s="4"/>
    </row>
    <row r="1007" spans="1:8" x14ac:dyDescent="0.3">
      <c r="A1007" s="120">
        <v>8</v>
      </c>
      <c r="B1007" s="68">
        <v>43206</v>
      </c>
      <c r="C1007" s="138">
        <f t="shared" si="30"/>
        <v>2018</v>
      </c>
      <c r="D1007" s="79">
        <v>163</v>
      </c>
      <c r="E1007" s="151">
        <v>198.09</v>
      </c>
      <c r="F1007" s="71">
        <v>152.77000000000001</v>
      </c>
      <c r="G1007" s="67" t="str">
        <f t="shared" si="31"/>
        <v>16/04/2018</v>
      </c>
      <c r="H1007" s="4"/>
    </row>
    <row r="1008" spans="1:8" x14ac:dyDescent="0.3">
      <c r="A1008" s="120">
        <v>8</v>
      </c>
      <c r="B1008" s="68">
        <v>43207</v>
      </c>
      <c r="C1008" s="138">
        <f t="shared" si="30"/>
        <v>2018</v>
      </c>
      <c r="D1008" s="79">
        <v>162.5</v>
      </c>
      <c r="E1008" s="151">
        <v>198.09</v>
      </c>
      <c r="F1008" s="71">
        <v>152.77000000000001</v>
      </c>
      <c r="G1008" s="67" t="str">
        <f t="shared" si="31"/>
        <v>17/04/2018</v>
      </c>
      <c r="H1008" s="4"/>
    </row>
    <row r="1009" spans="1:8" x14ac:dyDescent="0.3">
      <c r="A1009" s="120">
        <v>8</v>
      </c>
      <c r="B1009" s="68">
        <v>43208</v>
      </c>
      <c r="C1009" s="138">
        <f t="shared" si="30"/>
        <v>2018</v>
      </c>
      <c r="D1009" s="79">
        <v>164</v>
      </c>
      <c r="E1009" s="151">
        <v>198.09</v>
      </c>
      <c r="F1009" s="71">
        <v>152.77000000000001</v>
      </c>
      <c r="G1009" s="67" t="str">
        <f t="shared" si="31"/>
        <v>18/04/2018</v>
      </c>
      <c r="H1009" s="4"/>
    </row>
    <row r="1010" spans="1:8" x14ac:dyDescent="0.3">
      <c r="A1010" s="120">
        <v>8</v>
      </c>
      <c r="B1010" s="68">
        <v>43209</v>
      </c>
      <c r="C1010" s="138">
        <f t="shared" si="30"/>
        <v>2018</v>
      </c>
      <c r="D1010" s="79">
        <v>162</v>
      </c>
      <c r="E1010" s="151">
        <v>198.09</v>
      </c>
      <c r="F1010" s="71">
        <v>152.77000000000001</v>
      </c>
      <c r="G1010" s="67" t="str">
        <f t="shared" si="31"/>
        <v>19/04/2018</v>
      </c>
      <c r="H1010" s="4"/>
    </row>
    <row r="1011" spans="1:8" x14ac:dyDescent="0.3">
      <c r="A1011" s="120">
        <v>8</v>
      </c>
      <c r="B1011" s="68">
        <v>43210</v>
      </c>
      <c r="C1011" s="138">
        <f t="shared" si="30"/>
        <v>2018</v>
      </c>
      <c r="D1011" s="79">
        <v>161.5</v>
      </c>
      <c r="E1011" s="151">
        <v>198.09</v>
      </c>
      <c r="F1011" s="71">
        <v>152.77000000000001</v>
      </c>
      <c r="G1011" s="67" t="str">
        <f t="shared" si="31"/>
        <v>20/04/2018</v>
      </c>
      <c r="H1011" s="4"/>
    </row>
    <row r="1012" spans="1:8" x14ac:dyDescent="0.3">
      <c r="A1012" s="120">
        <v>8</v>
      </c>
      <c r="B1012" s="68">
        <v>43213</v>
      </c>
      <c r="C1012" s="138">
        <f t="shared" si="30"/>
        <v>2018</v>
      </c>
      <c r="D1012" s="79">
        <v>160.5</v>
      </c>
      <c r="E1012" s="151">
        <v>198.09</v>
      </c>
      <c r="F1012" s="71">
        <v>152.77000000000001</v>
      </c>
      <c r="G1012" s="67" t="str">
        <f t="shared" si="31"/>
        <v>23/04/2018</v>
      </c>
      <c r="H1012" s="4"/>
    </row>
    <row r="1013" spans="1:8" x14ac:dyDescent="0.3">
      <c r="A1013" s="120">
        <v>8</v>
      </c>
      <c r="B1013" s="68">
        <v>43214</v>
      </c>
      <c r="C1013" s="138">
        <f t="shared" si="30"/>
        <v>2018</v>
      </c>
      <c r="D1013" s="79">
        <v>159</v>
      </c>
      <c r="E1013" s="151">
        <v>198.09</v>
      </c>
      <c r="F1013" s="71">
        <v>152.77000000000001</v>
      </c>
      <c r="G1013" s="67" t="str">
        <f t="shared" si="31"/>
        <v>24/04/2018</v>
      </c>
      <c r="H1013" s="4"/>
    </row>
    <row r="1014" spans="1:8" x14ac:dyDescent="0.3">
      <c r="A1014" s="120">
        <v>8</v>
      </c>
      <c r="B1014" s="68">
        <v>43215</v>
      </c>
      <c r="C1014" s="138">
        <f t="shared" si="30"/>
        <v>2018</v>
      </c>
      <c r="D1014" s="79">
        <v>161</v>
      </c>
      <c r="E1014" s="151">
        <v>198.09</v>
      </c>
      <c r="F1014" s="71">
        <v>152.77000000000001</v>
      </c>
      <c r="G1014" s="67" t="str">
        <f t="shared" si="31"/>
        <v>25/04/2018</v>
      </c>
      <c r="H1014" s="4"/>
    </row>
    <row r="1015" spans="1:8" x14ac:dyDescent="0.3">
      <c r="A1015" s="120">
        <v>8</v>
      </c>
      <c r="B1015" s="68">
        <v>43216</v>
      </c>
      <c r="C1015" s="138">
        <f t="shared" si="30"/>
        <v>2018</v>
      </c>
      <c r="D1015" s="79">
        <v>162</v>
      </c>
      <c r="E1015" s="151">
        <v>198.09</v>
      </c>
      <c r="F1015" s="71">
        <v>152.77000000000001</v>
      </c>
      <c r="G1015" s="67" t="str">
        <f t="shared" si="31"/>
        <v>26/04/2018</v>
      </c>
      <c r="H1015" s="4"/>
    </row>
    <row r="1016" spans="1:8" x14ac:dyDescent="0.3">
      <c r="A1016" s="120">
        <v>8</v>
      </c>
      <c r="B1016" s="68">
        <v>43217</v>
      </c>
      <c r="C1016" s="138">
        <f t="shared" si="30"/>
        <v>2018</v>
      </c>
      <c r="D1016" s="79">
        <v>163.5</v>
      </c>
      <c r="E1016" s="151">
        <v>198.09</v>
      </c>
      <c r="F1016" s="71">
        <v>152.77000000000001</v>
      </c>
      <c r="G1016" s="67" t="str">
        <f t="shared" si="31"/>
        <v>27/04/2018</v>
      </c>
      <c r="H1016" s="4"/>
    </row>
    <row r="1017" spans="1:8" x14ac:dyDescent="0.3">
      <c r="A1017" s="120">
        <v>8</v>
      </c>
      <c r="B1017" s="68">
        <v>43220</v>
      </c>
      <c r="C1017" s="138">
        <f t="shared" si="30"/>
        <v>2018</v>
      </c>
      <c r="D1017" s="79">
        <v>164</v>
      </c>
      <c r="E1017" s="151">
        <v>198.09</v>
      </c>
      <c r="F1017" s="71">
        <v>152.77000000000001</v>
      </c>
      <c r="G1017" s="67" t="str">
        <f t="shared" si="31"/>
        <v>30/04/2018</v>
      </c>
      <c r="H1017" s="4"/>
    </row>
    <row r="1018" spans="1:8" x14ac:dyDescent="0.3">
      <c r="A1018" s="120">
        <v>8</v>
      </c>
      <c r="B1018" s="68">
        <v>43222</v>
      </c>
      <c r="C1018" s="138">
        <f t="shared" si="30"/>
        <v>2018</v>
      </c>
      <c r="D1018" s="71">
        <v>166</v>
      </c>
      <c r="E1018" s="151">
        <v>198.09</v>
      </c>
      <c r="F1018" s="71">
        <v>152.77000000000001</v>
      </c>
      <c r="G1018" s="67" t="str">
        <f t="shared" si="31"/>
        <v>02/05/2018</v>
      </c>
      <c r="H1018" s="4"/>
    </row>
    <row r="1019" spans="1:8" x14ac:dyDescent="0.3">
      <c r="A1019" s="120">
        <v>8</v>
      </c>
      <c r="B1019" s="68">
        <v>43223</v>
      </c>
      <c r="C1019" s="138">
        <f t="shared" si="30"/>
        <v>2018</v>
      </c>
      <c r="D1019" s="71">
        <v>167</v>
      </c>
      <c r="E1019" s="151">
        <v>198.09</v>
      </c>
      <c r="F1019" s="71">
        <v>152.77000000000001</v>
      </c>
      <c r="G1019" s="67" t="str">
        <f t="shared" si="31"/>
        <v>03/05/2018</v>
      </c>
      <c r="H1019" s="4"/>
    </row>
    <row r="1020" spans="1:8" x14ac:dyDescent="0.3">
      <c r="A1020" s="120">
        <v>8</v>
      </c>
      <c r="B1020" s="68">
        <v>43224</v>
      </c>
      <c r="C1020" s="138">
        <f t="shared" si="30"/>
        <v>2018</v>
      </c>
      <c r="D1020" s="71">
        <v>165</v>
      </c>
      <c r="E1020" s="151">
        <v>198.09</v>
      </c>
      <c r="F1020" s="71">
        <v>152.77000000000001</v>
      </c>
      <c r="G1020" s="67" t="str">
        <f t="shared" si="31"/>
        <v>04/05/2018</v>
      </c>
      <c r="H1020" s="4"/>
    </row>
    <row r="1021" spans="1:8" x14ac:dyDescent="0.3">
      <c r="A1021" s="120">
        <v>8</v>
      </c>
      <c r="B1021" s="68">
        <v>43229</v>
      </c>
      <c r="C1021" s="138">
        <f t="shared" si="30"/>
        <v>2018</v>
      </c>
      <c r="D1021" s="71">
        <v>159</v>
      </c>
      <c r="E1021" s="151">
        <v>198.09</v>
      </c>
      <c r="F1021" s="71">
        <v>152.77000000000001</v>
      </c>
      <c r="G1021" s="67" t="str">
        <f t="shared" si="31"/>
        <v>09/05/2018</v>
      </c>
      <c r="H1021" s="4"/>
    </row>
    <row r="1022" spans="1:8" x14ac:dyDescent="0.3">
      <c r="A1022" s="120">
        <v>8</v>
      </c>
      <c r="B1022" s="68">
        <v>43231</v>
      </c>
      <c r="C1022" s="138">
        <f t="shared" si="30"/>
        <v>2018</v>
      </c>
      <c r="D1022" s="71">
        <v>160</v>
      </c>
      <c r="E1022" s="151">
        <v>198.09</v>
      </c>
      <c r="F1022" s="71">
        <v>152.77000000000001</v>
      </c>
      <c r="G1022" s="67" t="str">
        <f t="shared" si="31"/>
        <v>11/05/2018</v>
      </c>
      <c r="H1022" s="4"/>
    </row>
    <row r="1023" spans="1:8" x14ac:dyDescent="0.3">
      <c r="A1023" s="120">
        <v>8</v>
      </c>
      <c r="B1023" s="68">
        <v>43234</v>
      </c>
      <c r="C1023" s="138">
        <f t="shared" si="30"/>
        <v>2018</v>
      </c>
      <c r="D1023" s="71">
        <v>159</v>
      </c>
      <c r="E1023" s="151">
        <v>198.09</v>
      </c>
      <c r="F1023" s="71">
        <v>152.77000000000001</v>
      </c>
      <c r="G1023" s="67" t="str">
        <f t="shared" si="31"/>
        <v>14/05/2018</v>
      </c>
      <c r="H1023" s="4"/>
    </row>
    <row r="1024" spans="1:8" x14ac:dyDescent="0.3">
      <c r="A1024" s="120">
        <v>8</v>
      </c>
      <c r="B1024" s="68">
        <v>43236</v>
      </c>
      <c r="C1024" s="138">
        <f t="shared" si="30"/>
        <v>2018</v>
      </c>
      <c r="D1024" s="71">
        <v>161</v>
      </c>
      <c r="E1024" s="151">
        <v>198.09</v>
      </c>
      <c r="F1024" s="71">
        <v>152.77000000000001</v>
      </c>
      <c r="G1024" s="67" t="str">
        <f t="shared" si="31"/>
        <v>16/05/2018</v>
      </c>
      <c r="H1024" s="4"/>
    </row>
    <row r="1025" spans="1:8" x14ac:dyDescent="0.3">
      <c r="A1025" s="120">
        <v>8</v>
      </c>
      <c r="B1025" s="68">
        <v>43237</v>
      </c>
      <c r="C1025" s="138">
        <f t="shared" si="30"/>
        <v>2018</v>
      </c>
      <c r="D1025" s="72">
        <v>155</v>
      </c>
      <c r="E1025" s="151">
        <v>198.09</v>
      </c>
      <c r="F1025" s="71">
        <v>152.77000000000001</v>
      </c>
      <c r="G1025" s="67" t="str">
        <f t="shared" si="31"/>
        <v>17/05/2018</v>
      </c>
      <c r="H1025" s="4"/>
    </row>
    <row r="1026" spans="1:8" x14ac:dyDescent="0.3">
      <c r="A1026" s="120">
        <v>8</v>
      </c>
      <c r="B1026" s="68">
        <v>43238</v>
      </c>
      <c r="C1026" s="138">
        <f t="shared" si="30"/>
        <v>2018</v>
      </c>
      <c r="D1026" s="72">
        <v>155</v>
      </c>
      <c r="E1026" s="151">
        <v>198.09</v>
      </c>
      <c r="F1026" s="71">
        <v>152.77000000000001</v>
      </c>
      <c r="G1026" s="67" t="str">
        <f t="shared" si="31"/>
        <v>18/05/2018</v>
      </c>
      <c r="H1026" s="4"/>
    </row>
    <row r="1027" spans="1:8" x14ac:dyDescent="0.3">
      <c r="A1027" s="120">
        <v>8</v>
      </c>
      <c r="B1027" s="68">
        <v>43242</v>
      </c>
      <c r="C1027" s="138">
        <f t="shared" ref="C1027:C1090" si="32">YEAR(B1027)</f>
        <v>2018</v>
      </c>
      <c r="D1027" s="72">
        <v>152</v>
      </c>
      <c r="E1027" s="151">
        <v>198.09</v>
      </c>
      <c r="F1027" s="71">
        <v>152.77000000000001</v>
      </c>
      <c r="G1027" s="67" t="str">
        <f t="shared" ref="G1027:G1090" si="33">TEXT(B1027,"jj/mm/aaaa")</f>
        <v>22/05/2018</v>
      </c>
      <c r="H1027" s="4"/>
    </row>
    <row r="1028" spans="1:8" x14ac:dyDescent="0.3">
      <c r="A1028" s="120">
        <v>8</v>
      </c>
      <c r="B1028" s="68">
        <v>43243</v>
      </c>
      <c r="C1028" s="138">
        <f t="shared" si="32"/>
        <v>2018</v>
      </c>
      <c r="D1028" s="72">
        <v>155</v>
      </c>
      <c r="E1028" s="151">
        <v>198.09</v>
      </c>
      <c r="F1028" s="71">
        <v>152.77000000000001</v>
      </c>
      <c r="G1028" s="67" t="str">
        <f t="shared" si="33"/>
        <v>23/05/2018</v>
      </c>
      <c r="H1028" s="4"/>
    </row>
    <row r="1029" spans="1:8" x14ac:dyDescent="0.3">
      <c r="A1029" s="120">
        <v>8</v>
      </c>
      <c r="B1029" s="68">
        <v>43256</v>
      </c>
      <c r="C1029" s="138">
        <f t="shared" si="32"/>
        <v>2018</v>
      </c>
      <c r="D1029" s="72">
        <v>155</v>
      </c>
      <c r="E1029" s="151">
        <v>198.09</v>
      </c>
      <c r="F1029" s="71">
        <v>152.77000000000001</v>
      </c>
      <c r="G1029" s="67" t="str">
        <f t="shared" si="33"/>
        <v>05/06/2018</v>
      </c>
      <c r="H1029" s="4"/>
    </row>
    <row r="1030" spans="1:8" x14ac:dyDescent="0.3">
      <c r="A1030" s="120">
        <v>8</v>
      </c>
      <c r="B1030" s="68">
        <v>43272</v>
      </c>
      <c r="C1030" s="138">
        <f t="shared" si="32"/>
        <v>2018</v>
      </c>
      <c r="D1030" s="72">
        <v>164</v>
      </c>
      <c r="E1030" s="151">
        <v>198.09</v>
      </c>
      <c r="F1030" s="71">
        <v>152.77000000000001</v>
      </c>
      <c r="G1030" s="67" t="str">
        <f t="shared" si="33"/>
        <v>21/06/2018</v>
      </c>
      <c r="H1030" s="4"/>
    </row>
    <row r="1031" spans="1:8" x14ac:dyDescent="0.3">
      <c r="A1031" s="120">
        <v>8</v>
      </c>
      <c r="B1031" s="68">
        <v>43273</v>
      </c>
      <c r="C1031" s="138">
        <f t="shared" si="32"/>
        <v>2018</v>
      </c>
      <c r="D1031" s="72">
        <v>163.5</v>
      </c>
      <c r="E1031" s="151">
        <v>198.09</v>
      </c>
      <c r="F1031" s="71">
        <v>152.77000000000001</v>
      </c>
      <c r="G1031" s="67" t="str">
        <f t="shared" si="33"/>
        <v>22/06/2018</v>
      </c>
      <c r="H1031" s="4"/>
    </row>
    <row r="1032" spans="1:8" x14ac:dyDescent="0.3">
      <c r="A1032" s="120">
        <v>8</v>
      </c>
      <c r="B1032" s="68">
        <v>43276</v>
      </c>
      <c r="C1032" s="138">
        <f t="shared" si="32"/>
        <v>2018</v>
      </c>
      <c r="D1032" s="72">
        <v>163</v>
      </c>
      <c r="E1032" s="151">
        <v>198.09</v>
      </c>
      <c r="F1032" s="71">
        <v>152.77000000000001</v>
      </c>
      <c r="G1032" s="67" t="str">
        <f t="shared" si="33"/>
        <v>25/06/2018</v>
      </c>
      <c r="H1032" s="4"/>
    </row>
    <row r="1033" spans="1:8" x14ac:dyDescent="0.3">
      <c r="A1033" s="120">
        <v>8</v>
      </c>
      <c r="B1033" s="68">
        <v>43277</v>
      </c>
      <c r="C1033" s="138">
        <f t="shared" si="32"/>
        <v>2018</v>
      </c>
      <c r="D1033" s="72">
        <v>162</v>
      </c>
      <c r="E1033" s="151">
        <v>198.09</v>
      </c>
      <c r="F1033" s="71">
        <v>152.77000000000001</v>
      </c>
      <c r="G1033" s="67" t="str">
        <f t="shared" si="33"/>
        <v>26/06/2018</v>
      </c>
      <c r="H1033" s="4"/>
    </row>
    <row r="1034" spans="1:8" x14ac:dyDescent="0.3">
      <c r="A1034" s="120">
        <v>8</v>
      </c>
      <c r="B1034" s="68">
        <v>43278</v>
      </c>
      <c r="C1034" s="138">
        <f t="shared" si="32"/>
        <v>2018</v>
      </c>
      <c r="D1034" s="72">
        <v>161</v>
      </c>
      <c r="E1034" s="151">
        <v>198.09</v>
      </c>
      <c r="F1034" s="71">
        <v>152.77000000000001</v>
      </c>
      <c r="G1034" s="67" t="str">
        <f t="shared" si="33"/>
        <v>27/06/2018</v>
      </c>
      <c r="H1034" s="4"/>
    </row>
    <row r="1035" spans="1:8" x14ac:dyDescent="0.3">
      <c r="A1035" s="120">
        <v>8</v>
      </c>
      <c r="B1035" s="68">
        <v>43279</v>
      </c>
      <c r="C1035" s="138">
        <f t="shared" si="32"/>
        <v>2018</v>
      </c>
      <c r="D1035" s="72">
        <v>162.5</v>
      </c>
      <c r="E1035" s="151">
        <v>198.09</v>
      </c>
      <c r="F1035" s="71">
        <v>152.77000000000001</v>
      </c>
      <c r="G1035" s="67" t="str">
        <f t="shared" si="33"/>
        <v>28/06/2018</v>
      </c>
      <c r="H1035" s="4"/>
    </row>
    <row r="1036" spans="1:8" x14ac:dyDescent="0.3">
      <c r="A1036" s="120">
        <v>8</v>
      </c>
      <c r="B1036" s="68">
        <v>43283</v>
      </c>
      <c r="C1036" s="138">
        <f t="shared" si="32"/>
        <v>2018</v>
      </c>
      <c r="D1036" s="72">
        <v>170</v>
      </c>
      <c r="E1036" s="151">
        <v>198.09</v>
      </c>
      <c r="F1036" s="71">
        <v>152.77000000000001</v>
      </c>
      <c r="G1036" s="67" t="str">
        <f t="shared" si="33"/>
        <v>02/07/2018</v>
      </c>
      <c r="H1036" s="4"/>
    </row>
    <row r="1037" spans="1:8" x14ac:dyDescent="0.3">
      <c r="A1037" s="120">
        <v>8</v>
      </c>
      <c r="B1037" s="68">
        <v>43284</v>
      </c>
      <c r="C1037" s="138">
        <f t="shared" si="32"/>
        <v>2018</v>
      </c>
      <c r="D1037" s="72">
        <v>171</v>
      </c>
      <c r="E1037" s="151">
        <v>198.09</v>
      </c>
      <c r="F1037" s="71">
        <v>152.77000000000001</v>
      </c>
      <c r="G1037" s="67" t="str">
        <f t="shared" si="33"/>
        <v>03/07/2018</v>
      </c>
      <c r="H1037" s="4"/>
    </row>
    <row r="1038" spans="1:8" x14ac:dyDescent="0.3">
      <c r="A1038" s="120">
        <v>8</v>
      </c>
      <c r="B1038" s="68">
        <v>43285</v>
      </c>
      <c r="C1038" s="138">
        <f t="shared" si="32"/>
        <v>2018</v>
      </c>
      <c r="D1038" s="72">
        <v>171.5</v>
      </c>
      <c r="E1038" s="151">
        <v>198.09</v>
      </c>
      <c r="F1038" s="71">
        <v>152.77000000000001</v>
      </c>
      <c r="G1038" s="67" t="str">
        <f t="shared" si="33"/>
        <v>04/07/2018</v>
      </c>
      <c r="H1038" s="4"/>
    </row>
    <row r="1039" spans="1:8" x14ac:dyDescent="0.3">
      <c r="A1039" s="120">
        <v>8</v>
      </c>
      <c r="B1039" s="68">
        <v>43286</v>
      </c>
      <c r="C1039" s="138">
        <f t="shared" si="32"/>
        <v>2018</v>
      </c>
      <c r="D1039" s="72">
        <v>175</v>
      </c>
      <c r="E1039" s="151">
        <v>198.09</v>
      </c>
      <c r="F1039" s="71">
        <v>152.77000000000001</v>
      </c>
      <c r="G1039" s="67" t="str">
        <f t="shared" si="33"/>
        <v>05/07/2018</v>
      </c>
      <c r="H1039" s="4"/>
    </row>
    <row r="1040" spans="1:8" x14ac:dyDescent="0.3">
      <c r="A1040" s="120">
        <v>8</v>
      </c>
      <c r="B1040" s="68">
        <v>43287</v>
      </c>
      <c r="C1040" s="138">
        <f t="shared" si="32"/>
        <v>2018</v>
      </c>
      <c r="D1040" s="72">
        <v>175</v>
      </c>
      <c r="E1040" s="151">
        <v>198.09</v>
      </c>
      <c r="F1040" s="71">
        <v>152.77000000000001</v>
      </c>
      <c r="G1040" s="67" t="str">
        <f t="shared" si="33"/>
        <v>06/07/2018</v>
      </c>
      <c r="H1040" s="4"/>
    </row>
    <row r="1041" spans="1:8" x14ac:dyDescent="0.3">
      <c r="A1041" s="120">
        <v>8</v>
      </c>
      <c r="B1041" s="68">
        <v>43290</v>
      </c>
      <c r="C1041" s="138">
        <f t="shared" si="32"/>
        <v>2018</v>
      </c>
      <c r="D1041" s="72">
        <v>174.5</v>
      </c>
      <c r="E1041" s="151">
        <v>198.09</v>
      </c>
      <c r="F1041" s="71">
        <v>152.77000000000001</v>
      </c>
      <c r="G1041" s="67" t="str">
        <f t="shared" si="33"/>
        <v>09/07/2018</v>
      </c>
      <c r="H1041" s="4"/>
    </row>
    <row r="1042" spans="1:8" x14ac:dyDescent="0.3">
      <c r="A1042" s="120">
        <v>8</v>
      </c>
      <c r="B1042" s="68">
        <v>43291</v>
      </c>
      <c r="C1042" s="138">
        <f t="shared" si="32"/>
        <v>2018</v>
      </c>
      <c r="D1042" s="72">
        <v>172</v>
      </c>
      <c r="E1042" s="151">
        <v>198.09</v>
      </c>
      <c r="F1042" s="71">
        <v>152.77000000000001</v>
      </c>
      <c r="G1042" s="67" t="str">
        <f t="shared" si="33"/>
        <v>10/07/2018</v>
      </c>
      <c r="H1042" s="4"/>
    </row>
    <row r="1043" spans="1:8" x14ac:dyDescent="0.3">
      <c r="A1043" s="120">
        <v>8</v>
      </c>
      <c r="B1043" s="68">
        <v>43292</v>
      </c>
      <c r="C1043" s="138">
        <f t="shared" si="32"/>
        <v>2018</v>
      </c>
      <c r="D1043" s="72">
        <v>172</v>
      </c>
      <c r="E1043" s="151">
        <v>198.09</v>
      </c>
      <c r="F1043" s="71">
        <v>152.77000000000001</v>
      </c>
      <c r="G1043" s="67" t="str">
        <f t="shared" si="33"/>
        <v>11/07/2018</v>
      </c>
      <c r="H1043" s="4"/>
    </row>
    <row r="1044" spans="1:8" x14ac:dyDescent="0.3">
      <c r="A1044" s="120">
        <v>8</v>
      </c>
      <c r="B1044" s="68">
        <v>43293</v>
      </c>
      <c r="C1044" s="138">
        <f t="shared" si="32"/>
        <v>2018</v>
      </c>
      <c r="D1044" s="72">
        <v>174</v>
      </c>
      <c r="E1044" s="151">
        <v>198.09</v>
      </c>
      <c r="F1044" s="71">
        <v>152.77000000000001</v>
      </c>
      <c r="G1044" s="67" t="str">
        <f t="shared" si="33"/>
        <v>12/07/2018</v>
      </c>
      <c r="H1044" s="4"/>
    </row>
    <row r="1045" spans="1:8" x14ac:dyDescent="0.3">
      <c r="A1045" s="120">
        <v>8</v>
      </c>
      <c r="B1045" s="68">
        <v>43294</v>
      </c>
      <c r="C1045" s="138">
        <f t="shared" si="32"/>
        <v>2018</v>
      </c>
      <c r="D1045" s="72">
        <v>177.5</v>
      </c>
      <c r="E1045" s="151">
        <v>198.09</v>
      </c>
      <c r="F1045" s="71">
        <v>152.77000000000001</v>
      </c>
      <c r="G1045" s="67" t="str">
        <f t="shared" si="33"/>
        <v>13/07/2018</v>
      </c>
      <c r="H1045" s="4"/>
    </row>
    <row r="1046" spans="1:8" x14ac:dyDescent="0.3">
      <c r="A1046" s="120">
        <v>8</v>
      </c>
      <c r="B1046" s="68">
        <v>43297</v>
      </c>
      <c r="C1046" s="138">
        <f t="shared" si="32"/>
        <v>2018</v>
      </c>
      <c r="D1046" s="72">
        <v>176.75</v>
      </c>
      <c r="E1046" s="151">
        <v>198.09</v>
      </c>
      <c r="F1046" s="71">
        <v>152.77000000000001</v>
      </c>
      <c r="G1046" s="67" t="str">
        <f t="shared" si="33"/>
        <v>16/07/2018</v>
      </c>
      <c r="H1046" s="4"/>
    </row>
    <row r="1047" spans="1:8" x14ac:dyDescent="0.3">
      <c r="A1047" s="120">
        <v>8</v>
      </c>
      <c r="B1047" s="68">
        <v>43298</v>
      </c>
      <c r="C1047" s="138">
        <f t="shared" si="32"/>
        <v>2018</v>
      </c>
      <c r="D1047" s="72">
        <v>180.5</v>
      </c>
      <c r="E1047" s="151">
        <v>198.09</v>
      </c>
      <c r="F1047" s="71">
        <v>152.77000000000001</v>
      </c>
      <c r="G1047" s="67" t="str">
        <f t="shared" si="33"/>
        <v>17/07/2018</v>
      </c>
      <c r="H1047" s="4"/>
    </row>
    <row r="1048" spans="1:8" x14ac:dyDescent="0.3">
      <c r="A1048" s="120">
        <v>8</v>
      </c>
      <c r="B1048" s="68">
        <v>43299</v>
      </c>
      <c r="C1048" s="138">
        <f t="shared" si="32"/>
        <v>2018</v>
      </c>
      <c r="D1048" s="72">
        <v>183</v>
      </c>
      <c r="E1048" s="151">
        <v>198.09</v>
      </c>
      <c r="F1048" s="71">
        <v>152.77000000000001</v>
      </c>
      <c r="G1048" s="67" t="str">
        <f t="shared" si="33"/>
        <v>18/07/2018</v>
      </c>
      <c r="H1048" s="4"/>
    </row>
    <row r="1049" spans="1:8" x14ac:dyDescent="0.3">
      <c r="A1049" s="120">
        <v>8</v>
      </c>
      <c r="B1049" s="68">
        <v>43300</v>
      </c>
      <c r="C1049" s="138">
        <f t="shared" si="32"/>
        <v>2018</v>
      </c>
      <c r="D1049" s="72">
        <v>183</v>
      </c>
      <c r="E1049" s="151">
        <v>198.09</v>
      </c>
      <c r="F1049" s="71">
        <v>152.77000000000001</v>
      </c>
      <c r="G1049" s="67" t="str">
        <f t="shared" si="33"/>
        <v>19/07/2018</v>
      </c>
      <c r="H1049" s="4"/>
    </row>
    <row r="1050" spans="1:8" x14ac:dyDescent="0.3">
      <c r="A1050" s="120">
        <v>8</v>
      </c>
      <c r="B1050" s="68">
        <v>43301</v>
      </c>
      <c r="C1050" s="138">
        <f t="shared" si="32"/>
        <v>2018</v>
      </c>
      <c r="D1050" s="72">
        <v>187</v>
      </c>
      <c r="E1050" s="151">
        <v>198.09</v>
      </c>
      <c r="F1050" s="71">
        <v>152.77000000000001</v>
      </c>
      <c r="G1050" s="67" t="str">
        <f t="shared" si="33"/>
        <v>20/07/2018</v>
      </c>
      <c r="H1050" s="4"/>
    </row>
    <row r="1051" spans="1:8" x14ac:dyDescent="0.3">
      <c r="A1051" s="120">
        <v>8</v>
      </c>
      <c r="B1051" s="68">
        <v>43304</v>
      </c>
      <c r="C1051" s="138">
        <f t="shared" si="32"/>
        <v>2018</v>
      </c>
      <c r="D1051" s="72">
        <v>188.5</v>
      </c>
      <c r="E1051" s="151">
        <v>198.09</v>
      </c>
      <c r="F1051" s="71">
        <v>152.77000000000001</v>
      </c>
      <c r="G1051" s="67" t="str">
        <f t="shared" si="33"/>
        <v>23/07/2018</v>
      </c>
      <c r="H1051" s="4"/>
    </row>
    <row r="1052" spans="1:8" x14ac:dyDescent="0.3">
      <c r="A1052" s="120">
        <v>8</v>
      </c>
      <c r="B1052" s="68">
        <v>43305</v>
      </c>
      <c r="C1052" s="138">
        <f t="shared" si="32"/>
        <v>2018</v>
      </c>
      <c r="D1052" s="72">
        <v>187.5</v>
      </c>
      <c r="E1052" s="151">
        <v>198.09</v>
      </c>
      <c r="F1052" s="71">
        <v>152.77000000000001</v>
      </c>
      <c r="G1052" s="67" t="str">
        <f t="shared" si="33"/>
        <v>24/07/2018</v>
      </c>
      <c r="H1052" s="4"/>
    </row>
    <row r="1053" spans="1:8" x14ac:dyDescent="0.3">
      <c r="A1053" s="120">
        <v>8</v>
      </c>
      <c r="B1053" s="68">
        <v>43306</v>
      </c>
      <c r="C1053" s="138">
        <f t="shared" si="32"/>
        <v>2018</v>
      </c>
      <c r="D1053" s="72">
        <v>195.75</v>
      </c>
      <c r="E1053" s="151">
        <v>198.09</v>
      </c>
      <c r="F1053" s="71">
        <v>152.77000000000001</v>
      </c>
      <c r="G1053" s="67" t="str">
        <f t="shared" si="33"/>
        <v>25/07/2018</v>
      </c>
      <c r="H1053" s="4"/>
    </row>
    <row r="1054" spans="1:8" x14ac:dyDescent="0.3">
      <c r="A1054" s="120">
        <v>8</v>
      </c>
      <c r="B1054" s="68">
        <v>43307</v>
      </c>
      <c r="C1054" s="138">
        <f t="shared" si="32"/>
        <v>2018</v>
      </c>
      <c r="D1054" s="72">
        <v>201</v>
      </c>
      <c r="E1054" s="151">
        <v>198.09</v>
      </c>
      <c r="F1054" s="71">
        <v>152.77000000000001</v>
      </c>
      <c r="G1054" s="67" t="str">
        <f t="shared" si="33"/>
        <v>26/07/2018</v>
      </c>
      <c r="H1054" s="4"/>
    </row>
    <row r="1055" spans="1:8" x14ac:dyDescent="0.3">
      <c r="A1055" s="120">
        <v>8</v>
      </c>
      <c r="B1055" s="68">
        <v>43308</v>
      </c>
      <c r="C1055" s="138">
        <f t="shared" si="32"/>
        <v>2018</v>
      </c>
      <c r="D1055" s="72">
        <v>198</v>
      </c>
      <c r="E1055" s="151">
        <v>198.09</v>
      </c>
      <c r="F1055" s="71">
        <v>152.77000000000001</v>
      </c>
      <c r="G1055" s="67" t="str">
        <f t="shared" si="33"/>
        <v>27/07/2018</v>
      </c>
      <c r="H1055" s="4"/>
    </row>
    <row r="1056" spans="1:8" x14ac:dyDescent="0.3">
      <c r="A1056" s="120">
        <v>8</v>
      </c>
      <c r="B1056" s="68">
        <v>43311</v>
      </c>
      <c r="C1056" s="138">
        <f t="shared" si="32"/>
        <v>2018</v>
      </c>
      <c r="D1056" s="72">
        <v>201.75</v>
      </c>
      <c r="E1056" s="151">
        <v>198.09</v>
      </c>
      <c r="F1056" s="71">
        <v>152.77000000000001</v>
      </c>
      <c r="G1056" s="67" t="str">
        <f t="shared" si="33"/>
        <v>30/07/2018</v>
      </c>
      <c r="H1056" s="4"/>
    </row>
    <row r="1057" spans="1:8" x14ac:dyDescent="0.3">
      <c r="A1057" s="120">
        <v>8</v>
      </c>
      <c r="B1057" s="68">
        <v>43312</v>
      </c>
      <c r="C1057" s="138">
        <f t="shared" si="32"/>
        <v>2018</v>
      </c>
      <c r="D1057" s="72">
        <v>204</v>
      </c>
      <c r="E1057" s="151">
        <v>198.09</v>
      </c>
      <c r="F1057" s="71">
        <v>152.77000000000001</v>
      </c>
      <c r="G1057" s="67" t="str">
        <f t="shared" si="33"/>
        <v>31/07/2018</v>
      </c>
      <c r="H1057" s="4"/>
    </row>
    <row r="1058" spans="1:8" x14ac:dyDescent="0.3">
      <c r="A1058" s="120">
        <v>8</v>
      </c>
      <c r="B1058" s="68">
        <v>43313</v>
      </c>
      <c r="C1058" s="138">
        <f t="shared" si="32"/>
        <v>2018</v>
      </c>
      <c r="D1058" s="72">
        <v>206</v>
      </c>
      <c r="E1058" s="151">
        <v>198.09</v>
      </c>
      <c r="F1058" s="71">
        <v>152.77000000000001</v>
      </c>
      <c r="G1058" s="67" t="str">
        <f t="shared" si="33"/>
        <v>01/08/2018</v>
      </c>
      <c r="H1058" s="4"/>
    </row>
    <row r="1059" spans="1:8" x14ac:dyDescent="0.3">
      <c r="A1059" s="120">
        <v>8</v>
      </c>
      <c r="B1059" s="68">
        <v>43314</v>
      </c>
      <c r="C1059" s="138">
        <f t="shared" si="32"/>
        <v>2018</v>
      </c>
      <c r="D1059" s="72">
        <v>211.5</v>
      </c>
      <c r="E1059" s="151">
        <v>198.09</v>
      </c>
      <c r="F1059" s="71">
        <v>152.77000000000001</v>
      </c>
      <c r="G1059" s="67" t="str">
        <f t="shared" si="33"/>
        <v>02/08/2018</v>
      </c>
      <c r="H1059" s="4"/>
    </row>
    <row r="1060" spans="1:8" x14ac:dyDescent="0.3">
      <c r="A1060" s="120">
        <v>8</v>
      </c>
      <c r="B1060" s="68">
        <v>43315</v>
      </c>
      <c r="C1060" s="138">
        <f t="shared" si="32"/>
        <v>2018</v>
      </c>
      <c r="D1060" s="72">
        <v>214.5</v>
      </c>
      <c r="E1060" s="151">
        <v>198.09</v>
      </c>
      <c r="F1060" s="71">
        <v>152.77000000000001</v>
      </c>
      <c r="G1060" s="67" t="str">
        <f t="shared" si="33"/>
        <v>03/08/2018</v>
      </c>
      <c r="H1060" s="4"/>
    </row>
    <row r="1061" spans="1:8" x14ac:dyDescent="0.3">
      <c r="A1061" s="120">
        <v>8</v>
      </c>
      <c r="B1061" s="68">
        <v>43318</v>
      </c>
      <c r="C1061" s="138">
        <f t="shared" si="32"/>
        <v>2018</v>
      </c>
      <c r="D1061" s="72">
        <v>213</v>
      </c>
      <c r="E1061" s="151">
        <v>198.09</v>
      </c>
      <c r="F1061" s="71">
        <v>152.77000000000001</v>
      </c>
      <c r="G1061" s="67" t="str">
        <f t="shared" si="33"/>
        <v>06/08/2018</v>
      </c>
      <c r="H1061" s="4"/>
    </row>
    <row r="1062" spans="1:8" x14ac:dyDescent="0.3">
      <c r="A1062" s="120">
        <v>8</v>
      </c>
      <c r="B1062" s="68">
        <v>43319</v>
      </c>
      <c r="C1062" s="138">
        <f t="shared" si="32"/>
        <v>2018</v>
      </c>
      <c r="D1062" s="72">
        <v>218</v>
      </c>
      <c r="E1062" s="151">
        <v>198.09</v>
      </c>
      <c r="F1062" s="71">
        <v>152.77000000000001</v>
      </c>
      <c r="G1062" s="67" t="str">
        <f t="shared" si="33"/>
        <v>07/08/2018</v>
      </c>
      <c r="H1062" s="4"/>
    </row>
    <row r="1063" spans="1:8" x14ac:dyDescent="0.3">
      <c r="A1063" s="120">
        <v>8</v>
      </c>
      <c r="B1063" s="68">
        <v>43320</v>
      </c>
      <c r="C1063" s="138">
        <f t="shared" si="32"/>
        <v>2018</v>
      </c>
      <c r="D1063" s="72">
        <v>215</v>
      </c>
      <c r="E1063" s="151">
        <v>198.09</v>
      </c>
      <c r="F1063" s="71">
        <v>152.77000000000001</v>
      </c>
      <c r="G1063" s="67" t="str">
        <f t="shared" si="33"/>
        <v>08/08/2018</v>
      </c>
      <c r="H1063" s="4"/>
    </row>
    <row r="1064" spans="1:8" x14ac:dyDescent="0.3">
      <c r="A1064" s="120">
        <v>8</v>
      </c>
      <c r="B1064" s="68">
        <v>43321</v>
      </c>
      <c r="C1064" s="138">
        <f t="shared" si="32"/>
        <v>2018</v>
      </c>
      <c r="D1064" s="72">
        <v>213.5</v>
      </c>
      <c r="E1064" s="151">
        <v>198.09</v>
      </c>
      <c r="F1064" s="71">
        <v>152.77000000000001</v>
      </c>
      <c r="G1064" s="67" t="str">
        <f t="shared" si="33"/>
        <v>09/08/2018</v>
      </c>
      <c r="H1064" s="4"/>
    </row>
    <row r="1065" spans="1:8" x14ac:dyDescent="0.3">
      <c r="A1065" s="120">
        <v>8</v>
      </c>
      <c r="B1065" s="68">
        <v>43322</v>
      </c>
      <c r="C1065" s="138">
        <f t="shared" si="32"/>
        <v>2018</v>
      </c>
      <c r="D1065" s="72">
        <v>215</v>
      </c>
      <c r="E1065" s="151">
        <v>198.09</v>
      </c>
      <c r="F1065" s="71">
        <v>152.77000000000001</v>
      </c>
      <c r="G1065" s="67" t="str">
        <f t="shared" si="33"/>
        <v>10/08/2018</v>
      </c>
      <c r="H1065" s="4"/>
    </row>
    <row r="1066" spans="1:8" x14ac:dyDescent="0.3">
      <c r="A1066" s="120">
        <v>8</v>
      </c>
      <c r="B1066" s="68">
        <v>43325</v>
      </c>
      <c r="C1066" s="138">
        <f t="shared" si="32"/>
        <v>2018</v>
      </c>
      <c r="D1066" s="72">
        <v>207</v>
      </c>
      <c r="E1066" s="151">
        <v>198.09</v>
      </c>
      <c r="F1066" s="71">
        <v>152.77000000000001</v>
      </c>
      <c r="G1066" s="67" t="str">
        <f t="shared" si="33"/>
        <v>13/08/2018</v>
      </c>
      <c r="H1066" s="4"/>
    </row>
    <row r="1067" spans="1:8" x14ac:dyDescent="0.3">
      <c r="A1067" s="120">
        <v>8</v>
      </c>
      <c r="B1067" s="68">
        <v>43326</v>
      </c>
      <c r="C1067" s="138">
        <f t="shared" si="32"/>
        <v>2018</v>
      </c>
      <c r="D1067" s="72">
        <v>206</v>
      </c>
      <c r="E1067" s="151">
        <v>198.09</v>
      </c>
      <c r="F1067" s="71">
        <v>152.77000000000001</v>
      </c>
      <c r="G1067" s="67" t="str">
        <f t="shared" si="33"/>
        <v>14/08/2018</v>
      </c>
      <c r="H1067" s="4"/>
    </row>
    <row r="1068" spans="1:8" x14ac:dyDescent="0.3">
      <c r="A1068" s="120">
        <v>8</v>
      </c>
      <c r="B1068" s="68">
        <v>43328</v>
      </c>
      <c r="C1068" s="138">
        <f t="shared" si="32"/>
        <v>2018</v>
      </c>
      <c r="D1068" s="72">
        <v>209</v>
      </c>
      <c r="E1068" s="151">
        <v>198.09</v>
      </c>
      <c r="F1068" s="71">
        <v>152.77000000000001</v>
      </c>
      <c r="G1068" s="67" t="str">
        <f t="shared" si="33"/>
        <v>16/08/2018</v>
      </c>
      <c r="H1068" s="4"/>
    </row>
    <row r="1069" spans="1:8" x14ac:dyDescent="0.3">
      <c r="A1069" s="120">
        <v>8</v>
      </c>
      <c r="B1069" s="68">
        <v>43329</v>
      </c>
      <c r="C1069" s="138">
        <f t="shared" si="32"/>
        <v>2018</v>
      </c>
      <c r="D1069" s="72">
        <v>209</v>
      </c>
      <c r="E1069" s="151">
        <v>198.09</v>
      </c>
      <c r="F1069" s="71">
        <v>152.77000000000001</v>
      </c>
      <c r="G1069" s="67" t="str">
        <f t="shared" si="33"/>
        <v>17/08/2018</v>
      </c>
      <c r="H1069" s="4"/>
    </row>
    <row r="1070" spans="1:8" x14ac:dyDescent="0.3">
      <c r="A1070" s="120">
        <v>8</v>
      </c>
      <c r="B1070" s="68">
        <v>43332</v>
      </c>
      <c r="C1070" s="138">
        <f t="shared" si="32"/>
        <v>2018</v>
      </c>
      <c r="D1070" s="72">
        <v>209</v>
      </c>
      <c r="E1070" s="151">
        <v>198.09</v>
      </c>
      <c r="F1070" s="71">
        <v>152.77000000000001</v>
      </c>
      <c r="G1070" s="67" t="str">
        <f t="shared" si="33"/>
        <v>20/08/2018</v>
      </c>
      <c r="H1070" s="4"/>
    </row>
    <row r="1071" spans="1:8" x14ac:dyDescent="0.3">
      <c r="A1071" s="120">
        <v>8</v>
      </c>
      <c r="B1071" s="68">
        <v>43333</v>
      </c>
      <c r="C1071" s="138">
        <f t="shared" si="32"/>
        <v>2018</v>
      </c>
      <c r="D1071" s="72">
        <v>206</v>
      </c>
      <c r="E1071" s="151">
        <v>198.09</v>
      </c>
      <c r="F1071" s="71">
        <v>152.77000000000001</v>
      </c>
      <c r="G1071" s="67" t="str">
        <f t="shared" si="33"/>
        <v>21/08/2018</v>
      </c>
      <c r="H1071" s="4"/>
    </row>
    <row r="1072" spans="1:8" x14ac:dyDescent="0.3">
      <c r="A1072" s="120">
        <v>8</v>
      </c>
      <c r="B1072" s="68">
        <v>43334</v>
      </c>
      <c r="C1072" s="138">
        <f t="shared" si="32"/>
        <v>2018</v>
      </c>
      <c r="D1072" s="72">
        <v>204</v>
      </c>
      <c r="E1072" s="151">
        <v>198.09</v>
      </c>
      <c r="F1072" s="71">
        <v>152.77000000000001</v>
      </c>
      <c r="G1072" s="67" t="str">
        <f t="shared" si="33"/>
        <v>22/08/2018</v>
      </c>
      <c r="H1072" s="4"/>
    </row>
    <row r="1073" spans="1:8" x14ac:dyDescent="0.3">
      <c r="A1073" s="120">
        <v>8</v>
      </c>
      <c r="B1073" s="68">
        <v>43335</v>
      </c>
      <c r="C1073" s="138">
        <f t="shared" si="32"/>
        <v>2018</v>
      </c>
      <c r="D1073" s="72">
        <v>204</v>
      </c>
      <c r="E1073" s="151">
        <v>198.09</v>
      </c>
      <c r="F1073" s="71">
        <v>152.77000000000001</v>
      </c>
      <c r="G1073" s="67" t="str">
        <f t="shared" si="33"/>
        <v>23/08/2018</v>
      </c>
      <c r="H1073" s="4"/>
    </row>
    <row r="1074" spans="1:8" x14ac:dyDescent="0.3">
      <c r="A1074" s="120">
        <v>8</v>
      </c>
      <c r="B1074" s="68">
        <v>43336</v>
      </c>
      <c r="C1074" s="138">
        <f t="shared" si="32"/>
        <v>2018</v>
      </c>
      <c r="D1074" s="72">
        <v>202</v>
      </c>
      <c r="E1074" s="151">
        <v>198.09</v>
      </c>
      <c r="F1074" s="71">
        <v>152.77000000000001</v>
      </c>
      <c r="G1074" s="67" t="str">
        <f t="shared" si="33"/>
        <v>24/08/2018</v>
      </c>
      <c r="H1074" s="4"/>
    </row>
    <row r="1075" spans="1:8" x14ac:dyDescent="0.3">
      <c r="A1075" s="120">
        <v>8</v>
      </c>
      <c r="B1075" s="68">
        <v>43339</v>
      </c>
      <c r="C1075" s="138">
        <f t="shared" si="32"/>
        <v>2018</v>
      </c>
      <c r="D1075" s="72">
        <v>200</v>
      </c>
      <c r="E1075" s="151">
        <v>198.09</v>
      </c>
      <c r="F1075" s="71">
        <v>152.77000000000001</v>
      </c>
      <c r="G1075" s="67" t="str">
        <f t="shared" si="33"/>
        <v>27/08/2018</v>
      </c>
      <c r="H1075" s="4"/>
    </row>
    <row r="1076" spans="1:8" x14ac:dyDescent="0.3">
      <c r="A1076" s="120">
        <v>8</v>
      </c>
      <c r="B1076" s="68">
        <v>43340</v>
      </c>
      <c r="C1076" s="138">
        <f t="shared" si="32"/>
        <v>2018</v>
      </c>
      <c r="D1076" s="72">
        <v>199</v>
      </c>
      <c r="E1076" s="151">
        <v>198.09</v>
      </c>
      <c r="F1076" s="71">
        <v>152.77000000000001</v>
      </c>
      <c r="G1076" s="67" t="str">
        <f t="shared" si="33"/>
        <v>28/08/2018</v>
      </c>
      <c r="H1076" s="4"/>
    </row>
    <row r="1077" spans="1:8" x14ac:dyDescent="0.3">
      <c r="A1077" s="120">
        <v>8</v>
      </c>
      <c r="B1077" s="68">
        <v>43341</v>
      </c>
      <c r="C1077" s="138">
        <f t="shared" si="32"/>
        <v>2018</v>
      </c>
      <c r="D1077" s="72">
        <v>203</v>
      </c>
      <c r="E1077" s="151">
        <v>198.09</v>
      </c>
      <c r="F1077" s="71">
        <v>152.77000000000001</v>
      </c>
      <c r="G1077" s="67" t="str">
        <f t="shared" si="33"/>
        <v>29/08/2018</v>
      </c>
      <c r="H1077" s="4"/>
    </row>
    <row r="1078" spans="1:8" x14ac:dyDescent="0.3">
      <c r="A1078" s="120">
        <v>8</v>
      </c>
      <c r="B1078" s="68">
        <v>43342</v>
      </c>
      <c r="C1078" s="138">
        <f t="shared" si="32"/>
        <v>2018</v>
      </c>
      <c r="D1078" s="72">
        <v>203</v>
      </c>
      <c r="E1078" s="151">
        <v>198.09</v>
      </c>
      <c r="F1078" s="71">
        <v>152.77000000000001</v>
      </c>
      <c r="G1078" s="67" t="str">
        <f t="shared" si="33"/>
        <v>30/08/2018</v>
      </c>
      <c r="H1078" s="4"/>
    </row>
    <row r="1079" spans="1:8" x14ac:dyDescent="0.3">
      <c r="A1079" s="120">
        <v>8</v>
      </c>
      <c r="B1079" s="68">
        <v>43343</v>
      </c>
      <c r="C1079" s="138">
        <f t="shared" si="32"/>
        <v>2018</v>
      </c>
      <c r="D1079" s="72">
        <v>204.5</v>
      </c>
      <c r="E1079" s="151">
        <v>198.09</v>
      </c>
      <c r="F1079" s="71">
        <v>152.77000000000001</v>
      </c>
      <c r="G1079" s="67" t="str">
        <f t="shared" si="33"/>
        <v>31/08/2018</v>
      </c>
      <c r="H1079" s="4"/>
    </row>
    <row r="1080" spans="1:8" x14ac:dyDescent="0.3">
      <c r="A1080" s="120">
        <v>8</v>
      </c>
      <c r="B1080" s="68">
        <v>43346</v>
      </c>
      <c r="C1080" s="138">
        <f t="shared" si="32"/>
        <v>2018</v>
      </c>
      <c r="D1080" s="72">
        <v>204</v>
      </c>
      <c r="E1080" s="151">
        <v>198.09</v>
      </c>
      <c r="F1080" s="71">
        <v>152.77000000000001</v>
      </c>
      <c r="G1080" s="67" t="str">
        <f t="shared" si="33"/>
        <v>03/09/2018</v>
      </c>
      <c r="H1080" s="4"/>
    </row>
    <row r="1081" spans="1:8" x14ac:dyDescent="0.3">
      <c r="A1081" s="120">
        <v>8</v>
      </c>
      <c r="B1081" s="68">
        <v>43347</v>
      </c>
      <c r="C1081" s="138">
        <f t="shared" si="32"/>
        <v>2018</v>
      </c>
      <c r="D1081" s="72">
        <v>201</v>
      </c>
      <c r="E1081" s="151">
        <v>198.09</v>
      </c>
      <c r="F1081" s="71">
        <v>152.77000000000001</v>
      </c>
      <c r="G1081" s="67" t="str">
        <f t="shared" si="33"/>
        <v>04/09/2018</v>
      </c>
      <c r="H1081" s="4"/>
    </row>
    <row r="1082" spans="1:8" x14ac:dyDescent="0.3">
      <c r="A1082" s="120">
        <v>8</v>
      </c>
      <c r="B1082" s="68">
        <v>43348</v>
      </c>
      <c r="C1082" s="138">
        <f t="shared" si="32"/>
        <v>2018</v>
      </c>
      <c r="D1082" s="72">
        <v>200.5</v>
      </c>
      <c r="E1082" s="151">
        <v>198.09</v>
      </c>
      <c r="F1082" s="71">
        <v>152.77000000000001</v>
      </c>
      <c r="G1082" s="67" t="str">
        <f t="shared" si="33"/>
        <v>05/09/2018</v>
      </c>
      <c r="H1082" s="4"/>
    </row>
    <row r="1083" spans="1:8" x14ac:dyDescent="0.3">
      <c r="A1083" s="120">
        <v>8</v>
      </c>
      <c r="B1083" s="68">
        <v>43349</v>
      </c>
      <c r="C1083" s="138">
        <f t="shared" si="32"/>
        <v>2018</v>
      </c>
      <c r="D1083" s="72">
        <v>198</v>
      </c>
      <c r="E1083" s="151">
        <v>198.09</v>
      </c>
      <c r="F1083" s="71">
        <v>152.77000000000001</v>
      </c>
      <c r="G1083" s="67" t="str">
        <f t="shared" si="33"/>
        <v>06/09/2018</v>
      </c>
      <c r="H1083" s="4"/>
    </row>
    <row r="1084" spans="1:8" x14ac:dyDescent="0.3">
      <c r="A1084" s="120">
        <v>8</v>
      </c>
      <c r="B1084" s="68">
        <v>43350</v>
      </c>
      <c r="C1084" s="138">
        <f t="shared" si="32"/>
        <v>2018</v>
      </c>
      <c r="D1084" s="72">
        <v>194.5</v>
      </c>
      <c r="E1084" s="151">
        <v>198.09</v>
      </c>
      <c r="F1084" s="71">
        <v>152.77000000000001</v>
      </c>
      <c r="G1084" s="67" t="str">
        <f t="shared" si="33"/>
        <v>07/09/2018</v>
      </c>
      <c r="H1084" s="4"/>
    </row>
    <row r="1085" spans="1:8" x14ac:dyDescent="0.3">
      <c r="A1085" s="120">
        <v>8</v>
      </c>
      <c r="B1085" s="68">
        <v>43353</v>
      </c>
      <c r="C1085" s="138">
        <f t="shared" si="32"/>
        <v>2018</v>
      </c>
      <c r="D1085" s="72">
        <v>199</v>
      </c>
      <c r="E1085" s="151">
        <v>198.09</v>
      </c>
      <c r="F1085" s="71">
        <v>152.77000000000001</v>
      </c>
      <c r="G1085" s="67" t="str">
        <f t="shared" si="33"/>
        <v>10/09/2018</v>
      </c>
      <c r="H1085" s="4"/>
    </row>
    <row r="1086" spans="1:8" x14ac:dyDescent="0.3">
      <c r="A1086" s="120">
        <v>8</v>
      </c>
      <c r="B1086" s="68">
        <v>43354</v>
      </c>
      <c r="C1086" s="138">
        <f t="shared" si="32"/>
        <v>2018</v>
      </c>
      <c r="D1086" s="72">
        <v>199</v>
      </c>
      <c r="E1086" s="151">
        <v>198.09</v>
      </c>
      <c r="F1086" s="71">
        <v>152.77000000000001</v>
      </c>
      <c r="G1086" s="67" t="str">
        <f t="shared" si="33"/>
        <v>11/09/2018</v>
      </c>
      <c r="H1086" s="4"/>
    </row>
    <row r="1087" spans="1:8" x14ac:dyDescent="0.3">
      <c r="A1087" s="120">
        <v>8</v>
      </c>
      <c r="B1087" s="68">
        <v>43355</v>
      </c>
      <c r="C1087" s="138">
        <f t="shared" si="32"/>
        <v>2018</v>
      </c>
      <c r="D1087" s="72">
        <v>202</v>
      </c>
      <c r="E1087" s="151">
        <v>198.09</v>
      </c>
      <c r="F1087" s="71">
        <v>152.77000000000001</v>
      </c>
      <c r="G1087" s="67" t="str">
        <f t="shared" si="33"/>
        <v>12/09/2018</v>
      </c>
      <c r="H1087" s="4"/>
    </row>
    <row r="1088" spans="1:8" x14ac:dyDescent="0.3">
      <c r="A1088" s="120">
        <v>8</v>
      </c>
      <c r="B1088" s="68">
        <v>43356</v>
      </c>
      <c r="C1088" s="138">
        <f t="shared" si="32"/>
        <v>2018</v>
      </c>
      <c r="D1088" s="72">
        <v>196</v>
      </c>
      <c r="E1088" s="151">
        <v>198.09</v>
      </c>
      <c r="F1088" s="71">
        <v>152.77000000000001</v>
      </c>
      <c r="G1088" s="67" t="str">
        <f t="shared" si="33"/>
        <v>13/09/2018</v>
      </c>
      <c r="H1088" s="4"/>
    </row>
    <row r="1089" spans="1:8" x14ac:dyDescent="0.3">
      <c r="A1089" s="120">
        <v>8</v>
      </c>
      <c r="B1089" s="68">
        <v>43357</v>
      </c>
      <c r="C1089" s="138">
        <f t="shared" si="32"/>
        <v>2018</v>
      </c>
      <c r="D1089" s="72">
        <v>196.42</v>
      </c>
      <c r="E1089" s="151">
        <v>198.09</v>
      </c>
      <c r="F1089" s="71">
        <v>152.77000000000001</v>
      </c>
      <c r="G1089" s="67" t="str">
        <f t="shared" si="33"/>
        <v>14/09/2018</v>
      </c>
      <c r="H1089" s="4"/>
    </row>
    <row r="1090" spans="1:8" x14ac:dyDescent="0.3">
      <c r="A1090" s="120">
        <v>8</v>
      </c>
      <c r="B1090" s="68">
        <v>43360</v>
      </c>
      <c r="C1090" s="138">
        <f t="shared" si="32"/>
        <v>2018</v>
      </c>
      <c r="D1090" s="72">
        <v>196</v>
      </c>
      <c r="E1090" s="151">
        <v>198.09</v>
      </c>
      <c r="F1090" s="71">
        <v>152.77000000000001</v>
      </c>
      <c r="G1090" s="67" t="str">
        <f t="shared" si="33"/>
        <v>17/09/2018</v>
      </c>
      <c r="H1090" s="4"/>
    </row>
    <row r="1091" spans="1:8" x14ac:dyDescent="0.3">
      <c r="A1091" s="120">
        <v>8</v>
      </c>
      <c r="B1091" s="68">
        <v>43361</v>
      </c>
      <c r="C1091" s="138">
        <f t="shared" ref="C1091:C1154" si="34">YEAR(B1091)</f>
        <v>2018</v>
      </c>
      <c r="D1091" s="72">
        <v>198.5</v>
      </c>
      <c r="E1091" s="151">
        <v>198.09</v>
      </c>
      <c r="F1091" s="71">
        <v>152.77000000000001</v>
      </c>
      <c r="G1091" s="67" t="str">
        <f t="shared" ref="G1091:G1154" si="35">TEXT(B1091,"jj/mm/aaaa")</f>
        <v>18/09/2018</v>
      </c>
      <c r="H1091" s="4"/>
    </row>
    <row r="1092" spans="1:8" x14ac:dyDescent="0.3">
      <c r="A1092" s="120">
        <v>8</v>
      </c>
      <c r="B1092" s="68">
        <v>43362</v>
      </c>
      <c r="C1092" s="138">
        <f t="shared" si="34"/>
        <v>2018</v>
      </c>
      <c r="D1092" s="72">
        <v>199</v>
      </c>
      <c r="E1092" s="151">
        <v>198.09</v>
      </c>
      <c r="F1092" s="71">
        <v>152.77000000000001</v>
      </c>
      <c r="G1092" s="67" t="str">
        <f t="shared" si="35"/>
        <v>19/09/2018</v>
      </c>
      <c r="H1092" s="4"/>
    </row>
    <row r="1093" spans="1:8" x14ac:dyDescent="0.3">
      <c r="A1093" s="120">
        <v>8</v>
      </c>
      <c r="B1093" s="68">
        <v>43363</v>
      </c>
      <c r="C1093" s="138">
        <f t="shared" si="34"/>
        <v>2018</v>
      </c>
      <c r="D1093" s="72">
        <v>199</v>
      </c>
      <c r="E1093" s="151">
        <v>198.09</v>
      </c>
      <c r="F1093" s="71">
        <v>152.77000000000001</v>
      </c>
      <c r="G1093" s="67" t="str">
        <f t="shared" si="35"/>
        <v>20/09/2018</v>
      </c>
      <c r="H1093" s="4"/>
    </row>
    <row r="1094" spans="1:8" x14ac:dyDescent="0.3">
      <c r="A1094" s="120">
        <v>8</v>
      </c>
      <c r="B1094" s="68">
        <v>43364</v>
      </c>
      <c r="C1094" s="138">
        <f t="shared" si="34"/>
        <v>2018</v>
      </c>
      <c r="D1094" s="72">
        <v>202</v>
      </c>
      <c r="E1094" s="151">
        <v>198.09</v>
      </c>
      <c r="F1094" s="71">
        <v>152.77000000000001</v>
      </c>
      <c r="G1094" s="67" t="str">
        <f t="shared" si="35"/>
        <v>21/09/2018</v>
      </c>
      <c r="H1094" s="4"/>
    </row>
    <row r="1095" spans="1:8" x14ac:dyDescent="0.3">
      <c r="A1095" s="120">
        <v>8</v>
      </c>
      <c r="B1095" s="68">
        <v>43367</v>
      </c>
      <c r="C1095" s="138">
        <f t="shared" si="34"/>
        <v>2018</v>
      </c>
      <c r="D1095" s="72">
        <v>200</v>
      </c>
      <c r="E1095" s="151">
        <v>198.09</v>
      </c>
      <c r="F1095" s="71">
        <v>152.77000000000001</v>
      </c>
      <c r="G1095" s="67" t="str">
        <f t="shared" si="35"/>
        <v>24/09/2018</v>
      </c>
      <c r="H1095" s="4"/>
    </row>
    <row r="1096" spans="1:8" x14ac:dyDescent="0.3">
      <c r="A1096" s="120">
        <v>8</v>
      </c>
      <c r="B1096" s="68">
        <v>43368</v>
      </c>
      <c r="C1096" s="138">
        <f t="shared" si="34"/>
        <v>2018</v>
      </c>
      <c r="D1096" s="72">
        <v>200</v>
      </c>
      <c r="E1096" s="151">
        <v>198.09</v>
      </c>
      <c r="F1096" s="71">
        <v>152.77000000000001</v>
      </c>
      <c r="G1096" s="67" t="str">
        <f t="shared" si="35"/>
        <v>25/09/2018</v>
      </c>
      <c r="H1096" s="4"/>
    </row>
    <row r="1097" spans="1:8" x14ac:dyDescent="0.3">
      <c r="A1097" s="120">
        <v>8</v>
      </c>
      <c r="B1097" s="68">
        <v>43369</v>
      </c>
      <c r="C1097" s="138">
        <f t="shared" si="34"/>
        <v>2018</v>
      </c>
      <c r="D1097" s="72">
        <v>200</v>
      </c>
      <c r="E1097" s="151">
        <v>198.09</v>
      </c>
      <c r="F1097" s="71">
        <v>152.77000000000001</v>
      </c>
      <c r="G1097" s="67" t="str">
        <f t="shared" si="35"/>
        <v>26/09/2018</v>
      </c>
      <c r="H1097" s="4"/>
    </row>
    <row r="1098" spans="1:8" x14ac:dyDescent="0.3">
      <c r="A1098" s="120">
        <v>8</v>
      </c>
      <c r="B1098" s="68">
        <v>43370</v>
      </c>
      <c r="C1098" s="138">
        <f t="shared" si="34"/>
        <v>2018</v>
      </c>
      <c r="D1098" s="72">
        <v>200</v>
      </c>
      <c r="E1098" s="151">
        <v>198.09</v>
      </c>
      <c r="F1098" s="71">
        <v>152.77000000000001</v>
      </c>
      <c r="G1098" s="67" t="str">
        <f t="shared" si="35"/>
        <v>27/09/2018</v>
      </c>
      <c r="H1098" s="4"/>
    </row>
    <row r="1099" spans="1:8" x14ac:dyDescent="0.3">
      <c r="A1099" s="120">
        <v>8</v>
      </c>
      <c r="B1099" s="68">
        <v>43371</v>
      </c>
      <c r="C1099" s="138">
        <f t="shared" si="34"/>
        <v>2018</v>
      </c>
      <c r="D1099" s="72">
        <v>199</v>
      </c>
      <c r="E1099" s="151">
        <v>198.09</v>
      </c>
      <c r="F1099" s="71">
        <v>152.77000000000001</v>
      </c>
      <c r="G1099" s="67" t="str">
        <f t="shared" si="35"/>
        <v>28/09/2018</v>
      </c>
      <c r="H1099" s="4"/>
    </row>
    <row r="1100" spans="1:8" x14ac:dyDescent="0.3">
      <c r="A1100" s="120">
        <v>8</v>
      </c>
      <c r="B1100" s="68">
        <v>43374</v>
      </c>
      <c r="C1100" s="138">
        <f t="shared" si="34"/>
        <v>2018</v>
      </c>
      <c r="D1100" s="72">
        <v>196</v>
      </c>
      <c r="E1100" s="151">
        <v>198.09</v>
      </c>
      <c r="F1100" s="71">
        <v>152.77000000000001</v>
      </c>
      <c r="G1100" s="67" t="str">
        <f t="shared" si="35"/>
        <v>01/10/2018</v>
      </c>
      <c r="H1100" s="4"/>
    </row>
    <row r="1101" spans="1:8" x14ac:dyDescent="0.3">
      <c r="A1101" s="120">
        <v>8</v>
      </c>
      <c r="B1101" s="68">
        <v>43375</v>
      </c>
      <c r="C1101" s="138">
        <f t="shared" si="34"/>
        <v>2018</v>
      </c>
      <c r="D1101" s="72">
        <v>196.5</v>
      </c>
      <c r="E1101" s="151">
        <v>198.09</v>
      </c>
      <c r="F1101" s="71">
        <v>152.77000000000001</v>
      </c>
      <c r="G1101" s="67" t="str">
        <f t="shared" si="35"/>
        <v>02/10/2018</v>
      </c>
      <c r="H1101" s="4"/>
    </row>
    <row r="1102" spans="1:8" x14ac:dyDescent="0.3">
      <c r="A1102" s="120">
        <v>8</v>
      </c>
      <c r="B1102" s="68">
        <v>43376</v>
      </c>
      <c r="C1102" s="138">
        <f t="shared" si="34"/>
        <v>2018</v>
      </c>
      <c r="D1102" s="72">
        <v>198</v>
      </c>
      <c r="E1102" s="151">
        <v>198.09</v>
      </c>
      <c r="F1102" s="71">
        <v>152.77000000000001</v>
      </c>
      <c r="G1102" s="67" t="str">
        <f t="shared" si="35"/>
        <v>03/10/2018</v>
      </c>
      <c r="H1102" s="4"/>
    </row>
    <row r="1103" spans="1:8" x14ac:dyDescent="0.3">
      <c r="A1103" s="120">
        <v>8</v>
      </c>
      <c r="B1103" s="68">
        <v>43377</v>
      </c>
      <c r="C1103" s="138">
        <f t="shared" si="34"/>
        <v>2018</v>
      </c>
      <c r="D1103" s="72">
        <v>200</v>
      </c>
      <c r="E1103" s="151">
        <v>198.09</v>
      </c>
      <c r="F1103" s="71">
        <v>152.77000000000001</v>
      </c>
      <c r="G1103" s="67" t="str">
        <f t="shared" si="35"/>
        <v>04/10/2018</v>
      </c>
      <c r="H1103" s="4"/>
    </row>
    <row r="1104" spans="1:8" x14ac:dyDescent="0.3">
      <c r="A1104" s="120">
        <v>8</v>
      </c>
      <c r="B1104" s="68">
        <v>43378</v>
      </c>
      <c r="C1104" s="138">
        <f t="shared" si="34"/>
        <v>2018</v>
      </c>
      <c r="D1104" s="72">
        <v>203</v>
      </c>
      <c r="E1104" s="151">
        <v>198.09</v>
      </c>
      <c r="F1104" s="71">
        <v>152.77000000000001</v>
      </c>
      <c r="G1104" s="67" t="str">
        <f t="shared" si="35"/>
        <v>05/10/2018</v>
      </c>
      <c r="H1104" s="4"/>
    </row>
    <row r="1105" spans="1:8" x14ac:dyDescent="0.3">
      <c r="A1105" s="120">
        <v>8</v>
      </c>
      <c r="B1105" s="68">
        <v>43381</v>
      </c>
      <c r="C1105" s="138">
        <f t="shared" si="34"/>
        <v>2018</v>
      </c>
      <c r="D1105" s="72">
        <v>201</v>
      </c>
      <c r="E1105" s="151">
        <v>198.09</v>
      </c>
      <c r="F1105" s="71">
        <v>152.77000000000001</v>
      </c>
      <c r="G1105" s="67" t="str">
        <f t="shared" si="35"/>
        <v>08/10/2018</v>
      </c>
      <c r="H1105" s="4"/>
    </row>
    <row r="1106" spans="1:8" x14ac:dyDescent="0.3">
      <c r="A1106" s="120">
        <v>8</v>
      </c>
      <c r="B1106" s="68">
        <v>43382</v>
      </c>
      <c r="C1106" s="138">
        <f t="shared" si="34"/>
        <v>2018</v>
      </c>
      <c r="D1106" s="72">
        <v>203</v>
      </c>
      <c r="E1106" s="151">
        <v>198.09</v>
      </c>
      <c r="F1106" s="71">
        <v>152.77000000000001</v>
      </c>
      <c r="G1106" s="67" t="str">
        <f t="shared" si="35"/>
        <v>09/10/2018</v>
      </c>
      <c r="H1106" s="4"/>
    </row>
    <row r="1107" spans="1:8" x14ac:dyDescent="0.3">
      <c r="A1107" s="120">
        <v>8</v>
      </c>
      <c r="B1107" s="68">
        <v>43383</v>
      </c>
      <c r="C1107" s="138">
        <f t="shared" si="34"/>
        <v>2018</v>
      </c>
      <c r="D1107" s="72">
        <v>203.5</v>
      </c>
      <c r="E1107" s="151">
        <v>198.09</v>
      </c>
      <c r="F1107" s="71">
        <v>152.77000000000001</v>
      </c>
      <c r="G1107" s="67" t="str">
        <f t="shared" si="35"/>
        <v>10/10/2018</v>
      </c>
      <c r="H1107" s="4"/>
    </row>
    <row r="1108" spans="1:8" x14ac:dyDescent="0.3">
      <c r="A1108" s="120">
        <v>8</v>
      </c>
      <c r="B1108" s="68">
        <v>43384</v>
      </c>
      <c r="C1108" s="138">
        <f t="shared" si="34"/>
        <v>2018</v>
      </c>
      <c r="D1108" s="72">
        <v>202</v>
      </c>
      <c r="E1108" s="151">
        <v>198.09</v>
      </c>
      <c r="F1108" s="71">
        <v>152.77000000000001</v>
      </c>
      <c r="G1108" s="67" t="str">
        <f t="shared" si="35"/>
        <v>11/10/2018</v>
      </c>
      <c r="H1108" s="4"/>
    </row>
    <row r="1109" spans="1:8" x14ac:dyDescent="0.3">
      <c r="A1109" s="120">
        <v>8</v>
      </c>
      <c r="B1109" s="68">
        <v>43385</v>
      </c>
      <c r="C1109" s="138">
        <f t="shared" si="34"/>
        <v>2018</v>
      </c>
      <c r="D1109" s="72">
        <v>204</v>
      </c>
      <c r="E1109" s="151">
        <v>198.09</v>
      </c>
      <c r="F1109" s="71">
        <v>152.77000000000001</v>
      </c>
      <c r="G1109" s="67" t="str">
        <f t="shared" si="35"/>
        <v>12/10/2018</v>
      </c>
      <c r="H1109" s="4"/>
    </row>
    <row r="1110" spans="1:8" x14ac:dyDescent="0.3">
      <c r="A1110" s="120">
        <v>8</v>
      </c>
      <c r="B1110" s="68">
        <v>43388</v>
      </c>
      <c r="C1110" s="138">
        <f t="shared" si="34"/>
        <v>2018</v>
      </c>
      <c r="D1110" s="72">
        <v>205</v>
      </c>
      <c r="E1110" s="151">
        <v>198.09</v>
      </c>
      <c r="F1110" s="71">
        <v>152.77000000000001</v>
      </c>
      <c r="G1110" s="67" t="str">
        <f t="shared" si="35"/>
        <v>15/10/2018</v>
      </c>
      <c r="H1110" s="4"/>
    </row>
    <row r="1111" spans="1:8" x14ac:dyDescent="0.3">
      <c r="A1111" s="120">
        <v>8</v>
      </c>
      <c r="B1111" s="68">
        <v>43389</v>
      </c>
      <c r="C1111" s="138">
        <f t="shared" si="34"/>
        <v>2018</v>
      </c>
      <c r="D1111" s="72">
        <v>204</v>
      </c>
      <c r="E1111" s="151">
        <v>198.09</v>
      </c>
      <c r="F1111" s="71">
        <v>152.77000000000001</v>
      </c>
      <c r="G1111" s="67" t="str">
        <f t="shared" si="35"/>
        <v>16/10/2018</v>
      </c>
      <c r="H1111" s="4"/>
    </row>
    <row r="1112" spans="1:8" x14ac:dyDescent="0.3">
      <c r="A1112" s="120">
        <v>8</v>
      </c>
      <c r="B1112" s="68">
        <v>43390</v>
      </c>
      <c r="C1112" s="138">
        <f t="shared" si="34"/>
        <v>2018</v>
      </c>
      <c r="D1112" s="72">
        <v>203</v>
      </c>
      <c r="E1112" s="151">
        <v>198.09</v>
      </c>
      <c r="F1112" s="71">
        <v>152.77000000000001</v>
      </c>
      <c r="G1112" s="67" t="str">
        <f t="shared" si="35"/>
        <v>17/10/2018</v>
      </c>
      <c r="H1112" s="4"/>
    </row>
    <row r="1113" spans="1:8" x14ac:dyDescent="0.3">
      <c r="A1113" s="120">
        <v>8</v>
      </c>
      <c r="B1113" s="68">
        <v>43391</v>
      </c>
      <c r="C1113" s="138">
        <f t="shared" si="34"/>
        <v>2018</v>
      </c>
      <c r="D1113" s="72">
        <v>201.5</v>
      </c>
      <c r="E1113" s="151">
        <v>198.09</v>
      </c>
      <c r="F1113" s="71">
        <v>152.77000000000001</v>
      </c>
      <c r="G1113" s="67" t="str">
        <f t="shared" si="35"/>
        <v>18/10/2018</v>
      </c>
      <c r="H1113" s="4"/>
    </row>
    <row r="1114" spans="1:8" x14ac:dyDescent="0.3">
      <c r="A1114" s="120">
        <v>8</v>
      </c>
      <c r="B1114" s="68">
        <v>43392</v>
      </c>
      <c r="C1114" s="138">
        <f t="shared" si="34"/>
        <v>2018</v>
      </c>
      <c r="D1114" s="72">
        <v>202.5</v>
      </c>
      <c r="E1114" s="151">
        <v>198.09</v>
      </c>
      <c r="F1114" s="71">
        <v>152.77000000000001</v>
      </c>
      <c r="G1114" s="67" t="str">
        <f t="shared" si="35"/>
        <v>19/10/2018</v>
      </c>
      <c r="H1114" s="4"/>
    </row>
    <row r="1115" spans="1:8" x14ac:dyDescent="0.3">
      <c r="A1115" s="120">
        <v>8</v>
      </c>
      <c r="B1115" s="68">
        <v>43395</v>
      </c>
      <c r="C1115" s="138">
        <f t="shared" si="34"/>
        <v>2018</v>
      </c>
      <c r="D1115" s="72">
        <v>201</v>
      </c>
      <c r="E1115" s="151">
        <v>198.09</v>
      </c>
      <c r="F1115" s="71">
        <v>152.77000000000001</v>
      </c>
      <c r="G1115" s="67" t="str">
        <f t="shared" si="35"/>
        <v>22/10/2018</v>
      </c>
      <c r="H1115" s="4"/>
    </row>
    <row r="1116" spans="1:8" x14ac:dyDescent="0.3">
      <c r="A1116" s="120">
        <v>8</v>
      </c>
      <c r="B1116" s="68">
        <v>43396</v>
      </c>
      <c r="C1116" s="138">
        <f t="shared" si="34"/>
        <v>2018</v>
      </c>
      <c r="D1116" s="72">
        <v>202</v>
      </c>
      <c r="E1116" s="151">
        <v>198.09</v>
      </c>
      <c r="F1116" s="71">
        <v>152.77000000000001</v>
      </c>
      <c r="G1116" s="67" t="str">
        <f t="shared" si="35"/>
        <v>23/10/2018</v>
      </c>
      <c r="H1116" s="4"/>
    </row>
    <row r="1117" spans="1:8" x14ac:dyDescent="0.3">
      <c r="A1117" s="120">
        <v>8</v>
      </c>
      <c r="B1117" s="68">
        <v>43397</v>
      </c>
      <c r="C1117" s="138">
        <f t="shared" si="34"/>
        <v>2018</v>
      </c>
      <c r="D1117" s="72">
        <v>202</v>
      </c>
      <c r="E1117" s="151">
        <v>198.09</v>
      </c>
      <c r="F1117" s="71">
        <v>152.77000000000001</v>
      </c>
      <c r="G1117" s="67" t="str">
        <f t="shared" si="35"/>
        <v>24/10/2018</v>
      </c>
      <c r="H1117" s="4"/>
    </row>
    <row r="1118" spans="1:8" x14ac:dyDescent="0.3">
      <c r="A1118" s="120">
        <v>8</v>
      </c>
      <c r="B1118" s="68">
        <v>43402</v>
      </c>
      <c r="C1118" s="138">
        <f t="shared" si="34"/>
        <v>2018</v>
      </c>
      <c r="D1118" s="72">
        <v>203.5</v>
      </c>
      <c r="E1118" s="151">
        <v>198.09</v>
      </c>
      <c r="F1118" s="71">
        <v>152.77000000000001</v>
      </c>
      <c r="G1118" s="67" t="str">
        <f t="shared" si="35"/>
        <v>29/10/2018</v>
      </c>
      <c r="H1118" s="4"/>
    </row>
    <row r="1119" spans="1:8" x14ac:dyDescent="0.3">
      <c r="A1119" s="120">
        <v>8</v>
      </c>
      <c r="B1119" s="68">
        <v>43403</v>
      </c>
      <c r="C1119" s="138">
        <f t="shared" si="34"/>
        <v>2018</v>
      </c>
      <c r="D1119" s="72">
        <v>202</v>
      </c>
      <c r="E1119" s="151">
        <v>198.09</v>
      </c>
      <c r="F1119" s="71">
        <v>152.77000000000001</v>
      </c>
      <c r="G1119" s="67" t="str">
        <f t="shared" si="35"/>
        <v>30/10/2018</v>
      </c>
      <c r="H1119" s="4"/>
    </row>
    <row r="1120" spans="1:8" x14ac:dyDescent="0.3">
      <c r="A1120" s="120">
        <v>8</v>
      </c>
      <c r="B1120" s="68">
        <v>43406</v>
      </c>
      <c r="C1120" s="138">
        <f t="shared" si="34"/>
        <v>2018</v>
      </c>
      <c r="D1120" s="72">
        <v>201</v>
      </c>
      <c r="E1120" s="151">
        <v>198.09</v>
      </c>
      <c r="F1120" s="71">
        <v>152.77000000000001</v>
      </c>
      <c r="G1120" s="67" t="str">
        <f t="shared" si="35"/>
        <v>02/11/2018</v>
      </c>
      <c r="H1120" s="4"/>
    </row>
    <row r="1121" spans="1:8" x14ac:dyDescent="0.3">
      <c r="A1121" s="120">
        <v>8</v>
      </c>
      <c r="B1121" s="68">
        <v>43409</v>
      </c>
      <c r="C1121" s="138">
        <f t="shared" si="34"/>
        <v>2018</v>
      </c>
      <c r="D1121" s="72">
        <v>201</v>
      </c>
      <c r="E1121" s="151">
        <v>198.09</v>
      </c>
      <c r="F1121" s="71">
        <v>152.77000000000001</v>
      </c>
      <c r="G1121" s="67" t="str">
        <f t="shared" si="35"/>
        <v>05/11/2018</v>
      </c>
      <c r="H1121" s="4"/>
    </row>
    <row r="1122" spans="1:8" x14ac:dyDescent="0.3">
      <c r="A1122" s="120">
        <v>8</v>
      </c>
      <c r="B1122" s="68">
        <v>43410</v>
      </c>
      <c r="C1122" s="138">
        <f t="shared" si="34"/>
        <v>2018</v>
      </c>
      <c r="D1122" s="72">
        <v>201</v>
      </c>
      <c r="E1122" s="151">
        <v>198.09</v>
      </c>
      <c r="F1122" s="71">
        <v>152.77000000000001</v>
      </c>
      <c r="G1122" s="67" t="str">
        <f t="shared" si="35"/>
        <v>06/11/2018</v>
      </c>
      <c r="H1122" s="4"/>
    </row>
    <row r="1123" spans="1:8" x14ac:dyDescent="0.3">
      <c r="A1123" s="120">
        <v>8</v>
      </c>
      <c r="B1123" s="68">
        <v>43411</v>
      </c>
      <c r="C1123" s="138">
        <f t="shared" si="34"/>
        <v>2018</v>
      </c>
      <c r="D1123" s="71">
        <v>201.5</v>
      </c>
      <c r="E1123" s="151">
        <v>198.09</v>
      </c>
      <c r="F1123" s="71">
        <v>152.77000000000001</v>
      </c>
      <c r="G1123" s="67" t="str">
        <f t="shared" si="35"/>
        <v>07/11/2018</v>
      </c>
      <c r="H1123" s="4"/>
    </row>
    <row r="1124" spans="1:8" x14ac:dyDescent="0.3">
      <c r="A1124" s="120">
        <v>8</v>
      </c>
      <c r="B1124" s="68">
        <v>43412</v>
      </c>
      <c r="C1124" s="138">
        <f t="shared" si="34"/>
        <v>2018</v>
      </c>
      <c r="D1124" s="71">
        <v>202</v>
      </c>
      <c r="E1124" s="151">
        <v>198.09</v>
      </c>
      <c r="F1124" s="71">
        <v>152.77000000000001</v>
      </c>
      <c r="G1124" s="67" t="str">
        <f t="shared" si="35"/>
        <v>08/11/2018</v>
      </c>
      <c r="H1124" s="4"/>
    </row>
    <row r="1125" spans="1:8" x14ac:dyDescent="0.3">
      <c r="A1125" s="120">
        <v>8</v>
      </c>
      <c r="B1125" s="68">
        <v>43413</v>
      </c>
      <c r="C1125" s="138">
        <f t="shared" si="34"/>
        <v>2018</v>
      </c>
      <c r="D1125" s="71">
        <v>200</v>
      </c>
      <c r="E1125" s="151">
        <v>198.09</v>
      </c>
      <c r="F1125" s="71">
        <v>152.77000000000001</v>
      </c>
      <c r="G1125" s="67" t="str">
        <f t="shared" si="35"/>
        <v>09/11/2018</v>
      </c>
      <c r="H1125" s="4"/>
    </row>
    <row r="1126" spans="1:8" x14ac:dyDescent="0.3">
      <c r="A1126" s="120">
        <v>8</v>
      </c>
      <c r="B1126" s="68">
        <v>43416</v>
      </c>
      <c r="C1126" s="138">
        <f t="shared" si="34"/>
        <v>2018</v>
      </c>
      <c r="D1126" s="71">
        <v>201.5</v>
      </c>
      <c r="E1126" s="151">
        <v>198.09</v>
      </c>
      <c r="F1126" s="71">
        <v>152.77000000000001</v>
      </c>
      <c r="G1126" s="67" t="str">
        <f t="shared" si="35"/>
        <v>12/11/2018</v>
      </c>
      <c r="H1126" s="4"/>
    </row>
    <row r="1127" spans="1:8" x14ac:dyDescent="0.3">
      <c r="A1127" s="120">
        <v>8</v>
      </c>
      <c r="B1127" s="68">
        <v>43417</v>
      </c>
      <c r="C1127" s="138">
        <f t="shared" si="34"/>
        <v>2018</v>
      </c>
      <c r="D1127" s="71">
        <v>202</v>
      </c>
      <c r="E1127" s="151">
        <v>198.09</v>
      </c>
      <c r="F1127" s="71">
        <v>152.77000000000001</v>
      </c>
      <c r="G1127" s="67" t="str">
        <f t="shared" si="35"/>
        <v>13/11/2018</v>
      </c>
      <c r="H1127" s="4"/>
    </row>
    <row r="1128" spans="1:8" x14ac:dyDescent="0.3">
      <c r="A1128" s="120">
        <v>8</v>
      </c>
      <c r="B1128" s="68">
        <v>43418</v>
      </c>
      <c r="C1128" s="138">
        <f t="shared" si="34"/>
        <v>2018</v>
      </c>
      <c r="D1128" s="71">
        <v>200.2</v>
      </c>
      <c r="E1128" s="151">
        <v>198.09</v>
      </c>
      <c r="F1128" s="71">
        <v>152.77000000000001</v>
      </c>
      <c r="G1128" s="67" t="str">
        <f t="shared" si="35"/>
        <v>14/11/2018</v>
      </c>
      <c r="H1128" s="4"/>
    </row>
    <row r="1129" spans="1:8" x14ac:dyDescent="0.3">
      <c r="A1129" s="120">
        <v>8</v>
      </c>
      <c r="B1129" s="68">
        <v>43419</v>
      </c>
      <c r="C1129" s="138">
        <f t="shared" si="34"/>
        <v>2018</v>
      </c>
      <c r="D1129" s="71">
        <v>201.5</v>
      </c>
      <c r="E1129" s="151">
        <v>198.09</v>
      </c>
      <c r="F1129" s="71">
        <v>152.77000000000001</v>
      </c>
      <c r="G1129" s="67" t="str">
        <f t="shared" si="35"/>
        <v>15/11/2018</v>
      </c>
      <c r="H1129" s="4"/>
    </row>
    <row r="1130" spans="1:8" x14ac:dyDescent="0.3">
      <c r="A1130" s="120">
        <v>8</v>
      </c>
      <c r="B1130" s="68">
        <v>43420</v>
      </c>
      <c r="C1130" s="138">
        <f t="shared" si="34"/>
        <v>2018</v>
      </c>
      <c r="D1130" s="71">
        <v>199.5</v>
      </c>
      <c r="E1130" s="151">
        <v>198.09</v>
      </c>
      <c r="F1130" s="71">
        <v>152.77000000000001</v>
      </c>
      <c r="G1130" s="67" t="str">
        <f t="shared" si="35"/>
        <v>16/11/2018</v>
      </c>
      <c r="H1130" s="4"/>
    </row>
    <row r="1131" spans="1:8" x14ac:dyDescent="0.3">
      <c r="A1131" s="120">
        <v>8</v>
      </c>
      <c r="B1131" s="68">
        <v>43423</v>
      </c>
      <c r="C1131" s="138">
        <f t="shared" si="34"/>
        <v>2018</v>
      </c>
      <c r="D1131" s="71">
        <v>199</v>
      </c>
      <c r="E1131" s="151">
        <v>198.09</v>
      </c>
      <c r="F1131" s="71">
        <v>152.77000000000001</v>
      </c>
      <c r="G1131" s="67" t="str">
        <f t="shared" si="35"/>
        <v>19/11/2018</v>
      </c>
      <c r="H1131" s="4"/>
    </row>
    <row r="1132" spans="1:8" x14ac:dyDescent="0.3">
      <c r="A1132" s="120">
        <v>8</v>
      </c>
      <c r="B1132" s="68">
        <v>43424</v>
      </c>
      <c r="C1132" s="138">
        <f t="shared" si="34"/>
        <v>2018</v>
      </c>
      <c r="D1132" s="71">
        <v>196</v>
      </c>
      <c r="E1132" s="151">
        <v>198.09</v>
      </c>
      <c r="F1132" s="71">
        <v>152.77000000000001</v>
      </c>
      <c r="G1132" s="67" t="str">
        <f t="shared" si="35"/>
        <v>20/11/2018</v>
      </c>
      <c r="H1132" s="4"/>
    </row>
    <row r="1133" spans="1:8" x14ac:dyDescent="0.3">
      <c r="A1133" s="120">
        <v>8</v>
      </c>
      <c r="B1133" s="68">
        <v>43425</v>
      </c>
      <c r="C1133" s="138">
        <f t="shared" si="34"/>
        <v>2018</v>
      </c>
      <c r="D1133" s="71">
        <v>197</v>
      </c>
      <c r="E1133" s="151">
        <v>198.09</v>
      </c>
      <c r="F1133" s="71">
        <v>152.77000000000001</v>
      </c>
      <c r="G1133" s="67" t="str">
        <f t="shared" si="35"/>
        <v>21/11/2018</v>
      </c>
      <c r="H1133" s="4"/>
    </row>
    <row r="1134" spans="1:8" x14ac:dyDescent="0.3">
      <c r="A1134" s="120">
        <v>8</v>
      </c>
      <c r="B1134" s="68">
        <v>43426</v>
      </c>
      <c r="C1134" s="138">
        <f t="shared" si="34"/>
        <v>2018</v>
      </c>
      <c r="D1134" s="71">
        <v>199</v>
      </c>
      <c r="E1134" s="151">
        <v>198.09</v>
      </c>
      <c r="F1134" s="71">
        <v>152.77000000000001</v>
      </c>
      <c r="G1134" s="67" t="str">
        <f t="shared" si="35"/>
        <v>22/11/2018</v>
      </c>
      <c r="H1134" s="4"/>
    </row>
    <row r="1135" spans="1:8" x14ac:dyDescent="0.3">
      <c r="A1135" s="120">
        <v>8</v>
      </c>
      <c r="B1135" s="68">
        <v>43427</v>
      </c>
      <c r="C1135" s="138">
        <f t="shared" si="34"/>
        <v>2018</v>
      </c>
      <c r="D1135" s="71">
        <v>199</v>
      </c>
      <c r="E1135" s="151">
        <v>198.09</v>
      </c>
      <c r="F1135" s="71">
        <v>152.77000000000001</v>
      </c>
      <c r="G1135" s="67" t="str">
        <f t="shared" si="35"/>
        <v>23/11/2018</v>
      </c>
      <c r="H1135" s="4"/>
    </row>
    <row r="1136" spans="1:8" x14ac:dyDescent="0.3">
      <c r="A1136" s="120">
        <v>8</v>
      </c>
      <c r="B1136" s="68">
        <v>43430</v>
      </c>
      <c r="C1136" s="138">
        <f t="shared" si="34"/>
        <v>2018</v>
      </c>
      <c r="D1136" s="71">
        <v>200</v>
      </c>
      <c r="E1136" s="151">
        <v>198.09</v>
      </c>
      <c r="F1136" s="71">
        <v>152.77000000000001</v>
      </c>
      <c r="G1136" s="67" t="str">
        <f t="shared" si="35"/>
        <v>26/11/2018</v>
      </c>
      <c r="H1136" s="4"/>
    </row>
    <row r="1137" spans="1:8" x14ac:dyDescent="0.3">
      <c r="A1137" s="120">
        <v>8</v>
      </c>
      <c r="B1137" s="68">
        <v>43431</v>
      </c>
      <c r="C1137" s="138">
        <f t="shared" si="34"/>
        <v>2018</v>
      </c>
      <c r="D1137" s="71">
        <v>197</v>
      </c>
      <c r="E1137" s="151">
        <v>198.09</v>
      </c>
      <c r="F1137" s="71">
        <v>152.77000000000001</v>
      </c>
      <c r="G1137" s="67" t="str">
        <f t="shared" si="35"/>
        <v>27/11/2018</v>
      </c>
      <c r="H1137" s="4"/>
    </row>
    <row r="1138" spans="1:8" x14ac:dyDescent="0.3">
      <c r="A1138" s="120">
        <v>8</v>
      </c>
      <c r="B1138" s="68">
        <v>43432</v>
      </c>
      <c r="C1138" s="138">
        <f t="shared" si="34"/>
        <v>2018</v>
      </c>
      <c r="D1138" s="71">
        <v>197.25</v>
      </c>
      <c r="E1138" s="151">
        <v>198.09</v>
      </c>
      <c r="F1138" s="71">
        <v>152.77000000000001</v>
      </c>
      <c r="G1138" s="67" t="str">
        <f t="shared" si="35"/>
        <v>28/11/2018</v>
      </c>
      <c r="H1138" s="4"/>
    </row>
    <row r="1139" spans="1:8" x14ac:dyDescent="0.3">
      <c r="A1139" s="120">
        <v>8</v>
      </c>
      <c r="B1139" s="68">
        <v>43433</v>
      </c>
      <c r="C1139" s="138">
        <f t="shared" si="34"/>
        <v>2018</v>
      </c>
      <c r="D1139" s="71">
        <v>198.5</v>
      </c>
      <c r="E1139" s="151">
        <v>198.09</v>
      </c>
      <c r="F1139" s="71">
        <v>152.77000000000001</v>
      </c>
      <c r="G1139" s="67" t="str">
        <f t="shared" si="35"/>
        <v>29/11/2018</v>
      </c>
      <c r="H1139" s="4"/>
    </row>
    <row r="1140" spans="1:8" x14ac:dyDescent="0.3">
      <c r="A1140" s="120">
        <v>8</v>
      </c>
      <c r="B1140" s="68">
        <v>43434</v>
      </c>
      <c r="C1140" s="138">
        <f t="shared" si="34"/>
        <v>2018</v>
      </c>
      <c r="D1140" s="71">
        <v>195.5</v>
      </c>
      <c r="E1140" s="151">
        <v>198.09</v>
      </c>
      <c r="F1140" s="71">
        <v>152.77000000000001</v>
      </c>
      <c r="G1140" s="67" t="str">
        <f t="shared" si="35"/>
        <v>30/11/2018</v>
      </c>
      <c r="H1140" s="4"/>
    </row>
    <row r="1141" spans="1:8" x14ac:dyDescent="0.3">
      <c r="A1141" s="120">
        <v>8</v>
      </c>
      <c r="B1141" s="68">
        <v>43437</v>
      </c>
      <c r="C1141" s="138">
        <f t="shared" si="34"/>
        <v>2018</v>
      </c>
      <c r="D1141" s="71">
        <v>198</v>
      </c>
      <c r="E1141" s="151">
        <v>198.09</v>
      </c>
      <c r="F1141" s="71">
        <v>152.77000000000001</v>
      </c>
      <c r="G1141" s="67" t="str">
        <f t="shared" si="35"/>
        <v>03/12/2018</v>
      </c>
      <c r="H1141" s="4"/>
    </row>
    <row r="1142" spans="1:8" x14ac:dyDescent="0.3">
      <c r="A1142" s="120">
        <v>8</v>
      </c>
      <c r="B1142" s="68">
        <v>43438</v>
      </c>
      <c r="C1142" s="138">
        <f t="shared" si="34"/>
        <v>2018</v>
      </c>
      <c r="D1142" s="71">
        <v>199</v>
      </c>
      <c r="E1142" s="151">
        <v>198.09</v>
      </c>
      <c r="F1142" s="71">
        <v>152.77000000000001</v>
      </c>
      <c r="G1142" s="67" t="str">
        <f t="shared" si="35"/>
        <v>04/12/2018</v>
      </c>
      <c r="H1142" s="4"/>
    </row>
    <row r="1143" spans="1:8" x14ac:dyDescent="0.3">
      <c r="A1143" s="120">
        <v>8</v>
      </c>
      <c r="B1143" s="68">
        <v>43439</v>
      </c>
      <c r="C1143" s="138">
        <f t="shared" si="34"/>
        <v>2018</v>
      </c>
      <c r="D1143" s="71">
        <v>198</v>
      </c>
      <c r="E1143" s="151">
        <v>198.09</v>
      </c>
      <c r="F1143" s="71">
        <v>152.77000000000001</v>
      </c>
      <c r="G1143" s="67" t="str">
        <f t="shared" si="35"/>
        <v>05/12/2018</v>
      </c>
      <c r="H1143" s="4"/>
    </row>
    <row r="1144" spans="1:8" x14ac:dyDescent="0.3">
      <c r="A1144" s="120">
        <v>8</v>
      </c>
      <c r="B1144" s="68">
        <v>43440</v>
      </c>
      <c r="C1144" s="138">
        <f t="shared" si="34"/>
        <v>2018</v>
      </c>
      <c r="D1144" s="71">
        <v>197.5</v>
      </c>
      <c r="E1144" s="151">
        <v>198.09</v>
      </c>
      <c r="F1144" s="71">
        <v>152.77000000000001</v>
      </c>
      <c r="G1144" s="67" t="str">
        <f t="shared" si="35"/>
        <v>06/12/2018</v>
      </c>
      <c r="H1144" s="4"/>
    </row>
    <row r="1145" spans="1:8" x14ac:dyDescent="0.3">
      <c r="A1145" s="120">
        <v>8</v>
      </c>
      <c r="B1145" s="68">
        <v>43441</v>
      </c>
      <c r="C1145" s="138">
        <f t="shared" si="34"/>
        <v>2018</v>
      </c>
      <c r="D1145" s="71">
        <v>198</v>
      </c>
      <c r="E1145" s="151">
        <v>198.09</v>
      </c>
      <c r="F1145" s="71">
        <v>152.77000000000001</v>
      </c>
      <c r="G1145" s="67" t="str">
        <f t="shared" si="35"/>
        <v>07/12/2018</v>
      </c>
      <c r="H1145" s="4"/>
    </row>
    <row r="1146" spans="1:8" x14ac:dyDescent="0.3">
      <c r="A1146" s="120">
        <v>8</v>
      </c>
      <c r="B1146" s="68">
        <v>43444</v>
      </c>
      <c r="C1146" s="138">
        <f t="shared" si="34"/>
        <v>2018</v>
      </c>
      <c r="D1146" s="71">
        <v>200</v>
      </c>
      <c r="E1146" s="151">
        <v>198.09</v>
      </c>
      <c r="F1146" s="71">
        <v>152.77000000000001</v>
      </c>
      <c r="G1146" s="67" t="str">
        <f t="shared" si="35"/>
        <v>10/12/2018</v>
      </c>
      <c r="H1146" s="4"/>
    </row>
    <row r="1147" spans="1:8" x14ac:dyDescent="0.3">
      <c r="A1147" s="120">
        <v>8</v>
      </c>
      <c r="B1147" s="68">
        <v>43445</v>
      </c>
      <c r="C1147" s="138">
        <f t="shared" si="34"/>
        <v>2018</v>
      </c>
      <c r="D1147" s="71">
        <v>200</v>
      </c>
      <c r="E1147" s="151">
        <v>198.09</v>
      </c>
      <c r="F1147" s="71">
        <v>152.77000000000001</v>
      </c>
      <c r="G1147" s="67" t="str">
        <f t="shared" si="35"/>
        <v>11/12/2018</v>
      </c>
      <c r="H1147" s="4"/>
    </row>
    <row r="1148" spans="1:8" x14ac:dyDescent="0.3">
      <c r="A1148" s="120">
        <v>8</v>
      </c>
      <c r="B1148" s="68">
        <v>43446</v>
      </c>
      <c r="C1148" s="138">
        <f t="shared" si="34"/>
        <v>2018</v>
      </c>
      <c r="D1148" s="71">
        <v>201.25</v>
      </c>
      <c r="E1148" s="151">
        <v>198.09</v>
      </c>
      <c r="F1148" s="71">
        <v>152.77000000000001</v>
      </c>
      <c r="G1148" s="67" t="str">
        <f t="shared" si="35"/>
        <v>12/12/2018</v>
      </c>
      <c r="H1148" s="4"/>
    </row>
    <row r="1149" spans="1:8" x14ac:dyDescent="0.3">
      <c r="A1149" s="120">
        <v>8</v>
      </c>
      <c r="B1149" s="68">
        <v>43447</v>
      </c>
      <c r="C1149" s="138">
        <f t="shared" si="34"/>
        <v>2018</v>
      </c>
      <c r="D1149" s="71">
        <v>202</v>
      </c>
      <c r="E1149" s="151">
        <v>198.09</v>
      </c>
      <c r="F1149" s="71">
        <v>152.77000000000001</v>
      </c>
      <c r="G1149" s="67" t="str">
        <f t="shared" si="35"/>
        <v>13/12/2018</v>
      </c>
      <c r="H1149" s="4"/>
    </row>
    <row r="1150" spans="1:8" x14ac:dyDescent="0.3">
      <c r="A1150" s="120">
        <v>8</v>
      </c>
      <c r="B1150" s="68">
        <v>43448</v>
      </c>
      <c r="C1150" s="138">
        <f t="shared" si="34"/>
        <v>2018</v>
      </c>
      <c r="D1150" s="71">
        <v>204</v>
      </c>
      <c r="E1150" s="151">
        <v>198.09</v>
      </c>
      <c r="F1150" s="71">
        <v>152.77000000000001</v>
      </c>
      <c r="G1150" s="67" t="str">
        <f t="shared" si="35"/>
        <v>14/12/2018</v>
      </c>
      <c r="H1150" s="4"/>
    </row>
    <row r="1151" spans="1:8" x14ac:dyDescent="0.3">
      <c r="A1151" s="120">
        <v>8</v>
      </c>
      <c r="B1151" s="68">
        <v>43451</v>
      </c>
      <c r="C1151" s="138">
        <f t="shared" si="34"/>
        <v>2018</v>
      </c>
      <c r="D1151" s="71">
        <v>203.5</v>
      </c>
      <c r="E1151" s="151">
        <v>198.09</v>
      </c>
      <c r="F1151" s="71">
        <v>152.77000000000001</v>
      </c>
      <c r="G1151" s="67" t="str">
        <f t="shared" si="35"/>
        <v>17/12/2018</v>
      </c>
      <c r="H1151" s="4"/>
    </row>
    <row r="1152" spans="1:8" x14ac:dyDescent="0.3">
      <c r="A1152" s="120">
        <v>8</v>
      </c>
      <c r="B1152" s="68">
        <v>43452</v>
      </c>
      <c r="C1152" s="138">
        <f t="shared" si="34"/>
        <v>2018</v>
      </c>
      <c r="D1152" s="71">
        <v>202</v>
      </c>
      <c r="E1152" s="151">
        <v>198.09</v>
      </c>
      <c r="F1152" s="71">
        <v>152.77000000000001</v>
      </c>
      <c r="G1152" s="67" t="str">
        <f t="shared" si="35"/>
        <v>18/12/2018</v>
      </c>
      <c r="H1152" s="4"/>
    </row>
    <row r="1153" spans="1:8" x14ac:dyDescent="0.3">
      <c r="A1153" s="120">
        <v>8</v>
      </c>
      <c r="B1153" s="68">
        <v>43453</v>
      </c>
      <c r="C1153" s="138">
        <f t="shared" si="34"/>
        <v>2018</v>
      </c>
      <c r="D1153" s="71">
        <v>202</v>
      </c>
      <c r="E1153" s="151">
        <v>198.09</v>
      </c>
      <c r="F1153" s="71">
        <v>152.77000000000001</v>
      </c>
      <c r="G1153" s="67" t="str">
        <f t="shared" si="35"/>
        <v>19/12/2018</v>
      </c>
      <c r="H1153" s="4"/>
    </row>
    <row r="1154" spans="1:8" x14ac:dyDescent="0.3">
      <c r="A1154" s="120">
        <v>8</v>
      </c>
      <c r="B1154" s="68">
        <v>43454</v>
      </c>
      <c r="C1154" s="138">
        <f t="shared" si="34"/>
        <v>2018</v>
      </c>
      <c r="D1154" s="71">
        <v>201.5</v>
      </c>
      <c r="E1154" s="151">
        <v>198.09</v>
      </c>
      <c r="F1154" s="71">
        <v>152.77000000000001</v>
      </c>
      <c r="G1154" s="67" t="str">
        <f t="shared" si="35"/>
        <v>20/12/2018</v>
      </c>
      <c r="H1154" s="4"/>
    </row>
    <row r="1155" spans="1:8" x14ac:dyDescent="0.3">
      <c r="A1155" s="120">
        <v>8</v>
      </c>
      <c r="B1155" s="68">
        <v>43455</v>
      </c>
      <c r="C1155" s="138">
        <f t="shared" ref="C1155:C1218" si="36">YEAR(B1155)</f>
        <v>2018</v>
      </c>
      <c r="D1155" s="71">
        <v>200</v>
      </c>
      <c r="E1155" s="151">
        <v>198.09</v>
      </c>
      <c r="F1155" s="71">
        <v>152.77000000000001</v>
      </c>
      <c r="G1155" s="67" t="str">
        <f>TEXT(B1155,"jj/mm/aaaa")</f>
        <v>21/12/2018</v>
      </c>
      <c r="H1155" s="4"/>
    </row>
    <row r="1156" spans="1:8" x14ac:dyDescent="0.3">
      <c r="A1156" s="32">
        <v>8</v>
      </c>
      <c r="B1156" s="33">
        <v>43467</v>
      </c>
      <c r="C1156" s="138">
        <f t="shared" si="36"/>
        <v>2019</v>
      </c>
      <c r="D1156" s="32">
        <v>199.5</v>
      </c>
      <c r="E1156" s="34">
        <v>156.1</v>
      </c>
      <c r="F1156" s="32">
        <v>154.58000000000001</v>
      </c>
      <c r="G1156" s="31" t="str">
        <f t="shared" ref="G1156:G1190" si="37">TEXT(B1156,"jj/mm/aaaa")</f>
        <v>02/01/2019</v>
      </c>
    </row>
    <row r="1157" spans="1:8" x14ac:dyDescent="0.3">
      <c r="A1157" s="32">
        <v>8</v>
      </c>
      <c r="B1157" s="33">
        <v>43468</v>
      </c>
      <c r="C1157" s="138">
        <f t="shared" si="36"/>
        <v>2019</v>
      </c>
      <c r="D1157" s="32">
        <v>201</v>
      </c>
      <c r="E1157" s="34">
        <v>156.1</v>
      </c>
      <c r="F1157" s="32">
        <v>154.58000000000001</v>
      </c>
      <c r="G1157" s="31" t="str">
        <f t="shared" si="37"/>
        <v>03/01/2019</v>
      </c>
    </row>
    <row r="1158" spans="1:8" x14ac:dyDescent="0.3">
      <c r="A1158" s="32">
        <v>8</v>
      </c>
      <c r="B1158" s="33">
        <v>43469</v>
      </c>
      <c r="C1158" s="138">
        <f t="shared" si="36"/>
        <v>2019</v>
      </c>
      <c r="D1158" s="32">
        <v>202.5</v>
      </c>
      <c r="E1158" s="34">
        <v>156.1</v>
      </c>
      <c r="F1158" s="32">
        <v>154.58000000000001</v>
      </c>
      <c r="G1158" s="31" t="str">
        <f t="shared" si="37"/>
        <v>04/01/2019</v>
      </c>
    </row>
    <row r="1159" spans="1:8" x14ac:dyDescent="0.3">
      <c r="A1159" s="32">
        <v>8</v>
      </c>
      <c r="B1159" s="33">
        <v>43472</v>
      </c>
      <c r="C1159" s="138">
        <f t="shared" si="36"/>
        <v>2019</v>
      </c>
      <c r="D1159" s="32">
        <v>202</v>
      </c>
      <c r="E1159" s="34">
        <v>156.1</v>
      </c>
      <c r="F1159" s="32">
        <v>154.58000000000001</v>
      </c>
      <c r="G1159" s="31" t="str">
        <f t="shared" si="37"/>
        <v>07/01/2019</v>
      </c>
    </row>
    <row r="1160" spans="1:8" x14ac:dyDescent="0.3">
      <c r="A1160" s="32">
        <v>8</v>
      </c>
      <c r="B1160" s="33">
        <v>43473</v>
      </c>
      <c r="C1160" s="138">
        <f t="shared" si="36"/>
        <v>2019</v>
      </c>
      <c r="D1160" s="32">
        <v>200</v>
      </c>
      <c r="E1160" s="34">
        <v>156.1</v>
      </c>
      <c r="F1160" s="32">
        <v>154.58000000000001</v>
      </c>
      <c r="G1160" s="31" t="str">
        <f t="shared" si="37"/>
        <v>08/01/2019</v>
      </c>
    </row>
    <row r="1161" spans="1:8" x14ac:dyDescent="0.3">
      <c r="A1161" s="32">
        <v>8</v>
      </c>
      <c r="B1161" s="33">
        <v>43474</v>
      </c>
      <c r="C1161" s="138">
        <f t="shared" si="36"/>
        <v>2019</v>
      </c>
      <c r="D1161" s="32">
        <v>200</v>
      </c>
      <c r="E1161" s="34">
        <v>156.1</v>
      </c>
      <c r="F1161" s="32">
        <v>154.58000000000001</v>
      </c>
      <c r="G1161" s="31" t="str">
        <f t="shared" si="37"/>
        <v>09/01/2019</v>
      </c>
    </row>
    <row r="1162" spans="1:8" x14ac:dyDescent="0.3">
      <c r="A1162" s="32">
        <v>8</v>
      </c>
      <c r="B1162" s="33">
        <v>43475</v>
      </c>
      <c r="C1162" s="138">
        <f t="shared" si="36"/>
        <v>2019</v>
      </c>
      <c r="D1162" s="32">
        <v>196</v>
      </c>
      <c r="E1162" s="34">
        <v>156.1</v>
      </c>
      <c r="F1162" s="32">
        <v>154.58000000000001</v>
      </c>
      <c r="G1162" s="31" t="str">
        <f t="shared" si="37"/>
        <v>10/01/2019</v>
      </c>
    </row>
    <row r="1163" spans="1:8" x14ac:dyDescent="0.3">
      <c r="A1163" s="32">
        <v>8</v>
      </c>
      <c r="B1163" s="33">
        <v>43476</v>
      </c>
      <c r="C1163" s="138">
        <f t="shared" si="36"/>
        <v>2019</v>
      </c>
      <c r="D1163" s="32">
        <v>197</v>
      </c>
      <c r="E1163" s="34">
        <v>156.1</v>
      </c>
      <c r="F1163" s="32">
        <v>154.58000000000001</v>
      </c>
      <c r="G1163" s="31" t="str">
        <f t="shared" si="37"/>
        <v>11/01/2019</v>
      </c>
    </row>
    <row r="1164" spans="1:8" x14ac:dyDescent="0.3">
      <c r="A1164" s="32">
        <v>8</v>
      </c>
      <c r="B1164" s="33">
        <v>43479</v>
      </c>
      <c r="C1164" s="138">
        <f t="shared" si="36"/>
        <v>2019</v>
      </c>
      <c r="D1164" s="32">
        <v>197.5</v>
      </c>
      <c r="E1164" s="34">
        <v>156.1</v>
      </c>
      <c r="F1164" s="32">
        <v>154.58000000000001</v>
      </c>
      <c r="G1164" s="31" t="str">
        <f t="shared" si="37"/>
        <v>14/01/2019</v>
      </c>
    </row>
    <row r="1165" spans="1:8" x14ac:dyDescent="0.3">
      <c r="A1165" s="32">
        <v>8</v>
      </c>
      <c r="B1165" s="33">
        <v>43480</v>
      </c>
      <c r="C1165" s="138">
        <f t="shared" si="36"/>
        <v>2019</v>
      </c>
      <c r="D1165" s="32">
        <v>197</v>
      </c>
      <c r="E1165" s="34">
        <v>156.1</v>
      </c>
      <c r="F1165" s="32">
        <v>154.58000000000001</v>
      </c>
      <c r="G1165" s="31" t="str">
        <f t="shared" si="37"/>
        <v>15/01/2019</v>
      </c>
    </row>
    <row r="1166" spans="1:8" x14ac:dyDescent="0.3">
      <c r="A1166" s="32">
        <v>8</v>
      </c>
      <c r="B1166" s="33">
        <v>43481</v>
      </c>
      <c r="C1166" s="138">
        <f t="shared" si="36"/>
        <v>2019</v>
      </c>
      <c r="D1166" s="32">
        <v>194</v>
      </c>
      <c r="E1166" s="34">
        <v>156.1</v>
      </c>
      <c r="F1166" s="32">
        <v>154.58000000000001</v>
      </c>
      <c r="G1166" s="31" t="str">
        <f t="shared" si="37"/>
        <v>16/01/2019</v>
      </c>
    </row>
    <row r="1167" spans="1:8" x14ac:dyDescent="0.3">
      <c r="A1167" s="32">
        <v>8</v>
      </c>
      <c r="B1167" s="33">
        <v>43482</v>
      </c>
      <c r="C1167" s="138">
        <f t="shared" si="36"/>
        <v>2019</v>
      </c>
      <c r="D1167" s="32">
        <v>191</v>
      </c>
      <c r="E1167" s="34">
        <v>156.1</v>
      </c>
      <c r="F1167" s="32">
        <v>154.58000000000001</v>
      </c>
      <c r="G1167" s="31" t="str">
        <f t="shared" si="37"/>
        <v>17/01/2019</v>
      </c>
    </row>
    <row r="1168" spans="1:8" x14ac:dyDescent="0.3">
      <c r="A1168" s="32">
        <v>8</v>
      </c>
      <c r="B1168" s="33">
        <v>43486</v>
      </c>
      <c r="C1168" s="138">
        <f t="shared" si="36"/>
        <v>2019</v>
      </c>
      <c r="D1168" s="32">
        <v>189</v>
      </c>
      <c r="E1168" s="34">
        <v>156.1</v>
      </c>
      <c r="F1168" s="32">
        <v>154.58000000000001</v>
      </c>
      <c r="G1168" s="31" t="str">
        <f t="shared" si="37"/>
        <v>21/01/2019</v>
      </c>
    </row>
    <row r="1169" spans="1:7" x14ac:dyDescent="0.3">
      <c r="A1169" s="32">
        <v>8</v>
      </c>
      <c r="B1169" s="33">
        <v>43487</v>
      </c>
      <c r="C1169" s="138">
        <f t="shared" si="36"/>
        <v>2019</v>
      </c>
      <c r="D1169" s="32">
        <v>190.75</v>
      </c>
      <c r="E1169" s="34">
        <v>156.1</v>
      </c>
      <c r="F1169" s="32">
        <v>154.58000000000001</v>
      </c>
      <c r="G1169" s="31" t="str">
        <f t="shared" si="37"/>
        <v>22/01/2019</v>
      </c>
    </row>
    <row r="1170" spans="1:7" x14ac:dyDescent="0.3">
      <c r="A1170" s="32">
        <v>8</v>
      </c>
      <c r="B1170" s="33">
        <v>43488</v>
      </c>
      <c r="C1170" s="138">
        <f t="shared" si="36"/>
        <v>2019</v>
      </c>
      <c r="D1170" s="32">
        <v>193</v>
      </c>
      <c r="E1170" s="34">
        <v>156.1</v>
      </c>
      <c r="F1170" s="32">
        <v>154.58000000000001</v>
      </c>
      <c r="G1170" s="31" t="str">
        <f t="shared" si="37"/>
        <v>23/01/2019</v>
      </c>
    </row>
    <row r="1171" spans="1:7" x14ac:dyDescent="0.3">
      <c r="A1171" s="32">
        <v>8</v>
      </c>
      <c r="B1171" s="33">
        <v>43489</v>
      </c>
      <c r="C1171" s="138">
        <f t="shared" si="36"/>
        <v>2019</v>
      </c>
      <c r="D1171" s="32">
        <v>193</v>
      </c>
      <c r="E1171" s="34">
        <v>156.1</v>
      </c>
      <c r="F1171" s="32">
        <v>154.58000000000001</v>
      </c>
      <c r="G1171" s="31" t="str">
        <f t="shared" si="37"/>
        <v>24/01/2019</v>
      </c>
    </row>
    <row r="1172" spans="1:7" x14ac:dyDescent="0.3">
      <c r="A1172" s="32">
        <v>8</v>
      </c>
      <c r="B1172" s="33">
        <v>43493</v>
      </c>
      <c r="C1172" s="138">
        <f t="shared" si="36"/>
        <v>2019</v>
      </c>
      <c r="D1172" s="32">
        <v>190</v>
      </c>
      <c r="E1172" s="34">
        <v>156.1</v>
      </c>
      <c r="F1172" s="32">
        <v>154.58000000000001</v>
      </c>
      <c r="G1172" s="31" t="str">
        <f t="shared" si="37"/>
        <v>28/01/2019</v>
      </c>
    </row>
    <row r="1173" spans="1:7" x14ac:dyDescent="0.3">
      <c r="A1173" s="32">
        <v>8</v>
      </c>
      <c r="B1173" s="33">
        <v>43494</v>
      </c>
      <c r="C1173" s="138">
        <f t="shared" si="36"/>
        <v>2019</v>
      </c>
      <c r="D1173" s="32">
        <v>188</v>
      </c>
      <c r="E1173" s="34">
        <v>156.1</v>
      </c>
      <c r="F1173" s="32">
        <v>154.58000000000001</v>
      </c>
      <c r="G1173" s="31" t="str">
        <f t="shared" si="37"/>
        <v>29/01/2019</v>
      </c>
    </row>
    <row r="1174" spans="1:7" x14ac:dyDescent="0.3">
      <c r="A1174" s="32">
        <v>8</v>
      </c>
      <c r="B1174" s="33">
        <v>43495</v>
      </c>
      <c r="C1174" s="138">
        <f t="shared" si="36"/>
        <v>2019</v>
      </c>
      <c r="D1174" s="32">
        <v>190</v>
      </c>
      <c r="E1174" s="34">
        <v>156.1</v>
      </c>
      <c r="F1174" s="32">
        <v>154.58000000000001</v>
      </c>
      <c r="G1174" s="31" t="str">
        <f t="shared" si="37"/>
        <v>30/01/2019</v>
      </c>
    </row>
    <row r="1175" spans="1:7" x14ac:dyDescent="0.3">
      <c r="A1175" s="32">
        <v>8</v>
      </c>
      <c r="B1175" s="33">
        <v>43496</v>
      </c>
      <c r="C1175" s="138">
        <f t="shared" si="36"/>
        <v>2019</v>
      </c>
      <c r="D1175" s="32">
        <v>190</v>
      </c>
      <c r="E1175" s="34">
        <v>156.1</v>
      </c>
      <c r="F1175" s="32">
        <v>154.58000000000001</v>
      </c>
      <c r="G1175" s="31" t="str">
        <f t="shared" si="37"/>
        <v>31/01/2019</v>
      </c>
    </row>
    <row r="1176" spans="1:7" x14ac:dyDescent="0.3">
      <c r="A1176" s="32">
        <v>8</v>
      </c>
      <c r="B1176" s="33">
        <v>43497</v>
      </c>
      <c r="C1176" s="138">
        <f t="shared" si="36"/>
        <v>2019</v>
      </c>
      <c r="D1176" s="32">
        <v>187.5</v>
      </c>
      <c r="E1176" s="34">
        <v>156.1</v>
      </c>
      <c r="F1176" s="32">
        <v>154.58000000000001</v>
      </c>
      <c r="G1176" s="31" t="str">
        <f t="shared" si="37"/>
        <v>01/02/2019</v>
      </c>
    </row>
    <row r="1177" spans="1:7" x14ac:dyDescent="0.3">
      <c r="A1177" s="32">
        <v>8</v>
      </c>
      <c r="B1177" s="33">
        <v>43500</v>
      </c>
      <c r="C1177" s="138">
        <f t="shared" si="36"/>
        <v>2019</v>
      </c>
      <c r="D1177" s="32">
        <v>186</v>
      </c>
      <c r="E1177" s="34">
        <v>156.1</v>
      </c>
      <c r="F1177" s="32">
        <v>154.58000000000001</v>
      </c>
      <c r="G1177" s="31" t="str">
        <f t="shared" si="37"/>
        <v>04/02/2019</v>
      </c>
    </row>
    <row r="1178" spans="1:7" x14ac:dyDescent="0.3">
      <c r="A1178" s="32">
        <v>8</v>
      </c>
      <c r="B1178" s="33">
        <v>43501</v>
      </c>
      <c r="C1178" s="138">
        <f t="shared" si="36"/>
        <v>2019</v>
      </c>
      <c r="D1178" s="32">
        <v>183.75</v>
      </c>
      <c r="E1178" s="34">
        <v>156.1</v>
      </c>
      <c r="F1178" s="32">
        <v>154.58000000000001</v>
      </c>
      <c r="G1178" s="31" t="str">
        <f t="shared" si="37"/>
        <v>05/02/2019</v>
      </c>
    </row>
    <row r="1179" spans="1:7" x14ac:dyDescent="0.3">
      <c r="A1179" s="32">
        <v>8</v>
      </c>
      <c r="B1179" s="33">
        <v>43502</v>
      </c>
      <c r="C1179" s="138">
        <f t="shared" si="36"/>
        <v>2019</v>
      </c>
      <c r="D1179" s="32">
        <v>183</v>
      </c>
      <c r="E1179" s="34">
        <v>156.1</v>
      </c>
      <c r="F1179" s="32">
        <v>154.58000000000001</v>
      </c>
      <c r="G1179" s="31" t="str">
        <f t="shared" si="37"/>
        <v>06/02/2019</v>
      </c>
    </row>
    <row r="1180" spans="1:7" x14ac:dyDescent="0.3">
      <c r="A1180" s="32">
        <v>8</v>
      </c>
      <c r="B1180" s="33">
        <v>43503</v>
      </c>
      <c r="C1180" s="138">
        <f t="shared" si="36"/>
        <v>2019</v>
      </c>
      <c r="D1180" s="32">
        <v>182</v>
      </c>
      <c r="E1180" s="34">
        <v>156.1</v>
      </c>
      <c r="F1180" s="32">
        <v>154.58000000000001</v>
      </c>
      <c r="G1180" s="31" t="str">
        <f t="shared" si="37"/>
        <v>07/02/2019</v>
      </c>
    </row>
    <row r="1181" spans="1:7" x14ac:dyDescent="0.3">
      <c r="A1181" s="32">
        <v>8</v>
      </c>
      <c r="B1181" s="33">
        <v>43504</v>
      </c>
      <c r="C1181" s="138">
        <f t="shared" si="36"/>
        <v>2019</v>
      </c>
      <c r="D1181" s="32">
        <v>181</v>
      </c>
      <c r="E1181" s="34">
        <v>156.1</v>
      </c>
      <c r="F1181" s="32">
        <v>154.58000000000001</v>
      </c>
      <c r="G1181" s="31" t="str">
        <f t="shared" si="37"/>
        <v>08/02/2019</v>
      </c>
    </row>
    <row r="1182" spans="1:7" x14ac:dyDescent="0.3">
      <c r="A1182" s="32">
        <v>8</v>
      </c>
      <c r="B1182" s="33">
        <v>43507</v>
      </c>
      <c r="C1182" s="138">
        <f t="shared" si="36"/>
        <v>2019</v>
      </c>
      <c r="D1182" s="32">
        <v>181</v>
      </c>
      <c r="E1182" s="34">
        <v>156.1</v>
      </c>
      <c r="F1182" s="32">
        <v>154.58000000000001</v>
      </c>
      <c r="G1182" s="31" t="str">
        <f t="shared" si="37"/>
        <v>11/02/2019</v>
      </c>
    </row>
    <row r="1183" spans="1:7" x14ac:dyDescent="0.3">
      <c r="A1183" s="32">
        <v>8</v>
      </c>
      <c r="B1183" s="33">
        <v>43508</v>
      </c>
      <c r="C1183" s="138">
        <f t="shared" si="36"/>
        <v>2019</v>
      </c>
      <c r="D1183" s="32">
        <v>180</v>
      </c>
      <c r="E1183" s="34">
        <v>156.1</v>
      </c>
      <c r="F1183" s="32">
        <v>154.58000000000001</v>
      </c>
      <c r="G1183" s="31" t="str">
        <f t="shared" si="37"/>
        <v>12/02/2019</v>
      </c>
    </row>
    <row r="1184" spans="1:7" x14ac:dyDescent="0.3">
      <c r="A1184" s="32">
        <v>8</v>
      </c>
      <c r="B1184" s="33">
        <v>43509</v>
      </c>
      <c r="C1184" s="138">
        <f t="shared" si="36"/>
        <v>2019</v>
      </c>
      <c r="D1184" s="32">
        <v>174.5</v>
      </c>
      <c r="E1184" s="34">
        <v>156.1</v>
      </c>
      <c r="F1184" s="32">
        <v>154.58000000000001</v>
      </c>
      <c r="G1184" s="31" t="str">
        <f t="shared" si="37"/>
        <v>13/02/2019</v>
      </c>
    </row>
    <row r="1185" spans="1:7" x14ac:dyDescent="0.3">
      <c r="A1185" s="32">
        <v>8</v>
      </c>
      <c r="B1185" s="33">
        <v>43510</v>
      </c>
      <c r="C1185" s="138">
        <f t="shared" si="36"/>
        <v>2019</v>
      </c>
      <c r="D1185" s="32">
        <v>175</v>
      </c>
      <c r="E1185" s="34">
        <v>156.1</v>
      </c>
      <c r="F1185" s="32">
        <v>154.58000000000001</v>
      </c>
      <c r="G1185" s="31" t="str">
        <f t="shared" si="37"/>
        <v>14/02/2019</v>
      </c>
    </row>
    <row r="1186" spans="1:7" x14ac:dyDescent="0.3">
      <c r="A1186" s="32">
        <v>8</v>
      </c>
      <c r="B1186" s="33">
        <v>43511</v>
      </c>
      <c r="C1186" s="138">
        <f t="shared" si="36"/>
        <v>2019</v>
      </c>
      <c r="D1186" s="32">
        <v>167.5</v>
      </c>
      <c r="E1186" s="34">
        <v>156.1</v>
      </c>
      <c r="F1186" s="32">
        <v>154.58000000000001</v>
      </c>
      <c r="G1186" s="31" t="str">
        <f t="shared" si="37"/>
        <v>15/02/2019</v>
      </c>
    </row>
    <row r="1187" spans="1:7" x14ac:dyDescent="0.3">
      <c r="A1187" s="32">
        <v>8</v>
      </c>
      <c r="B1187" s="33">
        <v>43514</v>
      </c>
      <c r="C1187" s="138">
        <f t="shared" si="36"/>
        <v>2019</v>
      </c>
      <c r="D1187" s="32">
        <v>167.5</v>
      </c>
      <c r="E1187" s="34">
        <v>156.1</v>
      </c>
      <c r="F1187" s="32">
        <v>154.58000000000001</v>
      </c>
      <c r="G1187" s="31" t="str">
        <f t="shared" si="37"/>
        <v>18/02/2019</v>
      </c>
    </row>
    <row r="1188" spans="1:7" x14ac:dyDescent="0.3">
      <c r="A1188" s="32">
        <v>8</v>
      </c>
      <c r="B1188" s="33">
        <v>43515</v>
      </c>
      <c r="C1188" s="138">
        <f t="shared" si="36"/>
        <v>2019</v>
      </c>
      <c r="D1188" s="32">
        <v>168.5</v>
      </c>
      <c r="E1188" s="34">
        <v>156.1</v>
      </c>
      <c r="F1188" s="32">
        <v>154.58000000000001</v>
      </c>
      <c r="G1188" s="31" t="str">
        <f t="shared" si="37"/>
        <v>19/02/2019</v>
      </c>
    </row>
    <row r="1189" spans="1:7" x14ac:dyDescent="0.3">
      <c r="A1189" s="32">
        <v>8</v>
      </c>
      <c r="B1189" s="33">
        <v>43516</v>
      </c>
      <c r="C1189" s="138">
        <f t="shared" si="36"/>
        <v>2019</v>
      </c>
      <c r="D1189" s="32">
        <v>164.5</v>
      </c>
      <c r="E1189" s="34">
        <v>156.1</v>
      </c>
      <c r="F1189" s="32">
        <v>154.58000000000001</v>
      </c>
      <c r="G1189" s="31" t="str">
        <f t="shared" si="37"/>
        <v>20/02/2019</v>
      </c>
    </row>
    <row r="1190" spans="1:7" x14ac:dyDescent="0.3">
      <c r="A1190" s="32">
        <v>8</v>
      </c>
      <c r="B1190" s="33">
        <v>43517</v>
      </c>
      <c r="C1190" s="138">
        <f t="shared" si="36"/>
        <v>2019</v>
      </c>
      <c r="D1190" s="32">
        <v>168</v>
      </c>
      <c r="E1190" s="34">
        <v>156.1</v>
      </c>
      <c r="F1190" s="32">
        <v>154.58000000000001</v>
      </c>
      <c r="G1190" s="31" t="str">
        <f t="shared" si="37"/>
        <v>21/02/2019</v>
      </c>
    </row>
    <row r="1191" spans="1:7" x14ac:dyDescent="0.3">
      <c r="A1191" s="32">
        <v>8</v>
      </c>
      <c r="B1191" s="33">
        <v>43518</v>
      </c>
      <c r="C1191" s="138">
        <f t="shared" si="36"/>
        <v>2019</v>
      </c>
      <c r="D1191" s="32">
        <v>169</v>
      </c>
      <c r="E1191" s="34">
        <v>156.1</v>
      </c>
      <c r="F1191" s="32">
        <v>154.58000000000001</v>
      </c>
      <c r="G1191" s="31" t="str">
        <f t="shared" ref="G1191:G1254" si="38">TEXT(B1191,"jj/mm/aaaa")</f>
        <v>22/02/2019</v>
      </c>
    </row>
    <row r="1192" spans="1:7" x14ac:dyDescent="0.3">
      <c r="A1192" s="32">
        <v>8</v>
      </c>
      <c r="B1192" s="33">
        <v>43521</v>
      </c>
      <c r="C1192" s="138">
        <f t="shared" si="36"/>
        <v>2019</v>
      </c>
      <c r="D1192" s="32">
        <v>164</v>
      </c>
      <c r="E1192" s="34">
        <v>156.1</v>
      </c>
      <c r="F1192" s="32">
        <v>154.58000000000001</v>
      </c>
      <c r="G1192" s="31" t="str">
        <f t="shared" si="38"/>
        <v>25/02/2019</v>
      </c>
    </row>
    <row r="1193" spans="1:7" x14ac:dyDescent="0.3">
      <c r="A1193" s="32">
        <v>8</v>
      </c>
      <c r="B1193" s="33">
        <v>43522</v>
      </c>
      <c r="C1193" s="138">
        <f t="shared" si="36"/>
        <v>2019</v>
      </c>
      <c r="D1193" s="32">
        <v>161</v>
      </c>
      <c r="E1193" s="34">
        <v>156.1</v>
      </c>
      <c r="F1193" s="32">
        <v>154.58000000000001</v>
      </c>
      <c r="G1193" s="31" t="str">
        <f t="shared" si="38"/>
        <v>26/02/2019</v>
      </c>
    </row>
    <row r="1194" spans="1:7" x14ac:dyDescent="0.3">
      <c r="A1194" s="32">
        <v>8</v>
      </c>
      <c r="B1194" s="33">
        <v>43523</v>
      </c>
      <c r="C1194" s="138">
        <f t="shared" si="36"/>
        <v>2019</v>
      </c>
      <c r="D1194" s="32">
        <v>162</v>
      </c>
      <c r="E1194" s="34">
        <v>156.1</v>
      </c>
      <c r="F1194" s="32">
        <v>154.58000000000001</v>
      </c>
      <c r="G1194" s="31" t="str">
        <f t="shared" si="38"/>
        <v>27/02/2019</v>
      </c>
    </row>
    <row r="1195" spans="1:7" x14ac:dyDescent="0.3">
      <c r="A1195" s="32">
        <v>8</v>
      </c>
      <c r="B1195" s="33">
        <v>43524</v>
      </c>
      <c r="C1195" s="138">
        <f t="shared" si="36"/>
        <v>2019</v>
      </c>
      <c r="D1195" s="32">
        <v>162</v>
      </c>
      <c r="E1195" s="34">
        <v>156.1</v>
      </c>
      <c r="F1195" s="32">
        <v>154.58000000000001</v>
      </c>
      <c r="G1195" s="31" t="str">
        <f t="shared" si="38"/>
        <v>28/02/2019</v>
      </c>
    </row>
    <row r="1196" spans="1:7" x14ac:dyDescent="0.3">
      <c r="A1196" s="32">
        <v>8</v>
      </c>
      <c r="B1196" s="33">
        <v>43525</v>
      </c>
      <c r="C1196" s="138">
        <f t="shared" si="36"/>
        <v>2019</v>
      </c>
      <c r="D1196" s="32">
        <v>160</v>
      </c>
      <c r="E1196" s="34">
        <v>156.1</v>
      </c>
      <c r="F1196" s="32">
        <v>154.58000000000001</v>
      </c>
      <c r="G1196" s="31" t="str">
        <f t="shared" si="38"/>
        <v>01/03/2019</v>
      </c>
    </row>
    <row r="1197" spans="1:7" x14ac:dyDescent="0.3">
      <c r="A1197" s="32">
        <v>8</v>
      </c>
      <c r="B1197" s="33">
        <v>43528</v>
      </c>
      <c r="C1197" s="138">
        <f t="shared" si="36"/>
        <v>2019</v>
      </c>
      <c r="D1197" s="32">
        <v>158</v>
      </c>
      <c r="E1197" s="34">
        <v>156.1</v>
      </c>
      <c r="F1197" s="32">
        <v>154.58000000000001</v>
      </c>
      <c r="G1197" s="31" t="str">
        <f t="shared" si="38"/>
        <v>04/03/2019</v>
      </c>
    </row>
    <row r="1198" spans="1:7" x14ac:dyDescent="0.3">
      <c r="A1198" s="32">
        <v>8</v>
      </c>
      <c r="B1198" s="33">
        <v>43529</v>
      </c>
      <c r="C1198" s="138">
        <f t="shared" si="36"/>
        <v>2019</v>
      </c>
      <c r="D1198" s="32">
        <v>161</v>
      </c>
      <c r="E1198" s="34">
        <v>156.1</v>
      </c>
      <c r="F1198" s="32">
        <v>154.58000000000001</v>
      </c>
      <c r="G1198" s="31" t="str">
        <f t="shared" si="38"/>
        <v>05/03/2019</v>
      </c>
    </row>
    <row r="1199" spans="1:7" x14ac:dyDescent="0.3">
      <c r="A1199" s="32">
        <v>8</v>
      </c>
      <c r="B1199" s="33">
        <v>43530</v>
      </c>
      <c r="C1199" s="138">
        <f t="shared" si="36"/>
        <v>2019</v>
      </c>
      <c r="D1199" s="32">
        <v>163</v>
      </c>
      <c r="E1199" s="34">
        <v>156.1</v>
      </c>
      <c r="F1199" s="32">
        <v>154.58000000000001</v>
      </c>
      <c r="G1199" s="31" t="str">
        <f t="shared" si="38"/>
        <v>06/03/2019</v>
      </c>
    </row>
    <row r="1200" spans="1:7" x14ac:dyDescent="0.3">
      <c r="A1200" s="32">
        <v>8</v>
      </c>
      <c r="B1200" s="33">
        <v>43531</v>
      </c>
      <c r="C1200" s="138">
        <f t="shared" si="36"/>
        <v>2019</v>
      </c>
      <c r="D1200" s="32">
        <v>161.5</v>
      </c>
      <c r="E1200" s="34">
        <v>156.1</v>
      </c>
      <c r="F1200" s="32">
        <v>154.58000000000001</v>
      </c>
      <c r="G1200" s="31" t="str">
        <f t="shared" si="38"/>
        <v>07/03/2019</v>
      </c>
    </row>
    <row r="1201" spans="1:7" x14ac:dyDescent="0.3">
      <c r="A1201" s="32">
        <v>8</v>
      </c>
      <c r="B1201" s="33">
        <v>43532</v>
      </c>
      <c r="C1201" s="138">
        <f t="shared" si="36"/>
        <v>2019</v>
      </c>
      <c r="D1201" s="32">
        <v>164</v>
      </c>
      <c r="E1201" s="34">
        <v>156.1</v>
      </c>
      <c r="F1201" s="32">
        <v>154.58000000000001</v>
      </c>
      <c r="G1201" s="31" t="str">
        <f t="shared" si="38"/>
        <v>08/03/2019</v>
      </c>
    </row>
    <row r="1202" spans="1:7" x14ac:dyDescent="0.3">
      <c r="A1202" s="32">
        <v>8</v>
      </c>
      <c r="B1202" s="33">
        <v>43535</v>
      </c>
      <c r="C1202" s="138">
        <f t="shared" si="36"/>
        <v>2019</v>
      </c>
      <c r="D1202" s="32">
        <v>162.5</v>
      </c>
      <c r="E1202" s="34">
        <v>156.1</v>
      </c>
      <c r="F1202" s="32">
        <v>154.58000000000001</v>
      </c>
      <c r="G1202" s="31" t="str">
        <f t="shared" si="38"/>
        <v>11/03/2019</v>
      </c>
    </row>
    <row r="1203" spans="1:7" x14ac:dyDescent="0.3">
      <c r="A1203" s="32">
        <v>8</v>
      </c>
      <c r="B1203" s="33">
        <v>43536</v>
      </c>
      <c r="C1203" s="138">
        <f t="shared" si="36"/>
        <v>2019</v>
      </c>
      <c r="D1203" s="32">
        <v>161</v>
      </c>
      <c r="E1203" s="34">
        <v>156.1</v>
      </c>
      <c r="F1203" s="32">
        <v>154.58000000000001</v>
      </c>
      <c r="G1203" s="31" t="str">
        <f t="shared" si="38"/>
        <v>12/03/2019</v>
      </c>
    </row>
    <row r="1204" spans="1:7" x14ac:dyDescent="0.3">
      <c r="A1204" s="32">
        <v>8</v>
      </c>
      <c r="B1204" s="33">
        <v>43537</v>
      </c>
      <c r="C1204" s="138">
        <f t="shared" si="36"/>
        <v>2019</v>
      </c>
      <c r="D1204" s="32">
        <v>161.5</v>
      </c>
      <c r="E1204" s="34">
        <v>156.1</v>
      </c>
      <c r="F1204" s="32">
        <v>154.58000000000001</v>
      </c>
      <c r="G1204" s="31" t="str">
        <f t="shared" si="38"/>
        <v>13/03/2019</v>
      </c>
    </row>
    <row r="1205" spans="1:7" x14ac:dyDescent="0.3">
      <c r="A1205" s="32">
        <v>8</v>
      </c>
      <c r="B1205" s="33">
        <v>43538</v>
      </c>
      <c r="C1205" s="138">
        <f t="shared" si="36"/>
        <v>2019</v>
      </c>
      <c r="D1205" s="32">
        <v>168.5</v>
      </c>
      <c r="E1205" s="34">
        <v>156.1</v>
      </c>
      <c r="F1205" s="32">
        <v>154.58000000000001</v>
      </c>
      <c r="G1205" s="31" t="str">
        <f t="shared" si="38"/>
        <v>14/03/2019</v>
      </c>
    </row>
    <row r="1206" spans="1:7" x14ac:dyDescent="0.3">
      <c r="A1206" s="32">
        <v>8</v>
      </c>
      <c r="B1206" s="33">
        <v>43539</v>
      </c>
      <c r="C1206" s="138">
        <f t="shared" si="36"/>
        <v>2019</v>
      </c>
      <c r="D1206" s="32">
        <v>169</v>
      </c>
      <c r="E1206" s="34">
        <v>156.1</v>
      </c>
      <c r="F1206" s="32">
        <v>154.58000000000001</v>
      </c>
      <c r="G1206" s="31" t="str">
        <f t="shared" si="38"/>
        <v>15/03/2019</v>
      </c>
    </row>
    <row r="1207" spans="1:7" x14ac:dyDescent="0.3">
      <c r="A1207" s="32">
        <v>8</v>
      </c>
      <c r="B1207" s="33">
        <v>43542</v>
      </c>
      <c r="C1207" s="138">
        <f t="shared" si="36"/>
        <v>2019</v>
      </c>
      <c r="D1207" s="32">
        <v>173</v>
      </c>
      <c r="E1207" s="34">
        <v>156.1</v>
      </c>
      <c r="F1207" s="32">
        <v>154.58000000000001</v>
      </c>
      <c r="G1207" s="31" t="str">
        <f t="shared" si="38"/>
        <v>18/03/2019</v>
      </c>
    </row>
    <row r="1208" spans="1:7" x14ac:dyDescent="0.3">
      <c r="A1208" s="32">
        <v>8</v>
      </c>
      <c r="B1208" s="33">
        <v>43543</v>
      </c>
      <c r="C1208" s="138">
        <f t="shared" si="36"/>
        <v>2019</v>
      </c>
      <c r="D1208" s="32">
        <v>170</v>
      </c>
      <c r="E1208" s="34">
        <v>156.1</v>
      </c>
      <c r="F1208" s="32">
        <v>154.58000000000001</v>
      </c>
      <c r="G1208" s="31" t="str">
        <f t="shared" si="38"/>
        <v>19/03/2019</v>
      </c>
    </row>
    <row r="1209" spans="1:7" x14ac:dyDescent="0.3">
      <c r="A1209" s="32">
        <v>8</v>
      </c>
      <c r="B1209" s="33">
        <v>43544</v>
      </c>
      <c r="C1209" s="138">
        <f t="shared" si="36"/>
        <v>2019</v>
      </c>
      <c r="D1209" s="32">
        <v>169</v>
      </c>
      <c r="E1209" s="34">
        <v>156.1</v>
      </c>
      <c r="F1209" s="32">
        <v>154.58000000000001</v>
      </c>
      <c r="G1209" s="31" t="str">
        <f t="shared" si="38"/>
        <v>20/03/2019</v>
      </c>
    </row>
    <row r="1210" spans="1:7" x14ac:dyDescent="0.3">
      <c r="A1210" s="32">
        <v>8</v>
      </c>
      <c r="B1210" s="33">
        <v>43545</v>
      </c>
      <c r="C1210" s="138">
        <f t="shared" si="36"/>
        <v>2019</v>
      </c>
      <c r="D1210" s="32">
        <v>168.5</v>
      </c>
      <c r="E1210" s="34">
        <v>156.1</v>
      </c>
      <c r="F1210" s="32">
        <v>154.58000000000001</v>
      </c>
      <c r="G1210" s="31" t="str">
        <f t="shared" si="38"/>
        <v>21/03/2019</v>
      </c>
    </row>
    <row r="1211" spans="1:7" x14ac:dyDescent="0.3">
      <c r="A1211" s="32">
        <v>8</v>
      </c>
      <c r="B1211" s="33">
        <v>43546</v>
      </c>
      <c r="C1211" s="138">
        <f t="shared" si="36"/>
        <v>2019</v>
      </c>
      <c r="D1211" s="32">
        <v>171.5</v>
      </c>
      <c r="E1211" s="34">
        <v>156.1</v>
      </c>
      <c r="F1211" s="32">
        <v>154.58000000000001</v>
      </c>
      <c r="G1211" s="31" t="str">
        <f t="shared" si="38"/>
        <v>22/03/2019</v>
      </c>
    </row>
    <row r="1212" spans="1:7" x14ac:dyDescent="0.3">
      <c r="A1212" s="32">
        <v>8</v>
      </c>
      <c r="B1212" s="33">
        <v>43549</v>
      </c>
      <c r="C1212" s="138">
        <f t="shared" si="36"/>
        <v>2019</v>
      </c>
      <c r="D1212" s="32">
        <v>169.5</v>
      </c>
      <c r="E1212" s="34">
        <v>156.1</v>
      </c>
      <c r="F1212" s="32">
        <v>154.58000000000001</v>
      </c>
      <c r="G1212" s="31" t="str">
        <f t="shared" si="38"/>
        <v>25/03/2019</v>
      </c>
    </row>
    <row r="1213" spans="1:7" x14ac:dyDescent="0.3">
      <c r="A1213" s="32">
        <v>8</v>
      </c>
      <c r="B1213" s="33">
        <v>43550</v>
      </c>
      <c r="C1213" s="138">
        <f t="shared" si="36"/>
        <v>2019</v>
      </c>
      <c r="D1213" s="32">
        <v>170.5</v>
      </c>
      <c r="E1213" s="34">
        <v>156.1</v>
      </c>
      <c r="F1213" s="32">
        <v>154.58000000000001</v>
      </c>
      <c r="G1213" s="31" t="str">
        <f t="shared" si="38"/>
        <v>26/03/2019</v>
      </c>
    </row>
    <row r="1214" spans="1:7" x14ac:dyDescent="0.3">
      <c r="A1214" s="32">
        <v>8</v>
      </c>
      <c r="B1214" s="33">
        <v>43551</v>
      </c>
      <c r="C1214" s="138">
        <f t="shared" si="36"/>
        <v>2019</v>
      </c>
      <c r="D1214" s="32">
        <v>170</v>
      </c>
      <c r="E1214" s="34">
        <v>156.1</v>
      </c>
      <c r="F1214" s="32">
        <v>154.58000000000001</v>
      </c>
      <c r="G1214" s="31" t="str">
        <f t="shared" si="38"/>
        <v>27/03/2019</v>
      </c>
    </row>
    <row r="1215" spans="1:7" x14ac:dyDescent="0.3">
      <c r="A1215" s="32">
        <v>8</v>
      </c>
      <c r="B1215" s="33">
        <v>43552</v>
      </c>
      <c r="C1215" s="138">
        <f t="shared" si="36"/>
        <v>2019</v>
      </c>
      <c r="D1215" s="32">
        <v>169.5</v>
      </c>
      <c r="E1215" s="34">
        <v>156.1</v>
      </c>
      <c r="F1215" s="32">
        <v>154.58000000000001</v>
      </c>
      <c r="G1215" s="31" t="str">
        <f t="shared" si="38"/>
        <v>28/03/2019</v>
      </c>
    </row>
    <row r="1216" spans="1:7" x14ac:dyDescent="0.3">
      <c r="A1216" s="32">
        <v>8</v>
      </c>
      <c r="B1216" s="33">
        <v>43553</v>
      </c>
      <c r="C1216" s="138">
        <f t="shared" si="36"/>
        <v>2019</v>
      </c>
      <c r="D1216" s="32">
        <v>164</v>
      </c>
      <c r="E1216" s="34">
        <v>156.1</v>
      </c>
      <c r="F1216" s="32">
        <v>154.58000000000001</v>
      </c>
      <c r="G1216" s="31" t="str">
        <f t="shared" si="38"/>
        <v>29/03/2019</v>
      </c>
    </row>
    <row r="1217" spans="1:7" x14ac:dyDescent="0.3">
      <c r="A1217" s="32">
        <v>8</v>
      </c>
      <c r="B1217" s="33">
        <v>43556</v>
      </c>
      <c r="C1217" s="138">
        <f t="shared" si="36"/>
        <v>2019</v>
      </c>
      <c r="D1217" s="32">
        <v>165.35</v>
      </c>
      <c r="E1217" s="34">
        <v>156.1</v>
      </c>
      <c r="F1217" s="32">
        <v>154.58000000000001</v>
      </c>
      <c r="G1217" s="31" t="str">
        <f t="shared" si="38"/>
        <v>01/04/2019</v>
      </c>
    </row>
    <row r="1218" spans="1:7" x14ac:dyDescent="0.3">
      <c r="A1218" s="32">
        <v>8</v>
      </c>
      <c r="B1218" s="33">
        <v>43557</v>
      </c>
      <c r="C1218" s="138">
        <f t="shared" si="36"/>
        <v>2019</v>
      </c>
      <c r="D1218" s="32">
        <v>166</v>
      </c>
      <c r="E1218" s="34">
        <v>156.1</v>
      </c>
      <c r="F1218" s="32">
        <v>154.58000000000001</v>
      </c>
      <c r="G1218" s="31" t="str">
        <f t="shared" si="38"/>
        <v>02/04/2019</v>
      </c>
    </row>
    <row r="1219" spans="1:7" x14ac:dyDescent="0.3">
      <c r="A1219" s="32">
        <v>8</v>
      </c>
      <c r="B1219" s="33">
        <v>43558</v>
      </c>
      <c r="C1219" s="138">
        <f t="shared" ref="C1219:C1282" si="39">YEAR(B1219)</f>
        <v>2019</v>
      </c>
      <c r="D1219" s="32">
        <v>166</v>
      </c>
      <c r="E1219" s="34">
        <v>156.1</v>
      </c>
      <c r="F1219" s="32">
        <v>154.58000000000001</v>
      </c>
      <c r="G1219" s="31" t="str">
        <f t="shared" si="38"/>
        <v>03/04/2019</v>
      </c>
    </row>
    <row r="1220" spans="1:7" x14ac:dyDescent="0.3">
      <c r="A1220" s="32">
        <v>8</v>
      </c>
      <c r="B1220" s="33">
        <v>43559</v>
      </c>
      <c r="C1220" s="138">
        <f t="shared" si="39"/>
        <v>2019</v>
      </c>
      <c r="D1220" s="32">
        <v>165.5</v>
      </c>
      <c r="E1220" s="34">
        <v>156.1</v>
      </c>
      <c r="F1220" s="32">
        <v>154.58000000000001</v>
      </c>
      <c r="G1220" s="31" t="str">
        <f t="shared" si="38"/>
        <v>04/04/2019</v>
      </c>
    </row>
    <row r="1221" spans="1:7" x14ac:dyDescent="0.3">
      <c r="A1221" s="32">
        <v>8</v>
      </c>
      <c r="B1221" s="33">
        <v>43560</v>
      </c>
      <c r="C1221" s="138">
        <f t="shared" si="39"/>
        <v>2019</v>
      </c>
      <c r="D1221" s="32">
        <v>166</v>
      </c>
      <c r="E1221" s="34">
        <v>156.1</v>
      </c>
      <c r="F1221" s="32">
        <v>154.58000000000001</v>
      </c>
      <c r="G1221" s="31" t="str">
        <f t="shared" si="38"/>
        <v>05/04/2019</v>
      </c>
    </row>
    <row r="1222" spans="1:7" x14ac:dyDescent="0.3">
      <c r="A1222" s="32">
        <v>8</v>
      </c>
      <c r="B1222" s="33">
        <v>43563</v>
      </c>
      <c r="C1222" s="138">
        <f t="shared" si="39"/>
        <v>2019</v>
      </c>
      <c r="D1222" s="32">
        <v>168.5</v>
      </c>
      <c r="E1222" s="34">
        <v>156.1</v>
      </c>
      <c r="F1222" s="32">
        <v>154.58000000000001</v>
      </c>
      <c r="G1222" s="31" t="str">
        <f t="shared" si="38"/>
        <v>08/04/2019</v>
      </c>
    </row>
    <row r="1223" spans="1:7" x14ac:dyDescent="0.3">
      <c r="A1223" s="32">
        <v>8</v>
      </c>
      <c r="B1223" s="33">
        <v>43564</v>
      </c>
      <c r="C1223" s="138">
        <f t="shared" si="39"/>
        <v>2019</v>
      </c>
      <c r="D1223" s="32">
        <v>165</v>
      </c>
      <c r="E1223" s="34">
        <v>156.1</v>
      </c>
      <c r="F1223" s="32">
        <v>154.58000000000001</v>
      </c>
      <c r="G1223" s="31" t="str">
        <f t="shared" si="38"/>
        <v>09/04/2019</v>
      </c>
    </row>
    <row r="1224" spans="1:7" x14ac:dyDescent="0.3">
      <c r="A1224" s="32">
        <v>8</v>
      </c>
      <c r="B1224" s="33">
        <v>43565</v>
      </c>
      <c r="C1224" s="138">
        <f t="shared" si="39"/>
        <v>2019</v>
      </c>
      <c r="D1224" s="32">
        <v>167</v>
      </c>
      <c r="E1224" s="34">
        <v>156.1</v>
      </c>
      <c r="F1224" s="32">
        <v>154.58000000000001</v>
      </c>
      <c r="G1224" s="31" t="str">
        <f t="shared" si="38"/>
        <v>10/04/2019</v>
      </c>
    </row>
    <row r="1225" spans="1:7" x14ac:dyDescent="0.3">
      <c r="A1225" s="32">
        <v>8</v>
      </c>
      <c r="B1225" s="33">
        <v>43566</v>
      </c>
      <c r="C1225" s="138">
        <f t="shared" si="39"/>
        <v>2019</v>
      </c>
      <c r="D1225" s="32">
        <v>164</v>
      </c>
      <c r="E1225" s="34">
        <v>156.1</v>
      </c>
      <c r="F1225" s="32">
        <v>154.58000000000001</v>
      </c>
      <c r="G1225" s="31" t="str">
        <f t="shared" si="38"/>
        <v>11/04/2019</v>
      </c>
    </row>
    <row r="1226" spans="1:7" x14ac:dyDescent="0.3">
      <c r="A1226" s="32">
        <v>8</v>
      </c>
      <c r="B1226" s="33">
        <v>43567</v>
      </c>
      <c r="C1226" s="138">
        <f t="shared" si="39"/>
        <v>2019</v>
      </c>
      <c r="D1226" s="32">
        <v>166</v>
      </c>
      <c r="E1226" s="34">
        <v>156.1</v>
      </c>
      <c r="F1226" s="32">
        <v>154.58000000000001</v>
      </c>
      <c r="G1226" s="31" t="str">
        <f t="shared" si="38"/>
        <v>12/04/2019</v>
      </c>
    </row>
    <row r="1227" spans="1:7" x14ac:dyDescent="0.3">
      <c r="A1227" s="32">
        <v>8</v>
      </c>
      <c r="B1227" s="33">
        <v>43570</v>
      </c>
      <c r="C1227" s="138">
        <f t="shared" si="39"/>
        <v>2019</v>
      </c>
      <c r="D1227" s="32">
        <v>165</v>
      </c>
      <c r="E1227" s="34">
        <v>156.1</v>
      </c>
      <c r="F1227" s="32">
        <v>154.58000000000001</v>
      </c>
      <c r="G1227" s="31" t="str">
        <f t="shared" si="38"/>
        <v>15/04/2019</v>
      </c>
    </row>
    <row r="1228" spans="1:7" x14ac:dyDescent="0.3">
      <c r="A1228" s="32">
        <v>8</v>
      </c>
      <c r="B1228" s="33">
        <v>43571</v>
      </c>
      <c r="C1228" s="138">
        <f t="shared" si="39"/>
        <v>2019</v>
      </c>
      <c r="D1228" s="32">
        <v>164</v>
      </c>
      <c r="E1228" s="34">
        <v>156.1</v>
      </c>
      <c r="F1228" s="32">
        <v>154.58000000000001</v>
      </c>
      <c r="G1228" s="31" t="str">
        <f t="shared" si="38"/>
        <v>16/04/2019</v>
      </c>
    </row>
    <row r="1229" spans="1:7" x14ac:dyDescent="0.3">
      <c r="A1229" s="32">
        <v>8</v>
      </c>
      <c r="B1229" s="33">
        <v>43572</v>
      </c>
      <c r="C1229" s="138">
        <f t="shared" si="39"/>
        <v>2019</v>
      </c>
      <c r="D1229" s="32">
        <v>164</v>
      </c>
      <c r="E1229" s="34">
        <v>156.1</v>
      </c>
      <c r="F1229" s="32">
        <v>154.58000000000001</v>
      </c>
      <c r="G1229" s="31" t="str">
        <f t="shared" si="38"/>
        <v>17/04/2019</v>
      </c>
    </row>
    <row r="1230" spans="1:7" x14ac:dyDescent="0.3">
      <c r="A1230" s="32">
        <v>8</v>
      </c>
      <c r="B1230" s="33">
        <v>43573</v>
      </c>
      <c r="C1230" s="138">
        <f t="shared" si="39"/>
        <v>2019</v>
      </c>
      <c r="D1230" s="32">
        <v>160</v>
      </c>
      <c r="E1230" s="34">
        <v>156.1</v>
      </c>
      <c r="F1230" s="32">
        <v>154.58000000000001</v>
      </c>
      <c r="G1230" s="31" t="str">
        <f t="shared" si="38"/>
        <v>18/04/2019</v>
      </c>
    </row>
    <row r="1231" spans="1:7" x14ac:dyDescent="0.3">
      <c r="A1231" s="32">
        <v>8</v>
      </c>
      <c r="B1231" s="33">
        <v>43578</v>
      </c>
      <c r="C1231" s="138">
        <f t="shared" si="39"/>
        <v>2019</v>
      </c>
      <c r="D1231" s="32">
        <v>158</v>
      </c>
      <c r="E1231" s="34">
        <v>156.1</v>
      </c>
      <c r="F1231" s="32">
        <v>154.58000000000001</v>
      </c>
      <c r="G1231" s="31" t="str">
        <f t="shared" si="38"/>
        <v>23/04/2019</v>
      </c>
    </row>
    <row r="1232" spans="1:7" x14ac:dyDescent="0.3">
      <c r="A1232" s="32">
        <v>8</v>
      </c>
      <c r="B1232" s="33">
        <v>43579</v>
      </c>
      <c r="C1232" s="138">
        <f t="shared" si="39"/>
        <v>2019</v>
      </c>
      <c r="D1232" s="32">
        <v>158</v>
      </c>
      <c r="E1232" s="34">
        <v>156.1</v>
      </c>
      <c r="F1232" s="32">
        <v>154.58000000000001</v>
      </c>
      <c r="G1232" s="31" t="str">
        <f t="shared" si="38"/>
        <v>24/04/2019</v>
      </c>
    </row>
    <row r="1233" spans="1:7" x14ac:dyDescent="0.3">
      <c r="A1233" s="32">
        <v>8</v>
      </c>
      <c r="B1233" s="33">
        <v>43580</v>
      </c>
      <c r="C1233" s="138">
        <f t="shared" si="39"/>
        <v>2019</v>
      </c>
      <c r="D1233" s="32">
        <v>157</v>
      </c>
      <c r="E1233" s="34">
        <v>156.1</v>
      </c>
      <c r="F1233" s="32">
        <v>154.58000000000001</v>
      </c>
      <c r="G1233" s="31" t="str">
        <f t="shared" si="38"/>
        <v>25/04/2019</v>
      </c>
    </row>
    <row r="1234" spans="1:7" x14ac:dyDescent="0.3">
      <c r="A1234" s="32">
        <v>8</v>
      </c>
      <c r="B1234" s="33">
        <v>43581</v>
      </c>
      <c r="C1234" s="138">
        <f t="shared" si="39"/>
        <v>2019</v>
      </c>
      <c r="D1234" s="32">
        <v>158</v>
      </c>
      <c r="E1234" s="34">
        <v>156.1</v>
      </c>
      <c r="F1234" s="32">
        <v>154.58000000000001</v>
      </c>
      <c r="G1234" s="31" t="str">
        <f t="shared" si="38"/>
        <v>26/04/2019</v>
      </c>
    </row>
    <row r="1235" spans="1:7" x14ac:dyDescent="0.3">
      <c r="A1235" s="32">
        <v>8</v>
      </c>
      <c r="B1235" s="33">
        <v>43584</v>
      </c>
      <c r="C1235" s="138">
        <f t="shared" si="39"/>
        <v>2019</v>
      </c>
      <c r="D1235" s="32">
        <v>157.5</v>
      </c>
      <c r="E1235" s="34">
        <v>156.1</v>
      </c>
      <c r="F1235" s="32">
        <v>154.58000000000001</v>
      </c>
      <c r="G1235" s="31" t="str">
        <f t="shared" si="38"/>
        <v>29/04/2019</v>
      </c>
    </row>
    <row r="1236" spans="1:7" x14ac:dyDescent="0.3">
      <c r="A1236" s="32">
        <v>8</v>
      </c>
      <c r="B1236" s="33">
        <v>43585</v>
      </c>
      <c r="C1236" s="138">
        <f t="shared" si="39"/>
        <v>2019</v>
      </c>
      <c r="D1236" s="32">
        <v>156</v>
      </c>
      <c r="E1236" s="34">
        <v>156.1</v>
      </c>
      <c r="F1236" s="32">
        <v>154.58000000000001</v>
      </c>
      <c r="G1236" s="31" t="str">
        <f t="shared" si="38"/>
        <v>30/04/2019</v>
      </c>
    </row>
    <row r="1237" spans="1:7" x14ac:dyDescent="0.3">
      <c r="A1237" s="32">
        <v>8</v>
      </c>
      <c r="B1237" s="33">
        <v>43587</v>
      </c>
      <c r="C1237" s="138">
        <f t="shared" si="39"/>
        <v>2019</v>
      </c>
      <c r="D1237" s="32">
        <v>157</v>
      </c>
      <c r="E1237" s="34">
        <v>156.1</v>
      </c>
      <c r="F1237" s="32">
        <v>154.58000000000001</v>
      </c>
      <c r="G1237" s="31" t="str">
        <f t="shared" si="38"/>
        <v>02/05/2019</v>
      </c>
    </row>
    <row r="1238" spans="1:7" x14ac:dyDescent="0.3">
      <c r="A1238" s="32">
        <v>8</v>
      </c>
      <c r="B1238" s="33">
        <v>43588</v>
      </c>
      <c r="C1238" s="138">
        <f t="shared" si="39"/>
        <v>2019</v>
      </c>
      <c r="D1238" s="32">
        <v>154</v>
      </c>
      <c r="E1238" s="34">
        <v>156.1</v>
      </c>
      <c r="F1238" s="32">
        <v>154.58000000000001</v>
      </c>
      <c r="G1238" s="31" t="str">
        <f t="shared" si="38"/>
        <v>03/05/2019</v>
      </c>
    </row>
    <row r="1239" spans="1:7" x14ac:dyDescent="0.3">
      <c r="A1239" s="32">
        <v>8</v>
      </c>
      <c r="B1239" s="33">
        <v>43591</v>
      </c>
      <c r="C1239" s="138">
        <f t="shared" si="39"/>
        <v>2019</v>
      </c>
      <c r="D1239" s="32">
        <v>152</v>
      </c>
      <c r="E1239" s="34">
        <v>156.1</v>
      </c>
      <c r="F1239" s="32">
        <v>154.58000000000001</v>
      </c>
      <c r="G1239" s="31" t="str">
        <f t="shared" si="38"/>
        <v>06/05/2019</v>
      </c>
    </row>
    <row r="1240" spans="1:7" x14ac:dyDescent="0.3">
      <c r="A1240" s="32">
        <v>8</v>
      </c>
      <c r="B1240" s="33">
        <v>43592</v>
      </c>
      <c r="C1240" s="138">
        <f t="shared" si="39"/>
        <v>2019</v>
      </c>
      <c r="D1240" s="32">
        <v>152</v>
      </c>
      <c r="E1240" s="34">
        <v>156.1</v>
      </c>
      <c r="F1240" s="32">
        <v>154.58000000000001</v>
      </c>
      <c r="G1240" s="31" t="str">
        <f t="shared" si="38"/>
        <v>07/05/2019</v>
      </c>
    </row>
    <row r="1241" spans="1:7" x14ac:dyDescent="0.3">
      <c r="A1241" s="32">
        <v>8</v>
      </c>
      <c r="B1241" s="33">
        <v>43594</v>
      </c>
      <c r="C1241" s="138">
        <f t="shared" si="39"/>
        <v>2019</v>
      </c>
      <c r="D1241" s="32">
        <v>152</v>
      </c>
      <c r="E1241" s="34">
        <v>156.1</v>
      </c>
      <c r="F1241" s="32">
        <v>154.58000000000001</v>
      </c>
      <c r="G1241" s="31" t="str">
        <f t="shared" si="38"/>
        <v>09/05/2019</v>
      </c>
    </row>
    <row r="1242" spans="1:7" x14ac:dyDescent="0.3">
      <c r="A1242" s="32">
        <v>8</v>
      </c>
      <c r="B1242" s="33">
        <v>43599</v>
      </c>
      <c r="C1242" s="138">
        <f t="shared" si="39"/>
        <v>2019</v>
      </c>
      <c r="D1242" s="32">
        <v>152</v>
      </c>
      <c r="E1242" s="34">
        <v>156.1</v>
      </c>
      <c r="F1242" s="32">
        <v>154.58000000000001</v>
      </c>
      <c r="G1242" s="31" t="str">
        <f t="shared" si="38"/>
        <v>14/05/2019</v>
      </c>
    </row>
    <row r="1243" spans="1:7" x14ac:dyDescent="0.3">
      <c r="A1243" s="32">
        <v>8</v>
      </c>
      <c r="B1243" s="33">
        <v>43600</v>
      </c>
      <c r="C1243" s="138">
        <f t="shared" si="39"/>
        <v>2019</v>
      </c>
      <c r="D1243" s="32">
        <v>150</v>
      </c>
      <c r="E1243" s="34">
        <v>156.1</v>
      </c>
      <c r="F1243" s="32">
        <v>154.58000000000001</v>
      </c>
      <c r="G1243" s="31" t="str">
        <f t="shared" si="38"/>
        <v>15/05/2019</v>
      </c>
    </row>
    <row r="1244" spans="1:7" x14ac:dyDescent="0.3">
      <c r="A1244" s="32">
        <v>8</v>
      </c>
      <c r="B1244" s="33">
        <v>43601</v>
      </c>
      <c r="C1244" s="138">
        <f t="shared" si="39"/>
        <v>2019</v>
      </c>
      <c r="D1244" s="32">
        <v>155</v>
      </c>
      <c r="E1244" s="34">
        <v>156.1</v>
      </c>
      <c r="F1244" s="32">
        <v>154.58000000000001</v>
      </c>
      <c r="G1244" s="31" t="str">
        <f t="shared" si="38"/>
        <v>16/05/2019</v>
      </c>
    </row>
    <row r="1245" spans="1:7" x14ac:dyDescent="0.3">
      <c r="A1245" s="32">
        <v>8</v>
      </c>
      <c r="B1245" s="33">
        <v>43602</v>
      </c>
      <c r="C1245" s="138">
        <f t="shared" si="39"/>
        <v>2019</v>
      </c>
      <c r="D1245" s="32">
        <v>150</v>
      </c>
      <c r="E1245" s="34">
        <v>156.1</v>
      </c>
      <c r="F1245" s="32">
        <v>154.58000000000001</v>
      </c>
      <c r="G1245" s="31" t="str">
        <f t="shared" si="38"/>
        <v>17/05/2019</v>
      </c>
    </row>
    <row r="1246" spans="1:7" x14ac:dyDescent="0.3">
      <c r="A1246" s="32">
        <v>8</v>
      </c>
      <c r="B1246" s="33">
        <v>43606</v>
      </c>
      <c r="C1246" s="138">
        <f t="shared" si="39"/>
        <v>2019</v>
      </c>
      <c r="D1246" s="32">
        <v>150</v>
      </c>
      <c r="E1246" s="34">
        <v>156.1</v>
      </c>
      <c r="F1246" s="32">
        <v>154.58000000000001</v>
      </c>
      <c r="G1246" s="31" t="str">
        <f t="shared" si="38"/>
        <v>21/05/2019</v>
      </c>
    </row>
    <row r="1247" spans="1:7" x14ac:dyDescent="0.3">
      <c r="A1247" s="32">
        <v>8</v>
      </c>
      <c r="B1247" s="33">
        <v>43607</v>
      </c>
      <c r="C1247" s="138">
        <f t="shared" si="39"/>
        <v>2019</v>
      </c>
      <c r="D1247" s="32">
        <v>149</v>
      </c>
      <c r="E1247" s="34">
        <v>156.1</v>
      </c>
      <c r="F1247" s="32">
        <v>154.58000000000001</v>
      </c>
      <c r="G1247" s="31" t="str">
        <f t="shared" si="38"/>
        <v>22/05/2019</v>
      </c>
    </row>
    <row r="1248" spans="1:7" x14ac:dyDescent="0.3">
      <c r="A1248" s="32">
        <v>8</v>
      </c>
      <c r="B1248" s="33">
        <v>43608</v>
      </c>
      <c r="C1248" s="138">
        <f t="shared" si="39"/>
        <v>2019</v>
      </c>
      <c r="D1248" s="32">
        <v>150</v>
      </c>
      <c r="E1248" s="34">
        <v>156.1</v>
      </c>
      <c r="F1248" s="32">
        <v>154.58000000000001</v>
      </c>
      <c r="G1248" s="31" t="str">
        <f t="shared" si="38"/>
        <v>23/05/2019</v>
      </c>
    </row>
    <row r="1249" spans="1:7" x14ac:dyDescent="0.3">
      <c r="A1249" s="32">
        <v>8</v>
      </c>
      <c r="B1249" s="33">
        <v>43609</v>
      </c>
      <c r="C1249" s="138">
        <f t="shared" si="39"/>
        <v>2019</v>
      </c>
      <c r="D1249" s="32">
        <v>150</v>
      </c>
      <c r="E1249" s="34">
        <v>156.1</v>
      </c>
      <c r="F1249" s="32">
        <v>154.58000000000001</v>
      </c>
      <c r="G1249" s="31" t="str">
        <f t="shared" si="38"/>
        <v>24/05/2019</v>
      </c>
    </row>
    <row r="1250" spans="1:7" x14ac:dyDescent="0.3">
      <c r="A1250" s="32">
        <v>8</v>
      </c>
      <c r="B1250" s="33">
        <v>43613</v>
      </c>
      <c r="C1250" s="138">
        <f t="shared" si="39"/>
        <v>2019</v>
      </c>
      <c r="D1250" s="32">
        <v>158.5</v>
      </c>
      <c r="E1250" s="34">
        <v>156.1</v>
      </c>
      <c r="F1250" s="32">
        <v>154.58000000000001</v>
      </c>
      <c r="G1250" s="31" t="str">
        <f t="shared" si="38"/>
        <v>28/05/2019</v>
      </c>
    </row>
    <row r="1251" spans="1:7" x14ac:dyDescent="0.3">
      <c r="A1251" s="32">
        <v>8</v>
      </c>
      <c r="B1251" s="33">
        <v>43614</v>
      </c>
      <c r="C1251" s="138">
        <f t="shared" si="39"/>
        <v>2019</v>
      </c>
      <c r="D1251" s="32">
        <v>159.5</v>
      </c>
      <c r="E1251" s="34">
        <v>156.1</v>
      </c>
      <c r="F1251" s="32">
        <v>154.58000000000001</v>
      </c>
      <c r="G1251" s="31" t="str">
        <f t="shared" si="38"/>
        <v>29/05/2019</v>
      </c>
    </row>
    <row r="1252" spans="1:7" x14ac:dyDescent="0.3">
      <c r="A1252" s="32">
        <v>8</v>
      </c>
      <c r="B1252" s="33">
        <v>43623</v>
      </c>
      <c r="C1252" s="138">
        <f t="shared" si="39"/>
        <v>2019</v>
      </c>
      <c r="D1252" s="32">
        <v>160</v>
      </c>
      <c r="E1252" s="34">
        <v>156.1</v>
      </c>
      <c r="F1252" s="32">
        <v>154.58000000000001</v>
      </c>
      <c r="G1252" s="31" t="str">
        <f t="shared" si="38"/>
        <v>07/06/2019</v>
      </c>
    </row>
    <row r="1253" spans="1:7" x14ac:dyDescent="0.3">
      <c r="A1253" s="32">
        <v>8</v>
      </c>
      <c r="B1253" s="33">
        <v>43629</v>
      </c>
      <c r="C1253" s="138">
        <f t="shared" si="39"/>
        <v>2019</v>
      </c>
      <c r="D1253" s="32">
        <v>148</v>
      </c>
      <c r="E1253" s="34">
        <v>156.1</v>
      </c>
      <c r="F1253" s="32">
        <v>154.58000000000001</v>
      </c>
      <c r="G1253" s="31" t="str">
        <f t="shared" si="38"/>
        <v>13/06/2019</v>
      </c>
    </row>
    <row r="1254" spans="1:7" x14ac:dyDescent="0.3">
      <c r="A1254" s="32">
        <v>8</v>
      </c>
      <c r="B1254" s="33">
        <v>43630</v>
      </c>
      <c r="C1254" s="138">
        <f t="shared" si="39"/>
        <v>2019</v>
      </c>
      <c r="D1254" s="32">
        <v>150</v>
      </c>
      <c r="E1254" s="34">
        <v>156.1</v>
      </c>
      <c r="F1254" s="32">
        <v>154.58000000000001</v>
      </c>
      <c r="G1254" s="31" t="str">
        <f t="shared" si="38"/>
        <v>14/06/2019</v>
      </c>
    </row>
    <row r="1255" spans="1:7" x14ac:dyDescent="0.3">
      <c r="A1255" s="32">
        <v>8</v>
      </c>
      <c r="B1255" s="33">
        <v>43633</v>
      </c>
      <c r="C1255" s="138">
        <f t="shared" si="39"/>
        <v>2019</v>
      </c>
      <c r="D1255" s="32">
        <v>151</v>
      </c>
      <c r="E1255" s="34">
        <v>156.1</v>
      </c>
      <c r="F1255" s="32">
        <v>154.58000000000001</v>
      </c>
      <c r="G1255" s="31" t="str">
        <f t="shared" ref="G1255:G1318" si="40">TEXT(B1255,"jj/mm/aaaa")</f>
        <v>17/06/2019</v>
      </c>
    </row>
    <row r="1256" spans="1:7" x14ac:dyDescent="0.3">
      <c r="A1256" s="32">
        <v>8</v>
      </c>
      <c r="B1256" s="33">
        <v>43634</v>
      </c>
      <c r="C1256" s="138">
        <f t="shared" si="39"/>
        <v>2019</v>
      </c>
      <c r="D1256" s="32">
        <v>149</v>
      </c>
      <c r="E1256" s="34">
        <v>156.1</v>
      </c>
      <c r="F1256" s="32">
        <v>154.58000000000001</v>
      </c>
      <c r="G1256" s="31" t="str">
        <f t="shared" si="40"/>
        <v>18/06/2019</v>
      </c>
    </row>
    <row r="1257" spans="1:7" x14ac:dyDescent="0.3">
      <c r="A1257" s="32">
        <v>8</v>
      </c>
      <c r="B1257" s="33">
        <v>43635</v>
      </c>
      <c r="C1257" s="138">
        <f t="shared" si="39"/>
        <v>2019</v>
      </c>
      <c r="D1257" s="32">
        <v>150</v>
      </c>
      <c r="E1257" s="34">
        <v>156.1</v>
      </c>
      <c r="F1257" s="32">
        <v>154.58000000000001</v>
      </c>
      <c r="G1257" s="31" t="str">
        <f t="shared" si="40"/>
        <v>19/06/2019</v>
      </c>
    </row>
    <row r="1258" spans="1:7" x14ac:dyDescent="0.3">
      <c r="A1258" s="32">
        <v>8</v>
      </c>
      <c r="B1258" s="33">
        <v>43640</v>
      </c>
      <c r="C1258" s="138">
        <f t="shared" si="39"/>
        <v>2019</v>
      </c>
      <c r="D1258" s="32">
        <v>150</v>
      </c>
      <c r="E1258" s="34">
        <v>156.1</v>
      </c>
      <c r="F1258" s="32">
        <v>154.58000000000001</v>
      </c>
      <c r="G1258" s="31" t="str">
        <f t="shared" si="40"/>
        <v>24/06/2019</v>
      </c>
    </row>
    <row r="1259" spans="1:7" x14ac:dyDescent="0.3">
      <c r="A1259" s="32">
        <v>8</v>
      </c>
      <c r="B1259" s="33">
        <v>43641</v>
      </c>
      <c r="C1259" s="138">
        <f t="shared" si="39"/>
        <v>2019</v>
      </c>
      <c r="D1259" s="32">
        <v>150</v>
      </c>
      <c r="E1259" s="34">
        <v>156.1</v>
      </c>
      <c r="F1259" s="32">
        <v>154.58000000000001</v>
      </c>
      <c r="G1259" s="31" t="str">
        <f t="shared" si="40"/>
        <v>25/06/2019</v>
      </c>
    </row>
    <row r="1260" spans="1:7" x14ac:dyDescent="0.3">
      <c r="A1260" s="32">
        <v>8</v>
      </c>
      <c r="B1260" s="33">
        <v>43642</v>
      </c>
      <c r="C1260" s="138">
        <f t="shared" si="39"/>
        <v>2019</v>
      </c>
      <c r="D1260" s="32">
        <v>150</v>
      </c>
      <c r="E1260" s="34">
        <v>156.1</v>
      </c>
      <c r="F1260" s="32">
        <v>154.58000000000001</v>
      </c>
      <c r="G1260" s="31" t="str">
        <f t="shared" si="40"/>
        <v>26/06/2019</v>
      </c>
    </row>
    <row r="1261" spans="1:7" x14ac:dyDescent="0.3">
      <c r="A1261" s="32">
        <v>8</v>
      </c>
      <c r="B1261" s="33">
        <v>43643</v>
      </c>
      <c r="C1261" s="138">
        <f t="shared" si="39"/>
        <v>2019</v>
      </c>
      <c r="D1261" s="32">
        <v>150</v>
      </c>
      <c r="E1261" s="34">
        <v>156.1</v>
      </c>
      <c r="F1261" s="32">
        <v>154.58000000000001</v>
      </c>
      <c r="G1261" s="31" t="str">
        <f t="shared" si="40"/>
        <v>27/06/2019</v>
      </c>
    </row>
    <row r="1262" spans="1:7" x14ac:dyDescent="0.3">
      <c r="A1262" s="32">
        <v>8</v>
      </c>
      <c r="B1262" s="33">
        <v>43644</v>
      </c>
      <c r="C1262" s="138">
        <f t="shared" si="39"/>
        <v>2019</v>
      </c>
      <c r="D1262" s="32">
        <v>161</v>
      </c>
      <c r="E1262" s="34">
        <v>156.1</v>
      </c>
      <c r="F1262" s="32">
        <v>154.58000000000001</v>
      </c>
      <c r="G1262" s="31" t="str">
        <f t="shared" si="40"/>
        <v>28/06/2019</v>
      </c>
    </row>
    <row r="1263" spans="1:7" x14ac:dyDescent="0.3">
      <c r="A1263" s="32">
        <v>8</v>
      </c>
      <c r="B1263" s="33">
        <v>43647</v>
      </c>
      <c r="C1263" s="138">
        <f t="shared" si="39"/>
        <v>2019</v>
      </c>
      <c r="D1263" s="32">
        <v>158</v>
      </c>
      <c r="E1263" s="34">
        <v>156.1</v>
      </c>
      <c r="F1263" s="32">
        <v>154.58000000000001</v>
      </c>
      <c r="G1263" s="31" t="str">
        <f t="shared" si="40"/>
        <v>01/07/2019</v>
      </c>
    </row>
    <row r="1264" spans="1:7" x14ac:dyDescent="0.3">
      <c r="A1264" s="32">
        <v>8</v>
      </c>
      <c r="B1264" s="33">
        <v>43648</v>
      </c>
      <c r="C1264" s="138">
        <f t="shared" si="39"/>
        <v>2019</v>
      </c>
      <c r="D1264" s="32">
        <v>150</v>
      </c>
      <c r="E1264" s="34">
        <v>156.1</v>
      </c>
      <c r="F1264" s="32">
        <v>154.58000000000001</v>
      </c>
      <c r="G1264" s="31" t="str">
        <f t="shared" si="40"/>
        <v>02/07/2019</v>
      </c>
    </row>
    <row r="1265" spans="1:7" x14ac:dyDescent="0.3">
      <c r="A1265" s="32">
        <v>8</v>
      </c>
      <c r="B1265" s="33">
        <v>43649</v>
      </c>
      <c r="C1265" s="138">
        <f t="shared" si="39"/>
        <v>2019</v>
      </c>
      <c r="D1265" s="32">
        <v>156</v>
      </c>
      <c r="E1265" s="34">
        <v>156.1</v>
      </c>
      <c r="F1265" s="32">
        <v>154.58000000000001</v>
      </c>
      <c r="G1265" s="31" t="str">
        <f t="shared" si="40"/>
        <v>03/07/2019</v>
      </c>
    </row>
    <row r="1266" spans="1:7" x14ac:dyDescent="0.3">
      <c r="A1266" s="32">
        <v>8</v>
      </c>
      <c r="B1266" s="33">
        <v>43650</v>
      </c>
      <c r="C1266" s="138">
        <f t="shared" si="39"/>
        <v>2019</v>
      </c>
      <c r="D1266" s="32">
        <v>158</v>
      </c>
      <c r="E1266" s="34">
        <v>156.1</v>
      </c>
      <c r="F1266" s="32">
        <v>154.58000000000001</v>
      </c>
      <c r="G1266" s="31" t="str">
        <f t="shared" si="40"/>
        <v>04/07/2019</v>
      </c>
    </row>
    <row r="1267" spans="1:7" x14ac:dyDescent="0.3">
      <c r="A1267" s="32">
        <v>8</v>
      </c>
      <c r="B1267" s="33">
        <v>43651</v>
      </c>
      <c r="C1267" s="138">
        <f t="shared" si="39"/>
        <v>2019</v>
      </c>
      <c r="D1267" s="32">
        <v>157</v>
      </c>
      <c r="E1267" s="34">
        <v>156.1</v>
      </c>
      <c r="F1267" s="32">
        <v>154.58000000000001</v>
      </c>
      <c r="G1267" s="31" t="str">
        <f t="shared" si="40"/>
        <v>05/07/2019</v>
      </c>
    </row>
    <row r="1268" spans="1:7" x14ac:dyDescent="0.3">
      <c r="A1268" s="32">
        <v>8</v>
      </c>
      <c r="B1268" s="33">
        <v>43654</v>
      </c>
      <c r="C1268" s="138">
        <f t="shared" si="39"/>
        <v>2019</v>
      </c>
      <c r="D1268" s="32">
        <v>157</v>
      </c>
      <c r="E1268" s="34">
        <v>156.1</v>
      </c>
      <c r="F1268" s="32">
        <v>154.58000000000001</v>
      </c>
      <c r="G1268" s="31" t="str">
        <f t="shared" si="40"/>
        <v>08/07/2019</v>
      </c>
    </row>
    <row r="1269" spans="1:7" x14ac:dyDescent="0.3">
      <c r="A1269" s="32">
        <v>8</v>
      </c>
      <c r="B1269" s="33">
        <v>43655</v>
      </c>
      <c r="C1269" s="138">
        <f t="shared" si="39"/>
        <v>2019</v>
      </c>
      <c r="D1269" s="32">
        <v>158</v>
      </c>
      <c r="E1269" s="34">
        <v>156.1</v>
      </c>
      <c r="F1269" s="32">
        <v>154.58000000000001</v>
      </c>
      <c r="G1269" s="31" t="str">
        <f t="shared" si="40"/>
        <v>09/07/2019</v>
      </c>
    </row>
    <row r="1270" spans="1:7" x14ac:dyDescent="0.3">
      <c r="A1270" s="32">
        <v>8</v>
      </c>
      <c r="B1270" s="33">
        <v>43656</v>
      </c>
      <c r="C1270" s="138">
        <f t="shared" si="39"/>
        <v>2019</v>
      </c>
      <c r="D1270" s="32">
        <v>153.5</v>
      </c>
      <c r="E1270" s="34">
        <v>156.1</v>
      </c>
      <c r="F1270" s="32">
        <v>154.58000000000001</v>
      </c>
      <c r="G1270" s="31" t="str">
        <f t="shared" si="40"/>
        <v>10/07/2019</v>
      </c>
    </row>
    <row r="1271" spans="1:7" x14ac:dyDescent="0.3">
      <c r="A1271" s="32">
        <v>8</v>
      </c>
      <c r="B1271" s="33">
        <v>43657</v>
      </c>
      <c r="C1271" s="138">
        <f t="shared" si="39"/>
        <v>2019</v>
      </c>
      <c r="D1271" s="32">
        <v>154.5</v>
      </c>
      <c r="E1271" s="34">
        <v>156.1</v>
      </c>
      <c r="F1271" s="32">
        <v>154.58000000000001</v>
      </c>
      <c r="G1271" s="31" t="str">
        <f t="shared" si="40"/>
        <v>11/07/2019</v>
      </c>
    </row>
    <row r="1272" spans="1:7" x14ac:dyDescent="0.3">
      <c r="A1272" s="32">
        <v>8</v>
      </c>
      <c r="B1272" s="33">
        <v>43658</v>
      </c>
      <c r="C1272" s="138">
        <f t="shared" si="39"/>
        <v>2019</v>
      </c>
      <c r="D1272" s="32">
        <v>161</v>
      </c>
      <c r="E1272" s="34">
        <v>156.1</v>
      </c>
      <c r="F1272" s="32">
        <v>154.58000000000001</v>
      </c>
      <c r="G1272" s="31" t="str">
        <f t="shared" si="40"/>
        <v>12/07/2019</v>
      </c>
    </row>
    <row r="1273" spans="1:7" x14ac:dyDescent="0.3">
      <c r="A1273" s="32">
        <v>8</v>
      </c>
      <c r="B1273" s="33">
        <v>43662</v>
      </c>
      <c r="C1273" s="138">
        <f t="shared" si="39"/>
        <v>2019</v>
      </c>
      <c r="D1273" s="32">
        <v>156.5</v>
      </c>
      <c r="E1273" s="34">
        <v>156.1</v>
      </c>
      <c r="F1273" s="32">
        <v>154.58000000000001</v>
      </c>
      <c r="G1273" s="31" t="str">
        <f t="shared" si="40"/>
        <v>16/07/2019</v>
      </c>
    </row>
    <row r="1274" spans="1:7" x14ac:dyDescent="0.3">
      <c r="A1274" s="32">
        <v>8</v>
      </c>
      <c r="B1274" s="33">
        <v>43663</v>
      </c>
      <c r="C1274" s="138">
        <f t="shared" si="39"/>
        <v>2019</v>
      </c>
      <c r="D1274" s="32">
        <v>161</v>
      </c>
      <c r="E1274" s="34">
        <v>156.1</v>
      </c>
      <c r="F1274" s="32">
        <v>154.58000000000001</v>
      </c>
      <c r="G1274" s="31" t="str">
        <f t="shared" si="40"/>
        <v>17/07/2019</v>
      </c>
    </row>
    <row r="1275" spans="1:7" x14ac:dyDescent="0.3">
      <c r="A1275" s="32">
        <v>8</v>
      </c>
      <c r="B1275" s="33">
        <v>43664</v>
      </c>
      <c r="C1275" s="138">
        <f t="shared" si="39"/>
        <v>2019</v>
      </c>
      <c r="D1275" s="32">
        <v>158.5</v>
      </c>
      <c r="E1275" s="34">
        <v>156.1</v>
      </c>
      <c r="F1275" s="32">
        <v>154.58000000000001</v>
      </c>
      <c r="G1275" s="31" t="str">
        <f t="shared" si="40"/>
        <v>18/07/2019</v>
      </c>
    </row>
    <row r="1276" spans="1:7" x14ac:dyDescent="0.3">
      <c r="A1276" s="32">
        <v>8</v>
      </c>
      <c r="B1276" s="33">
        <v>43665</v>
      </c>
      <c r="C1276" s="138">
        <f t="shared" si="39"/>
        <v>2019</v>
      </c>
      <c r="D1276" s="32">
        <v>156</v>
      </c>
      <c r="E1276" s="34">
        <v>156.1</v>
      </c>
      <c r="F1276" s="32">
        <v>154.58000000000001</v>
      </c>
      <c r="G1276" s="31" t="str">
        <f t="shared" si="40"/>
        <v>19/07/2019</v>
      </c>
    </row>
    <row r="1277" spans="1:7" x14ac:dyDescent="0.3">
      <c r="A1277" s="32">
        <v>8</v>
      </c>
      <c r="B1277" s="33">
        <v>43668</v>
      </c>
      <c r="C1277" s="138">
        <f t="shared" si="39"/>
        <v>2019</v>
      </c>
      <c r="D1277" s="32">
        <v>156.5</v>
      </c>
      <c r="E1277" s="34">
        <v>156.1</v>
      </c>
      <c r="F1277" s="32">
        <v>154.58000000000001</v>
      </c>
      <c r="G1277" s="31" t="str">
        <f t="shared" si="40"/>
        <v>22/07/2019</v>
      </c>
    </row>
    <row r="1278" spans="1:7" x14ac:dyDescent="0.3">
      <c r="A1278" s="32">
        <v>8</v>
      </c>
      <c r="B1278" s="33">
        <v>43669</v>
      </c>
      <c r="C1278" s="138">
        <f t="shared" si="39"/>
        <v>2019</v>
      </c>
      <c r="D1278" s="32">
        <v>155.5</v>
      </c>
      <c r="E1278" s="34">
        <v>156.1</v>
      </c>
      <c r="F1278" s="32">
        <v>154.58000000000001</v>
      </c>
      <c r="G1278" s="31" t="str">
        <f t="shared" si="40"/>
        <v>23/07/2019</v>
      </c>
    </row>
    <row r="1279" spans="1:7" x14ac:dyDescent="0.3">
      <c r="A1279" s="32">
        <v>8</v>
      </c>
      <c r="B1279" s="33">
        <v>43670</v>
      </c>
      <c r="C1279" s="138">
        <f t="shared" si="39"/>
        <v>2019</v>
      </c>
      <c r="D1279" s="32">
        <v>158</v>
      </c>
      <c r="E1279" s="34">
        <v>156.1</v>
      </c>
      <c r="F1279" s="32">
        <v>154.58000000000001</v>
      </c>
      <c r="G1279" s="31" t="str">
        <f t="shared" si="40"/>
        <v>24/07/2019</v>
      </c>
    </row>
    <row r="1280" spans="1:7" x14ac:dyDescent="0.3">
      <c r="A1280" s="32">
        <v>8</v>
      </c>
      <c r="B1280" s="33">
        <v>43672</v>
      </c>
      <c r="C1280" s="138">
        <f t="shared" si="39"/>
        <v>2019</v>
      </c>
      <c r="D1280" s="32">
        <v>156.5</v>
      </c>
      <c r="E1280" s="34">
        <v>156.1</v>
      </c>
      <c r="F1280" s="32">
        <v>154.58000000000001</v>
      </c>
      <c r="G1280" s="31" t="str">
        <f t="shared" si="40"/>
        <v>26/07/2019</v>
      </c>
    </row>
    <row r="1281" spans="1:7" x14ac:dyDescent="0.3">
      <c r="A1281" s="32">
        <v>8</v>
      </c>
      <c r="B1281" s="33">
        <v>43675</v>
      </c>
      <c r="C1281" s="138">
        <f t="shared" si="39"/>
        <v>2019</v>
      </c>
      <c r="D1281" s="32">
        <v>157.5</v>
      </c>
      <c r="E1281" s="34">
        <v>156.1</v>
      </c>
      <c r="F1281" s="32">
        <v>154.58000000000001</v>
      </c>
      <c r="G1281" s="31" t="str">
        <f t="shared" si="40"/>
        <v>29/07/2019</v>
      </c>
    </row>
    <row r="1282" spans="1:7" x14ac:dyDescent="0.3">
      <c r="A1282" s="32">
        <v>8</v>
      </c>
      <c r="B1282" s="33">
        <v>43676</v>
      </c>
      <c r="C1282" s="138">
        <f t="shared" si="39"/>
        <v>2019</v>
      </c>
      <c r="D1282" s="32">
        <v>158.5</v>
      </c>
      <c r="E1282" s="34">
        <v>156.1</v>
      </c>
      <c r="F1282" s="32">
        <v>154.58000000000001</v>
      </c>
      <c r="G1282" s="31" t="str">
        <f t="shared" si="40"/>
        <v>30/07/2019</v>
      </c>
    </row>
    <row r="1283" spans="1:7" x14ac:dyDescent="0.3">
      <c r="A1283" s="32">
        <v>8</v>
      </c>
      <c r="B1283" s="33">
        <v>43677</v>
      </c>
      <c r="C1283" s="138">
        <f t="shared" ref="C1283:C1346" si="41">YEAR(B1283)</f>
        <v>2019</v>
      </c>
      <c r="D1283" s="32">
        <v>157.5</v>
      </c>
      <c r="E1283" s="34">
        <v>156.1</v>
      </c>
      <c r="F1283" s="32">
        <v>154.58000000000001</v>
      </c>
      <c r="G1283" s="31" t="str">
        <f t="shared" si="40"/>
        <v>31/07/2019</v>
      </c>
    </row>
    <row r="1284" spans="1:7" x14ac:dyDescent="0.3">
      <c r="A1284" s="32">
        <v>8</v>
      </c>
      <c r="B1284" s="33">
        <v>43678</v>
      </c>
      <c r="C1284" s="138">
        <f t="shared" si="41"/>
        <v>2019</v>
      </c>
      <c r="D1284" s="32">
        <v>157</v>
      </c>
      <c r="E1284" s="34">
        <v>156.1</v>
      </c>
      <c r="F1284" s="32">
        <v>154.58000000000001</v>
      </c>
      <c r="G1284" s="31" t="str">
        <f t="shared" si="40"/>
        <v>01/08/2019</v>
      </c>
    </row>
    <row r="1285" spans="1:7" x14ac:dyDescent="0.3">
      <c r="A1285" s="32">
        <v>8</v>
      </c>
      <c r="B1285" s="33">
        <v>43679</v>
      </c>
      <c r="C1285" s="138">
        <f t="shared" si="41"/>
        <v>2019</v>
      </c>
      <c r="D1285" s="32">
        <v>156</v>
      </c>
      <c r="E1285" s="34">
        <v>156.1</v>
      </c>
      <c r="F1285" s="32">
        <v>154.58000000000001</v>
      </c>
      <c r="G1285" s="31" t="str">
        <f t="shared" si="40"/>
        <v>02/08/2019</v>
      </c>
    </row>
    <row r="1286" spans="1:7" x14ac:dyDescent="0.3">
      <c r="A1286" s="32">
        <v>8</v>
      </c>
      <c r="B1286" s="33">
        <v>43682</v>
      </c>
      <c r="C1286" s="138">
        <f t="shared" si="41"/>
        <v>2019</v>
      </c>
      <c r="D1286" s="32">
        <v>155</v>
      </c>
      <c r="E1286" s="34">
        <v>156.1</v>
      </c>
      <c r="F1286" s="32">
        <v>154.58000000000001</v>
      </c>
      <c r="G1286" s="31" t="str">
        <f t="shared" si="40"/>
        <v>05/08/2019</v>
      </c>
    </row>
    <row r="1287" spans="1:7" x14ac:dyDescent="0.3">
      <c r="A1287" s="32">
        <v>8</v>
      </c>
      <c r="B1287" s="33">
        <v>43683</v>
      </c>
      <c r="C1287" s="138">
        <f t="shared" si="41"/>
        <v>2019</v>
      </c>
      <c r="D1287" s="32">
        <v>155</v>
      </c>
      <c r="E1287" s="34">
        <v>156.1</v>
      </c>
      <c r="F1287" s="32">
        <v>154.58000000000001</v>
      </c>
      <c r="G1287" s="31" t="str">
        <f t="shared" si="40"/>
        <v>06/08/2019</v>
      </c>
    </row>
    <row r="1288" spans="1:7" x14ac:dyDescent="0.3">
      <c r="A1288" s="32">
        <v>8</v>
      </c>
      <c r="B1288" s="33">
        <v>43684</v>
      </c>
      <c r="C1288" s="138">
        <f t="shared" si="41"/>
        <v>2019</v>
      </c>
      <c r="D1288" s="32">
        <v>153</v>
      </c>
      <c r="E1288" s="34">
        <v>156.1</v>
      </c>
      <c r="F1288" s="32">
        <v>154.58000000000001</v>
      </c>
      <c r="G1288" s="31" t="str">
        <f t="shared" si="40"/>
        <v>07/08/2019</v>
      </c>
    </row>
    <row r="1289" spans="1:7" x14ac:dyDescent="0.3">
      <c r="A1289" s="32">
        <v>8</v>
      </c>
      <c r="B1289" s="33">
        <v>43685</v>
      </c>
      <c r="C1289" s="138">
        <f t="shared" si="41"/>
        <v>2019</v>
      </c>
      <c r="D1289" s="32">
        <v>153.5</v>
      </c>
      <c r="E1289" s="34">
        <v>156.1</v>
      </c>
      <c r="F1289" s="32">
        <v>154.58000000000001</v>
      </c>
      <c r="G1289" s="31" t="str">
        <f t="shared" si="40"/>
        <v>08/08/2019</v>
      </c>
    </row>
    <row r="1290" spans="1:7" x14ac:dyDescent="0.3">
      <c r="A1290" s="32">
        <v>8</v>
      </c>
      <c r="B1290" s="33">
        <v>43686</v>
      </c>
      <c r="C1290" s="138">
        <f t="shared" si="41"/>
        <v>2019</v>
      </c>
      <c r="D1290" s="32">
        <v>156</v>
      </c>
      <c r="E1290" s="34">
        <v>156.1</v>
      </c>
      <c r="F1290" s="32">
        <v>154.58000000000001</v>
      </c>
      <c r="G1290" s="31" t="str">
        <f t="shared" si="40"/>
        <v>09/08/2019</v>
      </c>
    </row>
    <row r="1291" spans="1:7" x14ac:dyDescent="0.3">
      <c r="A1291" s="32">
        <v>8</v>
      </c>
      <c r="B1291" s="33">
        <v>43689</v>
      </c>
      <c r="C1291" s="138">
        <f t="shared" si="41"/>
        <v>2019</v>
      </c>
      <c r="D1291" s="32">
        <v>155</v>
      </c>
      <c r="E1291" s="34">
        <v>156.1</v>
      </c>
      <c r="F1291" s="32">
        <v>154.58000000000001</v>
      </c>
      <c r="G1291" s="31" t="str">
        <f t="shared" si="40"/>
        <v>12/08/2019</v>
      </c>
    </row>
    <row r="1292" spans="1:7" x14ac:dyDescent="0.3">
      <c r="A1292" s="32">
        <v>8</v>
      </c>
      <c r="B1292" s="33">
        <v>43690</v>
      </c>
      <c r="C1292" s="138">
        <f t="shared" si="41"/>
        <v>2019</v>
      </c>
      <c r="D1292" s="32">
        <v>153</v>
      </c>
      <c r="E1292" s="34">
        <v>156.1</v>
      </c>
      <c r="F1292" s="32">
        <v>154.58000000000001</v>
      </c>
      <c r="G1292" s="31" t="str">
        <f t="shared" si="40"/>
        <v>13/08/2019</v>
      </c>
    </row>
    <row r="1293" spans="1:7" x14ac:dyDescent="0.3">
      <c r="A1293" s="32">
        <v>8</v>
      </c>
      <c r="B1293" s="33">
        <v>43691</v>
      </c>
      <c r="C1293" s="138">
        <f t="shared" si="41"/>
        <v>2019</v>
      </c>
      <c r="D1293" s="32">
        <v>152</v>
      </c>
      <c r="E1293" s="34">
        <v>156.1</v>
      </c>
      <c r="F1293" s="32">
        <v>154.58000000000001</v>
      </c>
      <c r="G1293" s="31" t="str">
        <f t="shared" si="40"/>
        <v>14/08/2019</v>
      </c>
    </row>
    <row r="1294" spans="1:7" x14ac:dyDescent="0.3">
      <c r="A1294" s="32">
        <v>8</v>
      </c>
      <c r="B1294" s="33">
        <v>43693</v>
      </c>
      <c r="C1294" s="138">
        <f t="shared" si="41"/>
        <v>2019</v>
      </c>
      <c r="D1294" s="32">
        <v>153</v>
      </c>
      <c r="E1294" s="34">
        <v>156.1</v>
      </c>
      <c r="F1294" s="32">
        <v>154.58000000000001</v>
      </c>
      <c r="G1294" s="31" t="str">
        <f t="shared" si="40"/>
        <v>16/08/2019</v>
      </c>
    </row>
    <row r="1295" spans="1:7" x14ac:dyDescent="0.3">
      <c r="A1295" s="32">
        <v>8</v>
      </c>
      <c r="B1295" s="33">
        <v>43696</v>
      </c>
      <c r="C1295" s="138">
        <f t="shared" si="41"/>
        <v>2019</v>
      </c>
      <c r="D1295" s="32">
        <v>151.5</v>
      </c>
      <c r="E1295" s="34">
        <v>156.1</v>
      </c>
      <c r="F1295" s="32">
        <v>154.58000000000001</v>
      </c>
      <c r="G1295" s="31" t="str">
        <f t="shared" si="40"/>
        <v>19/08/2019</v>
      </c>
    </row>
    <row r="1296" spans="1:7" x14ac:dyDescent="0.3">
      <c r="A1296" s="32">
        <v>8</v>
      </c>
      <c r="B1296" s="33">
        <v>43697</v>
      </c>
      <c r="C1296" s="138">
        <f t="shared" si="41"/>
        <v>2019</v>
      </c>
      <c r="D1296" s="32">
        <v>152</v>
      </c>
      <c r="E1296" s="34">
        <v>156.1</v>
      </c>
      <c r="F1296" s="32">
        <v>154.58000000000001</v>
      </c>
      <c r="G1296" s="31" t="str">
        <f t="shared" si="40"/>
        <v>20/08/2019</v>
      </c>
    </row>
    <row r="1297" spans="1:7" x14ac:dyDescent="0.3">
      <c r="A1297" s="32">
        <v>8</v>
      </c>
      <c r="B1297" s="33">
        <v>43698</v>
      </c>
      <c r="C1297" s="138">
        <f t="shared" si="41"/>
        <v>2019</v>
      </c>
      <c r="D1297" s="32">
        <v>150</v>
      </c>
      <c r="E1297" s="34">
        <v>156.1</v>
      </c>
      <c r="F1297" s="32">
        <v>154.58000000000001</v>
      </c>
      <c r="G1297" s="31" t="str">
        <f t="shared" si="40"/>
        <v>21/08/2019</v>
      </c>
    </row>
    <row r="1298" spans="1:7" x14ac:dyDescent="0.3">
      <c r="A1298" s="32">
        <v>8</v>
      </c>
      <c r="B1298" s="33">
        <v>43699</v>
      </c>
      <c r="C1298" s="138">
        <f t="shared" si="41"/>
        <v>2019</v>
      </c>
      <c r="D1298" s="32">
        <v>150</v>
      </c>
      <c r="E1298" s="34">
        <v>156.1</v>
      </c>
      <c r="F1298" s="32">
        <v>154.58000000000001</v>
      </c>
      <c r="G1298" s="31" t="str">
        <f t="shared" si="40"/>
        <v>22/08/2019</v>
      </c>
    </row>
    <row r="1299" spans="1:7" x14ac:dyDescent="0.3">
      <c r="A1299" s="32">
        <v>8</v>
      </c>
      <c r="B1299" s="33">
        <v>43700</v>
      </c>
      <c r="C1299" s="138">
        <f t="shared" si="41"/>
        <v>2019</v>
      </c>
      <c r="D1299" s="32">
        <v>152.5</v>
      </c>
      <c r="E1299" s="34">
        <v>156.1</v>
      </c>
      <c r="F1299" s="32">
        <v>154.58000000000001</v>
      </c>
      <c r="G1299" s="31" t="str">
        <f t="shared" si="40"/>
        <v>23/08/2019</v>
      </c>
    </row>
    <row r="1300" spans="1:7" x14ac:dyDescent="0.3">
      <c r="A1300" s="32">
        <v>8</v>
      </c>
      <c r="B1300" s="33">
        <v>43703</v>
      </c>
      <c r="C1300" s="138">
        <f t="shared" si="41"/>
        <v>2019</v>
      </c>
      <c r="D1300" s="32">
        <v>151</v>
      </c>
      <c r="E1300" s="34">
        <v>156.1</v>
      </c>
      <c r="F1300" s="32">
        <v>154.58000000000001</v>
      </c>
      <c r="G1300" s="31" t="str">
        <f t="shared" si="40"/>
        <v>26/08/2019</v>
      </c>
    </row>
    <row r="1301" spans="1:7" x14ac:dyDescent="0.3">
      <c r="A1301" s="32">
        <v>8</v>
      </c>
      <c r="B1301" s="33">
        <v>43704</v>
      </c>
      <c r="C1301" s="138">
        <f t="shared" si="41"/>
        <v>2019</v>
      </c>
      <c r="D1301" s="32">
        <v>151.75</v>
      </c>
      <c r="E1301" s="34">
        <v>156.1</v>
      </c>
      <c r="F1301" s="32">
        <v>154.58000000000001</v>
      </c>
      <c r="G1301" s="31" t="str">
        <f t="shared" si="40"/>
        <v>27/08/2019</v>
      </c>
    </row>
    <row r="1302" spans="1:7" x14ac:dyDescent="0.3">
      <c r="A1302" s="32">
        <v>8</v>
      </c>
      <c r="B1302" s="33">
        <v>43705</v>
      </c>
      <c r="C1302" s="138">
        <f t="shared" si="41"/>
        <v>2019</v>
      </c>
      <c r="D1302" s="32">
        <v>151</v>
      </c>
      <c r="E1302" s="34">
        <v>156.1</v>
      </c>
      <c r="F1302" s="32">
        <v>154.58000000000001</v>
      </c>
      <c r="G1302" s="31" t="str">
        <f t="shared" si="40"/>
        <v>28/08/2019</v>
      </c>
    </row>
    <row r="1303" spans="1:7" x14ac:dyDescent="0.3">
      <c r="A1303" s="32">
        <v>8</v>
      </c>
      <c r="B1303" s="33">
        <v>43706</v>
      </c>
      <c r="C1303" s="138">
        <f t="shared" si="41"/>
        <v>2019</v>
      </c>
      <c r="D1303" s="32">
        <v>152</v>
      </c>
      <c r="E1303" s="34">
        <v>156.1</v>
      </c>
      <c r="F1303" s="32">
        <v>154.58000000000001</v>
      </c>
      <c r="G1303" s="31" t="str">
        <f t="shared" si="40"/>
        <v>29/08/2019</v>
      </c>
    </row>
    <row r="1304" spans="1:7" x14ac:dyDescent="0.3">
      <c r="A1304" s="32">
        <v>8</v>
      </c>
      <c r="B1304" s="33">
        <v>43707</v>
      </c>
      <c r="C1304" s="138">
        <f t="shared" si="41"/>
        <v>2019</v>
      </c>
      <c r="D1304" s="32">
        <v>150</v>
      </c>
      <c r="E1304" s="34">
        <v>156.1</v>
      </c>
      <c r="F1304" s="32">
        <v>154.58000000000001</v>
      </c>
      <c r="G1304" s="31" t="str">
        <f t="shared" si="40"/>
        <v>30/08/2019</v>
      </c>
    </row>
    <row r="1305" spans="1:7" x14ac:dyDescent="0.3">
      <c r="A1305" s="32">
        <v>8</v>
      </c>
      <c r="B1305" s="33">
        <v>43710</v>
      </c>
      <c r="C1305" s="138">
        <f t="shared" si="41"/>
        <v>2019</v>
      </c>
      <c r="D1305" s="32">
        <v>149.30000000000001</v>
      </c>
      <c r="E1305" s="34">
        <v>156.1</v>
      </c>
      <c r="F1305" s="32">
        <v>154.58000000000001</v>
      </c>
      <c r="G1305" s="31" t="str">
        <f t="shared" si="40"/>
        <v>02/09/2019</v>
      </c>
    </row>
    <row r="1306" spans="1:7" x14ac:dyDescent="0.3">
      <c r="A1306" s="32">
        <v>8</v>
      </c>
      <c r="B1306" s="33">
        <v>43711</v>
      </c>
      <c r="C1306" s="138">
        <f t="shared" si="41"/>
        <v>2019</v>
      </c>
      <c r="D1306" s="32">
        <v>149</v>
      </c>
      <c r="E1306" s="34">
        <v>156.1</v>
      </c>
      <c r="F1306" s="32">
        <v>154.58000000000001</v>
      </c>
      <c r="G1306" s="31" t="str">
        <f t="shared" si="40"/>
        <v>03/09/2019</v>
      </c>
    </row>
    <row r="1307" spans="1:7" x14ac:dyDescent="0.3">
      <c r="A1307" s="32">
        <v>8</v>
      </c>
      <c r="B1307" s="33">
        <v>43712</v>
      </c>
      <c r="C1307" s="138">
        <f t="shared" si="41"/>
        <v>2019</v>
      </c>
      <c r="D1307" s="32">
        <v>147.5</v>
      </c>
      <c r="E1307" s="34">
        <v>156.1</v>
      </c>
      <c r="F1307" s="32">
        <v>154.58000000000001</v>
      </c>
      <c r="G1307" s="31" t="str">
        <f t="shared" si="40"/>
        <v>04/09/2019</v>
      </c>
    </row>
    <row r="1308" spans="1:7" x14ac:dyDescent="0.3">
      <c r="A1308" s="32">
        <v>8</v>
      </c>
      <c r="B1308" s="33">
        <v>43713</v>
      </c>
      <c r="C1308" s="138">
        <f t="shared" si="41"/>
        <v>2019</v>
      </c>
      <c r="D1308" s="32">
        <v>147</v>
      </c>
      <c r="E1308" s="34">
        <v>156.1</v>
      </c>
      <c r="F1308" s="32">
        <v>154.58000000000001</v>
      </c>
      <c r="G1308" s="31" t="str">
        <f t="shared" si="40"/>
        <v>05/09/2019</v>
      </c>
    </row>
    <row r="1309" spans="1:7" x14ac:dyDescent="0.3">
      <c r="A1309" s="32">
        <v>8</v>
      </c>
      <c r="B1309" s="33">
        <v>43714</v>
      </c>
      <c r="C1309" s="138">
        <f t="shared" si="41"/>
        <v>2019</v>
      </c>
      <c r="D1309" s="32">
        <v>148</v>
      </c>
      <c r="E1309" s="34">
        <v>156.1</v>
      </c>
      <c r="F1309" s="32">
        <v>154.58000000000001</v>
      </c>
      <c r="G1309" s="31" t="str">
        <f t="shared" si="40"/>
        <v>06/09/2019</v>
      </c>
    </row>
    <row r="1310" spans="1:7" x14ac:dyDescent="0.3">
      <c r="A1310" s="32">
        <v>8</v>
      </c>
      <c r="B1310" s="33">
        <v>43717</v>
      </c>
      <c r="C1310" s="138">
        <f t="shared" si="41"/>
        <v>2019</v>
      </c>
      <c r="D1310" s="32">
        <v>146.5</v>
      </c>
      <c r="E1310" s="34">
        <v>156.1</v>
      </c>
      <c r="F1310" s="32">
        <v>154.58000000000001</v>
      </c>
      <c r="G1310" s="31" t="str">
        <f t="shared" si="40"/>
        <v>09/09/2019</v>
      </c>
    </row>
    <row r="1311" spans="1:7" x14ac:dyDescent="0.3">
      <c r="A1311" s="32">
        <v>8</v>
      </c>
      <c r="B1311" s="33">
        <v>43718</v>
      </c>
      <c r="C1311" s="138">
        <f t="shared" si="41"/>
        <v>2019</v>
      </c>
      <c r="D1311" s="32">
        <v>149.5</v>
      </c>
      <c r="E1311" s="34">
        <v>156.1</v>
      </c>
      <c r="F1311" s="32">
        <v>154.58000000000001</v>
      </c>
      <c r="G1311" s="31" t="str">
        <f t="shared" si="40"/>
        <v>10/09/2019</v>
      </c>
    </row>
    <row r="1312" spans="1:7" x14ac:dyDescent="0.3">
      <c r="A1312" s="32">
        <v>8</v>
      </c>
      <c r="B1312" s="33">
        <v>43719</v>
      </c>
      <c r="C1312" s="138">
        <f t="shared" si="41"/>
        <v>2019</v>
      </c>
      <c r="D1312" s="32">
        <v>150</v>
      </c>
      <c r="E1312" s="34">
        <v>156.1</v>
      </c>
      <c r="F1312" s="32">
        <v>154.58000000000001</v>
      </c>
      <c r="G1312" s="31" t="str">
        <f t="shared" si="40"/>
        <v>11/09/2019</v>
      </c>
    </row>
    <row r="1313" spans="1:7" x14ac:dyDescent="0.3">
      <c r="A1313" s="32">
        <v>8</v>
      </c>
      <c r="B1313" s="33">
        <v>43720</v>
      </c>
      <c r="C1313" s="138">
        <f t="shared" si="41"/>
        <v>2019</v>
      </c>
      <c r="D1313" s="32">
        <v>150</v>
      </c>
      <c r="E1313" s="34">
        <v>156.1</v>
      </c>
      <c r="F1313" s="32">
        <v>154.58000000000001</v>
      </c>
      <c r="G1313" s="31" t="str">
        <f t="shared" si="40"/>
        <v>12/09/2019</v>
      </c>
    </row>
    <row r="1314" spans="1:7" x14ac:dyDescent="0.3">
      <c r="A1314" s="32">
        <v>8</v>
      </c>
      <c r="B1314" s="33">
        <v>43721</v>
      </c>
      <c r="C1314" s="138">
        <f t="shared" si="41"/>
        <v>2019</v>
      </c>
      <c r="D1314" s="32">
        <v>151</v>
      </c>
      <c r="E1314" s="34">
        <v>156.1</v>
      </c>
      <c r="F1314" s="32">
        <v>154.58000000000001</v>
      </c>
      <c r="G1314" s="31" t="str">
        <f t="shared" si="40"/>
        <v>13/09/2019</v>
      </c>
    </row>
    <row r="1315" spans="1:7" x14ac:dyDescent="0.3">
      <c r="A1315" s="32">
        <v>8</v>
      </c>
      <c r="B1315" s="33">
        <v>43724</v>
      </c>
      <c r="C1315" s="138">
        <f t="shared" si="41"/>
        <v>2019</v>
      </c>
      <c r="D1315" s="32">
        <v>150.5</v>
      </c>
      <c r="E1315" s="34">
        <v>156.1</v>
      </c>
      <c r="F1315" s="32">
        <v>154.58000000000001</v>
      </c>
      <c r="G1315" s="31" t="str">
        <f t="shared" si="40"/>
        <v>16/09/2019</v>
      </c>
    </row>
    <row r="1316" spans="1:7" x14ac:dyDescent="0.3">
      <c r="A1316" s="32">
        <v>8</v>
      </c>
      <c r="B1316" s="33">
        <v>43725</v>
      </c>
      <c r="C1316" s="138">
        <f t="shared" si="41"/>
        <v>2019</v>
      </c>
      <c r="D1316" s="32">
        <v>150.5</v>
      </c>
      <c r="E1316" s="34">
        <v>156.1</v>
      </c>
      <c r="F1316" s="32">
        <v>154.58000000000001</v>
      </c>
      <c r="G1316" s="31" t="str">
        <f t="shared" si="40"/>
        <v>17/09/2019</v>
      </c>
    </row>
    <row r="1317" spans="1:7" x14ac:dyDescent="0.3">
      <c r="A1317" s="32">
        <v>8</v>
      </c>
      <c r="B1317" s="33">
        <v>43726</v>
      </c>
      <c r="C1317" s="138">
        <f t="shared" si="41"/>
        <v>2019</v>
      </c>
      <c r="D1317" s="32">
        <v>150</v>
      </c>
      <c r="E1317" s="34">
        <v>156.1</v>
      </c>
      <c r="F1317" s="32">
        <v>154.58000000000001</v>
      </c>
      <c r="G1317" s="31" t="str">
        <f t="shared" si="40"/>
        <v>18/09/2019</v>
      </c>
    </row>
    <row r="1318" spans="1:7" x14ac:dyDescent="0.3">
      <c r="A1318" s="32">
        <v>8</v>
      </c>
      <c r="B1318" s="33">
        <v>43727</v>
      </c>
      <c r="C1318" s="138">
        <f t="shared" si="41"/>
        <v>2019</v>
      </c>
      <c r="D1318" s="32">
        <v>150</v>
      </c>
      <c r="E1318" s="34">
        <v>156.1</v>
      </c>
      <c r="F1318" s="32">
        <v>154.58000000000001</v>
      </c>
      <c r="G1318" s="31" t="str">
        <f t="shared" si="40"/>
        <v>19/09/2019</v>
      </c>
    </row>
    <row r="1319" spans="1:7" x14ac:dyDescent="0.3">
      <c r="A1319" s="32">
        <v>8</v>
      </c>
      <c r="B1319" s="33">
        <v>43728</v>
      </c>
      <c r="C1319" s="138">
        <f t="shared" si="41"/>
        <v>2019</v>
      </c>
      <c r="D1319" s="32">
        <v>151</v>
      </c>
      <c r="E1319" s="34">
        <v>156.1</v>
      </c>
      <c r="F1319" s="32">
        <v>154.58000000000001</v>
      </c>
      <c r="G1319" s="31" t="str">
        <f t="shared" ref="G1319:G1382" si="42">TEXT(B1319,"jj/mm/aaaa")</f>
        <v>20/09/2019</v>
      </c>
    </row>
    <row r="1320" spans="1:7" x14ac:dyDescent="0.3">
      <c r="A1320" s="32">
        <v>8</v>
      </c>
      <c r="B1320" s="33">
        <v>43731</v>
      </c>
      <c r="C1320" s="138">
        <f t="shared" si="41"/>
        <v>2019</v>
      </c>
      <c r="D1320" s="32">
        <v>150</v>
      </c>
      <c r="E1320" s="34">
        <v>156.1</v>
      </c>
      <c r="F1320" s="32">
        <v>154.58000000000001</v>
      </c>
      <c r="G1320" s="31" t="str">
        <f t="shared" si="42"/>
        <v>23/09/2019</v>
      </c>
    </row>
    <row r="1321" spans="1:7" x14ac:dyDescent="0.3">
      <c r="A1321" s="32">
        <v>8</v>
      </c>
      <c r="B1321" s="33">
        <v>43732</v>
      </c>
      <c r="C1321" s="138">
        <f t="shared" si="41"/>
        <v>2019</v>
      </c>
      <c r="D1321" s="32">
        <v>150</v>
      </c>
      <c r="E1321" s="34">
        <v>156.1</v>
      </c>
      <c r="F1321" s="32">
        <v>154.58000000000001</v>
      </c>
      <c r="G1321" s="31" t="str">
        <f t="shared" si="42"/>
        <v>24/09/2019</v>
      </c>
    </row>
    <row r="1322" spans="1:7" x14ac:dyDescent="0.3">
      <c r="A1322" s="32">
        <v>8</v>
      </c>
      <c r="B1322" s="33">
        <v>43733</v>
      </c>
      <c r="C1322" s="138">
        <f t="shared" si="41"/>
        <v>2019</v>
      </c>
      <c r="D1322" s="32">
        <v>150</v>
      </c>
      <c r="E1322" s="34">
        <v>156.1</v>
      </c>
      <c r="F1322" s="32">
        <v>154.58000000000001</v>
      </c>
      <c r="G1322" s="31" t="str">
        <f t="shared" si="42"/>
        <v>25/09/2019</v>
      </c>
    </row>
    <row r="1323" spans="1:7" x14ac:dyDescent="0.3">
      <c r="A1323" s="32">
        <v>8</v>
      </c>
      <c r="B1323" s="33">
        <v>43734</v>
      </c>
      <c r="C1323" s="138">
        <f t="shared" si="41"/>
        <v>2019</v>
      </c>
      <c r="D1323" s="32">
        <v>152.5</v>
      </c>
      <c r="E1323" s="34">
        <v>156.1</v>
      </c>
      <c r="F1323" s="32">
        <v>154.58000000000001</v>
      </c>
      <c r="G1323" s="31" t="str">
        <f t="shared" si="42"/>
        <v>26/09/2019</v>
      </c>
    </row>
    <row r="1324" spans="1:7" x14ac:dyDescent="0.3">
      <c r="A1324" s="32">
        <v>8</v>
      </c>
      <c r="B1324" s="33">
        <v>43735</v>
      </c>
      <c r="C1324" s="138">
        <f t="shared" si="41"/>
        <v>2019</v>
      </c>
      <c r="D1324" s="32">
        <v>155</v>
      </c>
      <c r="E1324" s="34">
        <v>156.1</v>
      </c>
      <c r="F1324" s="32">
        <v>154.58000000000001</v>
      </c>
      <c r="G1324" s="31" t="str">
        <f t="shared" si="42"/>
        <v>27/09/2019</v>
      </c>
    </row>
    <row r="1325" spans="1:7" x14ac:dyDescent="0.3">
      <c r="A1325" s="32">
        <v>8</v>
      </c>
      <c r="B1325" s="33">
        <v>43738</v>
      </c>
      <c r="C1325" s="138">
        <f t="shared" si="41"/>
        <v>2019</v>
      </c>
      <c r="D1325" s="32">
        <v>155.30000000000001</v>
      </c>
      <c r="E1325" s="34">
        <v>156.1</v>
      </c>
      <c r="F1325" s="32">
        <v>154.58000000000001</v>
      </c>
      <c r="G1325" s="31" t="str">
        <f t="shared" si="42"/>
        <v>30/09/2019</v>
      </c>
    </row>
    <row r="1326" spans="1:7" x14ac:dyDescent="0.3">
      <c r="A1326" s="32">
        <v>8</v>
      </c>
      <c r="B1326" s="33">
        <v>43739</v>
      </c>
      <c r="C1326" s="138">
        <f t="shared" si="41"/>
        <v>2019</v>
      </c>
      <c r="D1326" s="32">
        <v>157.25</v>
      </c>
      <c r="E1326" s="34">
        <v>156.1</v>
      </c>
      <c r="F1326" s="32">
        <v>154.58000000000001</v>
      </c>
      <c r="G1326" s="31" t="str">
        <f t="shared" si="42"/>
        <v>01/10/2019</v>
      </c>
    </row>
    <row r="1327" spans="1:7" x14ac:dyDescent="0.3">
      <c r="A1327" s="32">
        <v>8</v>
      </c>
      <c r="B1327" s="33">
        <v>43740</v>
      </c>
      <c r="C1327" s="138">
        <f t="shared" si="41"/>
        <v>2019</v>
      </c>
      <c r="D1327" s="32">
        <v>157</v>
      </c>
      <c r="E1327" s="34">
        <v>156.1</v>
      </c>
      <c r="F1327" s="32">
        <v>154.58000000000001</v>
      </c>
      <c r="G1327" s="31" t="str">
        <f t="shared" si="42"/>
        <v>02/10/2019</v>
      </c>
    </row>
    <row r="1328" spans="1:7" x14ac:dyDescent="0.3">
      <c r="A1328" s="32">
        <v>8</v>
      </c>
      <c r="B1328" s="33">
        <v>43741</v>
      </c>
      <c r="C1328" s="138">
        <f t="shared" si="41"/>
        <v>2019</v>
      </c>
      <c r="D1328" s="32">
        <v>156</v>
      </c>
      <c r="E1328" s="34">
        <v>156.1</v>
      </c>
      <c r="F1328" s="32">
        <v>154.58000000000001</v>
      </c>
      <c r="G1328" s="31" t="str">
        <f t="shared" si="42"/>
        <v>03/10/2019</v>
      </c>
    </row>
    <row r="1329" spans="1:7" x14ac:dyDescent="0.3">
      <c r="A1329" s="32">
        <v>8</v>
      </c>
      <c r="B1329" s="33">
        <v>43742</v>
      </c>
      <c r="C1329" s="138">
        <f t="shared" si="41"/>
        <v>2019</v>
      </c>
      <c r="D1329" s="32">
        <v>157.5</v>
      </c>
      <c r="E1329" s="34">
        <v>156.1</v>
      </c>
      <c r="F1329" s="32">
        <v>154.58000000000001</v>
      </c>
      <c r="G1329" s="31" t="str">
        <f t="shared" si="42"/>
        <v>04/10/2019</v>
      </c>
    </row>
    <row r="1330" spans="1:7" x14ac:dyDescent="0.3">
      <c r="A1330" s="32">
        <v>8</v>
      </c>
      <c r="B1330" s="33">
        <v>43745</v>
      </c>
      <c r="C1330" s="138">
        <f t="shared" si="41"/>
        <v>2019</v>
      </c>
      <c r="D1330" s="32">
        <v>158.33000000000001</v>
      </c>
      <c r="E1330" s="34">
        <v>156.1</v>
      </c>
      <c r="F1330" s="32">
        <v>154.58000000000001</v>
      </c>
      <c r="G1330" s="31" t="str">
        <f t="shared" si="42"/>
        <v>07/10/2019</v>
      </c>
    </row>
    <row r="1331" spans="1:7" x14ac:dyDescent="0.3">
      <c r="A1331" s="32">
        <v>8</v>
      </c>
      <c r="B1331" s="33">
        <v>43746</v>
      </c>
      <c r="C1331" s="138">
        <f t="shared" si="41"/>
        <v>2019</v>
      </c>
      <c r="D1331" s="32">
        <v>160</v>
      </c>
      <c r="E1331" s="34">
        <v>156.1</v>
      </c>
      <c r="F1331" s="32">
        <v>154.58000000000001</v>
      </c>
      <c r="G1331" s="31" t="str">
        <f t="shared" si="42"/>
        <v>08/10/2019</v>
      </c>
    </row>
    <row r="1332" spans="1:7" x14ac:dyDescent="0.3">
      <c r="A1332" s="32">
        <v>8</v>
      </c>
      <c r="B1332" s="33">
        <v>43747</v>
      </c>
      <c r="C1332" s="138">
        <f t="shared" si="41"/>
        <v>2019</v>
      </c>
      <c r="D1332" s="32">
        <v>163</v>
      </c>
      <c r="E1332" s="34">
        <v>156.1</v>
      </c>
      <c r="F1332" s="32">
        <v>154.58000000000001</v>
      </c>
      <c r="G1332" s="31" t="str">
        <f t="shared" si="42"/>
        <v>09/10/2019</v>
      </c>
    </row>
    <row r="1333" spans="1:7" x14ac:dyDescent="0.3">
      <c r="A1333" s="32">
        <v>8</v>
      </c>
      <c r="B1333" s="33">
        <v>43748</v>
      </c>
      <c r="C1333" s="138">
        <f t="shared" si="41"/>
        <v>2019</v>
      </c>
      <c r="D1333" s="32">
        <v>162</v>
      </c>
      <c r="E1333" s="34">
        <v>156.1</v>
      </c>
      <c r="F1333" s="32">
        <v>154.58000000000001</v>
      </c>
      <c r="G1333" s="31" t="str">
        <f t="shared" si="42"/>
        <v>10/10/2019</v>
      </c>
    </row>
    <row r="1334" spans="1:7" x14ac:dyDescent="0.3">
      <c r="A1334" s="32">
        <v>8</v>
      </c>
      <c r="B1334" s="33">
        <v>43749</v>
      </c>
      <c r="C1334" s="138">
        <f t="shared" si="41"/>
        <v>2019</v>
      </c>
      <c r="D1334" s="32">
        <v>161</v>
      </c>
      <c r="E1334" s="34">
        <v>156.1</v>
      </c>
      <c r="F1334" s="32">
        <v>154.58000000000001</v>
      </c>
      <c r="G1334" s="31" t="str">
        <f t="shared" si="42"/>
        <v>11/10/2019</v>
      </c>
    </row>
    <row r="1335" spans="1:7" x14ac:dyDescent="0.3">
      <c r="A1335" s="32">
        <v>8</v>
      </c>
      <c r="B1335" s="33">
        <v>43752</v>
      </c>
      <c r="C1335" s="138">
        <f t="shared" si="41"/>
        <v>2019</v>
      </c>
      <c r="D1335" s="32">
        <v>163.5</v>
      </c>
      <c r="E1335" s="34">
        <v>156.1</v>
      </c>
      <c r="F1335" s="32">
        <v>154.58000000000001</v>
      </c>
      <c r="G1335" s="31" t="str">
        <f t="shared" si="42"/>
        <v>14/10/2019</v>
      </c>
    </row>
    <row r="1336" spans="1:7" x14ac:dyDescent="0.3">
      <c r="A1336" s="32">
        <v>8</v>
      </c>
      <c r="B1336" s="33">
        <v>43753</v>
      </c>
      <c r="C1336" s="138">
        <f t="shared" si="41"/>
        <v>2019</v>
      </c>
      <c r="D1336" s="32">
        <v>163.75</v>
      </c>
      <c r="E1336" s="34">
        <v>156.1</v>
      </c>
      <c r="F1336" s="32">
        <v>154.58000000000001</v>
      </c>
      <c r="G1336" s="31" t="str">
        <f t="shared" si="42"/>
        <v>15/10/2019</v>
      </c>
    </row>
    <row r="1337" spans="1:7" x14ac:dyDescent="0.3">
      <c r="A1337" s="32">
        <v>8</v>
      </c>
      <c r="B1337" s="33">
        <v>43754</v>
      </c>
      <c r="C1337" s="138">
        <f t="shared" si="41"/>
        <v>2019</v>
      </c>
      <c r="D1337" s="32">
        <v>164</v>
      </c>
      <c r="E1337" s="34">
        <v>156.1</v>
      </c>
      <c r="F1337" s="32">
        <v>154.58000000000001</v>
      </c>
      <c r="G1337" s="31" t="str">
        <f t="shared" si="42"/>
        <v>16/10/2019</v>
      </c>
    </row>
    <row r="1338" spans="1:7" x14ac:dyDescent="0.3">
      <c r="A1338" s="32">
        <v>8</v>
      </c>
      <c r="B1338" s="33">
        <v>43755</v>
      </c>
      <c r="C1338" s="138">
        <f t="shared" si="41"/>
        <v>2019</v>
      </c>
      <c r="D1338" s="32">
        <v>165</v>
      </c>
      <c r="E1338" s="34">
        <v>156.1</v>
      </c>
      <c r="F1338" s="32">
        <v>154.58000000000001</v>
      </c>
      <c r="G1338" s="31" t="str">
        <f t="shared" si="42"/>
        <v>17/10/2019</v>
      </c>
    </row>
    <row r="1339" spans="1:7" x14ac:dyDescent="0.3">
      <c r="A1339" s="32">
        <v>8</v>
      </c>
      <c r="B1339" s="33">
        <v>43756</v>
      </c>
      <c r="C1339" s="138">
        <f t="shared" si="41"/>
        <v>2019</v>
      </c>
      <c r="D1339" s="32">
        <v>166</v>
      </c>
      <c r="E1339" s="34">
        <v>156.1</v>
      </c>
      <c r="F1339" s="32">
        <v>154.58000000000001</v>
      </c>
      <c r="G1339" s="31" t="str">
        <f t="shared" si="42"/>
        <v>18/10/2019</v>
      </c>
    </row>
    <row r="1340" spans="1:7" x14ac:dyDescent="0.3">
      <c r="A1340" s="32">
        <v>8</v>
      </c>
      <c r="B1340" s="33">
        <v>43759</v>
      </c>
      <c r="C1340" s="138">
        <f t="shared" si="41"/>
        <v>2019</v>
      </c>
      <c r="D1340" s="32">
        <v>165</v>
      </c>
      <c r="E1340" s="34">
        <v>156.1</v>
      </c>
      <c r="F1340" s="32">
        <v>154.58000000000001</v>
      </c>
      <c r="G1340" s="31" t="str">
        <f t="shared" si="42"/>
        <v>21/10/2019</v>
      </c>
    </row>
    <row r="1341" spans="1:7" x14ac:dyDescent="0.3">
      <c r="A1341" s="32">
        <v>8</v>
      </c>
      <c r="B1341" s="33">
        <v>43760</v>
      </c>
      <c r="C1341" s="138">
        <f t="shared" si="41"/>
        <v>2019</v>
      </c>
      <c r="D1341" s="32">
        <v>166</v>
      </c>
      <c r="E1341" s="34">
        <v>156.1</v>
      </c>
      <c r="F1341" s="32">
        <v>154.58000000000001</v>
      </c>
      <c r="G1341" s="31" t="str">
        <f t="shared" si="42"/>
        <v>22/10/2019</v>
      </c>
    </row>
    <row r="1342" spans="1:7" x14ac:dyDescent="0.3">
      <c r="A1342" s="32">
        <v>8</v>
      </c>
      <c r="B1342" s="33">
        <v>43761</v>
      </c>
      <c r="C1342" s="138">
        <f t="shared" si="41"/>
        <v>2019</v>
      </c>
      <c r="D1342" s="32">
        <v>164</v>
      </c>
      <c r="E1342" s="34">
        <v>156.1</v>
      </c>
      <c r="F1342" s="32">
        <v>154.58000000000001</v>
      </c>
      <c r="G1342" s="31" t="str">
        <f t="shared" si="42"/>
        <v>23/10/2019</v>
      </c>
    </row>
    <row r="1343" spans="1:7" x14ac:dyDescent="0.3">
      <c r="A1343" s="32">
        <v>8</v>
      </c>
      <c r="B1343" s="33">
        <v>43762</v>
      </c>
      <c r="C1343" s="138">
        <f t="shared" si="41"/>
        <v>2019</v>
      </c>
      <c r="D1343" s="32">
        <v>164.75</v>
      </c>
      <c r="E1343" s="34">
        <v>156.1</v>
      </c>
      <c r="F1343" s="32">
        <v>154.58000000000001</v>
      </c>
      <c r="G1343" s="31" t="str">
        <f t="shared" si="42"/>
        <v>24/10/2019</v>
      </c>
    </row>
    <row r="1344" spans="1:7" x14ac:dyDescent="0.3">
      <c r="A1344" s="32">
        <v>8</v>
      </c>
      <c r="B1344" s="33">
        <v>43763</v>
      </c>
      <c r="C1344" s="138">
        <f t="shared" si="41"/>
        <v>2019</v>
      </c>
      <c r="D1344" s="32">
        <v>163.5</v>
      </c>
      <c r="E1344" s="34">
        <v>156.1</v>
      </c>
      <c r="F1344" s="32">
        <v>154.58000000000001</v>
      </c>
      <c r="G1344" s="31" t="str">
        <f t="shared" si="42"/>
        <v>25/10/2019</v>
      </c>
    </row>
    <row r="1345" spans="1:7" x14ac:dyDescent="0.3">
      <c r="A1345" s="32">
        <v>8</v>
      </c>
      <c r="B1345" s="33">
        <v>43766</v>
      </c>
      <c r="C1345" s="138">
        <f t="shared" si="41"/>
        <v>2019</v>
      </c>
      <c r="D1345" s="32">
        <v>164</v>
      </c>
      <c r="E1345" s="34">
        <v>156.1</v>
      </c>
      <c r="F1345" s="32">
        <v>154.58000000000001</v>
      </c>
      <c r="G1345" s="31" t="str">
        <f t="shared" si="42"/>
        <v>28/10/2019</v>
      </c>
    </row>
    <row r="1346" spans="1:7" x14ac:dyDescent="0.3">
      <c r="A1346" s="32">
        <v>8</v>
      </c>
      <c r="B1346" s="33">
        <v>43767</v>
      </c>
      <c r="C1346" s="138">
        <f t="shared" si="41"/>
        <v>2019</v>
      </c>
      <c r="D1346" s="32">
        <v>163.5</v>
      </c>
      <c r="E1346" s="34">
        <v>156.1</v>
      </c>
      <c r="F1346" s="32">
        <v>154.58000000000001</v>
      </c>
      <c r="G1346" s="31" t="str">
        <f t="shared" si="42"/>
        <v>29/10/2019</v>
      </c>
    </row>
    <row r="1347" spans="1:7" x14ac:dyDescent="0.3">
      <c r="A1347" s="32">
        <v>8</v>
      </c>
      <c r="B1347" s="33">
        <v>43768</v>
      </c>
      <c r="C1347" s="138">
        <f t="shared" ref="C1347:C1410" si="43">YEAR(B1347)</f>
        <v>2019</v>
      </c>
      <c r="D1347" s="32">
        <v>162.33000000000001</v>
      </c>
      <c r="E1347" s="34">
        <v>156.1</v>
      </c>
      <c r="F1347" s="32">
        <v>154.58000000000001</v>
      </c>
      <c r="G1347" s="31" t="str">
        <f t="shared" si="42"/>
        <v>30/10/2019</v>
      </c>
    </row>
    <row r="1348" spans="1:7" x14ac:dyDescent="0.3">
      <c r="A1348" s="32">
        <v>8</v>
      </c>
      <c r="B1348" s="33">
        <v>43769</v>
      </c>
      <c r="C1348" s="138">
        <f t="shared" si="43"/>
        <v>2019</v>
      </c>
      <c r="D1348" s="32">
        <v>161.75</v>
      </c>
      <c r="E1348" s="34">
        <v>156.1</v>
      </c>
      <c r="F1348" s="32">
        <v>154.58000000000001</v>
      </c>
      <c r="G1348" s="31" t="str">
        <f t="shared" si="42"/>
        <v>31/10/2019</v>
      </c>
    </row>
    <row r="1349" spans="1:7" x14ac:dyDescent="0.3">
      <c r="A1349" s="32">
        <v>8</v>
      </c>
      <c r="B1349" s="33">
        <v>43773</v>
      </c>
      <c r="C1349" s="138">
        <f t="shared" si="43"/>
        <v>2019</v>
      </c>
      <c r="D1349" s="32">
        <v>162</v>
      </c>
      <c r="E1349" s="34">
        <v>156.1</v>
      </c>
      <c r="F1349" s="32">
        <v>154.58000000000001</v>
      </c>
      <c r="G1349" s="31" t="str">
        <f t="shared" si="42"/>
        <v>04/11/2019</v>
      </c>
    </row>
    <row r="1350" spans="1:7" x14ac:dyDescent="0.3">
      <c r="A1350" s="32">
        <v>8</v>
      </c>
      <c r="B1350" s="33">
        <v>43774</v>
      </c>
      <c r="C1350" s="138">
        <f t="shared" si="43"/>
        <v>2019</v>
      </c>
      <c r="D1350" s="32">
        <v>160</v>
      </c>
      <c r="E1350" s="34">
        <v>156.1</v>
      </c>
      <c r="F1350" s="32">
        <v>154.58000000000001</v>
      </c>
      <c r="G1350" s="31" t="str">
        <f t="shared" si="42"/>
        <v>05/11/2019</v>
      </c>
    </row>
    <row r="1351" spans="1:7" x14ac:dyDescent="0.3">
      <c r="A1351" s="32">
        <v>8</v>
      </c>
      <c r="B1351" s="33">
        <v>43775</v>
      </c>
      <c r="C1351" s="138">
        <f t="shared" si="43"/>
        <v>2019</v>
      </c>
      <c r="D1351" s="32">
        <v>160.75</v>
      </c>
      <c r="E1351" s="34">
        <v>156.1</v>
      </c>
      <c r="F1351" s="32">
        <v>154.58000000000001</v>
      </c>
      <c r="G1351" s="31" t="str">
        <f t="shared" si="42"/>
        <v>06/11/2019</v>
      </c>
    </row>
    <row r="1352" spans="1:7" x14ac:dyDescent="0.3">
      <c r="A1352" s="32">
        <v>8</v>
      </c>
      <c r="B1352" s="33">
        <v>43776</v>
      </c>
      <c r="C1352" s="138">
        <f t="shared" si="43"/>
        <v>2019</v>
      </c>
      <c r="D1352" s="32">
        <v>159.75</v>
      </c>
      <c r="E1352" s="34">
        <v>156.1</v>
      </c>
      <c r="F1352" s="32">
        <v>154.58000000000001</v>
      </c>
      <c r="G1352" s="31" t="str">
        <f t="shared" si="42"/>
        <v>07/11/2019</v>
      </c>
    </row>
    <row r="1353" spans="1:7" x14ac:dyDescent="0.3">
      <c r="A1353" s="32">
        <v>8</v>
      </c>
      <c r="B1353" s="33">
        <v>43777</v>
      </c>
      <c r="C1353" s="138">
        <f t="shared" si="43"/>
        <v>2019</v>
      </c>
      <c r="D1353" s="32">
        <v>160.5</v>
      </c>
      <c r="E1353" s="34">
        <v>156.1</v>
      </c>
      <c r="F1353" s="32">
        <v>154.58000000000001</v>
      </c>
      <c r="G1353" s="31" t="str">
        <f t="shared" si="42"/>
        <v>08/11/2019</v>
      </c>
    </row>
    <row r="1354" spans="1:7" x14ac:dyDescent="0.3">
      <c r="A1354" s="32">
        <v>8</v>
      </c>
      <c r="B1354" s="33">
        <v>43781</v>
      </c>
      <c r="C1354" s="138">
        <f t="shared" si="43"/>
        <v>2019</v>
      </c>
      <c r="D1354" s="32">
        <v>159.25</v>
      </c>
      <c r="E1354" s="34">
        <v>156.1</v>
      </c>
      <c r="F1354" s="32">
        <v>154.58000000000001</v>
      </c>
      <c r="G1354" s="31" t="str">
        <f t="shared" si="42"/>
        <v>12/11/2019</v>
      </c>
    </row>
    <row r="1355" spans="1:7" x14ac:dyDescent="0.3">
      <c r="A1355" s="32">
        <v>8</v>
      </c>
      <c r="B1355" s="33">
        <v>43782</v>
      </c>
      <c r="C1355" s="138">
        <f t="shared" si="43"/>
        <v>2019</v>
      </c>
      <c r="D1355" s="32">
        <v>160</v>
      </c>
      <c r="E1355" s="34">
        <v>156.1</v>
      </c>
      <c r="F1355" s="32">
        <v>154.58000000000001</v>
      </c>
      <c r="G1355" s="31" t="str">
        <f t="shared" si="42"/>
        <v>13/11/2019</v>
      </c>
    </row>
    <row r="1356" spans="1:7" x14ac:dyDescent="0.3">
      <c r="A1356" s="32">
        <v>8</v>
      </c>
      <c r="B1356" s="33">
        <v>43783</v>
      </c>
      <c r="C1356" s="138">
        <f t="shared" si="43"/>
        <v>2019</v>
      </c>
      <c r="D1356" s="32">
        <v>160</v>
      </c>
      <c r="E1356" s="34">
        <v>156.1</v>
      </c>
      <c r="F1356" s="32">
        <v>154.58000000000001</v>
      </c>
      <c r="G1356" s="31" t="str">
        <f t="shared" si="42"/>
        <v>14/11/2019</v>
      </c>
    </row>
    <row r="1357" spans="1:7" x14ac:dyDescent="0.3">
      <c r="A1357" s="32">
        <v>8</v>
      </c>
      <c r="B1357" s="33">
        <v>43784</v>
      </c>
      <c r="C1357" s="138">
        <f t="shared" si="43"/>
        <v>2019</v>
      </c>
      <c r="D1357" s="32">
        <v>160</v>
      </c>
      <c r="E1357" s="34">
        <v>156.1</v>
      </c>
      <c r="F1357" s="32">
        <v>154.58000000000001</v>
      </c>
      <c r="G1357" s="31" t="str">
        <f t="shared" si="42"/>
        <v>15/11/2019</v>
      </c>
    </row>
    <row r="1358" spans="1:7" x14ac:dyDescent="0.3">
      <c r="A1358" s="32">
        <v>8</v>
      </c>
      <c r="B1358" s="33">
        <v>43787</v>
      </c>
      <c r="C1358" s="138">
        <f t="shared" si="43"/>
        <v>2019</v>
      </c>
      <c r="D1358" s="32">
        <v>159.75</v>
      </c>
      <c r="E1358" s="34">
        <v>156.1</v>
      </c>
      <c r="F1358" s="32">
        <v>154.58000000000001</v>
      </c>
      <c r="G1358" s="31" t="str">
        <f t="shared" si="42"/>
        <v>18/11/2019</v>
      </c>
    </row>
    <row r="1359" spans="1:7" x14ac:dyDescent="0.3">
      <c r="A1359" s="32">
        <v>8</v>
      </c>
      <c r="B1359" s="33">
        <v>43788</v>
      </c>
      <c r="C1359" s="138">
        <f t="shared" si="43"/>
        <v>2019</v>
      </c>
      <c r="D1359" s="32">
        <v>160</v>
      </c>
      <c r="E1359" s="34">
        <v>156.1</v>
      </c>
      <c r="F1359" s="32">
        <v>154.58000000000001</v>
      </c>
      <c r="G1359" s="31" t="str">
        <f t="shared" si="42"/>
        <v>19/11/2019</v>
      </c>
    </row>
    <row r="1360" spans="1:7" x14ac:dyDescent="0.3">
      <c r="A1360" s="32">
        <v>8</v>
      </c>
      <c r="B1360" s="33">
        <v>43789</v>
      </c>
      <c r="C1360" s="138">
        <f t="shared" si="43"/>
        <v>2019</v>
      </c>
      <c r="D1360" s="32">
        <v>162.80000000000001</v>
      </c>
      <c r="E1360" s="34">
        <v>156.1</v>
      </c>
      <c r="F1360" s="32">
        <v>154.58000000000001</v>
      </c>
      <c r="G1360" s="31" t="str">
        <f t="shared" si="42"/>
        <v>20/11/2019</v>
      </c>
    </row>
    <row r="1361" spans="1:7" x14ac:dyDescent="0.3">
      <c r="A1361" s="32">
        <v>8</v>
      </c>
      <c r="B1361" s="33">
        <v>43790</v>
      </c>
      <c r="C1361" s="138">
        <f t="shared" si="43"/>
        <v>2019</v>
      </c>
      <c r="D1361" s="32">
        <v>161.5</v>
      </c>
      <c r="E1361" s="34">
        <v>156.1</v>
      </c>
      <c r="F1361" s="32">
        <v>154.58000000000001</v>
      </c>
      <c r="G1361" s="31" t="str">
        <f t="shared" si="42"/>
        <v>21/11/2019</v>
      </c>
    </row>
    <row r="1362" spans="1:7" x14ac:dyDescent="0.3">
      <c r="A1362" s="32">
        <v>8</v>
      </c>
      <c r="B1362" s="33">
        <v>43791</v>
      </c>
      <c r="C1362" s="138">
        <f t="shared" si="43"/>
        <v>2019</v>
      </c>
      <c r="D1362" s="32">
        <v>161</v>
      </c>
      <c r="E1362" s="34">
        <v>156.1</v>
      </c>
      <c r="F1362" s="32">
        <v>154.58000000000001</v>
      </c>
      <c r="G1362" s="31" t="str">
        <f t="shared" si="42"/>
        <v>22/11/2019</v>
      </c>
    </row>
    <row r="1363" spans="1:7" x14ac:dyDescent="0.3">
      <c r="A1363" s="32">
        <v>8</v>
      </c>
      <c r="B1363" s="33">
        <v>43794</v>
      </c>
      <c r="C1363" s="138">
        <f t="shared" si="43"/>
        <v>2019</v>
      </c>
      <c r="D1363" s="32">
        <v>161</v>
      </c>
      <c r="E1363" s="34">
        <v>156.1</v>
      </c>
      <c r="F1363" s="32">
        <v>154.58000000000001</v>
      </c>
      <c r="G1363" s="31" t="str">
        <f t="shared" si="42"/>
        <v>25/11/2019</v>
      </c>
    </row>
    <row r="1364" spans="1:7" x14ac:dyDescent="0.3">
      <c r="A1364" s="32">
        <v>8</v>
      </c>
      <c r="B1364" s="33">
        <v>43795</v>
      </c>
      <c r="C1364" s="138">
        <f t="shared" si="43"/>
        <v>2019</v>
      </c>
      <c r="D1364" s="32">
        <v>161.75</v>
      </c>
      <c r="E1364" s="34">
        <v>156.1</v>
      </c>
      <c r="F1364" s="32">
        <v>154.58000000000001</v>
      </c>
      <c r="G1364" s="31" t="str">
        <f t="shared" si="42"/>
        <v>26/11/2019</v>
      </c>
    </row>
    <row r="1365" spans="1:7" x14ac:dyDescent="0.3">
      <c r="A1365" s="32">
        <v>8</v>
      </c>
      <c r="B1365" s="33">
        <v>43796</v>
      </c>
      <c r="C1365" s="138">
        <f t="shared" si="43"/>
        <v>2019</v>
      </c>
      <c r="D1365" s="32">
        <v>162</v>
      </c>
      <c r="E1365" s="34">
        <v>156.1</v>
      </c>
      <c r="F1365" s="32">
        <v>154.58000000000001</v>
      </c>
      <c r="G1365" s="31" t="str">
        <f t="shared" si="42"/>
        <v>27/11/2019</v>
      </c>
    </row>
    <row r="1366" spans="1:7" x14ac:dyDescent="0.3">
      <c r="A1366" s="32">
        <v>8</v>
      </c>
      <c r="B1366" s="33">
        <v>43797</v>
      </c>
      <c r="C1366" s="138">
        <f t="shared" si="43"/>
        <v>2019</v>
      </c>
      <c r="D1366" s="32">
        <v>162.75</v>
      </c>
      <c r="E1366" s="34">
        <v>156.1</v>
      </c>
      <c r="F1366" s="32">
        <v>154.58000000000001</v>
      </c>
      <c r="G1366" s="31" t="str">
        <f t="shared" si="42"/>
        <v>28/11/2019</v>
      </c>
    </row>
    <row r="1367" spans="1:7" x14ac:dyDescent="0.3">
      <c r="A1367" s="32">
        <v>8</v>
      </c>
      <c r="B1367" s="33">
        <v>43798</v>
      </c>
      <c r="C1367" s="138">
        <f t="shared" si="43"/>
        <v>2019</v>
      </c>
      <c r="D1367" s="32">
        <v>163.33000000000001</v>
      </c>
      <c r="E1367" s="34">
        <v>156.1</v>
      </c>
      <c r="F1367" s="32">
        <v>154.58000000000001</v>
      </c>
      <c r="G1367" s="31" t="str">
        <f t="shared" si="42"/>
        <v>29/11/2019</v>
      </c>
    </row>
    <row r="1368" spans="1:7" x14ac:dyDescent="0.3">
      <c r="A1368" s="32">
        <v>8</v>
      </c>
      <c r="B1368" s="33">
        <v>43801</v>
      </c>
      <c r="C1368" s="138">
        <f t="shared" si="43"/>
        <v>2019</v>
      </c>
      <c r="D1368" s="32">
        <v>165</v>
      </c>
      <c r="E1368" s="34">
        <v>156.1</v>
      </c>
      <c r="F1368" s="32">
        <v>154.58000000000001</v>
      </c>
      <c r="G1368" s="31" t="str">
        <f t="shared" si="42"/>
        <v>02/12/2019</v>
      </c>
    </row>
    <row r="1369" spans="1:7" x14ac:dyDescent="0.3">
      <c r="A1369" s="32">
        <v>8</v>
      </c>
      <c r="B1369" s="33">
        <v>43802</v>
      </c>
      <c r="C1369" s="138">
        <f t="shared" si="43"/>
        <v>2019</v>
      </c>
      <c r="D1369" s="32">
        <v>162.25</v>
      </c>
      <c r="E1369" s="34">
        <v>156.1</v>
      </c>
      <c r="F1369" s="32">
        <v>154.58000000000001</v>
      </c>
      <c r="G1369" s="31" t="str">
        <f t="shared" si="42"/>
        <v>03/12/2019</v>
      </c>
    </row>
    <row r="1370" spans="1:7" x14ac:dyDescent="0.3">
      <c r="A1370" s="32">
        <v>8</v>
      </c>
      <c r="B1370" s="33">
        <v>43803</v>
      </c>
      <c r="C1370" s="138">
        <f t="shared" si="43"/>
        <v>2019</v>
      </c>
      <c r="D1370" s="32">
        <v>164</v>
      </c>
      <c r="E1370" s="34">
        <v>156.1</v>
      </c>
      <c r="F1370" s="32">
        <v>154.58000000000001</v>
      </c>
      <c r="G1370" s="31" t="str">
        <f t="shared" si="42"/>
        <v>04/12/2019</v>
      </c>
    </row>
    <row r="1371" spans="1:7" x14ac:dyDescent="0.3">
      <c r="A1371" s="32">
        <v>8</v>
      </c>
      <c r="B1371" s="33">
        <v>43804</v>
      </c>
      <c r="C1371" s="138">
        <f t="shared" si="43"/>
        <v>2019</v>
      </c>
      <c r="D1371" s="32">
        <v>163.25</v>
      </c>
      <c r="E1371" s="34">
        <v>156.1</v>
      </c>
      <c r="F1371" s="32">
        <v>154.58000000000001</v>
      </c>
      <c r="G1371" s="31" t="str">
        <f t="shared" si="42"/>
        <v>05/12/2019</v>
      </c>
    </row>
    <row r="1372" spans="1:7" x14ac:dyDescent="0.3">
      <c r="A1372" s="32">
        <v>8</v>
      </c>
      <c r="B1372" s="33">
        <v>43805</v>
      </c>
      <c r="C1372" s="138">
        <f t="shared" si="43"/>
        <v>2019</v>
      </c>
      <c r="D1372" s="32">
        <v>162.5</v>
      </c>
      <c r="E1372" s="34">
        <v>156.1</v>
      </c>
      <c r="F1372" s="32">
        <v>154.58000000000001</v>
      </c>
      <c r="G1372" s="31" t="str">
        <f t="shared" si="42"/>
        <v>06/12/2019</v>
      </c>
    </row>
    <row r="1373" spans="1:7" x14ac:dyDescent="0.3">
      <c r="A1373" s="32">
        <v>8</v>
      </c>
      <c r="B1373" s="33">
        <v>43808</v>
      </c>
      <c r="C1373" s="138">
        <f t="shared" si="43"/>
        <v>2019</v>
      </c>
      <c r="D1373" s="32">
        <v>163</v>
      </c>
      <c r="E1373" s="34">
        <v>156.1</v>
      </c>
      <c r="F1373" s="32">
        <v>154.58000000000001</v>
      </c>
      <c r="G1373" s="31" t="str">
        <f t="shared" si="42"/>
        <v>09/12/2019</v>
      </c>
    </row>
    <row r="1374" spans="1:7" x14ac:dyDescent="0.3">
      <c r="A1374" s="32">
        <v>8</v>
      </c>
      <c r="B1374" s="33">
        <v>43809</v>
      </c>
      <c r="C1374" s="138">
        <f t="shared" si="43"/>
        <v>2019</v>
      </c>
      <c r="D1374" s="32">
        <v>162</v>
      </c>
      <c r="E1374" s="34">
        <v>156.1</v>
      </c>
      <c r="F1374" s="32">
        <v>154.58000000000001</v>
      </c>
      <c r="G1374" s="31" t="str">
        <f t="shared" si="42"/>
        <v>10/12/2019</v>
      </c>
    </row>
    <row r="1375" spans="1:7" x14ac:dyDescent="0.3">
      <c r="A1375" s="32">
        <v>8</v>
      </c>
      <c r="B1375" s="33">
        <v>43810</v>
      </c>
      <c r="C1375" s="138">
        <f t="shared" si="43"/>
        <v>2019</v>
      </c>
      <c r="D1375" s="32">
        <v>161</v>
      </c>
      <c r="E1375" s="34">
        <v>156.1</v>
      </c>
      <c r="F1375" s="32">
        <v>154.58000000000001</v>
      </c>
      <c r="G1375" s="31" t="str">
        <f t="shared" si="42"/>
        <v>11/12/2019</v>
      </c>
    </row>
    <row r="1376" spans="1:7" x14ac:dyDescent="0.3">
      <c r="A1376" s="32">
        <v>8</v>
      </c>
      <c r="B1376" s="33">
        <v>43811</v>
      </c>
      <c r="C1376" s="138">
        <f t="shared" si="43"/>
        <v>2019</v>
      </c>
      <c r="D1376" s="32">
        <v>159.5</v>
      </c>
      <c r="E1376" s="34">
        <v>156.1</v>
      </c>
      <c r="F1376" s="32">
        <v>154.58000000000001</v>
      </c>
      <c r="G1376" s="31" t="str">
        <f t="shared" si="42"/>
        <v>12/12/2019</v>
      </c>
    </row>
    <row r="1377" spans="1:7" x14ac:dyDescent="0.3">
      <c r="A1377" s="32">
        <v>8</v>
      </c>
      <c r="B1377" s="33">
        <v>43812</v>
      </c>
      <c r="C1377" s="138">
        <f t="shared" si="43"/>
        <v>2019</v>
      </c>
      <c r="D1377" s="32">
        <v>161.5</v>
      </c>
      <c r="E1377" s="34">
        <v>156.1</v>
      </c>
      <c r="F1377" s="32">
        <v>154.58000000000001</v>
      </c>
      <c r="G1377" s="31" t="str">
        <f t="shared" si="42"/>
        <v>13/12/2019</v>
      </c>
    </row>
    <row r="1378" spans="1:7" x14ac:dyDescent="0.3">
      <c r="A1378" s="32">
        <v>8</v>
      </c>
      <c r="B1378" s="33">
        <v>43815</v>
      </c>
      <c r="C1378" s="138">
        <f t="shared" si="43"/>
        <v>2019</v>
      </c>
      <c r="D1378" s="32">
        <v>161.5</v>
      </c>
      <c r="E1378" s="34">
        <v>156.1</v>
      </c>
      <c r="F1378" s="32">
        <v>154.58000000000001</v>
      </c>
      <c r="G1378" s="31" t="str">
        <f t="shared" si="42"/>
        <v>16/12/2019</v>
      </c>
    </row>
    <row r="1379" spans="1:7" x14ac:dyDescent="0.3">
      <c r="A1379" s="32">
        <v>8</v>
      </c>
      <c r="B1379" s="33">
        <v>43816</v>
      </c>
      <c r="C1379" s="138">
        <f t="shared" si="43"/>
        <v>2019</v>
      </c>
      <c r="D1379" s="32">
        <v>161</v>
      </c>
      <c r="E1379" s="34">
        <v>156.1</v>
      </c>
      <c r="F1379" s="32">
        <v>154.58000000000001</v>
      </c>
      <c r="G1379" s="31" t="str">
        <f t="shared" si="42"/>
        <v>17/12/2019</v>
      </c>
    </row>
    <row r="1380" spans="1:7" x14ac:dyDescent="0.3">
      <c r="A1380" s="32">
        <v>8</v>
      </c>
      <c r="B1380" s="33">
        <v>43817</v>
      </c>
      <c r="C1380" s="138">
        <f t="shared" si="43"/>
        <v>2019</v>
      </c>
      <c r="D1380" s="32">
        <v>160.5</v>
      </c>
      <c r="E1380" s="34">
        <v>156.1</v>
      </c>
      <c r="F1380" s="32">
        <v>154.58000000000001</v>
      </c>
      <c r="G1380" s="31" t="str">
        <f t="shared" si="42"/>
        <v>18/12/2019</v>
      </c>
    </row>
    <row r="1381" spans="1:7" x14ac:dyDescent="0.3">
      <c r="A1381" s="32">
        <v>8</v>
      </c>
      <c r="B1381" s="33">
        <v>43818</v>
      </c>
      <c r="C1381" s="138">
        <f t="shared" si="43"/>
        <v>2019</v>
      </c>
      <c r="D1381" s="32">
        <v>161.5</v>
      </c>
      <c r="E1381" s="34">
        <v>156.1</v>
      </c>
      <c r="F1381" s="32">
        <v>154.58000000000001</v>
      </c>
      <c r="G1381" s="31" t="str">
        <f t="shared" si="42"/>
        <v>19/12/2019</v>
      </c>
    </row>
    <row r="1382" spans="1:7" x14ac:dyDescent="0.3">
      <c r="A1382" s="32">
        <v>8</v>
      </c>
      <c r="B1382" s="33">
        <v>43819</v>
      </c>
      <c r="C1382" s="138">
        <f t="shared" si="43"/>
        <v>2019</v>
      </c>
      <c r="D1382" s="32">
        <v>160.25</v>
      </c>
      <c r="E1382" s="34">
        <v>156.1</v>
      </c>
      <c r="F1382" s="32">
        <v>154.58000000000001</v>
      </c>
      <c r="G1382" s="31" t="str">
        <f t="shared" si="42"/>
        <v>20/12/2019</v>
      </c>
    </row>
    <row r="1383" spans="1:7" x14ac:dyDescent="0.3">
      <c r="A1383" s="32">
        <v>8</v>
      </c>
      <c r="B1383" s="33">
        <v>43836</v>
      </c>
      <c r="C1383" s="138">
        <f t="shared" si="43"/>
        <v>2020</v>
      </c>
      <c r="D1383" s="32">
        <v>163.25</v>
      </c>
      <c r="E1383" s="34">
        <v>171.37</v>
      </c>
      <c r="F1383" s="32">
        <v>158.07</v>
      </c>
      <c r="G1383" s="31" t="str">
        <f t="shared" ref="G1383:G1446" si="44">TEXT(B1383,"jj/mm/aaaa")</f>
        <v>06/01/2020</v>
      </c>
    </row>
    <row r="1384" spans="1:7" x14ac:dyDescent="0.3">
      <c r="A1384" s="32">
        <v>8</v>
      </c>
      <c r="B1384" s="33">
        <v>43837</v>
      </c>
      <c r="C1384" s="138">
        <f t="shared" si="43"/>
        <v>2020</v>
      </c>
      <c r="D1384" s="32">
        <v>161</v>
      </c>
      <c r="E1384" s="34">
        <v>171.37</v>
      </c>
      <c r="F1384" s="32">
        <v>158.07</v>
      </c>
      <c r="G1384" s="31" t="str">
        <f t="shared" si="44"/>
        <v>07/01/2020</v>
      </c>
    </row>
    <row r="1385" spans="1:7" x14ac:dyDescent="0.3">
      <c r="A1385" s="32">
        <v>8</v>
      </c>
      <c r="B1385" s="33">
        <v>43838</v>
      </c>
      <c r="C1385" s="138">
        <f t="shared" si="43"/>
        <v>2020</v>
      </c>
      <c r="D1385" s="32">
        <v>161.69999999999999</v>
      </c>
      <c r="E1385" s="34">
        <v>171.37</v>
      </c>
      <c r="F1385" s="32">
        <v>158.07</v>
      </c>
      <c r="G1385" s="31" t="str">
        <f t="shared" si="44"/>
        <v>08/01/2020</v>
      </c>
    </row>
    <row r="1386" spans="1:7" x14ac:dyDescent="0.3">
      <c r="A1386" s="32">
        <v>8</v>
      </c>
      <c r="B1386" s="33">
        <v>43839</v>
      </c>
      <c r="C1386" s="138">
        <f t="shared" si="43"/>
        <v>2020</v>
      </c>
      <c r="D1386" s="32">
        <v>163</v>
      </c>
      <c r="E1386" s="34">
        <v>171.37</v>
      </c>
      <c r="F1386" s="32">
        <v>158.07</v>
      </c>
      <c r="G1386" s="31" t="str">
        <f t="shared" si="44"/>
        <v>09/01/2020</v>
      </c>
    </row>
    <row r="1387" spans="1:7" x14ac:dyDescent="0.3">
      <c r="A1387" s="32">
        <v>8</v>
      </c>
      <c r="B1387" s="33">
        <v>43840</v>
      </c>
      <c r="C1387" s="138">
        <f t="shared" si="43"/>
        <v>2020</v>
      </c>
      <c r="D1387" s="32">
        <v>164</v>
      </c>
      <c r="E1387" s="34">
        <v>171.37</v>
      </c>
      <c r="F1387" s="32">
        <v>158.07</v>
      </c>
      <c r="G1387" s="31" t="str">
        <f t="shared" si="44"/>
        <v>10/01/2020</v>
      </c>
    </row>
    <row r="1388" spans="1:7" x14ac:dyDescent="0.3">
      <c r="A1388" s="32">
        <v>8</v>
      </c>
      <c r="B1388" s="33">
        <v>43843</v>
      </c>
      <c r="C1388" s="138">
        <f t="shared" si="43"/>
        <v>2020</v>
      </c>
      <c r="D1388" s="32">
        <v>164.5</v>
      </c>
      <c r="E1388" s="34">
        <v>171.37</v>
      </c>
      <c r="F1388" s="32">
        <v>158.07</v>
      </c>
      <c r="G1388" s="31" t="str">
        <f t="shared" si="44"/>
        <v>13/01/2020</v>
      </c>
    </row>
    <row r="1389" spans="1:7" x14ac:dyDescent="0.3">
      <c r="A1389" s="32">
        <v>8</v>
      </c>
      <c r="B1389" s="33">
        <v>43845</v>
      </c>
      <c r="C1389" s="138">
        <f t="shared" si="43"/>
        <v>2020</v>
      </c>
      <c r="D1389" s="32">
        <v>167.7</v>
      </c>
      <c r="E1389" s="34">
        <v>171.37</v>
      </c>
      <c r="F1389" s="32">
        <v>158.07</v>
      </c>
      <c r="G1389" s="31" t="str">
        <f t="shared" si="44"/>
        <v>15/01/2020</v>
      </c>
    </row>
    <row r="1390" spans="1:7" x14ac:dyDescent="0.3">
      <c r="A1390" s="32">
        <v>8</v>
      </c>
      <c r="B1390" s="33">
        <v>43846</v>
      </c>
      <c r="C1390" s="138">
        <f t="shared" si="43"/>
        <v>2020</v>
      </c>
      <c r="D1390" s="32">
        <v>164.5</v>
      </c>
      <c r="E1390" s="34">
        <v>171.37</v>
      </c>
      <c r="F1390" s="32">
        <v>158.07</v>
      </c>
      <c r="G1390" s="31" t="str">
        <f t="shared" si="44"/>
        <v>16/01/2020</v>
      </c>
    </row>
    <row r="1391" spans="1:7" x14ac:dyDescent="0.3">
      <c r="A1391" s="32">
        <v>8</v>
      </c>
      <c r="B1391" s="33">
        <v>43847</v>
      </c>
      <c r="C1391" s="138">
        <f t="shared" si="43"/>
        <v>2020</v>
      </c>
      <c r="D1391" s="32">
        <v>160.75</v>
      </c>
      <c r="E1391" s="34">
        <v>171.37</v>
      </c>
      <c r="F1391" s="32">
        <v>158.07</v>
      </c>
      <c r="G1391" s="31" t="str">
        <f t="shared" si="44"/>
        <v>17/01/2020</v>
      </c>
    </row>
    <row r="1392" spans="1:7" x14ac:dyDescent="0.3">
      <c r="A1392" s="32">
        <v>8</v>
      </c>
      <c r="B1392" s="33">
        <v>43850</v>
      </c>
      <c r="C1392" s="138">
        <f t="shared" si="43"/>
        <v>2020</v>
      </c>
      <c r="D1392" s="32">
        <v>161.5</v>
      </c>
      <c r="E1392" s="34">
        <v>171.37</v>
      </c>
      <c r="F1392" s="32">
        <v>158.07</v>
      </c>
      <c r="G1392" s="31" t="str">
        <f t="shared" si="44"/>
        <v>20/01/2020</v>
      </c>
    </row>
    <row r="1393" spans="1:7" x14ac:dyDescent="0.3">
      <c r="A1393" s="32">
        <v>8</v>
      </c>
      <c r="B1393" s="33">
        <v>43851</v>
      </c>
      <c r="C1393" s="138">
        <f t="shared" si="43"/>
        <v>2020</v>
      </c>
      <c r="D1393" s="32">
        <v>164</v>
      </c>
      <c r="E1393" s="34">
        <v>171.37</v>
      </c>
      <c r="F1393" s="32">
        <v>158.07</v>
      </c>
      <c r="G1393" s="31" t="str">
        <f t="shared" si="44"/>
        <v>21/01/2020</v>
      </c>
    </row>
    <row r="1394" spans="1:7" x14ac:dyDescent="0.3">
      <c r="A1394" s="32">
        <v>8</v>
      </c>
      <c r="B1394" s="33">
        <v>43852</v>
      </c>
      <c r="C1394" s="138">
        <f t="shared" si="43"/>
        <v>2020</v>
      </c>
      <c r="D1394" s="32">
        <v>159.5</v>
      </c>
      <c r="E1394" s="34">
        <v>171.37</v>
      </c>
      <c r="F1394" s="32">
        <v>158.07</v>
      </c>
      <c r="G1394" s="31" t="str">
        <f t="shared" si="44"/>
        <v>22/01/2020</v>
      </c>
    </row>
    <row r="1395" spans="1:7" x14ac:dyDescent="0.3">
      <c r="A1395" s="32">
        <v>8</v>
      </c>
      <c r="B1395" s="33">
        <v>43853</v>
      </c>
      <c r="C1395" s="138">
        <f t="shared" si="43"/>
        <v>2020</v>
      </c>
      <c r="D1395" s="32">
        <v>164</v>
      </c>
      <c r="E1395" s="34">
        <v>171.37</v>
      </c>
      <c r="F1395" s="32">
        <v>158.07</v>
      </c>
      <c r="G1395" s="31" t="str">
        <f t="shared" si="44"/>
        <v>23/01/2020</v>
      </c>
    </row>
    <row r="1396" spans="1:7" x14ac:dyDescent="0.3">
      <c r="A1396" s="32">
        <v>8</v>
      </c>
      <c r="B1396" s="33">
        <v>43854</v>
      </c>
      <c r="C1396" s="138">
        <f t="shared" si="43"/>
        <v>2020</v>
      </c>
      <c r="D1396" s="32">
        <v>163.30000000000001</v>
      </c>
      <c r="E1396" s="34">
        <v>171.37</v>
      </c>
      <c r="F1396" s="32">
        <v>158.07</v>
      </c>
      <c r="G1396" s="31" t="str">
        <f t="shared" si="44"/>
        <v>24/01/2020</v>
      </c>
    </row>
    <row r="1397" spans="1:7" x14ac:dyDescent="0.3">
      <c r="A1397" s="32">
        <v>8</v>
      </c>
      <c r="B1397" s="33">
        <v>43857</v>
      </c>
      <c r="C1397" s="138">
        <f t="shared" si="43"/>
        <v>2020</v>
      </c>
      <c r="D1397" s="32">
        <v>164.25</v>
      </c>
      <c r="E1397" s="34">
        <v>171.37</v>
      </c>
      <c r="F1397" s="32">
        <v>158.07</v>
      </c>
      <c r="G1397" s="31" t="str">
        <f t="shared" si="44"/>
        <v>27/01/2020</v>
      </c>
    </row>
    <row r="1398" spans="1:7" x14ac:dyDescent="0.3">
      <c r="A1398" s="32">
        <v>8</v>
      </c>
      <c r="B1398" s="33">
        <v>43858</v>
      </c>
      <c r="C1398" s="138">
        <f t="shared" si="43"/>
        <v>2020</v>
      </c>
      <c r="D1398" s="32">
        <v>165</v>
      </c>
      <c r="E1398" s="34">
        <v>171.37</v>
      </c>
      <c r="F1398" s="32">
        <v>158.07</v>
      </c>
      <c r="G1398" s="31" t="str">
        <f t="shared" si="44"/>
        <v>28/01/2020</v>
      </c>
    </row>
    <row r="1399" spans="1:7" x14ac:dyDescent="0.3">
      <c r="A1399" s="32">
        <v>8</v>
      </c>
      <c r="B1399" s="33">
        <v>43859</v>
      </c>
      <c r="C1399" s="138">
        <f t="shared" si="43"/>
        <v>2020</v>
      </c>
      <c r="D1399" s="32">
        <v>161</v>
      </c>
      <c r="E1399" s="34">
        <v>171.37</v>
      </c>
      <c r="F1399" s="32">
        <v>158.07</v>
      </c>
      <c r="G1399" s="31" t="str">
        <f t="shared" si="44"/>
        <v>29/01/2020</v>
      </c>
    </row>
    <row r="1400" spans="1:7" x14ac:dyDescent="0.3">
      <c r="A1400" s="32">
        <v>8</v>
      </c>
      <c r="B1400" s="33">
        <v>43860</v>
      </c>
      <c r="C1400" s="138">
        <f t="shared" si="43"/>
        <v>2020</v>
      </c>
      <c r="D1400" s="32">
        <v>161</v>
      </c>
      <c r="E1400" s="34">
        <v>171.37</v>
      </c>
      <c r="F1400" s="32">
        <v>158.07</v>
      </c>
      <c r="G1400" s="31" t="str">
        <f t="shared" si="44"/>
        <v>30/01/2020</v>
      </c>
    </row>
    <row r="1401" spans="1:7" x14ac:dyDescent="0.3">
      <c r="A1401" s="32">
        <v>8</v>
      </c>
      <c r="B1401" s="33">
        <v>43861</v>
      </c>
      <c r="C1401" s="138">
        <f t="shared" si="43"/>
        <v>2020</v>
      </c>
      <c r="D1401" s="32">
        <v>163.5</v>
      </c>
      <c r="E1401" s="34">
        <v>171.37</v>
      </c>
      <c r="F1401" s="32">
        <v>158.07</v>
      </c>
      <c r="G1401" s="31" t="str">
        <f t="shared" si="44"/>
        <v>31/01/2020</v>
      </c>
    </row>
    <row r="1402" spans="1:7" x14ac:dyDescent="0.3">
      <c r="A1402" s="32">
        <v>8</v>
      </c>
      <c r="B1402" s="33">
        <v>43864</v>
      </c>
      <c r="C1402" s="138">
        <f t="shared" si="43"/>
        <v>2020</v>
      </c>
      <c r="D1402" s="32">
        <v>161.5</v>
      </c>
      <c r="E1402" s="34">
        <v>171.37</v>
      </c>
      <c r="F1402" s="32">
        <v>158.07</v>
      </c>
      <c r="G1402" s="31" t="str">
        <f t="shared" si="44"/>
        <v>03/02/2020</v>
      </c>
    </row>
    <row r="1403" spans="1:7" x14ac:dyDescent="0.3">
      <c r="A1403" s="32">
        <v>8</v>
      </c>
      <c r="B1403" s="33">
        <v>43865</v>
      </c>
      <c r="C1403" s="138">
        <f t="shared" si="43"/>
        <v>2020</v>
      </c>
      <c r="D1403" s="32">
        <v>161.5</v>
      </c>
      <c r="E1403" s="34">
        <v>171.37</v>
      </c>
      <c r="F1403" s="32">
        <v>158.07</v>
      </c>
      <c r="G1403" s="31" t="str">
        <f t="shared" si="44"/>
        <v>04/02/2020</v>
      </c>
    </row>
    <row r="1404" spans="1:7" x14ac:dyDescent="0.3">
      <c r="A1404" s="32">
        <v>8</v>
      </c>
      <c r="B1404" s="33">
        <v>43866</v>
      </c>
      <c r="C1404" s="138">
        <f t="shared" si="43"/>
        <v>2020</v>
      </c>
      <c r="D1404" s="32">
        <v>165.75</v>
      </c>
      <c r="E1404" s="34">
        <v>171.37</v>
      </c>
      <c r="F1404" s="32">
        <v>158.07</v>
      </c>
      <c r="G1404" s="31" t="str">
        <f t="shared" si="44"/>
        <v>05/02/2020</v>
      </c>
    </row>
    <row r="1405" spans="1:7" x14ac:dyDescent="0.3">
      <c r="A1405" s="32">
        <v>8</v>
      </c>
      <c r="B1405" s="33">
        <v>43867</v>
      </c>
      <c r="C1405" s="138">
        <f t="shared" si="43"/>
        <v>2020</v>
      </c>
      <c r="D1405" s="32">
        <v>166.5</v>
      </c>
      <c r="E1405" s="34">
        <v>171.37</v>
      </c>
      <c r="F1405" s="32">
        <v>158.07</v>
      </c>
      <c r="G1405" s="31" t="str">
        <f t="shared" si="44"/>
        <v>06/02/2020</v>
      </c>
    </row>
    <row r="1406" spans="1:7" x14ac:dyDescent="0.3">
      <c r="A1406" s="32">
        <v>8</v>
      </c>
      <c r="B1406" s="33">
        <v>43868</v>
      </c>
      <c r="C1406" s="138">
        <f t="shared" si="43"/>
        <v>2020</v>
      </c>
      <c r="D1406" s="32">
        <v>169</v>
      </c>
      <c r="E1406" s="34">
        <v>171.37</v>
      </c>
      <c r="F1406" s="32">
        <v>158.07</v>
      </c>
      <c r="G1406" s="31" t="str">
        <f t="shared" si="44"/>
        <v>07/02/2020</v>
      </c>
    </row>
    <row r="1407" spans="1:7" x14ac:dyDescent="0.3">
      <c r="A1407" s="32">
        <v>8</v>
      </c>
      <c r="B1407" s="33">
        <v>43871</v>
      </c>
      <c r="C1407" s="138">
        <f t="shared" si="43"/>
        <v>2020</v>
      </c>
      <c r="D1407" s="32">
        <v>164.3</v>
      </c>
      <c r="E1407" s="34">
        <v>171.37</v>
      </c>
      <c r="F1407" s="32">
        <v>158.07</v>
      </c>
      <c r="G1407" s="31" t="str">
        <f t="shared" si="44"/>
        <v>10/02/2020</v>
      </c>
    </row>
    <row r="1408" spans="1:7" x14ac:dyDescent="0.3">
      <c r="A1408" s="32">
        <v>8</v>
      </c>
      <c r="B1408" s="33">
        <v>43872</v>
      </c>
      <c r="C1408" s="138">
        <f t="shared" si="43"/>
        <v>2020</v>
      </c>
      <c r="D1408" s="32">
        <v>163.16999999999999</v>
      </c>
      <c r="E1408" s="34">
        <v>171.37</v>
      </c>
      <c r="F1408" s="32">
        <v>158.07</v>
      </c>
      <c r="G1408" s="31" t="str">
        <f t="shared" si="44"/>
        <v>11/02/2020</v>
      </c>
    </row>
    <row r="1409" spans="1:7" x14ac:dyDescent="0.3">
      <c r="A1409" s="32">
        <v>8</v>
      </c>
      <c r="B1409" s="33">
        <v>43873</v>
      </c>
      <c r="C1409" s="138">
        <f t="shared" si="43"/>
        <v>2020</v>
      </c>
      <c r="D1409" s="32">
        <v>161.5</v>
      </c>
      <c r="E1409" s="34">
        <v>171.37</v>
      </c>
      <c r="F1409" s="32">
        <v>158.07</v>
      </c>
      <c r="G1409" s="31" t="str">
        <f t="shared" si="44"/>
        <v>12/02/2020</v>
      </c>
    </row>
    <row r="1410" spans="1:7" x14ac:dyDescent="0.3">
      <c r="A1410" s="32">
        <v>8</v>
      </c>
      <c r="B1410" s="33">
        <v>43874</v>
      </c>
      <c r="C1410" s="138">
        <f t="shared" si="43"/>
        <v>2020</v>
      </c>
      <c r="D1410" s="32">
        <v>161.5</v>
      </c>
      <c r="E1410" s="34">
        <v>171.37</v>
      </c>
      <c r="F1410" s="32">
        <v>158.07</v>
      </c>
      <c r="G1410" s="31" t="str">
        <f t="shared" si="44"/>
        <v>13/02/2020</v>
      </c>
    </row>
    <row r="1411" spans="1:7" x14ac:dyDescent="0.3">
      <c r="A1411" s="32">
        <v>8</v>
      </c>
      <c r="B1411" s="33">
        <v>43875</v>
      </c>
      <c r="C1411" s="138">
        <f t="shared" ref="C1411:C1474" si="45">YEAR(B1411)</f>
        <v>2020</v>
      </c>
      <c r="D1411" s="32">
        <v>164.25</v>
      </c>
      <c r="E1411" s="34">
        <v>171.37</v>
      </c>
      <c r="F1411" s="32">
        <v>158.07</v>
      </c>
      <c r="G1411" s="31" t="str">
        <f t="shared" si="44"/>
        <v>14/02/2020</v>
      </c>
    </row>
    <row r="1412" spans="1:7" x14ac:dyDescent="0.3">
      <c r="A1412" s="32">
        <v>8</v>
      </c>
      <c r="B1412" s="33">
        <v>43878</v>
      </c>
      <c r="C1412" s="138">
        <f t="shared" si="45"/>
        <v>2020</v>
      </c>
      <c r="D1412" s="32">
        <v>163.5</v>
      </c>
      <c r="E1412" s="34">
        <v>171.37</v>
      </c>
      <c r="F1412" s="32">
        <v>158.07</v>
      </c>
      <c r="G1412" s="31" t="str">
        <f t="shared" si="44"/>
        <v>17/02/2020</v>
      </c>
    </row>
    <row r="1413" spans="1:7" x14ac:dyDescent="0.3">
      <c r="A1413" s="32">
        <v>8</v>
      </c>
      <c r="B1413" s="33">
        <v>43879</v>
      </c>
      <c r="C1413" s="138">
        <f t="shared" si="45"/>
        <v>2020</v>
      </c>
      <c r="D1413" s="32">
        <v>164</v>
      </c>
      <c r="E1413" s="34">
        <v>171.37</v>
      </c>
      <c r="F1413" s="32">
        <v>158.07</v>
      </c>
      <c r="G1413" s="31" t="str">
        <f t="shared" si="44"/>
        <v>18/02/2020</v>
      </c>
    </row>
    <row r="1414" spans="1:7" x14ac:dyDescent="0.3">
      <c r="A1414" s="32">
        <v>8</v>
      </c>
      <c r="B1414" s="33">
        <v>43880</v>
      </c>
      <c r="C1414" s="138">
        <f t="shared" si="45"/>
        <v>2020</v>
      </c>
      <c r="D1414" s="32">
        <v>164</v>
      </c>
      <c r="E1414" s="34">
        <v>171.37</v>
      </c>
      <c r="F1414" s="32">
        <v>158.07</v>
      </c>
      <c r="G1414" s="31" t="str">
        <f t="shared" si="44"/>
        <v>19/02/2020</v>
      </c>
    </row>
    <row r="1415" spans="1:7" x14ac:dyDescent="0.3">
      <c r="A1415" s="32">
        <v>8</v>
      </c>
      <c r="B1415" s="33">
        <v>43881</v>
      </c>
      <c r="C1415" s="138">
        <f t="shared" si="45"/>
        <v>2020</v>
      </c>
      <c r="D1415" s="32">
        <v>163.5</v>
      </c>
      <c r="E1415" s="34">
        <v>171.37</v>
      </c>
      <c r="F1415" s="32">
        <v>158.07</v>
      </c>
      <c r="G1415" s="31" t="str">
        <f t="shared" si="44"/>
        <v>20/02/2020</v>
      </c>
    </row>
    <row r="1416" spans="1:7" x14ac:dyDescent="0.3">
      <c r="A1416" s="32">
        <v>8</v>
      </c>
      <c r="B1416" s="33">
        <v>43882</v>
      </c>
      <c r="C1416" s="138">
        <f t="shared" si="45"/>
        <v>2020</v>
      </c>
      <c r="D1416" s="32">
        <v>163</v>
      </c>
      <c r="E1416" s="34">
        <v>171.37</v>
      </c>
      <c r="F1416" s="32">
        <v>158.07</v>
      </c>
      <c r="G1416" s="31" t="str">
        <f t="shared" si="44"/>
        <v>21/02/2020</v>
      </c>
    </row>
    <row r="1417" spans="1:7" x14ac:dyDescent="0.3">
      <c r="A1417" s="32">
        <v>8</v>
      </c>
      <c r="B1417" s="33">
        <v>43885</v>
      </c>
      <c r="C1417" s="138">
        <f t="shared" si="45"/>
        <v>2020</v>
      </c>
      <c r="D1417" s="32">
        <v>163.5</v>
      </c>
      <c r="E1417" s="34">
        <v>171.37</v>
      </c>
      <c r="F1417" s="32">
        <v>158.07</v>
      </c>
      <c r="G1417" s="31" t="str">
        <f t="shared" si="44"/>
        <v>24/02/2020</v>
      </c>
    </row>
    <row r="1418" spans="1:7" x14ac:dyDescent="0.3">
      <c r="A1418" s="32">
        <v>8</v>
      </c>
      <c r="B1418" s="33">
        <v>43886</v>
      </c>
      <c r="C1418" s="138">
        <f t="shared" si="45"/>
        <v>2020</v>
      </c>
      <c r="D1418" s="32">
        <v>156</v>
      </c>
      <c r="E1418" s="34">
        <v>171.37</v>
      </c>
      <c r="F1418" s="32">
        <v>158.07</v>
      </c>
      <c r="G1418" s="31" t="str">
        <f t="shared" si="44"/>
        <v>25/02/2020</v>
      </c>
    </row>
    <row r="1419" spans="1:7" x14ac:dyDescent="0.3">
      <c r="A1419" s="32">
        <v>8</v>
      </c>
      <c r="B1419" s="33">
        <v>43887</v>
      </c>
      <c r="C1419" s="138">
        <f t="shared" si="45"/>
        <v>2020</v>
      </c>
      <c r="D1419" s="32">
        <v>159</v>
      </c>
      <c r="E1419" s="34">
        <v>171.37</v>
      </c>
      <c r="F1419" s="32">
        <v>158.07</v>
      </c>
      <c r="G1419" s="31" t="str">
        <f t="shared" si="44"/>
        <v>26/02/2020</v>
      </c>
    </row>
    <row r="1420" spans="1:7" x14ac:dyDescent="0.3">
      <c r="A1420" s="32">
        <v>8</v>
      </c>
      <c r="B1420" s="33">
        <v>43888</v>
      </c>
      <c r="C1420" s="138">
        <f t="shared" si="45"/>
        <v>2020</v>
      </c>
      <c r="D1420" s="32">
        <v>159</v>
      </c>
      <c r="E1420" s="34">
        <v>171.37</v>
      </c>
      <c r="F1420" s="32">
        <v>158.07</v>
      </c>
      <c r="G1420" s="31" t="str">
        <f t="shared" si="44"/>
        <v>27/02/2020</v>
      </c>
    </row>
    <row r="1421" spans="1:7" x14ac:dyDescent="0.3">
      <c r="A1421" s="32">
        <v>8</v>
      </c>
      <c r="B1421" s="33">
        <v>43889</v>
      </c>
      <c r="C1421" s="138">
        <f t="shared" si="45"/>
        <v>2020</v>
      </c>
      <c r="D1421" s="32">
        <v>156.5</v>
      </c>
      <c r="E1421" s="34">
        <v>171.37</v>
      </c>
      <c r="F1421" s="32">
        <v>158.07</v>
      </c>
      <c r="G1421" s="31" t="str">
        <f t="shared" si="44"/>
        <v>28/02/2020</v>
      </c>
    </row>
    <row r="1422" spans="1:7" x14ac:dyDescent="0.3">
      <c r="A1422" s="32">
        <v>8</v>
      </c>
      <c r="B1422" s="33">
        <v>43892</v>
      </c>
      <c r="C1422" s="138">
        <f t="shared" si="45"/>
        <v>2020</v>
      </c>
      <c r="D1422" s="32">
        <v>154.25</v>
      </c>
      <c r="E1422" s="34">
        <v>171.37</v>
      </c>
      <c r="F1422" s="32">
        <v>158.07</v>
      </c>
      <c r="G1422" s="31" t="str">
        <f t="shared" si="44"/>
        <v>02/03/2020</v>
      </c>
    </row>
    <row r="1423" spans="1:7" x14ac:dyDescent="0.3">
      <c r="A1423" s="32">
        <v>8</v>
      </c>
      <c r="B1423" s="33">
        <v>43893</v>
      </c>
      <c r="C1423" s="138">
        <f t="shared" si="45"/>
        <v>2020</v>
      </c>
      <c r="D1423" s="32">
        <v>151.5</v>
      </c>
      <c r="E1423" s="34">
        <v>171.37</v>
      </c>
      <c r="F1423" s="32">
        <v>158.07</v>
      </c>
      <c r="G1423" s="31" t="str">
        <f t="shared" si="44"/>
        <v>03/03/2020</v>
      </c>
    </row>
    <row r="1424" spans="1:7" x14ac:dyDescent="0.3">
      <c r="A1424" s="32">
        <v>8</v>
      </c>
      <c r="B1424" s="33">
        <v>43894</v>
      </c>
      <c r="C1424" s="138">
        <f t="shared" si="45"/>
        <v>2020</v>
      </c>
      <c r="D1424" s="32">
        <v>151</v>
      </c>
      <c r="E1424" s="34">
        <v>171.37</v>
      </c>
      <c r="F1424" s="32">
        <v>158.07</v>
      </c>
      <c r="G1424" s="31" t="str">
        <f t="shared" si="44"/>
        <v>04/03/2020</v>
      </c>
    </row>
    <row r="1425" spans="1:7" x14ac:dyDescent="0.3">
      <c r="A1425" s="32">
        <v>8</v>
      </c>
      <c r="B1425" s="33">
        <v>43895</v>
      </c>
      <c r="C1425" s="138">
        <f t="shared" si="45"/>
        <v>2020</v>
      </c>
      <c r="D1425" s="32">
        <v>150.5</v>
      </c>
      <c r="E1425" s="34">
        <v>171.37</v>
      </c>
      <c r="F1425" s="32">
        <v>158.07</v>
      </c>
      <c r="G1425" s="31" t="str">
        <f t="shared" si="44"/>
        <v>05/03/2020</v>
      </c>
    </row>
    <row r="1426" spans="1:7" x14ac:dyDescent="0.3">
      <c r="A1426" s="32">
        <v>8</v>
      </c>
      <c r="B1426" s="33">
        <v>43896</v>
      </c>
      <c r="C1426" s="138">
        <f t="shared" si="45"/>
        <v>2020</v>
      </c>
      <c r="D1426" s="32">
        <v>150.5</v>
      </c>
      <c r="E1426" s="34">
        <v>171.37</v>
      </c>
      <c r="F1426" s="32">
        <v>158.07</v>
      </c>
      <c r="G1426" s="31" t="str">
        <f t="shared" si="44"/>
        <v>06/03/2020</v>
      </c>
    </row>
    <row r="1427" spans="1:7" x14ac:dyDescent="0.3">
      <c r="A1427" s="32">
        <v>8</v>
      </c>
      <c r="B1427" s="33">
        <v>43899</v>
      </c>
      <c r="C1427" s="138">
        <f t="shared" si="45"/>
        <v>2020</v>
      </c>
      <c r="D1427" s="32">
        <v>148</v>
      </c>
      <c r="E1427" s="34">
        <v>171.37</v>
      </c>
      <c r="F1427" s="32">
        <v>158.07</v>
      </c>
      <c r="G1427" s="31" t="str">
        <f t="shared" si="44"/>
        <v>09/03/2020</v>
      </c>
    </row>
    <row r="1428" spans="1:7" x14ac:dyDescent="0.3">
      <c r="A1428" s="32">
        <v>8</v>
      </c>
      <c r="B1428" s="33">
        <v>43900</v>
      </c>
      <c r="C1428" s="138">
        <f t="shared" si="45"/>
        <v>2020</v>
      </c>
      <c r="D1428" s="32">
        <v>150</v>
      </c>
      <c r="E1428" s="34">
        <v>171.37</v>
      </c>
      <c r="F1428" s="32">
        <v>158.07</v>
      </c>
      <c r="G1428" s="31" t="str">
        <f t="shared" si="44"/>
        <v>10/03/2020</v>
      </c>
    </row>
    <row r="1429" spans="1:7" x14ac:dyDescent="0.3">
      <c r="A1429" s="32">
        <v>8</v>
      </c>
      <c r="B1429" s="33">
        <v>43901</v>
      </c>
      <c r="C1429" s="138">
        <f t="shared" si="45"/>
        <v>2020</v>
      </c>
      <c r="D1429" s="32">
        <v>147.75</v>
      </c>
      <c r="E1429" s="34">
        <v>171.37</v>
      </c>
      <c r="F1429" s="32">
        <v>158.07</v>
      </c>
      <c r="G1429" s="31" t="str">
        <f t="shared" si="44"/>
        <v>11/03/2020</v>
      </c>
    </row>
    <row r="1430" spans="1:7" x14ac:dyDescent="0.3">
      <c r="A1430" s="32">
        <v>8</v>
      </c>
      <c r="B1430" s="33">
        <v>43903</v>
      </c>
      <c r="C1430" s="138">
        <f t="shared" si="45"/>
        <v>2020</v>
      </c>
      <c r="D1430" s="32">
        <v>147</v>
      </c>
      <c r="E1430" s="34">
        <v>171.37</v>
      </c>
      <c r="F1430" s="32">
        <v>158.07</v>
      </c>
      <c r="G1430" s="31" t="str">
        <f t="shared" si="44"/>
        <v>13/03/2020</v>
      </c>
    </row>
    <row r="1431" spans="1:7" x14ac:dyDescent="0.3">
      <c r="A1431" s="32">
        <v>8</v>
      </c>
      <c r="B1431" s="33">
        <v>43906</v>
      </c>
      <c r="C1431" s="138">
        <f t="shared" si="45"/>
        <v>2020</v>
      </c>
      <c r="D1431" s="32">
        <v>145.83000000000001</v>
      </c>
      <c r="E1431" s="34">
        <v>171.37</v>
      </c>
      <c r="F1431" s="32">
        <v>158.07</v>
      </c>
      <c r="G1431" s="31" t="str">
        <f t="shared" si="44"/>
        <v>16/03/2020</v>
      </c>
    </row>
    <row r="1432" spans="1:7" x14ac:dyDescent="0.3">
      <c r="A1432" s="32">
        <v>8</v>
      </c>
      <c r="B1432" s="33">
        <v>43907</v>
      </c>
      <c r="C1432" s="138">
        <f t="shared" si="45"/>
        <v>2020</v>
      </c>
      <c r="D1432" s="32">
        <v>148.5</v>
      </c>
      <c r="E1432" s="34">
        <v>171.37</v>
      </c>
      <c r="F1432" s="32">
        <v>158.07</v>
      </c>
      <c r="G1432" s="31" t="str">
        <f t="shared" si="44"/>
        <v>17/03/2020</v>
      </c>
    </row>
    <row r="1433" spans="1:7" x14ac:dyDescent="0.3">
      <c r="A1433" s="32">
        <v>8</v>
      </c>
      <c r="B1433" s="33">
        <v>43908</v>
      </c>
      <c r="C1433" s="138">
        <f t="shared" si="45"/>
        <v>2020</v>
      </c>
      <c r="D1433" s="32">
        <v>154</v>
      </c>
      <c r="E1433" s="34">
        <v>171.37</v>
      </c>
      <c r="F1433" s="32">
        <v>158.07</v>
      </c>
      <c r="G1433" s="31" t="str">
        <f t="shared" si="44"/>
        <v>18/03/2020</v>
      </c>
    </row>
    <row r="1434" spans="1:7" x14ac:dyDescent="0.3">
      <c r="A1434" s="32">
        <v>8</v>
      </c>
      <c r="B1434" s="33">
        <v>43909</v>
      </c>
      <c r="C1434" s="138">
        <f t="shared" si="45"/>
        <v>2020</v>
      </c>
      <c r="D1434" s="32">
        <v>161.5</v>
      </c>
      <c r="E1434" s="34">
        <v>171.37</v>
      </c>
      <c r="F1434" s="32">
        <v>158.07</v>
      </c>
      <c r="G1434" s="31" t="str">
        <f t="shared" si="44"/>
        <v>19/03/2020</v>
      </c>
    </row>
    <row r="1435" spans="1:7" x14ac:dyDescent="0.3">
      <c r="A1435" s="32">
        <v>8</v>
      </c>
      <c r="B1435" s="33">
        <v>43910</v>
      </c>
      <c r="C1435" s="138">
        <f t="shared" si="45"/>
        <v>2020</v>
      </c>
      <c r="D1435" s="32">
        <v>164.25</v>
      </c>
      <c r="E1435" s="34">
        <v>171.37</v>
      </c>
      <c r="F1435" s="32">
        <v>158.07</v>
      </c>
      <c r="G1435" s="31" t="str">
        <f t="shared" si="44"/>
        <v>20/03/2020</v>
      </c>
    </row>
    <row r="1436" spans="1:7" x14ac:dyDescent="0.3">
      <c r="A1436" s="32">
        <v>8</v>
      </c>
      <c r="B1436" s="33">
        <v>43913</v>
      </c>
      <c r="C1436" s="138">
        <f t="shared" si="45"/>
        <v>2020</v>
      </c>
      <c r="D1436" s="32">
        <v>169.25</v>
      </c>
      <c r="E1436" s="34">
        <v>171.37</v>
      </c>
      <c r="F1436" s="32">
        <v>158.07</v>
      </c>
      <c r="G1436" s="31" t="str">
        <f t="shared" si="44"/>
        <v>23/03/2020</v>
      </c>
    </row>
    <row r="1437" spans="1:7" x14ac:dyDescent="0.3">
      <c r="A1437" s="32">
        <v>8</v>
      </c>
      <c r="B1437" s="33">
        <v>43914</v>
      </c>
      <c r="C1437" s="138">
        <f t="shared" si="45"/>
        <v>2020</v>
      </c>
      <c r="D1437" s="32">
        <v>165.5</v>
      </c>
      <c r="E1437" s="34">
        <v>171.37</v>
      </c>
      <c r="F1437" s="32">
        <v>158.07</v>
      </c>
      <c r="G1437" s="31" t="str">
        <f t="shared" si="44"/>
        <v>24/03/2020</v>
      </c>
    </row>
    <row r="1438" spans="1:7" x14ac:dyDescent="0.3">
      <c r="A1438" s="32">
        <v>8</v>
      </c>
      <c r="B1438" s="33">
        <v>43915</v>
      </c>
      <c r="C1438" s="138">
        <f t="shared" si="45"/>
        <v>2020</v>
      </c>
      <c r="D1438" s="32">
        <v>166.5</v>
      </c>
      <c r="E1438" s="34">
        <v>171.37</v>
      </c>
      <c r="F1438" s="32">
        <v>158.07</v>
      </c>
      <c r="G1438" s="31" t="str">
        <f t="shared" si="44"/>
        <v>25/03/2020</v>
      </c>
    </row>
    <row r="1439" spans="1:7" x14ac:dyDescent="0.3">
      <c r="A1439" s="32">
        <v>8</v>
      </c>
      <c r="B1439" s="33">
        <v>43916</v>
      </c>
      <c r="C1439" s="138">
        <f t="shared" si="45"/>
        <v>2020</v>
      </c>
      <c r="D1439" s="32">
        <v>166</v>
      </c>
      <c r="E1439" s="34">
        <v>171.37</v>
      </c>
      <c r="F1439" s="32">
        <v>158.07</v>
      </c>
      <c r="G1439" s="31" t="str">
        <f t="shared" si="44"/>
        <v>26/03/2020</v>
      </c>
    </row>
    <row r="1440" spans="1:7" x14ac:dyDescent="0.3">
      <c r="A1440" s="32">
        <v>8</v>
      </c>
      <c r="B1440" s="33">
        <v>43917</v>
      </c>
      <c r="C1440" s="138">
        <f t="shared" si="45"/>
        <v>2020</v>
      </c>
      <c r="D1440" s="32">
        <v>168.75</v>
      </c>
      <c r="E1440" s="34">
        <v>171.37</v>
      </c>
      <c r="F1440" s="32">
        <v>158.07</v>
      </c>
      <c r="G1440" s="31" t="str">
        <f t="shared" si="44"/>
        <v>27/03/2020</v>
      </c>
    </row>
    <row r="1441" spans="1:7" x14ac:dyDescent="0.3">
      <c r="A1441" s="32">
        <v>8</v>
      </c>
      <c r="B1441" s="33">
        <v>43920</v>
      </c>
      <c r="C1441" s="138">
        <f t="shared" si="45"/>
        <v>2020</v>
      </c>
      <c r="D1441" s="32">
        <v>166.5</v>
      </c>
      <c r="E1441" s="34">
        <v>171.37</v>
      </c>
      <c r="F1441" s="32">
        <v>158.07</v>
      </c>
      <c r="G1441" s="31" t="str">
        <f t="shared" si="44"/>
        <v>30/03/2020</v>
      </c>
    </row>
    <row r="1442" spans="1:7" x14ac:dyDescent="0.3">
      <c r="A1442" s="32">
        <v>8</v>
      </c>
      <c r="B1442" s="33">
        <v>43921</v>
      </c>
      <c r="C1442" s="138">
        <f t="shared" si="45"/>
        <v>2020</v>
      </c>
      <c r="D1442" s="32">
        <v>162.75</v>
      </c>
      <c r="E1442" s="34">
        <v>171.37</v>
      </c>
      <c r="F1442" s="32">
        <v>158.07</v>
      </c>
      <c r="G1442" s="31" t="str">
        <f t="shared" si="44"/>
        <v>31/03/2020</v>
      </c>
    </row>
    <row r="1443" spans="1:7" x14ac:dyDescent="0.3">
      <c r="A1443" s="32">
        <v>8</v>
      </c>
      <c r="B1443" s="33">
        <v>43922</v>
      </c>
      <c r="C1443" s="138">
        <f t="shared" si="45"/>
        <v>2020</v>
      </c>
      <c r="D1443" s="32">
        <v>163.5</v>
      </c>
      <c r="E1443" s="34">
        <v>171.37</v>
      </c>
      <c r="F1443" s="32">
        <v>158.07</v>
      </c>
      <c r="G1443" s="31" t="str">
        <f t="shared" si="44"/>
        <v>01/04/2020</v>
      </c>
    </row>
    <row r="1444" spans="1:7" x14ac:dyDescent="0.3">
      <c r="A1444" s="32">
        <v>8</v>
      </c>
      <c r="B1444" s="33">
        <v>43923</v>
      </c>
      <c r="C1444" s="138">
        <f t="shared" si="45"/>
        <v>2020</v>
      </c>
      <c r="D1444" s="32">
        <v>159</v>
      </c>
      <c r="E1444" s="34">
        <v>171.37</v>
      </c>
      <c r="F1444" s="32">
        <v>158.07</v>
      </c>
      <c r="G1444" s="31" t="str">
        <f t="shared" si="44"/>
        <v>02/04/2020</v>
      </c>
    </row>
    <row r="1445" spans="1:7" x14ac:dyDescent="0.3">
      <c r="A1445" s="32">
        <v>8</v>
      </c>
      <c r="B1445" s="33">
        <v>43924</v>
      </c>
      <c r="C1445" s="138">
        <f t="shared" si="45"/>
        <v>2020</v>
      </c>
      <c r="D1445" s="32">
        <v>155</v>
      </c>
      <c r="E1445" s="34">
        <v>171.37</v>
      </c>
      <c r="F1445" s="32">
        <v>158.07</v>
      </c>
      <c r="G1445" s="31" t="str">
        <f t="shared" si="44"/>
        <v>03/04/2020</v>
      </c>
    </row>
    <row r="1446" spans="1:7" x14ac:dyDescent="0.3">
      <c r="A1446" s="32">
        <v>8</v>
      </c>
      <c r="B1446" s="33">
        <v>43927</v>
      </c>
      <c r="C1446" s="138">
        <f t="shared" si="45"/>
        <v>2020</v>
      </c>
      <c r="D1446" s="32">
        <v>155</v>
      </c>
      <c r="E1446" s="34">
        <v>171.37</v>
      </c>
      <c r="F1446" s="32">
        <v>158.07</v>
      </c>
      <c r="G1446" s="31" t="str">
        <f t="shared" si="44"/>
        <v>06/04/2020</v>
      </c>
    </row>
    <row r="1447" spans="1:7" x14ac:dyDescent="0.3">
      <c r="A1447" s="32">
        <v>8</v>
      </c>
      <c r="B1447" s="33">
        <v>43928</v>
      </c>
      <c r="C1447" s="138">
        <f t="shared" si="45"/>
        <v>2020</v>
      </c>
      <c r="D1447" s="32">
        <v>155</v>
      </c>
      <c r="E1447" s="34">
        <v>171.37</v>
      </c>
      <c r="F1447" s="32">
        <v>158.07</v>
      </c>
      <c r="G1447" s="31" t="str">
        <f t="shared" ref="G1447:G1510" si="46">TEXT(B1447,"jj/mm/aaaa")</f>
        <v>07/04/2020</v>
      </c>
    </row>
    <row r="1448" spans="1:7" x14ac:dyDescent="0.3">
      <c r="A1448" s="32">
        <v>8</v>
      </c>
      <c r="B1448" s="33">
        <v>43929</v>
      </c>
      <c r="C1448" s="138">
        <f t="shared" si="45"/>
        <v>2020</v>
      </c>
      <c r="D1448" s="32">
        <v>156</v>
      </c>
      <c r="E1448" s="34">
        <v>171.37</v>
      </c>
      <c r="F1448" s="32">
        <v>158.07</v>
      </c>
      <c r="G1448" s="31" t="str">
        <f t="shared" si="46"/>
        <v>08/04/2020</v>
      </c>
    </row>
    <row r="1449" spans="1:7" x14ac:dyDescent="0.3">
      <c r="A1449" s="32">
        <v>8</v>
      </c>
      <c r="B1449" s="33">
        <v>43930</v>
      </c>
      <c r="C1449" s="138">
        <f t="shared" si="45"/>
        <v>2020</v>
      </c>
      <c r="D1449" s="32">
        <v>158</v>
      </c>
      <c r="E1449" s="34">
        <v>171.37</v>
      </c>
      <c r="F1449" s="32">
        <v>158.07</v>
      </c>
      <c r="G1449" s="31" t="str">
        <f t="shared" si="46"/>
        <v>09/04/2020</v>
      </c>
    </row>
    <row r="1450" spans="1:7" x14ac:dyDescent="0.3">
      <c r="A1450" s="32">
        <v>8</v>
      </c>
      <c r="B1450" s="33">
        <v>43931</v>
      </c>
      <c r="C1450" s="138">
        <f t="shared" si="45"/>
        <v>2020</v>
      </c>
      <c r="D1450" s="32">
        <v>157.25</v>
      </c>
      <c r="E1450" s="34">
        <v>171.37</v>
      </c>
      <c r="F1450" s="32">
        <v>158.07</v>
      </c>
      <c r="G1450" s="31" t="str">
        <f t="shared" si="46"/>
        <v>10/04/2020</v>
      </c>
    </row>
    <row r="1451" spans="1:7" x14ac:dyDescent="0.3">
      <c r="A1451" s="32">
        <v>8</v>
      </c>
      <c r="B1451" s="33">
        <v>43935</v>
      </c>
      <c r="C1451" s="138">
        <f t="shared" si="45"/>
        <v>2020</v>
      </c>
      <c r="D1451" s="32">
        <v>157.25</v>
      </c>
      <c r="E1451" s="34">
        <v>171.37</v>
      </c>
      <c r="F1451" s="32">
        <v>158.07</v>
      </c>
      <c r="G1451" s="31" t="str">
        <f t="shared" si="46"/>
        <v>14/04/2020</v>
      </c>
    </row>
    <row r="1452" spans="1:7" x14ac:dyDescent="0.3">
      <c r="A1452" s="32">
        <v>8</v>
      </c>
      <c r="B1452" s="33">
        <v>43936</v>
      </c>
      <c r="C1452" s="138">
        <f t="shared" si="45"/>
        <v>2020</v>
      </c>
      <c r="D1452" s="32">
        <v>156.75</v>
      </c>
      <c r="E1452" s="34">
        <v>171.37</v>
      </c>
      <c r="F1452" s="32">
        <v>158.07</v>
      </c>
      <c r="G1452" s="31" t="str">
        <f t="shared" si="46"/>
        <v>15/04/2020</v>
      </c>
    </row>
    <row r="1453" spans="1:7" x14ac:dyDescent="0.3">
      <c r="A1453" s="32">
        <v>8</v>
      </c>
      <c r="B1453" s="33">
        <v>43938</v>
      </c>
      <c r="C1453" s="138">
        <f t="shared" si="45"/>
        <v>2020</v>
      </c>
      <c r="D1453" s="32">
        <v>154</v>
      </c>
      <c r="E1453" s="34">
        <v>171.37</v>
      </c>
      <c r="F1453" s="32">
        <v>158.07</v>
      </c>
      <c r="G1453" s="31" t="str">
        <f t="shared" si="46"/>
        <v>17/04/2020</v>
      </c>
    </row>
    <row r="1454" spans="1:7" x14ac:dyDescent="0.3">
      <c r="A1454" s="32">
        <v>8</v>
      </c>
      <c r="B1454" s="33">
        <v>43941</v>
      </c>
      <c r="C1454" s="138">
        <f t="shared" si="45"/>
        <v>2020</v>
      </c>
      <c r="D1454" s="32">
        <v>156.30000000000001</v>
      </c>
      <c r="E1454" s="34">
        <v>171.37</v>
      </c>
      <c r="F1454" s="32">
        <v>158.07</v>
      </c>
      <c r="G1454" s="31" t="str">
        <f t="shared" si="46"/>
        <v>20/04/2020</v>
      </c>
    </row>
    <row r="1455" spans="1:7" x14ac:dyDescent="0.3">
      <c r="A1455" s="32">
        <v>8</v>
      </c>
      <c r="B1455" s="33">
        <v>43942</v>
      </c>
      <c r="C1455" s="138">
        <f t="shared" si="45"/>
        <v>2020</v>
      </c>
      <c r="D1455" s="32">
        <v>156</v>
      </c>
      <c r="E1455" s="34">
        <v>171.37</v>
      </c>
      <c r="F1455" s="32">
        <v>158.07</v>
      </c>
      <c r="G1455" s="31" t="str">
        <f t="shared" si="46"/>
        <v>21/04/2020</v>
      </c>
    </row>
    <row r="1456" spans="1:7" x14ac:dyDescent="0.3">
      <c r="A1456" s="32">
        <v>8</v>
      </c>
      <c r="B1456" s="33">
        <v>43943</v>
      </c>
      <c r="C1456" s="138">
        <f t="shared" si="45"/>
        <v>2020</v>
      </c>
      <c r="D1456" s="32">
        <v>154.5</v>
      </c>
      <c r="E1456" s="34">
        <v>171.37</v>
      </c>
      <c r="F1456" s="32">
        <v>158.07</v>
      </c>
      <c r="G1456" s="31" t="str">
        <f t="shared" si="46"/>
        <v>22/04/2020</v>
      </c>
    </row>
    <row r="1457" spans="1:7" x14ac:dyDescent="0.3">
      <c r="A1457" s="32">
        <v>8</v>
      </c>
      <c r="B1457" s="33">
        <v>43944</v>
      </c>
      <c r="C1457" s="138">
        <f t="shared" si="45"/>
        <v>2020</v>
      </c>
      <c r="D1457" s="32">
        <v>155.66999999999999</v>
      </c>
      <c r="E1457" s="34">
        <v>171.37</v>
      </c>
      <c r="F1457" s="32">
        <v>158.07</v>
      </c>
      <c r="G1457" s="31" t="str">
        <f t="shared" si="46"/>
        <v>23/04/2020</v>
      </c>
    </row>
    <row r="1458" spans="1:7" x14ac:dyDescent="0.3">
      <c r="A1458" s="32">
        <v>8</v>
      </c>
      <c r="B1458" s="33">
        <v>43945</v>
      </c>
      <c r="C1458" s="138">
        <f t="shared" si="45"/>
        <v>2020</v>
      </c>
      <c r="D1458" s="32">
        <v>152</v>
      </c>
      <c r="E1458" s="34">
        <v>171.37</v>
      </c>
      <c r="F1458" s="32">
        <v>158.07</v>
      </c>
      <c r="G1458" s="31" t="str">
        <f t="shared" si="46"/>
        <v>24/04/2020</v>
      </c>
    </row>
    <row r="1459" spans="1:7" x14ac:dyDescent="0.3">
      <c r="A1459" s="32">
        <v>8</v>
      </c>
      <c r="B1459" s="33">
        <v>43948</v>
      </c>
      <c r="C1459" s="138">
        <f t="shared" si="45"/>
        <v>2020</v>
      </c>
      <c r="D1459" s="32">
        <v>150</v>
      </c>
      <c r="E1459" s="34">
        <v>171.37</v>
      </c>
      <c r="F1459" s="32">
        <v>158.07</v>
      </c>
      <c r="G1459" s="31" t="str">
        <f t="shared" si="46"/>
        <v>27/04/2020</v>
      </c>
    </row>
    <row r="1460" spans="1:7" x14ac:dyDescent="0.3">
      <c r="A1460" s="32">
        <v>8</v>
      </c>
      <c r="B1460" s="33">
        <v>43949</v>
      </c>
      <c r="C1460" s="138">
        <f t="shared" si="45"/>
        <v>2020</v>
      </c>
      <c r="D1460" s="32">
        <v>152</v>
      </c>
      <c r="E1460" s="34">
        <v>171.37</v>
      </c>
      <c r="F1460" s="32">
        <v>158.07</v>
      </c>
      <c r="G1460" s="31" t="str">
        <f t="shared" si="46"/>
        <v>28/04/2020</v>
      </c>
    </row>
    <row r="1461" spans="1:7" x14ac:dyDescent="0.3">
      <c r="A1461" s="32">
        <v>8</v>
      </c>
      <c r="B1461" s="33">
        <v>43950</v>
      </c>
      <c r="C1461" s="138">
        <f t="shared" si="45"/>
        <v>2020</v>
      </c>
      <c r="D1461" s="32">
        <v>149.75</v>
      </c>
      <c r="E1461" s="34">
        <v>171.37</v>
      </c>
      <c r="F1461" s="32">
        <v>158.07</v>
      </c>
      <c r="G1461" s="31" t="str">
        <f t="shared" si="46"/>
        <v>29/04/2020</v>
      </c>
    </row>
    <row r="1462" spans="1:7" x14ac:dyDescent="0.3">
      <c r="A1462" s="32">
        <v>8</v>
      </c>
      <c r="B1462" s="33">
        <v>43951</v>
      </c>
      <c r="C1462" s="138">
        <f t="shared" si="45"/>
        <v>2020</v>
      </c>
      <c r="D1462" s="32">
        <v>149</v>
      </c>
      <c r="E1462" s="34">
        <v>171.37</v>
      </c>
      <c r="F1462" s="32">
        <v>158.07</v>
      </c>
      <c r="G1462" s="31" t="str">
        <f t="shared" si="46"/>
        <v>30/04/2020</v>
      </c>
    </row>
    <row r="1463" spans="1:7" x14ac:dyDescent="0.3">
      <c r="A1463" s="32">
        <v>8</v>
      </c>
      <c r="B1463" s="33">
        <v>43955</v>
      </c>
      <c r="C1463" s="138">
        <f t="shared" si="45"/>
        <v>2020</v>
      </c>
      <c r="D1463" s="32">
        <v>149</v>
      </c>
      <c r="E1463" s="34">
        <v>171.37</v>
      </c>
      <c r="F1463" s="32">
        <v>158.07</v>
      </c>
      <c r="G1463" s="31" t="str">
        <f t="shared" si="46"/>
        <v>04/05/2020</v>
      </c>
    </row>
    <row r="1464" spans="1:7" x14ac:dyDescent="0.3">
      <c r="A1464" s="32">
        <v>8</v>
      </c>
      <c r="B1464" s="33">
        <v>43956</v>
      </c>
      <c r="C1464" s="138">
        <f t="shared" si="45"/>
        <v>2020</v>
      </c>
      <c r="D1464" s="32">
        <v>148.75</v>
      </c>
      <c r="E1464" s="34">
        <v>171.37</v>
      </c>
      <c r="F1464" s="32">
        <v>158.07</v>
      </c>
      <c r="G1464" s="31" t="str">
        <f t="shared" si="46"/>
        <v>05/05/2020</v>
      </c>
    </row>
    <row r="1465" spans="1:7" x14ac:dyDescent="0.3">
      <c r="A1465" s="32">
        <v>8</v>
      </c>
      <c r="B1465" s="33">
        <v>43957</v>
      </c>
      <c r="C1465" s="138">
        <f t="shared" si="45"/>
        <v>2020</v>
      </c>
      <c r="D1465" s="32">
        <v>148</v>
      </c>
      <c r="E1465" s="34">
        <v>171.37</v>
      </c>
      <c r="F1465" s="32">
        <v>158.07</v>
      </c>
      <c r="G1465" s="31" t="str">
        <f t="shared" si="46"/>
        <v>06/05/2020</v>
      </c>
    </row>
    <row r="1466" spans="1:7" x14ac:dyDescent="0.3">
      <c r="A1466" s="32">
        <v>8</v>
      </c>
      <c r="B1466" s="33">
        <v>43958</v>
      </c>
      <c r="C1466" s="138">
        <f t="shared" si="45"/>
        <v>2020</v>
      </c>
      <c r="D1466" s="32">
        <v>150.5</v>
      </c>
      <c r="E1466" s="34">
        <v>171.37</v>
      </c>
      <c r="F1466" s="32">
        <v>158.07</v>
      </c>
      <c r="G1466" s="31" t="str">
        <f t="shared" si="46"/>
        <v>07/05/2020</v>
      </c>
    </row>
    <row r="1467" spans="1:7" x14ac:dyDescent="0.3">
      <c r="A1467" s="32">
        <v>8</v>
      </c>
      <c r="B1467" s="33">
        <v>43962</v>
      </c>
      <c r="C1467" s="138">
        <f t="shared" si="45"/>
        <v>2020</v>
      </c>
      <c r="D1467" s="32">
        <v>151</v>
      </c>
      <c r="E1467" s="34">
        <v>171.37</v>
      </c>
      <c r="F1467" s="32">
        <v>158.07</v>
      </c>
      <c r="G1467" s="31" t="str">
        <f t="shared" si="46"/>
        <v>11/05/2020</v>
      </c>
    </row>
    <row r="1468" spans="1:7" x14ac:dyDescent="0.3">
      <c r="A1468" s="32">
        <v>8</v>
      </c>
      <c r="B1468" s="33">
        <v>43963</v>
      </c>
      <c r="C1468" s="138">
        <f t="shared" si="45"/>
        <v>2020</v>
      </c>
      <c r="D1468" s="32">
        <v>151.25</v>
      </c>
      <c r="E1468" s="34">
        <v>171.37</v>
      </c>
      <c r="F1468" s="32">
        <v>158.07</v>
      </c>
      <c r="G1468" s="31" t="str">
        <f t="shared" si="46"/>
        <v>12/05/2020</v>
      </c>
    </row>
    <row r="1469" spans="1:7" x14ac:dyDescent="0.3">
      <c r="A1469" s="32">
        <v>8</v>
      </c>
      <c r="B1469" s="33">
        <v>43964</v>
      </c>
      <c r="C1469" s="138">
        <f t="shared" si="45"/>
        <v>2020</v>
      </c>
      <c r="D1469" s="32">
        <v>153</v>
      </c>
      <c r="E1469" s="34">
        <v>171.37</v>
      </c>
      <c r="F1469" s="32">
        <v>158.07</v>
      </c>
      <c r="G1469" s="31" t="str">
        <f t="shared" si="46"/>
        <v>13/05/2020</v>
      </c>
    </row>
    <row r="1470" spans="1:7" x14ac:dyDescent="0.3">
      <c r="A1470" s="32">
        <v>8</v>
      </c>
      <c r="B1470" s="33">
        <v>43965</v>
      </c>
      <c r="C1470" s="138">
        <f t="shared" si="45"/>
        <v>2020</v>
      </c>
      <c r="D1470" s="32">
        <v>151</v>
      </c>
      <c r="E1470" s="34">
        <v>171.37</v>
      </c>
      <c r="F1470" s="32">
        <v>158.07</v>
      </c>
      <c r="G1470" s="31" t="str">
        <f t="shared" si="46"/>
        <v>14/05/2020</v>
      </c>
    </row>
    <row r="1471" spans="1:7" x14ac:dyDescent="0.3">
      <c r="A1471" s="32">
        <v>8</v>
      </c>
      <c r="B1471" s="33">
        <v>43966</v>
      </c>
      <c r="C1471" s="138">
        <f t="shared" si="45"/>
        <v>2020</v>
      </c>
      <c r="D1471" s="32">
        <v>156</v>
      </c>
      <c r="E1471" s="34">
        <v>171.37</v>
      </c>
      <c r="F1471" s="32">
        <v>158.07</v>
      </c>
      <c r="G1471" s="31" t="str">
        <f t="shared" si="46"/>
        <v>15/05/2020</v>
      </c>
    </row>
    <row r="1472" spans="1:7" x14ac:dyDescent="0.3">
      <c r="A1472" s="32">
        <v>8</v>
      </c>
      <c r="B1472" s="33">
        <v>43969</v>
      </c>
      <c r="C1472" s="138">
        <f t="shared" si="45"/>
        <v>2020</v>
      </c>
      <c r="D1472" s="32">
        <v>154</v>
      </c>
      <c r="E1472" s="34">
        <v>171.37</v>
      </c>
      <c r="F1472" s="32">
        <v>158.07</v>
      </c>
      <c r="G1472" s="31" t="str">
        <f t="shared" si="46"/>
        <v>18/05/2020</v>
      </c>
    </row>
    <row r="1473" spans="1:7" x14ac:dyDescent="0.3">
      <c r="A1473" s="32">
        <v>8</v>
      </c>
      <c r="B1473" s="33">
        <v>43970</v>
      </c>
      <c r="C1473" s="138">
        <f t="shared" si="45"/>
        <v>2020</v>
      </c>
      <c r="D1473" s="32">
        <v>154</v>
      </c>
      <c r="E1473" s="34">
        <v>171.37</v>
      </c>
      <c r="F1473" s="32">
        <v>158.07</v>
      </c>
      <c r="G1473" s="31" t="str">
        <f t="shared" si="46"/>
        <v>19/05/2020</v>
      </c>
    </row>
    <row r="1474" spans="1:7" x14ac:dyDescent="0.3">
      <c r="A1474" s="32">
        <v>8</v>
      </c>
      <c r="B1474" s="33">
        <v>43971</v>
      </c>
      <c r="C1474" s="138">
        <f t="shared" si="45"/>
        <v>2020</v>
      </c>
      <c r="D1474" s="32">
        <v>153.5</v>
      </c>
      <c r="E1474" s="34">
        <v>171.37</v>
      </c>
      <c r="F1474" s="32">
        <v>158.07</v>
      </c>
      <c r="G1474" s="31" t="str">
        <f t="shared" si="46"/>
        <v>20/05/2020</v>
      </c>
    </row>
    <row r="1475" spans="1:7" x14ac:dyDescent="0.3">
      <c r="A1475" s="32">
        <v>8</v>
      </c>
      <c r="B1475" s="33">
        <v>43977</v>
      </c>
      <c r="C1475" s="138">
        <f t="shared" ref="C1475:C1538" si="47">YEAR(B1475)</f>
        <v>2020</v>
      </c>
      <c r="D1475" s="32">
        <v>154.5</v>
      </c>
      <c r="E1475" s="34">
        <v>171.37</v>
      </c>
      <c r="F1475" s="32">
        <v>158.07</v>
      </c>
      <c r="G1475" s="31" t="str">
        <f t="shared" si="46"/>
        <v>26/05/2020</v>
      </c>
    </row>
    <row r="1476" spans="1:7" x14ac:dyDescent="0.3">
      <c r="A1476" s="32">
        <v>8</v>
      </c>
      <c r="B1476" s="33">
        <v>43978</v>
      </c>
      <c r="C1476" s="138">
        <f t="shared" si="47"/>
        <v>2020</v>
      </c>
      <c r="D1476" s="32">
        <v>154</v>
      </c>
      <c r="E1476" s="34">
        <v>171.37</v>
      </c>
      <c r="F1476" s="32">
        <v>158.07</v>
      </c>
      <c r="G1476" s="31" t="str">
        <f t="shared" si="46"/>
        <v>27/05/2020</v>
      </c>
    </row>
    <row r="1477" spans="1:7" x14ac:dyDescent="0.3">
      <c r="A1477" s="32">
        <v>8</v>
      </c>
      <c r="B1477" s="33">
        <v>43979</v>
      </c>
      <c r="C1477" s="138">
        <f t="shared" si="47"/>
        <v>2020</v>
      </c>
      <c r="D1477" s="32">
        <v>153.5</v>
      </c>
      <c r="E1477" s="34">
        <v>171.37</v>
      </c>
      <c r="F1477" s="32">
        <v>158.07</v>
      </c>
      <c r="G1477" s="31" t="str">
        <f t="shared" si="46"/>
        <v>28/05/2020</v>
      </c>
    </row>
    <row r="1478" spans="1:7" x14ac:dyDescent="0.3">
      <c r="A1478" s="32">
        <v>8</v>
      </c>
      <c r="B1478" s="33">
        <v>43980</v>
      </c>
      <c r="C1478" s="138">
        <f t="shared" si="47"/>
        <v>2020</v>
      </c>
      <c r="D1478" s="32">
        <v>154</v>
      </c>
      <c r="E1478" s="34">
        <v>171.37</v>
      </c>
      <c r="F1478" s="32">
        <v>158.07</v>
      </c>
      <c r="G1478" s="31" t="str">
        <f t="shared" si="46"/>
        <v>29/05/2020</v>
      </c>
    </row>
    <row r="1479" spans="1:7" x14ac:dyDescent="0.3">
      <c r="A1479" s="32">
        <v>8</v>
      </c>
      <c r="B1479" s="33">
        <v>43984</v>
      </c>
      <c r="C1479" s="138">
        <f t="shared" si="47"/>
        <v>2020</v>
      </c>
      <c r="D1479" s="32">
        <v>153</v>
      </c>
      <c r="E1479" s="34">
        <v>171.37</v>
      </c>
      <c r="F1479" s="32">
        <v>158.07</v>
      </c>
      <c r="G1479" s="31" t="str">
        <f t="shared" si="46"/>
        <v>02/06/2020</v>
      </c>
    </row>
    <row r="1480" spans="1:7" x14ac:dyDescent="0.3">
      <c r="A1480" s="32">
        <v>8</v>
      </c>
      <c r="B1480" s="33">
        <v>43985</v>
      </c>
      <c r="C1480" s="138">
        <f t="shared" si="47"/>
        <v>2020</v>
      </c>
      <c r="D1480" s="32">
        <v>152.5</v>
      </c>
      <c r="E1480" s="34">
        <v>171.37</v>
      </c>
      <c r="F1480" s="32">
        <v>158.07</v>
      </c>
      <c r="G1480" s="31" t="str">
        <f t="shared" si="46"/>
        <v>03/06/2020</v>
      </c>
    </row>
    <row r="1481" spans="1:7" x14ac:dyDescent="0.3">
      <c r="A1481" s="32">
        <v>8</v>
      </c>
      <c r="B1481" s="33">
        <v>43986</v>
      </c>
      <c r="C1481" s="138">
        <f t="shared" si="47"/>
        <v>2020</v>
      </c>
      <c r="D1481" s="32">
        <v>152</v>
      </c>
      <c r="E1481" s="34">
        <v>171.37</v>
      </c>
      <c r="F1481" s="32">
        <v>158.07</v>
      </c>
      <c r="G1481" s="31" t="str">
        <f t="shared" si="46"/>
        <v>04/06/2020</v>
      </c>
    </row>
    <row r="1482" spans="1:7" x14ac:dyDescent="0.3">
      <c r="A1482" s="32">
        <v>8</v>
      </c>
      <c r="B1482" s="33">
        <v>43987</v>
      </c>
      <c r="C1482" s="138">
        <f t="shared" si="47"/>
        <v>2020</v>
      </c>
      <c r="D1482" s="32">
        <v>153</v>
      </c>
      <c r="E1482" s="34">
        <v>171.37</v>
      </c>
      <c r="F1482" s="32">
        <v>158.07</v>
      </c>
      <c r="G1482" s="31" t="str">
        <f t="shared" si="46"/>
        <v>05/06/2020</v>
      </c>
    </row>
    <row r="1483" spans="1:7" x14ac:dyDescent="0.3">
      <c r="A1483" s="32">
        <v>8</v>
      </c>
      <c r="B1483" s="33">
        <v>43990</v>
      </c>
      <c r="C1483" s="138">
        <f t="shared" si="47"/>
        <v>2020</v>
      </c>
      <c r="D1483" s="32">
        <v>151.5</v>
      </c>
      <c r="E1483" s="34">
        <v>171.37</v>
      </c>
      <c r="F1483" s="32">
        <v>158.07</v>
      </c>
      <c r="G1483" s="31" t="str">
        <f t="shared" si="46"/>
        <v>08/06/2020</v>
      </c>
    </row>
    <row r="1484" spans="1:7" x14ac:dyDescent="0.3">
      <c r="A1484" s="32">
        <v>8</v>
      </c>
      <c r="B1484" s="33">
        <v>43991</v>
      </c>
      <c r="C1484" s="138">
        <f t="shared" si="47"/>
        <v>2020</v>
      </c>
      <c r="D1484" s="32">
        <v>152.5</v>
      </c>
      <c r="E1484" s="34">
        <v>171.37</v>
      </c>
      <c r="F1484" s="32">
        <v>158.07</v>
      </c>
      <c r="G1484" s="31" t="str">
        <f t="shared" si="46"/>
        <v>09/06/2020</v>
      </c>
    </row>
    <row r="1485" spans="1:7" x14ac:dyDescent="0.3">
      <c r="A1485" s="32">
        <v>8</v>
      </c>
      <c r="B1485" s="33">
        <v>43992</v>
      </c>
      <c r="C1485" s="138">
        <f t="shared" si="47"/>
        <v>2020</v>
      </c>
      <c r="D1485" s="32">
        <v>152.5</v>
      </c>
      <c r="E1485" s="34">
        <v>171.37</v>
      </c>
      <c r="F1485" s="32">
        <v>158.07</v>
      </c>
      <c r="G1485" s="31" t="str">
        <f t="shared" si="46"/>
        <v>10/06/2020</v>
      </c>
    </row>
    <row r="1486" spans="1:7" x14ac:dyDescent="0.3">
      <c r="A1486" s="32">
        <v>8</v>
      </c>
      <c r="B1486" s="33">
        <v>43993</v>
      </c>
      <c r="C1486" s="138">
        <f t="shared" si="47"/>
        <v>2020</v>
      </c>
      <c r="D1486" s="32">
        <v>153</v>
      </c>
      <c r="E1486" s="34">
        <v>171.37</v>
      </c>
      <c r="F1486" s="32">
        <v>158.07</v>
      </c>
      <c r="G1486" s="31" t="str">
        <f t="shared" si="46"/>
        <v>11/06/2020</v>
      </c>
    </row>
    <row r="1487" spans="1:7" x14ac:dyDescent="0.3">
      <c r="A1487" s="32">
        <v>8</v>
      </c>
      <c r="B1487" s="33">
        <v>43994</v>
      </c>
      <c r="C1487" s="138">
        <f t="shared" si="47"/>
        <v>2020</v>
      </c>
      <c r="D1487" s="32">
        <v>151.80000000000001</v>
      </c>
      <c r="E1487" s="34">
        <v>171.37</v>
      </c>
      <c r="F1487" s="32">
        <v>158.07</v>
      </c>
      <c r="G1487" s="31" t="str">
        <f t="shared" si="46"/>
        <v>12/06/2020</v>
      </c>
    </row>
    <row r="1488" spans="1:7" x14ac:dyDescent="0.3">
      <c r="A1488" s="32">
        <v>8</v>
      </c>
      <c r="B1488" s="33">
        <v>43997</v>
      </c>
      <c r="C1488" s="138">
        <f t="shared" si="47"/>
        <v>2020</v>
      </c>
      <c r="D1488" s="32">
        <v>151</v>
      </c>
      <c r="E1488" s="34">
        <v>171.37</v>
      </c>
      <c r="F1488" s="32">
        <v>158.07</v>
      </c>
      <c r="G1488" s="31" t="str">
        <f t="shared" si="46"/>
        <v>15/06/2020</v>
      </c>
    </row>
    <row r="1489" spans="1:7" x14ac:dyDescent="0.3">
      <c r="A1489" s="32">
        <v>8</v>
      </c>
      <c r="B1489" s="33">
        <v>43998</v>
      </c>
      <c r="C1489" s="138">
        <f t="shared" si="47"/>
        <v>2020</v>
      </c>
      <c r="D1489" s="32">
        <v>149</v>
      </c>
      <c r="E1489" s="34">
        <v>171.37</v>
      </c>
      <c r="F1489" s="32">
        <v>158.07</v>
      </c>
      <c r="G1489" s="31" t="str">
        <f t="shared" si="46"/>
        <v>16/06/2020</v>
      </c>
    </row>
    <row r="1490" spans="1:7" x14ac:dyDescent="0.3">
      <c r="A1490" s="32">
        <v>8</v>
      </c>
      <c r="B1490" s="33">
        <v>44000</v>
      </c>
      <c r="C1490" s="138">
        <f t="shared" si="47"/>
        <v>2020</v>
      </c>
      <c r="D1490" s="32">
        <v>152</v>
      </c>
      <c r="E1490" s="34">
        <v>171.37</v>
      </c>
      <c r="F1490" s="32">
        <v>158.07</v>
      </c>
      <c r="G1490" s="31" t="str">
        <f t="shared" si="46"/>
        <v>18/06/2020</v>
      </c>
    </row>
    <row r="1491" spans="1:7" x14ac:dyDescent="0.3">
      <c r="A1491" s="32">
        <v>8</v>
      </c>
      <c r="B1491" s="33">
        <v>44001</v>
      </c>
      <c r="C1491" s="138">
        <f t="shared" si="47"/>
        <v>2020</v>
      </c>
      <c r="D1491" s="32">
        <v>152</v>
      </c>
      <c r="E1491" s="34">
        <v>171.37</v>
      </c>
      <c r="F1491" s="32">
        <v>158.07</v>
      </c>
      <c r="G1491" s="31" t="str">
        <f t="shared" si="46"/>
        <v>19/06/2020</v>
      </c>
    </row>
    <row r="1492" spans="1:7" x14ac:dyDescent="0.3">
      <c r="A1492" s="32">
        <v>8</v>
      </c>
      <c r="B1492" s="33">
        <v>44004</v>
      </c>
      <c r="C1492" s="138">
        <f t="shared" si="47"/>
        <v>2020</v>
      </c>
      <c r="D1492" s="32">
        <v>150</v>
      </c>
      <c r="E1492" s="34">
        <v>171.37</v>
      </c>
      <c r="F1492" s="32">
        <v>158.07</v>
      </c>
      <c r="G1492" s="31" t="str">
        <f t="shared" si="46"/>
        <v>22/06/2020</v>
      </c>
    </row>
    <row r="1493" spans="1:7" x14ac:dyDescent="0.3">
      <c r="A1493" s="32">
        <v>8</v>
      </c>
      <c r="B1493" s="33">
        <v>44006</v>
      </c>
      <c r="C1493" s="138">
        <f t="shared" si="47"/>
        <v>2020</v>
      </c>
      <c r="D1493" s="32">
        <v>158</v>
      </c>
      <c r="E1493" s="34">
        <v>171.37</v>
      </c>
      <c r="F1493" s="32">
        <v>158.07</v>
      </c>
      <c r="G1493" s="31" t="str">
        <f t="shared" si="46"/>
        <v>24/06/2020</v>
      </c>
    </row>
    <row r="1494" spans="1:7" x14ac:dyDescent="0.3">
      <c r="A1494" s="32">
        <v>8</v>
      </c>
      <c r="B1494" s="33">
        <v>44007</v>
      </c>
      <c r="C1494" s="138">
        <f t="shared" si="47"/>
        <v>2020</v>
      </c>
      <c r="D1494" s="32">
        <v>159</v>
      </c>
      <c r="E1494" s="34">
        <v>171.37</v>
      </c>
      <c r="F1494" s="32">
        <v>158.07</v>
      </c>
      <c r="G1494" s="31" t="str">
        <f t="shared" si="46"/>
        <v>25/06/2020</v>
      </c>
    </row>
    <row r="1495" spans="1:7" x14ac:dyDescent="0.3">
      <c r="A1495" s="32">
        <v>8</v>
      </c>
      <c r="B1495" s="33">
        <v>44008</v>
      </c>
      <c r="C1495" s="138">
        <f t="shared" si="47"/>
        <v>2020</v>
      </c>
      <c r="D1495" s="32">
        <v>160.80000000000001</v>
      </c>
      <c r="E1495" s="34">
        <v>171.37</v>
      </c>
      <c r="F1495" s="32">
        <v>158.07</v>
      </c>
      <c r="G1495" s="31" t="str">
        <f t="shared" si="46"/>
        <v>26/06/2020</v>
      </c>
    </row>
    <row r="1496" spans="1:7" x14ac:dyDescent="0.3">
      <c r="A1496" s="32">
        <v>8</v>
      </c>
      <c r="B1496" s="33">
        <v>44011</v>
      </c>
      <c r="C1496" s="138">
        <f t="shared" si="47"/>
        <v>2020</v>
      </c>
      <c r="D1496" s="32">
        <v>163</v>
      </c>
      <c r="E1496" s="34">
        <v>171.37</v>
      </c>
      <c r="F1496" s="32">
        <v>158.07</v>
      </c>
      <c r="G1496" s="31" t="str">
        <f t="shared" si="46"/>
        <v>29/06/2020</v>
      </c>
    </row>
    <row r="1497" spans="1:7" x14ac:dyDescent="0.3">
      <c r="A1497" s="32">
        <v>8</v>
      </c>
      <c r="B1497" s="33">
        <v>44012</v>
      </c>
      <c r="C1497" s="138">
        <f t="shared" si="47"/>
        <v>2020</v>
      </c>
      <c r="D1497" s="32">
        <v>164</v>
      </c>
      <c r="E1497" s="34">
        <v>171.37</v>
      </c>
      <c r="F1497" s="32">
        <v>158.07</v>
      </c>
      <c r="G1497" s="31" t="str">
        <f t="shared" si="46"/>
        <v>30/06/2020</v>
      </c>
    </row>
    <row r="1498" spans="1:7" x14ac:dyDescent="0.3">
      <c r="A1498" s="32">
        <v>8</v>
      </c>
      <c r="B1498" s="33">
        <v>44013</v>
      </c>
      <c r="C1498" s="138">
        <f t="shared" si="47"/>
        <v>2020</v>
      </c>
      <c r="D1498" s="32">
        <v>164.25</v>
      </c>
      <c r="E1498" s="34">
        <v>171.37</v>
      </c>
      <c r="F1498" s="32">
        <v>158.07</v>
      </c>
      <c r="G1498" s="31" t="str">
        <f t="shared" si="46"/>
        <v>01/07/2020</v>
      </c>
    </row>
    <row r="1499" spans="1:7" x14ac:dyDescent="0.3">
      <c r="A1499" s="32">
        <v>8</v>
      </c>
      <c r="B1499" s="33">
        <v>44014</v>
      </c>
      <c r="C1499" s="138">
        <f t="shared" si="47"/>
        <v>2020</v>
      </c>
      <c r="D1499" s="32">
        <v>165.5</v>
      </c>
      <c r="E1499" s="34">
        <v>171.37</v>
      </c>
      <c r="F1499" s="32">
        <v>158.07</v>
      </c>
      <c r="G1499" s="31" t="str">
        <f t="shared" si="46"/>
        <v>02/07/2020</v>
      </c>
    </row>
    <row r="1500" spans="1:7" x14ac:dyDescent="0.3">
      <c r="A1500" s="32">
        <v>8</v>
      </c>
      <c r="B1500" s="33">
        <v>44015</v>
      </c>
      <c r="C1500" s="138">
        <f t="shared" si="47"/>
        <v>2020</v>
      </c>
      <c r="D1500" s="32">
        <v>164.75</v>
      </c>
      <c r="E1500" s="34">
        <v>171.37</v>
      </c>
      <c r="F1500" s="32">
        <v>158.07</v>
      </c>
      <c r="G1500" s="31" t="str">
        <f t="shared" si="46"/>
        <v>03/07/2020</v>
      </c>
    </row>
    <row r="1501" spans="1:7" x14ac:dyDescent="0.3">
      <c r="A1501" s="32">
        <v>8</v>
      </c>
      <c r="B1501" s="33">
        <v>44018</v>
      </c>
      <c r="C1501" s="138">
        <f t="shared" si="47"/>
        <v>2020</v>
      </c>
      <c r="D1501" s="32">
        <v>163.75</v>
      </c>
      <c r="E1501" s="34">
        <v>171.37</v>
      </c>
      <c r="F1501" s="32">
        <v>158.07</v>
      </c>
      <c r="G1501" s="31" t="str">
        <f t="shared" si="46"/>
        <v>06/07/2020</v>
      </c>
    </row>
    <row r="1502" spans="1:7" x14ac:dyDescent="0.3">
      <c r="A1502" s="32">
        <v>8</v>
      </c>
      <c r="B1502" s="33">
        <v>44019</v>
      </c>
      <c r="C1502" s="138">
        <f t="shared" si="47"/>
        <v>2020</v>
      </c>
      <c r="D1502" s="32">
        <v>164</v>
      </c>
      <c r="E1502" s="34">
        <v>171.37</v>
      </c>
      <c r="F1502" s="32">
        <v>158.07</v>
      </c>
      <c r="G1502" s="31" t="str">
        <f t="shared" si="46"/>
        <v>07/07/2020</v>
      </c>
    </row>
    <row r="1503" spans="1:7" x14ac:dyDescent="0.3">
      <c r="A1503" s="32">
        <v>8</v>
      </c>
      <c r="B1503" s="33">
        <v>44020</v>
      </c>
      <c r="C1503" s="138">
        <f t="shared" si="47"/>
        <v>2020</v>
      </c>
      <c r="D1503" s="32">
        <v>166</v>
      </c>
      <c r="E1503" s="34">
        <v>171.37</v>
      </c>
      <c r="F1503" s="32">
        <v>158.07</v>
      </c>
      <c r="G1503" s="31" t="str">
        <f t="shared" si="46"/>
        <v>08/07/2020</v>
      </c>
    </row>
    <row r="1504" spans="1:7" x14ac:dyDescent="0.3">
      <c r="A1504" s="32">
        <v>8</v>
      </c>
      <c r="B1504" s="33">
        <v>44021</v>
      </c>
      <c r="C1504" s="138">
        <f t="shared" si="47"/>
        <v>2020</v>
      </c>
      <c r="D1504" s="32">
        <v>166</v>
      </c>
      <c r="E1504" s="34">
        <v>171.37</v>
      </c>
      <c r="F1504" s="32">
        <v>158.07</v>
      </c>
      <c r="G1504" s="31" t="str">
        <f t="shared" si="46"/>
        <v>09/07/2020</v>
      </c>
    </row>
    <row r="1505" spans="1:7" x14ac:dyDescent="0.3">
      <c r="A1505" s="32">
        <v>8</v>
      </c>
      <c r="B1505" s="33">
        <v>44022</v>
      </c>
      <c r="C1505" s="138">
        <f t="shared" si="47"/>
        <v>2020</v>
      </c>
      <c r="D1505" s="32">
        <v>167.5</v>
      </c>
      <c r="E1505" s="34">
        <v>171.37</v>
      </c>
      <c r="F1505" s="32">
        <v>158.07</v>
      </c>
      <c r="G1505" s="31" t="str">
        <f t="shared" si="46"/>
        <v>10/07/2020</v>
      </c>
    </row>
    <row r="1506" spans="1:7" x14ac:dyDescent="0.3">
      <c r="A1506" s="32">
        <v>8</v>
      </c>
      <c r="B1506" s="33">
        <v>44025</v>
      </c>
      <c r="C1506" s="138">
        <f t="shared" si="47"/>
        <v>2020</v>
      </c>
      <c r="D1506" s="32">
        <v>165</v>
      </c>
      <c r="E1506" s="34">
        <v>171.37</v>
      </c>
      <c r="F1506" s="32">
        <v>158.07</v>
      </c>
      <c r="G1506" s="31" t="str">
        <f t="shared" si="46"/>
        <v>13/07/2020</v>
      </c>
    </row>
    <row r="1507" spans="1:7" x14ac:dyDescent="0.3">
      <c r="A1507" s="32">
        <v>8</v>
      </c>
      <c r="B1507" s="33">
        <v>44027</v>
      </c>
      <c r="C1507" s="138">
        <f t="shared" si="47"/>
        <v>2020</v>
      </c>
      <c r="D1507" s="32">
        <v>165</v>
      </c>
      <c r="E1507" s="34">
        <v>171.37</v>
      </c>
      <c r="F1507" s="32">
        <v>158.07</v>
      </c>
      <c r="G1507" s="31" t="str">
        <f t="shared" si="46"/>
        <v>15/07/2020</v>
      </c>
    </row>
    <row r="1508" spans="1:7" x14ac:dyDescent="0.3">
      <c r="A1508" s="32">
        <v>8</v>
      </c>
      <c r="B1508" s="33">
        <v>44028</v>
      </c>
      <c r="C1508" s="138">
        <f t="shared" si="47"/>
        <v>2020</v>
      </c>
      <c r="D1508" s="32">
        <v>165.5</v>
      </c>
      <c r="E1508" s="34">
        <v>171.37</v>
      </c>
      <c r="F1508" s="32">
        <v>158.07</v>
      </c>
      <c r="G1508" s="31" t="str">
        <f t="shared" si="46"/>
        <v>16/07/2020</v>
      </c>
    </row>
    <row r="1509" spans="1:7" x14ac:dyDescent="0.3">
      <c r="A1509" s="32">
        <v>8</v>
      </c>
      <c r="B1509" s="33">
        <v>44029</v>
      </c>
      <c r="C1509" s="138">
        <f t="shared" si="47"/>
        <v>2020</v>
      </c>
      <c r="D1509" s="32">
        <v>164</v>
      </c>
      <c r="E1509" s="34">
        <v>171.37</v>
      </c>
      <c r="F1509" s="32">
        <v>158.07</v>
      </c>
      <c r="G1509" s="31" t="str">
        <f t="shared" si="46"/>
        <v>17/07/2020</v>
      </c>
    </row>
    <row r="1510" spans="1:7" x14ac:dyDescent="0.3">
      <c r="A1510" s="32">
        <v>8</v>
      </c>
      <c r="B1510" s="33">
        <v>44032</v>
      </c>
      <c r="C1510" s="138">
        <f t="shared" si="47"/>
        <v>2020</v>
      </c>
      <c r="D1510" s="32">
        <v>162.25</v>
      </c>
      <c r="E1510" s="34">
        <v>171.37</v>
      </c>
      <c r="F1510" s="32">
        <v>158.07</v>
      </c>
      <c r="G1510" s="31" t="str">
        <f t="shared" si="46"/>
        <v>20/07/2020</v>
      </c>
    </row>
    <row r="1511" spans="1:7" x14ac:dyDescent="0.3">
      <c r="A1511" s="32">
        <v>8</v>
      </c>
      <c r="B1511" s="33">
        <v>44033</v>
      </c>
      <c r="C1511" s="138">
        <f t="shared" si="47"/>
        <v>2020</v>
      </c>
      <c r="D1511" s="32">
        <v>161</v>
      </c>
      <c r="E1511" s="34">
        <v>171.37</v>
      </c>
      <c r="F1511" s="32">
        <v>158.07</v>
      </c>
      <c r="G1511" s="31" t="str">
        <f t="shared" ref="G1511:G1574" si="48">TEXT(B1511,"jj/mm/aaaa")</f>
        <v>21/07/2020</v>
      </c>
    </row>
    <row r="1512" spans="1:7" x14ac:dyDescent="0.3">
      <c r="A1512" s="32">
        <v>8</v>
      </c>
      <c r="B1512" s="33">
        <v>44034</v>
      </c>
      <c r="C1512" s="138">
        <f t="shared" si="47"/>
        <v>2020</v>
      </c>
      <c r="D1512" s="32">
        <v>161.5</v>
      </c>
      <c r="E1512" s="34">
        <v>171.37</v>
      </c>
      <c r="F1512" s="32">
        <v>158.07</v>
      </c>
      <c r="G1512" s="31" t="str">
        <f t="shared" si="48"/>
        <v>22/07/2020</v>
      </c>
    </row>
    <row r="1513" spans="1:7" x14ac:dyDescent="0.3">
      <c r="A1513" s="32">
        <v>8</v>
      </c>
      <c r="B1513" s="33">
        <v>44035</v>
      </c>
      <c r="C1513" s="138">
        <f t="shared" si="47"/>
        <v>2020</v>
      </c>
      <c r="D1513" s="32">
        <v>161.5</v>
      </c>
      <c r="E1513" s="34">
        <v>171.37</v>
      </c>
      <c r="F1513" s="32">
        <v>158.07</v>
      </c>
      <c r="G1513" s="31" t="str">
        <f t="shared" si="48"/>
        <v>23/07/2020</v>
      </c>
    </row>
    <row r="1514" spans="1:7" x14ac:dyDescent="0.3">
      <c r="A1514" s="32">
        <v>8</v>
      </c>
      <c r="B1514" s="33">
        <v>44036</v>
      </c>
      <c r="C1514" s="138">
        <f t="shared" si="47"/>
        <v>2020</v>
      </c>
      <c r="D1514" s="32">
        <v>164.5</v>
      </c>
      <c r="E1514" s="34">
        <v>171.37</v>
      </c>
      <c r="F1514" s="32">
        <v>158.07</v>
      </c>
      <c r="G1514" s="31" t="str">
        <f t="shared" si="48"/>
        <v>24/07/2020</v>
      </c>
    </row>
    <row r="1515" spans="1:7" x14ac:dyDescent="0.3">
      <c r="A1515" s="32">
        <v>8</v>
      </c>
      <c r="B1515" s="33">
        <v>44039</v>
      </c>
      <c r="C1515" s="138">
        <f t="shared" si="47"/>
        <v>2020</v>
      </c>
      <c r="D1515" s="32">
        <v>162.5</v>
      </c>
      <c r="E1515" s="34">
        <v>171.37</v>
      </c>
      <c r="F1515" s="32">
        <v>158.07</v>
      </c>
      <c r="G1515" s="31" t="str">
        <f t="shared" si="48"/>
        <v>27/07/2020</v>
      </c>
    </row>
    <row r="1516" spans="1:7" x14ac:dyDescent="0.3">
      <c r="A1516" s="32">
        <v>8</v>
      </c>
      <c r="B1516" s="33">
        <v>44040</v>
      </c>
      <c r="C1516" s="138">
        <f t="shared" si="47"/>
        <v>2020</v>
      </c>
      <c r="D1516" s="32">
        <v>160.5</v>
      </c>
      <c r="E1516" s="34">
        <v>171.37</v>
      </c>
      <c r="F1516" s="32">
        <v>158.07</v>
      </c>
      <c r="G1516" s="31" t="str">
        <f t="shared" si="48"/>
        <v>28/07/2020</v>
      </c>
    </row>
    <row r="1517" spans="1:7" x14ac:dyDescent="0.3">
      <c r="A1517" s="32">
        <v>8</v>
      </c>
      <c r="B1517" s="33">
        <v>44041</v>
      </c>
      <c r="C1517" s="138">
        <f t="shared" si="47"/>
        <v>2020</v>
      </c>
      <c r="D1517" s="32">
        <v>162.30000000000001</v>
      </c>
      <c r="E1517" s="34">
        <v>171.37</v>
      </c>
      <c r="F1517" s="32">
        <v>158.07</v>
      </c>
      <c r="G1517" s="31" t="str">
        <f t="shared" si="48"/>
        <v>29/07/2020</v>
      </c>
    </row>
    <row r="1518" spans="1:7" x14ac:dyDescent="0.3">
      <c r="A1518" s="32">
        <v>8</v>
      </c>
      <c r="B1518" s="33">
        <v>44042</v>
      </c>
      <c r="C1518" s="138">
        <f t="shared" si="47"/>
        <v>2020</v>
      </c>
      <c r="D1518" s="32">
        <v>166</v>
      </c>
      <c r="E1518" s="34">
        <v>171.37</v>
      </c>
      <c r="F1518" s="32">
        <v>158.07</v>
      </c>
      <c r="G1518" s="31" t="str">
        <f t="shared" si="48"/>
        <v>30/07/2020</v>
      </c>
    </row>
    <row r="1519" spans="1:7" x14ac:dyDescent="0.3">
      <c r="A1519" s="32">
        <v>8</v>
      </c>
      <c r="B1519" s="33">
        <v>44043</v>
      </c>
      <c r="C1519" s="138">
        <f t="shared" si="47"/>
        <v>2020</v>
      </c>
      <c r="D1519" s="32">
        <v>165.5</v>
      </c>
      <c r="E1519" s="34">
        <v>171.37</v>
      </c>
      <c r="F1519" s="32">
        <v>158.07</v>
      </c>
      <c r="G1519" s="31" t="str">
        <f t="shared" si="48"/>
        <v>31/07/2020</v>
      </c>
    </row>
    <row r="1520" spans="1:7" x14ac:dyDescent="0.3">
      <c r="A1520" s="32">
        <v>8</v>
      </c>
      <c r="B1520" s="33">
        <v>44046</v>
      </c>
      <c r="C1520" s="138">
        <f t="shared" si="47"/>
        <v>2020</v>
      </c>
      <c r="D1520" s="32">
        <v>163.5</v>
      </c>
      <c r="E1520" s="34">
        <v>171.37</v>
      </c>
      <c r="F1520" s="32">
        <v>158.07</v>
      </c>
      <c r="G1520" s="31" t="str">
        <f t="shared" si="48"/>
        <v>03/08/2020</v>
      </c>
    </row>
    <row r="1521" spans="1:7" x14ac:dyDescent="0.3">
      <c r="A1521" s="32">
        <v>8</v>
      </c>
      <c r="B1521" s="33">
        <v>44047</v>
      </c>
      <c r="C1521" s="138">
        <f t="shared" si="47"/>
        <v>2020</v>
      </c>
      <c r="D1521" s="32">
        <v>164.75</v>
      </c>
      <c r="E1521" s="34">
        <v>171.37</v>
      </c>
      <c r="F1521" s="32">
        <v>158.07</v>
      </c>
      <c r="G1521" s="31" t="str">
        <f t="shared" si="48"/>
        <v>04/08/2020</v>
      </c>
    </row>
    <row r="1522" spans="1:7" x14ac:dyDescent="0.3">
      <c r="A1522" s="32">
        <v>8</v>
      </c>
      <c r="B1522" s="33">
        <v>44048</v>
      </c>
      <c r="C1522" s="138">
        <f t="shared" si="47"/>
        <v>2020</v>
      </c>
      <c r="D1522" s="32">
        <v>163.5</v>
      </c>
      <c r="E1522" s="34">
        <v>171.37</v>
      </c>
      <c r="F1522" s="32">
        <v>158.07</v>
      </c>
      <c r="G1522" s="31" t="str">
        <f t="shared" si="48"/>
        <v>05/08/2020</v>
      </c>
    </row>
    <row r="1523" spans="1:7" x14ac:dyDescent="0.3">
      <c r="A1523" s="32">
        <v>8</v>
      </c>
      <c r="B1523" s="33">
        <v>44049</v>
      </c>
      <c r="C1523" s="138">
        <f t="shared" si="47"/>
        <v>2020</v>
      </c>
      <c r="D1523" s="32">
        <v>164.5</v>
      </c>
      <c r="E1523" s="34">
        <v>171.37</v>
      </c>
      <c r="F1523" s="32">
        <v>158.07</v>
      </c>
      <c r="G1523" s="31" t="str">
        <f t="shared" si="48"/>
        <v>06/08/2020</v>
      </c>
    </row>
    <row r="1524" spans="1:7" x14ac:dyDescent="0.3">
      <c r="A1524" s="32">
        <v>8</v>
      </c>
      <c r="B1524" s="33">
        <v>44050</v>
      </c>
      <c r="C1524" s="138">
        <f t="shared" si="47"/>
        <v>2020</v>
      </c>
      <c r="D1524" s="32">
        <v>164.5</v>
      </c>
      <c r="E1524" s="34">
        <v>171.37</v>
      </c>
      <c r="F1524" s="32">
        <v>158.07</v>
      </c>
      <c r="G1524" s="31" t="str">
        <f t="shared" si="48"/>
        <v>07/08/2020</v>
      </c>
    </row>
    <row r="1525" spans="1:7" x14ac:dyDescent="0.3">
      <c r="A1525" s="32">
        <v>8</v>
      </c>
      <c r="B1525" s="33">
        <v>44053</v>
      </c>
      <c r="C1525" s="138">
        <f t="shared" si="47"/>
        <v>2020</v>
      </c>
      <c r="D1525" s="32">
        <v>162.25</v>
      </c>
      <c r="E1525" s="34">
        <v>171.37</v>
      </c>
      <c r="F1525" s="32">
        <v>158.07</v>
      </c>
      <c r="G1525" s="31" t="str">
        <f t="shared" si="48"/>
        <v>10/08/2020</v>
      </c>
    </row>
    <row r="1526" spans="1:7" x14ac:dyDescent="0.3">
      <c r="A1526" s="32">
        <v>8</v>
      </c>
      <c r="B1526" s="33">
        <v>44054</v>
      </c>
      <c r="C1526" s="138">
        <f t="shared" si="47"/>
        <v>2020</v>
      </c>
      <c r="D1526" s="32">
        <v>162.25</v>
      </c>
      <c r="E1526" s="34">
        <v>171.37</v>
      </c>
      <c r="F1526" s="32">
        <v>158.07</v>
      </c>
      <c r="G1526" s="31" t="str">
        <f t="shared" si="48"/>
        <v>11/08/2020</v>
      </c>
    </row>
    <row r="1527" spans="1:7" x14ac:dyDescent="0.3">
      <c r="A1527" s="32">
        <v>8</v>
      </c>
      <c r="B1527" s="33">
        <v>44055</v>
      </c>
      <c r="C1527" s="138">
        <f t="shared" si="47"/>
        <v>2020</v>
      </c>
      <c r="D1527" s="32">
        <v>160</v>
      </c>
      <c r="E1527" s="34">
        <v>171.37</v>
      </c>
      <c r="F1527" s="32">
        <v>158.07</v>
      </c>
      <c r="G1527" s="31" t="str">
        <f t="shared" si="48"/>
        <v>12/08/2020</v>
      </c>
    </row>
    <row r="1528" spans="1:7" x14ac:dyDescent="0.3">
      <c r="A1528" s="32">
        <v>8</v>
      </c>
      <c r="B1528" s="33">
        <v>44056</v>
      </c>
      <c r="C1528" s="138">
        <f t="shared" si="47"/>
        <v>2020</v>
      </c>
      <c r="D1528" s="32">
        <v>160.75</v>
      </c>
      <c r="E1528" s="34">
        <v>171.37</v>
      </c>
      <c r="F1528" s="32">
        <v>158.07</v>
      </c>
      <c r="G1528" s="31" t="str">
        <f t="shared" si="48"/>
        <v>13/08/2020</v>
      </c>
    </row>
    <row r="1529" spans="1:7" x14ac:dyDescent="0.3">
      <c r="A1529" s="32">
        <v>8</v>
      </c>
      <c r="B1529" s="33">
        <v>44057</v>
      </c>
      <c r="C1529" s="138">
        <f t="shared" si="47"/>
        <v>2020</v>
      </c>
      <c r="D1529" s="32">
        <v>164.75</v>
      </c>
      <c r="E1529" s="34">
        <v>171.37</v>
      </c>
      <c r="F1529" s="32">
        <v>158.07</v>
      </c>
      <c r="G1529" s="31" t="str">
        <f t="shared" si="48"/>
        <v>14/08/2020</v>
      </c>
    </row>
    <row r="1530" spans="1:7" x14ac:dyDescent="0.3">
      <c r="A1530" s="32">
        <v>8</v>
      </c>
      <c r="B1530" s="33">
        <v>44060</v>
      </c>
      <c r="C1530" s="138">
        <f t="shared" si="47"/>
        <v>2020</v>
      </c>
      <c r="D1530" s="32">
        <v>167</v>
      </c>
      <c r="E1530" s="34">
        <v>171.37</v>
      </c>
      <c r="F1530" s="32">
        <v>158.07</v>
      </c>
      <c r="G1530" s="31" t="str">
        <f t="shared" si="48"/>
        <v>17/08/2020</v>
      </c>
    </row>
    <row r="1531" spans="1:7" x14ac:dyDescent="0.3">
      <c r="A1531" s="32">
        <v>8</v>
      </c>
      <c r="B1531" s="33">
        <v>44061</v>
      </c>
      <c r="C1531" s="138">
        <f t="shared" si="47"/>
        <v>2020</v>
      </c>
      <c r="D1531" s="32">
        <v>165</v>
      </c>
      <c r="E1531" s="34">
        <v>171.37</v>
      </c>
      <c r="F1531" s="32">
        <v>158.07</v>
      </c>
      <c r="G1531" s="31" t="str">
        <f t="shared" si="48"/>
        <v>18/08/2020</v>
      </c>
    </row>
    <row r="1532" spans="1:7" x14ac:dyDescent="0.3">
      <c r="A1532" s="32">
        <v>8</v>
      </c>
      <c r="B1532" s="33">
        <v>44062</v>
      </c>
      <c r="C1532" s="138">
        <f t="shared" si="47"/>
        <v>2020</v>
      </c>
      <c r="D1532" s="32">
        <v>162</v>
      </c>
      <c r="E1532" s="34">
        <v>171.37</v>
      </c>
      <c r="F1532" s="32">
        <v>158.07</v>
      </c>
      <c r="G1532" s="31" t="str">
        <f t="shared" si="48"/>
        <v>19/08/2020</v>
      </c>
    </row>
    <row r="1533" spans="1:7" x14ac:dyDescent="0.3">
      <c r="A1533" s="32">
        <v>8</v>
      </c>
      <c r="B1533" s="33">
        <v>44063</v>
      </c>
      <c r="C1533" s="138">
        <f t="shared" si="47"/>
        <v>2020</v>
      </c>
      <c r="D1533" s="32">
        <v>165</v>
      </c>
      <c r="E1533" s="34">
        <v>171.37</v>
      </c>
      <c r="F1533" s="32">
        <v>158.07</v>
      </c>
      <c r="G1533" s="31" t="str">
        <f t="shared" si="48"/>
        <v>20/08/2020</v>
      </c>
    </row>
    <row r="1534" spans="1:7" x14ac:dyDescent="0.3">
      <c r="A1534" s="32">
        <v>8</v>
      </c>
      <c r="B1534" s="33">
        <v>44064</v>
      </c>
      <c r="C1534" s="138">
        <f t="shared" si="47"/>
        <v>2020</v>
      </c>
      <c r="D1534" s="32">
        <v>166.5</v>
      </c>
      <c r="E1534" s="34">
        <v>171.37</v>
      </c>
      <c r="F1534" s="32">
        <v>158.07</v>
      </c>
      <c r="G1534" s="31" t="str">
        <f t="shared" si="48"/>
        <v>21/08/2020</v>
      </c>
    </row>
    <row r="1535" spans="1:7" x14ac:dyDescent="0.3">
      <c r="A1535" s="32">
        <v>8</v>
      </c>
      <c r="B1535" s="33">
        <v>44067</v>
      </c>
      <c r="C1535" s="138">
        <f t="shared" si="47"/>
        <v>2020</v>
      </c>
      <c r="D1535" s="32">
        <v>165</v>
      </c>
      <c r="E1535" s="34">
        <v>171.37</v>
      </c>
      <c r="F1535" s="32">
        <v>158.07</v>
      </c>
      <c r="G1535" s="31" t="str">
        <f t="shared" si="48"/>
        <v>24/08/2020</v>
      </c>
    </row>
    <row r="1536" spans="1:7" x14ac:dyDescent="0.3">
      <c r="A1536" s="32">
        <v>8</v>
      </c>
      <c r="B1536" s="33">
        <v>44068</v>
      </c>
      <c r="C1536" s="138">
        <f t="shared" si="47"/>
        <v>2020</v>
      </c>
      <c r="D1536" s="32">
        <v>164</v>
      </c>
      <c r="E1536" s="34">
        <v>171.37</v>
      </c>
      <c r="F1536" s="32">
        <v>158.07</v>
      </c>
      <c r="G1536" s="31" t="str">
        <f t="shared" si="48"/>
        <v>25/08/2020</v>
      </c>
    </row>
    <row r="1537" spans="1:7" x14ac:dyDescent="0.3">
      <c r="A1537" s="32">
        <v>8</v>
      </c>
      <c r="B1537" s="33">
        <v>44069</v>
      </c>
      <c r="C1537" s="138">
        <f t="shared" si="47"/>
        <v>2020</v>
      </c>
      <c r="D1537" s="32">
        <v>167.3</v>
      </c>
      <c r="E1537" s="34">
        <v>171.37</v>
      </c>
      <c r="F1537" s="32">
        <v>158.07</v>
      </c>
      <c r="G1537" s="31" t="str">
        <f t="shared" si="48"/>
        <v>26/08/2020</v>
      </c>
    </row>
    <row r="1538" spans="1:7" x14ac:dyDescent="0.3">
      <c r="A1538" s="32">
        <v>8</v>
      </c>
      <c r="B1538" s="33">
        <v>44070</v>
      </c>
      <c r="C1538" s="138">
        <f t="shared" si="47"/>
        <v>2020</v>
      </c>
      <c r="D1538" s="32">
        <v>166</v>
      </c>
      <c r="E1538" s="34">
        <v>171.37</v>
      </c>
      <c r="F1538" s="32">
        <v>158.07</v>
      </c>
      <c r="G1538" s="31" t="str">
        <f t="shared" si="48"/>
        <v>27/08/2020</v>
      </c>
    </row>
    <row r="1539" spans="1:7" x14ac:dyDescent="0.3">
      <c r="A1539" s="32">
        <v>8</v>
      </c>
      <c r="B1539" s="33">
        <v>44071</v>
      </c>
      <c r="C1539" s="138">
        <f t="shared" ref="C1539:C1602" si="49">YEAR(B1539)</f>
        <v>2020</v>
      </c>
      <c r="D1539" s="32">
        <v>167</v>
      </c>
      <c r="E1539" s="34">
        <v>171.37</v>
      </c>
      <c r="F1539" s="32">
        <v>158.07</v>
      </c>
      <c r="G1539" s="31" t="str">
        <f t="shared" si="48"/>
        <v>28/08/2020</v>
      </c>
    </row>
    <row r="1540" spans="1:7" x14ac:dyDescent="0.3">
      <c r="A1540" s="32">
        <v>8</v>
      </c>
      <c r="B1540" s="33">
        <v>44074</v>
      </c>
      <c r="C1540" s="138">
        <f t="shared" si="49"/>
        <v>2020</v>
      </c>
      <c r="D1540" s="32">
        <v>168.25</v>
      </c>
      <c r="E1540" s="34">
        <v>171.37</v>
      </c>
      <c r="F1540" s="32">
        <v>158.07</v>
      </c>
      <c r="G1540" s="31" t="str">
        <f t="shared" si="48"/>
        <v>31/08/2020</v>
      </c>
    </row>
    <row r="1541" spans="1:7" x14ac:dyDescent="0.3">
      <c r="A1541" s="32">
        <v>8</v>
      </c>
      <c r="B1541" s="33">
        <v>44075</v>
      </c>
      <c r="C1541" s="138">
        <f t="shared" si="49"/>
        <v>2020</v>
      </c>
      <c r="D1541" s="32">
        <v>165</v>
      </c>
      <c r="E1541" s="34">
        <v>171.37</v>
      </c>
      <c r="F1541" s="32">
        <v>158.07</v>
      </c>
      <c r="G1541" s="31" t="str">
        <f t="shared" si="48"/>
        <v>01/09/2020</v>
      </c>
    </row>
    <row r="1542" spans="1:7" x14ac:dyDescent="0.3">
      <c r="A1542" s="32">
        <v>8</v>
      </c>
      <c r="B1542" s="33">
        <v>44076</v>
      </c>
      <c r="C1542" s="138">
        <f t="shared" si="49"/>
        <v>2020</v>
      </c>
      <c r="D1542" s="32">
        <v>165.75</v>
      </c>
      <c r="E1542" s="34">
        <v>171.37</v>
      </c>
      <c r="F1542" s="32">
        <v>158.07</v>
      </c>
      <c r="G1542" s="31" t="str">
        <f t="shared" si="48"/>
        <v>02/09/2020</v>
      </c>
    </row>
    <row r="1543" spans="1:7" x14ac:dyDescent="0.3">
      <c r="A1543" s="32">
        <v>8</v>
      </c>
      <c r="B1543" s="33">
        <v>44077</v>
      </c>
      <c r="C1543" s="138">
        <f t="shared" si="49"/>
        <v>2020</v>
      </c>
      <c r="D1543" s="32">
        <v>167.5</v>
      </c>
      <c r="E1543" s="34">
        <v>171.37</v>
      </c>
      <c r="F1543" s="32">
        <v>158.07</v>
      </c>
      <c r="G1543" s="31" t="str">
        <f t="shared" si="48"/>
        <v>03/09/2020</v>
      </c>
    </row>
    <row r="1544" spans="1:7" x14ac:dyDescent="0.3">
      <c r="A1544" s="32">
        <v>8</v>
      </c>
      <c r="B1544" s="33">
        <v>44078</v>
      </c>
      <c r="C1544" s="138">
        <f t="shared" si="49"/>
        <v>2020</v>
      </c>
      <c r="D1544" s="32">
        <v>166.83</v>
      </c>
      <c r="E1544" s="34">
        <v>171.37</v>
      </c>
      <c r="F1544" s="32">
        <v>158.07</v>
      </c>
      <c r="G1544" s="31" t="str">
        <f t="shared" si="48"/>
        <v>04/09/2020</v>
      </c>
    </row>
    <row r="1545" spans="1:7" x14ac:dyDescent="0.3">
      <c r="A1545" s="32">
        <v>8</v>
      </c>
      <c r="B1545" s="33">
        <v>44081</v>
      </c>
      <c r="C1545" s="138">
        <f t="shared" si="49"/>
        <v>2020</v>
      </c>
      <c r="D1545" s="32">
        <v>165.5</v>
      </c>
      <c r="E1545" s="34">
        <v>171.37</v>
      </c>
      <c r="F1545" s="32">
        <v>158.07</v>
      </c>
      <c r="G1545" s="31" t="str">
        <f t="shared" si="48"/>
        <v>07/09/2020</v>
      </c>
    </row>
    <row r="1546" spans="1:7" x14ac:dyDescent="0.3">
      <c r="A1546" s="32">
        <v>8</v>
      </c>
      <c r="B1546" s="33">
        <v>44082</v>
      </c>
      <c r="C1546" s="138">
        <f t="shared" si="49"/>
        <v>2020</v>
      </c>
      <c r="D1546" s="32">
        <v>166.5</v>
      </c>
      <c r="E1546" s="34">
        <v>171.37</v>
      </c>
      <c r="F1546" s="32">
        <v>158.07</v>
      </c>
      <c r="G1546" s="31" t="str">
        <f t="shared" si="48"/>
        <v>08/09/2020</v>
      </c>
    </row>
    <row r="1547" spans="1:7" x14ac:dyDescent="0.3">
      <c r="A1547" s="32">
        <v>8</v>
      </c>
      <c r="B1547" s="33">
        <v>44083</v>
      </c>
      <c r="C1547" s="138">
        <f t="shared" si="49"/>
        <v>2020</v>
      </c>
      <c r="D1547" s="32">
        <v>169.25</v>
      </c>
      <c r="E1547" s="34">
        <v>171.37</v>
      </c>
      <c r="F1547" s="32">
        <v>158.07</v>
      </c>
      <c r="G1547" s="31" t="str">
        <f t="shared" si="48"/>
        <v>09/09/2020</v>
      </c>
    </row>
    <row r="1548" spans="1:7" x14ac:dyDescent="0.3">
      <c r="A1548" s="32">
        <v>8</v>
      </c>
      <c r="B1548" s="33">
        <v>44084</v>
      </c>
      <c r="C1548" s="138">
        <f t="shared" si="49"/>
        <v>2020</v>
      </c>
      <c r="D1548" s="32">
        <v>171.33</v>
      </c>
      <c r="E1548" s="34">
        <v>171.37</v>
      </c>
      <c r="F1548" s="32">
        <v>158.07</v>
      </c>
      <c r="G1548" s="31" t="str">
        <f t="shared" si="48"/>
        <v>10/09/2020</v>
      </c>
    </row>
    <row r="1549" spans="1:7" x14ac:dyDescent="0.3">
      <c r="A1549" s="32">
        <v>8</v>
      </c>
      <c r="B1549" s="33">
        <v>44085</v>
      </c>
      <c r="C1549" s="138">
        <f t="shared" si="49"/>
        <v>2020</v>
      </c>
      <c r="D1549" s="32">
        <v>169</v>
      </c>
      <c r="E1549" s="34">
        <v>171.37</v>
      </c>
      <c r="F1549" s="32">
        <v>158.07</v>
      </c>
      <c r="G1549" s="31" t="str">
        <f t="shared" si="48"/>
        <v>11/09/2020</v>
      </c>
    </row>
    <row r="1550" spans="1:7" x14ac:dyDescent="0.3">
      <c r="A1550" s="32">
        <v>8</v>
      </c>
      <c r="B1550" s="33">
        <v>44088</v>
      </c>
      <c r="C1550" s="138">
        <f t="shared" si="49"/>
        <v>2020</v>
      </c>
      <c r="D1550" s="32">
        <v>169</v>
      </c>
      <c r="E1550" s="34">
        <v>171.37</v>
      </c>
      <c r="F1550" s="32">
        <v>158.07</v>
      </c>
      <c r="G1550" s="31" t="str">
        <f t="shared" si="48"/>
        <v>14/09/2020</v>
      </c>
    </row>
    <row r="1551" spans="1:7" x14ac:dyDescent="0.3">
      <c r="A1551" s="32">
        <v>8</v>
      </c>
      <c r="B1551" s="33">
        <v>44089</v>
      </c>
      <c r="C1551" s="138">
        <f t="shared" si="49"/>
        <v>2020</v>
      </c>
      <c r="D1551" s="32">
        <v>170</v>
      </c>
      <c r="E1551" s="34">
        <v>171.37</v>
      </c>
      <c r="F1551" s="32">
        <v>158.07</v>
      </c>
      <c r="G1551" s="31" t="str">
        <f t="shared" si="48"/>
        <v>15/09/2020</v>
      </c>
    </row>
    <row r="1552" spans="1:7" x14ac:dyDescent="0.3">
      <c r="A1552" s="32">
        <v>8</v>
      </c>
      <c r="B1552" s="33">
        <v>44090</v>
      </c>
      <c r="C1552" s="138">
        <f t="shared" si="49"/>
        <v>2020</v>
      </c>
      <c r="D1552" s="32">
        <v>169.5</v>
      </c>
      <c r="E1552" s="34">
        <v>171.37</v>
      </c>
      <c r="F1552" s="32">
        <v>158.07</v>
      </c>
      <c r="G1552" s="31" t="str">
        <f t="shared" si="48"/>
        <v>16/09/2020</v>
      </c>
    </row>
    <row r="1553" spans="1:7" x14ac:dyDescent="0.3">
      <c r="A1553" s="32">
        <v>8</v>
      </c>
      <c r="B1553" s="33">
        <v>44091</v>
      </c>
      <c r="C1553" s="138">
        <f t="shared" si="49"/>
        <v>2020</v>
      </c>
      <c r="D1553" s="32">
        <v>170</v>
      </c>
      <c r="E1553" s="34">
        <v>171.37</v>
      </c>
      <c r="F1553" s="32">
        <v>158.07</v>
      </c>
      <c r="G1553" s="31" t="str">
        <f t="shared" si="48"/>
        <v>17/09/2020</v>
      </c>
    </row>
    <row r="1554" spans="1:7" x14ac:dyDescent="0.3">
      <c r="A1554" s="32">
        <v>8</v>
      </c>
      <c r="B1554" s="33">
        <v>44092</v>
      </c>
      <c r="C1554" s="138">
        <f t="shared" si="49"/>
        <v>2020</v>
      </c>
      <c r="D1554" s="32">
        <v>172.75</v>
      </c>
      <c r="E1554" s="34">
        <v>171.37</v>
      </c>
      <c r="F1554" s="32">
        <v>158.07</v>
      </c>
      <c r="G1554" s="31" t="str">
        <f t="shared" si="48"/>
        <v>18/09/2020</v>
      </c>
    </row>
    <row r="1555" spans="1:7" x14ac:dyDescent="0.3">
      <c r="A1555" s="32">
        <v>8</v>
      </c>
      <c r="B1555" s="33">
        <v>44095</v>
      </c>
      <c r="C1555" s="138">
        <f t="shared" si="49"/>
        <v>2020</v>
      </c>
      <c r="D1555" s="32">
        <v>175</v>
      </c>
      <c r="E1555" s="34">
        <v>171.37</v>
      </c>
      <c r="F1555" s="32">
        <v>158.07</v>
      </c>
      <c r="G1555" s="31" t="str">
        <f t="shared" si="48"/>
        <v>21/09/2020</v>
      </c>
    </row>
    <row r="1556" spans="1:7" x14ac:dyDescent="0.3">
      <c r="A1556" s="32">
        <v>8</v>
      </c>
      <c r="B1556" s="33">
        <v>44096</v>
      </c>
      <c r="C1556" s="138">
        <f t="shared" si="49"/>
        <v>2020</v>
      </c>
      <c r="D1556" s="32">
        <v>175</v>
      </c>
      <c r="E1556" s="34">
        <v>171.37</v>
      </c>
      <c r="F1556" s="32">
        <v>158.07</v>
      </c>
      <c r="G1556" s="31" t="str">
        <f t="shared" si="48"/>
        <v>22/09/2020</v>
      </c>
    </row>
    <row r="1557" spans="1:7" x14ac:dyDescent="0.3">
      <c r="A1557" s="32">
        <v>8</v>
      </c>
      <c r="B1557" s="33">
        <v>44097</v>
      </c>
      <c r="C1557" s="138">
        <f t="shared" si="49"/>
        <v>2020</v>
      </c>
      <c r="D1557" s="32">
        <v>174</v>
      </c>
      <c r="E1557" s="34">
        <v>171.37</v>
      </c>
      <c r="F1557" s="32">
        <v>158.07</v>
      </c>
      <c r="G1557" s="31" t="str">
        <f t="shared" si="48"/>
        <v>23/09/2020</v>
      </c>
    </row>
    <row r="1558" spans="1:7" x14ac:dyDescent="0.3">
      <c r="A1558" s="32">
        <v>8</v>
      </c>
      <c r="B1558" s="33">
        <v>44098</v>
      </c>
      <c r="C1558" s="138">
        <f t="shared" si="49"/>
        <v>2020</v>
      </c>
      <c r="D1558" s="32">
        <v>172</v>
      </c>
      <c r="E1558" s="34">
        <v>171.37</v>
      </c>
      <c r="F1558" s="32">
        <v>158.07</v>
      </c>
      <c r="G1558" s="31" t="str">
        <f t="shared" si="48"/>
        <v>24/09/2020</v>
      </c>
    </row>
    <row r="1559" spans="1:7" x14ac:dyDescent="0.3">
      <c r="A1559" s="32">
        <v>8</v>
      </c>
      <c r="B1559" s="33">
        <v>44099</v>
      </c>
      <c r="C1559" s="138">
        <f t="shared" si="49"/>
        <v>2020</v>
      </c>
      <c r="D1559" s="32">
        <v>173.5</v>
      </c>
      <c r="E1559" s="34">
        <v>171.37</v>
      </c>
      <c r="F1559" s="32">
        <v>158.07</v>
      </c>
      <c r="G1559" s="31" t="str">
        <f t="shared" si="48"/>
        <v>25/09/2020</v>
      </c>
    </row>
    <row r="1560" spans="1:7" x14ac:dyDescent="0.3">
      <c r="A1560" s="32">
        <v>8</v>
      </c>
      <c r="B1560" s="33">
        <v>44102</v>
      </c>
      <c r="C1560" s="138">
        <f t="shared" si="49"/>
        <v>2020</v>
      </c>
      <c r="D1560" s="32">
        <v>172</v>
      </c>
      <c r="E1560" s="34">
        <v>171.37</v>
      </c>
      <c r="F1560" s="32">
        <v>158.07</v>
      </c>
      <c r="G1560" s="31" t="str">
        <f t="shared" si="48"/>
        <v>28/09/2020</v>
      </c>
    </row>
    <row r="1561" spans="1:7" x14ac:dyDescent="0.3">
      <c r="A1561" s="32">
        <v>8</v>
      </c>
      <c r="B1561" s="33">
        <v>44103</v>
      </c>
      <c r="C1561" s="138">
        <f t="shared" si="49"/>
        <v>2020</v>
      </c>
      <c r="D1561" s="32">
        <v>174</v>
      </c>
      <c r="E1561" s="34">
        <v>171.37</v>
      </c>
      <c r="F1561" s="32">
        <v>158.07</v>
      </c>
      <c r="G1561" s="31" t="str">
        <f t="shared" si="48"/>
        <v>29/09/2020</v>
      </c>
    </row>
    <row r="1562" spans="1:7" x14ac:dyDescent="0.3">
      <c r="A1562" s="32">
        <v>8</v>
      </c>
      <c r="B1562" s="33">
        <v>44104</v>
      </c>
      <c r="C1562" s="138">
        <f t="shared" si="49"/>
        <v>2020</v>
      </c>
      <c r="D1562" s="32">
        <v>174.5</v>
      </c>
      <c r="E1562" s="34">
        <v>171.37</v>
      </c>
      <c r="F1562" s="32">
        <v>158.07</v>
      </c>
      <c r="G1562" s="31" t="str">
        <f t="shared" si="48"/>
        <v>30/09/2020</v>
      </c>
    </row>
    <row r="1563" spans="1:7" x14ac:dyDescent="0.3">
      <c r="A1563" s="32">
        <v>8</v>
      </c>
      <c r="B1563" s="33">
        <v>44105</v>
      </c>
      <c r="C1563" s="138">
        <f t="shared" si="49"/>
        <v>2020</v>
      </c>
      <c r="D1563" s="32">
        <v>177.33</v>
      </c>
      <c r="E1563" s="34">
        <v>171.37</v>
      </c>
      <c r="F1563" s="32">
        <v>158.07</v>
      </c>
      <c r="G1563" s="31" t="str">
        <f t="shared" si="48"/>
        <v>01/10/2020</v>
      </c>
    </row>
    <row r="1564" spans="1:7" x14ac:dyDescent="0.3">
      <c r="A1564" s="32">
        <v>8</v>
      </c>
      <c r="B1564" s="33">
        <v>44106</v>
      </c>
      <c r="C1564" s="138">
        <f t="shared" si="49"/>
        <v>2020</v>
      </c>
      <c r="D1564" s="32">
        <v>175</v>
      </c>
      <c r="E1564" s="34">
        <v>171.37</v>
      </c>
      <c r="F1564" s="32">
        <v>158.07</v>
      </c>
      <c r="G1564" s="31" t="str">
        <f t="shared" si="48"/>
        <v>02/10/2020</v>
      </c>
    </row>
    <row r="1565" spans="1:7" x14ac:dyDescent="0.3">
      <c r="A1565" s="32">
        <v>8</v>
      </c>
      <c r="B1565" s="33">
        <v>44109</v>
      </c>
      <c r="C1565" s="138">
        <f t="shared" si="49"/>
        <v>2020</v>
      </c>
      <c r="D1565" s="32">
        <v>177.5</v>
      </c>
      <c r="E1565" s="34">
        <v>171.37</v>
      </c>
      <c r="F1565" s="32">
        <v>158.07</v>
      </c>
      <c r="G1565" s="31" t="str">
        <f t="shared" si="48"/>
        <v>05/10/2020</v>
      </c>
    </row>
    <row r="1566" spans="1:7" x14ac:dyDescent="0.3">
      <c r="A1566" s="32">
        <v>8</v>
      </c>
      <c r="B1566" s="33">
        <v>44110</v>
      </c>
      <c r="C1566" s="138">
        <f t="shared" si="49"/>
        <v>2020</v>
      </c>
      <c r="D1566" s="32">
        <v>177.5</v>
      </c>
      <c r="E1566" s="34">
        <v>171.37</v>
      </c>
      <c r="F1566" s="32">
        <v>158.07</v>
      </c>
      <c r="G1566" s="31" t="str">
        <f t="shared" si="48"/>
        <v>06/10/2020</v>
      </c>
    </row>
    <row r="1567" spans="1:7" x14ac:dyDescent="0.3">
      <c r="A1567" s="32">
        <v>8</v>
      </c>
      <c r="B1567" s="33">
        <v>44111</v>
      </c>
      <c r="C1567" s="138">
        <f t="shared" si="49"/>
        <v>2020</v>
      </c>
      <c r="D1567" s="32">
        <v>177.5</v>
      </c>
      <c r="E1567" s="34">
        <v>171.37</v>
      </c>
      <c r="F1567" s="32">
        <v>158.07</v>
      </c>
      <c r="G1567" s="31" t="str">
        <f t="shared" si="48"/>
        <v>07/10/2020</v>
      </c>
    </row>
    <row r="1568" spans="1:7" x14ac:dyDescent="0.3">
      <c r="A1568" s="32">
        <v>8</v>
      </c>
      <c r="B1568" s="33">
        <v>44112</v>
      </c>
      <c r="C1568" s="138">
        <f t="shared" si="49"/>
        <v>2020</v>
      </c>
      <c r="D1568" s="32">
        <v>178.17</v>
      </c>
      <c r="E1568" s="34">
        <v>171.37</v>
      </c>
      <c r="F1568" s="32">
        <v>158.07</v>
      </c>
      <c r="G1568" s="31" t="str">
        <f t="shared" si="48"/>
        <v>08/10/2020</v>
      </c>
    </row>
    <row r="1569" spans="1:7" x14ac:dyDescent="0.3">
      <c r="A1569" s="32">
        <v>8</v>
      </c>
      <c r="B1569" s="33">
        <v>44113</v>
      </c>
      <c r="C1569" s="138">
        <f t="shared" si="49"/>
        <v>2020</v>
      </c>
      <c r="D1569" s="32">
        <v>177.5</v>
      </c>
      <c r="E1569" s="34">
        <v>171.37</v>
      </c>
      <c r="F1569" s="32">
        <v>158.07</v>
      </c>
      <c r="G1569" s="31" t="str">
        <f t="shared" si="48"/>
        <v>09/10/2020</v>
      </c>
    </row>
    <row r="1570" spans="1:7" x14ac:dyDescent="0.3">
      <c r="A1570" s="32">
        <v>8</v>
      </c>
      <c r="B1570" s="33">
        <v>44116</v>
      </c>
      <c r="C1570" s="138">
        <f t="shared" si="49"/>
        <v>2020</v>
      </c>
      <c r="D1570" s="32">
        <v>180</v>
      </c>
      <c r="E1570" s="34">
        <v>171.37</v>
      </c>
      <c r="F1570" s="32">
        <v>158.07</v>
      </c>
      <c r="G1570" s="31" t="str">
        <f t="shared" si="48"/>
        <v>12/10/2020</v>
      </c>
    </row>
    <row r="1571" spans="1:7" x14ac:dyDescent="0.3">
      <c r="A1571" s="32">
        <v>8</v>
      </c>
      <c r="B1571" s="33">
        <v>44117</v>
      </c>
      <c r="C1571" s="138">
        <f t="shared" si="49"/>
        <v>2020</v>
      </c>
      <c r="D1571" s="32">
        <v>185</v>
      </c>
      <c r="E1571" s="34">
        <v>171.37</v>
      </c>
      <c r="F1571" s="32">
        <v>158.07</v>
      </c>
      <c r="G1571" s="31" t="str">
        <f t="shared" si="48"/>
        <v>13/10/2020</v>
      </c>
    </row>
    <row r="1572" spans="1:7" x14ac:dyDescent="0.3">
      <c r="A1572" s="32">
        <v>8</v>
      </c>
      <c r="B1572" s="33">
        <v>44118</v>
      </c>
      <c r="C1572" s="138">
        <f t="shared" si="49"/>
        <v>2020</v>
      </c>
      <c r="D1572" s="32">
        <v>186</v>
      </c>
      <c r="E1572" s="34">
        <v>171.37</v>
      </c>
      <c r="F1572" s="32">
        <v>158.07</v>
      </c>
      <c r="G1572" s="31" t="str">
        <f t="shared" si="48"/>
        <v>14/10/2020</v>
      </c>
    </row>
    <row r="1573" spans="1:7" x14ac:dyDescent="0.3">
      <c r="A1573" s="32">
        <v>8</v>
      </c>
      <c r="B1573" s="33">
        <v>44119</v>
      </c>
      <c r="C1573" s="138">
        <f t="shared" si="49"/>
        <v>2020</v>
      </c>
      <c r="D1573" s="32">
        <v>185.5</v>
      </c>
      <c r="E1573" s="34">
        <v>171.37</v>
      </c>
      <c r="F1573" s="32">
        <v>158.07</v>
      </c>
      <c r="G1573" s="31" t="str">
        <f t="shared" si="48"/>
        <v>15/10/2020</v>
      </c>
    </row>
    <row r="1574" spans="1:7" x14ac:dyDescent="0.3">
      <c r="A1574" s="32">
        <v>8</v>
      </c>
      <c r="B1574" s="33">
        <v>44120</v>
      </c>
      <c r="C1574" s="138">
        <f t="shared" si="49"/>
        <v>2020</v>
      </c>
      <c r="D1574" s="32">
        <v>195.75</v>
      </c>
      <c r="E1574" s="34">
        <v>171.37</v>
      </c>
      <c r="F1574" s="32">
        <v>158.07</v>
      </c>
      <c r="G1574" s="31" t="str">
        <f t="shared" si="48"/>
        <v>16/10/2020</v>
      </c>
    </row>
    <row r="1575" spans="1:7" x14ac:dyDescent="0.3">
      <c r="A1575" s="32">
        <v>8</v>
      </c>
      <c r="B1575" s="33">
        <v>44123</v>
      </c>
      <c r="C1575" s="138">
        <f t="shared" si="49"/>
        <v>2020</v>
      </c>
      <c r="D1575" s="32">
        <v>190.75</v>
      </c>
      <c r="E1575" s="34">
        <v>171.37</v>
      </c>
      <c r="F1575" s="32">
        <v>158.07</v>
      </c>
      <c r="G1575" s="31" t="str">
        <f t="shared" ref="G1575:G1638" si="50">TEXT(B1575,"jj/mm/aaaa")</f>
        <v>19/10/2020</v>
      </c>
    </row>
    <row r="1576" spans="1:7" x14ac:dyDescent="0.3">
      <c r="A1576" s="32">
        <v>8</v>
      </c>
      <c r="B1576" s="33">
        <v>44124</v>
      </c>
      <c r="C1576" s="138">
        <f t="shared" si="49"/>
        <v>2020</v>
      </c>
      <c r="D1576" s="32">
        <v>196.5</v>
      </c>
      <c r="E1576" s="34">
        <v>171.37</v>
      </c>
      <c r="F1576" s="32">
        <v>158.07</v>
      </c>
      <c r="G1576" s="31" t="str">
        <f t="shared" si="50"/>
        <v>20/10/2020</v>
      </c>
    </row>
    <row r="1577" spans="1:7" x14ac:dyDescent="0.3">
      <c r="A1577" s="32">
        <v>8</v>
      </c>
      <c r="B1577" s="33">
        <v>44125</v>
      </c>
      <c r="C1577" s="138">
        <f t="shared" si="49"/>
        <v>2020</v>
      </c>
      <c r="D1577" s="32">
        <v>196.5</v>
      </c>
      <c r="E1577" s="34">
        <v>171.37</v>
      </c>
      <c r="F1577" s="32">
        <v>158.07</v>
      </c>
      <c r="G1577" s="31" t="str">
        <f t="shared" si="50"/>
        <v>21/10/2020</v>
      </c>
    </row>
    <row r="1578" spans="1:7" x14ac:dyDescent="0.3">
      <c r="A1578" s="32">
        <v>8</v>
      </c>
      <c r="B1578" s="33">
        <v>44126</v>
      </c>
      <c r="C1578" s="138">
        <f t="shared" si="49"/>
        <v>2020</v>
      </c>
      <c r="D1578" s="32">
        <v>193</v>
      </c>
      <c r="E1578" s="34">
        <v>171.37</v>
      </c>
      <c r="F1578" s="32">
        <v>158.07</v>
      </c>
      <c r="G1578" s="31" t="str">
        <f t="shared" si="50"/>
        <v>22/10/2020</v>
      </c>
    </row>
    <row r="1579" spans="1:7" x14ac:dyDescent="0.3">
      <c r="A1579" s="32">
        <v>8</v>
      </c>
      <c r="B1579" s="33">
        <v>44127</v>
      </c>
      <c r="C1579" s="138">
        <f t="shared" si="49"/>
        <v>2020</v>
      </c>
      <c r="D1579" s="32">
        <v>194.25</v>
      </c>
      <c r="E1579" s="34">
        <v>171.37</v>
      </c>
      <c r="F1579" s="32">
        <v>158.07</v>
      </c>
      <c r="G1579" s="31" t="str">
        <f t="shared" si="50"/>
        <v>23/10/2020</v>
      </c>
    </row>
    <row r="1580" spans="1:7" x14ac:dyDescent="0.3">
      <c r="A1580" s="32">
        <v>8</v>
      </c>
      <c r="B1580" s="33">
        <v>44130</v>
      </c>
      <c r="C1580" s="138">
        <f t="shared" si="49"/>
        <v>2020</v>
      </c>
      <c r="D1580" s="32">
        <v>193</v>
      </c>
      <c r="E1580" s="34">
        <v>171.37</v>
      </c>
      <c r="F1580" s="32">
        <v>158.07</v>
      </c>
      <c r="G1580" s="31" t="str">
        <f t="shared" si="50"/>
        <v>26/10/2020</v>
      </c>
    </row>
    <row r="1581" spans="1:7" x14ac:dyDescent="0.3">
      <c r="A1581" s="32">
        <v>8</v>
      </c>
      <c r="B1581" s="33">
        <v>44131</v>
      </c>
      <c r="C1581" s="138">
        <f t="shared" si="49"/>
        <v>2020</v>
      </c>
      <c r="D1581" s="32">
        <v>192.5</v>
      </c>
      <c r="E1581" s="34">
        <v>171.37</v>
      </c>
      <c r="F1581" s="32">
        <v>158.07</v>
      </c>
      <c r="G1581" s="31" t="str">
        <f t="shared" si="50"/>
        <v>27/10/2020</v>
      </c>
    </row>
    <row r="1582" spans="1:7" x14ac:dyDescent="0.3">
      <c r="A1582" s="32">
        <v>8</v>
      </c>
      <c r="B1582" s="33">
        <v>44132</v>
      </c>
      <c r="C1582" s="138">
        <f t="shared" si="49"/>
        <v>2020</v>
      </c>
      <c r="D1582" s="32">
        <v>0</v>
      </c>
      <c r="E1582" s="34">
        <v>171.37</v>
      </c>
      <c r="F1582" s="32">
        <v>158.07</v>
      </c>
      <c r="G1582" s="31" t="str">
        <f t="shared" si="50"/>
        <v>28/10/2020</v>
      </c>
    </row>
    <row r="1583" spans="1:7" x14ac:dyDescent="0.3">
      <c r="A1583" s="32">
        <v>8</v>
      </c>
      <c r="B1583" s="33">
        <v>44133</v>
      </c>
      <c r="C1583" s="138">
        <f t="shared" si="49"/>
        <v>2020</v>
      </c>
      <c r="D1583" s="32">
        <v>185.5</v>
      </c>
      <c r="E1583" s="34">
        <v>171.37</v>
      </c>
      <c r="F1583" s="32">
        <v>158.07</v>
      </c>
      <c r="G1583" s="31" t="str">
        <f t="shared" si="50"/>
        <v>29/10/2020</v>
      </c>
    </row>
    <row r="1584" spans="1:7" x14ac:dyDescent="0.3">
      <c r="A1584" s="32">
        <v>8</v>
      </c>
      <c r="B1584" s="33">
        <v>44134</v>
      </c>
      <c r="C1584" s="138">
        <f t="shared" si="49"/>
        <v>2020</v>
      </c>
      <c r="D1584" s="32">
        <v>188.83</v>
      </c>
      <c r="E1584" s="34">
        <v>171.37</v>
      </c>
      <c r="F1584" s="32">
        <v>158.07</v>
      </c>
      <c r="G1584" s="31" t="str">
        <f t="shared" si="50"/>
        <v>30/10/2020</v>
      </c>
    </row>
    <row r="1585" spans="1:7" x14ac:dyDescent="0.3">
      <c r="A1585" s="32">
        <v>8</v>
      </c>
      <c r="B1585" s="33">
        <v>44137</v>
      </c>
      <c r="C1585" s="138">
        <f t="shared" si="49"/>
        <v>2020</v>
      </c>
      <c r="D1585" s="32">
        <v>186</v>
      </c>
      <c r="E1585" s="34">
        <v>171.37</v>
      </c>
      <c r="F1585" s="32">
        <v>158.07</v>
      </c>
      <c r="G1585" s="31" t="str">
        <f t="shared" si="50"/>
        <v>02/11/2020</v>
      </c>
    </row>
    <row r="1586" spans="1:7" x14ac:dyDescent="0.3">
      <c r="A1586" s="32">
        <v>8</v>
      </c>
      <c r="B1586" s="33">
        <v>44138</v>
      </c>
      <c r="C1586" s="138">
        <f t="shared" si="49"/>
        <v>2020</v>
      </c>
      <c r="D1586" s="32">
        <v>189.5</v>
      </c>
      <c r="E1586" s="34">
        <v>171.37</v>
      </c>
      <c r="F1586" s="32">
        <v>158.07</v>
      </c>
      <c r="G1586" s="31" t="str">
        <f t="shared" si="50"/>
        <v>03/11/2020</v>
      </c>
    </row>
    <row r="1587" spans="1:7" x14ac:dyDescent="0.3">
      <c r="A1587" s="32">
        <v>8</v>
      </c>
      <c r="B1587" s="33">
        <v>44139</v>
      </c>
      <c r="C1587" s="138">
        <f t="shared" si="49"/>
        <v>2020</v>
      </c>
      <c r="D1587" s="32">
        <v>188.75</v>
      </c>
      <c r="E1587" s="34">
        <v>171.37</v>
      </c>
      <c r="F1587" s="32">
        <v>158.07</v>
      </c>
      <c r="G1587" s="31" t="str">
        <f t="shared" si="50"/>
        <v>04/11/2020</v>
      </c>
    </row>
    <row r="1588" spans="1:7" x14ac:dyDescent="0.3">
      <c r="A1588" s="32">
        <v>8</v>
      </c>
      <c r="B1588" s="33">
        <v>44140</v>
      </c>
      <c r="C1588" s="138">
        <f t="shared" si="49"/>
        <v>2020</v>
      </c>
      <c r="D1588" s="32">
        <v>191.75</v>
      </c>
      <c r="E1588" s="34">
        <v>171.37</v>
      </c>
      <c r="F1588" s="32">
        <v>158.07</v>
      </c>
      <c r="G1588" s="31" t="str">
        <f t="shared" si="50"/>
        <v>05/11/2020</v>
      </c>
    </row>
    <row r="1589" spans="1:7" x14ac:dyDescent="0.3">
      <c r="A1589" s="32">
        <v>8</v>
      </c>
      <c r="B1589" s="33">
        <v>44141</v>
      </c>
      <c r="C1589" s="138">
        <f t="shared" si="49"/>
        <v>2020</v>
      </c>
      <c r="D1589" s="32">
        <v>195.33</v>
      </c>
      <c r="E1589" s="34">
        <v>171.37</v>
      </c>
      <c r="F1589" s="32">
        <v>158.07</v>
      </c>
      <c r="G1589" s="31" t="str">
        <f t="shared" si="50"/>
        <v>06/11/2020</v>
      </c>
    </row>
    <row r="1590" spans="1:7" x14ac:dyDescent="0.3">
      <c r="A1590" s="32">
        <v>8</v>
      </c>
      <c r="B1590" s="33">
        <v>44144</v>
      </c>
      <c r="C1590" s="138">
        <f t="shared" si="49"/>
        <v>2020</v>
      </c>
      <c r="D1590" s="32">
        <v>194.5</v>
      </c>
      <c r="E1590" s="34">
        <v>171.37</v>
      </c>
      <c r="F1590" s="32">
        <v>158.07</v>
      </c>
      <c r="G1590" s="31" t="str">
        <f t="shared" si="50"/>
        <v>09/11/2020</v>
      </c>
    </row>
    <row r="1591" spans="1:7" x14ac:dyDescent="0.3">
      <c r="A1591" s="32">
        <v>8</v>
      </c>
      <c r="B1591" s="33">
        <v>44145</v>
      </c>
      <c r="C1591" s="138">
        <f t="shared" si="49"/>
        <v>2020</v>
      </c>
      <c r="D1591" s="32">
        <v>196.5</v>
      </c>
      <c r="E1591" s="34">
        <v>171.37</v>
      </c>
      <c r="F1591" s="32">
        <v>158.07</v>
      </c>
      <c r="G1591" s="31" t="str">
        <f t="shared" si="50"/>
        <v>10/11/2020</v>
      </c>
    </row>
    <row r="1592" spans="1:7" x14ac:dyDescent="0.3">
      <c r="A1592" s="32">
        <v>8</v>
      </c>
      <c r="B1592" s="33">
        <v>44147</v>
      </c>
      <c r="C1592" s="138">
        <f t="shared" si="49"/>
        <v>2020</v>
      </c>
      <c r="D1592" s="32">
        <v>197</v>
      </c>
      <c r="E1592" s="34">
        <v>171.37</v>
      </c>
      <c r="F1592" s="32">
        <v>158.07</v>
      </c>
      <c r="G1592" s="31" t="str">
        <f t="shared" si="50"/>
        <v>12/11/2020</v>
      </c>
    </row>
    <row r="1593" spans="1:7" x14ac:dyDescent="0.3">
      <c r="A1593" s="32">
        <v>8</v>
      </c>
      <c r="B1593" s="33">
        <v>44148</v>
      </c>
      <c r="C1593" s="138">
        <f t="shared" si="49"/>
        <v>2020</v>
      </c>
      <c r="D1593" s="32">
        <v>198.33</v>
      </c>
      <c r="E1593" s="34">
        <v>171.37</v>
      </c>
      <c r="F1593" s="32">
        <v>158.07</v>
      </c>
      <c r="G1593" s="31" t="str">
        <f t="shared" si="50"/>
        <v>13/11/2020</v>
      </c>
    </row>
    <row r="1594" spans="1:7" x14ac:dyDescent="0.3">
      <c r="A1594" s="32">
        <v>8</v>
      </c>
      <c r="B1594" s="33">
        <v>44151</v>
      </c>
      <c r="C1594" s="138">
        <f t="shared" si="49"/>
        <v>2020</v>
      </c>
      <c r="D1594" s="32">
        <v>199.5</v>
      </c>
      <c r="E1594" s="34">
        <v>171.37</v>
      </c>
      <c r="F1594" s="32">
        <v>158.07</v>
      </c>
      <c r="G1594" s="31" t="str">
        <f t="shared" si="50"/>
        <v>16/11/2020</v>
      </c>
    </row>
    <row r="1595" spans="1:7" x14ac:dyDescent="0.3">
      <c r="A1595" s="32">
        <v>8</v>
      </c>
      <c r="B1595" s="33">
        <v>44152</v>
      </c>
      <c r="C1595" s="138">
        <f t="shared" si="49"/>
        <v>2020</v>
      </c>
      <c r="D1595" s="32">
        <v>198.17</v>
      </c>
      <c r="E1595" s="34">
        <v>171.37</v>
      </c>
      <c r="F1595" s="32">
        <v>158.07</v>
      </c>
      <c r="G1595" s="31" t="str">
        <f t="shared" si="50"/>
        <v>17/11/2020</v>
      </c>
    </row>
    <row r="1596" spans="1:7" x14ac:dyDescent="0.3">
      <c r="A1596" s="32">
        <v>8</v>
      </c>
      <c r="B1596" s="33">
        <v>44153</v>
      </c>
      <c r="C1596" s="138">
        <f t="shared" si="49"/>
        <v>2020</v>
      </c>
      <c r="D1596" s="32">
        <v>197.5</v>
      </c>
      <c r="E1596" s="34">
        <v>171.37</v>
      </c>
      <c r="F1596" s="32">
        <v>158.07</v>
      </c>
      <c r="G1596" s="31" t="str">
        <f t="shared" si="50"/>
        <v>18/11/2020</v>
      </c>
    </row>
    <row r="1597" spans="1:7" x14ac:dyDescent="0.3">
      <c r="A1597" s="32">
        <v>8</v>
      </c>
      <c r="B1597" s="33">
        <v>44154</v>
      </c>
      <c r="C1597" s="138">
        <f t="shared" si="49"/>
        <v>2020</v>
      </c>
      <c r="D1597" s="32">
        <v>199</v>
      </c>
      <c r="E1597" s="34">
        <v>171.37</v>
      </c>
      <c r="F1597" s="32">
        <v>158.07</v>
      </c>
      <c r="G1597" s="31" t="str">
        <f t="shared" si="50"/>
        <v>19/11/2020</v>
      </c>
    </row>
    <row r="1598" spans="1:7" x14ac:dyDescent="0.3">
      <c r="A1598" s="32">
        <v>8</v>
      </c>
      <c r="B1598" s="33">
        <v>44155</v>
      </c>
      <c r="C1598" s="138">
        <f t="shared" si="49"/>
        <v>2020</v>
      </c>
      <c r="D1598" s="32">
        <v>197</v>
      </c>
      <c r="E1598" s="34">
        <v>171.37</v>
      </c>
      <c r="F1598" s="32">
        <v>158.07</v>
      </c>
      <c r="G1598" s="31" t="str">
        <f t="shared" si="50"/>
        <v>20/11/2020</v>
      </c>
    </row>
    <row r="1599" spans="1:7" x14ac:dyDescent="0.3">
      <c r="A1599" s="32">
        <v>8</v>
      </c>
      <c r="B1599" s="33">
        <v>44158</v>
      </c>
      <c r="C1599" s="138">
        <f t="shared" si="49"/>
        <v>2020</v>
      </c>
      <c r="D1599" s="32">
        <v>197.75</v>
      </c>
      <c r="E1599" s="34">
        <v>171.37</v>
      </c>
      <c r="F1599" s="32">
        <v>158.07</v>
      </c>
      <c r="G1599" s="31" t="str">
        <f t="shared" si="50"/>
        <v>23/11/2020</v>
      </c>
    </row>
    <row r="1600" spans="1:7" x14ac:dyDescent="0.3">
      <c r="A1600" s="32">
        <v>8</v>
      </c>
      <c r="B1600" s="33">
        <v>44159</v>
      </c>
      <c r="C1600" s="138">
        <f t="shared" si="49"/>
        <v>2020</v>
      </c>
      <c r="D1600" s="32">
        <v>197.33</v>
      </c>
      <c r="E1600" s="34">
        <v>171.37</v>
      </c>
      <c r="F1600" s="32">
        <v>158.07</v>
      </c>
      <c r="G1600" s="31" t="str">
        <f t="shared" si="50"/>
        <v>24/11/2020</v>
      </c>
    </row>
    <row r="1601" spans="1:7" x14ac:dyDescent="0.3">
      <c r="A1601" s="32">
        <v>8</v>
      </c>
      <c r="B1601" s="33">
        <v>44160</v>
      </c>
      <c r="C1601" s="138">
        <f t="shared" si="49"/>
        <v>2020</v>
      </c>
      <c r="D1601" s="32">
        <v>199</v>
      </c>
      <c r="E1601" s="34">
        <v>171.37</v>
      </c>
      <c r="F1601" s="32">
        <v>158.07</v>
      </c>
      <c r="G1601" s="31" t="str">
        <f t="shared" si="50"/>
        <v>25/11/2020</v>
      </c>
    </row>
    <row r="1602" spans="1:7" x14ac:dyDescent="0.3">
      <c r="A1602" s="32">
        <v>8</v>
      </c>
      <c r="B1602" s="33">
        <v>44161</v>
      </c>
      <c r="C1602" s="138">
        <f t="shared" si="49"/>
        <v>2020</v>
      </c>
      <c r="D1602" s="32">
        <v>198</v>
      </c>
      <c r="E1602" s="34">
        <v>171.37</v>
      </c>
      <c r="F1602" s="32">
        <v>158.07</v>
      </c>
      <c r="G1602" s="31" t="str">
        <f t="shared" si="50"/>
        <v>26/11/2020</v>
      </c>
    </row>
    <row r="1603" spans="1:7" x14ac:dyDescent="0.3">
      <c r="A1603" s="32">
        <v>8</v>
      </c>
      <c r="B1603" s="33">
        <v>44162</v>
      </c>
      <c r="C1603" s="138">
        <f t="shared" ref="C1603:C1666" si="51">YEAR(B1603)</f>
        <v>2020</v>
      </c>
      <c r="D1603" s="32">
        <v>199</v>
      </c>
      <c r="E1603" s="34">
        <v>171.37</v>
      </c>
      <c r="F1603" s="32">
        <v>158.07</v>
      </c>
      <c r="G1603" s="31" t="str">
        <f t="shared" si="50"/>
        <v>27/11/2020</v>
      </c>
    </row>
    <row r="1604" spans="1:7" x14ac:dyDescent="0.3">
      <c r="A1604" s="32">
        <v>8</v>
      </c>
      <c r="B1604" s="33">
        <v>44165</v>
      </c>
      <c r="C1604" s="138">
        <f t="shared" si="51"/>
        <v>2020</v>
      </c>
      <c r="D1604" s="32">
        <v>198</v>
      </c>
      <c r="E1604" s="34">
        <v>171.37</v>
      </c>
      <c r="F1604" s="32">
        <v>158.07</v>
      </c>
      <c r="G1604" s="31" t="str">
        <f t="shared" si="50"/>
        <v>30/11/2020</v>
      </c>
    </row>
    <row r="1605" spans="1:7" x14ac:dyDescent="0.3">
      <c r="A1605" s="32">
        <v>8</v>
      </c>
      <c r="B1605" s="33">
        <v>44166</v>
      </c>
      <c r="C1605" s="138">
        <f t="shared" si="51"/>
        <v>2020</v>
      </c>
      <c r="D1605" s="32">
        <v>194.5</v>
      </c>
      <c r="E1605" s="34">
        <v>171.37</v>
      </c>
      <c r="F1605" s="32">
        <v>158.07</v>
      </c>
      <c r="G1605" s="31" t="str">
        <f t="shared" si="50"/>
        <v>01/12/2020</v>
      </c>
    </row>
    <row r="1606" spans="1:7" x14ac:dyDescent="0.3">
      <c r="A1606" s="32">
        <v>8</v>
      </c>
      <c r="B1606" s="33">
        <v>44167</v>
      </c>
      <c r="C1606" s="138">
        <f t="shared" si="51"/>
        <v>2020</v>
      </c>
      <c r="D1606" s="32">
        <v>192.5</v>
      </c>
      <c r="E1606" s="34">
        <v>171.37</v>
      </c>
      <c r="F1606" s="32">
        <v>158.07</v>
      </c>
      <c r="G1606" s="31" t="str">
        <f t="shared" si="50"/>
        <v>02/12/2020</v>
      </c>
    </row>
    <row r="1607" spans="1:7" x14ac:dyDescent="0.3">
      <c r="A1607" s="32">
        <v>8</v>
      </c>
      <c r="B1607" s="33">
        <v>44168</v>
      </c>
      <c r="C1607" s="138">
        <f t="shared" si="51"/>
        <v>2020</v>
      </c>
      <c r="D1607" s="32">
        <v>192</v>
      </c>
      <c r="E1607" s="34">
        <v>171.37</v>
      </c>
      <c r="F1607" s="32">
        <v>158.07</v>
      </c>
      <c r="G1607" s="31" t="str">
        <f t="shared" si="50"/>
        <v>03/12/2020</v>
      </c>
    </row>
    <row r="1608" spans="1:7" x14ac:dyDescent="0.3">
      <c r="A1608" s="32">
        <v>8</v>
      </c>
      <c r="B1608" s="33">
        <v>44169</v>
      </c>
      <c r="C1608" s="138">
        <f t="shared" si="51"/>
        <v>2020</v>
      </c>
      <c r="D1608" s="32">
        <v>190</v>
      </c>
      <c r="E1608" s="34">
        <v>171.37</v>
      </c>
      <c r="F1608" s="32">
        <v>158.07</v>
      </c>
      <c r="G1608" s="31" t="str">
        <f t="shared" si="50"/>
        <v>04/12/2020</v>
      </c>
    </row>
    <row r="1609" spans="1:7" x14ac:dyDescent="0.3">
      <c r="A1609" s="32">
        <v>8</v>
      </c>
      <c r="B1609" s="33">
        <v>44172</v>
      </c>
      <c r="C1609" s="138">
        <f t="shared" si="51"/>
        <v>2020</v>
      </c>
      <c r="D1609" s="32">
        <v>187</v>
      </c>
      <c r="E1609" s="34">
        <v>171.37</v>
      </c>
      <c r="F1609" s="32">
        <v>158.07</v>
      </c>
      <c r="G1609" s="31" t="str">
        <f t="shared" si="50"/>
        <v>07/12/2020</v>
      </c>
    </row>
    <row r="1610" spans="1:7" x14ac:dyDescent="0.3">
      <c r="A1610" s="32">
        <v>8</v>
      </c>
      <c r="B1610" s="33">
        <v>44173</v>
      </c>
      <c r="C1610" s="138">
        <f t="shared" si="51"/>
        <v>2020</v>
      </c>
      <c r="D1610" s="32">
        <v>188.5</v>
      </c>
      <c r="E1610" s="34">
        <v>171.37</v>
      </c>
      <c r="F1610" s="32">
        <v>158.07</v>
      </c>
      <c r="G1610" s="31" t="str">
        <f t="shared" si="50"/>
        <v>08/12/2020</v>
      </c>
    </row>
    <row r="1611" spans="1:7" x14ac:dyDescent="0.3">
      <c r="A1611" s="32">
        <v>8</v>
      </c>
      <c r="B1611" s="33">
        <v>44174</v>
      </c>
      <c r="C1611" s="138">
        <f t="shared" si="51"/>
        <v>2020</v>
      </c>
      <c r="D1611" s="32">
        <v>189</v>
      </c>
      <c r="E1611" s="34">
        <v>171.37</v>
      </c>
      <c r="F1611" s="32">
        <v>158.07</v>
      </c>
      <c r="G1611" s="31" t="str">
        <f t="shared" si="50"/>
        <v>09/12/2020</v>
      </c>
    </row>
    <row r="1612" spans="1:7" x14ac:dyDescent="0.3">
      <c r="A1612" s="32">
        <v>8</v>
      </c>
      <c r="B1612" s="33">
        <v>44175</v>
      </c>
      <c r="C1612" s="138">
        <f t="shared" si="51"/>
        <v>2020</v>
      </c>
      <c r="D1612" s="32">
        <v>193.5</v>
      </c>
      <c r="E1612" s="34">
        <v>171.37</v>
      </c>
      <c r="F1612" s="32">
        <v>158.07</v>
      </c>
      <c r="G1612" s="31" t="str">
        <f t="shared" si="50"/>
        <v>10/12/2020</v>
      </c>
    </row>
    <row r="1613" spans="1:7" x14ac:dyDescent="0.3">
      <c r="A1613" s="32">
        <v>8</v>
      </c>
      <c r="B1613" s="33">
        <v>44176</v>
      </c>
      <c r="C1613" s="138">
        <f t="shared" si="51"/>
        <v>2020</v>
      </c>
      <c r="D1613" s="32">
        <v>196.5</v>
      </c>
      <c r="E1613" s="34">
        <v>171.37</v>
      </c>
      <c r="F1613" s="32">
        <v>158.07</v>
      </c>
      <c r="G1613" s="31" t="str">
        <f t="shared" si="50"/>
        <v>11/12/2020</v>
      </c>
    </row>
    <row r="1614" spans="1:7" x14ac:dyDescent="0.3">
      <c r="A1614" s="32">
        <v>8</v>
      </c>
      <c r="B1614" s="33">
        <v>44179</v>
      </c>
      <c r="C1614" s="138">
        <f t="shared" si="51"/>
        <v>2020</v>
      </c>
      <c r="D1614" s="32">
        <v>193.5</v>
      </c>
      <c r="E1614" s="34">
        <v>171.37</v>
      </c>
      <c r="F1614" s="32">
        <v>158.07</v>
      </c>
      <c r="G1614" s="31" t="str">
        <f t="shared" si="50"/>
        <v>14/12/2020</v>
      </c>
    </row>
    <row r="1615" spans="1:7" x14ac:dyDescent="0.3">
      <c r="A1615" s="32">
        <v>8</v>
      </c>
      <c r="B1615" s="33">
        <v>44180</v>
      </c>
      <c r="C1615" s="138">
        <f t="shared" si="51"/>
        <v>2020</v>
      </c>
      <c r="D1615" s="32">
        <v>193</v>
      </c>
      <c r="E1615" s="34">
        <v>171.37</v>
      </c>
      <c r="F1615" s="32">
        <v>158.07</v>
      </c>
      <c r="G1615" s="31" t="str">
        <f t="shared" si="50"/>
        <v>15/12/2020</v>
      </c>
    </row>
    <row r="1616" spans="1:7" x14ac:dyDescent="0.3">
      <c r="A1616" s="32">
        <v>8</v>
      </c>
      <c r="B1616" s="33">
        <v>44181</v>
      </c>
      <c r="C1616" s="138">
        <f t="shared" si="51"/>
        <v>2020</v>
      </c>
      <c r="D1616" s="32">
        <v>192</v>
      </c>
      <c r="E1616" s="34">
        <v>171.37</v>
      </c>
      <c r="F1616" s="32">
        <v>158.07</v>
      </c>
      <c r="G1616" s="31" t="str">
        <f t="shared" si="50"/>
        <v>16/12/2020</v>
      </c>
    </row>
    <row r="1617" spans="1:7" x14ac:dyDescent="0.3">
      <c r="A1617" s="32">
        <v>8</v>
      </c>
      <c r="B1617" s="33">
        <v>44182</v>
      </c>
      <c r="C1617" s="138">
        <f t="shared" si="51"/>
        <v>2020</v>
      </c>
      <c r="D1617" s="32">
        <v>194.32</v>
      </c>
      <c r="E1617" s="34">
        <v>171.37</v>
      </c>
      <c r="F1617" s="32">
        <v>158.07</v>
      </c>
      <c r="G1617" s="31" t="str">
        <f t="shared" si="50"/>
        <v>17/12/2020</v>
      </c>
    </row>
    <row r="1618" spans="1:7" x14ac:dyDescent="0.3">
      <c r="A1618" s="32">
        <v>8</v>
      </c>
      <c r="B1618" s="33">
        <v>44183</v>
      </c>
      <c r="C1618" s="138">
        <f t="shared" si="51"/>
        <v>2020</v>
      </c>
      <c r="D1618" s="32">
        <v>192.5</v>
      </c>
      <c r="E1618" s="34">
        <v>171.37</v>
      </c>
      <c r="F1618" s="32">
        <v>158.07</v>
      </c>
      <c r="G1618" s="31" t="str">
        <f t="shared" si="50"/>
        <v>18/12/2020</v>
      </c>
    </row>
    <row r="1619" spans="1:7" x14ac:dyDescent="0.3">
      <c r="A1619" s="32">
        <v>8</v>
      </c>
      <c r="B1619" s="33">
        <v>44186</v>
      </c>
      <c r="C1619" s="138">
        <f t="shared" si="51"/>
        <v>2020</v>
      </c>
      <c r="D1619" s="32">
        <v>194.33</v>
      </c>
      <c r="E1619" s="34">
        <v>171.37</v>
      </c>
      <c r="F1619" s="32">
        <v>158.07</v>
      </c>
      <c r="G1619" s="31" t="str">
        <f t="shared" si="50"/>
        <v>21/12/2020</v>
      </c>
    </row>
    <row r="1620" spans="1:7" x14ac:dyDescent="0.3">
      <c r="A1620" s="32">
        <v>8</v>
      </c>
      <c r="B1620" s="33">
        <v>44200</v>
      </c>
      <c r="C1620" s="138">
        <f t="shared" si="51"/>
        <v>2021</v>
      </c>
      <c r="D1620" s="32">
        <v>198</v>
      </c>
      <c r="E1620" s="154">
        <v>228.06</v>
      </c>
      <c r="F1620" s="32">
        <v>175.19</v>
      </c>
      <c r="G1620" s="31" t="str">
        <f t="shared" si="50"/>
        <v>04/01/2021</v>
      </c>
    </row>
    <row r="1621" spans="1:7" x14ac:dyDescent="0.3">
      <c r="A1621" s="32">
        <v>8</v>
      </c>
      <c r="B1621" s="33">
        <v>44201</v>
      </c>
      <c r="C1621" s="138">
        <f t="shared" si="51"/>
        <v>2021</v>
      </c>
      <c r="D1621" s="32">
        <v>198.5</v>
      </c>
      <c r="E1621" s="154">
        <v>228.06</v>
      </c>
      <c r="F1621" s="32">
        <v>175.19</v>
      </c>
      <c r="G1621" s="31" t="str">
        <f t="shared" si="50"/>
        <v>05/01/2021</v>
      </c>
    </row>
    <row r="1622" spans="1:7" x14ac:dyDescent="0.3">
      <c r="A1622" s="32">
        <v>8</v>
      </c>
      <c r="B1622" s="33">
        <v>44202</v>
      </c>
      <c r="C1622" s="138">
        <f t="shared" si="51"/>
        <v>2021</v>
      </c>
      <c r="D1622" s="32">
        <v>198</v>
      </c>
      <c r="E1622" s="154">
        <v>228.06</v>
      </c>
      <c r="F1622" s="32">
        <v>175.19</v>
      </c>
      <c r="G1622" s="31" t="str">
        <f t="shared" si="50"/>
        <v>06/01/2021</v>
      </c>
    </row>
    <row r="1623" spans="1:7" x14ac:dyDescent="0.3">
      <c r="A1623" s="32">
        <v>8</v>
      </c>
      <c r="B1623" s="33">
        <v>44203</v>
      </c>
      <c r="C1623" s="138">
        <f t="shared" si="51"/>
        <v>2021</v>
      </c>
      <c r="D1623" s="32">
        <v>198.5</v>
      </c>
      <c r="E1623" s="154">
        <v>228.06</v>
      </c>
      <c r="F1623" s="32">
        <v>175.19</v>
      </c>
      <c r="G1623" s="31" t="str">
        <f t="shared" si="50"/>
        <v>07/01/2021</v>
      </c>
    </row>
    <row r="1624" spans="1:7" x14ac:dyDescent="0.3">
      <c r="A1624" s="32">
        <v>8</v>
      </c>
      <c r="B1624" s="33">
        <v>44204</v>
      </c>
      <c r="C1624" s="138">
        <f t="shared" si="51"/>
        <v>2021</v>
      </c>
      <c r="D1624" s="32">
        <v>203.75</v>
      </c>
      <c r="E1624" s="154">
        <v>228.06</v>
      </c>
      <c r="F1624" s="32">
        <v>175.19</v>
      </c>
      <c r="G1624" s="31" t="str">
        <f t="shared" si="50"/>
        <v>08/01/2021</v>
      </c>
    </row>
    <row r="1625" spans="1:7" x14ac:dyDescent="0.3">
      <c r="A1625" s="32">
        <v>8</v>
      </c>
      <c r="B1625" s="33">
        <v>44207</v>
      </c>
      <c r="C1625" s="138">
        <f t="shared" si="51"/>
        <v>2021</v>
      </c>
      <c r="D1625" s="32">
        <v>203</v>
      </c>
      <c r="E1625" s="154">
        <v>228.06</v>
      </c>
      <c r="F1625" s="32">
        <v>175.19</v>
      </c>
      <c r="G1625" s="31" t="str">
        <f t="shared" si="50"/>
        <v>11/01/2021</v>
      </c>
    </row>
    <row r="1626" spans="1:7" x14ac:dyDescent="0.3">
      <c r="A1626" s="32">
        <v>8</v>
      </c>
      <c r="B1626" s="33">
        <v>44208</v>
      </c>
      <c r="C1626" s="138">
        <f t="shared" si="51"/>
        <v>2021</v>
      </c>
      <c r="D1626" s="32">
        <v>210.5</v>
      </c>
      <c r="E1626" s="154">
        <v>228.06</v>
      </c>
      <c r="F1626" s="32">
        <v>175.19</v>
      </c>
      <c r="G1626" s="31" t="str">
        <f t="shared" si="50"/>
        <v>12/01/2021</v>
      </c>
    </row>
    <row r="1627" spans="1:7" x14ac:dyDescent="0.3">
      <c r="A1627" s="32">
        <v>8</v>
      </c>
      <c r="B1627" s="33">
        <v>44210</v>
      </c>
      <c r="C1627" s="138">
        <f t="shared" si="51"/>
        <v>2021</v>
      </c>
      <c r="D1627" s="32">
        <v>212.5</v>
      </c>
      <c r="E1627" s="154">
        <v>228.06</v>
      </c>
      <c r="F1627" s="32">
        <v>175.19</v>
      </c>
      <c r="G1627" s="31" t="str">
        <f t="shared" si="50"/>
        <v>14/01/2021</v>
      </c>
    </row>
    <row r="1628" spans="1:7" x14ac:dyDescent="0.3">
      <c r="A1628" s="32">
        <v>8</v>
      </c>
      <c r="B1628" s="33">
        <v>44211</v>
      </c>
      <c r="C1628" s="138">
        <f t="shared" si="51"/>
        <v>2021</v>
      </c>
      <c r="D1628" s="32">
        <v>216.5</v>
      </c>
      <c r="E1628" s="154">
        <v>228.06</v>
      </c>
      <c r="F1628" s="32">
        <v>175.19</v>
      </c>
      <c r="G1628" s="31" t="str">
        <f t="shared" si="50"/>
        <v>15/01/2021</v>
      </c>
    </row>
    <row r="1629" spans="1:7" x14ac:dyDescent="0.3">
      <c r="A1629" s="32">
        <v>8</v>
      </c>
      <c r="B1629" s="33">
        <v>44214</v>
      </c>
      <c r="C1629" s="138">
        <f t="shared" si="51"/>
        <v>2021</v>
      </c>
      <c r="D1629" s="32">
        <v>219.63</v>
      </c>
      <c r="E1629" s="154">
        <v>228.06</v>
      </c>
      <c r="F1629" s="32">
        <v>175.19</v>
      </c>
      <c r="G1629" s="31" t="str">
        <f t="shared" si="50"/>
        <v>18/01/2021</v>
      </c>
    </row>
    <row r="1630" spans="1:7" x14ac:dyDescent="0.3">
      <c r="A1630" s="32">
        <v>8</v>
      </c>
      <c r="B1630" s="33">
        <v>44215</v>
      </c>
      <c r="C1630" s="138">
        <f t="shared" si="51"/>
        <v>2021</v>
      </c>
      <c r="D1630" s="32">
        <v>221.25</v>
      </c>
      <c r="E1630" s="154">
        <v>228.06</v>
      </c>
      <c r="F1630" s="32">
        <v>175.19</v>
      </c>
      <c r="G1630" s="31" t="str">
        <f t="shared" si="50"/>
        <v>19/01/2021</v>
      </c>
    </row>
    <row r="1631" spans="1:7" x14ac:dyDescent="0.3">
      <c r="A1631" s="32">
        <v>8</v>
      </c>
      <c r="B1631" s="33">
        <v>44216</v>
      </c>
      <c r="C1631" s="138">
        <f t="shared" si="51"/>
        <v>2021</v>
      </c>
      <c r="D1631" s="32">
        <v>214.75</v>
      </c>
      <c r="E1631" s="154">
        <v>228.06</v>
      </c>
      <c r="F1631" s="32">
        <v>175.19</v>
      </c>
      <c r="G1631" s="31" t="str">
        <f t="shared" si="50"/>
        <v>20/01/2021</v>
      </c>
    </row>
    <row r="1632" spans="1:7" x14ac:dyDescent="0.3">
      <c r="A1632" s="32">
        <v>8</v>
      </c>
      <c r="B1632" s="33">
        <v>44217</v>
      </c>
      <c r="C1632" s="138">
        <f t="shared" si="51"/>
        <v>2021</v>
      </c>
      <c r="D1632" s="32">
        <v>217</v>
      </c>
      <c r="E1632" s="154">
        <v>228.06</v>
      </c>
      <c r="F1632" s="32">
        <v>175.19</v>
      </c>
      <c r="G1632" s="31" t="str">
        <f t="shared" si="50"/>
        <v>21/01/2021</v>
      </c>
    </row>
    <row r="1633" spans="1:7" x14ac:dyDescent="0.3">
      <c r="A1633" s="32">
        <v>8</v>
      </c>
      <c r="B1633" s="33">
        <v>44218</v>
      </c>
      <c r="C1633" s="138">
        <f t="shared" si="51"/>
        <v>2021</v>
      </c>
      <c r="D1633" s="32">
        <v>211.75</v>
      </c>
      <c r="E1633" s="154">
        <v>228.06</v>
      </c>
      <c r="F1633" s="32">
        <v>175.19</v>
      </c>
      <c r="G1633" s="31" t="str">
        <f t="shared" si="50"/>
        <v>22/01/2021</v>
      </c>
    </row>
    <row r="1634" spans="1:7" x14ac:dyDescent="0.3">
      <c r="A1634" s="32">
        <v>8</v>
      </c>
      <c r="B1634" s="33">
        <v>44222</v>
      </c>
      <c r="C1634" s="138">
        <f t="shared" si="51"/>
        <v>2021</v>
      </c>
      <c r="D1634" s="32">
        <v>213.5</v>
      </c>
      <c r="E1634" s="154">
        <v>228.06</v>
      </c>
      <c r="F1634" s="32">
        <v>175.19</v>
      </c>
      <c r="G1634" s="31" t="str">
        <f t="shared" si="50"/>
        <v>26/01/2021</v>
      </c>
    </row>
    <row r="1635" spans="1:7" x14ac:dyDescent="0.3">
      <c r="A1635" s="32">
        <v>8</v>
      </c>
      <c r="B1635" s="33">
        <v>44223</v>
      </c>
      <c r="C1635" s="138">
        <f t="shared" si="51"/>
        <v>2021</v>
      </c>
      <c r="D1635" s="32">
        <v>218.9</v>
      </c>
      <c r="E1635" s="154">
        <v>228.06</v>
      </c>
      <c r="F1635" s="32">
        <v>175.19</v>
      </c>
      <c r="G1635" s="31" t="str">
        <f t="shared" si="50"/>
        <v>27/01/2021</v>
      </c>
    </row>
    <row r="1636" spans="1:7" x14ac:dyDescent="0.3">
      <c r="A1636" s="32">
        <v>8</v>
      </c>
      <c r="B1636" s="33">
        <v>44224</v>
      </c>
      <c r="C1636" s="138">
        <f t="shared" si="51"/>
        <v>2021</v>
      </c>
      <c r="D1636" s="32">
        <v>216</v>
      </c>
      <c r="E1636" s="154">
        <v>228.06</v>
      </c>
      <c r="F1636" s="32">
        <v>175.19</v>
      </c>
      <c r="G1636" s="31" t="str">
        <f t="shared" si="50"/>
        <v>28/01/2021</v>
      </c>
    </row>
    <row r="1637" spans="1:7" x14ac:dyDescent="0.3">
      <c r="A1637" s="32">
        <v>8</v>
      </c>
      <c r="B1637" s="33">
        <v>44225</v>
      </c>
      <c r="C1637" s="138">
        <f t="shared" si="51"/>
        <v>2021</v>
      </c>
      <c r="D1637" s="32">
        <v>215.25</v>
      </c>
      <c r="E1637" s="154">
        <v>228.06</v>
      </c>
      <c r="F1637" s="32">
        <v>175.19</v>
      </c>
      <c r="G1637" s="31" t="str">
        <f t="shared" si="50"/>
        <v>29/01/2021</v>
      </c>
    </row>
    <row r="1638" spans="1:7" x14ac:dyDescent="0.3">
      <c r="A1638" s="32">
        <v>8</v>
      </c>
      <c r="B1638" s="33">
        <v>44228</v>
      </c>
      <c r="C1638" s="138">
        <f t="shared" si="51"/>
        <v>2021</v>
      </c>
      <c r="D1638" s="32">
        <v>209.5</v>
      </c>
      <c r="E1638" s="154">
        <v>228.06</v>
      </c>
      <c r="F1638" s="32">
        <v>175.19</v>
      </c>
      <c r="G1638" s="31" t="str">
        <f t="shared" si="50"/>
        <v>01/02/2021</v>
      </c>
    </row>
    <row r="1639" spans="1:7" x14ac:dyDescent="0.3">
      <c r="A1639" s="32">
        <v>8</v>
      </c>
      <c r="B1639" s="33">
        <v>44230</v>
      </c>
      <c r="C1639" s="138">
        <f t="shared" si="51"/>
        <v>2021</v>
      </c>
      <c r="D1639" s="32">
        <v>210.5</v>
      </c>
      <c r="E1639" s="154">
        <v>228.06</v>
      </c>
      <c r="F1639" s="32">
        <v>175.19</v>
      </c>
      <c r="G1639" s="31" t="str">
        <f t="shared" ref="G1639:G1702" si="52">TEXT(B1639,"jj/mm/aaaa")</f>
        <v>03/02/2021</v>
      </c>
    </row>
    <row r="1640" spans="1:7" x14ac:dyDescent="0.3">
      <c r="A1640" s="32">
        <v>8</v>
      </c>
      <c r="B1640" s="33">
        <v>44231</v>
      </c>
      <c r="C1640" s="138">
        <f t="shared" si="51"/>
        <v>2021</v>
      </c>
      <c r="D1640" s="32">
        <v>206.5</v>
      </c>
      <c r="E1640" s="154">
        <v>228.06</v>
      </c>
      <c r="F1640" s="32">
        <v>175.19</v>
      </c>
      <c r="G1640" s="31" t="str">
        <f t="shared" si="52"/>
        <v>04/02/2021</v>
      </c>
    </row>
    <row r="1641" spans="1:7" x14ac:dyDescent="0.3">
      <c r="A1641" s="32">
        <v>8</v>
      </c>
      <c r="B1641" s="33">
        <v>44232</v>
      </c>
      <c r="C1641" s="138">
        <f t="shared" si="51"/>
        <v>2021</v>
      </c>
      <c r="D1641" s="32">
        <v>207.75</v>
      </c>
      <c r="E1641" s="154">
        <v>228.06</v>
      </c>
      <c r="F1641" s="32">
        <v>175.19</v>
      </c>
      <c r="G1641" s="31" t="str">
        <f t="shared" si="52"/>
        <v>05/02/2021</v>
      </c>
    </row>
    <row r="1642" spans="1:7" x14ac:dyDescent="0.3">
      <c r="A1642" s="32">
        <v>8</v>
      </c>
      <c r="B1642" s="33">
        <v>44235</v>
      </c>
      <c r="C1642" s="138">
        <f t="shared" si="51"/>
        <v>2021</v>
      </c>
      <c r="D1642" s="32">
        <v>210.33</v>
      </c>
      <c r="E1642" s="154">
        <v>228.06</v>
      </c>
      <c r="F1642" s="32">
        <v>175.19</v>
      </c>
      <c r="G1642" s="31" t="str">
        <f t="shared" si="52"/>
        <v>08/02/2021</v>
      </c>
    </row>
    <row r="1643" spans="1:7" x14ac:dyDescent="0.3">
      <c r="A1643" s="32">
        <v>8</v>
      </c>
      <c r="B1643" s="33">
        <v>44236</v>
      </c>
      <c r="C1643" s="138">
        <f t="shared" si="51"/>
        <v>2021</v>
      </c>
      <c r="D1643" s="32">
        <v>206.83</v>
      </c>
      <c r="E1643" s="154">
        <v>228.06</v>
      </c>
      <c r="F1643" s="32">
        <v>175.19</v>
      </c>
      <c r="G1643" s="31" t="str">
        <f t="shared" si="52"/>
        <v>09/02/2021</v>
      </c>
    </row>
    <row r="1644" spans="1:7" x14ac:dyDescent="0.3">
      <c r="A1644" s="32">
        <v>8</v>
      </c>
      <c r="B1644" s="33">
        <v>44237</v>
      </c>
      <c r="C1644" s="138">
        <f t="shared" si="51"/>
        <v>2021</v>
      </c>
      <c r="D1644" s="32">
        <v>207</v>
      </c>
      <c r="E1644" s="154">
        <v>228.06</v>
      </c>
      <c r="F1644" s="32">
        <v>175.19</v>
      </c>
      <c r="G1644" s="31" t="str">
        <f t="shared" si="52"/>
        <v>10/02/2021</v>
      </c>
    </row>
    <row r="1645" spans="1:7" x14ac:dyDescent="0.3">
      <c r="A1645" s="32">
        <v>8</v>
      </c>
      <c r="B1645" s="33">
        <v>44238</v>
      </c>
      <c r="C1645" s="138">
        <f t="shared" si="51"/>
        <v>2021</v>
      </c>
      <c r="D1645" s="32">
        <v>205</v>
      </c>
      <c r="E1645" s="154">
        <v>228.06</v>
      </c>
      <c r="F1645" s="32">
        <v>175.19</v>
      </c>
      <c r="G1645" s="31" t="str">
        <f t="shared" si="52"/>
        <v>11/02/2021</v>
      </c>
    </row>
    <row r="1646" spans="1:7" x14ac:dyDescent="0.3">
      <c r="A1646" s="32">
        <v>8</v>
      </c>
      <c r="B1646" s="33">
        <v>44239</v>
      </c>
      <c r="C1646" s="138">
        <f t="shared" si="51"/>
        <v>2021</v>
      </c>
      <c r="D1646" s="32">
        <v>206.38</v>
      </c>
      <c r="E1646" s="154">
        <v>228.06</v>
      </c>
      <c r="F1646" s="32">
        <v>175.19</v>
      </c>
      <c r="G1646" s="31" t="str">
        <f t="shared" si="52"/>
        <v>12/02/2021</v>
      </c>
    </row>
    <row r="1647" spans="1:7" x14ac:dyDescent="0.3">
      <c r="A1647" s="32">
        <v>8</v>
      </c>
      <c r="B1647" s="33">
        <v>44242</v>
      </c>
      <c r="C1647" s="138">
        <f t="shared" si="51"/>
        <v>2021</v>
      </c>
      <c r="D1647" s="32">
        <v>205.67</v>
      </c>
      <c r="E1647" s="154">
        <v>228.06</v>
      </c>
      <c r="F1647" s="32">
        <v>175.19</v>
      </c>
      <c r="G1647" s="31" t="str">
        <f t="shared" si="52"/>
        <v>15/02/2021</v>
      </c>
    </row>
    <row r="1648" spans="1:7" x14ac:dyDescent="0.3">
      <c r="A1648" s="32">
        <v>8</v>
      </c>
      <c r="B1648" s="33">
        <v>44243</v>
      </c>
      <c r="C1648" s="138">
        <f t="shared" si="51"/>
        <v>2021</v>
      </c>
      <c r="D1648" s="32">
        <v>210.5</v>
      </c>
      <c r="E1648" s="154">
        <v>228.06</v>
      </c>
      <c r="F1648" s="32">
        <v>175.19</v>
      </c>
      <c r="G1648" s="31" t="str">
        <f t="shared" si="52"/>
        <v>16/02/2021</v>
      </c>
    </row>
    <row r="1649" spans="1:7" x14ac:dyDescent="0.3">
      <c r="A1649" s="32">
        <v>8</v>
      </c>
      <c r="B1649" s="33">
        <v>44244</v>
      </c>
      <c r="C1649" s="138">
        <f t="shared" si="51"/>
        <v>2021</v>
      </c>
      <c r="D1649" s="32">
        <v>210</v>
      </c>
      <c r="E1649" s="154">
        <v>228.06</v>
      </c>
      <c r="F1649" s="32">
        <v>175.19</v>
      </c>
      <c r="G1649" s="31" t="str">
        <f t="shared" si="52"/>
        <v>17/02/2021</v>
      </c>
    </row>
    <row r="1650" spans="1:7" x14ac:dyDescent="0.3">
      <c r="A1650" s="32">
        <v>8</v>
      </c>
      <c r="B1650" s="33">
        <v>44245</v>
      </c>
      <c r="C1650" s="138">
        <f t="shared" si="51"/>
        <v>2021</v>
      </c>
      <c r="D1650" s="32">
        <v>211.5</v>
      </c>
      <c r="E1650" s="154">
        <v>228.06</v>
      </c>
      <c r="F1650" s="32">
        <v>175.19</v>
      </c>
      <c r="G1650" s="31" t="str">
        <f t="shared" si="52"/>
        <v>18/02/2021</v>
      </c>
    </row>
    <row r="1651" spans="1:7" x14ac:dyDescent="0.3">
      <c r="A1651" s="32">
        <v>8</v>
      </c>
      <c r="B1651" s="33">
        <v>44246</v>
      </c>
      <c r="C1651" s="138">
        <f t="shared" si="51"/>
        <v>2021</v>
      </c>
      <c r="D1651" s="32">
        <v>213.67</v>
      </c>
      <c r="E1651" s="154">
        <v>228.06</v>
      </c>
      <c r="F1651" s="32">
        <v>175.19</v>
      </c>
      <c r="G1651" s="31" t="str">
        <f t="shared" si="52"/>
        <v>19/02/2021</v>
      </c>
    </row>
    <row r="1652" spans="1:7" x14ac:dyDescent="0.3">
      <c r="A1652" s="32">
        <v>8</v>
      </c>
      <c r="B1652" s="33">
        <v>44249</v>
      </c>
      <c r="C1652" s="138">
        <f t="shared" si="51"/>
        <v>2021</v>
      </c>
      <c r="D1652" s="32">
        <v>214.67</v>
      </c>
      <c r="E1652" s="154">
        <v>228.06</v>
      </c>
      <c r="F1652" s="32">
        <v>175.19</v>
      </c>
      <c r="G1652" s="31" t="str">
        <f t="shared" si="52"/>
        <v>22/02/2021</v>
      </c>
    </row>
    <row r="1653" spans="1:7" x14ac:dyDescent="0.3">
      <c r="A1653" s="32">
        <v>8</v>
      </c>
      <c r="B1653" s="33">
        <v>44250</v>
      </c>
      <c r="C1653" s="138">
        <f t="shared" si="51"/>
        <v>2021</v>
      </c>
      <c r="D1653" s="32">
        <v>215</v>
      </c>
      <c r="E1653" s="154">
        <v>228.06</v>
      </c>
      <c r="F1653" s="32">
        <v>175.19</v>
      </c>
      <c r="G1653" s="31" t="str">
        <f t="shared" si="52"/>
        <v>23/02/2021</v>
      </c>
    </row>
    <row r="1654" spans="1:7" x14ac:dyDescent="0.3">
      <c r="A1654" s="32">
        <v>8</v>
      </c>
      <c r="B1654" s="33">
        <v>44251</v>
      </c>
      <c r="C1654" s="138">
        <f t="shared" si="51"/>
        <v>2021</v>
      </c>
      <c r="D1654" s="32">
        <v>217.83</v>
      </c>
      <c r="E1654" s="154">
        <v>228.06</v>
      </c>
      <c r="F1654" s="32">
        <v>175.19</v>
      </c>
      <c r="G1654" s="31" t="str">
        <f t="shared" si="52"/>
        <v>24/02/2021</v>
      </c>
    </row>
    <row r="1655" spans="1:7" x14ac:dyDescent="0.3">
      <c r="A1655" s="32">
        <v>8</v>
      </c>
      <c r="B1655" s="33">
        <v>44252</v>
      </c>
      <c r="C1655" s="138">
        <f t="shared" si="51"/>
        <v>2021</v>
      </c>
      <c r="D1655" s="32">
        <v>218</v>
      </c>
      <c r="E1655" s="154">
        <v>228.06</v>
      </c>
      <c r="F1655" s="32">
        <v>175.19</v>
      </c>
      <c r="G1655" s="31" t="str">
        <f t="shared" si="52"/>
        <v>25/02/2021</v>
      </c>
    </row>
    <row r="1656" spans="1:7" x14ac:dyDescent="0.3">
      <c r="A1656" s="32">
        <v>8</v>
      </c>
      <c r="B1656" s="33">
        <v>44253</v>
      </c>
      <c r="C1656" s="138">
        <f t="shared" si="51"/>
        <v>2021</v>
      </c>
      <c r="D1656" s="32">
        <v>215.18</v>
      </c>
      <c r="E1656" s="154">
        <v>228.06</v>
      </c>
      <c r="F1656" s="32">
        <v>175.19</v>
      </c>
      <c r="G1656" s="31" t="str">
        <f t="shared" si="52"/>
        <v>26/02/2021</v>
      </c>
    </row>
    <row r="1657" spans="1:7" x14ac:dyDescent="0.3">
      <c r="A1657" s="32">
        <v>8</v>
      </c>
      <c r="B1657" s="33">
        <v>44256</v>
      </c>
      <c r="C1657" s="138">
        <f t="shared" si="51"/>
        <v>2021</v>
      </c>
      <c r="D1657" s="32">
        <v>217.5</v>
      </c>
      <c r="E1657" s="154">
        <v>228.06</v>
      </c>
      <c r="F1657" s="32">
        <v>175.19</v>
      </c>
      <c r="G1657" s="31" t="str">
        <f t="shared" si="52"/>
        <v>01/03/2021</v>
      </c>
    </row>
    <row r="1658" spans="1:7" x14ac:dyDescent="0.3">
      <c r="A1658" s="32">
        <v>8</v>
      </c>
      <c r="B1658" s="33">
        <v>44257</v>
      </c>
      <c r="C1658" s="138">
        <f t="shared" si="51"/>
        <v>2021</v>
      </c>
      <c r="D1658" s="32">
        <v>215</v>
      </c>
      <c r="E1658" s="154">
        <v>228.06</v>
      </c>
      <c r="F1658" s="32">
        <v>175.19</v>
      </c>
      <c r="G1658" s="31" t="str">
        <f t="shared" si="52"/>
        <v>02/03/2021</v>
      </c>
    </row>
    <row r="1659" spans="1:7" x14ac:dyDescent="0.3">
      <c r="A1659" s="32">
        <v>8</v>
      </c>
      <c r="B1659" s="33">
        <v>44258</v>
      </c>
      <c r="C1659" s="138">
        <f t="shared" si="51"/>
        <v>2021</v>
      </c>
      <c r="D1659" s="32">
        <v>215.75</v>
      </c>
      <c r="E1659" s="154">
        <v>228.06</v>
      </c>
      <c r="F1659" s="32">
        <v>175.19</v>
      </c>
      <c r="G1659" s="31" t="str">
        <f t="shared" si="52"/>
        <v>03/03/2021</v>
      </c>
    </row>
    <row r="1660" spans="1:7" x14ac:dyDescent="0.3">
      <c r="A1660" s="32">
        <v>8</v>
      </c>
      <c r="B1660" s="33">
        <v>44259</v>
      </c>
      <c r="C1660" s="138">
        <f t="shared" si="51"/>
        <v>2021</v>
      </c>
      <c r="D1660" s="32">
        <v>213.75</v>
      </c>
      <c r="E1660" s="154">
        <v>228.06</v>
      </c>
      <c r="F1660" s="32">
        <v>175.19</v>
      </c>
      <c r="G1660" s="31" t="str">
        <f t="shared" si="52"/>
        <v>04/03/2021</v>
      </c>
    </row>
    <row r="1661" spans="1:7" x14ac:dyDescent="0.3">
      <c r="A1661" s="32">
        <v>8</v>
      </c>
      <c r="B1661" s="33">
        <v>44260</v>
      </c>
      <c r="C1661" s="138">
        <f t="shared" si="51"/>
        <v>2021</v>
      </c>
      <c r="D1661" s="32">
        <v>210</v>
      </c>
      <c r="E1661" s="154">
        <v>228.06</v>
      </c>
      <c r="F1661" s="32">
        <v>175.19</v>
      </c>
      <c r="G1661" s="31" t="str">
        <f t="shared" si="52"/>
        <v>05/03/2021</v>
      </c>
    </row>
    <row r="1662" spans="1:7" x14ac:dyDescent="0.3">
      <c r="A1662" s="32">
        <v>8</v>
      </c>
      <c r="B1662" s="33">
        <v>44263</v>
      </c>
      <c r="C1662" s="138">
        <f t="shared" si="51"/>
        <v>2021</v>
      </c>
      <c r="D1662" s="32">
        <v>213.8</v>
      </c>
      <c r="E1662" s="154">
        <v>228.06</v>
      </c>
      <c r="F1662" s="32">
        <v>175.19</v>
      </c>
      <c r="G1662" s="31" t="str">
        <f t="shared" si="52"/>
        <v>08/03/2021</v>
      </c>
    </row>
    <row r="1663" spans="1:7" x14ac:dyDescent="0.3">
      <c r="A1663" s="32">
        <v>8</v>
      </c>
      <c r="B1663" s="33">
        <v>44264</v>
      </c>
      <c r="C1663" s="138">
        <f t="shared" si="51"/>
        <v>2021</v>
      </c>
      <c r="D1663" s="32">
        <v>213.75</v>
      </c>
      <c r="E1663" s="154">
        <v>228.06</v>
      </c>
      <c r="F1663" s="32">
        <v>175.19</v>
      </c>
      <c r="G1663" s="31" t="str">
        <f t="shared" si="52"/>
        <v>09/03/2021</v>
      </c>
    </row>
    <row r="1664" spans="1:7" x14ac:dyDescent="0.3">
      <c r="A1664" s="32">
        <v>8</v>
      </c>
      <c r="B1664" s="33">
        <v>44265</v>
      </c>
      <c r="C1664" s="138">
        <f t="shared" si="51"/>
        <v>2021</v>
      </c>
      <c r="D1664" s="32">
        <v>209.75</v>
      </c>
      <c r="E1664" s="154">
        <v>228.06</v>
      </c>
      <c r="F1664" s="32">
        <v>175.19</v>
      </c>
      <c r="G1664" s="31" t="str">
        <f t="shared" si="52"/>
        <v>10/03/2021</v>
      </c>
    </row>
    <row r="1665" spans="1:7" x14ac:dyDescent="0.3">
      <c r="A1665" s="32">
        <v>8</v>
      </c>
      <c r="B1665" s="33">
        <v>44266</v>
      </c>
      <c r="C1665" s="138">
        <f t="shared" si="51"/>
        <v>2021</v>
      </c>
      <c r="D1665" s="32">
        <v>208.25</v>
      </c>
      <c r="E1665" s="154">
        <v>228.06</v>
      </c>
      <c r="F1665" s="32">
        <v>175.19</v>
      </c>
      <c r="G1665" s="31" t="str">
        <f t="shared" si="52"/>
        <v>11/03/2021</v>
      </c>
    </row>
    <row r="1666" spans="1:7" x14ac:dyDescent="0.3">
      <c r="A1666" s="32">
        <v>8</v>
      </c>
      <c r="B1666" s="33">
        <v>44267</v>
      </c>
      <c r="C1666" s="138">
        <f t="shared" si="51"/>
        <v>2021</v>
      </c>
      <c r="D1666" s="32">
        <v>208.6</v>
      </c>
      <c r="E1666" s="154">
        <v>228.06</v>
      </c>
      <c r="F1666" s="32">
        <v>175.19</v>
      </c>
      <c r="G1666" s="31" t="str">
        <f t="shared" si="52"/>
        <v>12/03/2021</v>
      </c>
    </row>
    <row r="1667" spans="1:7" x14ac:dyDescent="0.3">
      <c r="A1667" s="32">
        <v>8</v>
      </c>
      <c r="B1667" s="33">
        <v>44270</v>
      </c>
      <c r="C1667" s="138">
        <f t="shared" ref="C1667:C1730" si="53">YEAR(B1667)</f>
        <v>2021</v>
      </c>
      <c r="D1667" s="32">
        <v>204</v>
      </c>
      <c r="E1667" s="154">
        <v>228.06</v>
      </c>
      <c r="F1667" s="32">
        <v>175.19</v>
      </c>
      <c r="G1667" s="31" t="str">
        <f t="shared" si="52"/>
        <v>15/03/2021</v>
      </c>
    </row>
    <row r="1668" spans="1:7" x14ac:dyDescent="0.3">
      <c r="A1668" s="32">
        <v>8</v>
      </c>
      <c r="B1668" s="33">
        <v>44272</v>
      </c>
      <c r="C1668" s="138">
        <f t="shared" si="53"/>
        <v>2021</v>
      </c>
      <c r="D1668" s="32">
        <v>202.5</v>
      </c>
      <c r="E1668" s="154">
        <v>228.06</v>
      </c>
      <c r="F1668" s="32">
        <v>175.19</v>
      </c>
      <c r="G1668" s="31" t="str">
        <f t="shared" si="52"/>
        <v>17/03/2021</v>
      </c>
    </row>
    <row r="1669" spans="1:7" x14ac:dyDescent="0.3">
      <c r="A1669" s="32">
        <v>8</v>
      </c>
      <c r="B1669" s="33">
        <v>44273</v>
      </c>
      <c r="C1669" s="138">
        <f t="shared" si="53"/>
        <v>2021</v>
      </c>
      <c r="D1669" s="32">
        <v>202.5</v>
      </c>
      <c r="E1669" s="154">
        <v>228.06</v>
      </c>
      <c r="F1669" s="32">
        <v>175.19</v>
      </c>
      <c r="G1669" s="31" t="str">
        <f t="shared" si="52"/>
        <v>18/03/2021</v>
      </c>
    </row>
    <row r="1670" spans="1:7" x14ac:dyDescent="0.3">
      <c r="A1670" s="32">
        <v>8</v>
      </c>
      <c r="B1670" s="33">
        <v>44274</v>
      </c>
      <c r="C1670" s="138">
        <f t="shared" si="53"/>
        <v>2021</v>
      </c>
      <c r="D1670" s="32">
        <v>199.75</v>
      </c>
      <c r="E1670" s="154">
        <v>228.06</v>
      </c>
      <c r="F1670" s="32">
        <v>175.19</v>
      </c>
      <c r="G1670" s="31" t="str">
        <f t="shared" si="52"/>
        <v>19/03/2021</v>
      </c>
    </row>
    <row r="1671" spans="1:7" x14ac:dyDescent="0.3">
      <c r="A1671" s="32">
        <v>8</v>
      </c>
      <c r="B1671" s="33">
        <v>44277</v>
      </c>
      <c r="C1671" s="138">
        <f t="shared" si="53"/>
        <v>2021</v>
      </c>
      <c r="D1671" s="32">
        <v>199.67</v>
      </c>
      <c r="E1671" s="154">
        <v>228.06</v>
      </c>
      <c r="F1671" s="32">
        <v>175.19</v>
      </c>
      <c r="G1671" s="31" t="str">
        <f t="shared" si="52"/>
        <v>22/03/2021</v>
      </c>
    </row>
    <row r="1672" spans="1:7" x14ac:dyDescent="0.3">
      <c r="A1672" s="32">
        <v>8</v>
      </c>
      <c r="B1672" s="33">
        <v>44278</v>
      </c>
      <c r="C1672" s="138">
        <f t="shared" si="53"/>
        <v>2021</v>
      </c>
      <c r="D1672" s="32">
        <v>198.5</v>
      </c>
      <c r="E1672" s="154">
        <v>228.06</v>
      </c>
      <c r="F1672" s="32">
        <v>175.19</v>
      </c>
      <c r="G1672" s="31" t="str">
        <f t="shared" si="52"/>
        <v>23/03/2021</v>
      </c>
    </row>
    <row r="1673" spans="1:7" x14ac:dyDescent="0.3">
      <c r="A1673" s="32">
        <v>8</v>
      </c>
      <c r="B1673" s="33">
        <v>44279</v>
      </c>
      <c r="C1673" s="138">
        <f t="shared" si="53"/>
        <v>2021</v>
      </c>
      <c r="D1673" s="32">
        <v>198.67</v>
      </c>
      <c r="E1673" s="154">
        <v>228.06</v>
      </c>
      <c r="F1673" s="32">
        <v>175.19</v>
      </c>
      <c r="G1673" s="31" t="str">
        <f t="shared" si="52"/>
        <v>24/03/2021</v>
      </c>
    </row>
    <row r="1674" spans="1:7" x14ac:dyDescent="0.3">
      <c r="A1674" s="32">
        <v>8</v>
      </c>
      <c r="B1674" s="33">
        <v>44280</v>
      </c>
      <c r="C1674" s="138">
        <f t="shared" si="53"/>
        <v>2021</v>
      </c>
      <c r="D1674" s="32">
        <v>196</v>
      </c>
      <c r="E1674" s="154">
        <v>228.06</v>
      </c>
      <c r="F1674" s="32">
        <v>175.19</v>
      </c>
      <c r="G1674" s="31" t="str">
        <f t="shared" si="52"/>
        <v>25/03/2021</v>
      </c>
    </row>
    <row r="1675" spans="1:7" x14ac:dyDescent="0.3">
      <c r="A1675" s="32">
        <v>8</v>
      </c>
      <c r="B1675" s="33">
        <v>44281</v>
      </c>
      <c r="C1675" s="138">
        <f t="shared" si="53"/>
        <v>2021</v>
      </c>
      <c r="D1675" s="32">
        <v>194.33</v>
      </c>
      <c r="E1675" s="154">
        <v>228.06</v>
      </c>
      <c r="F1675" s="32">
        <v>175.19</v>
      </c>
      <c r="G1675" s="31" t="str">
        <f t="shared" si="52"/>
        <v>26/03/2021</v>
      </c>
    </row>
    <row r="1676" spans="1:7" x14ac:dyDescent="0.3">
      <c r="A1676" s="32">
        <v>8</v>
      </c>
      <c r="B1676" s="33">
        <v>44284</v>
      </c>
      <c r="C1676" s="138">
        <f t="shared" si="53"/>
        <v>2021</v>
      </c>
      <c r="D1676" s="32">
        <v>194</v>
      </c>
      <c r="E1676" s="154">
        <v>228.06</v>
      </c>
      <c r="F1676" s="32">
        <v>175.19</v>
      </c>
      <c r="G1676" s="31" t="str">
        <f t="shared" si="52"/>
        <v>29/03/2021</v>
      </c>
    </row>
    <row r="1677" spans="1:7" x14ac:dyDescent="0.3">
      <c r="A1677" s="32">
        <v>8</v>
      </c>
      <c r="B1677" s="33">
        <v>44285</v>
      </c>
      <c r="C1677" s="138">
        <f t="shared" si="53"/>
        <v>2021</v>
      </c>
      <c r="D1677" s="32">
        <v>191.5</v>
      </c>
      <c r="E1677" s="154">
        <v>228.06</v>
      </c>
      <c r="F1677" s="32">
        <v>175.19</v>
      </c>
      <c r="G1677" s="31" t="str">
        <f t="shared" si="52"/>
        <v>30/03/2021</v>
      </c>
    </row>
    <row r="1678" spans="1:7" x14ac:dyDescent="0.3">
      <c r="A1678" s="32">
        <v>8</v>
      </c>
      <c r="B1678" s="33">
        <v>44286</v>
      </c>
      <c r="C1678" s="138">
        <f t="shared" si="53"/>
        <v>2021</v>
      </c>
      <c r="D1678" s="32">
        <v>187</v>
      </c>
      <c r="E1678" s="154">
        <v>228.06</v>
      </c>
      <c r="F1678" s="32">
        <v>175.19</v>
      </c>
      <c r="G1678" s="31" t="str">
        <f t="shared" si="52"/>
        <v>31/03/2021</v>
      </c>
    </row>
    <row r="1679" spans="1:7" x14ac:dyDescent="0.3">
      <c r="A1679" s="32">
        <v>8</v>
      </c>
      <c r="B1679" s="33">
        <v>44287</v>
      </c>
      <c r="C1679" s="138">
        <f t="shared" si="53"/>
        <v>2021</v>
      </c>
      <c r="D1679" s="32">
        <v>193</v>
      </c>
      <c r="E1679" s="154">
        <v>228.06</v>
      </c>
      <c r="F1679" s="32">
        <v>175.19</v>
      </c>
      <c r="G1679" s="31" t="str">
        <f t="shared" si="52"/>
        <v>01/04/2021</v>
      </c>
    </row>
    <row r="1680" spans="1:7" x14ac:dyDescent="0.3">
      <c r="A1680" s="32">
        <v>8</v>
      </c>
      <c r="B1680" s="33">
        <v>44288</v>
      </c>
      <c r="C1680" s="138">
        <f t="shared" si="53"/>
        <v>2021</v>
      </c>
      <c r="D1680" s="32">
        <v>190</v>
      </c>
      <c r="E1680" s="154">
        <v>228.06</v>
      </c>
      <c r="F1680" s="32">
        <v>175.19</v>
      </c>
      <c r="G1680" s="31" t="str">
        <f t="shared" si="52"/>
        <v>02/04/2021</v>
      </c>
    </row>
    <row r="1681" spans="1:7" x14ac:dyDescent="0.3">
      <c r="A1681" s="32">
        <v>8</v>
      </c>
      <c r="B1681" s="33">
        <v>44292</v>
      </c>
      <c r="C1681" s="138">
        <f t="shared" si="53"/>
        <v>2021</v>
      </c>
      <c r="D1681" s="32">
        <v>189</v>
      </c>
      <c r="E1681" s="154">
        <v>228.06</v>
      </c>
      <c r="F1681" s="32">
        <v>175.19</v>
      </c>
      <c r="G1681" s="31" t="str">
        <f t="shared" si="52"/>
        <v>06/04/2021</v>
      </c>
    </row>
    <row r="1682" spans="1:7" x14ac:dyDescent="0.3">
      <c r="A1682" s="32">
        <v>8</v>
      </c>
      <c r="B1682" s="33">
        <v>44293</v>
      </c>
      <c r="C1682" s="138">
        <f t="shared" si="53"/>
        <v>2021</v>
      </c>
      <c r="D1682" s="32">
        <v>185</v>
      </c>
      <c r="E1682" s="154">
        <v>228.06</v>
      </c>
      <c r="F1682" s="32">
        <v>175.19</v>
      </c>
      <c r="G1682" s="31" t="str">
        <f t="shared" si="52"/>
        <v>07/04/2021</v>
      </c>
    </row>
    <row r="1683" spans="1:7" x14ac:dyDescent="0.3">
      <c r="A1683" s="32">
        <v>8</v>
      </c>
      <c r="B1683" s="33">
        <v>44294</v>
      </c>
      <c r="C1683" s="138">
        <f t="shared" si="53"/>
        <v>2021</v>
      </c>
      <c r="D1683" s="32">
        <v>191</v>
      </c>
      <c r="E1683" s="154">
        <v>228.06</v>
      </c>
      <c r="F1683" s="32">
        <v>175.19</v>
      </c>
      <c r="G1683" s="31" t="str">
        <f t="shared" si="52"/>
        <v>08/04/2021</v>
      </c>
    </row>
    <row r="1684" spans="1:7" x14ac:dyDescent="0.3">
      <c r="A1684" s="32">
        <v>8</v>
      </c>
      <c r="B1684" s="33">
        <v>44298</v>
      </c>
      <c r="C1684" s="138">
        <f t="shared" si="53"/>
        <v>2021</v>
      </c>
      <c r="D1684" s="32">
        <v>190.75</v>
      </c>
      <c r="E1684" s="154">
        <v>228.06</v>
      </c>
      <c r="F1684" s="32">
        <v>175.19</v>
      </c>
      <c r="G1684" s="31" t="str">
        <f t="shared" si="52"/>
        <v>12/04/2021</v>
      </c>
    </row>
    <row r="1685" spans="1:7" x14ac:dyDescent="0.3">
      <c r="A1685" s="32">
        <v>8</v>
      </c>
      <c r="B1685" s="33">
        <v>44299</v>
      </c>
      <c r="C1685" s="138">
        <f t="shared" si="53"/>
        <v>2021</v>
      </c>
      <c r="D1685" s="32">
        <v>192.5</v>
      </c>
      <c r="E1685" s="154">
        <v>228.06</v>
      </c>
      <c r="F1685" s="32">
        <v>175.19</v>
      </c>
      <c r="G1685" s="31" t="str">
        <f t="shared" si="52"/>
        <v>13/04/2021</v>
      </c>
    </row>
    <row r="1686" spans="1:7" x14ac:dyDescent="0.3">
      <c r="A1686" s="32">
        <v>8</v>
      </c>
      <c r="B1686" s="33">
        <v>44300</v>
      </c>
      <c r="C1686" s="138">
        <f t="shared" si="53"/>
        <v>2021</v>
      </c>
      <c r="D1686" s="32">
        <v>197.5</v>
      </c>
      <c r="E1686" s="154">
        <v>228.06</v>
      </c>
      <c r="F1686" s="32">
        <v>175.19</v>
      </c>
      <c r="G1686" s="31" t="str">
        <f t="shared" si="52"/>
        <v>14/04/2021</v>
      </c>
    </row>
    <row r="1687" spans="1:7" x14ac:dyDescent="0.3">
      <c r="A1687" s="32">
        <v>8</v>
      </c>
      <c r="B1687" s="33">
        <v>44301</v>
      </c>
      <c r="C1687" s="138">
        <f t="shared" si="53"/>
        <v>2021</v>
      </c>
      <c r="D1687" s="32">
        <v>200</v>
      </c>
      <c r="E1687" s="154">
        <v>228.06</v>
      </c>
      <c r="F1687" s="32">
        <v>175.19</v>
      </c>
      <c r="G1687" s="31" t="str">
        <f t="shared" si="52"/>
        <v>15/04/2021</v>
      </c>
    </row>
    <row r="1688" spans="1:7" x14ac:dyDescent="0.3">
      <c r="A1688" s="32">
        <v>8</v>
      </c>
      <c r="B1688" s="33">
        <v>44302</v>
      </c>
      <c r="C1688" s="138">
        <f t="shared" si="53"/>
        <v>2021</v>
      </c>
      <c r="D1688" s="32">
        <v>199.5</v>
      </c>
      <c r="E1688" s="154">
        <v>228.06</v>
      </c>
      <c r="F1688" s="32">
        <v>175.19</v>
      </c>
      <c r="G1688" s="31" t="str">
        <f t="shared" si="52"/>
        <v>16/04/2021</v>
      </c>
    </row>
    <row r="1689" spans="1:7" x14ac:dyDescent="0.3">
      <c r="A1689" s="32">
        <v>8</v>
      </c>
      <c r="B1689" s="33">
        <v>44305</v>
      </c>
      <c r="C1689" s="138">
        <f t="shared" si="53"/>
        <v>2021</v>
      </c>
      <c r="D1689" s="32">
        <v>200</v>
      </c>
      <c r="E1689" s="154">
        <v>228.06</v>
      </c>
      <c r="F1689" s="32">
        <v>175.19</v>
      </c>
      <c r="G1689" s="31" t="str">
        <f t="shared" si="52"/>
        <v>19/04/2021</v>
      </c>
    </row>
    <row r="1690" spans="1:7" x14ac:dyDescent="0.3">
      <c r="A1690" s="32">
        <v>8</v>
      </c>
      <c r="B1690" s="33">
        <v>44306</v>
      </c>
      <c r="C1690" s="138">
        <f t="shared" si="53"/>
        <v>2021</v>
      </c>
      <c r="D1690" s="32">
        <v>201.5</v>
      </c>
      <c r="E1690" s="154">
        <v>228.06</v>
      </c>
      <c r="F1690" s="32">
        <v>175.19</v>
      </c>
      <c r="G1690" s="31" t="str">
        <f t="shared" si="52"/>
        <v>20/04/2021</v>
      </c>
    </row>
    <row r="1691" spans="1:7" x14ac:dyDescent="0.3">
      <c r="A1691" s="32">
        <v>8</v>
      </c>
      <c r="B1691" s="33">
        <v>44307</v>
      </c>
      <c r="C1691" s="138">
        <f t="shared" si="53"/>
        <v>2021</v>
      </c>
      <c r="D1691" s="32">
        <v>199</v>
      </c>
      <c r="E1691" s="154">
        <v>228.06</v>
      </c>
      <c r="F1691" s="32">
        <v>175.19</v>
      </c>
      <c r="G1691" s="31" t="str">
        <f t="shared" si="52"/>
        <v>21/04/2021</v>
      </c>
    </row>
    <row r="1692" spans="1:7" x14ac:dyDescent="0.3">
      <c r="A1692" s="32">
        <v>8</v>
      </c>
      <c r="B1692" s="33">
        <v>44308</v>
      </c>
      <c r="C1692" s="138">
        <f t="shared" si="53"/>
        <v>2021</v>
      </c>
      <c r="D1692" s="32">
        <v>206</v>
      </c>
      <c r="E1692" s="154">
        <v>228.06</v>
      </c>
      <c r="F1692" s="32">
        <v>175.19</v>
      </c>
      <c r="G1692" s="31" t="str">
        <f t="shared" si="52"/>
        <v>22/04/2021</v>
      </c>
    </row>
    <row r="1693" spans="1:7" x14ac:dyDescent="0.3">
      <c r="A1693" s="32">
        <v>8</v>
      </c>
      <c r="B1693" s="33">
        <v>44309</v>
      </c>
      <c r="C1693" s="138">
        <f t="shared" si="53"/>
        <v>2021</v>
      </c>
      <c r="D1693" s="32">
        <v>201</v>
      </c>
      <c r="E1693" s="154">
        <v>228.06</v>
      </c>
      <c r="F1693" s="32">
        <v>175.19</v>
      </c>
      <c r="G1693" s="31" t="str">
        <f t="shared" si="52"/>
        <v>23/04/2021</v>
      </c>
    </row>
    <row r="1694" spans="1:7" x14ac:dyDescent="0.3">
      <c r="A1694" s="32">
        <v>8</v>
      </c>
      <c r="B1694" s="33">
        <v>44314</v>
      </c>
      <c r="C1694" s="138">
        <f t="shared" si="53"/>
        <v>2021</v>
      </c>
      <c r="D1694" s="32">
        <v>207</v>
      </c>
      <c r="E1694" s="154">
        <v>228.06</v>
      </c>
      <c r="F1694" s="32">
        <v>175.19</v>
      </c>
      <c r="G1694" s="31" t="str">
        <f t="shared" si="52"/>
        <v>28/04/2021</v>
      </c>
    </row>
    <row r="1695" spans="1:7" x14ac:dyDescent="0.3">
      <c r="A1695" s="32">
        <v>8</v>
      </c>
      <c r="B1695" s="33">
        <v>44320</v>
      </c>
      <c r="C1695" s="138">
        <f t="shared" si="53"/>
        <v>2021</v>
      </c>
      <c r="D1695" s="32">
        <v>205</v>
      </c>
      <c r="E1695" s="154">
        <v>228.06</v>
      </c>
      <c r="F1695" s="32">
        <v>175.19</v>
      </c>
      <c r="G1695" s="31" t="str">
        <f t="shared" si="52"/>
        <v>04/05/2021</v>
      </c>
    </row>
    <row r="1696" spans="1:7" x14ac:dyDescent="0.3">
      <c r="A1696" s="32">
        <v>8</v>
      </c>
      <c r="B1696" s="33">
        <v>44321</v>
      </c>
      <c r="C1696" s="138">
        <f t="shared" si="53"/>
        <v>2021</v>
      </c>
      <c r="D1696" s="32">
        <v>210.75</v>
      </c>
      <c r="E1696" s="154">
        <v>228.06</v>
      </c>
      <c r="F1696" s="32">
        <v>175.19</v>
      </c>
      <c r="G1696" s="31" t="str">
        <f t="shared" si="52"/>
        <v>05/05/2021</v>
      </c>
    </row>
    <row r="1697" spans="1:7" x14ac:dyDescent="0.3">
      <c r="A1697" s="32">
        <v>8</v>
      </c>
      <c r="B1697" s="33">
        <v>44322</v>
      </c>
      <c r="C1697" s="138">
        <f t="shared" si="53"/>
        <v>2021</v>
      </c>
      <c r="D1697" s="32">
        <v>218</v>
      </c>
      <c r="E1697" s="154">
        <v>228.06</v>
      </c>
      <c r="F1697" s="32">
        <v>175.19</v>
      </c>
      <c r="G1697" s="31" t="str">
        <f t="shared" si="52"/>
        <v>06/05/2021</v>
      </c>
    </row>
    <row r="1698" spans="1:7" x14ac:dyDescent="0.3">
      <c r="A1698" s="32">
        <v>8</v>
      </c>
      <c r="B1698" s="33">
        <v>44326</v>
      </c>
      <c r="C1698" s="138">
        <f t="shared" si="53"/>
        <v>2021</v>
      </c>
      <c r="D1698" s="32">
        <v>211</v>
      </c>
      <c r="E1698" s="154">
        <v>228.06</v>
      </c>
      <c r="F1698" s="32">
        <v>175.19</v>
      </c>
      <c r="G1698" s="31" t="str">
        <f t="shared" si="52"/>
        <v>10/05/2021</v>
      </c>
    </row>
    <row r="1699" spans="1:7" x14ac:dyDescent="0.3">
      <c r="A1699" s="32">
        <v>8</v>
      </c>
      <c r="B1699" s="33">
        <v>44327</v>
      </c>
      <c r="C1699" s="138">
        <f t="shared" si="53"/>
        <v>2021</v>
      </c>
      <c r="D1699" s="32">
        <v>215</v>
      </c>
      <c r="E1699" s="154">
        <v>228.06</v>
      </c>
      <c r="F1699" s="32">
        <v>175.19</v>
      </c>
      <c r="G1699" s="31" t="str">
        <f t="shared" si="52"/>
        <v>11/05/2021</v>
      </c>
    </row>
    <row r="1700" spans="1:7" x14ac:dyDescent="0.3">
      <c r="A1700" s="32">
        <v>8</v>
      </c>
      <c r="B1700" s="33">
        <v>44330</v>
      </c>
      <c r="C1700" s="138">
        <f t="shared" si="53"/>
        <v>2021</v>
      </c>
      <c r="D1700" s="32">
        <v>224</v>
      </c>
      <c r="E1700" s="154">
        <v>228.06</v>
      </c>
      <c r="F1700" s="32">
        <v>175.19</v>
      </c>
      <c r="G1700" s="31" t="str">
        <f t="shared" si="52"/>
        <v>14/05/2021</v>
      </c>
    </row>
    <row r="1701" spans="1:7" x14ac:dyDescent="0.3">
      <c r="A1701" s="32">
        <v>8</v>
      </c>
      <c r="B1701" s="33">
        <v>44334</v>
      </c>
      <c r="C1701" s="138">
        <f t="shared" si="53"/>
        <v>2021</v>
      </c>
      <c r="D1701" s="32">
        <v>220</v>
      </c>
      <c r="E1701" s="154">
        <v>228.06</v>
      </c>
      <c r="F1701" s="32">
        <v>175.19</v>
      </c>
      <c r="G1701" s="31" t="str">
        <f t="shared" si="52"/>
        <v>18/05/2021</v>
      </c>
    </row>
    <row r="1702" spans="1:7" x14ac:dyDescent="0.3">
      <c r="A1702" s="32">
        <v>8</v>
      </c>
      <c r="B1702" s="33">
        <v>44335</v>
      </c>
      <c r="C1702" s="138">
        <f t="shared" si="53"/>
        <v>2021</v>
      </c>
      <c r="D1702" s="32">
        <v>226.5</v>
      </c>
      <c r="E1702" s="154">
        <v>228.06</v>
      </c>
      <c r="F1702" s="32">
        <v>175.19</v>
      </c>
      <c r="G1702" s="31" t="str">
        <f t="shared" si="52"/>
        <v>19/05/2021</v>
      </c>
    </row>
    <row r="1703" spans="1:7" x14ac:dyDescent="0.3">
      <c r="A1703" s="32">
        <v>8</v>
      </c>
      <c r="B1703" s="33">
        <v>44336</v>
      </c>
      <c r="C1703" s="138">
        <f t="shared" si="53"/>
        <v>2021</v>
      </c>
      <c r="D1703" s="32">
        <v>206</v>
      </c>
      <c r="E1703" s="154">
        <v>228.06</v>
      </c>
      <c r="F1703" s="32">
        <v>175.19</v>
      </c>
      <c r="G1703" s="31" t="str">
        <f t="shared" ref="G1703:G1766" si="54">TEXT(B1703,"jj/mm/aaaa")</f>
        <v>20/05/2021</v>
      </c>
    </row>
    <row r="1704" spans="1:7" x14ac:dyDescent="0.3">
      <c r="A1704" s="32">
        <v>8</v>
      </c>
      <c r="B1704" s="33">
        <v>44337</v>
      </c>
      <c r="C1704" s="138">
        <f t="shared" si="53"/>
        <v>2021</v>
      </c>
      <c r="D1704" s="32">
        <v>205.83</v>
      </c>
      <c r="E1704" s="154">
        <v>228.06</v>
      </c>
      <c r="F1704" s="32">
        <v>175.19</v>
      </c>
      <c r="G1704" s="31" t="str">
        <f t="shared" si="54"/>
        <v>21/05/2021</v>
      </c>
    </row>
    <row r="1705" spans="1:7" x14ac:dyDescent="0.3">
      <c r="A1705" s="32">
        <v>8</v>
      </c>
      <c r="B1705" s="33">
        <v>44341</v>
      </c>
      <c r="C1705" s="138">
        <f t="shared" si="53"/>
        <v>2021</v>
      </c>
      <c r="D1705" s="32">
        <v>205</v>
      </c>
      <c r="E1705" s="154">
        <v>228.06</v>
      </c>
      <c r="F1705" s="32">
        <v>175.19</v>
      </c>
      <c r="G1705" s="31" t="str">
        <f t="shared" si="54"/>
        <v>25/05/2021</v>
      </c>
    </row>
    <row r="1706" spans="1:7" x14ac:dyDescent="0.3">
      <c r="A1706" s="32">
        <v>8</v>
      </c>
      <c r="B1706" s="33">
        <v>44342</v>
      </c>
      <c r="C1706" s="138">
        <f t="shared" si="53"/>
        <v>2021</v>
      </c>
      <c r="D1706" s="32">
        <v>200</v>
      </c>
      <c r="E1706" s="154">
        <v>228.06</v>
      </c>
      <c r="F1706" s="32">
        <v>175.19</v>
      </c>
      <c r="G1706" s="31" t="str">
        <f t="shared" si="54"/>
        <v>26/05/2021</v>
      </c>
    </row>
    <row r="1707" spans="1:7" x14ac:dyDescent="0.3">
      <c r="A1707" s="32">
        <v>8</v>
      </c>
      <c r="B1707" s="33">
        <v>44343</v>
      </c>
      <c r="C1707" s="138">
        <f t="shared" si="53"/>
        <v>2021</v>
      </c>
      <c r="D1707" s="32">
        <v>207.75</v>
      </c>
      <c r="E1707" s="154">
        <v>228.06</v>
      </c>
      <c r="F1707" s="32">
        <v>175.19</v>
      </c>
      <c r="G1707" s="31" t="str">
        <f t="shared" si="54"/>
        <v>27/05/2021</v>
      </c>
    </row>
    <row r="1708" spans="1:7" x14ac:dyDescent="0.3">
      <c r="A1708" s="32">
        <v>8</v>
      </c>
      <c r="B1708" s="33">
        <v>44344</v>
      </c>
      <c r="C1708" s="138">
        <f t="shared" si="53"/>
        <v>2021</v>
      </c>
      <c r="D1708" s="32">
        <v>206.83</v>
      </c>
      <c r="E1708" s="154">
        <v>228.06</v>
      </c>
      <c r="F1708" s="32">
        <v>175.19</v>
      </c>
      <c r="G1708" s="31" t="str">
        <f t="shared" si="54"/>
        <v>28/05/2021</v>
      </c>
    </row>
    <row r="1709" spans="1:7" x14ac:dyDescent="0.3">
      <c r="A1709" s="32">
        <v>8</v>
      </c>
      <c r="B1709" s="33">
        <v>44347</v>
      </c>
      <c r="C1709" s="138">
        <f t="shared" si="53"/>
        <v>2021</v>
      </c>
      <c r="D1709" s="32">
        <v>210</v>
      </c>
      <c r="E1709" s="154">
        <v>228.06</v>
      </c>
      <c r="F1709" s="32">
        <v>175.19</v>
      </c>
      <c r="G1709" s="31" t="str">
        <f t="shared" si="54"/>
        <v>31/05/2021</v>
      </c>
    </row>
    <row r="1710" spans="1:7" x14ac:dyDescent="0.3">
      <c r="A1710" s="32">
        <v>8</v>
      </c>
      <c r="B1710" s="33">
        <v>44348</v>
      </c>
      <c r="C1710" s="138">
        <f t="shared" si="53"/>
        <v>2021</v>
      </c>
      <c r="D1710" s="32">
        <v>215</v>
      </c>
      <c r="E1710" s="154">
        <v>228.06</v>
      </c>
      <c r="F1710" s="32">
        <v>175.19</v>
      </c>
      <c r="G1710" s="31" t="str">
        <f t="shared" si="54"/>
        <v>01/06/2021</v>
      </c>
    </row>
    <row r="1711" spans="1:7" x14ac:dyDescent="0.3">
      <c r="A1711" s="32">
        <v>8</v>
      </c>
      <c r="B1711" s="33">
        <v>44349</v>
      </c>
      <c r="C1711" s="138">
        <f t="shared" si="53"/>
        <v>2021</v>
      </c>
      <c r="D1711" s="32">
        <v>218.5</v>
      </c>
      <c r="E1711" s="154">
        <v>228.06</v>
      </c>
      <c r="F1711" s="32">
        <v>175.19</v>
      </c>
      <c r="G1711" s="31" t="str">
        <f t="shared" si="54"/>
        <v>02/06/2021</v>
      </c>
    </row>
    <row r="1712" spans="1:7" x14ac:dyDescent="0.3">
      <c r="A1712" s="32">
        <v>8</v>
      </c>
      <c r="B1712" s="33">
        <v>44350</v>
      </c>
      <c r="C1712" s="138">
        <f t="shared" si="53"/>
        <v>2021</v>
      </c>
      <c r="D1712" s="32">
        <v>215</v>
      </c>
      <c r="E1712" s="154">
        <v>228.06</v>
      </c>
      <c r="F1712" s="32">
        <v>175.19</v>
      </c>
      <c r="G1712" s="31" t="str">
        <f t="shared" si="54"/>
        <v>03/06/2021</v>
      </c>
    </row>
    <row r="1713" spans="1:7" x14ac:dyDescent="0.3">
      <c r="A1713" s="32">
        <v>8</v>
      </c>
      <c r="B1713" s="33">
        <v>44351</v>
      </c>
      <c r="C1713" s="138">
        <f t="shared" si="53"/>
        <v>2021</v>
      </c>
      <c r="D1713" s="32">
        <v>215.7</v>
      </c>
      <c r="E1713" s="154">
        <v>228.06</v>
      </c>
      <c r="F1713" s="32">
        <v>175.19</v>
      </c>
      <c r="G1713" s="31" t="str">
        <f t="shared" si="54"/>
        <v>04/06/2021</v>
      </c>
    </row>
    <row r="1714" spans="1:7" x14ac:dyDescent="0.3">
      <c r="A1714" s="32">
        <v>8</v>
      </c>
      <c r="B1714" s="33">
        <v>44354</v>
      </c>
      <c r="C1714" s="138">
        <f t="shared" si="53"/>
        <v>2021</v>
      </c>
      <c r="D1714" s="32">
        <v>217.5</v>
      </c>
      <c r="E1714" s="154">
        <v>228.06</v>
      </c>
      <c r="F1714" s="32">
        <v>175.19</v>
      </c>
      <c r="G1714" s="31" t="str">
        <f t="shared" si="54"/>
        <v>07/06/2021</v>
      </c>
    </row>
    <row r="1715" spans="1:7" x14ac:dyDescent="0.3">
      <c r="A1715" s="32">
        <v>8</v>
      </c>
      <c r="B1715" s="33">
        <v>44355</v>
      </c>
      <c r="C1715" s="138">
        <f t="shared" si="53"/>
        <v>2021</v>
      </c>
      <c r="D1715" s="32">
        <v>217.5</v>
      </c>
      <c r="E1715" s="154">
        <v>228.06</v>
      </c>
      <c r="F1715" s="32">
        <v>175.19</v>
      </c>
      <c r="G1715" s="31" t="str">
        <f t="shared" si="54"/>
        <v>08/06/2021</v>
      </c>
    </row>
    <row r="1716" spans="1:7" x14ac:dyDescent="0.3">
      <c r="A1716" s="32">
        <v>8</v>
      </c>
      <c r="B1716" s="33">
        <v>44356</v>
      </c>
      <c r="C1716" s="138">
        <f t="shared" si="53"/>
        <v>2021</v>
      </c>
      <c r="D1716" s="34">
        <v>212.25</v>
      </c>
      <c r="E1716" s="154">
        <v>228.06</v>
      </c>
      <c r="F1716" s="32">
        <v>175.19</v>
      </c>
      <c r="G1716" s="31" t="str">
        <f t="shared" si="54"/>
        <v>09/06/2021</v>
      </c>
    </row>
    <row r="1717" spans="1:7" x14ac:dyDescent="0.3">
      <c r="A1717" s="32">
        <v>8</v>
      </c>
      <c r="B1717" s="33">
        <v>44357</v>
      </c>
      <c r="C1717" s="138">
        <f t="shared" si="53"/>
        <v>2021</v>
      </c>
      <c r="D1717" s="32">
        <v>207</v>
      </c>
      <c r="E1717" s="154">
        <v>228.06</v>
      </c>
      <c r="F1717" s="32">
        <v>175.19</v>
      </c>
      <c r="G1717" s="31" t="str">
        <f t="shared" si="54"/>
        <v>10/06/2021</v>
      </c>
    </row>
    <row r="1718" spans="1:7" x14ac:dyDescent="0.3">
      <c r="A1718" s="32">
        <v>8</v>
      </c>
      <c r="B1718" s="33">
        <v>44358</v>
      </c>
      <c r="C1718" s="138">
        <f t="shared" si="53"/>
        <v>2021</v>
      </c>
      <c r="D1718" s="32">
        <v>206</v>
      </c>
      <c r="E1718" s="154">
        <v>228.06</v>
      </c>
      <c r="F1718" s="32">
        <v>175.19</v>
      </c>
      <c r="G1718" s="31" t="str">
        <f t="shared" si="54"/>
        <v>11/06/2021</v>
      </c>
    </row>
    <row r="1719" spans="1:7" x14ac:dyDescent="0.3">
      <c r="A1719" s="32">
        <v>8</v>
      </c>
      <c r="B1719" s="33">
        <v>44361</v>
      </c>
      <c r="C1719" s="138">
        <f t="shared" si="53"/>
        <v>2021</v>
      </c>
      <c r="D1719" s="32">
        <v>205.71</v>
      </c>
      <c r="E1719" s="154">
        <v>228.06</v>
      </c>
      <c r="F1719" s="32">
        <v>175.19</v>
      </c>
      <c r="G1719" s="31" t="str">
        <f t="shared" si="54"/>
        <v>14/06/2021</v>
      </c>
    </row>
    <row r="1720" spans="1:7" x14ac:dyDescent="0.3">
      <c r="A1720" s="32">
        <v>8</v>
      </c>
      <c r="B1720" s="33">
        <v>44362</v>
      </c>
      <c r="C1720" s="138">
        <f t="shared" si="53"/>
        <v>2021</v>
      </c>
      <c r="D1720" s="32">
        <v>204.5</v>
      </c>
      <c r="E1720" s="154">
        <v>228.06</v>
      </c>
      <c r="F1720" s="32">
        <v>175.19</v>
      </c>
      <c r="G1720" s="31" t="str">
        <f t="shared" si="54"/>
        <v>15/06/2021</v>
      </c>
    </row>
    <row r="1721" spans="1:7" x14ac:dyDescent="0.3">
      <c r="A1721" s="32">
        <v>8</v>
      </c>
      <c r="B1721" s="33">
        <v>44363</v>
      </c>
      <c r="C1721" s="138">
        <f t="shared" si="53"/>
        <v>2021</v>
      </c>
      <c r="D1721" s="32">
        <v>204.5</v>
      </c>
      <c r="E1721" s="154">
        <v>228.06</v>
      </c>
      <c r="F1721" s="32">
        <v>175.19</v>
      </c>
      <c r="G1721" s="31" t="str">
        <f t="shared" si="54"/>
        <v>16/06/2021</v>
      </c>
    </row>
    <row r="1722" spans="1:7" x14ac:dyDescent="0.3">
      <c r="A1722" s="32">
        <v>8</v>
      </c>
      <c r="B1722" s="33">
        <v>44364</v>
      </c>
      <c r="C1722" s="138">
        <f t="shared" si="53"/>
        <v>2021</v>
      </c>
      <c r="D1722" s="32">
        <v>203.5</v>
      </c>
      <c r="E1722" s="154">
        <v>228.06</v>
      </c>
      <c r="F1722" s="32">
        <v>175.19</v>
      </c>
      <c r="G1722" s="31" t="str">
        <f t="shared" si="54"/>
        <v>17/06/2021</v>
      </c>
    </row>
    <row r="1723" spans="1:7" x14ac:dyDescent="0.3">
      <c r="A1723" s="32">
        <v>8</v>
      </c>
      <c r="B1723" s="33">
        <v>44365</v>
      </c>
      <c r="C1723" s="138">
        <f t="shared" si="53"/>
        <v>2021</v>
      </c>
      <c r="D1723" s="32">
        <v>203.3</v>
      </c>
      <c r="E1723" s="154">
        <v>228.06</v>
      </c>
      <c r="F1723" s="32">
        <v>175.19</v>
      </c>
      <c r="G1723" s="31" t="str">
        <f t="shared" si="54"/>
        <v>18/06/2021</v>
      </c>
    </row>
    <row r="1724" spans="1:7" x14ac:dyDescent="0.3">
      <c r="A1724" s="32">
        <v>8</v>
      </c>
      <c r="B1724" s="33">
        <v>44368</v>
      </c>
      <c r="C1724" s="138">
        <f t="shared" si="53"/>
        <v>2021</v>
      </c>
      <c r="D1724" s="32">
        <v>202</v>
      </c>
      <c r="E1724" s="154">
        <v>228.06</v>
      </c>
      <c r="F1724" s="32">
        <v>175.19</v>
      </c>
      <c r="G1724" s="31" t="str">
        <f t="shared" si="54"/>
        <v>21/06/2021</v>
      </c>
    </row>
    <row r="1725" spans="1:7" x14ac:dyDescent="0.3">
      <c r="A1725" s="32">
        <v>8</v>
      </c>
      <c r="B1725" s="33">
        <v>44369</v>
      </c>
      <c r="C1725" s="138">
        <f t="shared" si="53"/>
        <v>2021</v>
      </c>
      <c r="D1725" s="32">
        <v>204</v>
      </c>
      <c r="E1725" s="154">
        <v>228.06</v>
      </c>
      <c r="F1725" s="32">
        <v>175.19</v>
      </c>
      <c r="G1725" s="31" t="str">
        <f t="shared" si="54"/>
        <v>22/06/2021</v>
      </c>
    </row>
    <row r="1726" spans="1:7" x14ac:dyDescent="0.3">
      <c r="A1726" s="32">
        <v>8</v>
      </c>
      <c r="B1726" s="33">
        <v>44370</v>
      </c>
      <c r="C1726" s="138">
        <f t="shared" si="53"/>
        <v>2021</v>
      </c>
      <c r="D1726" s="32">
        <v>205.5</v>
      </c>
      <c r="E1726" s="154">
        <v>228.06</v>
      </c>
      <c r="F1726" s="32">
        <v>175.19</v>
      </c>
      <c r="G1726" s="31" t="str">
        <f t="shared" si="54"/>
        <v>23/06/2021</v>
      </c>
    </row>
    <row r="1727" spans="1:7" x14ac:dyDescent="0.3">
      <c r="A1727" s="32">
        <v>8</v>
      </c>
      <c r="B1727" s="33">
        <v>44371</v>
      </c>
      <c r="C1727" s="138">
        <f t="shared" si="53"/>
        <v>2021</v>
      </c>
      <c r="D1727" s="32">
        <v>202</v>
      </c>
      <c r="E1727" s="154">
        <v>228.06</v>
      </c>
      <c r="F1727" s="32">
        <v>175.19</v>
      </c>
      <c r="G1727" s="31" t="str">
        <f t="shared" si="54"/>
        <v>24/06/2021</v>
      </c>
    </row>
    <row r="1728" spans="1:7" x14ac:dyDescent="0.3">
      <c r="A1728" s="32">
        <v>8</v>
      </c>
      <c r="B1728" s="33">
        <v>44372</v>
      </c>
      <c r="C1728" s="138">
        <f t="shared" si="53"/>
        <v>2021</v>
      </c>
      <c r="D1728" s="32">
        <v>201</v>
      </c>
      <c r="E1728" s="154">
        <v>228.06</v>
      </c>
      <c r="F1728" s="32">
        <v>175.19</v>
      </c>
      <c r="G1728" s="31" t="str">
        <f t="shared" si="54"/>
        <v>25/06/2021</v>
      </c>
    </row>
    <row r="1729" spans="1:7" x14ac:dyDescent="0.3">
      <c r="A1729" s="32">
        <v>8</v>
      </c>
      <c r="B1729" s="33">
        <v>44375</v>
      </c>
      <c r="C1729" s="138">
        <f t="shared" si="53"/>
        <v>2021</v>
      </c>
      <c r="D1729" s="32">
        <v>200</v>
      </c>
      <c r="E1729" s="154">
        <v>228.06</v>
      </c>
      <c r="F1729" s="32">
        <v>175.19</v>
      </c>
      <c r="G1729" s="31" t="str">
        <f t="shared" si="54"/>
        <v>28/06/2021</v>
      </c>
    </row>
    <row r="1730" spans="1:7" x14ac:dyDescent="0.3">
      <c r="A1730" s="32">
        <v>8</v>
      </c>
      <c r="B1730" s="33">
        <v>44376</v>
      </c>
      <c r="C1730" s="138">
        <f t="shared" si="53"/>
        <v>2021</v>
      </c>
      <c r="D1730" s="32">
        <v>200.5</v>
      </c>
      <c r="E1730" s="154">
        <v>228.06</v>
      </c>
      <c r="F1730" s="32">
        <v>175.19</v>
      </c>
      <c r="G1730" s="31" t="str">
        <f t="shared" si="54"/>
        <v>29/06/2021</v>
      </c>
    </row>
    <row r="1731" spans="1:7" x14ac:dyDescent="0.3">
      <c r="A1731" s="32">
        <v>8</v>
      </c>
      <c r="B1731" s="33">
        <v>44377</v>
      </c>
      <c r="C1731" s="138">
        <f t="shared" ref="C1731:C1794" si="55">YEAR(B1731)</f>
        <v>2021</v>
      </c>
      <c r="D1731" s="32">
        <v>195</v>
      </c>
      <c r="E1731" s="154">
        <v>228.06</v>
      </c>
      <c r="F1731" s="32">
        <v>175.19</v>
      </c>
      <c r="G1731" s="31" t="str">
        <f t="shared" si="54"/>
        <v>30/06/2021</v>
      </c>
    </row>
    <row r="1732" spans="1:7" x14ac:dyDescent="0.3">
      <c r="A1732" s="32">
        <v>8</v>
      </c>
      <c r="B1732" s="33">
        <v>44378</v>
      </c>
      <c r="C1732" s="138">
        <f t="shared" si="55"/>
        <v>2021</v>
      </c>
      <c r="D1732" s="32">
        <v>205.75</v>
      </c>
      <c r="E1732" s="154">
        <v>228.06</v>
      </c>
      <c r="F1732" s="32">
        <v>175.19</v>
      </c>
      <c r="G1732" s="31" t="str">
        <f t="shared" si="54"/>
        <v>01/07/2021</v>
      </c>
    </row>
    <row r="1733" spans="1:7" x14ac:dyDescent="0.3">
      <c r="A1733" s="32">
        <v>8</v>
      </c>
      <c r="B1733" s="33">
        <v>44379</v>
      </c>
      <c r="C1733" s="138">
        <f t="shared" si="55"/>
        <v>2021</v>
      </c>
      <c r="D1733" s="32">
        <v>201.5</v>
      </c>
      <c r="E1733" s="154">
        <v>228.06</v>
      </c>
      <c r="F1733" s="32">
        <v>175.19</v>
      </c>
      <c r="G1733" s="31" t="str">
        <f t="shared" si="54"/>
        <v>02/07/2021</v>
      </c>
    </row>
    <row r="1734" spans="1:7" x14ac:dyDescent="0.3">
      <c r="A1734" s="32">
        <v>8</v>
      </c>
      <c r="B1734" s="33">
        <v>44382</v>
      </c>
      <c r="C1734" s="138">
        <f t="shared" si="55"/>
        <v>2021</v>
      </c>
      <c r="D1734" s="32">
        <v>192</v>
      </c>
      <c r="E1734" s="154">
        <v>228.06</v>
      </c>
      <c r="F1734" s="32">
        <v>175.19</v>
      </c>
      <c r="G1734" s="31" t="str">
        <f t="shared" si="54"/>
        <v>05/07/2021</v>
      </c>
    </row>
    <row r="1735" spans="1:7" x14ac:dyDescent="0.3">
      <c r="A1735" s="32">
        <v>8</v>
      </c>
      <c r="B1735" s="33">
        <v>44383</v>
      </c>
      <c r="C1735" s="138">
        <f t="shared" si="55"/>
        <v>2021</v>
      </c>
      <c r="D1735" s="32">
        <v>189</v>
      </c>
      <c r="E1735" s="154">
        <v>228.06</v>
      </c>
      <c r="F1735" s="32">
        <v>175.19</v>
      </c>
      <c r="G1735" s="31" t="str">
        <f t="shared" si="54"/>
        <v>06/07/2021</v>
      </c>
    </row>
    <row r="1736" spans="1:7" x14ac:dyDescent="0.3">
      <c r="A1736" s="32">
        <v>8</v>
      </c>
      <c r="B1736" s="33">
        <v>44384</v>
      </c>
      <c r="C1736" s="138">
        <f t="shared" si="55"/>
        <v>2021</v>
      </c>
      <c r="D1736" s="32">
        <v>191</v>
      </c>
      <c r="E1736" s="154">
        <v>228.06</v>
      </c>
      <c r="F1736" s="32">
        <v>175.19</v>
      </c>
      <c r="G1736" s="31" t="str">
        <f t="shared" si="54"/>
        <v>07/07/2021</v>
      </c>
    </row>
    <row r="1737" spans="1:7" x14ac:dyDescent="0.3">
      <c r="A1737" s="32">
        <v>8</v>
      </c>
      <c r="B1737" s="33">
        <v>44385</v>
      </c>
      <c r="C1737" s="138">
        <f t="shared" si="55"/>
        <v>2021</v>
      </c>
      <c r="D1737" s="32">
        <v>190</v>
      </c>
      <c r="E1737" s="154">
        <v>228.06</v>
      </c>
      <c r="F1737" s="32">
        <v>175.19</v>
      </c>
      <c r="G1737" s="31" t="str">
        <f t="shared" si="54"/>
        <v>08/07/2021</v>
      </c>
    </row>
    <row r="1738" spans="1:7" x14ac:dyDescent="0.3">
      <c r="A1738" s="32">
        <v>8</v>
      </c>
      <c r="B1738" s="33">
        <v>44386</v>
      </c>
      <c r="C1738" s="138">
        <f t="shared" si="55"/>
        <v>2021</v>
      </c>
      <c r="D1738" s="32">
        <v>188.75</v>
      </c>
      <c r="E1738" s="154">
        <v>228.06</v>
      </c>
      <c r="F1738" s="32">
        <v>175.19</v>
      </c>
      <c r="G1738" s="31" t="str">
        <f t="shared" si="54"/>
        <v>09/07/2021</v>
      </c>
    </row>
    <row r="1739" spans="1:7" x14ac:dyDescent="0.3">
      <c r="A1739" s="32">
        <v>8</v>
      </c>
      <c r="B1739" s="33">
        <v>44389</v>
      </c>
      <c r="C1739" s="138">
        <f t="shared" si="55"/>
        <v>2021</v>
      </c>
      <c r="D1739" s="32">
        <v>187</v>
      </c>
      <c r="E1739" s="154">
        <v>228.06</v>
      </c>
      <c r="F1739" s="32">
        <v>175.19</v>
      </c>
      <c r="G1739" s="31" t="str">
        <f t="shared" si="54"/>
        <v>12/07/2021</v>
      </c>
    </row>
    <row r="1740" spans="1:7" x14ac:dyDescent="0.3">
      <c r="A1740" s="32">
        <v>8</v>
      </c>
      <c r="B1740" s="33">
        <v>44390</v>
      </c>
      <c r="C1740" s="138">
        <f t="shared" si="55"/>
        <v>2021</v>
      </c>
      <c r="D1740" s="32">
        <v>189.5</v>
      </c>
      <c r="E1740" s="154">
        <v>228.06</v>
      </c>
      <c r="F1740" s="32">
        <v>175.19</v>
      </c>
      <c r="G1740" s="31" t="str">
        <f t="shared" si="54"/>
        <v>13/07/2021</v>
      </c>
    </row>
    <row r="1741" spans="1:7" x14ac:dyDescent="0.3">
      <c r="A1741" s="32">
        <v>8</v>
      </c>
      <c r="B1741" s="33">
        <v>44392</v>
      </c>
      <c r="C1741" s="138">
        <f t="shared" si="55"/>
        <v>2021</v>
      </c>
      <c r="D1741" s="32">
        <v>197</v>
      </c>
      <c r="E1741" s="154">
        <v>228.06</v>
      </c>
      <c r="F1741" s="32">
        <v>175.19</v>
      </c>
      <c r="G1741" s="31" t="str">
        <f t="shared" si="54"/>
        <v>15/07/2021</v>
      </c>
    </row>
    <row r="1742" spans="1:7" x14ac:dyDescent="0.3">
      <c r="A1742" s="32">
        <v>8</v>
      </c>
      <c r="B1742" s="33">
        <v>44393</v>
      </c>
      <c r="C1742" s="138">
        <f t="shared" si="55"/>
        <v>2021</v>
      </c>
      <c r="D1742" s="32">
        <v>201.5</v>
      </c>
      <c r="E1742" s="154">
        <v>228.06</v>
      </c>
      <c r="F1742" s="32">
        <v>175.19</v>
      </c>
      <c r="G1742" s="31" t="str">
        <f t="shared" si="54"/>
        <v>16/07/2021</v>
      </c>
    </row>
    <row r="1743" spans="1:7" x14ac:dyDescent="0.3">
      <c r="A1743" s="32">
        <v>8</v>
      </c>
      <c r="B1743" s="33">
        <v>44396</v>
      </c>
      <c r="C1743" s="138">
        <f t="shared" si="55"/>
        <v>2021</v>
      </c>
      <c r="D1743" s="32">
        <v>205.5</v>
      </c>
      <c r="E1743" s="154">
        <v>228.06</v>
      </c>
      <c r="F1743" s="32">
        <v>175.19</v>
      </c>
      <c r="G1743" s="31" t="str">
        <f t="shared" si="54"/>
        <v>19/07/2021</v>
      </c>
    </row>
    <row r="1744" spans="1:7" x14ac:dyDescent="0.3">
      <c r="A1744" s="32">
        <v>8</v>
      </c>
      <c r="B1744" s="33">
        <v>44397</v>
      </c>
      <c r="C1744" s="138">
        <f t="shared" si="55"/>
        <v>2021</v>
      </c>
      <c r="D1744" s="32">
        <v>207</v>
      </c>
      <c r="E1744" s="154">
        <v>228.06</v>
      </c>
      <c r="F1744" s="32">
        <v>175.19</v>
      </c>
      <c r="G1744" s="31" t="str">
        <f t="shared" si="54"/>
        <v>20/07/2021</v>
      </c>
    </row>
    <row r="1745" spans="1:7" x14ac:dyDescent="0.3">
      <c r="A1745" s="32">
        <v>8</v>
      </c>
      <c r="B1745" s="33">
        <v>44398</v>
      </c>
      <c r="C1745" s="138">
        <f t="shared" si="55"/>
        <v>2021</v>
      </c>
      <c r="D1745" s="32">
        <v>203.5</v>
      </c>
      <c r="E1745" s="154">
        <v>228.06</v>
      </c>
      <c r="F1745" s="32">
        <v>175.19</v>
      </c>
      <c r="G1745" s="31" t="str">
        <f t="shared" si="54"/>
        <v>21/07/2021</v>
      </c>
    </row>
    <row r="1746" spans="1:7" x14ac:dyDescent="0.3">
      <c r="A1746" s="32">
        <v>8</v>
      </c>
      <c r="B1746" s="33">
        <v>44399</v>
      </c>
      <c r="C1746" s="138">
        <f t="shared" si="55"/>
        <v>2021</v>
      </c>
      <c r="D1746" s="32">
        <v>204.3</v>
      </c>
      <c r="E1746" s="154">
        <v>228.06</v>
      </c>
      <c r="F1746" s="32">
        <v>175.19</v>
      </c>
      <c r="G1746" s="31" t="str">
        <f t="shared" si="54"/>
        <v>22/07/2021</v>
      </c>
    </row>
    <row r="1747" spans="1:7" x14ac:dyDescent="0.3">
      <c r="A1747" s="32">
        <v>8</v>
      </c>
      <c r="B1747" s="33">
        <v>44400</v>
      </c>
      <c r="C1747" s="138">
        <f t="shared" si="55"/>
        <v>2021</v>
      </c>
      <c r="D1747" s="32">
        <v>202.5</v>
      </c>
      <c r="E1747" s="154">
        <v>228.06</v>
      </c>
      <c r="F1747" s="32">
        <v>175.19</v>
      </c>
      <c r="G1747" s="31" t="str">
        <f t="shared" si="54"/>
        <v>23/07/2021</v>
      </c>
    </row>
    <row r="1748" spans="1:7" x14ac:dyDescent="0.3">
      <c r="A1748" s="32">
        <v>8</v>
      </c>
      <c r="B1748" s="33">
        <v>44403</v>
      </c>
      <c r="C1748" s="138">
        <f t="shared" si="55"/>
        <v>2021</v>
      </c>
      <c r="D1748" s="32">
        <v>202.5</v>
      </c>
      <c r="E1748" s="154">
        <v>228.06</v>
      </c>
      <c r="F1748" s="32">
        <v>175.19</v>
      </c>
      <c r="G1748" s="31" t="str">
        <f t="shared" si="54"/>
        <v>26/07/2021</v>
      </c>
    </row>
    <row r="1749" spans="1:7" x14ac:dyDescent="0.3">
      <c r="A1749" s="32">
        <v>8</v>
      </c>
      <c r="B1749" s="33">
        <v>44404</v>
      </c>
      <c r="C1749" s="138">
        <f t="shared" si="55"/>
        <v>2021</v>
      </c>
      <c r="D1749" s="32">
        <v>207.5</v>
      </c>
      <c r="E1749" s="154">
        <v>228.06</v>
      </c>
      <c r="F1749" s="32">
        <v>175.19</v>
      </c>
      <c r="G1749" s="31" t="str">
        <f t="shared" si="54"/>
        <v>27/07/2021</v>
      </c>
    </row>
    <row r="1750" spans="1:7" x14ac:dyDescent="0.3">
      <c r="A1750" s="32">
        <v>8</v>
      </c>
      <c r="B1750" s="33">
        <v>44405</v>
      </c>
      <c r="C1750" s="138">
        <f t="shared" si="55"/>
        <v>2021</v>
      </c>
      <c r="D1750" s="32">
        <v>208</v>
      </c>
      <c r="E1750" s="154">
        <v>228.06</v>
      </c>
      <c r="F1750" s="32">
        <v>175.19</v>
      </c>
      <c r="G1750" s="31" t="str">
        <f t="shared" si="54"/>
        <v>28/07/2021</v>
      </c>
    </row>
    <row r="1751" spans="1:7" x14ac:dyDescent="0.3">
      <c r="A1751" s="32">
        <v>8</v>
      </c>
      <c r="B1751" s="33">
        <v>44406</v>
      </c>
      <c r="C1751" s="138">
        <f t="shared" si="55"/>
        <v>2021</v>
      </c>
      <c r="D1751" s="32">
        <v>212.5</v>
      </c>
      <c r="E1751" s="154">
        <v>228.06</v>
      </c>
      <c r="F1751" s="32">
        <v>175.19</v>
      </c>
      <c r="G1751" s="31" t="str">
        <f t="shared" si="54"/>
        <v>29/07/2021</v>
      </c>
    </row>
    <row r="1752" spans="1:7" x14ac:dyDescent="0.3">
      <c r="A1752" s="32">
        <v>8</v>
      </c>
      <c r="B1752" s="33">
        <v>44407</v>
      </c>
      <c r="C1752" s="138">
        <f t="shared" si="55"/>
        <v>2021</v>
      </c>
      <c r="D1752" s="32">
        <v>213.25</v>
      </c>
      <c r="E1752" s="154">
        <v>228.06</v>
      </c>
      <c r="F1752" s="32">
        <v>175.19</v>
      </c>
      <c r="G1752" s="31" t="str">
        <f t="shared" si="54"/>
        <v>30/07/2021</v>
      </c>
    </row>
    <row r="1753" spans="1:7" x14ac:dyDescent="0.3">
      <c r="A1753" s="32">
        <v>8</v>
      </c>
      <c r="B1753" s="33">
        <v>44410</v>
      </c>
      <c r="C1753" s="138">
        <f t="shared" si="55"/>
        <v>2021</v>
      </c>
      <c r="D1753" s="32">
        <v>220</v>
      </c>
      <c r="E1753" s="154">
        <v>228.06</v>
      </c>
      <c r="F1753" s="32">
        <v>175.19</v>
      </c>
      <c r="G1753" s="31" t="str">
        <f t="shared" si="54"/>
        <v>02/08/2021</v>
      </c>
    </row>
    <row r="1754" spans="1:7" x14ac:dyDescent="0.3">
      <c r="A1754" s="32">
        <v>8</v>
      </c>
      <c r="B1754" s="33">
        <v>44411</v>
      </c>
      <c r="C1754" s="138">
        <f t="shared" si="55"/>
        <v>2021</v>
      </c>
      <c r="D1754" s="32">
        <v>219</v>
      </c>
      <c r="E1754" s="154">
        <v>228.06</v>
      </c>
      <c r="F1754" s="32">
        <v>175.19</v>
      </c>
      <c r="G1754" s="31" t="str">
        <f t="shared" si="54"/>
        <v>03/08/2021</v>
      </c>
    </row>
    <row r="1755" spans="1:7" x14ac:dyDescent="0.3">
      <c r="A1755" s="32">
        <v>8</v>
      </c>
      <c r="B1755" s="33">
        <v>44412</v>
      </c>
      <c r="C1755" s="138">
        <f t="shared" si="55"/>
        <v>2021</v>
      </c>
      <c r="D1755" s="32">
        <v>221</v>
      </c>
      <c r="E1755" s="154">
        <v>228.06</v>
      </c>
      <c r="F1755" s="32">
        <v>175.19</v>
      </c>
      <c r="G1755" s="31" t="str">
        <f t="shared" si="54"/>
        <v>04/08/2021</v>
      </c>
    </row>
    <row r="1756" spans="1:7" x14ac:dyDescent="0.3">
      <c r="A1756" s="32">
        <v>8</v>
      </c>
      <c r="B1756" s="33">
        <v>44413</v>
      </c>
      <c r="C1756" s="138">
        <f t="shared" si="55"/>
        <v>2021</v>
      </c>
      <c r="D1756" s="32">
        <v>218</v>
      </c>
      <c r="E1756" s="154">
        <v>228.06</v>
      </c>
      <c r="F1756" s="32">
        <v>175.19</v>
      </c>
      <c r="G1756" s="31" t="str">
        <f t="shared" si="54"/>
        <v>05/08/2021</v>
      </c>
    </row>
    <row r="1757" spans="1:7" x14ac:dyDescent="0.3">
      <c r="A1757" s="32">
        <v>8</v>
      </c>
      <c r="B1757" s="33">
        <v>44414</v>
      </c>
      <c r="C1757" s="138">
        <f t="shared" si="55"/>
        <v>2021</v>
      </c>
      <c r="D1757" s="32">
        <v>218</v>
      </c>
      <c r="E1757" s="154">
        <v>228.06</v>
      </c>
      <c r="F1757" s="32">
        <v>175.19</v>
      </c>
      <c r="G1757" s="31" t="str">
        <f t="shared" si="54"/>
        <v>06/08/2021</v>
      </c>
    </row>
    <row r="1758" spans="1:7" x14ac:dyDescent="0.3">
      <c r="A1758" s="32">
        <v>8</v>
      </c>
      <c r="B1758" s="33">
        <v>44417</v>
      </c>
      <c r="C1758" s="138">
        <f t="shared" si="55"/>
        <v>2021</v>
      </c>
      <c r="D1758" s="32">
        <v>219</v>
      </c>
      <c r="E1758" s="154">
        <v>228.06</v>
      </c>
      <c r="F1758" s="32">
        <v>175.19</v>
      </c>
      <c r="G1758" s="31" t="str">
        <f t="shared" si="54"/>
        <v>09/08/2021</v>
      </c>
    </row>
    <row r="1759" spans="1:7" x14ac:dyDescent="0.3">
      <c r="A1759" s="32">
        <v>8</v>
      </c>
      <c r="B1759" s="33">
        <v>44418</v>
      </c>
      <c r="C1759" s="138">
        <f t="shared" si="55"/>
        <v>2021</v>
      </c>
      <c r="D1759" s="32">
        <v>221</v>
      </c>
      <c r="E1759" s="154">
        <v>228.06</v>
      </c>
      <c r="F1759" s="32">
        <v>175.19</v>
      </c>
      <c r="G1759" s="31" t="str">
        <f t="shared" si="54"/>
        <v>10/08/2021</v>
      </c>
    </row>
    <row r="1760" spans="1:7" x14ac:dyDescent="0.3">
      <c r="A1760" s="32">
        <v>8</v>
      </c>
      <c r="B1760" s="33">
        <v>44419</v>
      </c>
      <c r="C1760" s="138">
        <f t="shared" si="55"/>
        <v>2021</v>
      </c>
      <c r="D1760" s="32">
        <v>227.5</v>
      </c>
      <c r="E1760" s="154">
        <v>228.06</v>
      </c>
      <c r="F1760" s="32">
        <v>175.19</v>
      </c>
      <c r="G1760" s="31" t="str">
        <f t="shared" si="54"/>
        <v>11/08/2021</v>
      </c>
    </row>
    <row r="1761" spans="1:7" x14ac:dyDescent="0.3">
      <c r="A1761" s="32">
        <v>8</v>
      </c>
      <c r="B1761" s="33">
        <v>44420</v>
      </c>
      <c r="C1761" s="138">
        <f t="shared" si="55"/>
        <v>2021</v>
      </c>
      <c r="D1761" s="32">
        <v>228</v>
      </c>
      <c r="E1761" s="154">
        <v>228.06</v>
      </c>
      <c r="F1761" s="32">
        <v>175.19</v>
      </c>
      <c r="G1761" s="31" t="str">
        <f t="shared" si="54"/>
        <v>12/08/2021</v>
      </c>
    </row>
    <row r="1762" spans="1:7" x14ac:dyDescent="0.3">
      <c r="A1762" s="32">
        <v>8</v>
      </c>
      <c r="B1762" s="33">
        <v>44425</v>
      </c>
      <c r="C1762" s="138">
        <f t="shared" si="55"/>
        <v>2021</v>
      </c>
      <c r="D1762" s="32">
        <v>236.5</v>
      </c>
      <c r="E1762" s="154">
        <v>228.06</v>
      </c>
      <c r="F1762" s="32">
        <v>175.19</v>
      </c>
      <c r="G1762" s="31" t="str">
        <f t="shared" si="54"/>
        <v>17/08/2021</v>
      </c>
    </row>
    <row r="1763" spans="1:7" x14ac:dyDescent="0.3">
      <c r="A1763" s="32">
        <v>8</v>
      </c>
      <c r="B1763" s="33">
        <v>44426</v>
      </c>
      <c r="C1763" s="138">
        <f t="shared" si="55"/>
        <v>2021</v>
      </c>
      <c r="D1763" s="32">
        <v>238</v>
      </c>
      <c r="E1763" s="154">
        <v>228.06</v>
      </c>
      <c r="F1763" s="32">
        <v>175.19</v>
      </c>
      <c r="G1763" s="31" t="str">
        <f t="shared" si="54"/>
        <v>18/08/2021</v>
      </c>
    </row>
    <row r="1764" spans="1:7" x14ac:dyDescent="0.3">
      <c r="A1764" s="32">
        <v>8</v>
      </c>
      <c r="B1764" s="33">
        <v>44427</v>
      </c>
      <c r="C1764" s="138">
        <f t="shared" si="55"/>
        <v>2021</v>
      </c>
      <c r="D1764" s="32">
        <v>226</v>
      </c>
      <c r="E1764" s="154">
        <v>228.06</v>
      </c>
      <c r="F1764" s="32">
        <v>175.19</v>
      </c>
      <c r="G1764" s="31" t="str">
        <f t="shared" si="54"/>
        <v>19/08/2021</v>
      </c>
    </row>
    <row r="1765" spans="1:7" x14ac:dyDescent="0.3">
      <c r="A1765" s="32">
        <v>8</v>
      </c>
      <c r="B1765" s="33">
        <v>44428</v>
      </c>
      <c r="C1765" s="138">
        <f t="shared" si="55"/>
        <v>2021</v>
      </c>
      <c r="D1765" s="32">
        <v>228</v>
      </c>
      <c r="E1765" s="154">
        <v>228.06</v>
      </c>
      <c r="F1765" s="32">
        <v>175.19</v>
      </c>
      <c r="G1765" s="31" t="str">
        <f t="shared" si="54"/>
        <v>20/08/2021</v>
      </c>
    </row>
    <row r="1766" spans="1:7" x14ac:dyDescent="0.3">
      <c r="A1766" s="32">
        <v>8</v>
      </c>
      <c r="B1766" s="33">
        <v>44431</v>
      </c>
      <c r="C1766" s="138">
        <f t="shared" si="55"/>
        <v>2021</v>
      </c>
      <c r="D1766" s="32">
        <v>230</v>
      </c>
      <c r="E1766" s="154">
        <v>228.06</v>
      </c>
      <c r="F1766" s="32">
        <v>175.19</v>
      </c>
      <c r="G1766" s="31" t="str">
        <f t="shared" si="54"/>
        <v>23/08/2021</v>
      </c>
    </row>
    <row r="1767" spans="1:7" x14ac:dyDescent="0.3">
      <c r="A1767" s="32">
        <v>8</v>
      </c>
      <c r="B1767" s="33">
        <v>44432</v>
      </c>
      <c r="C1767" s="138">
        <f t="shared" si="55"/>
        <v>2021</v>
      </c>
      <c r="D1767" s="32">
        <v>225.67</v>
      </c>
      <c r="E1767" s="154">
        <v>228.06</v>
      </c>
      <c r="F1767" s="32">
        <v>175.19</v>
      </c>
      <c r="G1767" s="31" t="str">
        <f t="shared" ref="G1767:G1830" si="56">TEXT(B1767,"jj/mm/aaaa")</f>
        <v>24/08/2021</v>
      </c>
    </row>
    <row r="1768" spans="1:7" x14ac:dyDescent="0.3">
      <c r="A1768" s="32">
        <v>8</v>
      </c>
      <c r="B1768" s="33">
        <v>44433</v>
      </c>
      <c r="C1768" s="138">
        <f t="shared" si="55"/>
        <v>2021</v>
      </c>
      <c r="D1768" s="32">
        <v>224</v>
      </c>
      <c r="E1768" s="154">
        <v>228.06</v>
      </c>
      <c r="F1768" s="32">
        <v>175.19</v>
      </c>
      <c r="G1768" s="31" t="str">
        <f t="shared" si="56"/>
        <v>25/08/2021</v>
      </c>
    </row>
    <row r="1769" spans="1:7" x14ac:dyDescent="0.3">
      <c r="A1769" s="32">
        <v>8</v>
      </c>
      <c r="B1769" s="33">
        <v>44434</v>
      </c>
      <c r="C1769" s="138">
        <f t="shared" si="55"/>
        <v>2021</v>
      </c>
      <c r="D1769" s="32">
        <v>226.5</v>
      </c>
      <c r="E1769" s="154">
        <v>228.06</v>
      </c>
      <c r="F1769" s="32">
        <v>175.19</v>
      </c>
      <c r="G1769" s="31" t="str">
        <f t="shared" si="56"/>
        <v>26/08/2021</v>
      </c>
    </row>
    <row r="1770" spans="1:7" x14ac:dyDescent="0.3">
      <c r="A1770" s="32">
        <v>8</v>
      </c>
      <c r="B1770" s="33">
        <v>44435</v>
      </c>
      <c r="C1770" s="138">
        <f t="shared" si="55"/>
        <v>2021</v>
      </c>
      <c r="D1770" s="32">
        <v>228</v>
      </c>
      <c r="E1770" s="154">
        <v>228.06</v>
      </c>
      <c r="F1770" s="32">
        <v>175.19</v>
      </c>
      <c r="G1770" s="31" t="str">
        <f t="shared" si="56"/>
        <v>27/08/2021</v>
      </c>
    </row>
    <row r="1771" spans="1:7" x14ac:dyDescent="0.3">
      <c r="A1771" s="32">
        <v>8</v>
      </c>
      <c r="B1771" s="33">
        <v>44438</v>
      </c>
      <c r="C1771" s="138">
        <f t="shared" si="55"/>
        <v>2021</v>
      </c>
      <c r="D1771" s="32">
        <v>231</v>
      </c>
      <c r="E1771" s="154">
        <v>228.06</v>
      </c>
      <c r="F1771" s="32">
        <v>175.19</v>
      </c>
      <c r="G1771" s="31" t="str">
        <f t="shared" si="56"/>
        <v>30/08/2021</v>
      </c>
    </row>
    <row r="1772" spans="1:7" x14ac:dyDescent="0.3">
      <c r="A1772" s="32">
        <v>8</v>
      </c>
      <c r="B1772" s="33">
        <v>44439</v>
      </c>
      <c r="C1772" s="138">
        <f t="shared" si="55"/>
        <v>2021</v>
      </c>
      <c r="D1772" s="32">
        <v>227</v>
      </c>
      <c r="E1772" s="154">
        <v>228.06</v>
      </c>
      <c r="F1772" s="32">
        <v>175.19</v>
      </c>
      <c r="G1772" s="31" t="str">
        <f t="shared" si="56"/>
        <v>31/08/2021</v>
      </c>
    </row>
    <row r="1773" spans="1:7" x14ac:dyDescent="0.3">
      <c r="A1773" s="32">
        <v>8</v>
      </c>
      <c r="B1773" s="33">
        <v>44440</v>
      </c>
      <c r="C1773" s="138">
        <f t="shared" si="55"/>
        <v>2021</v>
      </c>
      <c r="D1773" s="32">
        <v>228</v>
      </c>
      <c r="E1773" s="154">
        <v>228.06</v>
      </c>
      <c r="F1773" s="32">
        <v>175.19</v>
      </c>
      <c r="G1773" s="31" t="str">
        <f t="shared" si="56"/>
        <v>01/09/2021</v>
      </c>
    </row>
    <row r="1774" spans="1:7" x14ac:dyDescent="0.3">
      <c r="A1774" s="32">
        <v>8</v>
      </c>
      <c r="B1774" s="33">
        <v>44441</v>
      </c>
      <c r="C1774" s="138">
        <f t="shared" si="55"/>
        <v>2021</v>
      </c>
      <c r="D1774" s="32">
        <v>225.5</v>
      </c>
      <c r="E1774" s="154">
        <v>228.06</v>
      </c>
      <c r="F1774" s="32">
        <v>175.19</v>
      </c>
      <c r="G1774" s="31" t="str">
        <f t="shared" si="56"/>
        <v>02/09/2021</v>
      </c>
    </row>
    <row r="1775" spans="1:7" x14ac:dyDescent="0.3">
      <c r="A1775" s="32">
        <v>8</v>
      </c>
      <c r="B1775" s="33">
        <v>44442</v>
      </c>
      <c r="C1775" s="138">
        <f t="shared" si="55"/>
        <v>2021</v>
      </c>
      <c r="D1775" s="32">
        <v>226.5</v>
      </c>
      <c r="E1775" s="154">
        <v>228.06</v>
      </c>
      <c r="F1775" s="32">
        <v>175.19</v>
      </c>
      <c r="G1775" s="31" t="str">
        <f t="shared" si="56"/>
        <v>03/09/2021</v>
      </c>
    </row>
    <row r="1776" spans="1:7" x14ac:dyDescent="0.3">
      <c r="A1776" s="32">
        <v>8</v>
      </c>
      <c r="B1776" s="33">
        <v>44445</v>
      </c>
      <c r="C1776" s="138">
        <f t="shared" si="55"/>
        <v>2021</v>
      </c>
      <c r="D1776" s="32">
        <v>227.5</v>
      </c>
      <c r="E1776" s="154">
        <v>228.06</v>
      </c>
      <c r="F1776" s="32">
        <v>175.19</v>
      </c>
      <c r="G1776" s="31" t="str">
        <f t="shared" si="56"/>
        <v>06/09/2021</v>
      </c>
    </row>
    <row r="1777" spans="1:7" x14ac:dyDescent="0.3">
      <c r="A1777" s="32">
        <v>8</v>
      </c>
      <c r="B1777" s="33">
        <v>44446</v>
      </c>
      <c r="C1777" s="138">
        <f t="shared" si="55"/>
        <v>2021</v>
      </c>
      <c r="D1777" s="32">
        <v>225.5</v>
      </c>
      <c r="E1777" s="154">
        <v>228.06</v>
      </c>
      <c r="F1777" s="32">
        <v>175.19</v>
      </c>
      <c r="G1777" s="31" t="str">
        <f t="shared" si="56"/>
        <v>07/09/2021</v>
      </c>
    </row>
    <row r="1778" spans="1:7" x14ac:dyDescent="0.3">
      <c r="A1778" s="32">
        <v>8</v>
      </c>
      <c r="B1778" s="33">
        <v>44447</v>
      </c>
      <c r="C1778" s="138">
        <f t="shared" si="55"/>
        <v>2021</v>
      </c>
      <c r="D1778" s="32">
        <v>224.67</v>
      </c>
      <c r="E1778" s="154">
        <v>228.06</v>
      </c>
      <c r="F1778" s="32">
        <v>175.19</v>
      </c>
      <c r="G1778" s="31" t="str">
        <f t="shared" si="56"/>
        <v>08/09/2021</v>
      </c>
    </row>
    <row r="1779" spans="1:7" x14ac:dyDescent="0.3">
      <c r="A1779" s="32">
        <v>8</v>
      </c>
      <c r="B1779" s="33">
        <v>44448</v>
      </c>
      <c r="C1779" s="138">
        <f t="shared" si="55"/>
        <v>2021</v>
      </c>
      <c r="D1779" s="32">
        <v>221.67</v>
      </c>
      <c r="E1779" s="154">
        <v>228.06</v>
      </c>
      <c r="F1779" s="32">
        <v>175.19</v>
      </c>
      <c r="G1779" s="31" t="str">
        <f t="shared" si="56"/>
        <v>09/09/2021</v>
      </c>
    </row>
    <row r="1780" spans="1:7" x14ac:dyDescent="0.3">
      <c r="A1780" s="32">
        <v>8</v>
      </c>
      <c r="B1780" s="33">
        <v>44449</v>
      </c>
      <c r="C1780" s="138">
        <f t="shared" si="55"/>
        <v>2021</v>
      </c>
      <c r="D1780" s="32">
        <v>221</v>
      </c>
      <c r="E1780" s="154">
        <v>228.06</v>
      </c>
      <c r="F1780" s="32">
        <v>175.19</v>
      </c>
      <c r="G1780" s="31" t="str">
        <f t="shared" si="56"/>
        <v>10/09/2021</v>
      </c>
    </row>
    <row r="1781" spans="1:7" x14ac:dyDescent="0.3">
      <c r="A1781" s="32">
        <v>8</v>
      </c>
      <c r="B1781" s="33">
        <v>44452</v>
      </c>
      <c r="C1781" s="138">
        <f t="shared" si="55"/>
        <v>2021</v>
      </c>
      <c r="D1781" s="32">
        <v>219</v>
      </c>
      <c r="E1781" s="154">
        <v>228.06</v>
      </c>
      <c r="F1781" s="32">
        <v>175.19</v>
      </c>
      <c r="G1781" s="31" t="str">
        <f t="shared" si="56"/>
        <v>13/09/2021</v>
      </c>
    </row>
    <row r="1782" spans="1:7" x14ac:dyDescent="0.3">
      <c r="A1782" s="32">
        <v>8</v>
      </c>
      <c r="B1782" s="33">
        <v>44453</v>
      </c>
      <c r="C1782" s="138">
        <f t="shared" si="55"/>
        <v>2021</v>
      </c>
      <c r="D1782" s="32">
        <v>224</v>
      </c>
      <c r="E1782" s="154">
        <v>228.06</v>
      </c>
      <c r="F1782" s="32">
        <v>175.19</v>
      </c>
      <c r="G1782" s="31" t="str">
        <f t="shared" si="56"/>
        <v>14/09/2021</v>
      </c>
    </row>
    <row r="1783" spans="1:7" x14ac:dyDescent="0.3">
      <c r="A1783" s="32">
        <v>8</v>
      </c>
      <c r="B1783" s="33">
        <v>44454</v>
      </c>
      <c r="C1783" s="138">
        <f t="shared" si="55"/>
        <v>2021</v>
      </c>
      <c r="D1783" s="32">
        <v>224.5</v>
      </c>
      <c r="E1783" s="154">
        <v>228.06</v>
      </c>
      <c r="F1783" s="32">
        <v>175.19</v>
      </c>
      <c r="G1783" s="31" t="str">
        <f t="shared" si="56"/>
        <v>15/09/2021</v>
      </c>
    </row>
    <row r="1784" spans="1:7" x14ac:dyDescent="0.3">
      <c r="A1784" s="32">
        <v>8</v>
      </c>
      <c r="B1784" s="33">
        <v>44455</v>
      </c>
      <c r="C1784" s="138">
        <f t="shared" si="55"/>
        <v>2021</v>
      </c>
      <c r="D1784" s="32">
        <v>227.5</v>
      </c>
      <c r="E1784" s="154">
        <v>228.06</v>
      </c>
      <c r="F1784" s="32">
        <v>175.19</v>
      </c>
      <c r="G1784" s="31" t="str">
        <f t="shared" si="56"/>
        <v>16/09/2021</v>
      </c>
    </row>
    <row r="1785" spans="1:7" x14ac:dyDescent="0.3">
      <c r="A1785" s="32">
        <v>8</v>
      </c>
      <c r="B1785" s="33">
        <v>44456</v>
      </c>
      <c r="C1785" s="138">
        <f t="shared" si="55"/>
        <v>2021</v>
      </c>
      <c r="D1785" s="32">
        <v>230.5</v>
      </c>
      <c r="E1785" s="154">
        <v>228.06</v>
      </c>
      <c r="F1785" s="32">
        <v>175.19</v>
      </c>
      <c r="G1785" s="31" t="str">
        <f t="shared" si="56"/>
        <v>17/09/2021</v>
      </c>
    </row>
    <row r="1786" spans="1:7" x14ac:dyDescent="0.3">
      <c r="A1786" s="32">
        <v>8</v>
      </c>
      <c r="B1786" s="33">
        <v>44459</v>
      </c>
      <c r="C1786" s="138">
        <f t="shared" si="55"/>
        <v>2021</v>
      </c>
      <c r="D1786" s="32">
        <v>226.5</v>
      </c>
      <c r="E1786" s="154">
        <v>228.06</v>
      </c>
      <c r="F1786" s="32">
        <v>175.19</v>
      </c>
      <c r="G1786" s="31" t="str">
        <f t="shared" si="56"/>
        <v>20/09/2021</v>
      </c>
    </row>
    <row r="1787" spans="1:7" x14ac:dyDescent="0.3">
      <c r="A1787" s="32">
        <v>8</v>
      </c>
      <c r="B1787" s="33">
        <v>44460</v>
      </c>
      <c r="C1787" s="138">
        <f t="shared" si="55"/>
        <v>2021</v>
      </c>
      <c r="D1787" s="32">
        <v>226.667</v>
      </c>
      <c r="E1787" s="154">
        <v>228.06</v>
      </c>
      <c r="F1787" s="32">
        <v>175.19</v>
      </c>
      <c r="G1787" s="31" t="str">
        <f t="shared" si="56"/>
        <v>21/09/2021</v>
      </c>
    </row>
    <row r="1788" spans="1:7" x14ac:dyDescent="0.3">
      <c r="A1788" s="32">
        <v>8</v>
      </c>
      <c r="B1788" s="33">
        <v>44461</v>
      </c>
      <c r="C1788" s="138">
        <f t="shared" si="55"/>
        <v>2021</v>
      </c>
      <c r="D1788" s="32">
        <v>230.3</v>
      </c>
      <c r="E1788" s="154">
        <v>228.06</v>
      </c>
      <c r="F1788" s="32">
        <v>175.19</v>
      </c>
      <c r="G1788" s="31" t="str">
        <f t="shared" si="56"/>
        <v>22/09/2021</v>
      </c>
    </row>
    <row r="1789" spans="1:7" x14ac:dyDescent="0.3">
      <c r="A1789" s="32">
        <v>8</v>
      </c>
      <c r="B1789" s="33">
        <v>44462</v>
      </c>
      <c r="C1789" s="138">
        <f t="shared" si="55"/>
        <v>2021</v>
      </c>
      <c r="D1789" s="32">
        <v>232</v>
      </c>
      <c r="E1789" s="154">
        <v>228.06</v>
      </c>
      <c r="F1789" s="32">
        <v>175.19</v>
      </c>
      <c r="G1789" s="31" t="str">
        <f t="shared" si="56"/>
        <v>23/09/2021</v>
      </c>
    </row>
    <row r="1790" spans="1:7" x14ac:dyDescent="0.3">
      <c r="A1790" s="32">
        <v>8</v>
      </c>
      <c r="B1790" s="33">
        <v>44463</v>
      </c>
      <c r="C1790" s="138">
        <f t="shared" si="55"/>
        <v>2021</v>
      </c>
      <c r="D1790" s="32">
        <v>229.5</v>
      </c>
      <c r="E1790" s="154">
        <v>228.06</v>
      </c>
      <c r="F1790" s="32">
        <v>175.19</v>
      </c>
      <c r="G1790" s="31" t="str">
        <f t="shared" si="56"/>
        <v>24/09/2021</v>
      </c>
    </row>
    <row r="1791" spans="1:7" x14ac:dyDescent="0.3">
      <c r="A1791" s="32">
        <v>8</v>
      </c>
      <c r="B1791" s="33">
        <v>44466</v>
      </c>
      <c r="C1791" s="138">
        <f t="shared" si="55"/>
        <v>2021</v>
      </c>
      <c r="D1791" s="32">
        <v>231</v>
      </c>
      <c r="E1791" s="154">
        <v>228.06</v>
      </c>
      <c r="F1791" s="32">
        <v>175.19</v>
      </c>
      <c r="G1791" s="31" t="str">
        <f t="shared" si="56"/>
        <v>27/09/2021</v>
      </c>
    </row>
    <row r="1792" spans="1:7" x14ac:dyDescent="0.3">
      <c r="A1792" s="32">
        <v>8</v>
      </c>
      <c r="B1792" s="33">
        <v>44467</v>
      </c>
      <c r="C1792" s="138">
        <f t="shared" si="55"/>
        <v>2021</v>
      </c>
      <c r="D1792" s="32">
        <v>235</v>
      </c>
      <c r="E1792" s="154">
        <v>228.06</v>
      </c>
      <c r="F1792" s="32">
        <v>175.19</v>
      </c>
      <c r="G1792" s="31" t="str">
        <f t="shared" si="56"/>
        <v>28/09/2021</v>
      </c>
    </row>
    <row r="1793" spans="1:7" x14ac:dyDescent="0.3">
      <c r="A1793" s="32">
        <v>8</v>
      </c>
      <c r="B1793" s="33">
        <v>44468</v>
      </c>
      <c r="C1793" s="138">
        <f t="shared" si="55"/>
        <v>2021</v>
      </c>
      <c r="D1793" s="32">
        <v>232</v>
      </c>
      <c r="E1793" s="154">
        <v>228.06</v>
      </c>
      <c r="F1793" s="32">
        <v>175.19</v>
      </c>
      <c r="G1793" s="31" t="str">
        <f t="shared" si="56"/>
        <v>29/09/2021</v>
      </c>
    </row>
    <row r="1794" spans="1:7" x14ac:dyDescent="0.3">
      <c r="A1794" s="32">
        <v>8</v>
      </c>
      <c r="B1794" s="33">
        <v>44469</v>
      </c>
      <c r="C1794" s="138">
        <f t="shared" si="55"/>
        <v>2021</v>
      </c>
      <c r="D1794" s="32">
        <v>235</v>
      </c>
      <c r="E1794" s="154">
        <v>228.06</v>
      </c>
      <c r="F1794" s="32">
        <v>175.19</v>
      </c>
      <c r="G1794" s="31" t="str">
        <f t="shared" si="56"/>
        <v>30/09/2021</v>
      </c>
    </row>
    <row r="1795" spans="1:7" x14ac:dyDescent="0.3">
      <c r="A1795" s="32">
        <v>8</v>
      </c>
      <c r="B1795" s="33">
        <v>44470</v>
      </c>
      <c r="C1795" s="138">
        <f t="shared" ref="C1795:C1858" si="57">YEAR(B1795)</f>
        <v>2021</v>
      </c>
      <c r="D1795" s="32">
        <v>238</v>
      </c>
      <c r="E1795" s="154">
        <v>228.06</v>
      </c>
      <c r="F1795" s="32">
        <v>175.19</v>
      </c>
      <c r="G1795" s="31" t="str">
        <f t="shared" si="56"/>
        <v>01/10/2021</v>
      </c>
    </row>
    <row r="1796" spans="1:7" x14ac:dyDescent="0.3">
      <c r="A1796" s="32">
        <v>8</v>
      </c>
      <c r="B1796" s="33">
        <v>44473</v>
      </c>
      <c r="C1796" s="138">
        <f t="shared" si="57"/>
        <v>2021</v>
      </c>
      <c r="D1796" s="32">
        <v>240</v>
      </c>
      <c r="E1796" s="154">
        <v>228.06</v>
      </c>
      <c r="F1796" s="32">
        <v>175.19</v>
      </c>
      <c r="G1796" s="31" t="str">
        <f t="shared" si="56"/>
        <v>04/10/2021</v>
      </c>
    </row>
    <row r="1797" spans="1:7" x14ac:dyDescent="0.3">
      <c r="A1797" s="32">
        <v>8</v>
      </c>
      <c r="B1797" s="33">
        <v>44475</v>
      </c>
      <c r="C1797" s="138">
        <f t="shared" si="57"/>
        <v>2021</v>
      </c>
      <c r="D1797" s="32">
        <v>244</v>
      </c>
      <c r="E1797" s="154">
        <v>228.06</v>
      </c>
      <c r="F1797" s="32">
        <v>175.19</v>
      </c>
      <c r="G1797" s="31" t="str">
        <f t="shared" si="56"/>
        <v>06/10/2021</v>
      </c>
    </row>
    <row r="1798" spans="1:7" x14ac:dyDescent="0.3">
      <c r="A1798" s="32">
        <v>8</v>
      </c>
      <c r="B1798" s="33">
        <v>44476</v>
      </c>
      <c r="C1798" s="138">
        <f t="shared" si="57"/>
        <v>2021</v>
      </c>
      <c r="D1798" s="32">
        <v>236</v>
      </c>
      <c r="E1798" s="154">
        <v>228.06</v>
      </c>
      <c r="F1798" s="32">
        <v>175.19</v>
      </c>
      <c r="G1798" s="31" t="str">
        <f t="shared" si="56"/>
        <v>07/10/2021</v>
      </c>
    </row>
    <row r="1799" spans="1:7" x14ac:dyDescent="0.3">
      <c r="A1799" s="32">
        <v>8</v>
      </c>
      <c r="B1799" s="33">
        <v>44477</v>
      </c>
      <c r="C1799" s="138">
        <f t="shared" si="57"/>
        <v>2021</v>
      </c>
      <c r="D1799" s="32">
        <v>243</v>
      </c>
      <c r="E1799" s="154">
        <v>228.06</v>
      </c>
      <c r="F1799" s="32">
        <v>175.19</v>
      </c>
      <c r="G1799" s="31" t="str">
        <f t="shared" si="56"/>
        <v>08/10/2021</v>
      </c>
    </row>
    <row r="1800" spans="1:7" x14ac:dyDescent="0.3">
      <c r="A1800" s="32">
        <v>8</v>
      </c>
      <c r="B1800" s="33">
        <v>44480</v>
      </c>
      <c r="C1800" s="138">
        <f t="shared" si="57"/>
        <v>2021</v>
      </c>
      <c r="D1800" s="32">
        <v>242</v>
      </c>
      <c r="E1800" s="154">
        <v>228.06</v>
      </c>
      <c r="F1800" s="32">
        <v>175.19</v>
      </c>
      <c r="G1800" s="31" t="str">
        <f t="shared" si="56"/>
        <v>11/10/2021</v>
      </c>
    </row>
    <row r="1801" spans="1:7" x14ac:dyDescent="0.3">
      <c r="A1801" s="32">
        <v>8</v>
      </c>
      <c r="B1801" s="33">
        <v>44481</v>
      </c>
      <c r="C1801" s="138">
        <f t="shared" si="57"/>
        <v>2021</v>
      </c>
      <c r="D1801" s="32">
        <v>239.5</v>
      </c>
      <c r="E1801" s="154">
        <v>228.06</v>
      </c>
      <c r="F1801" s="32">
        <v>175.19</v>
      </c>
      <c r="G1801" s="31" t="str">
        <f t="shared" si="56"/>
        <v>12/10/2021</v>
      </c>
    </row>
    <row r="1802" spans="1:7" x14ac:dyDescent="0.3">
      <c r="A1802" s="32">
        <v>8</v>
      </c>
      <c r="B1802" s="33">
        <v>44482</v>
      </c>
      <c r="C1802" s="138">
        <f t="shared" si="57"/>
        <v>2021</v>
      </c>
      <c r="D1802" s="32">
        <v>240</v>
      </c>
      <c r="E1802" s="154">
        <v>228.06</v>
      </c>
      <c r="F1802" s="32">
        <v>175.19</v>
      </c>
      <c r="G1802" s="31" t="str">
        <f t="shared" si="56"/>
        <v>13/10/2021</v>
      </c>
    </row>
    <row r="1803" spans="1:7" x14ac:dyDescent="0.3">
      <c r="A1803" s="32">
        <v>8</v>
      </c>
      <c r="B1803" s="33">
        <v>44483</v>
      </c>
      <c r="C1803" s="138">
        <f t="shared" si="57"/>
        <v>2021</v>
      </c>
      <c r="D1803" s="32">
        <v>246</v>
      </c>
      <c r="E1803" s="154">
        <v>228.06</v>
      </c>
      <c r="F1803" s="32">
        <v>175.19</v>
      </c>
      <c r="G1803" s="31" t="str">
        <f t="shared" si="56"/>
        <v>14/10/2021</v>
      </c>
    </row>
    <row r="1804" spans="1:7" x14ac:dyDescent="0.3">
      <c r="A1804" s="32">
        <v>8</v>
      </c>
      <c r="B1804" s="33">
        <v>44484</v>
      </c>
      <c r="C1804" s="138">
        <f t="shared" si="57"/>
        <v>2021</v>
      </c>
      <c r="D1804" s="32">
        <v>248.5</v>
      </c>
      <c r="E1804" s="154">
        <v>228.06</v>
      </c>
      <c r="F1804" s="32">
        <v>175.19</v>
      </c>
      <c r="G1804" s="31" t="str">
        <f t="shared" si="56"/>
        <v>15/10/2021</v>
      </c>
    </row>
    <row r="1805" spans="1:7" x14ac:dyDescent="0.3">
      <c r="A1805" s="32">
        <v>8</v>
      </c>
      <c r="B1805" s="33">
        <v>44487</v>
      </c>
      <c r="C1805" s="138">
        <f t="shared" si="57"/>
        <v>2021</v>
      </c>
      <c r="D1805" s="32">
        <v>245.5</v>
      </c>
      <c r="E1805" s="154">
        <v>228.06</v>
      </c>
      <c r="F1805" s="32">
        <v>175.19</v>
      </c>
      <c r="G1805" s="31" t="str">
        <f t="shared" si="56"/>
        <v>18/10/2021</v>
      </c>
    </row>
    <row r="1806" spans="1:7" x14ac:dyDescent="0.3">
      <c r="A1806" s="32">
        <v>8</v>
      </c>
      <c r="B1806" s="33">
        <v>44488</v>
      </c>
      <c r="C1806" s="138">
        <f t="shared" si="57"/>
        <v>2021</v>
      </c>
      <c r="D1806" s="32">
        <v>246.75</v>
      </c>
      <c r="E1806" s="154">
        <v>228.06</v>
      </c>
      <c r="F1806" s="32">
        <v>175.19</v>
      </c>
      <c r="G1806" s="31" t="str">
        <f t="shared" si="56"/>
        <v>19/10/2021</v>
      </c>
    </row>
    <row r="1807" spans="1:7" x14ac:dyDescent="0.3">
      <c r="A1807" s="32">
        <v>8</v>
      </c>
      <c r="B1807" s="33">
        <v>44489</v>
      </c>
      <c r="C1807" s="138">
        <f t="shared" si="57"/>
        <v>2021</v>
      </c>
      <c r="D1807" s="32">
        <v>248</v>
      </c>
      <c r="E1807" s="154">
        <v>228.06</v>
      </c>
      <c r="F1807" s="32">
        <v>175.19</v>
      </c>
      <c r="G1807" s="31" t="str">
        <f t="shared" si="56"/>
        <v>20/10/2021</v>
      </c>
    </row>
    <row r="1808" spans="1:7" x14ac:dyDescent="0.3">
      <c r="A1808" s="32">
        <v>8</v>
      </c>
      <c r="B1808" s="33">
        <v>44490</v>
      </c>
      <c r="C1808" s="138">
        <f t="shared" si="57"/>
        <v>2021</v>
      </c>
      <c r="D1808" s="32">
        <v>250.5</v>
      </c>
      <c r="E1808" s="154">
        <v>228.06</v>
      </c>
      <c r="F1808" s="32">
        <v>175.19</v>
      </c>
      <c r="G1808" s="31" t="str">
        <f t="shared" si="56"/>
        <v>21/10/2021</v>
      </c>
    </row>
    <row r="1809" spans="1:7" x14ac:dyDescent="0.3">
      <c r="A1809" s="32">
        <v>8</v>
      </c>
      <c r="B1809" s="33">
        <v>44491</v>
      </c>
      <c r="C1809" s="138">
        <f t="shared" si="57"/>
        <v>2021</v>
      </c>
      <c r="D1809" s="32">
        <v>250</v>
      </c>
      <c r="E1809" s="154">
        <v>228.06</v>
      </c>
      <c r="F1809" s="32">
        <v>175.19</v>
      </c>
      <c r="G1809" s="31" t="str">
        <f t="shared" si="56"/>
        <v>22/10/2021</v>
      </c>
    </row>
    <row r="1810" spans="1:7" x14ac:dyDescent="0.3">
      <c r="A1810" s="32">
        <v>8</v>
      </c>
      <c r="B1810" s="33">
        <v>44494</v>
      </c>
      <c r="C1810" s="138">
        <f t="shared" si="57"/>
        <v>2021</v>
      </c>
      <c r="D1810" s="32">
        <v>253.5</v>
      </c>
      <c r="E1810" s="154">
        <v>228.06</v>
      </c>
      <c r="F1810" s="32">
        <v>175.19</v>
      </c>
      <c r="G1810" s="31" t="str">
        <f t="shared" si="56"/>
        <v>25/10/2021</v>
      </c>
    </row>
    <row r="1811" spans="1:7" x14ac:dyDescent="0.3">
      <c r="A1811" s="32">
        <v>8</v>
      </c>
      <c r="B1811" s="33">
        <v>44495</v>
      </c>
      <c r="C1811" s="138">
        <f t="shared" si="57"/>
        <v>2021</v>
      </c>
      <c r="D1811" s="32">
        <v>251</v>
      </c>
      <c r="E1811" s="154">
        <v>228.06</v>
      </c>
      <c r="F1811" s="32">
        <v>175.19</v>
      </c>
      <c r="G1811" s="31" t="str">
        <f t="shared" si="56"/>
        <v>26/10/2021</v>
      </c>
    </row>
    <row r="1812" spans="1:7" x14ac:dyDescent="0.3">
      <c r="A1812" s="32">
        <v>8</v>
      </c>
      <c r="B1812" s="33">
        <v>44496</v>
      </c>
      <c r="C1812" s="138">
        <f t="shared" si="57"/>
        <v>2021</v>
      </c>
      <c r="D1812" s="32">
        <v>254</v>
      </c>
      <c r="E1812" s="154">
        <v>228.06</v>
      </c>
      <c r="F1812" s="32">
        <v>175.19</v>
      </c>
      <c r="G1812" s="31" t="str">
        <f t="shared" si="56"/>
        <v>27/10/2021</v>
      </c>
    </row>
    <row r="1813" spans="1:7" x14ac:dyDescent="0.3">
      <c r="A1813" s="32">
        <v>8</v>
      </c>
      <c r="B1813" s="33">
        <v>44497</v>
      </c>
      <c r="C1813" s="138">
        <f t="shared" si="57"/>
        <v>2021</v>
      </c>
      <c r="D1813" s="32">
        <v>255.75</v>
      </c>
      <c r="E1813" s="154">
        <v>228.06</v>
      </c>
      <c r="F1813" s="32">
        <v>175.19</v>
      </c>
      <c r="G1813" s="31" t="str">
        <f t="shared" si="56"/>
        <v>28/10/2021</v>
      </c>
    </row>
    <row r="1814" spans="1:7" x14ac:dyDescent="0.3">
      <c r="A1814" s="32">
        <v>8</v>
      </c>
      <c r="B1814" s="33">
        <v>44498</v>
      </c>
      <c r="C1814" s="138">
        <f t="shared" si="57"/>
        <v>2021</v>
      </c>
      <c r="D1814" s="32">
        <v>253.5</v>
      </c>
      <c r="E1814" s="154">
        <v>228.06</v>
      </c>
      <c r="F1814" s="32">
        <v>175.19</v>
      </c>
      <c r="G1814" s="31" t="str">
        <f t="shared" si="56"/>
        <v>29/10/2021</v>
      </c>
    </row>
    <row r="1815" spans="1:7" x14ac:dyDescent="0.3">
      <c r="A1815" s="32">
        <v>8</v>
      </c>
      <c r="B1815" s="33">
        <v>44502</v>
      </c>
      <c r="C1815" s="138">
        <f t="shared" si="57"/>
        <v>2021</v>
      </c>
      <c r="D1815" s="32">
        <v>265</v>
      </c>
      <c r="E1815" s="154">
        <v>228.06</v>
      </c>
      <c r="F1815" s="32">
        <v>175.19</v>
      </c>
      <c r="G1815" s="31" t="str">
        <f t="shared" si="56"/>
        <v>02/11/2021</v>
      </c>
    </row>
    <row r="1816" spans="1:7" x14ac:dyDescent="0.3">
      <c r="A1816" s="32">
        <v>8</v>
      </c>
      <c r="B1816" s="33">
        <v>44503</v>
      </c>
      <c r="C1816" s="138">
        <f t="shared" si="57"/>
        <v>2021</v>
      </c>
      <c r="D1816" s="32">
        <v>260</v>
      </c>
      <c r="E1816" s="154">
        <v>228.06</v>
      </c>
      <c r="F1816" s="32">
        <v>175.19</v>
      </c>
      <c r="G1816" s="31" t="str">
        <f t="shared" si="56"/>
        <v>03/11/2021</v>
      </c>
    </row>
    <row r="1817" spans="1:7" x14ac:dyDescent="0.3">
      <c r="A1817" s="32">
        <v>8</v>
      </c>
      <c r="B1817" s="33">
        <v>44504</v>
      </c>
      <c r="C1817" s="138">
        <f t="shared" si="57"/>
        <v>2021</v>
      </c>
      <c r="D1817" s="32">
        <v>262.5</v>
      </c>
      <c r="E1817" s="154">
        <v>228.06</v>
      </c>
      <c r="F1817" s="32">
        <v>175.19</v>
      </c>
      <c r="G1817" s="31" t="str">
        <f t="shared" si="56"/>
        <v>04/11/2021</v>
      </c>
    </row>
    <row r="1818" spans="1:7" x14ac:dyDescent="0.3">
      <c r="A1818" s="32">
        <v>8</v>
      </c>
      <c r="B1818" s="33">
        <v>44505</v>
      </c>
      <c r="C1818" s="138">
        <f t="shared" si="57"/>
        <v>2021</v>
      </c>
      <c r="D1818" s="32">
        <v>260</v>
      </c>
      <c r="E1818" s="154">
        <v>228.06</v>
      </c>
      <c r="F1818" s="32">
        <v>175.19</v>
      </c>
      <c r="G1818" s="31" t="str">
        <f t="shared" si="56"/>
        <v>05/11/2021</v>
      </c>
    </row>
    <row r="1819" spans="1:7" x14ac:dyDescent="0.3">
      <c r="A1819" s="32">
        <v>8</v>
      </c>
      <c r="B1819" s="33">
        <v>44508</v>
      </c>
      <c r="C1819" s="138">
        <f t="shared" si="57"/>
        <v>2021</v>
      </c>
      <c r="D1819" s="32">
        <v>254</v>
      </c>
      <c r="E1819" s="154">
        <v>228.06</v>
      </c>
      <c r="F1819" s="32">
        <v>175.19</v>
      </c>
      <c r="G1819" s="31" t="str">
        <f t="shared" si="56"/>
        <v>08/11/2021</v>
      </c>
    </row>
    <row r="1820" spans="1:7" x14ac:dyDescent="0.3">
      <c r="A1820" s="32">
        <v>8</v>
      </c>
      <c r="B1820" s="33">
        <v>44509</v>
      </c>
      <c r="C1820" s="138">
        <f t="shared" si="57"/>
        <v>2021</v>
      </c>
      <c r="D1820" s="32">
        <v>254</v>
      </c>
      <c r="E1820" s="154">
        <v>228.06</v>
      </c>
      <c r="F1820" s="32">
        <v>175.19</v>
      </c>
      <c r="G1820" s="31" t="str">
        <f t="shared" si="56"/>
        <v>09/11/2021</v>
      </c>
    </row>
    <row r="1821" spans="1:7" x14ac:dyDescent="0.3">
      <c r="A1821" s="32">
        <v>8</v>
      </c>
      <c r="B1821" s="33">
        <v>44510</v>
      </c>
      <c r="C1821" s="138">
        <f t="shared" si="57"/>
        <v>2021</v>
      </c>
      <c r="D1821" s="32">
        <v>255</v>
      </c>
      <c r="E1821" s="154">
        <v>228.06</v>
      </c>
      <c r="F1821" s="32">
        <v>175.19</v>
      </c>
      <c r="G1821" s="31" t="str">
        <f t="shared" si="56"/>
        <v>10/11/2021</v>
      </c>
    </row>
    <row r="1822" spans="1:7" x14ac:dyDescent="0.3">
      <c r="A1822" s="32">
        <v>8</v>
      </c>
      <c r="B1822" s="33">
        <v>44512</v>
      </c>
      <c r="C1822" s="138">
        <f t="shared" si="57"/>
        <v>2021</v>
      </c>
      <c r="D1822" s="32">
        <v>265</v>
      </c>
      <c r="E1822" s="154">
        <v>228.06</v>
      </c>
      <c r="F1822" s="32">
        <v>175.19</v>
      </c>
      <c r="G1822" s="31" t="str">
        <f t="shared" si="56"/>
        <v>12/11/2021</v>
      </c>
    </row>
    <row r="1823" spans="1:7" x14ac:dyDescent="0.3">
      <c r="A1823" s="32">
        <v>8</v>
      </c>
      <c r="B1823" s="33">
        <v>44515</v>
      </c>
      <c r="C1823" s="138">
        <f t="shared" si="57"/>
        <v>2021</v>
      </c>
      <c r="D1823" s="32">
        <v>265.5</v>
      </c>
      <c r="E1823" s="154">
        <v>228.06</v>
      </c>
      <c r="F1823" s="32">
        <v>175.19</v>
      </c>
      <c r="G1823" s="31" t="str">
        <f t="shared" si="56"/>
        <v>15/11/2021</v>
      </c>
    </row>
    <row r="1824" spans="1:7" x14ac:dyDescent="0.3">
      <c r="A1824" s="32">
        <v>8</v>
      </c>
      <c r="B1824" s="33">
        <v>44517</v>
      </c>
      <c r="C1824" s="138">
        <f t="shared" si="57"/>
        <v>2021</v>
      </c>
      <c r="D1824" s="32">
        <v>267</v>
      </c>
      <c r="E1824" s="154">
        <v>228.06</v>
      </c>
      <c r="F1824" s="32">
        <v>175.19</v>
      </c>
      <c r="G1824" s="31" t="str">
        <f t="shared" si="56"/>
        <v>17/11/2021</v>
      </c>
    </row>
    <row r="1825" spans="1:7" x14ac:dyDescent="0.3">
      <c r="A1825" s="32">
        <v>8</v>
      </c>
      <c r="B1825" s="33">
        <v>44518</v>
      </c>
      <c r="C1825" s="138">
        <f t="shared" si="57"/>
        <v>2021</v>
      </c>
      <c r="D1825" s="32">
        <v>273</v>
      </c>
      <c r="E1825" s="154">
        <v>228.06</v>
      </c>
      <c r="F1825" s="32">
        <v>175.19</v>
      </c>
      <c r="G1825" s="31" t="str">
        <f t="shared" si="56"/>
        <v>18/11/2021</v>
      </c>
    </row>
    <row r="1826" spans="1:7" x14ac:dyDescent="0.3">
      <c r="A1826" s="32">
        <v>8</v>
      </c>
      <c r="B1826" s="33">
        <v>44519</v>
      </c>
      <c r="C1826" s="138">
        <f t="shared" si="57"/>
        <v>2021</v>
      </c>
      <c r="D1826" s="32">
        <v>270.5</v>
      </c>
      <c r="E1826" s="154">
        <v>228.06</v>
      </c>
      <c r="F1826" s="32">
        <v>175.19</v>
      </c>
      <c r="G1826" s="31" t="str">
        <f t="shared" si="56"/>
        <v>19/11/2021</v>
      </c>
    </row>
    <row r="1827" spans="1:7" x14ac:dyDescent="0.3">
      <c r="A1827" s="32">
        <v>8</v>
      </c>
      <c r="B1827" s="33">
        <v>44522</v>
      </c>
      <c r="C1827" s="138">
        <f t="shared" si="57"/>
        <v>2021</v>
      </c>
      <c r="D1827" s="32">
        <v>272</v>
      </c>
      <c r="E1827" s="154">
        <v>228.06</v>
      </c>
      <c r="F1827" s="32">
        <v>175.19</v>
      </c>
      <c r="G1827" s="31" t="str">
        <f t="shared" si="56"/>
        <v>22/11/2021</v>
      </c>
    </row>
    <row r="1828" spans="1:7" x14ac:dyDescent="0.3">
      <c r="A1828" s="32">
        <v>8</v>
      </c>
      <c r="B1828" s="33">
        <v>44523</v>
      </c>
      <c r="C1828" s="138">
        <f t="shared" si="57"/>
        <v>2021</v>
      </c>
      <c r="D1828" s="32">
        <v>273</v>
      </c>
      <c r="E1828" s="154">
        <v>228.06</v>
      </c>
      <c r="F1828" s="32">
        <v>175.19</v>
      </c>
      <c r="G1828" s="31" t="str">
        <f t="shared" si="56"/>
        <v>23/11/2021</v>
      </c>
    </row>
    <row r="1829" spans="1:7" x14ac:dyDescent="0.3">
      <c r="A1829" s="32">
        <v>8</v>
      </c>
      <c r="B1829" s="33">
        <v>44524</v>
      </c>
      <c r="C1829" s="138">
        <f t="shared" si="57"/>
        <v>2021</v>
      </c>
      <c r="D1829" s="32">
        <v>280</v>
      </c>
      <c r="E1829" s="154">
        <v>228.06</v>
      </c>
      <c r="F1829" s="32">
        <v>175.19</v>
      </c>
      <c r="G1829" s="31" t="str">
        <f t="shared" si="56"/>
        <v>24/11/2021</v>
      </c>
    </row>
    <row r="1830" spans="1:7" x14ac:dyDescent="0.3">
      <c r="A1830" s="32">
        <v>8</v>
      </c>
      <c r="B1830" s="33">
        <v>44525</v>
      </c>
      <c r="C1830" s="138">
        <f t="shared" si="57"/>
        <v>2021</v>
      </c>
      <c r="D1830" s="32">
        <v>276</v>
      </c>
      <c r="E1830" s="154">
        <v>228.06</v>
      </c>
      <c r="F1830" s="32">
        <v>175.19</v>
      </c>
      <c r="G1830" s="31" t="str">
        <f t="shared" si="56"/>
        <v>25/11/2021</v>
      </c>
    </row>
    <row r="1831" spans="1:7" x14ac:dyDescent="0.3">
      <c r="A1831" s="32">
        <v>8</v>
      </c>
      <c r="B1831" s="33">
        <v>44526</v>
      </c>
      <c r="C1831" s="138">
        <f t="shared" si="57"/>
        <v>2021</v>
      </c>
      <c r="D1831" s="32">
        <v>271</v>
      </c>
      <c r="E1831" s="154">
        <v>228.06</v>
      </c>
      <c r="F1831" s="32">
        <v>175.19</v>
      </c>
      <c r="G1831" s="31" t="str">
        <f t="shared" ref="G1831:G1894" si="58">TEXT(B1831,"jj/mm/aaaa")</f>
        <v>26/11/2021</v>
      </c>
    </row>
    <row r="1832" spans="1:7" x14ac:dyDescent="0.3">
      <c r="A1832" s="32">
        <v>8</v>
      </c>
      <c r="B1832" s="33">
        <v>44529</v>
      </c>
      <c r="C1832" s="138">
        <f t="shared" si="57"/>
        <v>2021</v>
      </c>
      <c r="D1832" s="32">
        <v>273</v>
      </c>
      <c r="E1832" s="154">
        <v>228.06</v>
      </c>
      <c r="F1832" s="32">
        <v>175.19</v>
      </c>
      <c r="G1832" s="31" t="str">
        <f t="shared" si="58"/>
        <v>29/11/2021</v>
      </c>
    </row>
    <row r="1833" spans="1:7" x14ac:dyDescent="0.3">
      <c r="A1833" s="32">
        <v>8</v>
      </c>
      <c r="B1833" s="33">
        <v>44530</v>
      </c>
      <c r="C1833" s="138">
        <f t="shared" si="57"/>
        <v>2021</v>
      </c>
      <c r="D1833" s="32">
        <v>261</v>
      </c>
      <c r="E1833" s="154">
        <v>228.06</v>
      </c>
      <c r="F1833" s="32">
        <v>175.19</v>
      </c>
      <c r="G1833" s="31" t="str">
        <f t="shared" si="58"/>
        <v>30/11/2021</v>
      </c>
    </row>
    <row r="1834" spans="1:7" x14ac:dyDescent="0.3">
      <c r="A1834" s="32">
        <v>8</v>
      </c>
      <c r="B1834" s="33">
        <v>44531</v>
      </c>
      <c r="C1834" s="138">
        <f t="shared" si="57"/>
        <v>2021</v>
      </c>
      <c r="D1834" s="32">
        <v>257.8</v>
      </c>
      <c r="E1834" s="154">
        <v>228.06</v>
      </c>
      <c r="F1834" s="32">
        <v>175.19</v>
      </c>
      <c r="G1834" s="31" t="str">
        <f t="shared" si="58"/>
        <v>01/12/2021</v>
      </c>
    </row>
    <row r="1835" spans="1:7" x14ac:dyDescent="0.3">
      <c r="A1835" s="32">
        <v>8</v>
      </c>
      <c r="B1835" s="33">
        <v>44532</v>
      </c>
      <c r="C1835" s="138">
        <f t="shared" si="57"/>
        <v>2021</v>
      </c>
      <c r="D1835" s="32">
        <v>263</v>
      </c>
      <c r="E1835" s="154">
        <v>228.06</v>
      </c>
      <c r="F1835" s="32">
        <v>175.19</v>
      </c>
      <c r="G1835" s="31" t="str">
        <f t="shared" si="58"/>
        <v>02/12/2021</v>
      </c>
    </row>
    <row r="1836" spans="1:7" x14ac:dyDescent="0.3">
      <c r="A1836" s="32">
        <v>8</v>
      </c>
      <c r="B1836" s="33">
        <v>44533</v>
      </c>
      <c r="C1836" s="138">
        <f t="shared" si="57"/>
        <v>2021</v>
      </c>
      <c r="D1836" s="32">
        <v>263</v>
      </c>
      <c r="E1836" s="154">
        <v>228.06</v>
      </c>
      <c r="F1836" s="32">
        <v>175.19</v>
      </c>
      <c r="G1836" s="31" t="str">
        <f t="shared" si="58"/>
        <v>03/12/2021</v>
      </c>
    </row>
    <row r="1837" spans="1:7" x14ac:dyDescent="0.3">
      <c r="A1837" s="32">
        <v>8</v>
      </c>
      <c r="B1837" s="33">
        <v>44536</v>
      </c>
      <c r="C1837" s="138">
        <f t="shared" si="57"/>
        <v>2021</v>
      </c>
      <c r="D1837" s="32">
        <v>261</v>
      </c>
      <c r="E1837" s="154">
        <v>228.06</v>
      </c>
      <c r="F1837" s="32">
        <v>175.19</v>
      </c>
      <c r="G1837" s="31" t="str">
        <f t="shared" si="58"/>
        <v>06/12/2021</v>
      </c>
    </row>
    <row r="1838" spans="1:7" x14ac:dyDescent="0.3">
      <c r="A1838" s="32">
        <v>8</v>
      </c>
      <c r="B1838" s="33">
        <v>44537</v>
      </c>
      <c r="C1838" s="138">
        <f t="shared" si="57"/>
        <v>2021</v>
      </c>
      <c r="D1838" s="32">
        <v>261</v>
      </c>
      <c r="E1838" s="154">
        <v>228.06</v>
      </c>
      <c r="F1838" s="32">
        <v>175.19</v>
      </c>
      <c r="G1838" s="31" t="str">
        <f t="shared" si="58"/>
        <v>07/12/2021</v>
      </c>
    </row>
    <row r="1839" spans="1:7" x14ac:dyDescent="0.3">
      <c r="A1839" s="32">
        <v>8</v>
      </c>
      <c r="B1839" s="33">
        <v>44538</v>
      </c>
      <c r="C1839" s="138">
        <f t="shared" si="57"/>
        <v>2021</v>
      </c>
      <c r="D1839" s="32">
        <v>257</v>
      </c>
      <c r="E1839" s="154">
        <v>228.06</v>
      </c>
      <c r="F1839" s="32">
        <v>175.19</v>
      </c>
      <c r="G1839" s="31" t="str">
        <f t="shared" si="58"/>
        <v>08/12/2021</v>
      </c>
    </row>
    <row r="1840" spans="1:7" x14ac:dyDescent="0.3">
      <c r="A1840" s="32">
        <v>8</v>
      </c>
      <c r="B1840" s="33">
        <v>44539</v>
      </c>
      <c r="C1840" s="138">
        <f t="shared" si="57"/>
        <v>2021</v>
      </c>
      <c r="D1840" s="32">
        <v>254.5</v>
      </c>
      <c r="E1840" s="154">
        <v>228.06</v>
      </c>
      <c r="F1840" s="32">
        <v>175.19</v>
      </c>
      <c r="G1840" s="31" t="str">
        <f t="shared" si="58"/>
        <v>09/12/2021</v>
      </c>
    </row>
    <row r="1841" spans="1:7" x14ac:dyDescent="0.3">
      <c r="A1841" s="32">
        <v>8</v>
      </c>
      <c r="B1841" s="33">
        <v>44540</v>
      </c>
      <c r="C1841" s="138">
        <f t="shared" si="57"/>
        <v>2021</v>
      </c>
      <c r="D1841" s="32">
        <v>257</v>
      </c>
      <c r="E1841" s="154">
        <v>228.06</v>
      </c>
      <c r="F1841" s="32">
        <v>175.19</v>
      </c>
      <c r="G1841" s="31" t="str">
        <f t="shared" si="58"/>
        <v>10/12/2021</v>
      </c>
    </row>
    <row r="1842" spans="1:7" x14ac:dyDescent="0.3">
      <c r="A1842" s="32">
        <v>8</v>
      </c>
      <c r="B1842" s="33">
        <v>44543</v>
      </c>
      <c r="C1842" s="138">
        <f t="shared" si="57"/>
        <v>2021</v>
      </c>
      <c r="D1842" s="32">
        <v>254</v>
      </c>
      <c r="E1842" s="154">
        <v>228.06</v>
      </c>
      <c r="F1842" s="32">
        <v>175.19</v>
      </c>
      <c r="G1842" s="31" t="str">
        <f t="shared" si="58"/>
        <v>13/12/2021</v>
      </c>
    </row>
    <row r="1843" spans="1:7" x14ac:dyDescent="0.3">
      <c r="A1843" s="32">
        <v>8</v>
      </c>
      <c r="B1843" s="33">
        <v>44544</v>
      </c>
      <c r="C1843" s="138">
        <f t="shared" si="57"/>
        <v>2021</v>
      </c>
      <c r="D1843" s="32">
        <v>254</v>
      </c>
      <c r="E1843" s="154">
        <v>228.06</v>
      </c>
      <c r="F1843" s="32">
        <v>175.19</v>
      </c>
      <c r="G1843" s="31" t="str">
        <f t="shared" si="58"/>
        <v>14/12/2021</v>
      </c>
    </row>
    <row r="1844" spans="1:7" x14ac:dyDescent="0.3">
      <c r="A1844" s="32">
        <v>8</v>
      </c>
      <c r="B1844" s="33">
        <v>44564</v>
      </c>
      <c r="C1844" s="138">
        <f t="shared" si="57"/>
        <v>2022</v>
      </c>
      <c r="D1844" s="32">
        <v>252.25</v>
      </c>
      <c r="E1844" s="34">
        <v>299.49</v>
      </c>
      <c r="F1844" s="32">
        <v>199.18</v>
      </c>
      <c r="G1844" s="31" t="str">
        <f t="shared" si="58"/>
        <v>03/01/2022</v>
      </c>
    </row>
    <row r="1845" spans="1:7" x14ac:dyDescent="0.3">
      <c r="A1845" s="32">
        <v>8</v>
      </c>
      <c r="B1845" s="33">
        <v>44565</v>
      </c>
      <c r="C1845" s="138">
        <f t="shared" si="57"/>
        <v>2022</v>
      </c>
      <c r="D1845" s="32">
        <v>252.25</v>
      </c>
      <c r="E1845" s="34">
        <v>299.49</v>
      </c>
      <c r="F1845" s="32">
        <v>199.18</v>
      </c>
      <c r="G1845" s="31" t="str">
        <f t="shared" si="58"/>
        <v>04/01/2022</v>
      </c>
    </row>
    <row r="1846" spans="1:7" x14ac:dyDescent="0.3">
      <c r="A1846" s="32">
        <v>8</v>
      </c>
      <c r="B1846" s="33">
        <v>44566</v>
      </c>
      <c r="C1846" s="138">
        <f t="shared" si="57"/>
        <v>2022</v>
      </c>
      <c r="D1846" s="32">
        <v>254</v>
      </c>
      <c r="E1846" s="34">
        <v>299.49</v>
      </c>
      <c r="F1846" s="32">
        <v>199.18</v>
      </c>
      <c r="G1846" s="31" t="str">
        <f t="shared" si="58"/>
        <v>05/01/2022</v>
      </c>
    </row>
    <row r="1847" spans="1:7" x14ac:dyDescent="0.3">
      <c r="A1847" s="32">
        <v>8</v>
      </c>
      <c r="B1847" s="33">
        <v>44567</v>
      </c>
      <c r="C1847" s="138">
        <f t="shared" si="57"/>
        <v>2022</v>
      </c>
      <c r="D1847" s="32">
        <v>250.5</v>
      </c>
      <c r="E1847" s="34">
        <v>299.49</v>
      </c>
      <c r="F1847" s="32">
        <v>199.18</v>
      </c>
      <c r="G1847" s="31" t="str">
        <f t="shared" si="58"/>
        <v>06/01/2022</v>
      </c>
    </row>
    <row r="1848" spans="1:7" x14ac:dyDescent="0.3">
      <c r="A1848" s="32">
        <v>8</v>
      </c>
      <c r="B1848" s="33">
        <v>44568</v>
      </c>
      <c r="C1848" s="138">
        <f t="shared" si="57"/>
        <v>2022</v>
      </c>
      <c r="D1848" s="32">
        <v>251</v>
      </c>
      <c r="E1848" s="34">
        <v>299.49</v>
      </c>
      <c r="F1848" s="32">
        <v>199.18</v>
      </c>
      <c r="G1848" s="31" t="str">
        <f t="shared" si="58"/>
        <v>07/01/2022</v>
      </c>
    </row>
    <row r="1849" spans="1:7" x14ac:dyDescent="0.3">
      <c r="A1849" s="32">
        <v>8</v>
      </c>
      <c r="B1849" s="33">
        <v>44571</v>
      </c>
      <c r="C1849" s="138">
        <f t="shared" si="57"/>
        <v>2022</v>
      </c>
      <c r="D1849" s="32">
        <v>251</v>
      </c>
      <c r="E1849" s="34">
        <v>299.49</v>
      </c>
      <c r="F1849" s="32">
        <v>199.18</v>
      </c>
      <c r="G1849" s="31" t="str">
        <f t="shared" si="58"/>
        <v>10/01/2022</v>
      </c>
    </row>
    <row r="1850" spans="1:7" x14ac:dyDescent="0.3">
      <c r="A1850" s="32">
        <v>8</v>
      </c>
      <c r="B1850" s="33">
        <v>44572</v>
      </c>
      <c r="C1850" s="138">
        <f t="shared" si="57"/>
        <v>2022</v>
      </c>
      <c r="D1850" s="32">
        <v>253</v>
      </c>
      <c r="E1850" s="34">
        <v>299.49</v>
      </c>
      <c r="F1850" s="32">
        <v>199.18</v>
      </c>
      <c r="G1850" s="31" t="str">
        <f t="shared" si="58"/>
        <v>11/01/2022</v>
      </c>
    </row>
    <row r="1851" spans="1:7" x14ac:dyDescent="0.3">
      <c r="A1851" s="32">
        <v>8</v>
      </c>
      <c r="B1851" s="33">
        <v>44573</v>
      </c>
      <c r="C1851" s="138">
        <f t="shared" si="57"/>
        <v>2022</v>
      </c>
      <c r="D1851" s="32">
        <v>251</v>
      </c>
      <c r="E1851" s="34">
        <v>299.49</v>
      </c>
      <c r="F1851" s="32">
        <v>199.18</v>
      </c>
      <c r="G1851" s="31" t="str">
        <f t="shared" si="58"/>
        <v>12/01/2022</v>
      </c>
    </row>
    <row r="1852" spans="1:7" x14ac:dyDescent="0.3">
      <c r="A1852" s="32">
        <v>8</v>
      </c>
      <c r="B1852" s="33">
        <v>44574</v>
      </c>
      <c r="C1852" s="138">
        <f t="shared" si="57"/>
        <v>2022</v>
      </c>
      <c r="D1852" s="32">
        <v>247</v>
      </c>
      <c r="E1852" s="34">
        <v>299.49</v>
      </c>
      <c r="F1852" s="32">
        <v>199.18</v>
      </c>
      <c r="G1852" s="31" t="str">
        <f t="shared" si="58"/>
        <v>13/01/2022</v>
      </c>
    </row>
    <row r="1853" spans="1:7" x14ac:dyDescent="0.3">
      <c r="A1853" s="32">
        <v>8</v>
      </c>
      <c r="B1853" s="33">
        <v>44575</v>
      </c>
      <c r="C1853" s="138">
        <f t="shared" si="57"/>
        <v>2022</v>
      </c>
      <c r="D1853" s="32">
        <v>243</v>
      </c>
      <c r="E1853" s="34">
        <v>299.49</v>
      </c>
      <c r="F1853" s="32">
        <v>199.18</v>
      </c>
      <c r="G1853" s="31" t="str">
        <f t="shared" si="58"/>
        <v>14/01/2022</v>
      </c>
    </row>
    <row r="1854" spans="1:7" x14ac:dyDescent="0.3">
      <c r="A1854" s="32">
        <v>8</v>
      </c>
      <c r="B1854" s="33">
        <v>44578</v>
      </c>
      <c r="C1854" s="138">
        <f t="shared" si="57"/>
        <v>2022</v>
      </c>
      <c r="D1854" s="32">
        <v>242.5</v>
      </c>
      <c r="E1854" s="34">
        <v>299.49</v>
      </c>
      <c r="F1854" s="32">
        <v>199.18</v>
      </c>
      <c r="G1854" s="31" t="str">
        <f t="shared" si="58"/>
        <v>17/01/2022</v>
      </c>
    </row>
    <row r="1855" spans="1:7" x14ac:dyDescent="0.3">
      <c r="A1855" s="32">
        <v>8</v>
      </c>
      <c r="B1855" s="33">
        <v>44579</v>
      </c>
      <c r="C1855" s="138">
        <f t="shared" si="57"/>
        <v>2022</v>
      </c>
      <c r="D1855" s="32">
        <v>247.25</v>
      </c>
      <c r="E1855" s="34">
        <v>299.49</v>
      </c>
      <c r="F1855" s="32">
        <v>199.18</v>
      </c>
      <c r="G1855" s="31" t="str">
        <f t="shared" si="58"/>
        <v>18/01/2022</v>
      </c>
    </row>
    <row r="1856" spans="1:7" x14ac:dyDescent="0.3">
      <c r="A1856" s="32">
        <v>8</v>
      </c>
      <c r="B1856" s="33">
        <v>44580</v>
      </c>
      <c r="C1856" s="138">
        <f t="shared" si="57"/>
        <v>2022</v>
      </c>
      <c r="D1856" s="32">
        <v>250</v>
      </c>
      <c r="E1856" s="34">
        <v>299.49</v>
      </c>
      <c r="F1856" s="32">
        <v>199.18</v>
      </c>
      <c r="G1856" s="31" t="str">
        <f t="shared" si="58"/>
        <v>19/01/2022</v>
      </c>
    </row>
    <row r="1857" spans="1:7" x14ac:dyDescent="0.3">
      <c r="A1857" s="32">
        <v>8</v>
      </c>
      <c r="B1857" s="33">
        <v>44581</v>
      </c>
      <c r="C1857" s="138">
        <f t="shared" si="57"/>
        <v>2022</v>
      </c>
      <c r="D1857" s="32">
        <v>254</v>
      </c>
      <c r="E1857" s="34">
        <v>299.49</v>
      </c>
      <c r="F1857" s="32">
        <v>199.18</v>
      </c>
      <c r="G1857" s="31" t="str">
        <f t="shared" si="58"/>
        <v>20/01/2022</v>
      </c>
    </row>
    <row r="1858" spans="1:7" x14ac:dyDescent="0.3">
      <c r="A1858" s="32">
        <v>8</v>
      </c>
      <c r="B1858" s="33">
        <v>44582</v>
      </c>
      <c r="C1858" s="138">
        <f t="shared" si="57"/>
        <v>2022</v>
      </c>
      <c r="D1858" s="32">
        <v>254</v>
      </c>
      <c r="E1858" s="34">
        <v>299.49</v>
      </c>
      <c r="F1858" s="32">
        <v>199.18</v>
      </c>
      <c r="G1858" s="31" t="str">
        <f t="shared" si="58"/>
        <v>21/01/2022</v>
      </c>
    </row>
    <row r="1859" spans="1:7" x14ac:dyDescent="0.3">
      <c r="A1859" s="32">
        <v>8</v>
      </c>
      <c r="B1859" s="33">
        <v>44585</v>
      </c>
      <c r="C1859" s="138">
        <f t="shared" ref="C1859:C1922" si="59">YEAR(B1859)</f>
        <v>2022</v>
      </c>
      <c r="D1859" s="32">
        <v>255.75</v>
      </c>
      <c r="E1859" s="34">
        <v>299.49</v>
      </c>
      <c r="F1859" s="32">
        <v>199.18</v>
      </c>
      <c r="G1859" s="31" t="str">
        <f t="shared" si="58"/>
        <v>24/01/2022</v>
      </c>
    </row>
    <row r="1860" spans="1:7" x14ac:dyDescent="0.3">
      <c r="A1860" s="32">
        <v>8</v>
      </c>
      <c r="B1860" s="33">
        <v>44586</v>
      </c>
      <c r="C1860" s="138">
        <f t="shared" si="59"/>
        <v>2022</v>
      </c>
      <c r="D1860" s="32">
        <v>267</v>
      </c>
      <c r="E1860" s="34">
        <v>299.49</v>
      </c>
      <c r="F1860" s="32">
        <v>199.18</v>
      </c>
      <c r="G1860" s="31" t="str">
        <f t="shared" si="58"/>
        <v>25/01/2022</v>
      </c>
    </row>
    <row r="1861" spans="1:7" x14ac:dyDescent="0.3">
      <c r="A1861" s="32">
        <v>8</v>
      </c>
      <c r="B1861" s="33">
        <v>44587</v>
      </c>
      <c r="C1861" s="138">
        <f t="shared" si="59"/>
        <v>2022</v>
      </c>
      <c r="D1861" s="32">
        <v>263</v>
      </c>
      <c r="E1861" s="34">
        <v>299.49</v>
      </c>
      <c r="F1861" s="32">
        <v>199.18</v>
      </c>
      <c r="G1861" s="31" t="str">
        <f t="shared" si="58"/>
        <v>26/01/2022</v>
      </c>
    </row>
    <row r="1862" spans="1:7" x14ac:dyDescent="0.3">
      <c r="A1862" s="32">
        <v>8</v>
      </c>
      <c r="B1862" s="33">
        <v>44588</v>
      </c>
      <c r="C1862" s="138">
        <f t="shared" si="59"/>
        <v>2022</v>
      </c>
      <c r="D1862" s="32">
        <v>257</v>
      </c>
      <c r="E1862" s="34">
        <v>299.49</v>
      </c>
      <c r="F1862" s="32">
        <v>199.18</v>
      </c>
      <c r="G1862" s="31" t="str">
        <f t="shared" si="58"/>
        <v>27/01/2022</v>
      </c>
    </row>
    <row r="1863" spans="1:7" x14ac:dyDescent="0.3">
      <c r="A1863" s="32">
        <v>8</v>
      </c>
      <c r="B1863" s="33">
        <v>44589</v>
      </c>
      <c r="C1863" s="138">
        <f t="shared" si="59"/>
        <v>2022</v>
      </c>
      <c r="D1863" s="32">
        <v>257.75</v>
      </c>
      <c r="E1863" s="34">
        <v>299.49</v>
      </c>
      <c r="F1863" s="32">
        <v>199.18</v>
      </c>
      <c r="G1863" s="31" t="str">
        <f t="shared" si="58"/>
        <v>28/01/2022</v>
      </c>
    </row>
    <row r="1864" spans="1:7" x14ac:dyDescent="0.3">
      <c r="A1864" s="32">
        <v>8</v>
      </c>
      <c r="B1864" s="33">
        <v>44592</v>
      </c>
      <c r="C1864" s="138">
        <f t="shared" si="59"/>
        <v>2022</v>
      </c>
      <c r="D1864" s="32">
        <v>257.5</v>
      </c>
      <c r="E1864" s="34">
        <v>299.49</v>
      </c>
      <c r="F1864" s="32">
        <v>199.18</v>
      </c>
      <c r="G1864" s="31" t="str">
        <f t="shared" si="58"/>
        <v>31/01/2022</v>
      </c>
    </row>
    <row r="1865" spans="1:7" x14ac:dyDescent="0.3">
      <c r="A1865" s="32">
        <v>8</v>
      </c>
      <c r="B1865" s="33">
        <v>44593</v>
      </c>
      <c r="C1865" s="138">
        <f t="shared" si="59"/>
        <v>2022</v>
      </c>
      <c r="D1865" s="32">
        <v>250</v>
      </c>
      <c r="E1865" s="34">
        <v>299.49</v>
      </c>
      <c r="F1865" s="32">
        <v>199.18</v>
      </c>
      <c r="G1865" s="31" t="str">
        <f t="shared" si="58"/>
        <v>01/02/2022</v>
      </c>
    </row>
    <row r="1866" spans="1:7" x14ac:dyDescent="0.3">
      <c r="A1866" s="32">
        <v>8</v>
      </c>
      <c r="B1866" s="33">
        <v>44594</v>
      </c>
      <c r="C1866" s="138">
        <f t="shared" si="59"/>
        <v>2022</v>
      </c>
      <c r="D1866" s="32">
        <v>251.5</v>
      </c>
      <c r="E1866" s="34">
        <v>299.49</v>
      </c>
      <c r="F1866" s="32">
        <v>199.18</v>
      </c>
      <c r="G1866" s="31" t="str">
        <f t="shared" si="58"/>
        <v>02/02/2022</v>
      </c>
    </row>
    <row r="1867" spans="1:7" x14ac:dyDescent="0.3">
      <c r="A1867" s="32">
        <v>8</v>
      </c>
      <c r="B1867" s="33">
        <v>44595</v>
      </c>
      <c r="C1867" s="138">
        <f t="shared" si="59"/>
        <v>2022</v>
      </c>
      <c r="D1867" s="32">
        <v>245.5</v>
      </c>
      <c r="E1867" s="34">
        <v>299.49</v>
      </c>
      <c r="F1867" s="32">
        <v>199.18</v>
      </c>
      <c r="G1867" s="31" t="str">
        <f t="shared" si="58"/>
        <v>03/02/2022</v>
      </c>
    </row>
    <row r="1868" spans="1:7" x14ac:dyDescent="0.3">
      <c r="A1868" s="32">
        <v>8</v>
      </c>
      <c r="B1868" s="33">
        <v>44596</v>
      </c>
      <c r="C1868" s="138">
        <f t="shared" si="59"/>
        <v>2022</v>
      </c>
      <c r="D1868" s="32">
        <v>245</v>
      </c>
      <c r="E1868" s="34">
        <v>299.49</v>
      </c>
      <c r="F1868" s="32">
        <v>199.18</v>
      </c>
      <c r="G1868" s="31" t="str">
        <f t="shared" si="58"/>
        <v>04/02/2022</v>
      </c>
    </row>
    <row r="1869" spans="1:7" x14ac:dyDescent="0.3">
      <c r="A1869" s="32">
        <v>8</v>
      </c>
      <c r="B1869" s="33">
        <v>44599</v>
      </c>
      <c r="C1869" s="138">
        <f t="shared" si="59"/>
        <v>2022</v>
      </c>
      <c r="D1869" s="32">
        <v>249.67</v>
      </c>
      <c r="E1869" s="34">
        <v>299.49</v>
      </c>
      <c r="F1869" s="32">
        <v>199.18</v>
      </c>
      <c r="G1869" s="31" t="str">
        <f t="shared" si="58"/>
        <v>07/02/2022</v>
      </c>
    </row>
    <row r="1870" spans="1:7" x14ac:dyDescent="0.3">
      <c r="A1870" s="32">
        <v>8</v>
      </c>
      <c r="B1870" s="33">
        <v>44600</v>
      </c>
      <c r="C1870" s="138">
        <f t="shared" si="59"/>
        <v>2022</v>
      </c>
      <c r="D1870" s="32">
        <v>250</v>
      </c>
      <c r="E1870" s="34">
        <v>299.49</v>
      </c>
      <c r="F1870" s="32">
        <v>199.18</v>
      </c>
      <c r="G1870" s="31" t="str">
        <f t="shared" si="58"/>
        <v>08/02/2022</v>
      </c>
    </row>
    <row r="1871" spans="1:7" x14ac:dyDescent="0.3">
      <c r="A1871" s="32">
        <v>8</v>
      </c>
      <c r="B1871" s="33">
        <v>44601</v>
      </c>
      <c r="C1871" s="138">
        <f t="shared" si="59"/>
        <v>2022</v>
      </c>
      <c r="D1871" s="32">
        <v>252</v>
      </c>
      <c r="E1871" s="34">
        <v>299.49</v>
      </c>
      <c r="F1871" s="32">
        <v>199.18</v>
      </c>
      <c r="G1871" s="31" t="str">
        <f t="shared" si="58"/>
        <v>09/02/2022</v>
      </c>
    </row>
    <row r="1872" spans="1:7" x14ac:dyDescent="0.3">
      <c r="A1872" s="32">
        <v>8</v>
      </c>
      <c r="B1872" s="33">
        <v>44602</v>
      </c>
      <c r="C1872" s="138">
        <f t="shared" si="59"/>
        <v>2022</v>
      </c>
      <c r="D1872" s="32">
        <v>256</v>
      </c>
      <c r="E1872" s="34">
        <v>299.49</v>
      </c>
      <c r="F1872" s="32">
        <v>199.18</v>
      </c>
      <c r="G1872" s="31" t="str">
        <f t="shared" si="58"/>
        <v>10/02/2022</v>
      </c>
    </row>
    <row r="1873" spans="1:7" x14ac:dyDescent="0.3">
      <c r="A1873" s="32">
        <v>8</v>
      </c>
      <c r="B1873" s="33">
        <v>44603</v>
      </c>
      <c r="C1873" s="138">
        <f t="shared" si="59"/>
        <v>2022</v>
      </c>
      <c r="D1873" s="32">
        <v>256</v>
      </c>
      <c r="E1873" s="34">
        <v>299.49</v>
      </c>
      <c r="F1873" s="32">
        <v>199.18</v>
      </c>
      <c r="G1873" s="31" t="str">
        <f t="shared" si="58"/>
        <v>11/02/2022</v>
      </c>
    </row>
    <row r="1874" spans="1:7" x14ac:dyDescent="0.3">
      <c r="A1874" s="32">
        <v>8</v>
      </c>
      <c r="B1874" s="33">
        <v>44606</v>
      </c>
      <c r="C1874" s="138">
        <f t="shared" si="59"/>
        <v>2022</v>
      </c>
      <c r="D1874" s="32">
        <v>254.5</v>
      </c>
      <c r="E1874" s="34">
        <v>299.49</v>
      </c>
      <c r="F1874" s="32">
        <v>199.18</v>
      </c>
      <c r="G1874" s="31" t="str">
        <f t="shared" si="58"/>
        <v>14/02/2022</v>
      </c>
    </row>
    <row r="1875" spans="1:7" x14ac:dyDescent="0.3">
      <c r="A1875" s="32">
        <v>8</v>
      </c>
      <c r="B1875" s="33">
        <v>44607</v>
      </c>
      <c r="C1875" s="138">
        <f t="shared" si="59"/>
        <v>2022</v>
      </c>
      <c r="D1875" s="32">
        <v>253</v>
      </c>
      <c r="E1875" s="34">
        <v>299.49</v>
      </c>
      <c r="F1875" s="32">
        <v>199.18</v>
      </c>
      <c r="G1875" s="31" t="str">
        <f t="shared" si="58"/>
        <v>15/02/2022</v>
      </c>
    </row>
    <row r="1876" spans="1:7" x14ac:dyDescent="0.3">
      <c r="A1876" s="32">
        <v>8</v>
      </c>
      <c r="B1876" s="33">
        <v>44608</v>
      </c>
      <c r="C1876" s="138">
        <f t="shared" si="59"/>
        <v>2022</v>
      </c>
      <c r="D1876" s="32">
        <v>255</v>
      </c>
      <c r="E1876" s="34">
        <v>299.49</v>
      </c>
      <c r="F1876" s="32">
        <v>199.18</v>
      </c>
      <c r="G1876" s="31" t="str">
        <f t="shared" si="58"/>
        <v>16/02/2022</v>
      </c>
    </row>
    <row r="1877" spans="1:7" x14ac:dyDescent="0.3">
      <c r="A1877" s="32">
        <v>8</v>
      </c>
      <c r="B1877" s="33">
        <v>44609</v>
      </c>
      <c r="C1877" s="138">
        <f t="shared" si="59"/>
        <v>2022</v>
      </c>
      <c r="D1877" s="32">
        <v>258</v>
      </c>
      <c r="E1877" s="34">
        <v>299.49</v>
      </c>
      <c r="F1877" s="32">
        <v>199.18</v>
      </c>
      <c r="G1877" s="31" t="str">
        <f t="shared" si="58"/>
        <v>17/02/2022</v>
      </c>
    </row>
    <row r="1878" spans="1:7" x14ac:dyDescent="0.3">
      <c r="A1878" s="32">
        <v>8</v>
      </c>
      <c r="B1878" s="33">
        <v>44610</v>
      </c>
      <c r="C1878" s="138">
        <f t="shared" si="59"/>
        <v>2022</v>
      </c>
      <c r="D1878" s="32">
        <v>261.5</v>
      </c>
      <c r="E1878" s="34">
        <v>299.49</v>
      </c>
      <c r="F1878" s="32">
        <v>199.18</v>
      </c>
      <c r="G1878" s="31" t="str">
        <f t="shared" si="58"/>
        <v>18/02/2022</v>
      </c>
    </row>
    <row r="1879" spans="1:7" x14ac:dyDescent="0.3">
      <c r="A1879" s="32">
        <v>8</v>
      </c>
      <c r="B1879" s="33">
        <v>44613</v>
      </c>
      <c r="C1879" s="138">
        <f t="shared" si="59"/>
        <v>2022</v>
      </c>
      <c r="D1879" s="32">
        <v>268</v>
      </c>
      <c r="E1879" s="34">
        <v>299.49</v>
      </c>
      <c r="F1879" s="32">
        <v>199.18</v>
      </c>
      <c r="G1879" s="31" t="str">
        <f t="shared" si="58"/>
        <v>21/02/2022</v>
      </c>
    </row>
    <row r="1880" spans="1:7" x14ac:dyDescent="0.3">
      <c r="A1880" s="32">
        <v>8</v>
      </c>
      <c r="B1880" s="33">
        <v>44614</v>
      </c>
      <c r="C1880" s="138">
        <f t="shared" si="59"/>
        <v>2022</v>
      </c>
      <c r="D1880" s="32">
        <v>269.5</v>
      </c>
      <c r="E1880" s="34">
        <v>299.49</v>
      </c>
      <c r="F1880" s="32">
        <v>199.18</v>
      </c>
      <c r="G1880" s="31" t="str">
        <f t="shared" si="58"/>
        <v>22/02/2022</v>
      </c>
    </row>
    <row r="1881" spans="1:7" x14ac:dyDescent="0.3">
      <c r="A1881" s="32">
        <v>8</v>
      </c>
      <c r="B1881" s="33">
        <v>44615</v>
      </c>
      <c r="C1881" s="138">
        <f t="shared" si="59"/>
        <v>2022</v>
      </c>
      <c r="D1881" s="32">
        <v>277</v>
      </c>
      <c r="E1881" s="34">
        <v>299.49</v>
      </c>
      <c r="F1881" s="32">
        <v>199.18</v>
      </c>
      <c r="G1881" s="31" t="str">
        <f t="shared" si="58"/>
        <v>23/02/2022</v>
      </c>
    </row>
    <row r="1882" spans="1:7" x14ac:dyDescent="0.3">
      <c r="A1882" s="32">
        <v>8</v>
      </c>
      <c r="B1882" s="33">
        <v>44620</v>
      </c>
      <c r="C1882" s="138">
        <f t="shared" si="59"/>
        <v>2022</v>
      </c>
      <c r="D1882" s="32">
        <v>306</v>
      </c>
      <c r="E1882" s="34">
        <v>299.49</v>
      </c>
      <c r="F1882" s="32">
        <v>199.18</v>
      </c>
      <c r="G1882" s="31" t="str">
        <f t="shared" si="58"/>
        <v>28/02/2022</v>
      </c>
    </row>
    <row r="1883" spans="1:7" x14ac:dyDescent="0.3">
      <c r="A1883" s="32">
        <v>8</v>
      </c>
      <c r="B1883" s="33">
        <v>44621</v>
      </c>
      <c r="C1883" s="138">
        <f t="shared" si="59"/>
        <v>2022</v>
      </c>
      <c r="D1883" s="32">
        <v>329.5</v>
      </c>
      <c r="E1883" s="34">
        <v>299.49</v>
      </c>
      <c r="F1883" s="32">
        <v>199.18</v>
      </c>
      <c r="G1883" s="31" t="str">
        <f t="shared" si="58"/>
        <v>01/03/2022</v>
      </c>
    </row>
    <row r="1884" spans="1:7" x14ac:dyDescent="0.3">
      <c r="A1884" s="32">
        <v>8</v>
      </c>
      <c r="B1884" s="33">
        <v>44622</v>
      </c>
      <c r="C1884" s="138">
        <f t="shared" si="59"/>
        <v>2022</v>
      </c>
      <c r="D1884" s="32">
        <v>351</v>
      </c>
      <c r="E1884" s="34">
        <v>299.49</v>
      </c>
      <c r="F1884" s="32">
        <v>199.18</v>
      </c>
      <c r="G1884" s="31" t="str">
        <f t="shared" si="58"/>
        <v>02/03/2022</v>
      </c>
    </row>
    <row r="1885" spans="1:7" x14ac:dyDescent="0.3">
      <c r="A1885" s="32">
        <v>8</v>
      </c>
      <c r="B1885" s="33">
        <v>44623</v>
      </c>
      <c r="C1885" s="138">
        <f t="shared" si="59"/>
        <v>2022</v>
      </c>
      <c r="D1885" s="32">
        <v>342.5</v>
      </c>
      <c r="E1885" s="34">
        <v>299.49</v>
      </c>
      <c r="F1885" s="32">
        <v>199.18</v>
      </c>
      <c r="G1885" s="31" t="str">
        <f t="shared" si="58"/>
        <v>03/03/2022</v>
      </c>
    </row>
    <row r="1886" spans="1:7" x14ac:dyDescent="0.3">
      <c r="A1886" s="32">
        <v>8</v>
      </c>
      <c r="B1886" s="33">
        <v>44624</v>
      </c>
      <c r="C1886" s="138">
        <f t="shared" si="59"/>
        <v>2022</v>
      </c>
      <c r="D1886" s="32">
        <v>378</v>
      </c>
      <c r="E1886" s="34">
        <v>299.49</v>
      </c>
      <c r="F1886" s="32">
        <v>199.18</v>
      </c>
      <c r="G1886" s="31" t="str">
        <f t="shared" si="58"/>
        <v>04/03/2022</v>
      </c>
    </row>
    <row r="1887" spans="1:7" x14ac:dyDescent="0.3">
      <c r="A1887" s="32">
        <v>8</v>
      </c>
      <c r="B1887" s="33">
        <v>44627</v>
      </c>
      <c r="C1887" s="138">
        <f t="shared" si="59"/>
        <v>2022</v>
      </c>
      <c r="D1887" s="32">
        <v>401</v>
      </c>
      <c r="E1887" s="34">
        <v>299.49</v>
      </c>
      <c r="F1887" s="32">
        <v>199.18</v>
      </c>
      <c r="G1887" s="31" t="str">
        <f t="shared" si="58"/>
        <v>07/03/2022</v>
      </c>
    </row>
    <row r="1888" spans="1:7" x14ac:dyDescent="0.3">
      <c r="A1888" s="32">
        <v>8</v>
      </c>
      <c r="B1888" s="33">
        <v>44628</v>
      </c>
      <c r="C1888" s="138">
        <f t="shared" si="59"/>
        <v>2022</v>
      </c>
      <c r="D1888" s="32">
        <v>390</v>
      </c>
      <c r="E1888" s="34">
        <v>299.49</v>
      </c>
      <c r="F1888" s="32">
        <v>199.18</v>
      </c>
      <c r="G1888" s="31" t="str">
        <f t="shared" si="58"/>
        <v>08/03/2022</v>
      </c>
    </row>
    <row r="1889" spans="1:7" x14ac:dyDescent="0.3">
      <c r="A1889" s="32">
        <v>8</v>
      </c>
      <c r="B1889" s="33">
        <v>44629</v>
      </c>
      <c r="C1889" s="138">
        <f t="shared" si="59"/>
        <v>2022</v>
      </c>
      <c r="D1889" s="32">
        <v>385</v>
      </c>
      <c r="E1889" s="34">
        <v>299.49</v>
      </c>
      <c r="F1889" s="32">
        <v>199.18</v>
      </c>
      <c r="G1889" s="31" t="str">
        <f t="shared" si="58"/>
        <v>09/03/2022</v>
      </c>
    </row>
    <row r="1890" spans="1:7" x14ac:dyDescent="0.3">
      <c r="A1890" s="32">
        <v>8</v>
      </c>
      <c r="B1890" s="33">
        <v>44630</v>
      </c>
      <c r="C1890" s="138">
        <f t="shared" si="59"/>
        <v>2022</v>
      </c>
      <c r="D1890" s="32">
        <v>376</v>
      </c>
      <c r="E1890" s="34">
        <v>299.49</v>
      </c>
      <c r="F1890" s="32">
        <v>199.18</v>
      </c>
      <c r="G1890" s="31" t="str">
        <f t="shared" si="58"/>
        <v>10/03/2022</v>
      </c>
    </row>
    <row r="1891" spans="1:7" x14ac:dyDescent="0.3">
      <c r="A1891" s="32">
        <v>8</v>
      </c>
      <c r="B1891" s="33">
        <v>44631</v>
      </c>
      <c r="C1891" s="138">
        <f t="shared" si="59"/>
        <v>2022</v>
      </c>
      <c r="D1891" s="32">
        <v>367</v>
      </c>
      <c r="E1891" s="34">
        <v>299.49</v>
      </c>
      <c r="F1891" s="32">
        <v>199.18</v>
      </c>
      <c r="G1891" s="31" t="str">
        <f t="shared" si="58"/>
        <v>11/03/2022</v>
      </c>
    </row>
    <row r="1892" spans="1:7" x14ac:dyDescent="0.3">
      <c r="A1892" s="32">
        <v>8</v>
      </c>
      <c r="B1892" s="33">
        <v>44634</v>
      </c>
      <c r="C1892" s="138">
        <f t="shared" si="59"/>
        <v>2022</v>
      </c>
      <c r="D1892" s="32">
        <v>368</v>
      </c>
      <c r="E1892" s="34">
        <v>299.49</v>
      </c>
      <c r="F1892" s="32">
        <v>199.18</v>
      </c>
      <c r="G1892" s="31" t="str">
        <f t="shared" si="58"/>
        <v>14/03/2022</v>
      </c>
    </row>
    <row r="1893" spans="1:7" x14ac:dyDescent="0.3">
      <c r="A1893" s="32">
        <v>8</v>
      </c>
      <c r="B1893" s="33">
        <v>44635</v>
      </c>
      <c r="C1893" s="138">
        <f t="shared" si="59"/>
        <v>2022</v>
      </c>
      <c r="D1893" s="32">
        <v>376.5</v>
      </c>
      <c r="E1893" s="34">
        <v>299.49</v>
      </c>
      <c r="F1893" s="32">
        <v>199.18</v>
      </c>
      <c r="G1893" s="31" t="str">
        <f t="shared" si="58"/>
        <v>15/03/2022</v>
      </c>
    </row>
    <row r="1894" spans="1:7" x14ac:dyDescent="0.3">
      <c r="A1894" s="32">
        <v>8</v>
      </c>
      <c r="B1894" s="33">
        <v>44636</v>
      </c>
      <c r="C1894" s="138">
        <f t="shared" si="59"/>
        <v>2022</v>
      </c>
      <c r="D1894" s="32">
        <v>378.7</v>
      </c>
      <c r="E1894" s="34">
        <v>299.49</v>
      </c>
      <c r="F1894" s="32">
        <v>199.18</v>
      </c>
      <c r="G1894" s="31" t="str">
        <f t="shared" si="58"/>
        <v>16/03/2022</v>
      </c>
    </row>
    <row r="1895" spans="1:7" x14ac:dyDescent="0.3">
      <c r="A1895" s="32">
        <v>8</v>
      </c>
      <c r="B1895" s="33">
        <v>44637</v>
      </c>
      <c r="C1895" s="138">
        <f t="shared" si="59"/>
        <v>2022</v>
      </c>
      <c r="D1895" s="32">
        <v>364</v>
      </c>
      <c r="E1895" s="34">
        <v>299.49</v>
      </c>
      <c r="F1895" s="32">
        <v>199.18</v>
      </c>
      <c r="G1895" s="31" t="str">
        <f t="shared" ref="G1895:G1958" si="60">TEXT(B1895,"jj/mm/aaaa")</f>
        <v>17/03/2022</v>
      </c>
    </row>
    <row r="1896" spans="1:7" x14ac:dyDescent="0.3">
      <c r="A1896" s="32">
        <v>8</v>
      </c>
      <c r="B1896" s="33">
        <v>44638</v>
      </c>
      <c r="C1896" s="138">
        <f t="shared" si="59"/>
        <v>2022</v>
      </c>
      <c r="D1896" s="32">
        <v>362</v>
      </c>
      <c r="E1896" s="34">
        <v>299.49</v>
      </c>
      <c r="F1896" s="32">
        <v>199.18</v>
      </c>
      <c r="G1896" s="31" t="str">
        <f t="shared" si="60"/>
        <v>18/03/2022</v>
      </c>
    </row>
    <row r="1897" spans="1:7" x14ac:dyDescent="0.3">
      <c r="A1897" s="32">
        <v>8</v>
      </c>
      <c r="B1897" s="33">
        <v>44641</v>
      </c>
      <c r="C1897" s="138">
        <f t="shared" si="59"/>
        <v>2022</v>
      </c>
      <c r="D1897" s="32">
        <v>380</v>
      </c>
      <c r="E1897" s="34">
        <v>299.49</v>
      </c>
      <c r="F1897" s="32">
        <v>199.18</v>
      </c>
      <c r="G1897" s="31" t="str">
        <f t="shared" si="60"/>
        <v>21/03/2022</v>
      </c>
    </row>
    <row r="1898" spans="1:7" x14ac:dyDescent="0.3">
      <c r="A1898" s="32">
        <v>8</v>
      </c>
      <c r="B1898" s="33">
        <v>44642</v>
      </c>
      <c r="C1898" s="138">
        <f t="shared" si="59"/>
        <v>2022</v>
      </c>
      <c r="D1898" s="32">
        <v>383</v>
      </c>
      <c r="E1898" s="34">
        <v>299.49</v>
      </c>
      <c r="F1898" s="32">
        <v>199.18</v>
      </c>
      <c r="G1898" s="31" t="str">
        <f t="shared" si="60"/>
        <v>22/03/2022</v>
      </c>
    </row>
    <row r="1899" spans="1:7" x14ac:dyDescent="0.3">
      <c r="A1899" s="32">
        <v>8</v>
      </c>
      <c r="B1899" s="33">
        <v>44643</v>
      </c>
      <c r="C1899" s="138">
        <f t="shared" si="59"/>
        <v>2022</v>
      </c>
      <c r="D1899" s="32">
        <v>384.5</v>
      </c>
      <c r="E1899" s="34">
        <v>299.49</v>
      </c>
      <c r="F1899" s="32">
        <v>199.18</v>
      </c>
      <c r="G1899" s="31" t="str">
        <f t="shared" si="60"/>
        <v>23/03/2022</v>
      </c>
    </row>
    <row r="1900" spans="1:7" x14ac:dyDescent="0.3">
      <c r="A1900" s="32">
        <v>8</v>
      </c>
      <c r="B1900" s="33">
        <v>44644</v>
      </c>
      <c r="C1900" s="138">
        <f t="shared" si="59"/>
        <v>2022</v>
      </c>
      <c r="D1900" s="32">
        <v>382</v>
      </c>
      <c r="E1900" s="34">
        <v>299.49</v>
      </c>
      <c r="F1900" s="32">
        <v>199.18</v>
      </c>
      <c r="G1900" s="31" t="str">
        <f t="shared" si="60"/>
        <v>24/03/2022</v>
      </c>
    </row>
    <row r="1901" spans="1:7" x14ac:dyDescent="0.3">
      <c r="A1901" s="32">
        <v>8</v>
      </c>
      <c r="B1901" s="33">
        <v>44645</v>
      </c>
      <c r="C1901" s="138">
        <f t="shared" si="59"/>
        <v>2022</v>
      </c>
      <c r="D1901" s="32">
        <v>377</v>
      </c>
      <c r="E1901" s="34">
        <v>299.49</v>
      </c>
      <c r="F1901" s="32">
        <v>199.18</v>
      </c>
      <c r="G1901" s="31" t="str">
        <f t="shared" si="60"/>
        <v>25/03/2022</v>
      </c>
    </row>
    <row r="1902" spans="1:7" x14ac:dyDescent="0.3">
      <c r="A1902" s="32">
        <v>8</v>
      </c>
      <c r="B1902" s="33">
        <v>44648</v>
      </c>
      <c r="C1902" s="138">
        <f t="shared" si="59"/>
        <v>2022</v>
      </c>
      <c r="D1902" s="32">
        <v>371</v>
      </c>
      <c r="E1902" s="34">
        <v>299.49</v>
      </c>
      <c r="F1902" s="32">
        <v>199.18</v>
      </c>
      <c r="G1902" s="31" t="str">
        <f t="shared" si="60"/>
        <v>28/03/2022</v>
      </c>
    </row>
    <row r="1903" spans="1:7" x14ac:dyDescent="0.3">
      <c r="A1903" s="32">
        <v>8</v>
      </c>
      <c r="B1903" s="33">
        <v>44649</v>
      </c>
      <c r="C1903" s="138">
        <f t="shared" si="59"/>
        <v>2022</v>
      </c>
      <c r="D1903" s="32">
        <v>354</v>
      </c>
      <c r="E1903" s="34">
        <v>299.49</v>
      </c>
      <c r="F1903" s="32">
        <v>199.18</v>
      </c>
      <c r="G1903" s="31" t="str">
        <f t="shared" si="60"/>
        <v>29/03/2022</v>
      </c>
    </row>
    <row r="1904" spans="1:7" x14ac:dyDescent="0.3">
      <c r="A1904" s="32">
        <v>8</v>
      </c>
      <c r="B1904" s="33">
        <v>44650</v>
      </c>
      <c r="C1904" s="138">
        <f t="shared" si="59"/>
        <v>2022</v>
      </c>
      <c r="D1904" s="32">
        <v>369</v>
      </c>
      <c r="E1904" s="34">
        <v>299.49</v>
      </c>
      <c r="F1904" s="32">
        <v>199.18</v>
      </c>
      <c r="G1904" s="31" t="str">
        <f t="shared" si="60"/>
        <v>30/03/2022</v>
      </c>
    </row>
    <row r="1905" spans="1:7" x14ac:dyDescent="0.3">
      <c r="A1905" s="32">
        <v>8</v>
      </c>
      <c r="B1905" s="33">
        <v>44651</v>
      </c>
      <c r="C1905" s="138">
        <f t="shared" si="59"/>
        <v>2022</v>
      </c>
      <c r="D1905" s="32">
        <v>362</v>
      </c>
      <c r="E1905" s="34">
        <v>299.49</v>
      </c>
      <c r="F1905" s="32">
        <v>199.18</v>
      </c>
      <c r="G1905" s="31" t="str">
        <f t="shared" si="60"/>
        <v>31/03/2022</v>
      </c>
    </row>
    <row r="1906" spans="1:7" x14ac:dyDescent="0.3">
      <c r="A1906" s="32">
        <v>8</v>
      </c>
      <c r="B1906" s="33">
        <v>44652</v>
      </c>
      <c r="C1906" s="138">
        <f t="shared" si="59"/>
        <v>2022</v>
      </c>
      <c r="D1906" s="32">
        <v>365.5</v>
      </c>
      <c r="E1906" s="34">
        <v>299.49</v>
      </c>
      <c r="F1906" s="32">
        <v>199.18</v>
      </c>
      <c r="G1906" s="31" t="str">
        <f t="shared" si="60"/>
        <v>01/04/2022</v>
      </c>
    </row>
    <row r="1907" spans="1:7" x14ac:dyDescent="0.3">
      <c r="A1907" s="32">
        <v>8</v>
      </c>
      <c r="B1907" s="33">
        <v>44655</v>
      </c>
      <c r="C1907" s="138">
        <f t="shared" si="59"/>
        <v>2022</v>
      </c>
      <c r="D1907" s="32">
        <v>367</v>
      </c>
      <c r="E1907" s="34">
        <v>299.49</v>
      </c>
      <c r="F1907" s="32">
        <v>199.18</v>
      </c>
      <c r="G1907" s="31" t="str">
        <f t="shared" si="60"/>
        <v>04/04/2022</v>
      </c>
    </row>
    <row r="1908" spans="1:7" x14ac:dyDescent="0.3">
      <c r="A1908" s="32">
        <v>8</v>
      </c>
      <c r="B1908" s="33">
        <v>44656</v>
      </c>
      <c r="C1908" s="138">
        <f t="shared" si="59"/>
        <v>2022</v>
      </c>
      <c r="D1908" s="32">
        <v>364</v>
      </c>
      <c r="E1908" s="34">
        <v>299.49</v>
      </c>
      <c r="F1908" s="32">
        <v>199.18</v>
      </c>
      <c r="G1908" s="31" t="str">
        <f t="shared" si="60"/>
        <v>05/04/2022</v>
      </c>
    </row>
    <row r="1909" spans="1:7" x14ac:dyDescent="0.3">
      <c r="A1909" s="32">
        <v>8</v>
      </c>
      <c r="B1909" s="33">
        <v>44657</v>
      </c>
      <c r="C1909" s="138">
        <f t="shared" si="59"/>
        <v>2022</v>
      </c>
      <c r="D1909" s="32">
        <v>365</v>
      </c>
      <c r="E1909" s="34">
        <v>299.49</v>
      </c>
      <c r="F1909" s="32">
        <v>199.18</v>
      </c>
      <c r="G1909" s="31" t="str">
        <f t="shared" si="60"/>
        <v>06/04/2022</v>
      </c>
    </row>
    <row r="1910" spans="1:7" x14ac:dyDescent="0.3">
      <c r="A1910" s="32">
        <v>8</v>
      </c>
      <c r="B1910" s="33">
        <v>44658</v>
      </c>
      <c r="C1910" s="138">
        <f t="shared" si="59"/>
        <v>2022</v>
      </c>
      <c r="D1910" s="32">
        <v>364.5</v>
      </c>
      <c r="E1910" s="34">
        <v>299.49</v>
      </c>
      <c r="F1910" s="32">
        <v>199.18</v>
      </c>
      <c r="G1910" s="31" t="str">
        <f t="shared" si="60"/>
        <v>07/04/2022</v>
      </c>
    </row>
    <row r="1911" spans="1:7" x14ac:dyDescent="0.3">
      <c r="A1911" s="32">
        <v>8</v>
      </c>
      <c r="B1911" s="33">
        <v>44659</v>
      </c>
      <c r="C1911" s="138">
        <f t="shared" si="59"/>
        <v>2022</v>
      </c>
      <c r="D1911" s="32">
        <v>360</v>
      </c>
      <c r="E1911" s="34">
        <v>299.49</v>
      </c>
      <c r="F1911" s="32">
        <v>199.18</v>
      </c>
      <c r="G1911" s="31" t="str">
        <f t="shared" si="60"/>
        <v>08/04/2022</v>
      </c>
    </row>
    <row r="1912" spans="1:7" x14ac:dyDescent="0.3">
      <c r="A1912" s="32">
        <v>8</v>
      </c>
      <c r="B1912" s="33">
        <v>44662</v>
      </c>
      <c r="C1912" s="138">
        <f t="shared" si="59"/>
        <v>2022</v>
      </c>
      <c r="D1912" s="32">
        <v>366</v>
      </c>
      <c r="E1912" s="34">
        <v>299.49</v>
      </c>
      <c r="F1912" s="32">
        <v>199.18</v>
      </c>
      <c r="G1912" s="31" t="str">
        <f t="shared" si="60"/>
        <v>11/04/2022</v>
      </c>
    </row>
    <row r="1913" spans="1:7" x14ac:dyDescent="0.3">
      <c r="A1913" s="32">
        <v>8</v>
      </c>
      <c r="B1913" s="33">
        <v>44663</v>
      </c>
      <c r="C1913" s="138">
        <f t="shared" si="59"/>
        <v>2022</v>
      </c>
      <c r="D1913" s="32">
        <v>380</v>
      </c>
      <c r="E1913" s="34">
        <v>299.49</v>
      </c>
      <c r="F1913" s="32">
        <v>199.18</v>
      </c>
      <c r="G1913" s="31" t="str">
        <f t="shared" si="60"/>
        <v>12/04/2022</v>
      </c>
    </row>
    <row r="1914" spans="1:7" x14ac:dyDescent="0.3">
      <c r="A1914" s="32">
        <v>8</v>
      </c>
      <c r="B1914" s="33">
        <v>44664</v>
      </c>
      <c r="C1914" s="138">
        <f t="shared" si="59"/>
        <v>2022</v>
      </c>
      <c r="D1914" s="32">
        <v>401</v>
      </c>
      <c r="E1914" s="34">
        <v>299.49</v>
      </c>
      <c r="F1914" s="32">
        <v>199.18</v>
      </c>
      <c r="G1914" s="31" t="str">
        <f t="shared" si="60"/>
        <v>13/04/2022</v>
      </c>
    </row>
    <row r="1915" spans="1:7" x14ac:dyDescent="0.3">
      <c r="A1915" s="32">
        <v>8</v>
      </c>
      <c r="B1915" s="33">
        <v>44665</v>
      </c>
      <c r="C1915" s="138">
        <f t="shared" si="59"/>
        <v>2022</v>
      </c>
      <c r="D1915" s="32">
        <v>385</v>
      </c>
      <c r="E1915" s="34">
        <v>299.49</v>
      </c>
      <c r="F1915" s="32">
        <v>199.18</v>
      </c>
      <c r="G1915" s="31" t="str">
        <f t="shared" si="60"/>
        <v>14/04/2022</v>
      </c>
    </row>
    <row r="1916" spans="1:7" x14ac:dyDescent="0.3">
      <c r="A1916" s="32">
        <v>8</v>
      </c>
      <c r="B1916" s="33">
        <v>44670</v>
      </c>
      <c r="C1916" s="138">
        <f t="shared" si="59"/>
        <v>2022</v>
      </c>
      <c r="D1916" s="32">
        <v>384</v>
      </c>
      <c r="E1916" s="34">
        <v>299.49</v>
      </c>
      <c r="F1916" s="32">
        <v>199.18</v>
      </c>
      <c r="G1916" s="31" t="str">
        <f t="shared" si="60"/>
        <v>19/04/2022</v>
      </c>
    </row>
    <row r="1917" spans="1:7" x14ac:dyDescent="0.3">
      <c r="A1917" s="32">
        <v>8</v>
      </c>
      <c r="B1917" s="33">
        <v>44671</v>
      </c>
      <c r="C1917" s="138">
        <f t="shared" si="59"/>
        <v>2022</v>
      </c>
      <c r="D1917" s="32">
        <v>384.5</v>
      </c>
      <c r="E1917" s="34">
        <v>299.49</v>
      </c>
      <c r="F1917" s="32">
        <v>199.18</v>
      </c>
      <c r="G1917" s="31" t="str">
        <f t="shared" si="60"/>
        <v>20/04/2022</v>
      </c>
    </row>
    <row r="1918" spans="1:7" x14ac:dyDescent="0.3">
      <c r="A1918" s="32">
        <v>8</v>
      </c>
      <c r="B1918" s="33">
        <v>44672</v>
      </c>
      <c r="C1918" s="138">
        <f t="shared" si="59"/>
        <v>2022</v>
      </c>
      <c r="D1918" s="32">
        <v>378</v>
      </c>
      <c r="E1918" s="34">
        <v>299.49</v>
      </c>
      <c r="F1918" s="32">
        <v>199.18</v>
      </c>
      <c r="G1918" s="31" t="str">
        <f t="shared" si="60"/>
        <v>21/04/2022</v>
      </c>
    </row>
    <row r="1919" spans="1:7" x14ac:dyDescent="0.3">
      <c r="A1919" s="32">
        <v>8</v>
      </c>
      <c r="B1919" s="33">
        <v>44673</v>
      </c>
      <c r="C1919" s="138">
        <f t="shared" si="59"/>
        <v>2022</v>
      </c>
      <c r="D1919" s="32">
        <v>376.5</v>
      </c>
      <c r="E1919" s="34">
        <v>299.49</v>
      </c>
      <c r="F1919" s="32">
        <v>199.18</v>
      </c>
      <c r="G1919" s="31" t="str">
        <f t="shared" si="60"/>
        <v>22/04/2022</v>
      </c>
    </row>
    <row r="1920" spans="1:7" x14ac:dyDescent="0.3">
      <c r="A1920" s="32">
        <v>8</v>
      </c>
      <c r="B1920" s="33">
        <v>44676</v>
      </c>
      <c r="C1920" s="138">
        <f t="shared" si="59"/>
        <v>2022</v>
      </c>
      <c r="D1920" s="32">
        <v>375</v>
      </c>
      <c r="E1920" s="34">
        <v>299.49</v>
      </c>
      <c r="F1920" s="32">
        <v>199.18</v>
      </c>
      <c r="G1920" s="31" t="str">
        <f t="shared" si="60"/>
        <v>25/04/2022</v>
      </c>
    </row>
    <row r="1921" spans="1:7" x14ac:dyDescent="0.3">
      <c r="A1921" s="32">
        <v>8</v>
      </c>
      <c r="B1921" s="33">
        <v>44678</v>
      </c>
      <c r="C1921" s="138">
        <f t="shared" si="59"/>
        <v>2022</v>
      </c>
      <c r="D1921" s="32">
        <v>387</v>
      </c>
      <c r="E1921" s="34">
        <v>299.49</v>
      </c>
      <c r="F1921" s="32">
        <v>199.18</v>
      </c>
      <c r="G1921" s="31" t="str">
        <f t="shared" si="60"/>
        <v>27/04/2022</v>
      </c>
    </row>
    <row r="1922" spans="1:7" x14ac:dyDescent="0.3">
      <c r="A1922" s="32">
        <v>8</v>
      </c>
      <c r="B1922" s="33">
        <v>44680</v>
      </c>
      <c r="C1922" s="138">
        <f t="shared" si="59"/>
        <v>2022</v>
      </c>
      <c r="D1922" s="32">
        <v>358</v>
      </c>
      <c r="E1922" s="34">
        <v>299.49</v>
      </c>
      <c r="F1922" s="32">
        <v>199.18</v>
      </c>
      <c r="G1922" s="31" t="str">
        <f t="shared" si="60"/>
        <v>29/04/2022</v>
      </c>
    </row>
    <row r="1923" spans="1:7" x14ac:dyDescent="0.3">
      <c r="A1923" s="32">
        <v>8</v>
      </c>
      <c r="B1923" s="33">
        <v>44687</v>
      </c>
      <c r="C1923" s="138">
        <f t="shared" ref="C1923:C1986" si="61">YEAR(B1923)</f>
        <v>2022</v>
      </c>
      <c r="D1923" s="32">
        <v>371.7</v>
      </c>
      <c r="E1923" s="34">
        <v>299.49</v>
      </c>
      <c r="F1923" s="32">
        <v>199.18</v>
      </c>
      <c r="G1923" s="31" t="str">
        <f t="shared" si="60"/>
        <v>06/05/2022</v>
      </c>
    </row>
    <row r="1924" spans="1:7" x14ac:dyDescent="0.3">
      <c r="A1924" s="32">
        <v>8</v>
      </c>
      <c r="B1924" s="33">
        <v>44690</v>
      </c>
      <c r="C1924" s="138">
        <f t="shared" si="61"/>
        <v>2022</v>
      </c>
      <c r="D1924" s="32">
        <v>362.5</v>
      </c>
      <c r="E1924" s="34">
        <v>299.49</v>
      </c>
      <c r="F1924" s="32">
        <v>199.18</v>
      </c>
      <c r="G1924" s="31" t="str">
        <f t="shared" si="60"/>
        <v>09/05/2022</v>
      </c>
    </row>
    <row r="1925" spans="1:7" x14ac:dyDescent="0.3">
      <c r="A1925" s="32">
        <v>8</v>
      </c>
      <c r="B1925" s="33">
        <v>44691</v>
      </c>
      <c r="C1925" s="138">
        <f t="shared" si="61"/>
        <v>2022</v>
      </c>
      <c r="D1925" s="32">
        <v>365</v>
      </c>
      <c r="E1925" s="34">
        <v>299.49</v>
      </c>
      <c r="F1925" s="32">
        <v>199.18</v>
      </c>
      <c r="G1925" s="31" t="str">
        <f t="shared" si="60"/>
        <v>10/05/2022</v>
      </c>
    </row>
    <row r="1926" spans="1:7" x14ac:dyDescent="0.3">
      <c r="A1926" s="32">
        <v>8</v>
      </c>
      <c r="B1926" s="33">
        <v>44692</v>
      </c>
      <c r="C1926" s="138">
        <f t="shared" si="61"/>
        <v>2022</v>
      </c>
      <c r="D1926" s="32">
        <v>0</v>
      </c>
      <c r="E1926" s="34">
        <v>299.49</v>
      </c>
      <c r="F1926" s="32">
        <v>199.18</v>
      </c>
      <c r="G1926" s="31" t="str">
        <f t="shared" si="60"/>
        <v>11/05/2022</v>
      </c>
    </row>
    <row r="1927" spans="1:7" x14ac:dyDescent="0.3">
      <c r="A1927" s="32">
        <v>8</v>
      </c>
      <c r="B1927" s="33">
        <v>44693</v>
      </c>
      <c r="C1927" s="138">
        <f t="shared" si="61"/>
        <v>2022</v>
      </c>
      <c r="D1927" s="32">
        <v>374.5</v>
      </c>
      <c r="E1927" s="34">
        <v>299.49</v>
      </c>
      <c r="F1927" s="32">
        <v>199.18</v>
      </c>
      <c r="G1927" s="31" t="str">
        <f t="shared" si="60"/>
        <v>12/05/2022</v>
      </c>
    </row>
    <row r="1928" spans="1:7" x14ac:dyDescent="0.3">
      <c r="A1928" s="32">
        <v>8</v>
      </c>
      <c r="B1928" s="33">
        <v>44694</v>
      </c>
      <c r="C1928" s="138">
        <f t="shared" si="61"/>
        <v>2022</v>
      </c>
      <c r="D1928" s="32">
        <v>383</v>
      </c>
      <c r="E1928" s="34">
        <v>299.49</v>
      </c>
      <c r="F1928" s="32">
        <v>199.18</v>
      </c>
      <c r="G1928" s="31" t="str">
        <f t="shared" si="60"/>
        <v>13/05/2022</v>
      </c>
    </row>
    <row r="1929" spans="1:7" x14ac:dyDescent="0.3">
      <c r="A1929" s="32">
        <v>8</v>
      </c>
      <c r="B1929" s="33">
        <v>44697</v>
      </c>
      <c r="C1929" s="138">
        <f t="shared" si="61"/>
        <v>2022</v>
      </c>
      <c r="D1929" s="32">
        <v>395.5</v>
      </c>
      <c r="E1929" s="34">
        <v>299.49</v>
      </c>
      <c r="F1929" s="32">
        <v>199.18</v>
      </c>
      <c r="G1929" s="31" t="str">
        <f t="shared" si="60"/>
        <v>16/05/2022</v>
      </c>
    </row>
    <row r="1930" spans="1:7" x14ac:dyDescent="0.3">
      <c r="A1930" s="32">
        <v>8</v>
      </c>
      <c r="B1930" s="33">
        <v>44698</v>
      </c>
      <c r="C1930" s="138">
        <f t="shared" si="61"/>
        <v>2022</v>
      </c>
      <c r="D1930" s="32">
        <v>400.5</v>
      </c>
      <c r="E1930" s="34">
        <v>299.49</v>
      </c>
      <c r="F1930" s="32">
        <v>199.18</v>
      </c>
      <c r="G1930" s="31" t="str">
        <f t="shared" si="60"/>
        <v>17/05/2022</v>
      </c>
    </row>
    <row r="1931" spans="1:7" x14ac:dyDescent="0.3">
      <c r="A1931" s="32">
        <v>8</v>
      </c>
      <c r="B1931" s="33">
        <v>44712</v>
      </c>
      <c r="C1931" s="138">
        <f t="shared" si="61"/>
        <v>2022</v>
      </c>
      <c r="D1931" s="32">
        <v>366.33</v>
      </c>
      <c r="E1931" s="34">
        <v>299.49</v>
      </c>
      <c r="F1931" s="32">
        <v>199.18</v>
      </c>
      <c r="G1931" s="31" t="str">
        <f t="shared" si="60"/>
        <v>31/05/2022</v>
      </c>
    </row>
    <row r="1932" spans="1:7" x14ac:dyDescent="0.3">
      <c r="A1932" s="32">
        <v>8</v>
      </c>
      <c r="B1932" s="33">
        <v>44714</v>
      </c>
      <c r="C1932" s="138">
        <f t="shared" si="61"/>
        <v>2022</v>
      </c>
      <c r="D1932" s="32">
        <v>343.84</v>
      </c>
      <c r="E1932" s="34">
        <v>299.49</v>
      </c>
      <c r="F1932" s="32">
        <v>199.18</v>
      </c>
      <c r="G1932" s="31" t="str">
        <f t="shared" si="60"/>
        <v>02/06/2022</v>
      </c>
    </row>
    <row r="1933" spans="1:7" x14ac:dyDescent="0.3">
      <c r="A1933" s="32">
        <v>8</v>
      </c>
      <c r="B1933" s="33">
        <v>44715</v>
      </c>
      <c r="C1933" s="138">
        <f t="shared" si="61"/>
        <v>2022</v>
      </c>
      <c r="D1933" s="32">
        <v>339</v>
      </c>
      <c r="E1933" s="34">
        <v>299.49</v>
      </c>
      <c r="F1933" s="32">
        <v>199.18</v>
      </c>
      <c r="G1933" s="31" t="str">
        <f t="shared" si="60"/>
        <v>03/06/2022</v>
      </c>
    </row>
    <row r="1934" spans="1:7" x14ac:dyDescent="0.3">
      <c r="A1934" s="32">
        <v>8</v>
      </c>
      <c r="B1934" s="33">
        <v>44719</v>
      </c>
      <c r="C1934" s="138">
        <f t="shared" si="61"/>
        <v>2022</v>
      </c>
      <c r="D1934" s="32">
        <v>355.25</v>
      </c>
      <c r="E1934" s="34">
        <v>299.49</v>
      </c>
      <c r="F1934" s="32">
        <v>199.18</v>
      </c>
      <c r="G1934" s="31" t="str">
        <f t="shared" si="60"/>
        <v>07/06/2022</v>
      </c>
    </row>
    <row r="1935" spans="1:7" x14ac:dyDescent="0.3">
      <c r="A1935" s="32">
        <v>8</v>
      </c>
      <c r="B1935" s="33">
        <v>44720</v>
      </c>
      <c r="C1935" s="138">
        <f t="shared" si="61"/>
        <v>2022</v>
      </c>
      <c r="D1935" s="32">
        <v>345</v>
      </c>
      <c r="E1935" s="34">
        <v>299.49</v>
      </c>
      <c r="F1935" s="32">
        <v>199.18</v>
      </c>
      <c r="G1935" s="31" t="str">
        <f t="shared" si="60"/>
        <v>08/06/2022</v>
      </c>
    </row>
    <row r="1936" spans="1:7" x14ac:dyDescent="0.3">
      <c r="A1936" s="32">
        <v>8</v>
      </c>
      <c r="B1936" s="33">
        <v>44721</v>
      </c>
      <c r="C1936" s="138">
        <f t="shared" si="61"/>
        <v>2022</v>
      </c>
      <c r="D1936" s="32">
        <v>347.5</v>
      </c>
      <c r="E1936" s="34">
        <v>299.49</v>
      </c>
      <c r="F1936" s="32">
        <v>199.18</v>
      </c>
      <c r="G1936" s="31" t="str">
        <f t="shared" si="60"/>
        <v>09/06/2022</v>
      </c>
    </row>
    <row r="1937" spans="1:7" x14ac:dyDescent="0.3">
      <c r="A1937" s="32">
        <v>8</v>
      </c>
      <c r="B1937" s="33">
        <v>44725</v>
      </c>
      <c r="C1937" s="138">
        <f t="shared" si="61"/>
        <v>2022</v>
      </c>
      <c r="D1937" s="32">
        <v>356.2</v>
      </c>
      <c r="E1937" s="34">
        <v>299.49</v>
      </c>
      <c r="F1937" s="32">
        <v>199.18</v>
      </c>
      <c r="G1937" s="31" t="str">
        <f t="shared" si="60"/>
        <v>13/06/2022</v>
      </c>
    </row>
    <row r="1938" spans="1:7" x14ac:dyDescent="0.3">
      <c r="A1938" s="32">
        <v>8</v>
      </c>
      <c r="B1938" s="33">
        <v>44726</v>
      </c>
      <c r="C1938" s="138">
        <f t="shared" si="61"/>
        <v>2022</v>
      </c>
      <c r="D1938" s="32">
        <v>350</v>
      </c>
      <c r="E1938" s="34">
        <v>299.49</v>
      </c>
      <c r="F1938" s="32">
        <v>199.18</v>
      </c>
      <c r="G1938" s="31" t="str">
        <f t="shared" si="60"/>
        <v>14/06/2022</v>
      </c>
    </row>
    <row r="1939" spans="1:7" x14ac:dyDescent="0.3">
      <c r="A1939" s="32">
        <v>8</v>
      </c>
      <c r="B1939" s="33">
        <v>44729</v>
      </c>
      <c r="C1939" s="138">
        <f t="shared" si="61"/>
        <v>2022</v>
      </c>
      <c r="D1939" s="32">
        <v>355.3</v>
      </c>
      <c r="E1939" s="34">
        <v>299.49</v>
      </c>
      <c r="F1939" s="32">
        <v>199.18</v>
      </c>
      <c r="G1939" s="31" t="str">
        <f t="shared" si="60"/>
        <v>17/06/2022</v>
      </c>
    </row>
    <row r="1940" spans="1:7" x14ac:dyDescent="0.3">
      <c r="A1940" s="32">
        <v>8</v>
      </c>
      <c r="B1940" s="33">
        <v>44733</v>
      </c>
      <c r="C1940" s="138">
        <f t="shared" si="61"/>
        <v>2022</v>
      </c>
      <c r="D1940" s="32">
        <v>335</v>
      </c>
      <c r="E1940" s="34">
        <v>299.49</v>
      </c>
      <c r="F1940" s="32">
        <v>199.18</v>
      </c>
      <c r="G1940" s="31" t="str">
        <f t="shared" si="60"/>
        <v>21/06/2022</v>
      </c>
    </row>
    <row r="1941" spans="1:7" x14ac:dyDescent="0.3">
      <c r="A1941" s="32">
        <v>8</v>
      </c>
      <c r="B1941" s="33">
        <v>44734</v>
      </c>
      <c r="C1941" s="138">
        <f t="shared" si="61"/>
        <v>2022</v>
      </c>
      <c r="D1941" s="32">
        <v>338.5</v>
      </c>
      <c r="E1941" s="34">
        <v>299.49</v>
      </c>
      <c r="F1941" s="32">
        <v>199.18</v>
      </c>
      <c r="G1941" s="31" t="str">
        <f t="shared" si="60"/>
        <v>22/06/2022</v>
      </c>
    </row>
    <row r="1942" spans="1:7" x14ac:dyDescent="0.3">
      <c r="A1942" s="32">
        <v>8</v>
      </c>
      <c r="B1942" s="33">
        <v>44736</v>
      </c>
      <c r="C1942" s="138">
        <f t="shared" si="61"/>
        <v>2022</v>
      </c>
      <c r="D1942" s="32">
        <v>322</v>
      </c>
      <c r="E1942" s="34">
        <v>299.49</v>
      </c>
      <c r="F1942" s="32">
        <v>199.18</v>
      </c>
      <c r="G1942" s="31" t="str">
        <f t="shared" si="60"/>
        <v>24/06/2022</v>
      </c>
    </row>
    <row r="1943" spans="1:7" x14ac:dyDescent="0.3">
      <c r="A1943" s="32">
        <v>8</v>
      </c>
      <c r="B1943" s="33">
        <v>44739</v>
      </c>
      <c r="C1943" s="138">
        <f t="shared" si="61"/>
        <v>2022</v>
      </c>
      <c r="D1943" s="32">
        <v>315.5</v>
      </c>
      <c r="E1943" s="34">
        <v>299.49</v>
      </c>
      <c r="F1943" s="32">
        <v>199.18</v>
      </c>
      <c r="G1943" s="31" t="str">
        <f t="shared" si="60"/>
        <v>27/06/2022</v>
      </c>
    </row>
    <row r="1944" spans="1:7" x14ac:dyDescent="0.3">
      <c r="A1944" s="32">
        <v>8</v>
      </c>
      <c r="B1944" s="33">
        <v>44740</v>
      </c>
      <c r="C1944" s="138">
        <f t="shared" si="61"/>
        <v>2022</v>
      </c>
      <c r="D1944" s="32">
        <v>320.5</v>
      </c>
      <c r="E1944" s="34">
        <v>299.49</v>
      </c>
      <c r="F1944" s="32">
        <v>199.18</v>
      </c>
      <c r="G1944" s="31" t="str">
        <f t="shared" si="60"/>
        <v>28/06/2022</v>
      </c>
    </row>
    <row r="1945" spans="1:7" x14ac:dyDescent="0.3">
      <c r="A1945" s="32">
        <v>8</v>
      </c>
      <c r="B1945" s="33">
        <v>44741</v>
      </c>
      <c r="C1945" s="138">
        <f t="shared" si="61"/>
        <v>2022</v>
      </c>
      <c r="D1945" s="32">
        <v>324.75</v>
      </c>
      <c r="E1945" s="34">
        <v>299.49</v>
      </c>
      <c r="F1945" s="32">
        <v>199.18</v>
      </c>
      <c r="G1945" s="31" t="str">
        <f t="shared" si="60"/>
        <v>29/06/2022</v>
      </c>
    </row>
    <row r="1946" spans="1:7" x14ac:dyDescent="0.3">
      <c r="A1946" s="32">
        <v>8</v>
      </c>
      <c r="B1946" s="33">
        <v>44742</v>
      </c>
      <c r="C1946" s="138">
        <f t="shared" si="61"/>
        <v>2022</v>
      </c>
      <c r="D1946" s="32">
        <v>316</v>
      </c>
      <c r="E1946" s="34">
        <v>299.49</v>
      </c>
      <c r="F1946" s="32">
        <v>199.18</v>
      </c>
      <c r="G1946" s="31" t="str">
        <f t="shared" si="60"/>
        <v>30/06/2022</v>
      </c>
    </row>
    <row r="1947" spans="1:7" x14ac:dyDescent="0.3">
      <c r="A1947" s="32">
        <v>8</v>
      </c>
      <c r="B1947" s="33">
        <v>44743</v>
      </c>
      <c r="C1947" s="138">
        <f t="shared" si="61"/>
        <v>2022</v>
      </c>
      <c r="D1947" s="32">
        <v>306</v>
      </c>
      <c r="E1947" s="34">
        <v>299.49</v>
      </c>
      <c r="F1947" s="32">
        <v>199.18</v>
      </c>
      <c r="G1947" s="31" t="str">
        <f t="shared" si="60"/>
        <v>01/07/2022</v>
      </c>
    </row>
    <row r="1948" spans="1:7" x14ac:dyDescent="0.3">
      <c r="A1948" s="32">
        <v>8</v>
      </c>
      <c r="B1948" s="33">
        <v>44746</v>
      </c>
      <c r="C1948" s="138">
        <f t="shared" si="61"/>
        <v>2022</v>
      </c>
      <c r="D1948" s="32">
        <v>297.5</v>
      </c>
      <c r="E1948" s="34">
        <v>299.49</v>
      </c>
      <c r="F1948" s="32">
        <v>199.18</v>
      </c>
      <c r="G1948" s="31" t="str">
        <f t="shared" si="60"/>
        <v>04/07/2022</v>
      </c>
    </row>
    <row r="1949" spans="1:7" x14ac:dyDescent="0.3">
      <c r="A1949" s="32">
        <v>8</v>
      </c>
      <c r="B1949" s="33">
        <v>44747</v>
      </c>
      <c r="C1949" s="138">
        <f t="shared" si="61"/>
        <v>2022</v>
      </c>
      <c r="D1949" s="32">
        <v>300.25</v>
      </c>
      <c r="E1949" s="34">
        <v>299.49</v>
      </c>
      <c r="F1949" s="32">
        <v>199.18</v>
      </c>
      <c r="G1949" s="31" t="str">
        <f t="shared" si="60"/>
        <v>05/07/2022</v>
      </c>
    </row>
    <row r="1950" spans="1:7" x14ac:dyDescent="0.3">
      <c r="A1950" s="32">
        <v>8</v>
      </c>
      <c r="B1950" s="33">
        <v>44748</v>
      </c>
      <c r="C1950" s="138">
        <f t="shared" si="61"/>
        <v>2022</v>
      </c>
      <c r="D1950" s="32">
        <v>295</v>
      </c>
      <c r="E1950" s="34">
        <v>299.49</v>
      </c>
      <c r="F1950" s="32">
        <v>199.18</v>
      </c>
      <c r="G1950" s="31" t="str">
        <f t="shared" si="60"/>
        <v>06/07/2022</v>
      </c>
    </row>
    <row r="1951" spans="1:7" x14ac:dyDescent="0.3">
      <c r="A1951" s="32">
        <v>8</v>
      </c>
      <c r="B1951" s="33">
        <v>44749</v>
      </c>
      <c r="C1951" s="138">
        <f t="shared" si="61"/>
        <v>2022</v>
      </c>
      <c r="D1951" s="32">
        <v>290</v>
      </c>
      <c r="E1951" s="34">
        <v>299.49</v>
      </c>
      <c r="F1951" s="32">
        <v>199.18</v>
      </c>
      <c r="G1951" s="31" t="str">
        <f t="shared" si="60"/>
        <v>07/07/2022</v>
      </c>
    </row>
    <row r="1952" spans="1:7" x14ac:dyDescent="0.3">
      <c r="A1952" s="32">
        <v>8</v>
      </c>
      <c r="B1952" s="33">
        <v>44750</v>
      </c>
      <c r="C1952" s="138">
        <f t="shared" si="61"/>
        <v>2022</v>
      </c>
      <c r="D1952" s="32">
        <v>302.5</v>
      </c>
      <c r="E1952" s="34">
        <v>299.49</v>
      </c>
      <c r="F1952" s="32">
        <v>199.18</v>
      </c>
      <c r="G1952" s="31" t="str">
        <f t="shared" si="60"/>
        <v>08/07/2022</v>
      </c>
    </row>
    <row r="1953" spans="1:7" x14ac:dyDescent="0.3">
      <c r="A1953" s="32">
        <v>8</v>
      </c>
      <c r="B1953" s="33">
        <v>44753</v>
      </c>
      <c r="C1953" s="138">
        <f t="shared" si="61"/>
        <v>2022</v>
      </c>
      <c r="D1953" s="32">
        <v>317.5</v>
      </c>
      <c r="E1953" s="34">
        <v>299.49</v>
      </c>
      <c r="F1953" s="32">
        <v>199.18</v>
      </c>
      <c r="G1953" s="31" t="str">
        <f t="shared" si="60"/>
        <v>11/07/2022</v>
      </c>
    </row>
    <row r="1954" spans="1:7" x14ac:dyDescent="0.3">
      <c r="A1954" s="32">
        <v>8</v>
      </c>
      <c r="B1954" s="33">
        <v>44754</v>
      </c>
      <c r="C1954" s="138">
        <f t="shared" si="61"/>
        <v>2022</v>
      </c>
      <c r="D1954" s="32">
        <v>310</v>
      </c>
      <c r="E1954" s="34">
        <v>299.49</v>
      </c>
      <c r="F1954" s="32">
        <v>199.18</v>
      </c>
      <c r="G1954" s="31" t="str">
        <f t="shared" si="60"/>
        <v>12/07/2022</v>
      </c>
    </row>
    <row r="1955" spans="1:7" x14ac:dyDescent="0.3">
      <c r="A1955" s="32">
        <v>8</v>
      </c>
      <c r="B1955" s="33">
        <v>44755</v>
      </c>
      <c r="C1955" s="138">
        <f t="shared" si="61"/>
        <v>2022</v>
      </c>
      <c r="D1955" s="32">
        <v>302.5</v>
      </c>
      <c r="E1955" s="34">
        <v>299.49</v>
      </c>
      <c r="F1955" s="32">
        <v>199.18</v>
      </c>
      <c r="G1955" s="31" t="str">
        <f t="shared" si="60"/>
        <v>13/07/2022</v>
      </c>
    </row>
    <row r="1956" spans="1:7" x14ac:dyDescent="0.3">
      <c r="A1956" s="32">
        <v>8</v>
      </c>
      <c r="B1956" s="33">
        <v>44761</v>
      </c>
      <c r="C1956" s="138">
        <f t="shared" si="61"/>
        <v>2022</v>
      </c>
      <c r="D1956" s="32">
        <v>292.5</v>
      </c>
      <c r="E1956" s="34">
        <v>299.49</v>
      </c>
      <c r="F1956" s="32">
        <v>199.18</v>
      </c>
      <c r="G1956" s="31" t="str">
        <f t="shared" si="60"/>
        <v>19/07/2022</v>
      </c>
    </row>
    <row r="1957" spans="1:7" x14ac:dyDescent="0.3">
      <c r="A1957" s="32">
        <v>8</v>
      </c>
      <c r="B1957" s="33">
        <v>44762</v>
      </c>
      <c r="C1957" s="138">
        <f t="shared" si="61"/>
        <v>2022</v>
      </c>
      <c r="D1957" s="32">
        <v>297.5</v>
      </c>
      <c r="E1957" s="34">
        <v>299.49</v>
      </c>
      <c r="F1957" s="32">
        <v>199.18</v>
      </c>
      <c r="G1957" s="31" t="str">
        <f t="shared" si="60"/>
        <v>20/07/2022</v>
      </c>
    </row>
    <row r="1958" spans="1:7" x14ac:dyDescent="0.3">
      <c r="A1958" s="32">
        <v>8</v>
      </c>
      <c r="B1958" s="33">
        <v>44763</v>
      </c>
      <c r="C1958" s="138">
        <f t="shared" si="61"/>
        <v>2022</v>
      </c>
      <c r="D1958" s="32">
        <v>302.5</v>
      </c>
      <c r="E1958" s="34">
        <v>299.49</v>
      </c>
      <c r="F1958" s="32">
        <v>199.18</v>
      </c>
      <c r="G1958" s="31" t="str">
        <f t="shared" si="60"/>
        <v>21/07/2022</v>
      </c>
    </row>
    <row r="1959" spans="1:7" x14ac:dyDescent="0.3">
      <c r="A1959" s="32">
        <v>8</v>
      </c>
      <c r="B1959" s="33">
        <v>44764</v>
      </c>
      <c r="C1959" s="138">
        <f t="shared" si="61"/>
        <v>2022</v>
      </c>
      <c r="D1959" s="32">
        <v>292.5</v>
      </c>
      <c r="E1959" s="34">
        <v>299.49</v>
      </c>
      <c r="F1959" s="32">
        <v>199.18</v>
      </c>
      <c r="G1959" s="31" t="str">
        <f t="shared" ref="G1959:G2022" si="62">TEXT(B1959,"jj/mm/aaaa")</f>
        <v>22/07/2022</v>
      </c>
    </row>
    <row r="1960" spans="1:7" x14ac:dyDescent="0.3">
      <c r="A1960" s="32">
        <v>8</v>
      </c>
      <c r="B1960" s="33">
        <v>44767</v>
      </c>
      <c r="C1960" s="138">
        <f t="shared" si="61"/>
        <v>2022</v>
      </c>
      <c r="D1960" s="32">
        <v>288.5</v>
      </c>
      <c r="E1960" s="34">
        <v>299.49</v>
      </c>
      <c r="F1960" s="32">
        <v>199.18</v>
      </c>
      <c r="G1960" s="31" t="str">
        <f t="shared" si="62"/>
        <v>25/07/2022</v>
      </c>
    </row>
    <row r="1961" spans="1:7" x14ac:dyDescent="0.3">
      <c r="A1961" s="32">
        <v>8</v>
      </c>
      <c r="B1961" s="33">
        <v>44768</v>
      </c>
      <c r="C1961" s="138">
        <f t="shared" si="61"/>
        <v>2022</v>
      </c>
      <c r="D1961" s="32">
        <v>295.67</v>
      </c>
      <c r="E1961" s="34">
        <v>299.49</v>
      </c>
      <c r="F1961" s="32">
        <v>199.18</v>
      </c>
      <c r="G1961" s="31" t="str">
        <f t="shared" si="62"/>
        <v>26/07/2022</v>
      </c>
    </row>
    <row r="1962" spans="1:7" x14ac:dyDescent="0.3">
      <c r="A1962" s="32">
        <v>8</v>
      </c>
      <c r="B1962" s="33">
        <v>44769</v>
      </c>
      <c r="C1962" s="138">
        <f t="shared" si="61"/>
        <v>2022</v>
      </c>
      <c r="D1962" s="32">
        <v>305</v>
      </c>
      <c r="E1962" s="34">
        <v>299.49</v>
      </c>
      <c r="F1962" s="32">
        <v>199.18</v>
      </c>
      <c r="G1962" s="31" t="str">
        <f t="shared" si="62"/>
        <v>27/07/2022</v>
      </c>
    </row>
    <row r="1963" spans="1:7" x14ac:dyDescent="0.3">
      <c r="A1963" s="32">
        <v>8</v>
      </c>
      <c r="B1963" s="33">
        <v>44770</v>
      </c>
      <c r="C1963" s="138">
        <f t="shared" si="61"/>
        <v>2022</v>
      </c>
      <c r="D1963" s="32">
        <v>301.3</v>
      </c>
      <c r="E1963" s="34">
        <v>299.49</v>
      </c>
      <c r="F1963" s="32">
        <v>199.18</v>
      </c>
      <c r="G1963" s="31" t="str">
        <f t="shared" si="62"/>
        <v>28/07/2022</v>
      </c>
    </row>
    <row r="1964" spans="1:7" x14ac:dyDescent="0.3">
      <c r="A1964" s="32">
        <v>8</v>
      </c>
      <c r="B1964" s="33">
        <v>44771</v>
      </c>
      <c r="C1964" s="138">
        <f t="shared" si="61"/>
        <v>2022</v>
      </c>
      <c r="D1964" s="32">
        <v>303</v>
      </c>
      <c r="E1964" s="34">
        <v>299.49</v>
      </c>
      <c r="F1964" s="32">
        <v>199.18</v>
      </c>
      <c r="G1964" s="31" t="str">
        <f t="shared" si="62"/>
        <v>29/07/2022</v>
      </c>
    </row>
    <row r="1965" spans="1:7" x14ac:dyDescent="0.3">
      <c r="A1965" s="32">
        <v>8</v>
      </c>
      <c r="B1965" s="33">
        <v>44774</v>
      </c>
      <c r="C1965" s="138">
        <f t="shared" si="61"/>
        <v>2022</v>
      </c>
      <c r="D1965" s="32">
        <v>304</v>
      </c>
      <c r="E1965" s="34">
        <v>299.49</v>
      </c>
      <c r="F1965" s="32">
        <v>199.18</v>
      </c>
      <c r="G1965" s="31" t="str">
        <f t="shared" si="62"/>
        <v>01/08/2022</v>
      </c>
    </row>
    <row r="1966" spans="1:7" x14ac:dyDescent="0.3">
      <c r="A1966" s="32">
        <v>8</v>
      </c>
      <c r="B1966" s="33">
        <v>44775</v>
      </c>
      <c r="C1966" s="138">
        <f t="shared" si="61"/>
        <v>2022</v>
      </c>
      <c r="D1966" s="32">
        <v>295</v>
      </c>
      <c r="E1966" s="34">
        <v>299.49</v>
      </c>
      <c r="F1966" s="32">
        <v>199.18</v>
      </c>
      <c r="G1966" s="31" t="str">
        <f t="shared" si="62"/>
        <v>02/08/2022</v>
      </c>
    </row>
    <row r="1967" spans="1:7" x14ac:dyDescent="0.3">
      <c r="A1967" s="32">
        <v>8</v>
      </c>
      <c r="B1967" s="33">
        <v>44776</v>
      </c>
      <c r="C1967" s="138">
        <f t="shared" si="61"/>
        <v>2022</v>
      </c>
      <c r="D1967" s="32">
        <v>299.8</v>
      </c>
      <c r="E1967" s="34">
        <v>299.49</v>
      </c>
      <c r="F1967" s="32">
        <v>199.18</v>
      </c>
      <c r="G1967" s="31" t="str">
        <f t="shared" si="62"/>
        <v>03/08/2022</v>
      </c>
    </row>
    <row r="1968" spans="1:7" x14ac:dyDescent="0.3">
      <c r="A1968" s="32">
        <v>8</v>
      </c>
      <c r="B1968" s="33">
        <v>44777</v>
      </c>
      <c r="C1968" s="138">
        <f t="shared" si="61"/>
        <v>2022</v>
      </c>
      <c r="D1968" s="32">
        <v>297</v>
      </c>
      <c r="E1968" s="34">
        <v>299.49</v>
      </c>
      <c r="F1968" s="32">
        <v>199.18</v>
      </c>
      <c r="G1968" s="31" t="str">
        <f t="shared" si="62"/>
        <v>04/08/2022</v>
      </c>
    </row>
    <row r="1969" spans="1:7" x14ac:dyDescent="0.3">
      <c r="A1969" s="32">
        <v>8</v>
      </c>
      <c r="B1969" s="33">
        <v>44778</v>
      </c>
      <c r="C1969" s="138">
        <f t="shared" si="61"/>
        <v>2022</v>
      </c>
      <c r="D1969" s="32">
        <v>299</v>
      </c>
      <c r="E1969" s="34">
        <v>299.49</v>
      </c>
      <c r="F1969" s="32">
        <v>199.18</v>
      </c>
      <c r="G1969" s="31" t="str">
        <f t="shared" si="62"/>
        <v>05/08/2022</v>
      </c>
    </row>
    <row r="1970" spans="1:7" x14ac:dyDescent="0.3">
      <c r="A1970" s="32">
        <v>8</v>
      </c>
      <c r="B1970" s="33">
        <v>44784</v>
      </c>
      <c r="C1970" s="138">
        <f t="shared" si="61"/>
        <v>2022</v>
      </c>
      <c r="D1970" s="32">
        <v>303.5</v>
      </c>
      <c r="E1970" s="34">
        <v>299.49</v>
      </c>
      <c r="F1970" s="32">
        <v>199.18</v>
      </c>
      <c r="G1970" s="31" t="str">
        <f t="shared" si="62"/>
        <v>11/08/2022</v>
      </c>
    </row>
    <row r="1971" spans="1:7" x14ac:dyDescent="0.3">
      <c r="A1971" s="32">
        <v>8</v>
      </c>
      <c r="B1971" s="33">
        <v>44789</v>
      </c>
      <c r="C1971" s="138">
        <f t="shared" si="61"/>
        <v>2022</v>
      </c>
      <c r="D1971" s="32">
        <v>294</v>
      </c>
      <c r="E1971" s="34">
        <v>299.49</v>
      </c>
      <c r="F1971" s="32">
        <v>199.18</v>
      </c>
      <c r="G1971" s="31" t="str">
        <f t="shared" si="62"/>
        <v>16/08/2022</v>
      </c>
    </row>
    <row r="1972" spans="1:7" x14ac:dyDescent="0.3">
      <c r="A1972" s="32">
        <v>8</v>
      </c>
      <c r="B1972" s="33">
        <v>44790</v>
      </c>
      <c r="C1972" s="138">
        <f t="shared" si="61"/>
        <v>2022</v>
      </c>
      <c r="D1972" s="32">
        <v>287</v>
      </c>
      <c r="E1972" s="34">
        <v>299.49</v>
      </c>
      <c r="F1972" s="32">
        <v>199.18</v>
      </c>
      <c r="G1972" s="31" t="str">
        <f t="shared" si="62"/>
        <v>17/08/2022</v>
      </c>
    </row>
    <row r="1973" spans="1:7" x14ac:dyDescent="0.3">
      <c r="A1973" s="32">
        <v>8</v>
      </c>
      <c r="B1973" s="33">
        <v>44791</v>
      </c>
      <c r="C1973" s="138">
        <f t="shared" si="61"/>
        <v>2022</v>
      </c>
      <c r="D1973" s="32">
        <v>272</v>
      </c>
      <c r="E1973" s="34">
        <v>299.49</v>
      </c>
      <c r="F1973" s="32">
        <v>199.18</v>
      </c>
      <c r="G1973" s="31" t="str">
        <f t="shared" si="62"/>
        <v>18/08/2022</v>
      </c>
    </row>
    <row r="1974" spans="1:7" x14ac:dyDescent="0.3">
      <c r="A1974" s="32">
        <v>8</v>
      </c>
      <c r="B1974" s="33">
        <v>44792</v>
      </c>
      <c r="C1974" s="138">
        <f t="shared" si="61"/>
        <v>2022</v>
      </c>
      <c r="D1974" s="32">
        <v>274</v>
      </c>
      <c r="E1974" s="34">
        <v>299.49</v>
      </c>
      <c r="F1974" s="32">
        <v>199.18</v>
      </c>
      <c r="G1974" s="31" t="str">
        <f t="shared" si="62"/>
        <v>19/08/2022</v>
      </c>
    </row>
    <row r="1975" spans="1:7" x14ac:dyDescent="0.3">
      <c r="A1975" s="32">
        <v>8</v>
      </c>
      <c r="B1975" s="33">
        <v>44795</v>
      </c>
      <c r="C1975" s="138">
        <f t="shared" si="61"/>
        <v>2022</v>
      </c>
      <c r="D1975" s="32">
        <v>279</v>
      </c>
      <c r="E1975" s="34">
        <v>299.49</v>
      </c>
      <c r="F1975" s="32">
        <v>199.18</v>
      </c>
      <c r="G1975" s="31" t="str">
        <f t="shared" si="62"/>
        <v>22/08/2022</v>
      </c>
    </row>
    <row r="1976" spans="1:7" x14ac:dyDescent="0.3">
      <c r="A1976" s="32">
        <v>8</v>
      </c>
      <c r="B1976" s="33">
        <v>44796</v>
      </c>
      <c r="C1976" s="138">
        <f t="shared" si="61"/>
        <v>2022</v>
      </c>
      <c r="D1976" s="32">
        <v>290.5</v>
      </c>
      <c r="E1976" s="34">
        <v>299.49</v>
      </c>
      <c r="F1976" s="32">
        <v>199.18</v>
      </c>
      <c r="G1976" s="31" t="str">
        <f t="shared" si="62"/>
        <v>23/08/2022</v>
      </c>
    </row>
    <row r="1977" spans="1:7" x14ac:dyDescent="0.3">
      <c r="A1977" s="32">
        <v>8</v>
      </c>
      <c r="B1977" s="33">
        <v>44797</v>
      </c>
      <c r="C1977" s="138">
        <f t="shared" si="61"/>
        <v>2022</v>
      </c>
      <c r="D1977" s="32">
        <v>292.5</v>
      </c>
      <c r="E1977" s="34">
        <v>299.49</v>
      </c>
      <c r="F1977" s="32">
        <v>199.18</v>
      </c>
      <c r="G1977" s="31" t="str">
        <f t="shared" si="62"/>
        <v>24/08/2022</v>
      </c>
    </row>
    <row r="1978" spans="1:7" x14ac:dyDescent="0.3">
      <c r="A1978" s="32">
        <v>8</v>
      </c>
      <c r="B1978" s="33">
        <v>44798</v>
      </c>
      <c r="C1978" s="138">
        <f t="shared" si="61"/>
        <v>2022</v>
      </c>
      <c r="D1978" s="32">
        <v>289</v>
      </c>
      <c r="E1978" s="34">
        <v>299.49</v>
      </c>
      <c r="F1978" s="32">
        <v>199.18</v>
      </c>
      <c r="G1978" s="31" t="str">
        <f t="shared" si="62"/>
        <v>25/08/2022</v>
      </c>
    </row>
    <row r="1979" spans="1:7" x14ac:dyDescent="0.3">
      <c r="A1979" s="32">
        <v>8</v>
      </c>
      <c r="B1979" s="33">
        <v>44799</v>
      </c>
      <c r="C1979" s="138">
        <f t="shared" si="61"/>
        <v>2022</v>
      </c>
      <c r="D1979" s="32">
        <v>300</v>
      </c>
      <c r="E1979" s="34">
        <v>299.49</v>
      </c>
      <c r="F1979" s="32">
        <v>199.18</v>
      </c>
      <c r="G1979" s="31" t="str">
        <f t="shared" si="62"/>
        <v>26/08/2022</v>
      </c>
    </row>
    <row r="1980" spans="1:7" x14ac:dyDescent="0.3">
      <c r="A1980" s="32">
        <v>8</v>
      </c>
      <c r="B1980" s="33">
        <v>44803</v>
      </c>
      <c r="C1980" s="138">
        <f t="shared" si="61"/>
        <v>2022</v>
      </c>
      <c r="D1980" s="32">
        <v>295.5</v>
      </c>
      <c r="E1980" s="34">
        <v>299.49</v>
      </c>
      <c r="F1980" s="32">
        <v>199.18</v>
      </c>
      <c r="G1980" s="31" t="str">
        <f t="shared" si="62"/>
        <v>30/08/2022</v>
      </c>
    </row>
    <row r="1981" spans="1:7" x14ac:dyDescent="0.3">
      <c r="A1981" s="32">
        <v>8</v>
      </c>
      <c r="B1981" s="33">
        <v>44804</v>
      </c>
      <c r="C1981" s="138">
        <f t="shared" si="61"/>
        <v>2022</v>
      </c>
      <c r="D1981" s="32">
        <v>291</v>
      </c>
      <c r="E1981" s="34">
        <v>299.49</v>
      </c>
      <c r="F1981" s="32">
        <v>199.18</v>
      </c>
      <c r="G1981" s="31" t="str">
        <f t="shared" si="62"/>
        <v>31/08/2022</v>
      </c>
    </row>
    <row r="1982" spans="1:7" x14ac:dyDescent="0.3">
      <c r="A1982" s="32">
        <v>8</v>
      </c>
      <c r="B1982" s="33">
        <v>44805</v>
      </c>
      <c r="C1982" s="138">
        <f t="shared" si="61"/>
        <v>2022</v>
      </c>
      <c r="D1982" s="32">
        <v>293</v>
      </c>
      <c r="E1982" s="34">
        <v>299.49</v>
      </c>
      <c r="F1982" s="32">
        <v>199.18</v>
      </c>
      <c r="G1982" s="31" t="str">
        <f t="shared" si="62"/>
        <v>01/09/2022</v>
      </c>
    </row>
    <row r="1983" spans="1:7" x14ac:dyDescent="0.3">
      <c r="A1983" s="32">
        <v>8</v>
      </c>
      <c r="B1983" s="33">
        <v>44806</v>
      </c>
      <c r="C1983" s="138">
        <f t="shared" si="61"/>
        <v>2022</v>
      </c>
      <c r="D1983" s="32">
        <v>289.5</v>
      </c>
      <c r="E1983" s="34">
        <v>299.49</v>
      </c>
      <c r="F1983" s="32">
        <v>199.18</v>
      </c>
      <c r="G1983" s="31" t="str">
        <f t="shared" si="62"/>
        <v>02/09/2022</v>
      </c>
    </row>
    <row r="1984" spans="1:7" x14ac:dyDescent="0.3">
      <c r="A1984" s="32">
        <v>8</v>
      </c>
      <c r="B1984" s="33">
        <v>44809</v>
      </c>
      <c r="C1984" s="138">
        <f t="shared" si="61"/>
        <v>2022</v>
      </c>
      <c r="D1984" s="32">
        <v>288.5</v>
      </c>
      <c r="E1984" s="34">
        <v>299.49</v>
      </c>
      <c r="F1984" s="32">
        <v>199.18</v>
      </c>
      <c r="G1984" s="31" t="str">
        <f t="shared" si="62"/>
        <v>05/09/2022</v>
      </c>
    </row>
    <row r="1985" spans="1:7" x14ac:dyDescent="0.3">
      <c r="A1985" s="32">
        <v>8</v>
      </c>
      <c r="B1985" s="33">
        <v>44810</v>
      </c>
      <c r="C1985" s="138">
        <f t="shared" si="61"/>
        <v>2022</v>
      </c>
      <c r="D1985" s="32">
        <v>289.5</v>
      </c>
      <c r="E1985" s="34">
        <v>299.49</v>
      </c>
      <c r="F1985" s="32">
        <v>199.18</v>
      </c>
      <c r="G1985" s="31" t="str">
        <f t="shared" si="62"/>
        <v>06/09/2022</v>
      </c>
    </row>
    <row r="1986" spans="1:7" x14ac:dyDescent="0.3">
      <c r="A1986" s="32">
        <v>8</v>
      </c>
      <c r="B1986" s="33">
        <v>44811</v>
      </c>
      <c r="C1986" s="138">
        <f t="shared" si="61"/>
        <v>2022</v>
      </c>
      <c r="D1986" s="32">
        <v>293.5</v>
      </c>
      <c r="E1986" s="34">
        <v>299.49</v>
      </c>
      <c r="F1986" s="32">
        <v>199.18</v>
      </c>
      <c r="G1986" s="31" t="str">
        <f t="shared" si="62"/>
        <v>07/09/2022</v>
      </c>
    </row>
    <row r="1987" spans="1:7" x14ac:dyDescent="0.3">
      <c r="A1987" s="32">
        <v>8</v>
      </c>
      <c r="B1987" s="33">
        <v>44812</v>
      </c>
      <c r="C1987" s="138">
        <f t="shared" ref="C1987:C2050" si="63">YEAR(B1987)</f>
        <v>2022</v>
      </c>
      <c r="D1987" s="32">
        <v>295.5</v>
      </c>
      <c r="E1987" s="34">
        <v>299.49</v>
      </c>
      <c r="F1987" s="32">
        <v>199.18</v>
      </c>
      <c r="G1987" s="31" t="str">
        <f t="shared" si="62"/>
        <v>08/09/2022</v>
      </c>
    </row>
    <row r="1988" spans="1:7" x14ac:dyDescent="0.3">
      <c r="A1988" s="32">
        <v>8</v>
      </c>
      <c r="B1988" s="33">
        <v>44813</v>
      </c>
      <c r="C1988" s="138">
        <f t="shared" si="63"/>
        <v>2022</v>
      </c>
      <c r="D1988" s="32">
        <v>295</v>
      </c>
      <c r="E1988" s="34">
        <v>299.49</v>
      </c>
      <c r="F1988" s="32">
        <v>199.18</v>
      </c>
      <c r="G1988" s="31" t="str">
        <f t="shared" si="62"/>
        <v>09/09/2022</v>
      </c>
    </row>
    <row r="1989" spans="1:7" x14ac:dyDescent="0.3">
      <c r="A1989" s="32">
        <v>8</v>
      </c>
      <c r="B1989" s="33">
        <v>44816</v>
      </c>
      <c r="C1989" s="138">
        <f t="shared" si="63"/>
        <v>2022</v>
      </c>
      <c r="D1989" s="32">
        <v>303</v>
      </c>
      <c r="E1989" s="34">
        <v>299.49</v>
      </c>
      <c r="F1989" s="32">
        <v>199.18</v>
      </c>
      <c r="G1989" s="31" t="str">
        <f t="shared" si="62"/>
        <v>12/09/2022</v>
      </c>
    </row>
    <row r="1990" spans="1:7" x14ac:dyDescent="0.3">
      <c r="A1990" s="32">
        <v>8</v>
      </c>
      <c r="B1990" s="33">
        <v>44817</v>
      </c>
      <c r="C1990" s="138">
        <f t="shared" si="63"/>
        <v>2022</v>
      </c>
      <c r="D1990" s="32">
        <v>303.38</v>
      </c>
      <c r="E1990" s="34">
        <v>299.49</v>
      </c>
      <c r="F1990" s="32">
        <v>199.18</v>
      </c>
      <c r="G1990" s="31" t="str">
        <f t="shared" si="62"/>
        <v>13/09/2022</v>
      </c>
    </row>
    <row r="1991" spans="1:7" x14ac:dyDescent="0.3">
      <c r="A1991" s="32">
        <v>8</v>
      </c>
      <c r="B1991" s="33">
        <v>44819</v>
      </c>
      <c r="C1991" s="138">
        <f t="shared" si="63"/>
        <v>2022</v>
      </c>
      <c r="D1991" s="32">
        <v>301</v>
      </c>
      <c r="E1991" s="34">
        <v>299.49</v>
      </c>
      <c r="F1991" s="32">
        <v>199.18</v>
      </c>
      <c r="G1991" s="31" t="str">
        <f t="shared" si="62"/>
        <v>15/09/2022</v>
      </c>
    </row>
    <row r="1992" spans="1:7" x14ac:dyDescent="0.3">
      <c r="A1992" s="32">
        <v>8</v>
      </c>
      <c r="B1992" s="33">
        <v>44820</v>
      </c>
      <c r="C1992" s="138">
        <f t="shared" si="63"/>
        <v>2022</v>
      </c>
      <c r="D1992" s="32">
        <v>298</v>
      </c>
      <c r="E1992" s="34">
        <v>299.49</v>
      </c>
      <c r="F1992" s="32">
        <v>199.18</v>
      </c>
      <c r="G1992" s="31" t="str">
        <f t="shared" si="62"/>
        <v>16/09/2022</v>
      </c>
    </row>
    <row r="1993" spans="1:7" x14ac:dyDescent="0.3">
      <c r="A1993" s="32">
        <v>8</v>
      </c>
      <c r="B1993" s="33">
        <v>44823</v>
      </c>
      <c r="C1993" s="138">
        <f t="shared" si="63"/>
        <v>2022</v>
      </c>
      <c r="D1993" s="32">
        <v>296.67</v>
      </c>
      <c r="E1993" s="34">
        <v>299.49</v>
      </c>
      <c r="F1993" s="32">
        <v>199.18</v>
      </c>
      <c r="G1993" s="31" t="str">
        <f t="shared" si="62"/>
        <v>19/09/2022</v>
      </c>
    </row>
    <row r="1994" spans="1:7" x14ac:dyDescent="0.3">
      <c r="A1994" s="32">
        <v>8</v>
      </c>
      <c r="B1994" s="33">
        <v>44824</v>
      </c>
      <c r="C1994" s="138">
        <f t="shared" si="63"/>
        <v>2022</v>
      </c>
      <c r="D1994" s="32">
        <v>294</v>
      </c>
      <c r="E1994" s="34">
        <v>299.49</v>
      </c>
      <c r="F1994" s="32">
        <v>199.18</v>
      </c>
      <c r="G1994" s="31" t="str">
        <f t="shared" si="62"/>
        <v>20/09/2022</v>
      </c>
    </row>
    <row r="1995" spans="1:7" x14ac:dyDescent="0.3">
      <c r="A1995" s="32">
        <v>8</v>
      </c>
      <c r="B1995" s="33">
        <v>44825</v>
      </c>
      <c r="C1995" s="138">
        <f t="shared" si="63"/>
        <v>2022</v>
      </c>
      <c r="D1995" s="32">
        <v>311</v>
      </c>
      <c r="E1995" s="34">
        <v>299.49</v>
      </c>
      <c r="F1995" s="32">
        <v>199.18</v>
      </c>
      <c r="G1995" s="31" t="str">
        <f t="shared" si="62"/>
        <v>21/09/2022</v>
      </c>
    </row>
    <row r="1996" spans="1:7" x14ac:dyDescent="0.3">
      <c r="A1996" s="32">
        <v>8</v>
      </c>
      <c r="B1996" s="33">
        <v>44826</v>
      </c>
      <c r="C1996" s="138">
        <f t="shared" si="63"/>
        <v>2022</v>
      </c>
      <c r="D1996" s="32">
        <v>308.5</v>
      </c>
      <c r="E1996" s="34">
        <v>299.49</v>
      </c>
      <c r="F1996" s="32">
        <v>199.18</v>
      </c>
      <c r="G1996" s="31" t="str">
        <f t="shared" si="62"/>
        <v>22/09/2022</v>
      </c>
    </row>
    <row r="1997" spans="1:7" x14ac:dyDescent="0.3">
      <c r="A1997" s="32">
        <v>8</v>
      </c>
      <c r="B1997" s="33">
        <v>44827</v>
      </c>
      <c r="C1997" s="138">
        <f t="shared" si="63"/>
        <v>2022</v>
      </c>
      <c r="D1997" s="32">
        <v>309.5</v>
      </c>
      <c r="E1997" s="34">
        <v>299.49</v>
      </c>
      <c r="F1997" s="32">
        <v>199.18</v>
      </c>
      <c r="G1997" s="31" t="str">
        <f t="shared" si="62"/>
        <v>23/09/2022</v>
      </c>
    </row>
    <row r="1998" spans="1:7" x14ac:dyDescent="0.3">
      <c r="A1998" s="32">
        <v>8</v>
      </c>
      <c r="B1998" s="33">
        <v>44830</v>
      </c>
      <c r="C1998" s="138">
        <f t="shared" si="63"/>
        <v>2022</v>
      </c>
      <c r="D1998" s="32">
        <v>306.75</v>
      </c>
      <c r="E1998" s="34">
        <v>299.49</v>
      </c>
      <c r="F1998" s="32">
        <v>199.18</v>
      </c>
      <c r="G1998" s="31" t="str">
        <f t="shared" si="62"/>
        <v>26/09/2022</v>
      </c>
    </row>
    <row r="1999" spans="1:7" x14ac:dyDescent="0.3">
      <c r="A1999" s="32">
        <v>8</v>
      </c>
      <c r="B1999" s="33">
        <v>44831</v>
      </c>
      <c r="C1999" s="138">
        <f t="shared" si="63"/>
        <v>2022</v>
      </c>
      <c r="D1999" s="32">
        <v>311.25</v>
      </c>
      <c r="E1999" s="34">
        <v>299.49</v>
      </c>
      <c r="F1999" s="32">
        <v>199.18</v>
      </c>
      <c r="G1999" s="31" t="str">
        <f t="shared" si="62"/>
        <v>27/09/2022</v>
      </c>
    </row>
    <row r="2000" spans="1:7" x14ac:dyDescent="0.3">
      <c r="A2000" s="32">
        <v>8</v>
      </c>
      <c r="B2000" s="33">
        <v>44833</v>
      </c>
      <c r="C2000" s="138">
        <f t="shared" si="63"/>
        <v>2022</v>
      </c>
      <c r="D2000" s="32">
        <v>313.2</v>
      </c>
      <c r="E2000" s="34">
        <v>299.49</v>
      </c>
      <c r="F2000" s="32">
        <v>199.18</v>
      </c>
      <c r="G2000" s="31" t="str">
        <f t="shared" si="62"/>
        <v>29/09/2022</v>
      </c>
    </row>
    <row r="2001" spans="1:7" x14ac:dyDescent="0.3">
      <c r="A2001" s="32">
        <v>8</v>
      </c>
      <c r="B2001" s="33">
        <v>44834</v>
      </c>
      <c r="C2001" s="138">
        <f t="shared" si="63"/>
        <v>2022</v>
      </c>
      <c r="D2001" s="32">
        <v>314.3</v>
      </c>
      <c r="E2001" s="34">
        <v>299.49</v>
      </c>
      <c r="F2001" s="32">
        <v>199.18</v>
      </c>
      <c r="G2001" s="31" t="str">
        <f t="shared" si="62"/>
        <v>30/09/2022</v>
      </c>
    </row>
    <row r="2002" spans="1:7" x14ac:dyDescent="0.3">
      <c r="A2002" s="32">
        <v>8</v>
      </c>
      <c r="B2002" s="33">
        <v>44837</v>
      </c>
      <c r="C2002" s="138">
        <f t="shared" si="63"/>
        <v>2022</v>
      </c>
      <c r="D2002" s="32">
        <v>311</v>
      </c>
      <c r="E2002" s="34">
        <v>299.49</v>
      </c>
      <c r="F2002" s="32">
        <v>199.18</v>
      </c>
      <c r="G2002" s="31" t="str">
        <f t="shared" si="62"/>
        <v>03/10/2022</v>
      </c>
    </row>
    <row r="2003" spans="1:7" x14ac:dyDescent="0.3">
      <c r="A2003" s="32">
        <v>8</v>
      </c>
      <c r="B2003" s="33">
        <v>44838</v>
      </c>
      <c r="C2003" s="138">
        <f t="shared" si="63"/>
        <v>2022</v>
      </c>
      <c r="D2003" s="32">
        <v>311.25</v>
      </c>
      <c r="E2003" s="34">
        <v>299.49</v>
      </c>
      <c r="F2003" s="32">
        <v>199.18</v>
      </c>
      <c r="G2003" s="31" t="str">
        <f t="shared" si="62"/>
        <v>04/10/2022</v>
      </c>
    </row>
    <row r="2004" spans="1:7" x14ac:dyDescent="0.3">
      <c r="A2004" s="32">
        <v>8</v>
      </c>
      <c r="B2004" s="33">
        <v>44839</v>
      </c>
      <c r="C2004" s="138">
        <f t="shared" si="63"/>
        <v>2022</v>
      </c>
      <c r="D2004" s="32">
        <v>307.8</v>
      </c>
      <c r="E2004" s="34">
        <v>299.49</v>
      </c>
      <c r="F2004" s="32">
        <v>199.18</v>
      </c>
      <c r="G2004" s="31" t="str">
        <f t="shared" si="62"/>
        <v>05/10/2022</v>
      </c>
    </row>
    <row r="2005" spans="1:7" x14ac:dyDescent="0.3">
      <c r="A2005" s="32">
        <v>8</v>
      </c>
      <c r="B2005" s="33">
        <v>44840</v>
      </c>
      <c r="C2005" s="138">
        <f t="shared" si="63"/>
        <v>2022</v>
      </c>
      <c r="D2005" s="32">
        <v>308.3</v>
      </c>
      <c r="E2005" s="34">
        <v>299.49</v>
      </c>
      <c r="F2005" s="32">
        <v>199.18</v>
      </c>
      <c r="G2005" s="31" t="str">
        <f t="shared" si="62"/>
        <v>06/10/2022</v>
      </c>
    </row>
    <row r="2006" spans="1:7" x14ac:dyDescent="0.3">
      <c r="A2006" s="32">
        <v>8</v>
      </c>
      <c r="B2006" s="33">
        <v>44841</v>
      </c>
      <c r="C2006" s="138">
        <f t="shared" si="63"/>
        <v>2022</v>
      </c>
      <c r="D2006" s="32">
        <v>310</v>
      </c>
      <c r="E2006" s="34">
        <v>299.49</v>
      </c>
      <c r="F2006" s="32">
        <v>199.18</v>
      </c>
      <c r="G2006" s="31" t="str">
        <f t="shared" si="62"/>
        <v>07/10/2022</v>
      </c>
    </row>
    <row r="2007" spans="1:7" x14ac:dyDescent="0.3">
      <c r="A2007" s="32">
        <v>8</v>
      </c>
      <c r="B2007" s="33">
        <v>44844</v>
      </c>
      <c r="C2007" s="138">
        <f t="shared" si="63"/>
        <v>2022</v>
      </c>
      <c r="D2007" s="32">
        <v>322</v>
      </c>
      <c r="E2007" s="34">
        <v>299.49</v>
      </c>
      <c r="F2007" s="32">
        <v>199.18</v>
      </c>
      <c r="G2007" s="31" t="str">
        <f t="shared" si="62"/>
        <v>10/10/2022</v>
      </c>
    </row>
    <row r="2008" spans="1:7" x14ac:dyDescent="0.3">
      <c r="A2008" s="32">
        <v>8</v>
      </c>
      <c r="B2008" s="33">
        <v>44846</v>
      </c>
      <c r="C2008" s="138">
        <f t="shared" si="63"/>
        <v>2022</v>
      </c>
      <c r="D2008" s="32">
        <v>311.5</v>
      </c>
      <c r="E2008" s="34">
        <v>299.49</v>
      </c>
      <c r="F2008" s="32">
        <v>199.18</v>
      </c>
      <c r="G2008" s="31" t="str">
        <f t="shared" si="62"/>
        <v>12/10/2022</v>
      </c>
    </row>
    <row r="2009" spans="1:7" x14ac:dyDescent="0.3">
      <c r="A2009" s="32">
        <v>8</v>
      </c>
      <c r="B2009" s="33">
        <v>44847</v>
      </c>
      <c r="C2009" s="138">
        <f t="shared" si="63"/>
        <v>2022</v>
      </c>
      <c r="D2009" s="32">
        <v>307</v>
      </c>
      <c r="E2009" s="34">
        <v>299.49</v>
      </c>
      <c r="F2009" s="32">
        <v>199.18</v>
      </c>
      <c r="G2009" s="31" t="str">
        <f t="shared" si="62"/>
        <v>13/10/2022</v>
      </c>
    </row>
    <row r="2010" spans="1:7" x14ac:dyDescent="0.3">
      <c r="A2010" s="32">
        <v>8</v>
      </c>
      <c r="B2010" s="33">
        <v>44848</v>
      </c>
      <c r="C2010" s="138">
        <f t="shared" si="63"/>
        <v>2022</v>
      </c>
      <c r="D2010" s="32">
        <v>311</v>
      </c>
      <c r="E2010" s="34">
        <v>299.49</v>
      </c>
      <c r="F2010" s="32">
        <v>199.18</v>
      </c>
      <c r="G2010" s="31" t="str">
        <f t="shared" si="62"/>
        <v>14/10/2022</v>
      </c>
    </row>
    <row r="2011" spans="1:7" x14ac:dyDescent="0.3">
      <c r="A2011" s="32">
        <v>8</v>
      </c>
      <c r="B2011" s="33">
        <v>44851</v>
      </c>
      <c r="C2011" s="138">
        <f t="shared" si="63"/>
        <v>2022</v>
      </c>
      <c r="D2011" s="32">
        <v>306.5</v>
      </c>
      <c r="E2011" s="34">
        <v>299.49</v>
      </c>
      <c r="F2011" s="32">
        <v>199.18</v>
      </c>
      <c r="G2011" s="31" t="str">
        <f t="shared" si="62"/>
        <v>17/10/2022</v>
      </c>
    </row>
    <row r="2012" spans="1:7" x14ac:dyDescent="0.3">
      <c r="A2012" s="32">
        <v>8</v>
      </c>
      <c r="B2012" s="33">
        <v>44853</v>
      </c>
      <c r="C2012" s="138">
        <f t="shared" si="63"/>
        <v>2022</v>
      </c>
      <c r="D2012" s="32">
        <v>286</v>
      </c>
      <c r="E2012" s="34">
        <v>299.49</v>
      </c>
      <c r="F2012" s="32">
        <v>199.18</v>
      </c>
      <c r="G2012" s="31" t="str">
        <f t="shared" si="62"/>
        <v>19/10/2022</v>
      </c>
    </row>
    <row r="2013" spans="1:7" x14ac:dyDescent="0.3">
      <c r="A2013" s="32">
        <v>8</v>
      </c>
      <c r="B2013" s="33">
        <v>44854</v>
      </c>
      <c r="C2013" s="138">
        <f t="shared" si="63"/>
        <v>2022</v>
      </c>
      <c r="D2013" s="32">
        <v>295.5</v>
      </c>
      <c r="E2013" s="34">
        <v>299.49</v>
      </c>
      <c r="F2013" s="32">
        <v>199.18</v>
      </c>
      <c r="G2013" s="31" t="str">
        <f t="shared" si="62"/>
        <v>20/10/2022</v>
      </c>
    </row>
    <row r="2014" spans="1:7" x14ac:dyDescent="0.3">
      <c r="A2014" s="32">
        <v>8</v>
      </c>
      <c r="B2014" s="33">
        <v>44855</v>
      </c>
      <c r="C2014" s="138">
        <f t="shared" si="63"/>
        <v>2022</v>
      </c>
      <c r="D2014" s="32">
        <v>298</v>
      </c>
      <c r="E2014" s="34">
        <v>299.49</v>
      </c>
      <c r="F2014" s="32">
        <v>199.18</v>
      </c>
      <c r="G2014" s="31" t="str">
        <f t="shared" si="62"/>
        <v>21/10/2022</v>
      </c>
    </row>
    <row r="2015" spans="1:7" x14ac:dyDescent="0.3">
      <c r="A2015" s="32">
        <v>8</v>
      </c>
      <c r="B2015" s="33">
        <v>44858</v>
      </c>
      <c r="C2015" s="138">
        <f t="shared" si="63"/>
        <v>2022</v>
      </c>
      <c r="D2015" s="32">
        <v>303.5</v>
      </c>
      <c r="E2015" s="34">
        <v>299.49</v>
      </c>
      <c r="F2015" s="32">
        <v>199.18</v>
      </c>
      <c r="G2015" s="31" t="str">
        <f t="shared" si="62"/>
        <v>24/10/2022</v>
      </c>
    </row>
    <row r="2016" spans="1:7" x14ac:dyDescent="0.3">
      <c r="A2016" s="32">
        <v>8</v>
      </c>
      <c r="B2016" s="33">
        <v>44859</v>
      </c>
      <c r="C2016" s="138">
        <f t="shared" si="63"/>
        <v>2022</v>
      </c>
      <c r="D2016" s="32">
        <v>303</v>
      </c>
      <c r="E2016" s="34">
        <v>299.49</v>
      </c>
      <c r="F2016" s="32">
        <v>199.18</v>
      </c>
      <c r="G2016" s="31" t="str">
        <f t="shared" si="62"/>
        <v>25/10/2022</v>
      </c>
    </row>
    <row r="2017" spans="1:7" x14ac:dyDescent="0.3">
      <c r="A2017" s="32">
        <v>8</v>
      </c>
      <c r="B2017" s="33">
        <v>44860</v>
      </c>
      <c r="C2017" s="138">
        <f t="shared" si="63"/>
        <v>2022</v>
      </c>
      <c r="D2017" s="32">
        <v>299.5</v>
      </c>
      <c r="E2017" s="34">
        <v>299.49</v>
      </c>
      <c r="F2017" s="32">
        <v>199.18</v>
      </c>
      <c r="G2017" s="31" t="str">
        <f t="shared" si="62"/>
        <v>26/10/2022</v>
      </c>
    </row>
    <row r="2018" spans="1:7" x14ac:dyDescent="0.3">
      <c r="A2018" s="32">
        <v>8</v>
      </c>
      <c r="B2018" s="33">
        <v>44861</v>
      </c>
      <c r="C2018" s="138">
        <f t="shared" si="63"/>
        <v>2022</v>
      </c>
      <c r="D2018" s="32">
        <v>300</v>
      </c>
      <c r="E2018" s="34">
        <v>299.49</v>
      </c>
      <c r="F2018" s="32">
        <v>199.18</v>
      </c>
      <c r="G2018" s="31" t="str">
        <f t="shared" si="62"/>
        <v>27/10/2022</v>
      </c>
    </row>
    <row r="2019" spans="1:7" x14ac:dyDescent="0.3">
      <c r="A2019" s="32">
        <v>8</v>
      </c>
      <c r="B2019" s="33">
        <v>44862</v>
      </c>
      <c r="C2019" s="138">
        <f t="shared" si="63"/>
        <v>2022</v>
      </c>
      <c r="D2019" s="32">
        <v>299.3</v>
      </c>
      <c r="E2019" s="34">
        <v>299.49</v>
      </c>
      <c r="F2019" s="32">
        <v>199.18</v>
      </c>
      <c r="G2019" s="31" t="str">
        <f t="shared" si="62"/>
        <v>28/10/2022</v>
      </c>
    </row>
    <row r="2020" spans="1:7" x14ac:dyDescent="0.3">
      <c r="A2020" s="32">
        <v>8</v>
      </c>
      <c r="B2020" s="33">
        <v>44867</v>
      </c>
      <c r="C2020" s="138">
        <f t="shared" si="63"/>
        <v>2022</v>
      </c>
      <c r="D2020" s="32">
        <v>310</v>
      </c>
      <c r="E2020" s="34">
        <v>299.49</v>
      </c>
      <c r="F2020" s="32">
        <v>199.18</v>
      </c>
      <c r="G2020" s="31" t="str">
        <f t="shared" si="62"/>
        <v>02/11/2022</v>
      </c>
    </row>
    <row r="2021" spans="1:7" x14ac:dyDescent="0.3">
      <c r="A2021" s="32">
        <v>8</v>
      </c>
      <c r="B2021" s="33">
        <v>44868</v>
      </c>
      <c r="C2021" s="138">
        <f t="shared" si="63"/>
        <v>2022</v>
      </c>
      <c r="D2021" s="32">
        <v>305</v>
      </c>
      <c r="E2021" s="34">
        <v>299.49</v>
      </c>
      <c r="F2021" s="32">
        <v>199.18</v>
      </c>
      <c r="G2021" s="31" t="str">
        <f t="shared" si="62"/>
        <v>03/11/2022</v>
      </c>
    </row>
    <row r="2022" spans="1:7" x14ac:dyDescent="0.3">
      <c r="A2022" s="32">
        <v>8</v>
      </c>
      <c r="B2022" s="33">
        <v>44869</v>
      </c>
      <c r="C2022" s="138">
        <f t="shared" si="63"/>
        <v>2022</v>
      </c>
      <c r="D2022" s="32">
        <v>305</v>
      </c>
      <c r="E2022" s="34">
        <v>299.49</v>
      </c>
      <c r="F2022" s="32">
        <v>199.18</v>
      </c>
      <c r="G2022" s="31" t="str">
        <f t="shared" si="62"/>
        <v>04/11/2022</v>
      </c>
    </row>
    <row r="2023" spans="1:7" x14ac:dyDescent="0.3">
      <c r="A2023" s="32">
        <v>8</v>
      </c>
      <c r="B2023" s="33">
        <v>44872</v>
      </c>
      <c r="C2023" s="138">
        <f t="shared" si="63"/>
        <v>2022</v>
      </c>
      <c r="D2023" s="32">
        <v>301.5</v>
      </c>
      <c r="E2023" s="34">
        <v>299.49</v>
      </c>
      <c r="F2023" s="32">
        <v>199.18</v>
      </c>
      <c r="G2023" s="31" t="str">
        <f t="shared" ref="G2023:G2086" si="64">TEXT(B2023,"jj/mm/aaaa")</f>
        <v>07/11/2022</v>
      </c>
    </row>
    <row r="2024" spans="1:7" x14ac:dyDescent="0.3">
      <c r="A2024" s="32">
        <v>8</v>
      </c>
      <c r="B2024" s="33">
        <v>44873</v>
      </c>
      <c r="C2024" s="138">
        <f t="shared" si="63"/>
        <v>2022</v>
      </c>
      <c r="D2024" s="32">
        <v>297.7</v>
      </c>
      <c r="E2024" s="34">
        <v>299.49</v>
      </c>
      <c r="F2024" s="32">
        <v>199.18</v>
      </c>
      <c r="G2024" s="31" t="str">
        <f t="shared" si="64"/>
        <v>08/11/2022</v>
      </c>
    </row>
    <row r="2025" spans="1:7" x14ac:dyDescent="0.3">
      <c r="A2025" s="32">
        <v>8</v>
      </c>
      <c r="B2025" s="33">
        <v>44874</v>
      </c>
      <c r="C2025" s="138">
        <f t="shared" si="63"/>
        <v>2022</v>
      </c>
      <c r="D2025" s="32">
        <v>295</v>
      </c>
      <c r="E2025" s="34">
        <v>299.49</v>
      </c>
      <c r="F2025" s="32">
        <v>199.18</v>
      </c>
      <c r="G2025" s="31" t="str">
        <f t="shared" si="64"/>
        <v>09/11/2022</v>
      </c>
    </row>
    <row r="2026" spans="1:7" x14ac:dyDescent="0.3">
      <c r="A2026" s="32">
        <v>8</v>
      </c>
      <c r="B2026" s="33">
        <v>44875</v>
      </c>
      <c r="C2026" s="138">
        <f t="shared" si="63"/>
        <v>2022</v>
      </c>
      <c r="D2026" s="32">
        <v>296</v>
      </c>
      <c r="E2026" s="34">
        <v>299.49</v>
      </c>
      <c r="F2026" s="32">
        <v>199.18</v>
      </c>
      <c r="G2026" s="31" t="str">
        <f t="shared" si="64"/>
        <v>10/11/2022</v>
      </c>
    </row>
    <row r="2027" spans="1:7" x14ac:dyDescent="0.3">
      <c r="A2027" s="32">
        <v>8</v>
      </c>
      <c r="B2027" s="33">
        <v>44879</v>
      </c>
      <c r="C2027" s="138">
        <f t="shared" si="63"/>
        <v>2022</v>
      </c>
      <c r="D2027" s="32">
        <v>295</v>
      </c>
      <c r="E2027" s="34">
        <v>299.49</v>
      </c>
      <c r="F2027" s="32">
        <v>199.18</v>
      </c>
      <c r="G2027" s="31" t="str">
        <f t="shared" si="64"/>
        <v>14/11/2022</v>
      </c>
    </row>
    <row r="2028" spans="1:7" x14ac:dyDescent="0.3">
      <c r="A2028" s="32">
        <v>8</v>
      </c>
      <c r="B2028" s="33">
        <v>44880</v>
      </c>
      <c r="C2028" s="138">
        <f t="shared" si="63"/>
        <v>2022</v>
      </c>
      <c r="D2028" s="32">
        <v>284</v>
      </c>
      <c r="E2028" s="34">
        <v>299.49</v>
      </c>
      <c r="F2028" s="32">
        <v>199.18</v>
      </c>
      <c r="G2028" s="31" t="str">
        <f t="shared" si="64"/>
        <v>15/11/2022</v>
      </c>
    </row>
    <row r="2029" spans="1:7" x14ac:dyDescent="0.3">
      <c r="A2029" s="32">
        <v>8</v>
      </c>
      <c r="B2029" s="33">
        <v>44881</v>
      </c>
      <c r="C2029" s="138">
        <f t="shared" si="63"/>
        <v>2022</v>
      </c>
      <c r="D2029" s="32">
        <v>283</v>
      </c>
      <c r="E2029" s="34">
        <v>299.49</v>
      </c>
      <c r="F2029" s="32">
        <v>199.18</v>
      </c>
      <c r="G2029" s="31" t="str">
        <f t="shared" si="64"/>
        <v>16/11/2022</v>
      </c>
    </row>
    <row r="2030" spans="1:7" x14ac:dyDescent="0.3">
      <c r="A2030" s="32">
        <v>8</v>
      </c>
      <c r="B2030" s="33">
        <v>44882</v>
      </c>
      <c r="C2030" s="138">
        <f t="shared" si="63"/>
        <v>2022</v>
      </c>
      <c r="D2030" s="32">
        <v>280.5</v>
      </c>
      <c r="E2030" s="34">
        <v>299.49</v>
      </c>
      <c r="F2030" s="32">
        <v>199.18</v>
      </c>
      <c r="G2030" s="31" t="str">
        <f t="shared" si="64"/>
        <v>17/11/2022</v>
      </c>
    </row>
    <row r="2031" spans="1:7" x14ac:dyDescent="0.3">
      <c r="A2031" s="32">
        <v>8</v>
      </c>
      <c r="B2031" s="33">
        <v>44883</v>
      </c>
      <c r="C2031" s="138">
        <f t="shared" si="63"/>
        <v>2022</v>
      </c>
      <c r="D2031" s="32">
        <v>295.25</v>
      </c>
      <c r="E2031" s="34">
        <v>299.49</v>
      </c>
      <c r="F2031" s="32">
        <v>199.18</v>
      </c>
      <c r="G2031" s="31" t="str">
        <f t="shared" si="64"/>
        <v>18/11/2022</v>
      </c>
    </row>
    <row r="2032" spans="1:7" x14ac:dyDescent="0.3">
      <c r="A2032" s="32">
        <v>8</v>
      </c>
      <c r="B2032" s="33">
        <v>44887</v>
      </c>
      <c r="C2032" s="138">
        <f t="shared" si="63"/>
        <v>2022</v>
      </c>
      <c r="D2032" s="32">
        <v>288</v>
      </c>
      <c r="E2032" s="34">
        <v>299.49</v>
      </c>
      <c r="F2032" s="32">
        <v>199.18</v>
      </c>
      <c r="G2032" s="31" t="str">
        <f t="shared" si="64"/>
        <v>22/11/2022</v>
      </c>
    </row>
    <row r="2033" spans="1:7" x14ac:dyDescent="0.3">
      <c r="A2033" s="32">
        <v>8</v>
      </c>
      <c r="B2033" s="33">
        <v>44888</v>
      </c>
      <c r="C2033" s="138">
        <f t="shared" si="63"/>
        <v>2022</v>
      </c>
      <c r="D2033" s="32">
        <v>282.5</v>
      </c>
      <c r="E2033" s="34">
        <v>299.49</v>
      </c>
      <c r="F2033" s="32">
        <v>199.18</v>
      </c>
      <c r="G2033" s="31" t="str">
        <f t="shared" si="64"/>
        <v>23/11/2022</v>
      </c>
    </row>
    <row r="2034" spans="1:7" x14ac:dyDescent="0.3">
      <c r="A2034" s="32">
        <v>8</v>
      </c>
      <c r="B2034" s="33">
        <v>44889</v>
      </c>
      <c r="C2034" s="138">
        <f t="shared" si="63"/>
        <v>2022</v>
      </c>
      <c r="D2034" s="32">
        <v>283</v>
      </c>
      <c r="E2034" s="34">
        <v>299.49</v>
      </c>
      <c r="F2034" s="32">
        <v>199.18</v>
      </c>
      <c r="G2034" s="31" t="str">
        <f t="shared" si="64"/>
        <v>24/11/2022</v>
      </c>
    </row>
    <row r="2035" spans="1:7" x14ac:dyDescent="0.3">
      <c r="A2035" s="32">
        <v>8</v>
      </c>
      <c r="B2035" s="33">
        <v>44890</v>
      </c>
      <c r="C2035" s="138">
        <f t="shared" si="63"/>
        <v>2022</v>
      </c>
      <c r="D2035" s="32">
        <v>289.5</v>
      </c>
      <c r="E2035" s="34">
        <v>299.49</v>
      </c>
      <c r="F2035" s="32">
        <v>199.18</v>
      </c>
      <c r="G2035" s="31" t="str">
        <f t="shared" si="64"/>
        <v>25/11/2022</v>
      </c>
    </row>
    <row r="2036" spans="1:7" x14ac:dyDescent="0.3">
      <c r="A2036" s="32">
        <v>8</v>
      </c>
      <c r="B2036" s="33">
        <v>44893</v>
      </c>
      <c r="C2036" s="138">
        <f t="shared" si="63"/>
        <v>2022</v>
      </c>
      <c r="D2036" s="32">
        <v>279.25</v>
      </c>
      <c r="E2036" s="34">
        <v>299.49</v>
      </c>
      <c r="F2036" s="32">
        <v>199.18</v>
      </c>
      <c r="G2036" s="31" t="str">
        <f t="shared" si="64"/>
        <v>28/11/2022</v>
      </c>
    </row>
    <row r="2037" spans="1:7" x14ac:dyDescent="0.3">
      <c r="A2037" s="32">
        <v>8</v>
      </c>
      <c r="B2037" s="33">
        <v>44894</v>
      </c>
      <c r="C2037" s="138">
        <f t="shared" si="63"/>
        <v>2022</v>
      </c>
      <c r="D2037" s="32">
        <v>279</v>
      </c>
      <c r="E2037" s="34">
        <v>299.49</v>
      </c>
      <c r="F2037" s="32">
        <v>199.18</v>
      </c>
      <c r="G2037" s="31" t="str">
        <f t="shared" si="64"/>
        <v>29/11/2022</v>
      </c>
    </row>
    <row r="2038" spans="1:7" x14ac:dyDescent="0.3">
      <c r="A2038" s="32">
        <v>8</v>
      </c>
      <c r="B2038" s="33">
        <v>44895</v>
      </c>
      <c r="C2038" s="138">
        <f t="shared" si="63"/>
        <v>2022</v>
      </c>
      <c r="D2038" s="32">
        <v>277.5</v>
      </c>
      <c r="E2038" s="34">
        <v>299.49</v>
      </c>
      <c r="F2038" s="32">
        <v>199.18</v>
      </c>
      <c r="G2038" s="31" t="str">
        <f t="shared" si="64"/>
        <v>30/11/2022</v>
      </c>
    </row>
    <row r="2039" spans="1:7" x14ac:dyDescent="0.3">
      <c r="A2039" s="32">
        <v>8</v>
      </c>
      <c r="B2039" s="33">
        <v>44896</v>
      </c>
      <c r="C2039" s="138">
        <f t="shared" si="63"/>
        <v>2022</v>
      </c>
      <c r="D2039" s="32">
        <v>279</v>
      </c>
      <c r="E2039" s="34">
        <v>299.49</v>
      </c>
      <c r="F2039" s="32">
        <v>199.18</v>
      </c>
      <c r="G2039" s="31" t="str">
        <f t="shared" si="64"/>
        <v>01/12/2022</v>
      </c>
    </row>
    <row r="2040" spans="1:7" x14ac:dyDescent="0.3">
      <c r="A2040" s="32">
        <v>8</v>
      </c>
      <c r="B2040" s="33">
        <v>44901</v>
      </c>
      <c r="C2040" s="138">
        <f t="shared" si="63"/>
        <v>2022</v>
      </c>
      <c r="D2040" s="32">
        <v>269.5</v>
      </c>
      <c r="E2040" s="34">
        <v>299.49</v>
      </c>
      <c r="F2040" s="32">
        <v>199.18</v>
      </c>
      <c r="G2040" s="31" t="str">
        <f t="shared" si="64"/>
        <v>06/12/2022</v>
      </c>
    </row>
    <row r="2041" spans="1:7" x14ac:dyDescent="0.3">
      <c r="A2041" s="32">
        <v>8</v>
      </c>
      <c r="B2041" s="33">
        <v>44902</v>
      </c>
      <c r="C2041" s="138">
        <f t="shared" si="63"/>
        <v>2022</v>
      </c>
      <c r="D2041" s="32">
        <v>276</v>
      </c>
      <c r="E2041" s="34">
        <v>299.49</v>
      </c>
      <c r="F2041" s="32">
        <v>199.18</v>
      </c>
      <c r="G2041" s="31" t="str">
        <f t="shared" si="64"/>
        <v>07/12/2022</v>
      </c>
    </row>
    <row r="2042" spans="1:7" x14ac:dyDescent="0.3">
      <c r="A2042" s="32">
        <v>8</v>
      </c>
      <c r="B2042" s="33">
        <v>44903</v>
      </c>
      <c r="C2042" s="138">
        <f t="shared" si="63"/>
        <v>2022</v>
      </c>
      <c r="D2042" s="32">
        <v>281.25</v>
      </c>
      <c r="E2042" s="34">
        <v>299.49</v>
      </c>
      <c r="F2042" s="32">
        <v>199.18</v>
      </c>
      <c r="G2042" s="31" t="str">
        <f t="shared" si="64"/>
        <v>08/12/2022</v>
      </c>
    </row>
    <row r="2043" spans="1:7" x14ac:dyDescent="0.3">
      <c r="A2043" s="32">
        <v>8</v>
      </c>
      <c r="B2043" s="33">
        <v>44904</v>
      </c>
      <c r="C2043" s="138">
        <f t="shared" si="63"/>
        <v>2022</v>
      </c>
      <c r="D2043" s="32">
        <v>279</v>
      </c>
      <c r="E2043" s="32">
        <v>299.49</v>
      </c>
      <c r="F2043" s="32">
        <v>199.18</v>
      </c>
      <c r="G2043" s="31" t="str">
        <f t="shared" si="64"/>
        <v>09/12/2022</v>
      </c>
    </row>
    <row r="2044" spans="1:7" x14ac:dyDescent="0.3">
      <c r="A2044" s="32">
        <v>8</v>
      </c>
      <c r="B2044" s="33">
        <v>44907</v>
      </c>
      <c r="C2044" s="138">
        <f t="shared" si="63"/>
        <v>2022</v>
      </c>
      <c r="D2044" s="32">
        <v>277</v>
      </c>
      <c r="E2044" s="32">
        <v>299.49</v>
      </c>
      <c r="F2044" s="32">
        <v>199.18</v>
      </c>
      <c r="G2044" s="31" t="str">
        <f t="shared" si="64"/>
        <v>12/12/2022</v>
      </c>
    </row>
    <row r="2045" spans="1:7" x14ac:dyDescent="0.3">
      <c r="A2045" s="32">
        <v>8</v>
      </c>
      <c r="B2045" s="33">
        <v>44908</v>
      </c>
      <c r="C2045" s="138">
        <f t="shared" si="63"/>
        <v>2022</v>
      </c>
      <c r="D2045" s="32">
        <v>278.5</v>
      </c>
      <c r="E2045" s="32">
        <v>299.49</v>
      </c>
      <c r="F2045" s="32">
        <v>199.18</v>
      </c>
      <c r="G2045" s="31" t="str">
        <f t="shared" si="64"/>
        <v>13/12/2022</v>
      </c>
    </row>
    <row r="2046" spans="1:7" x14ac:dyDescent="0.3">
      <c r="A2046" s="17">
        <v>8</v>
      </c>
      <c r="B2046" s="29">
        <v>44909</v>
      </c>
      <c r="C2046" s="138">
        <f t="shared" si="63"/>
        <v>2022</v>
      </c>
      <c r="D2046" s="35">
        <v>273.5</v>
      </c>
      <c r="E2046" s="19">
        <f t="shared" ref="E2046:F2049" si="65">+E2045</f>
        <v>299.49</v>
      </c>
      <c r="F2046" s="19">
        <f t="shared" si="65"/>
        <v>199.18</v>
      </c>
      <c r="G2046" s="31" t="str">
        <f t="shared" si="64"/>
        <v>14/12/2022</v>
      </c>
    </row>
    <row r="2047" spans="1:7" x14ac:dyDescent="0.3">
      <c r="A2047" s="17">
        <v>8</v>
      </c>
      <c r="B2047" s="29">
        <v>44910</v>
      </c>
      <c r="C2047" s="138">
        <f t="shared" si="63"/>
        <v>2022</v>
      </c>
      <c r="D2047" s="35">
        <v>271</v>
      </c>
      <c r="E2047" s="19">
        <f t="shared" si="65"/>
        <v>299.49</v>
      </c>
      <c r="F2047" s="19">
        <f t="shared" si="65"/>
        <v>199.18</v>
      </c>
      <c r="G2047" s="31" t="str">
        <f t="shared" si="64"/>
        <v>15/12/2022</v>
      </c>
    </row>
    <row r="2048" spans="1:7" x14ac:dyDescent="0.3">
      <c r="A2048" s="17">
        <v>8</v>
      </c>
      <c r="B2048" s="29">
        <v>44911</v>
      </c>
      <c r="C2048" s="138">
        <f t="shared" si="63"/>
        <v>2022</v>
      </c>
      <c r="D2048" s="35">
        <v>267.25</v>
      </c>
      <c r="E2048" s="19">
        <f t="shared" si="65"/>
        <v>299.49</v>
      </c>
      <c r="F2048" s="19">
        <f t="shared" si="65"/>
        <v>199.18</v>
      </c>
      <c r="G2048" s="31" t="str">
        <f t="shared" si="64"/>
        <v>16/12/2022</v>
      </c>
    </row>
    <row r="2049" spans="1:7" x14ac:dyDescent="0.3">
      <c r="A2049" s="17">
        <v>8</v>
      </c>
      <c r="B2049" s="29">
        <v>44915</v>
      </c>
      <c r="C2049" s="138">
        <f t="shared" si="63"/>
        <v>2022</v>
      </c>
      <c r="D2049" s="35">
        <v>266.5</v>
      </c>
      <c r="E2049" s="19">
        <f t="shared" si="65"/>
        <v>299.49</v>
      </c>
      <c r="F2049" s="19">
        <f t="shared" si="65"/>
        <v>199.18</v>
      </c>
      <c r="G2049" s="31" t="str">
        <f t="shared" si="64"/>
        <v>20/12/2022</v>
      </c>
    </row>
    <row r="2050" spans="1:7" x14ac:dyDescent="0.3">
      <c r="A2050" s="17">
        <v>8</v>
      </c>
      <c r="B2050" s="29">
        <v>44928</v>
      </c>
      <c r="C2050" s="138">
        <f t="shared" si="63"/>
        <v>2023</v>
      </c>
      <c r="D2050" s="35">
        <v>280</v>
      </c>
      <c r="E2050" s="19">
        <v>211.38225806451612</v>
      </c>
      <c r="F2050" s="19">
        <v>203.6074193548387</v>
      </c>
      <c r="G2050" s="20" t="str">
        <f t="shared" si="64"/>
        <v>02/01/2023</v>
      </c>
    </row>
    <row r="2051" spans="1:7" x14ac:dyDescent="0.3">
      <c r="A2051" s="17">
        <v>8</v>
      </c>
      <c r="B2051" s="29">
        <v>44929</v>
      </c>
      <c r="C2051" s="138">
        <f t="shared" ref="C2051:C2114" si="66">YEAR(B2051)</f>
        <v>2023</v>
      </c>
      <c r="D2051" s="35">
        <v>278.25</v>
      </c>
      <c r="E2051" s="19">
        <f>+E2050</f>
        <v>211.38225806451612</v>
      </c>
      <c r="F2051" s="19">
        <f>+F2050</f>
        <v>203.6074193548387</v>
      </c>
      <c r="G2051" s="20" t="str">
        <f t="shared" si="64"/>
        <v>03/01/2023</v>
      </c>
    </row>
    <row r="2052" spans="1:7" x14ac:dyDescent="0.3">
      <c r="A2052" s="17">
        <v>8</v>
      </c>
      <c r="B2052" s="29">
        <v>44930</v>
      </c>
      <c r="C2052" s="138">
        <f t="shared" si="66"/>
        <v>2023</v>
      </c>
      <c r="D2052" s="35">
        <v>270.39999999999998</v>
      </c>
      <c r="E2052" s="19">
        <f t="shared" ref="E2052:F2067" si="67">+E2051</f>
        <v>211.38225806451612</v>
      </c>
      <c r="F2052" s="19">
        <f t="shared" si="67"/>
        <v>203.6074193548387</v>
      </c>
      <c r="G2052" s="20" t="str">
        <f t="shared" si="64"/>
        <v>04/01/2023</v>
      </c>
    </row>
    <row r="2053" spans="1:7" x14ac:dyDescent="0.3">
      <c r="A2053" s="17">
        <v>8</v>
      </c>
      <c r="B2053" s="29">
        <v>44931</v>
      </c>
      <c r="C2053" s="138">
        <f t="shared" si="66"/>
        <v>2023</v>
      </c>
      <c r="D2053" s="35">
        <v>270</v>
      </c>
      <c r="E2053" s="19">
        <f t="shared" si="67"/>
        <v>211.38225806451612</v>
      </c>
      <c r="F2053" s="19">
        <f t="shared" si="67"/>
        <v>203.6074193548387</v>
      </c>
      <c r="G2053" s="20" t="str">
        <f t="shared" si="64"/>
        <v>05/01/2023</v>
      </c>
    </row>
    <row r="2054" spans="1:7" x14ac:dyDescent="0.3">
      <c r="A2054" s="17">
        <v>8</v>
      </c>
      <c r="B2054" s="29">
        <v>44932</v>
      </c>
      <c r="C2054" s="138">
        <f t="shared" si="66"/>
        <v>2023</v>
      </c>
      <c r="D2054" s="35">
        <v>270.39999999999998</v>
      </c>
      <c r="E2054" s="19">
        <f t="shared" si="67"/>
        <v>211.38225806451612</v>
      </c>
      <c r="F2054" s="19">
        <f t="shared" si="67"/>
        <v>203.6074193548387</v>
      </c>
      <c r="G2054" s="20" t="str">
        <f t="shared" si="64"/>
        <v>06/01/2023</v>
      </c>
    </row>
    <row r="2055" spans="1:7" x14ac:dyDescent="0.3">
      <c r="A2055" s="17">
        <v>8</v>
      </c>
      <c r="B2055" s="29">
        <v>44935</v>
      </c>
      <c r="C2055" s="138">
        <f t="shared" si="66"/>
        <v>2023</v>
      </c>
      <c r="D2055" s="35">
        <v>275</v>
      </c>
      <c r="E2055" s="19">
        <f t="shared" si="67"/>
        <v>211.38225806451612</v>
      </c>
      <c r="F2055" s="19">
        <f t="shared" si="67"/>
        <v>203.6074193548387</v>
      </c>
      <c r="G2055" s="20" t="str">
        <f t="shared" si="64"/>
        <v>09/01/2023</v>
      </c>
    </row>
    <row r="2056" spans="1:7" x14ac:dyDescent="0.3">
      <c r="A2056" s="17">
        <v>8</v>
      </c>
      <c r="B2056" s="29">
        <v>44936</v>
      </c>
      <c r="C2056" s="138">
        <f t="shared" si="66"/>
        <v>2023</v>
      </c>
      <c r="D2056" s="35">
        <v>266.3</v>
      </c>
      <c r="E2056" s="19">
        <f t="shared" si="67"/>
        <v>211.38225806451612</v>
      </c>
      <c r="F2056" s="19">
        <f t="shared" si="67"/>
        <v>203.6074193548387</v>
      </c>
      <c r="G2056" s="20" t="str">
        <f t="shared" si="64"/>
        <v>10/01/2023</v>
      </c>
    </row>
    <row r="2057" spans="1:7" x14ac:dyDescent="0.3">
      <c r="A2057" s="17">
        <v>8</v>
      </c>
      <c r="B2057" s="29">
        <v>44937</v>
      </c>
      <c r="C2057" s="138">
        <f t="shared" si="66"/>
        <v>2023</v>
      </c>
      <c r="D2057" s="35">
        <v>263.5</v>
      </c>
      <c r="E2057" s="19">
        <f t="shared" si="67"/>
        <v>211.38225806451612</v>
      </c>
      <c r="F2057" s="19">
        <f t="shared" si="67"/>
        <v>203.6074193548387</v>
      </c>
      <c r="G2057" s="20" t="str">
        <f t="shared" si="64"/>
        <v>11/01/2023</v>
      </c>
    </row>
    <row r="2058" spans="1:7" x14ac:dyDescent="0.3">
      <c r="A2058" s="17">
        <v>8</v>
      </c>
      <c r="B2058" s="29">
        <v>44938</v>
      </c>
      <c r="C2058" s="138">
        <f t="shared" si="66"/>
        <v>2023</v>
      </c>
      <c r="D2058" s="35">
        <v>265</v>
      </c>
      <c r="E2058" s="19">
        <f t="shared" si="67"/>
        <v>211.38225806451612</v>
      </c>
      <c r="F2058" s="19">
        <f t="shared" si="67"/>
        <v>203.6074193548387</v>
      </c>
      <c r="G2058" s="20" t="str">
        <f t="shared" si="64"/>
        <v>12/01/2023</v>
      </c>
    </row>
    <row r="2059" spans="1:7" x14ac:dyDescent="0.3">
      <c r="A2059" s="17">
        <v>8</v>
      </c>
      <c r="B2059" s="29">
        <v>44939</v>
      </c>
      <c r="C2059" s="138">
        <f t="shared" si="66"/>
        <v>2023</v>
      </c>
      <c r="D2059" s="35">
        <v>264</v>
      </c>
      <c r="E2059" s="19">
        <f t="shared" si="67"/>
        <v>211.38225806451612</v>
      </c>
      <c r="F2059" s="19">
        <f t="shared" si="67"/>
        <v>203.6074193548387</v>
      </c>
      <c r="G2059" s="20" t="str">
        <f t="shared" si="64"/>
        <v>13/01/2023</v>
      </c>
    </row>
    <row r="2060" spans="1:7" x14ac:dyDescent="0.3">
      <c r="A2060" s="17">
        <v>8</v>
      </c>
      <c r="B2060" s="29">
        <v>44942</v>
      </c>
      <c r="C2060" s="138">
        <f t="shared" si="66"/>
        <v>2023</v>
      </c>
      <c r="D2060" s="35">
        <v>262.83</v>
      </c>
      <c r="E2060" s="19">
        <f t="shared" si="67"/>
        <v>211.38225806451612</v>
      </c>
      <c r="F2060" s="19">
        <f t="shared" si="67"/>
        <v>203.6074193548387</v>
      </c>
      <c r="G2060" s="20" t="str">
        <f t="shared" si="64"/>
        <v>16/01/2023</v>
      </c>
    </row>
    <row r="2061" spans="1:7" x14ac:dyDescent="0.3">
      <c r="A2061" s="17">
        <v>8</v>
      </c>
      <c r="B2061" s="29">
        <v>44943</v>
      </c>
      <c r="C2061" s="138">
        <f t="shared" si="66"/>
        <v>2023</v>
      </c>
      <c r="D2061" s="35">
        <v>259.5</v>
      </c>
      <c r="E2061" s="19">
        <f t="shared" si="67"/>
        <v>211.38225806451612</v>
      </c>
      <c r="F2061" s="19">
        <f t="shared" si="67"/>
        <v>203.6074193548387</v>
      </c>
      <c r="G2061" s="20" t="str">
        <f t="shared" si="64"/>
        <v>17/01/2023</v>
      </c>
    </row>
    <row r="2062" spans="1:7" x14ac:dyDescent="0.3">
      <c r="A2062" s="17">
        <v>8</v>
      </c>
      <c r="B2062" s="29">
        <v>44944</v>
      </c>
      <c r="C2062" s="138">
        <f t="shared" si="66"/>
        <v>2023</v>
      </c>
      <c r="D2062" s="35">
        <v>264</v>
      </c>
      <c r="E2062" s="19">
        <f t="shared" si="67"/>
        <v>211.38225806451612</v>
      </c>
      <c r="F2062" s="19">
        <f t="shared" si="67"/>
        <v>203.6074193548387</v>
      </c>
      <c r="G2062" s="20" t="str">
        <f t="shared" si="64"/>
        <v>18/01/2023</v>
      </c>
    </row>
    <row r="2063" spans="1:7" x14ac:dyDescent="0.3">
      <c r="A2063" s="17">
        <v>8</v>
      </c>
      <c r="B2063" s="29">
        <v>44945</v>
      </c>
      <c r="C2063" s="138">
        <f t="shared" si="66"/>
        <v>2023</v>
      </c>
      <c r="D2063" s="35">
        <v>262.5</v>
      </c>
      <c r="E2063" s="19">
        <f t="shared" si="67"/>
        <v>211.38225806451612</v>
      </c>
      <c r="F2063" s="19">
        <f t="shared" si="67"/>
        <v>203.6074193548387</v>
      </c>
      <c r="G2063" s="20" t="str">
        <f t="shared" si="64"/>
        <v>19/01/2023</v>
      </c>
    </row>
    <row r="2064" spans="1:7" x14ac:dyDescent="0.3">
      <c r="A2064" s="17">
        <v>8</v>
      </c>
      <c r="B2064" s="29">
        <v>44946</v>
      </c>
      <c r="C2064" s="138">
        <f t="shared" si="66"/>
        <v>2023</v>
      </c>
      <c r="D2064" s="35">
        <v>260.5</v>
      </c>
      <c r="E2064" s="19">
        <f t="shared" si="67"/>
        <v>211.38225806451612</v>
      </c>
      <c r="F2064" s="19">
        <f t="shared" si="67"/>
        <v>203.6074193548387</v>
      </c>
      <c r="G2064" s="20" t="str">
        <f t="shared" si="64"/>
        <v>20/01/2023</v>
      </c>
    </row>
    <row r="2065" spans="1:7" x14ac:dyDescent="0.3">
      <c r="A2065" s="17">
        <v>8</v>
      </c>
      <c r="B2065" s="29">
        <v>44949</v>
      </c>
      <c r="C2065" s="138">
        <f t="shared" si="66"/>
        <v>2023</v>
      </c>
      <c r="D2065" s="35">
        <v>258</v>
      </c>
      <c r="E2065" s="19">
        <f t="shared" si="67"/>
        <v>211.38225806451612</v>
      </c>
      <c r="F2065" s="19">
        <f t="shared" si="67"/>
        <v>203.6074193548387</v>
      </c>
      <c r="G2065" s="20" t="str">
        <f t="shared" si="64"/>
        <v>23/01/2023</v>
      </c>
    </row>
    <row r="2066" spans="1:7" x14ac:dyDescent="0.3">
      <c r="A2066" s="17">
        <v>8</v>
      </c>
      <c r="B2066" s="29">
        <v>44950</v>
      </c>
      <c r="C2066" s="138">
        <f t="shared" si="66"/>
        <v>2023</v>
      </c>
      <c r="D2066" s="35">
        <v>260.5</v>
      </c>
      <c r="E2066" s="19">
        <f t="shared" si="67"/>
        <v>211.38225806451612</v>
      </c>
      <c r="F2066" s="19">
        <f t="shared" si="67"/>
        <v>203.6074193548387</v>
      </c>
      <c r="G2066" s="20" t="str">
        <f t="shared" si="64"/>
        <v>24/01/2023</v>
      </c>
    </row>
    <row r="2067" spans="1:7" x14ac:dyDescent="0.3">
      <c r="A2067" s="17">
        <v>8</v>
      </c>
      <c r="B2067" s="29">
        <v>44951</v>
      </c>
      <c r="C2067" s="138">
        <f t="shared" si="66"/>
        <v>2023</v>
      </c>
      <c r="D2067" s="35">
        <v>263</v>
      </c>
      <c r="E2067" s="19">
        <f t="shared" si="67"/>
        <v>211.38225806451612</v>
      </c>
      <c r="F2067" s="19">
        <f t="shared" si="67"/>
        <v>203.6074193548387</v>
      </c>
      <c r="G2067" s="20" t="str">
        <f t="shared" si="64"/>
        <v>25/01/2023</v>
      </c>
    </row>
    <row r="2068" spans="1:7" x14ac:dyDescent="0.3">
      <c r="A2068" s="17">
        <v>8</v>
      </c>
      <c r="B2068" s="29">
        <v>44952</v>
      </c>
      <c r="C2068" s="138">
        <f t="shared" si="66"/>
        <v>2023</v>
      </c>
      <c r="D2068" s="35">
        <v>265.5</v>
      </c>
      <c r="E2068" s="19">
        <f t="shared" ref="E2068:F2083" si="68">+E2067</f>
        <v>211.38225806451612</v>
      </c>
      <c r="F2068" s="19">
        <f t="shared" si="68"/>
        <v>203.6074193548387</v>
      </c>
      <c r="G2068" s="20" t="str">
        <f t="shared" si="64"/>
        <v>26/01/2023</v>
      </c>
    </row>
    <row r="2069" spans="1:7" x14ac:dyDescent="0.3">
      <c r="A2069" s="17">
        <v>8</v>
      </c>
      <c r="B2069" s="29">
        <v>44953</v>
      </c>
      <c r="C2069" s="138">
        <f t="shared" si="66"/>
        <v>2023</v>
      </c>
      <c r="D2069" s="35">
        <v>265</v>
      </c>
      <c r="E2069" s="19">
        <f t="shared" si="68"/>
        <v>211.38225806451612</v>
      </c>
      <c r="F2069" s="19">
        <f t="shared" si="68"/>
        <v>203.6074193548387</v>
      </c>
      <c r="G2069" s="20" t="str">
        <f t="shared" si="64"/>
        <v>27/01/2023</v>
      </c>
    </row>
    <row r="2070" spans="1:7" x14ac:dyDescent="0.3">
      <c r="A2070" s="17">
        <v>8</v>
      </c>
      <c r="B2070" s="29">
        <v>44956</v>
      </c>
      <c r="C2070" s="138">
        <f t="shared" si="66"/>
        <v>2023</v>
      </c>
      <c r="D2070" s="35">
        <v>266.8</v>
      </c>
      <c r="E2070" s="19">
        <f t="shared" si="68"/>
        <v>211.38225806451612</v>
      </c>
      <c r="F2070" s="19">
        <f t="shared" si="68"/>
        <v>203.6074193548387</v>
      </c>
      <c r="G2070" s="20" t="str">
        <f t="shared" si="64"/>
        <v>30/01/2023</v>
      </c>
    </row>
    <row r="2071" spans="1:7" x14ac:dyDescent="0.3">
      <c r="A2071" s="17">
        <v>8</v>
      </c>
      <c r="B2071" s="29">
        <v>44957</v>
      </c>
      <c r="C2071" s="138">
        <f t="shared" si="66"/>
        <v>2023</v>
      </c>
      <c r="D2071" s="35">
        <v>262.5</v>
      </c>
      <c r="E2071" s="19">
        <f t="shared" si="68"/>
        <v>211.38225806451612</v>
      </c>
      <c r="F2071" s="19">
        <f t="shared" si="68"/>
        <v>203.6074193548387</v>
      </c>
      <c r="G2071" s="20" t="str">
        <f t="shared" si="64"/>
        <v>31/01/2023</v>
      </c>
    </row>
    <row r="2072" spans="1:7" x14ac:dyDescent="0.3">
      <c r="A2072" s="17">
        <v>8</v>
      </c>
      <c r="B2072" s="29">
        <v>44958</v>
      </c>
      <c r="C2072" s="138">
        <f t="shared" si="66"/>
        <v>2023</v>
      </c>
      <c r="D2072" s="35">
        <v>262</v>
      </c>
      <c r="E2072" s="19">
        <f t="shared" si="68"/>
        <v>211.38225806451612</v>
      </c>
      <c r="F2072" s="19">
        <f t="shared" si="68"/>
        <v>203.6074193548387</v>
      </c>
      <c r="G2072" s="20" t="str">
        <f t="shared" si="64"/>
        <v>01/02/2023</v>
      </c>
    </row>
    <row r="2073" spans="1:7" x14ac:dyDescent="0.3">
      <c r="A2073" s="17">
        <v>8</v>
      </c>
      <c r="B2073" s="29">
        <v>44959</v>
      </c>
      <c r="C2073" s="138">
        <f t="shared" si="66"/>
        <v>2023</v>
      </c>
      <c r="D2073" s="35">
        <v>262</v>
      </c>
      <c r="E2073" s="19">
        <f t="shared" si="68"/>
        <v>211.38225806451612</v>
      </c>
      <c r="F2073" s="19">
        <f t="shared" si="68"/>
        <v>203.6074193548387</v>
      </c>
      <c r="G2073" s="20" t="str">
        <f t="shared" si="64"/>
        <v>02/02/2023</v>
      </c>
    </row>
    <row r="2074" spans="1:7" x14ac:dyDescent="0.3">
      <c r="A2074" s="17">
        <v>8</v>
      </c>
      <c r="B2074" s="29">
        <v>44960</v>
      </c>
      <c r="C2074" s="138">
        <f t="shared" si="66"/>
        <v>2023</v>
      </c>
      <c r="D2074" s="35">
        <v>261</v>
      </c>
      <c r="E2074" s="19">
        <f t="shared" si="68"/>
        <v>211.38225806451612</v>
      </c>
      <c r="F2074" s="19">
        <f t="shared" si="68"/>
        <v>203.6074193548387</v>
      </c>
      <c r="G2074" s="20" t="str">
        <f t="shared" si="64"/>
        <v>03/02/2023</v>
      </c>
    </row>
    <row r="2075" spans="1:7" x14ac:dyDescent="0.3">
      <c r="A2075" s="17">
        <v>8</v>
      </c>
      <c r="B2075" s="29">
        <v>44963</v>
      </c>
      <c r="C2075" s="138">
        <f t="shared" si="66"/>
        <v>2023</v>
      </c>
      <c r="D2075" s="35">
        <v>265.25</v>
      </c>
      <c r="E2075" s="19">
        <f t="shared" si="68"/>
        <v>211.38225806451612</v>
      </c>
      <c r="F2075" s="19">
        <f t="shared" si="68"/>
        <v>203.6074193548387</v>
      </c>
      <c r="G2075" s="20" t="str">
        <f t="shared" si="64"/>
        <v>06/02/2023</v>
      </c>
    </row>
    <row r="2076" spans="1:7" x14ac:dyDescent="0.3">
      <c r="A2076" s="17">
        <v>8</v>
      </c>
      <c r="B2076" s="29">
        <v>44964</v>
      </c>
      <c r="C2076" s="138">
        <f t="shared" si="66"/>
        <v>2023</v>
      </c>
      <c r="D2076" s="35">
        <v>268.5</v>
      </c>
      <c r="E2076" s="19">
        <f t="shared" si="68"/>
        <v>211.38225806451612</v>
      </c>
      <c r="F2076" s="19">
        <f t="shared" si="68"/>
        <v>203.6074193548387</v>
      </c>
      <c r="G2076" s="20" t="str">
        <f t="shared" si="64"/>
        <v>07/02/2023</v>
      </c>
    </row>
    <row r="2077" spans="1:7" x14ac:dyDescent="0.3">
      <c r="A2077" s="17">
        <v>8</v>
      </c>
      <c r="B2077" s="29">
        <v>44965</v>
      </c>
      <c r="C2077" s="138">
        <f t="shared" si="66"/>
        <v>2023</v>
      </c>
      <c r="D2077" s="35">
        <v>271</v>
      </c>
      <c r="E2077" s="19">
        <f t="shared" si="68"/>
        <v>211.38225806451612</v>
      </c>
      <c r="F2077" s="19">
        <f t="shared" si="68"/>
        <v>203.6074193548387</v>
      </c>
      <c r="G2077" s="20" t="str">
        <f t="shared" si="64"/>
        <v>08/02/2023</v>
      </c>
    </row>
    <row r="2078" spans="1:7" x14ac:dyDescent="0.3">
      <c r="A2078" s="17">
        <v>8</v>
      </c>
      <c r="B2078" s="29">
        <v>44966</v>
      </c>
      <c r="C2078" s="138">
        <f t="shared" si="66"/>
        <v>2023</v>
      </c>
      <c r="D2078" s="35">
        <v>270</v>
      </c>
      <c r="E2078" s="19">
        <f t="shared" si="68"/>
        <v>211.38225806451612</v>
      </c>
      <c r="F2078" s="19">
        <f t="shared" si="68"/>
        <v>203.6074193548387</v>
      </c>
      <c r="G2078" s="20" t="str">
        <f t="shared" si="64"/>
        <v>09/02/2023</v>
      </c>
    </row>
    <row r="2079" spans="1:7" x14ac:dyDescent="0.3">
      <c r="A2079" s="17">
        <v>8</v>
      </c>
      <c r="B2079" s="29">
        <v>44967</v>
      </c>
      <c r="C2079" s="138">
        <f t="shared" si="66"/>
        <v>2023</v>
      </c>
      <c r="D2079" s="35">
        <v>274</v>
      </c>
      <c r="E2079" s="19">
        <f t="shared" si="68"/>
        <v>211.38225806451612</v>
      </c>
      <c r="F2079" s="19">
        <f t="shared" si="68"/>
        <v>203.6074193548387</v>
      </c>
      <c r="G2079" s="20" t="str">
        <f t="shared" si="64"/>
        <v>10/02/2023</v>
      </c>
    </row>
    <row r="2080" spans="1:7" x14ac:dyDescent="0.3">
      <c r="A2080" s="17">
        <v>8</v>
      </c>
      <c r="B2080" s="29">
        <v>44970</v>
      </c>
      <c r="C2080" s="138">
        <f t="shared" si="66"/>
        <v>2023</v>
      </c>
      <c r="D2080" s="35">
        <v>275</v>
      </c>
      <c r="E2080" s="19">
        <f t="shared" si="68"/>
        <v>211.38225806451612</v>
      </c>
      <c r="F2080" s="19">
        <f t="shared" si="68"/>
        <v>203.6074193548387</v>
      </c>
      <c r="G2080" s="20" t="str">
        <f t="shared" si="64"/>
        <v>13/02/2023</v>
      </c>
    </row>
    <row r="2081" spans="1:7" x14ac:dyDescent="0.3">
      <c r="A2081" s="17">
        <v>8</v>
      </c>
      <c r="B2081" s="29">
        <v>44971</v>
      </c>
      <c r="C2081" s="138">
        <f t="shared" si="66"/>
        <v>2023</v>
      </c>
      <c r="D2081" s="35">
        <v>276</v>
      </c>
      <c r="E2081" s="19">
        <f t="shared" si="68"/>
        <v>211.38225806451612</v>
      </c>
      <c r="F2081" s="19">
        <f t="shared" si="68"/>
        <v>203.6074193548387</v>
      </c>
      <c r="G2081" s="20" t="str">
        <f t="shared" si="64"/>
        <v>14/02/2023</v>
      </c>
    </row>
    <row r="2082" spans="1:7" x14ac:dyDescent="0.3">
      <c r="A2082" s="17">
        <v>8</v>
      </c>
      <c r="B2082" s="29">
        <v>44972</v>
      </c>
      <c r="C2082" s="138">
        <f t="shared" si="66"/>
        <v>2023</v>
      </c>
      <c r="D2082" s="35">
        <v>278.3</v>
      </c>
      <c r="E2082" s="19">
        <f t="shared" si="68"/>
        <v>211.38225806451612</v>
      </c>
      <c r="F2082" s="19">
        <f t="shared" si="68"/>
        <v>203.6074193548387</v>
      </c>
      <c r="G2082" s="20" t="str">
        <f t="shared" si="64"/>
        <v>15/02/2023</v>
      </c>
    </row>
    <row r="2083" spans="1:7" x14ac:dyDescent="0.3">
      <c r="A2083" s="17">
        <v>8</v>
      </c>
      <c r="B2083" s="29">
        <v>44973</v>
      </c>
      <c r="C2083" s="138">
        <f t="shared" si="66"/>
        <v>2023</v>
      </c>
      <c r="D2083" s="35">
        <v>271.5</v>
      </c>
      <c r="E2083" s="19">
        <f t="shared" si="68"/>
        <v>211.38225806451612</v>
      </c>
      <c r="F2083" s="19">
        <f t="shared" si="68"/>
        <v>203.6074193548387</v>
      </c>
      <c r="G2083" s="20" t="str">
        <f t="shared" si="64"/>
        <v>16/02/2023</v>
      </c>
    </row>
    <row r="2084" spans="1:7" x14ac:dyDescent="0.3">
      <c r="A2084" s="17">
        <v>8</v>
      </c>
      <c r="B2084" s="29">
        <v>44974</v>
      </c>
      <c r="C2084" s="138">
        <f t="shared" si="66"/>
        <v>2023</v>
      </c>
      <c r="D2084" s="35">
        <v>272.10000000000002</v>
      </c>
      <c r="E2084" s="19">
        <f t="shared" ref="E2084:F2099" si="69">+E2083</f>
        <v>211.38225806451612</v>
      </c>
      <c r="F2084" s="19">
        <f t="shared" si="69"/>
        <v>203.6074193548387</v>
      </c>
      <c r="G2084" s="20" t="str">
        <f t="shared" si="64"/>
        <v>17/02/2023</v>
      </c>
    </row>
    <row r="2085" spans="1:7" x14ac:dyDescent="0.3">
      <c r="A2085" s="17">
        <v>8</v>
      </c>
      <c r="B2085" s="29">
        <v>44977</v>
      </c>
      <c r="C2085" s="138">
        <f t="shared" si="66"/>
        <v>2023</v>
      </c>
      <c r="D2085" s="35">
        <v>274</v>
      </c>
      <c r="E2085" s="19">
        <f t="shared" si="69"/>
        <v>211.38225806451612</v>
      </c>
      <c r="F2085" s="19">
        <f t="shared" si="69"/>
        <v>203.6074193548387</v>
      </c>
      <c r="G2085" s="20" t="str">
        <f t="shared" si="64"/>
        <v>20/02/2023</v>
      </c>
    </row>
    <row r="2086" spans="1:7" x14ac:dyDescent="0.3">
      <c r="A2086" s="17">
        <v>8</v>
      </c>
      <c r="B2086" s="29">
        <v>44978</v>
      </c>
      <c r="C2086" s="138">
        <f t="shared" si="66"/>
        <v>2023</v>
      </c>
      <c r="D2086" s="35">
        <v>269.5</v>
      </c>
      <c r="E2086" s="19">
        <f t="shared" si="69"/>
        <v>211.38225806451612</v>
      </c>
      <c r="F2086" s="19">
        <f t="shared" si="69"/>
        <v>203.6074193548387</v>
      </c>
      <c r="G2086" s="20" t="str">
        <f t="shared" si="64"/>
        <v>21/02/2023</v>
      </c>
    </row>
    <row r="2087" spans="1:7" x14ac:dyDescent="0.3">
      <c r="A2087" s="17">
        <v>8</v>
      </c>
      <c r="B2087" s="29">
        <v>44979</v>
      </c>
      <c r="C2087" s="138">
        <f t="shared" si="66"/>
        <v>2023</v>
      </c>
      <c r="D2087" s="35">
        <v>267</v>
      </c>
      <c r="E2087" s="19">
        <f t="shared" si="69"/>
        <v>211.38225806451612</v>
      </c>
      <c r="F2087" s="19">
        <f t="shared" si="69"/>
        <v>203.6074193548387</v>
      </c>
      <c r="G2087" s="20" t="str">
        <f t="shared" ref="G2087:G2111" si="70">TEXT(B2087,"jj/mm/aaaa")</f>
        <v>22/02/2023</v>
      </c>
    </row>
    <row r="2088" spans="1:7" x14ac:dyDescent="0.3">
      <c r="A2088" s="17">
        <v>8</v>
      </c>
      <c r="B2088" s="29">
        <v>44980</v>
      </c>
      <c r="C2088" s="138">
        <f t="shared" si="66"/>
        <v>2023</v>
      </c>
      <c r="D2088" s="35">
        <v>263</v>
      </c>
      <c r="E2088" s="19">
        <f t="shared" si="69"/>
        <v>211.38225806451612</v>
      </c>
      <c r="F2088" s="19">
        <f t="shared" si="69"/>
        <v>203.6074193548387</v>
      </c>
      <c r="G2088" s="20" t="str">
        <f t="shared" si="70"/>
        <v>23/02/2023</v>
      </c>
    </row>
    <row r="2089" spans="1:7" x14ac:dyDescent="0.3">
      <c r="A2089" s="17">
        <v>8</v>
      </c>
      <c r="B2089" s="29">
        <v>44981</v>
      </c>
      <c r="C2089" s="138">
        <f t="shared" si="66"/>
        <v>2023</v>
      </c>
      <c r="D2089" s="35">
        <v>264.2</v>
      </c>
      <c r="E2089" s="19">
        <f t="shared" si="69"/>
        <v>211.38225806451612</v>
      </c>
      <c r="F2089" s="19">
        <f t="shared" si="69"/>
        <v>203.6074193548387</v>
      </c>
      <c r="G2089" s="20" t="str">
        <f t="shared" si="70"/>
        <v>24/02/2023</v>
      </c>
    </row>
    <row r="2090" spans="1:7" x14ac:dyDescent="0.3">
      <c r="A2090" s="17">
        <v>8</v>
      </c>
      <c r="B2090" s="29">
        <v>44984</v>
      </c>
      <c r="C2090" s="138">
        <f t="shared" si="66"/>
        <v>2023</v>
      </c>
      <c r="D2090" s="35">
        <v>263</v>
      </c>
      <c r="E2090" s="19">
        <f t="shared" si="69"/>
        <v>211.38225806451612</v>
      </c>
      <c r="F2090" s="19">
        <f t="shared" si="69"/>
        <v>203.6074193548387</v>
      </c>
      <c r="G2090" s="20" t="str">
        <f t="shared" si="70"/>
        <v>27/02/2023</v>
      </c>
    </row>
    <row r="2091" spans="1:7" x14ac:dyDescent="0.3">
      <c r="A2091" s="17">
        <v>8</v>
      </c>
      <c r="B2091" s="29">
        <v>44985</v>
      </c>
      <c r="C2091" s="138">
        <f t="shared" si="66"/>
        <v>2023</v>
      </c>
      <c r="D2091" s="35">
        <v>262.5</v>
      </c>
      <c r="E2091" s="19">
        <f t="shared" si="69"/>
        <v>211.38225806451612</v>
      </c>
      <c r="F2091" s="19">
        <f t="shared" si="69"/>
        <v>203.6074193548387</v>
      </c>
      <c r="G2091" s="20" t="str">
        <f t="shared" si="70"/>
        <v>28/02/2023</v>
      </c>
    </row>
    <row r="2092" spans="1:7" x14ac:dyDescent="0.3">
      <c r="A2092" s="17">
        <v>8</v>
      </c>
      <c r="B2092" s="29">
        <v>44986</v>
      </c>
      <c r="C2092" s="138">
        <f t="shared" si="66"/>
        <v>2023</v>
      </c>
      <c r="D2092" s="35">
        <v>261</v>
      </c>
      <c r="E2092" s="19">
        <f t="shared" si="69"/>
        <v>211.38225806451612</v>
      </c>
      <c r="F2092" s="19">
        <f t="shared" si="69"/>
        <v>203.6074193548387</v>
      </c>
      <c r="G2092" s="20" t="str">
        <f t="shared" si="70"/>
        <v>01/03/2023</v>
      </c>
    </row>
    <row r="2093" spans="1:7" x14ac:dyDescent="0.3">
      <c r="A2093" s="17">
        <v>8</v>
      </c>
      <c r="B2093" s="29">
        <v>44987</v>
      </c>
      <c r="C2093" s="138">
        <f t="shared" si="66"/>
        <v>2023</v>
      </c>
      <c r="D2093" s="35">
        <v>266</v>
      </c>
      <c r="E2093" s="19">
        <f t="shared" si="69"/>
        <v>211.38225806451612</v>
      </c>
      <c r="F2093" s="19">
        <f t="shared" si="69"/>
        <v>203.6074193548387</v>
      </c>
      <c r="G2093" s="20" t="str">
        <f t="shared" si="70"/>
        <v>02/03/2023</v>
      </c>
    </row>
    <row r="2094" spans="1:7" x14ac:dyDescent="0.3">
      <c r="A2094" s="17">
        <v>8</v>
      </c>
      <c r="B2094" s="29">
        <v>44988</v>
      </c>
      <c r="C2094" s="138">
        <f t="shared" si="66"/>
        <v>2023</v>
      </c>
      <c r="D2094" s="35">
        <v>268.2</v>
      </c>
      <c r="E2094" s="19">
        <f t="shared" si="69"/>
        <v>211.38225806451612</v>
      </c>
      <c r="F2094" s="19">
        <f t="shared" si="69"/>
        <v>203.6074193548387</v>
      </c>
      <c r="G2094" s="20" t="str">
        <f t="shared" si="70"/>
        <v>03/03/2023</v>
      </c>
    </row>
    <row r="2095" spans="1:7" x14ac:dyDescent="0.3">
      <c r="A2095" s="17">
        <v>8</v>
      </c>
      <c r="B2095" s="29">
        <v>44991</v>
      </c>
      <c r="C2095" s="138">
        <f t="shared" si="66"/>
        <v>2023</v>
      </c>
      <c r="D2095" s="35">
        <v>261.7</v>
      </c>
      <c r="E2095" s="19">
        <f t="shared" si="69"/>
        <v>211.38225806451612</v>
      </c>
      <c r="F2095" s="19">
        <f t="shared" si="69"/>
        <v>203.6074193548387</v>
      </c>
      <c r="G2095" s="20" t="str">
        <f t="shared" si="70"/>
        <v>06/03/2023</v>
      </c>
    </row>
    <row r="2096" spans="1:7" x14ac:dyDescent="0.3">
      <c r="A2096" s="17">
        <v>8</v>
      </c>
      <c r="B2096" s="29">
        <v>44992</v>
      </c>
      <c r="C2096" s="138">
        <f t="shared" si="66"/>
        <v>2023</v>
      </c>
      <c r="D2096" s="35">
        <v>262.25</v>
      </c>
      <c r="E2096" s="19">
        <f t="shared" si="69"/>
        <v>211.38225806451612</v>
      </c>
      <c r="F2096" s="19">
        <f t="shared" si="69"/>
        <v>203.6074193548387</v>
      </c>
      <c r="G2096" s="20" t="str">
        <f t="shared" si="70"/>
        <v>07/03/2023</v>
      </c>
    </row>
    <row r="2097" spans="1:7" x14ac:dyDescent="0.3">
      <c r="A2097" s="17">
        <v>8</v>
      </c>
      <c r="B2097" s="29">
        <v>44993</v>
      </c>
      <c r="C2097" s="138">
        <f t="shared" si="66"/>
        <v>2023</v>
      </c>
      <c r="D2097" s="35">
        <v>259.7</v>
      </c>
      <c r="E2097" s="19">
        <f t="shared" si="69"/>
        <v>211.38225806451612</v>
      </c>
      <c r="F2097" s="19">
        <f t="shared" si="69"/>
        <v>203.6074193548387</v>
      </c>
      <c r="G2097" s="20" t="str">
        <f t="shared" si="70"/>
        <v>08/03/2023</v>
      </c>
    </row>
    <row r="2098" spans="1:7" x14ac:dyDescent="0.3">
      <c r="A2098" s="17">
        <v>8</v>
      </c>
      <c r="B2098" s="29">
        <v>44994</v>
      </c>
      <c r="C2098" s="138">
        <f t="shared" si="66"/>
        <v>2023</v>
      </c>
      <c r="D2098" s="35">
        <v>260</v>
      </c>
      <c r="E2098" s="19">
        <f t="shared" si="69"/>
        <v>211.38225806451612</v>
      </c>
      <c r="F2098" s="19">
        <f t="shared" si="69"/>
        <v>203.6074193548387</v>
      </c>
      <c r="G2098" s="20" t="str">
        <f t="shared" si="70"/>
        <v>09/03/2023</v>
      </c>
    </row>
    <row r="2099" spans="1:7" x14ac:dyDescent="0.3">
      <c r="A2099" s="17">
        <v>8</v>
      </c>
      <c r="B2099" s="29">
        <v>44995</v>
      </c>
      <c r="C2099" s="138">
        <f t="shared" si="66"/>
        <v>2023</v>
      </c>
      <c r="D2099" s="35">
        <v>253.7</v>
      </c>
      <c r="E2099" s="19">
        <f t="shared" si="69"/>
        <v>211.38225806451612</v>
      </c>
      <c r="F2099" s="19">
        <f t="shared" si="69"/>
        <v>203.6074193548387</v>
      </c>
      <c r="G2099" s="20" t="str">
        <f t="shared" si="70"/>
        <v>10/03/2023</v>
      </c>
    </row>
    <row r="2100" spans="1:7" x14ac:dyDescent="0.3">
      <c r="A2100" s="17">
        <v>8</v>
      </c>
      <c r="B2100" s="29">
        <v>44998</v>
      </c>
      <c r="C2100" s="138">
        <f t="shared" si="66"/>
        <v>2023</v>
      </c>
      <c r="D2100" s="35">
        <v>260.2</v>
      </c>
      <c r="E2100" s="19">
        <f t="shared" ref="E2100:F2115" si="71">+E2099</f>
        <v>211.38225806451612</v>
      </c>
      <c r="F2100" s="19">
        <f t="shared" si="71"/>
        <v>203.6074193548387</v>
      </c>
      <c r="G2100" s="20" t="str">
        <f t="shared" si="70"/>
        <v>13/03/2023</v>
      </c>
    </row>
    <row r="2101" spans="1:7" x14ac:dyDescent="0.3">
      <c r="A2101" s="17">
        <v>8</v>
      </c>
      <c r="B2101" s="29">
        <v>44999</v>
      </c>
      <c r="C2101" s="138">
        <f t="shared" si="66"/>
        <v>2023</v>
      </c>
      <c r="D2101" s="35">
        <v>258.60000000000002</v>
      </c>
      <c r="E2101" s="19">
        <f t="shared" si="71"/>
        <v>211.38225806451612</v>
      </c>
      <c r="F2101" s="19">
        <f t="shared" si="71"/>
        <v>203.6074193548387</v>
      </c>
      <c r="G2101" s="20" t="str">
        <f t="shared" si="70"/>
        <v>14/03/2023</v>
      </c>
    </row>
    <row r="2102" spans="1:7" x14ac:dyDescent="0.3">
      <c r="A2102" s="17">
        <v>8</v>
      </c>
      <c r="B2102" s="29">
        <v>45000</v>
      </c>
      <c r="C2102" s="138">
        <f t="shared" si="66"/>
        <v>2023</v>
      </c>
      <c r="D2102" s="35">
        <v>261</v>
      </c>
      <c r="E2102" s="19">
        <f t="shared" si="71"/>
        <v>211.38225806451612</v>
      </c>
      <c r="F2102" s="19">
        <f t="shared" si="71"/>
        <v>203.6074193548387</v>
      </c>
      <c r="G2102" s="20" t="str">
        <f t="shared" si="70"/>
        <v>15/03/2023</v>
      </c>
    </row>
    <row r="2103" spans="1:7" x14ac:dyDescent="0.3">
      <c r="A2103" s="17">
        <v>8</v>
      </c>
      <c r="B2103" s="29">
        <v>45001</v>
      </c>
      <c r="C2103" s="138">
        <f t="shared" si="66"/>
        <v>2023</v>
      </c>
      <c r="D2103" s="35">
        <v>262</v>
      </c>
      <c r="E2103" s="19">
        <f t="shared" si="71"/>
        <v>211.38225806451612</v>
      </c>
      <c r="F2103" s="19">
        <f t="shared" si="71"/>
        <v>203.6074193548387</v>
      </c>
      <c r="G2103" s="20" t="str">
        <f t="shared" si="70"/>
        <v>16/03/2023</v>
      </c>
    </row>
    <row r="2104" spans="1:7" x14ac:dyDescent="0.3">
      <c r="A2104" s="17">
        <v>8</v>
      </c>
      <c r="B2104" s="29">
        <v>45002</v>
      </c>
      <c r="C2104" s="138">
        <f t="shared" si="66"/>
        <v>2023</v>
      </c>
      <c r="D2104" s="35">
        <v>260</v>
      </c>
      <c r="E2104" s="19">
        <f t="shared" si="71"/>
        <v>211.38225806451612</v>
      </c>
      <c r="F2104" s="19">
        <f t="shared" si="71"/>
        <v>203.6074193548387</v>
      </c>
      <c r="G2104" s="20" t="str">
        <f t="shared" si="70"/>
        <v>17/03/2023</v>
      </c>
    </row>
    <row r="2105" spans="1:7" x14ac:dyDescent="0.3">
      <c r="A2105" s="17">
        <v>8</v>
      </c>
      <c r="B2105" s="29">
        <v>45005</v>
      </c>
      <c r="C2105" s="138">
        <f t="shared" si="66"/>
        <v>2023</v>
      </c>
      <c r="D2105" s="35">
        <v>252.5</v>
      </c>
      <c r="E2105" s="19">
        <f t="shared" si="71"/>
        <v>211.38225806451612</v>
      </c>
      <c r="F2105" s="19">
        <f t="shared" si="71"/>
        <v>203.6074193548387</v>
      </c>
      <c r="G2105" s="20" t="str">
        <f t="shared" si="70"/>
        <v>20/03/2023</v>
      </c>
    </row>
    <row r="2106" spans="1:7" x14ac:dyDescent="0.3">
      <c r="A2106" s="17">
        <v>8</v>
      </c>
      <c r="B2106" s="29">
        <v>45006</v>
      </c>
      <c r="C2106" s="138">
        <f t="shared" si="66"/>
        <v>2023</v>
      </c>
      <c r="D2106" s="35">
        <v>255.1</v>
      </c>
      <c r="E2106" s="19">
        <f t="shared" si="71"/>
        <v>211.38225806451612</v>
      </c>
      <c r="F2106" s="19">
        <f t="shared" si="71"/>
        <v>203.6074193548387</v>
      </c>
      <c r="G2106" s="20" t="str">
        <f t="shared" si="70"/>
        <v>21/03/2023</v>
      </c>
    </row>
    <row r="2107" spans="1:7" x14ac:dyDescent="0.3">
      <c r="A2107" s="17">
        <v>8</v>
      </c>
      <c r="B2107" s="29">
        <v>45007</v>
      </c>
      <c r="C2107" s="138">
        <f t="shared" si="66"/>
        <v>2023</v>
      </c>
      <c r="D2107" s="35">
        <v>242.3</v>
      </c>
      <c r="E2107" s="19">
        <f t="shared" si="71"/>
        <v>211.38225806451612</v>
      </c>
      <c r="F2107" s="19">
        <f t="shared" si="71"/>
        <v>203.6074193548387</v>
      </c>
      <c r="G2107" s="20" t="str">
        <f t="shared" si="70"/>
        <v>22/03/2023</v>
      </c>
    </row>
    <row r="2108" spans="1:7" x14ac:dyDescent="0.3">
      <c r="A2108" s="17">
        <v>8</v>
      </c>
      <c r="B2108" s="29">
        <v>45008</v>
      </c>
      <c r="C2108" s="138">
        <f t="shared" si="66"/>
        <v>2023</v>
      </c>
      <c r="D2108" s="35">
        <v>243.7</v>
      </c>
      <c r="E2108" s="19">
        <f t="shared" si="71"/>
        <v>211.38225806451612</v>
      </c>
      <c r="F2108" s="19">
        <f t="shared" si="71"/>
        <v>203.6074193548387</v>
      </c>
      <c r="G2108" s="20" t="str">
        <f t="shared" si="70"/>
        <v>23/03/2023</v>
      </c>
    </row>
    <row r="2109" spans="1:7" x14ac:dyDescent="0.3">
      <c r="A2109" s="17">
        <v>8</v>
      </c>
      <c r="B2109" s="29">
        <v>45009</v>
      </c>
      <c r="C2109" s="138">
        <f t="shared" si="66"/>
        <v>2023</v>
      </c>
      <c r="D2109" s="35">
        <v>252.5</v>
      </c>
      <c r="E2109" s="19">
        <f t="shared" si="71"/>
        <v>211.38225806451612</v>
      </c>
      <c r="F2109" s="19">
        <f t="shared" si="71"/>
        <v>203.6074193548387</v>
      </c>
      <c r="G2109" s="20" t="str">
        <f t="shared" si="70"/>
        <v>24/03/2023</v>
      </c>
    </row>
    <row r="2110" spans="1:7" x14ac:dyDescent="0.3">
      <c r="A2110" s="17">
        <v>8</v>
      </c>
      <c r="B2110" s="29">
        <v>45012</v>
      </c>
      <c r="C2110" s="138">
        <f t="shared" si="66"/>
        <v>2023</v>
      </c>
      <c r="D2110" s="35">
        <v>254.2</v>
      </c>
      <c r="E2110" s="19">
        <f t="shared" si="71"/>
        <v>211.38225806451612</v>
      </c>
      <c r="F2110" s="19">
        <f t="shared" si="71"/>
        <v>203.6074193548387</v>
      </c>
      <c r="G2110" s="20" t="str">
        <f t="shared" si="70"/>
        <v>27/03/2023</v>
      </c>
    </row>
    <row r="2111" spans="1:7" x14ac:dyDescent="0.3">
      <c r="A2111" s="17">
        <v>8</v>
      </c>
      <c r="B2111" s="29">
        <v>45013</v>
      </c>
      <c r="C2111" s="138">
        <f t="shared" si="66"/>
        <v>2023</v>
      </c>
      <c r="D2111" s="35">
        <v>262</v>
      </c>
      <c r="E2111" s="19">
        <f t="shared" si="71"/>
        <v>211.38225806451612</v>
      </c>
      <c r="F2111" s="19">
        <f t="shared" si="71"/>
        <v>203.6074193548387</v>
      </c>
      <c r="G2111" s="20" t="str">
        <f t="shared" si="70"/>
        <v>28/03/2023</v>
      </c>
    </row>
    <row r="2112" spans="1:7" x14ac:dyDescent="0.3">
      <c r="A2112" s="17">
        <v>8</v>
      </c>
      <c r="B2112" s="29">
        <v>45014</v>
      </c>
      <c r="C2112" s="138">
        <f t="shared" si="66"/>
        <v>2023</v>
      </c>
      <c r="D2112" s="35">
        <v>262</v>
      </c>
      <c r="E2112" s="19">
        <f t="shared" si="71"/>
        <v>211.38225806451612</v>
      </c>
      <c r="F2112" s="19">
        <f t="shared" si="71"/>
        <v>203.6074193548387</v>
      </c>
      <c r="G2112" s="20" t="str">
        <f t="shared" ref="G2112:G2174" si="72">TEXT(B2112,"jj/mm/aaaa")</f>
        <v>29/03/2023</v>
      </c>
    </row>
    <row r="2113" spans="1:7" x14ac:dyDescent="0.3">
      <c r="A2113" s="17">
        <v>8</v>
      </c>
      <c r="B2113" s="29">
        <v>45015</v>
      </c>
      <c r="C2113" s="138">
        <f t="shared" si="66"/>
        <v>2023</v>
      </c>
      <c r="D2113" s="35">
        <v>256</v>
      </c>
      <c r="E2113" s="19">
        <f t="shared" si="71"/>
        <v>211.38225806451612</v>
      </c>
      <c r="F2113" s="19">
        <f t="shared" si="71"/>
        <v>203.6074193548387</v>
      </c>
      <c r="G2113" s="20" t="str">
        <f t="shared" si="72"/>
        <v>30/03/2023</v>
      </c>
    </row>
    <row r="2114" spans="1:7" x14ac:dyDescent="0.3">
      <c r="A2114" s="17">
        <v>8</v>
      </c>
      <c r="B2114" s="29">
        <v>45019</v>
      </c>
      <c r="C2114" s="138">
        <f t="shared" si="66"/>
        <v>2023</v>
      </c>
      <c r="D2114" s="35">
        <v>251.5</v>
      </c>
      <c r="E2114" s="19">
        <f t="shared" si="71"/>
        <v>211.38225806451612</v>
      </c>
      <c r="F2114" s="19">
        <f t="shared" si="71"/>
        <v>203.6074193548387</v>
      </c>
      <c r="G2114" s="20" t="str">
        <f t="shared" si="72"/>
        <v>03/04/2023</v>
      </c>
    </row>
    <row r="2115" spans="1:7" x14ac:dyDescent="0.3">
      <c r="A2115" s="17">
        <v>8</v>
      </c>
      <c r="B2115" s="29">
        <v>45020</v>
      </c>
      <c r="C2115" s="138">
        <f t="shared" ref="C2115:C2178" si="73">YEAR(B2115)</f>
        <v>2023</v>
      </c>
      <c r="D2115" s="35">
        <v>245</v>
      </c>
      <c r="E2115" s="19">
        <f t="shared" si="71"/>
        <v>211.38225806451612</v>
      </c>
      <c r="F2115" s="19">
        <f t="shared" si="71"/>
        <v>203.6074193548387</v>
      </c>
      <c r="G2115" s="20" t="str">
        <f t="shared" si="72"/>
        <v>04/04/2023</v>
      </c>
    </row>
    <row r="2116" spans="1:7" x14ac:dyDescent="0.3">
      <c r="A2116" s="17">
        <v>8</v>
      </c>
      <c r="B2116" s="29">
        <v>45022</v>
      </c>
      <c r="C2116" s="138">
        <f t="shared" si="73"/>
        <v>2023</v>
      </c>
      <c r="D2116" s="35">
        <v>240.5</v>
      </c>
      <c r="E2116" s="19">
        <f t="shared" ref="E2116:F2131" si="74">+E2115</f>
        <v>211.38225806451612</v>
      </c>
      <c r="F2116" s="19">
        <f t="shared" si="74"/>
        <v>203.6074193548387</v>
      </c>
      <c r="G2116" s="20" t="str">
        <f t="shared" si="72"/>
        <v>06/04/2023</v>
      </c>
    </row>
    <row r="2117" spans="1:7" x14ac:dyDescent="0.3">
      <c r="A2117" s="17">
        <v>8</v>
      </c>
      <c r="B2117" s="29">
        <v>45027</v>
      </c>
      <c r="C2117" s="138">
        <f t="shared" si="73"/>
        <v>2023</v>
      </c>
      <c r="D2117" s="35">
        <v>236</v>
      </c>
      <c r="E2117" s="19">
        <f t="shared" si="74"/>
        <v>211.38225806451612</v>
      </c>
      <c r="F2117" s="19">
        <f t="shared" si="74"/>
        <v>203.6074193548387</v>
      </c>
      <c r="G2117" s="20" t="str">
        <f t="shared" si="72"/>
        <v>11/04/2023</v>
      </c>
    </row>
    <row r="2118" spans="1:7" x14ac:dyDescent="0.3">
      <c r="A2118" s="17">
        <v>8</v>
      </c>
      <c r="B2118" s="29">
        <v>45028</v>
      </c>
      <c r="C2118" s="138">
        <f t="shared" si="73"/>
        <v>2023</v>
      </c>
      <c r="D2118" s="35">
        <v>235</v>
      </c>
      <c r="E2118" s="19">
        <f t="shared" si="74"/>
        <v>211.38225806451612</v>
      </c>
      <c r="F2118" s="19">
        <f t="shared" si="74"/>
        <v>203.6074193548387</v>
      </c>
      <c r="G2118" s="20" t="str">
        <f t="shared" si="72"/>
        <v>12/04/2023</v>
      </c>
    </row>
    <row r="2119" spans="1:7" x14ac:dyDescent="0.3">
      <c r="A2119" s="17">
        <v>8</v>
      </c>
      <c r="B2119" s="29">
        <v>45029</v>
      </c>
      <c r="C2119" s="138">
        <f t="shared" si="73"/>
        <v>2023</v>
      </c>
      <c r="D2119" s="35">
        <v>229.5</v>
      </c>
      <c r="E2119" s="19">
        <f t="shared" si="74"/>
        <v>211.38225806451612</v>
      </c>
      <c r="F2119" s="19">
        <f t="shared" si="74"/>
        <v>203.6074193548387</v>
      </c>
      <c r="G2119" s="20" t="str">
        <f t="shared" si="72"/>
        <v>13/04/2023</v>
      </c>
    </row>
    <row r="2120" spans="1:7" x14ac:dyDescent="0.3">
      <c r="A2120" s="17">
        <v>8</v>
      </c>
      <c r="B2120" s="29">
        <v>45030</v>
      </c>
      <c r="C2120" s="138">
        <f t="shared" si="73"/>
        <v>2023</v>
      </c>
      <c r="D2120" s="35">
        <v>224</v>
      </c>
      <c r="E2120" s="19">
        <f t="shared" si="74"/>
        <v>211.38225806451612</v>
      </c>
      <c r="F2120" s="19">
        <f t="shared" si="74"/>
        <v>203.6074193548387</v>
      </c>
      <c r="G2120" s="20" t="str">
        <f t="shared" si="72"/>
        <v>14/04/2023</v>
      </c>
    </row>
    <row r="2121" spans="1:7" x14ac:dyDescent="0.3">
      <c r="A2121" s="17">
        <v>8</v>
      </c>
      <c r="B2121" s="29">
        <v>45033</v>
      </c>
      <c r="C2121" s="138">
        <f t="shared" si="73"/>
        <v>2023</v>
      </c>
      <c r="D2121" s="35">
        <v>231</v>
      </c>
      <c r="E2121" s="19">
        <f t="shared" si="74"/>
        <v>211.38225806451612</v>
      </c>
      <c r="F2121" s="19">
        <f t="shared" si="74"/>
        <v>203.6074193548387</v>
      </c>
      <c r="G2121" s="20" t="str">
        <f t="shared" si="72"/>
        <v>17/04/2023</v>
      </c>
    </row>
    <row r="2122" spans="1:7" x14ac:dyDescent="0.3">
      <c r="A2122" s="17">
        <v>8</v>
      </c>
      <c r="B2122" s="29">
        <v>45034</v>
      </c>
      <c r="C2122" s="138">
        <f t="shared" si="73"/>
        <v>2023</v>
      </c>
      <c r="D2122" s="35">
        <v>244.5</v>
      </c>
      <c r="E2122" s="19">
        <f t="shared" si="74"/>
        <v>211.38225806451612</v>
      </c>
      <c r="F2122" s="19">
        <f t="shared" si="74"/>
        <v>203.6074193548387</v>
      </c>
      <c r="G2122" s="20" t="str">
        <f t="shared" si="72"/>
        <v>18/04/2023</v>
      </c>
    </row>
    <row r="2123" spans="1:7" x14ac:dyDescent="0.3">
      <c r="A2123" s="17">
        <v>8</v>
      </c>
      <c r="B2123" s="29">
        <v>45040</v>
      </c>
      <c r="C2123" s="138">
        <f t="shared" si="73"/>
        <v>2023</v>
      </c>
      <c r="D2123" s="35">
        <v>215</v>
      </c>
      <c r="E2123" s="19">
        <f t="shared" si="74"/>
        <v>211.38225806451612</v>
      </c>
      <c r="F2123" s="19">
        <f t="shared" si="74"/>
        <v>203.6074193548387</v>
      </c>
      <c r="G2123" s="20" t="str">
        <f t="shared" si="72"/>
        <v>24/04/2023</v>
      </c>
    </row>
    <row r="2124" spans="1:7" x14ac:dyDescent="0.3">
      <c r="A2124" s="17">
        <v>8</v>
      </c>
      <c r="B2124" s="29">
        <v>45041</v>
      </c>
      <c r="C2124" s="138">
        <f t="shared" si="73"/>
        <v>2023</v>
      </c>
      <c r="D2124" s="35">
        <v>216</v>
      </c>
      <c r="E2124" s="19">
        <f t="shared" si="74"/>
        <v>211.38225806451612</v>
      </c>
      <c r="F2124" s="19">
        <f t="shared" si="74"/>
        <v>203.6074193548387</v>
      </c>
      <c r="G2124" s="20" t="str">
        <f t="shared" si="72"/>
        <v>25/04/2023</v>
      </c>
    </row>
    <row r="2125" spans="1:7" x14ac:dyDescent="0.3">
      <c r="A2125" s="17">
        <v>8</v>
      </c>
      <c r="B2125" s="29">
        <v>45042</v>
      </c>
      <c r="C2125" s="138">
        <f t="shared" si="73"/>
        <v>2023</v>
      </c>
      <c r="D2125" s="35">
        <v>216</v>
      </c>
      <c r="E2125" s="19">
        <f t="shared" si="74"/>
        <v>211.38225806451612</v>
      </c>
      <c r="F2125" s="19">
        <f t="shared" si="74"/>
        <v>203.6074193548387</v>
      </c>
      <c r="G2125" s="20" t="str">
        <f t="shared" si="72"/>
        <v>26/04/2023</v>
      </c>
    </row>
    <row r="2126" spans="1:7" x14ac:dyDescent="0.3">
      <c r="A2126" s="17">
        <v>8</v>
      </c>
      <c r="B2126" s="29">
        <v>45043</v>
      </c>
      <c r="C2126" s="138">
        <f t="shared" si="73"/>
        <v>2023</v>
      </c>
      <c r="D2126" s="35">
        <v>211.75</v>
      </c>
      <c r="E2126" s="19">
        <f t="shared" si="74"/>
        <v>211.38225806451612</v>
      </c>
      <c r="F2126" s="19">
        <f t="shared" si="74"/>
        <v>203.6074193548387</v>
      </c>
      <c r="G2126" s="20" t="str">
        <f t="shared" si="72"/>
        <v>27/04/2023</v>
      </c>
    </row>
    <row r="2127" spans="1:7" x14ac:dyDescent="0.3">
      <c r="A2127" s="17">
        <v>8</v>
      </c>
      <c r="B2127" s="29">
        <v>45044</v>
      </c>
      <c r="C2127" s="138">
        <f t="shared" si="73"/>
        <v>2023</v>
      </c>
      <c r="D2127" s="35">
        <v>208.7</v>
      </c>
      <c r="E2127" s="19">
        <f t="shared" si="74"/>
        <v>211.38225806451612</v>
      </c>
      <c r="F2127" s="19">
        <f t="shared" si="74"/>
        <v>203.6074193548387</v>
      </c>
      <c r="G2127" s="20" t="str">
        <f t="shared" si="72"/>
        <v>28/04/2023</v>
      </c>
    </row>
    <row r="2128" spans="1:7" x14ac:dyDescent="0.3">
      <c r="A2128" s="17">
        <v>8</v>
      </c>
      <c r="B2128" s="29">
        <v>45048</v>
      </c>
      <c r="C2128" s="138">
        <f t="shared" si="73"/>
        <v>2023</v>
      </c>
      <c r="D2128" s="35">
        <v>202.75</v>
      </c>
      <c r="E2128" s="19">
        <f t="shared" si="74"/>
        <v>211.38225806451612</v>
      </c>
      <c r="F2128" s="19">
        <f t="shared" si="74"/>
        <v>203.6074193548387</v>
      </c>
      <c r="G2128" s="20" t="str">
        <f t="shared" si="72"/>
        <v>02/05/2023</v>
      </c>
    </row>
    <row r="2129" spans="1:7" x14ac:dyDescent="0.3">
      <c r="A2129" s="17">
        <v>8</v>
      </c>
      <c r="B2129" s="29">
        <v>45049</v>
      </c>
      <c r="C2129" s="138">
        <f t="shared" si="73"/>
        <v>2023</v>
      </c>
      <c r="D2129" s="35">
        <v>204.3</v>
      </c>
      <c r="E2129" s="19">
        <f t="shared" si="74"/>
        <v>211.38225806451612</v>
      </c>
      <c r="F2129" s="19">
        <f t="shared" si="74"/>
        <v>203.6074193548387</v>
      </c>
      <c r="G2129" s="20" t="str">
        <f t="shared" si="72"/>
        <v>03/05/2023</v>
      </c>
    </row>
    <row r="2130" spans="1:7" x14ac:dyDescent="0.3">
      <c r="A2130" s="17">
        <v>8</v>
      </c>
      <c r="B2130" s="29">
        <v>45050</v>
      </c>
      <c r="C2130" s="138">
        <f t="shared" si="73"/>
        <v>2023</v>
      </c>
      <c r="D2130" s="35">
        <v>205</v>
      </c>
      <c r="E2130" s="19">
        <f t="shared" si="74"/>
        <v>211.38225806451612</v>
      </c>
      <c r="F2130" s="19">
        <f t="shared" si="74"/>
        <v>203.6074193548387</v>
      </c>
      <c r="G2130" s="20" t="str">
        <f t="shared" si="72"/>
        <v>04/05/2023</v>
      </c>
    </row>
    <row r="2131" spans="1:7" x14ac:dyDescent="0.3">
      <c r="A2131" s="17">
        <v>8</v>
      </c>
      <c r="B2131" s="29">
        <v>45051</v>
      </c>
      <c r="C2131" s="138">
        <f t="shared" si="73"/>
        <v>2023</v>
      </c>
      <c r="D2131" s="35">
        <v>213.75</v>
      </c>
      <c r="E2131" s="19">
        <f t="shared" si="74"/>
        <v>211.38225806451612</v>
      </c>
      <c r="F2131" s="19">
        <f t="shared" si="74"/>
        <v>203.6074193548387</v>
      </c>
      <c r="G2131" s="20" t="str">
        <f t="shared" si="72"/>
        <v>05/05/2023</v>
      </c>
    </row>
    <row r="2132" spans="1:7" x14ac:dyDescent="0.3">
      <c r="A2132" s="17">
        <v>8</v>
      </c>
      <c r="B2132" s="29">
        <v>45055</v>
      </c>
      <c r="C2132" s="138">
        <f t="shared" si="73"/>
        <v>2023</v>
      </c>
      <c r="D2132" s="35">
        <v>216</v>
      </c>
      <c r="E2132" s="19">
        <f t="shared" ref="E2132:F2147" si="75">+E2131</f>
        <v>211.38225806451612</v>
      </c>
      <c r="F2132" s="19">
        <f t="shared" si="75"/>
        <v>203.6074193548387</v>
      </c>
      <c r="G2132" s="20" t="str">
        <f t="shared" si="72"/>
        <v>09/05/2023</v>
      </c>
    </row>
    <row r="2133" spans="1:7" x14ac:dyDescent="0.3">
      <c r="A2133" s="17">
        <v>8</v>
      </c>
      <c r="B2133" s="29">
        <v>45056</v>
      </c>
      <c r="C2133" s="138">
        <f t="shared" si="73"/>
        <v>2023</v>
      </c>
      <c r="D2133" s="35">
        <v>217</v>
      </c>
      <c r="E2133" s="19">
        <f t="shared" si="75"/>
        <v>211.38225806451612</v>
      </c>
      <c r="F2133" s="19">
        <f t="shared" si="75"/>
        <v>203.6074193548387</v>
      </c>
      <c r="G2133" s="20" t="str">
        <f t="shared" si="72"/>
        <v>10/05/2023</v>
      </c>
    </row>
    <row r="2134" spans="1:7" x14ac:dyDescent="0.3">
      <c r="A2134" s="17">
        <v>8</v>
      </c>
      <c r="B2134" s="29">
        <v>45057</v>
      </c>
      <c r="C2134" s="138">
        <f t="shared" si="73"/>
        <v>2023</v>
      </c>
      <c r="D2134" s="35">
        <v>214</v>
      </c>
      <c r="E2134" s="19">
        <f t="shared" si="75"/>
        <v>211.38225806451612</v>
      </c>
      <c r="F2134" s="19">
        <f t="shared" si="75"/>
        <v>203.6074193548387</v>
      </c>
      <c r="G2134" s="20" t="str">
        <f t="shared" si="72"/>
        <v>11/05/2023</v>
      </c>
    </row>
    <row r="2135" spans="1:7" x14ac:dyDescent="0.3">
      <c r="A2135" s="17">
        <v>8</v>
      </c>
      <c r="B2135" s="29">
        <v>45062</v>
      </c>
      <c r="C2135" s="138">
        <f t="shared" si="73"/>
        <v>2023</v>
      </c>
      <c r="D2135" s="35">
        <v>211</v>
      </c>
      <c r="E2135" s="19">
        <f t="shared" si="75"/>
        <v>211.38225806451612</v>
      </c>
      <c r="F2135" s="19">
        <f t="shared" si="75"/>
        <v>203.6074193548387</v>
      </c>
      <c r="G2135" s="20" t="str">
        <f t="shared" si="72"/>
        <v>16/05/2023</v>
      </c>
    </row>
    <row r="2136" spans="1:7" x14ac:dyDescent="0.3">
      <c r="A2136" s="17">
        <v>8</v>
      </c>
      <c r="B2136" s="29">
        <v>45063</v>
      </c>
      <c r="C2136" s="138">
        <f t="shared" si="73"/>
        <v>2023</v>
      </c>
      <c r="D2136" s="35">
        <v>207</v>
      </c>
      <c r="E2136" s="19">
        <f t="shared" si="75"/>
        <v>211.38225806451612</v>
      </c>
      <c r="F2136" s="19">
        <f t="shared" si="75"/>
        <v>203.6074193548387</v>
      </c>
      <c r="G2136" s="20" t="str">
        <f t="shared" si="72"/>
        <v>17/05/2023</v>
      </c>
    </row>
    <row r="2137" spans="1:7" x14ac:dyDescent="0.3">
      <c r="A2137" s="17">
        <v>8</v>
      </c>
      <c r="B2137" s="29">
        <v>45065</v>
      </c>
      <c r="C2137" s="138">
        <f t="shared" si="73"/>
        <v>2023</v>
      </c>
      <c r="D2137" s="35">
        <v>209</v>
      </c>
      <c r="E2137" s="19">
        <f t="shared" si="75"/>
        <v>211.38225806451612</v>
      </c>
      <c r="F2137" s="19">
        <f t="shared" si="75"/>
        <v>203.6074193548387</v>
      </c>
      <c r="G2137" s="20" t="str">
        <f t="shared" si="72"/>
        <v>19/05/2023</v>
      </c>
    </row>
    <row r="2138" spans="1:7" x14ac:dyDescent="0.3">
      <c r="A2138" s="17">
        <v>8</v>
      </c>
      <c r="B2138" s="29">
        <v>45068</v>
      </c>
      <c r="C2138" s="138">
        <f t="shared" si="73"/>
        <v>2023</v>
      </c>
      <c r="D2138" s="35">
        <v>199.5</v>
      </c>
      <c r="E2138" s="19">
        <f t="shared" si="75"/>
        <v>211.38225806451612</v>
      </c>
      <c r="F2138" s="19">
        <f t="shared" si="75"/>
        <v>203.6074193548387</v>
      </c>
      <c r="G2138" s="20" t="str">
        <f t="shared" si="72"/>
        <v>22/05/2023</v>
      </c>
    </row>
    <row r="2139" spans="1:7" x14ac:dyDescent="0.3">
      <c r="A2139" s="17">
        <v>8</v>
      </c>
      <c r="B2139" s="29">
        <v>45069</v>
      </c>
      <c r="C2139" s="138">
        <f t="shared" si="73"/>
        <v>2023</v>
      </c>
      <c r="D2139" s="35">
        <v>202</v>
      </c>
      <c r="E2139" s="19">
        <f t="shared" si="75"/>
        <v>211.38225806451612</v>
      </c>
      <c r="F2139" s="19">
        <f t="shared" si="75"/>
        <v>203.6074193548387</v>
      </c>
      <c r="G2139" s="20" t="str">
        <f t="shared" si="72"/>
        <v>23/05/2023</v>
      </c>
    </row>
    <row r="2140" spans="1:7" x14ac:dyDescent="0.3">
      <c r="A2140" s="17">
        <v>8</v>
      </c>
      <c r="B2140" s="29">
        <v>45070</v>
      </c>
      <c r="C2140" s="138">
        <f t="shared" si="73"/>
        <v>2023</v>
      </c>
      <c r="D2140" s="35">
        <v>203</v>
      </c>
      <c r="E2140" s="19">
        <f t="shared" si="75"/>
        <v>211.38225806451612</v>
      </c>
      <c r="F2140" s="19">
        <f t="shared" si="75"/>
        <v>203.6074193548387</v>
      </c>
      <c r="G2140" s="20" t="str">
        <f t="shared" si="72"/>
        <v>24/05/2023</v>
      </c>
    </row>
    <row r="2141" spans="1:7" x14ac:dyDescent="0.3">
      <c r="A2141" s="17">
        <v>8</v>
      </c>
      <c r="B2141" s="29">
        <v>45071</v>
      </c>
      <c r="C2141" s="138">
        <f t="shared" si="73"/>
        <v>2023</v>
      </c>
      <c r="D2141" s="35">
        <v>203</v>
      </c>
      <c r="E2141" s="19">
        <f t="shared" si="75"/>
        <v>211.38225806451612</v>
      </c>
      <c r="F2141" s="19">
        <f t="shared" si="75"/>
        <v>203.6074193548387</v>
      </c>
      <c r="G2141" s="20" t="str">
        <f t="shared" si="72"/>
        <v>25/05/2023</v>
      </c>
    </row>
    <row r="2142" spans="1:7" x14ac:dyDescent="0.3">
      <c r="A2142" s="17">
        <v>8</v>
      </c>
      <c r="B2142" s="29">
        <v>45076</v>
      </c>
      <c r="C2142" s="138">
        <f t="shared" si="73"/>
        <v>2023</v>
      </c>
      <c r="D2142" s="35">
        <v>208</v>
      </c>
      <c r="E2142" s="19">
        <f t="shared" si="75"/>
        <v>211.38225806451612</v>
      </c>
      <c r="F2142" s="19">
        <f t="shared" si="75"/>
        <v>203.6074193548387</v>
      </c>
      <c r="G2142" s="20" t="str">
        <f t="shared" si="72"/>
        <v>30/05/2023</v>
      </c>
    </row>
    <row r="2143" spans="1:7" x14ac:dyDescent="0.3">
      <c r="A2143" s="17">
        <v>8</v>
      </c>
      <c r="B2143" s="29">
        <v>45077</v>
      </c>
      <c r="C2143" s="138">
        <f t="shared" si="73"/>
        <v>2023</v>
      </c>
      <c r="D2143" s="35">
        <v>202</v>
      </c>
      <c r="E2143" s="19">
        <f t="shared" si="75"/>
        <v>211.38225806451612</v>
      </c>
      <c r="F2143" s="19">
        <f t="shared" si="75"/>
        <v>203.6074193548387</v>
      </c>
      <c r="G2143" s="20" t="str">
        <f t="shared" si="72"/>
        <v>31/05/2023</v>
      </c>
    </row>
    <row r="2144" spans="1:7" x14ac:dyDescent="0.3">
      <c r="A2144" s="17">
        <v>8</v>
      </c>
      <c r="B2144" s="29">
        <v>45078</v>
      </c>
      <c r="C2144" s="138">
        <f t="shared" si="73"/>
        <v>2023</v>
      </c>
      <c r="D2144" s="35">
        <v>202</v>
      </c>
      <c r="E2144" s="19">
        <f t="shared" si="75"/>
        <v>211.38225806451612</v>
      </c>
      <c r="F2144" s="19">
        <f t="shared" si="75"/>
        <v>203.6074193548387</v>
      </c>
      <c r="G2144" s="20" t="str">
        <f t="shared" si="72"/>
        <v>01/06/2023</v>
      </c>
    </row>
    <row r="2145" spans="1:7" x14ac:dyDescent="0.3">
      <c r="A2145" s="17">
        <v>8</v>
      </c>
      <c r="B2145" s="29">
        <v>45079</v>
      </c>
      <c r="C2145" s="138">
        <f t="shared" si="73"/>
        <v>2023</v>
      </c>
      <c r="D2145" s="35">
        <v>210</v>
      </c>
      <c r="E2145" s="19">
        <f t="shared" si="75"/>
        <v>211.38225806451612</v>
      </c>
      <c r="F2145" s="19">
        <f t="shared" si="75"/>
        <v>203.6074193548387</v>
      </c>
      <c r="G2145" s="20" t="str">
        <f t="shared" si="72"/>
        <v>02/06/2023</v>
      </c>
    </row>
    <row r="2146" spans="1:7" x14ac:dyDescent="0.3">
      <c r="A2146" s="17">
        <v>8</v>
      </c>
      <c r="B2146" s="29">
        <v>45082</v>
      </c>
      <c r="C2146" s="138">
        <f t="shared" si="73"/>
        <v>2023</v>
      </c>
      <c r="D2146" s="35">
        <v>214</v>
      </c>
      <c r="E2146" s="19">
        <f t="shared" si="75"/>
        <v>211.38225806451612</v>
      </c>
      <c r="F2146" s="19">
        <f t="shared" si="75"/>
        <v>203.6074193548387</v>
      </c>
      <c r="G2146" s="20" t="str">
        <f t="shared" si="72"/>
        <v>05/06/2023</v>
      </c>
    </row>
    <row r="2147" spans="1:7" x14ac:dyDescent="0.3">
      <c r="A2147" s="17">
        <v>8</v>
      </c>
      <c r="B2147" s="29">
        <v>45083</v>
      </c>
      <c r="C2147" s="138">
        <f t="shared" si="73"/>
        <v>2023</v>
      </c>
      <c r="D2147" s="35">
        <v>218</v>
      </c>
      <c r="E2147" s="19">
        <f t="shared" si="75"/>
        <v>211.38225806451612</v>
      </c>
      <c r="F2147" s="19">
        <f t="shared" si="75"/>
        <v>203.6074193548387</v>
      </c>
      <c r="G2147" s="20" t="str">
        <f t="shared" si="72"/>
        <v>06/06/2023</v>
      </c>
    </row>
    <row r="2148" spans="1:7" x14ac:dyDescent="0.3">
      <c r="A2148" s="17">
        <v>8</v>
      </c>
      <c r="B2148" s="29">
        <v>45084</v>
      </c>
      <c r="C2148" s="138">
        <f t="shared" si="73"/>
        <v>2023</v>
      </c>
      <c r="D2148" s="35">
        <v>216</v>
      </c>
      <c r="E2148" s="19">
        <f t="shared" ref="E2148:F2163" si="76">+E2147</f>
        <v>211.38225806451612</v>
      </c>
      <c r="F2148" s="19">
        <f t="shared" si="76"/>
        <v>203.6074193548387</v>
      </c>
      <c r="G2148" s="20" t="str">
        <f t="shared" si="72"/>
        <v>07/06/2023</v>
      </c>
    </row>
    <row r="2149" spans="1:7" x14ac:dyDescent="0.3">
      <c r="A2149" s="17">
        <v>8</v>
      </c>
      <c r="B2149" s="29">
        <v>45085</v>
      </c>
      <c r="C2149" s="138">
        <f t="shared" si="73"/>
        <v>2023</v>
      </c>
      <c r="D2149" s="35">
        <v>215</v>
      </c>
      <c r="E2149" s="19">
        <f t="shared" si="76"/>
        <v>211.38225806451612</v>
      </c>
      <c r="F2149" s="19">
        <f t="shared" si="76"/>
        <v>203.6074193548387</v>
      </c>
      <c r="G2149" s="20" t="str">
        <f t="shared" si="72"/>
        <v>08/06/2023</v>
      </c>
    </row>
    <row r="2150" spans="1:7" x14ac:dyDescent="0.3">
      <c r="A2150" s="17">
        <v>8</v>
      </c>
      <c r="B2150" s="29">
        <v>45086</v>
      </c>
      <c r="C2150" s="138">
        <f t="shared" si="73"/>
        <v>2023</v>
      </c>
      <c r="D2150" s="35">
        <v>215</v>
      </c>
      <c r="E2150" s="19">
        <f t="shared" si="76"/>
        <v>211.38225806451612</v>
      </c>
      <c r="F2150" s="19">
        <f t="shared" si="76"/>
        <v>203.6074193548387</v>
      </c>
      <c r="G2150" s="20" t="str">
        <f t="shared" si="72"/>
        <v>09/06/2023</v>
      </c>
    </row>
    <row r="2151" spans="1:7" x14ac:dyDescent="0.3">
      <c r="A2151" s="17">
        <v>8</v>
      </c>
      <c r="B2151" s="29">
        <v>45089</v>
      </c>
      <c r="C2151" s="138">
        <f t="shared" si="73"/>
        <v>2023</v>
      </c>
      <c r="D2151" s="35">
        <v>218</v>
      </c>
      <c r="E2151" s="19">
        <f t="shared" si="76"/>
        <v>211.38225806451612</v>
      </c>
      <c r="F2151" s="19">
        <f t="shared" si="76"/>
        <v>203.6074193548387</v>
      </c>
      <c r="G2151" s="20" t="str">
        <f t="shared" si="72"/>
        <v>12/06/2023</v>
      </c>
    </row>
    <row r="2152" spans="1:7" x14ac:dyDescent="0.3">
      <c r="A2152" s="17">
        <v>8</v>
      </c>
      <c r="B2152" s="29">
        <v>45090</v>
      </c>
      <c r="C2152" s="138">
        <f t="shared" si="73"/>
        <v>2023</v>
      </c>
      <c r="D2152" s="35">
        <v>216</v>
      </c>
      <c r="E2152" s="19">
        <f t="shared" si="76"/>
        <v>211.38225806451612</v>
      </c>
      <c r="F2152" s="19">
        <f t="shared" si="76"/>
        <v>203.6074193548387</v>
      </c>
      <c r="G2152" s="20" t="str">
        <f t="shared" si="72"/>
        <v>13/06/2023</v>
      </c>
    </row>
    <row r="2153" spans="1:7" x14ac:dyDescent="0.3">
      <c r="A2153" s="17">
        <v>8</v>
      </c>
      <c r="B2153" s="29">
        <v>45091</v>
      </c>
      <c r="C2153" s="138">
        <f t="shared" si="73"/>
        <v>2023</v>
      </c>
      <c r="D2153" s="35">
        <v>211.75</v>
      </c>
      <c r="E2153" s="19">
        <f t="shared" si="76"/>
        <v>211.38225806451612</v>
      </c>
      <c r="F2153" s="19">
        <f t="shared" si="76"/>
        <v>203.6074193548387</v>
      </c>
      <c r="G2153" s="20" t="str">
        <f t="shared" si="72"/>
        <v>14/06/2023</v>
      </c>
    </row>
    <row r="2154" spans="1:7" x14ac:dyDescent="0.3">
      <c r="A2154" s="17">
        <v>8</v>
      </c>
      <c r="B2154" s="29">
        <v>45093</v>
      </c>
      <c r="C2154" s="138">
        <f t="shared" si="73"/>
        <v>2023</v>
      </c>
      <c r="D2154" s="35">
        <v>215.5</v>
      </c>
      <c r="E2154" s="19">
        <f t="shared" si="76"/>
        <v>211.38225806451612</v>
      </c>
      <c r="F2154" s="19">
        <f t="shared" si="76"/>
        <v>203.6074193548387</v>
      </c>
      <c r="G2154" s="20" t="str">
        <f t="shared" si="72"/>
        <v>16/06/2023</v>
      </c>
    </row>
    <row r="2155" spans="1:7" x14ac:dyDescent="0.3">
      <c r="A2155" s="17">
        <v>8</v>
      </c>
      <c r="B2155" s="29">
        <v>45096</v>
      </c>
      <c r="C2155" s="138">
        <f t="shared" si="73"/>
        <v>2023</v>
      </c>
      <c r="D2155" s="35">
        <v>209.3</v>
      </c>
      <c r="E2155" s="19">
        <f t="shared" si="76"/>
        <v>211.38225806451612</v>
      </c>
      <c r="F2155" s="19">
        <f t="shared" si="76"/>
        <v>203.6074193548387</v>
      </c>
      <c r="G2155" s="20" t="str">
        <f t="shared" si="72"/>
        <v>19/06/2023</v>
      </c>
    </row>
    <row r="2156" spans="1:7" x14ac:dyDescent="0.3">
      <c r="A2156" s="17">
        <v>8</v>
      </c>
      <c r="B2156" s="29">
        <v>45097</v>
      </c>
      <c r="C2156" s="138">
        <f t="shared" si="73"/>
        <v>2023</v>
      </c>
      <c r="D2156" s="35">
        <v>209</v>
      </c>
      <c r="E2156" s="19">
        <f t="shared" si="76"/>
        <v>211.38225806451612</v>
      </c>
      <c r="F2156" s="19">
        <f t="shared" si="76"/>
        <v>203.6074193548387</v>
      </c>
      <c r="G2156" s="20" t="str">
        <f t="shared" si="72"/>
        <v>20/06/2023</v>
      </c>
    </row>
    <row r="2157" spans="1:7" x14ac:dyDescent="0.3">
      <c r="A2157" s="17">
        <v>8</v>
      </c>
      <c r="B2157" s="29">
        <v>45098</v>
      </c>
      <c r="C2157" s="138">
        <f t="shared" si="73"/>
        <v>2023</v>
      </c>
      <c r="D2157" s="35">
        <v>217</v>
      </c>
      <c r="E2157" s="19">
        <f t="shared" si="76"/>
        <v>211.38225806451612</v>
      </c>
      <c r="F2157" s="19">
        <f t="shared" si="76"/>
        <v>203.6074193548387</v>
      </c>
      <c r="G2157" s="20" t="str">
        <f t="shared" si="72"/>
        <v>21/06/2023</v>
      </c>
    </row>
    <row r="2158" spans="1:7" x14ac:dyDescent="0.3">
      <c r="A2158" s="17">
        <v>8</v>
      </c>
      <c r="B2158" s="29">
        <v>45099</v>
      </c>
      <c r="C2158" s="138">
        <f t="shared" si="73"/>
        <v>2023</v>
      </c>
      <c r="D2158" s="35">
        <v>217</v>
      </c>
      <c r="E2158" s="19">
        <f t="shared" si="76"/>
        <v>211.38225806451612</v>
      </c>
      <c r="F2158" s="19">
        <f t="shared" si="76"/>
        <v>203.6074193548387</v>
      </c>
      <c r="G2158" s="20" t="str">
        <f t="shared" si="72"/>
        <v>22/06/2023</v>
      </c>
    </row>
    <row r="2159" spans="1:7" x14ac:dyDescent="0.3">
      <c r="A2159" s="17">
        <v>8</v>
      </c>
      <c r="B2159" s="29">
        <v>45100</v>
      </c>
      <c r="C2159" s="138">
        <f t="shared" si="73"/>
        <v>2023</v>
      </c>
      <c r="D2159" s="35">
        <v>217</v>
      </c>
      <c r="E2159" s="19">
        <f t="shared" si="76"/>
        <v>211.38225806451612</v>
      </c>
      <c r="F2159" s="19">
        <f t="shared" si="76"/>
        <v>203.6074193548387</v>
      </c>
      <c r="G2159" s="20" t="str">
        <f t="shared" si="72"/>
        <v>23/06/2023</v>
      </c>
    </row>
    <row r="2160" spans="1:7" x14ac:dyDescent="0.3">
      <c r="A2160" s="17">
        <v>8</v>
      </c>
      <c r="B2160" s="29">
        <v>45103</v>
      </c>
      <c r="C2160" s="138">
        <f t="shared" si="73"/>
        <v>2023</v>
      </c>
      <c r="D2160" s="35">
        <v>217</v>
      </c>
      <c r="E2160" s="19">
        <f t="shared" si="76"/>
        <v>211.38225806451612</v>
      </c>
      <c r="F2160" s="19">
        <f t="shared" si="76"/>
        <v>203.6074193548387</v>
      </c>
      <c r="G2160" s="20" t="str">
        <f t="shared" si="72"/>
        <v>26/06/2023</v>
      </c>
    </row>
    <row r="2161" spans="1:7" x14ac:dyDescent="0.3">
      <c r="A2161" s="17">
        <v>8</v>
      </c>
      <c r="B2161" s="29">
        <v>45104</v>
      </c>
      <c r="C2161" s="138">
        <f t="shared" si="73"/>
        <v>2023</v>
      </c>
      <c r="D2161" s="35">
        <v>208</v>
      </c>
      <c r="E2161" s="19">
        <f t="shared" si="76"/>
        <v>211.38225806451612</v>
      </c>
      <c r="F2161" s="19">
        <f t="shared" si="76"/>
        <v>203.6074193548387</v>
      </c>
      <c r="G2161" s="20" t="str">
        <f t="shared" si="72"/>
        <v>27/06/2023</v>
      </c>
    </row>
    <row r="2162" spans="1:7" x14ac:dyDescent="0.3">
      <c r="A2162" s="17">
        <v>8</v>
      </c>
      <c r="B2162" s="29">
        <v>45105</v>
      </c>
      <c r="C2162" s="138">
        <f t="shared" si="73"/>
        <v>2023</v>
      </c>
      <c r="D2162" s="35">
        <v>204.75</v>
      </c>
      <c r="E2162" s="19">
        <f t="shared" si="76"/>
        <v>211.38225806451612</v>
      </c>
      <c r="F2162" s="19">
        <f t="shared" si="76"/>
        <v>203.6074193548387</v>
      </c>
      <c r="G2162" s="20" t="str">
        <f t="shared" si="72"/>
        <v>28/06/2023</v>
      </c>
    </row>
    <row r="2163" spans="1:7" x14ac:dyDescent="0.3">
      <c r="A2163" s="17">
        <v>8</v>
      </c>
      <c r="B2163" s="29">
        <v>45106</v>
      </c>
      <c r="C2163" s="138">
        <f t="shared" si="73"/>
        <v>2023</v>
      </c>
      <c r="D2163" s="35">
        <v>200.3</v>
      </c>
      <c r="E2163" s="19">
        <f t="shared" si="76"/>
        <v>211.38225806451612</v>
      </c>
      <c r="F2163" s="19">
        <f t="shared" si="76"/>
        <v>203.6074193548387</v>
      </c>
      <c r="G2163" s="20" t="str">
        <f t="shared" si="72"/>
        <v>29/06/2023</v>
      </c>
    </row>
    <row r="2164" spans="1:7" x14ac:dyDescent="0.3">
      <c r="A2164" s="17">
        <v>8</v>
      </c>
      <c r="B2164" s="29">
        <v>45110</v>
      </c>
      <c r="C2164" s="138">
        <f t="shared" si="73"/>
        <v>2023</v>
      </c>
      <c r="D2164" s="35">
        <v>201.5</v>
      </c>
      <c r="E2164" s="19">
        <f t="shared" ref="E2164:F2179" si="77">+E2163</f>
        <v>211.38225806451612</v>
      </c>
      <c r="F2164" s="19">
        <f t="shared" si="77"/>
        <v>203.6074193548387</v>
      </c>
      <c r="G2164" s="20" t="str">
        <f t="shared" si="72"/>
        <v>03/07/2023</v>
      </c>
    </row>
    <row r="2165" spans="1:7" x14ac:dyDescent="0.3">
      <c r="A2165" s="17">
        <v>8</v>
      </c>
      <c r="B2165" s="29">
        <v>45111</v>
      </c>
      <c r="C2165" s="138">
        <f t="shared" si="73"/>
        <v>2023</v>
      </c>
      <c r="D2165" s="35">
        <v>200.4</v>
      </c>
      <c r="E2165" s="19">
        <f t="shared" si="77"/>
        <v>211.38225806451612</v>
      </c>
      <c r="F2165" s="19">
        <f t="shared" si="77"/>
        <v>203.6074193548387</v>
      </c>
      <c r="G2165" s="20" t="str">
        <f t="shared" si="72"/>
        <v>04/07/2023</v>
      </c>
    </row>
    <row r="2166" spans="1:7" x14ac:dyDescent="0.3">
      <c r="A2166" s="17">
        <v>8</v>
      </c>
      <c r="B2166" s="29">
        <v>45112</v>
      </c>
      <c r="C2166" s="138">
        <f t="shared" si="73"/>
        <v>2023</v>
      </c>
      <c r="D2166" s="35">
        <v>206.5</v>
      </c>
      <c r="E2166" s="19">
        <f t="shared" si="77"/>
        <v>211.38225806451612</v>
      </c>
      <c r="F2166" s="19">
        <f t="shared" si="77"/>
        <v>203.6074193548387</v>
      </c>
      <c r="G2166" s="20" t="str">
        <f t="shared" si="72"/>
        <v>05/07/2023</v>
      </c>
    </row>
    <row r="2167" spans="1:7" x14ac:dyDescent="0.3">
      <c r="A2167" s="17">
        <v>8</v>
      </c>
      <c r="B2167" s="29">
        <v>45113</v>
      </c>
      <c r="C2167" s="138">
        <f t="shared" si="73"/>
        <v>2023</v>
      </c>
      <c r="D2167" s="35">
        <v>211.5</v>
      </c>
      <c r="E2167" s="19">
        <f t="shared" si="77"/>
        <v>211.38225806451612</v>
      </c>
      <c r="F2167" s="19">
        <f t="shared" si="77"/>
        <v>203.6074193548387</v>
      </c>
      <c r="G2167" s="20" t="str">
        <f t="shared" si="72"/>
        <v>06/07/2023</v>
      </c>
    </row>
    <row r="2168" spans="1:7" x14ac:dyDescent="0.3">
      <c r="A2168" s="17">
        <v>8</v>
      </c>
      <c r="B2168" s="29">
        <v>45114</v>
      </c>
      <c r="C2168" s="138">
        <f t="shared" si="73"/>
        <v>2023</v>
      </c>
      <c r="D2168" s="35">
        <v>210</v>
      </c>
      <c r="E2168" s="19">
        <f t="shared" si="77"/>
        <v>211.38225806451612</v>
      </c>
      <c r="F2168" s="19">
        <f t="shared" si="77"/>
        <v>203.6074193548387</v>
      </c>
      <c r="G2168" s="20" t="str">
        <f t="shared" si="72"/>
        <v>07/07/2023</v>
      </c>
    </row>
    <row r="2169" spans="1:7" x14ac:dyDescent="0.3">
      <c r="A2169" s="17">
        <v>8</v>
      </c>
      <c r="B2169" s="29">
        <v>45117</v>
      </c>
      <c r="C2169" s="138">
        <f t="shared" si="73"/>
        <v>2023</v>
      </c>
      <c r="D2169" s="35">
        <v>213.8</v>
      </c>
      <c r="E2169" s="19">
        <f t="shared" si="77"/>
        <v>211.38225806451612</v>
      </c>
      <c r="F2169" s="19">
        <f t="shared" si="77"/>
        <v>203.6074193548387</v>
      </c>
      <c r="G2169" s="20" t="str">
        <f t="shared" si="72"/>
        <v>10/07/2023</v>
      </c>
    </row>
    <row r="2170" spans="1:7" x14ac:dyDescent="0.3">
      <c r="A2170" s="17">
        <v>8</v>
      </c>
      <c r="B2170" s="29">
        <v>45118</v>
      </c>
      <c r="C2170" s="138">
        <f t="shared" si="73"/>
        <v>2023</v>
      </c>
      <c r="D2170" s="35">
        <v>213</v>
      </c>
      <c r="E2170" s="19">
        <f t="shared" si="77"/>
        <v>211.38225806451612</v>
      </c>
      <c r="F2170" s="19">
        <f t="shared" si="77"/>
        <v>203.6074193548387</v>
      </c>
      <c r="G2170" s="20" t="str">
        <f t="shared" si="72"/>
        <v>11/07/2023</v>
      </c>
    </row>
    <row r="2171" spans="1:7" x14ac:dyDescent="0.3">
      <c r="A2171" s="17">
        <v>8</v>
      </c>
      <c r="B2171" s="29">
        <v>45119</v>
      </c>
      <c r="C2171" s="138">
        <f t="shared" si="73"/>
        <v>2023</v>
      </c>
      <c r="D2171" s="35">
        <v>214</v>
      </c>
      <c r="E2171" s="19">
        <f t="shared" si="77"/>
        <v>211.38225806451612</v>
      </c>
      <c r="F2171" s="19">
        <f t="shared" si="77"/>
        <v>203.6074193548387</v>
      </c>
      <c r="G2171" s="20" t="str">
        <f t="shared" si="72"/>
        <v>12/07/2023</v>
      </c>
    </row>
    <row r="2172" spans="1:7" x14ac:dyDescent="0.3">
      <c r="A2172" s="17">
        <v>8</v>
      </c>
      <c r="B2172" s="29">
        <v>45120</v>
      </c>
      <c r="C2172" s="138">
        <f t="shared" si="73"/>
        <v>2023</v>
      </c>
      <c r="D2172" s="35">
        <v>210.5</v>
      </c>
      <c r="E2172" s="19">
        <f t="shared" si="77"/>
        <v>211.38225806451612</v>
      </c>
      <c r="F2172" s="19">
        <f t="shared" si="77"/>
        <v>203.6074193548387</v>
      </c>
      <c r="G2172" s="20" t="str">
        <f t="shared" si="72"/>
        <v>13/07/2023</v>
      </c>
    </row>
    <row r="2173" spans="1:7" x14ac:dyDescent="0.3">
      <c r="A2173" s="17">
        <v>8</v>
      </c>
      <c r="B2173" s="29">
        <v>45124</v>
      </c>
      <c r="C2173" s="138">
        <f t="shared" si="73"/>
        <v>2023</v>
      </c>
      <c r="D2173" s="35">
        <v>215</v>
      </c>
      <c r="E2173" s="19">
        <f t="shared" si="77"/>
        <v>211.38225806451612</v>
      </c>
      <c r="F2173" s="19">
        <f t="shared" si="77"/>
        <v>203.6074193548387</v>
      </c>
      <c r="G2173" s="20" t="str">
        <f t="shared" si="72"/>
        <v>17/07/2023</v>
      </c>
    </row>
    <row r="2174" spans="1:7" x14ac:dyDescent="0.3">
      <c r="A2174" s="17">
        <v>8</v>
      </c>
      <c r="B2174" s="29">
        <v>45125</v>
      </c>
      <c r="C2174" s="138">
        <f t="shared" si="73"/>
        <v>2023</v>
      </c>
      <c r="D2174" s="35">
        <v>219</v>
      </c>
      <c r="E2174" s="19">
        <f t="shared" si="77"/>
        <v>211.38225806451612</v>
      </c>
      <c r="F2174" s="19">
        <f t="shared" si="77"/>
        <v>203.6074193548387</v>
      </c>
      <c r="G2174" s="20" t="str">
        <f t="shared" si="72"/>
        <v>18/07/2023</v>
      </c>
    </row>
    <row r="2175" spans="1:7" x14ac:dyDescent="0.3">
      <c r="A2175" s="17">
        <v>8</v>
      </c>
      <c r="B2175" s="29">
        <v>45126</v>
      </c>
      <c r="C2175" s="138">
        <f t="shared" si="73"/>
        <v>2023</v>
      </c>
      <c r="D2175" s="35">
        <v>225</v>
      </c>
      <c r="E2175" s="19">
        <f t="shared" si="77"/>
        <v>211.38225806451612</v>
      </c>
      <c r="F2175" s="19">
        <f t="shared" si="77"/>
        <v>203.6074193548387</v>
      </c>
      <c r="G2175" s="20" t="str">
        <f>TEXT(B2175,"jj/mm/aaaa")</f>
        <v>19/07/2023</v>
      </c>
    </row>
    <row r="2176" spans="1:7" x14ac:dyDescent="0.3">
      <c r="A2176" s="17">
        <v>8</v>
      </c>
      <c r="B2176" s="29">
        <v>45127</v>
      </c>
      <c r="C2176" s="138">
        <f t="shared" si="73"/>
        <v>2023</v>
      </c>
      <c r="D2176" s="35">
        <v>232</v>
      </c>
      <c r="E2176" s="19">
        <f t="shared" si="77"/>
        <v>211.38225806451612</v>
      </c>
      <c r="F2176" s="19">
        <f t="shared" si="77"/>
        <v>203.6074193548387</v>
      </c>
      <c r="G2176" s="20" t="str">
        <f>TEXT(B2176,"jj/mm/aaaa")</f>
        <v>20/07/2023</v>
      </c>
    </row>
    <row r="2177" spans="1:7" x14ac:dyDescent="0.3">
      <c r="A2177" s="17">
        <v>8</v>
      </c>
      <c r="B2177" s="29">
        <v>45128</v>
      </c>
      <c r="C2177" s="138">
        <f t="shared" si="73"/>
        <v>2023</v>
      </c>
      <c r="D2177" s="35">
        <v>227.3</v>
      </c>
      <c r="E2177" s="19">
        <f t="shared" si="77"/>
        <v>211.38225806451612</v>
      </c>
      <c r="F2177" s="19">
        <f t="shared" si="77"/>
        <v>203.6074193548387</v>
      </c>
      <c r="G2177" s="20" t="str">
        <f>TEXT(B2177,"jj/mm/aaaa")</f>
        <v>21/07/2023</v>
      </c>
    </row>
    <row r="2178" spans="1:7" x14ac:dyDescent="0.3">
      <c r="A2178" s="17">
        <v>8</v>
      </c>
      <c r="B2178" s="29">
        <v>45131</v>
      </c>
      <c r="C2178" s="138">
        <f t="shared" si="73"/>
        <v>2023</v>
      </c>
      <c r="D2178" s="35">
        <v>237</v>
      </c>
      <c r="E2178" s="19">
        <f t="shared" si="77"/>
        <v>211.38225806451612</v>
      </c>
      <c r="F2178" s="19">
        <f t="shared" si="77"/>
        <v>203.6074193548387</v>
      </c>
      <c r="G2178" s="20" t="str">
        <f>TEXT(B2178,"jj/mm/aaaa")</f>
        <v>24/07/2023</v>
      </c>
    </row>
    <row r="2179" spans="1:7" x14ac:dyDescent="0.3">
      <c r="A2179" s="17">
        <v>8</v>
      </c>
      <c r="B2179" s="29">
        <v>45132</v>
      </c>
      <c r="C2179" s="138">
        <f t="shared" ref="C2179:C2242" si="78">YEAR(B2179)</f>
        <v>2023</v>
      </c>
      <c r="D2179" s="35">
        <v>237.5</v>
      </c>
      <c r="E2179" s="19">
        <f t="shared" si="77"/>
        <v>211.38225806451612</v>
      </c>
      <c r="F2179" s="19">
        <f t="shared" si="77"/>
        <v>203.6074193548387</v>
      </c>
      <c r="G2179" s="20" t="str">
        <f>TEXT(B2179,"jj/mm/aaaa")</f>
        <v>25/07/2023</v>
      </c>
    </row>
    <row r="2180" spans="1:7" x14ac:dyDescent="0.3">
      <c r="A2180" s="17">
        <v>8</v>
      </c>
      <c r="B2180" s="29">
        <v>45133</v>
      </c>
      <c r="C2180" s="138">
        <f t="shared" si="78"/>
        <v>2023</v>
      </c>
      <c r="D2180" s="35">
        <v>237</v>
      </c>
      <c r="E2180" s="19">
        <f t="shared" ref="E2180:F2195" si="79">+E2179</f>
        <v>211.38225806451612</v>
      </c>
      <c r="F2180" s="19">
        <f t="shared" si="79"/>
        <v>203.6074193548387</v>
      </c>
      <c r="G2180" s="20" t="str">
        <f t="shared" ref="G2180:G2243" si="80">TEXT(B2180,"jj/mm/aaaa")</f>
        <v>26/07/2023</v>
      </c>
    </row>
    <row r="2181" spans="1:7" x14ac:dyDescent="0.3">
      <c r="A2181" s="17">
        <v>8</v>
      </c>
      <c r="B2181" s="29">
        <v>45134</v>
      </c>
      <c r="C2181" s="138">
        <f t="shared" si="78"/>
        <v>2023</v>
      </c>
      <c r="D2181" s="35">
        <v>235</v>
      </c>
      <c r="E2181" s="19">
        <f t="shared" si="79"/>
        <v>211.38225806451612</v>
      </c>
      <c r="F2181" s="19">
        <f t="shared" si="79"/>
        <v>203.6074193548387</v>
      </c>
      <c r="G2181" s="20" t="str">
        <f t="shared" si="80"/>
        <v>27/07/2023</v>
      </c>
    </row>
    <row r="2182" spans="1:7" x14ac:dyDescent="0.3">
      <c r="A2182" s="17">
        <v>8</v>
      </c>
      <c r="B2182" s="29">
        <v>45135</v>
      </c>
      <c r="C2182" s="138">
        <f t="shared" si="78"/>
        <v>2023</v>
      </c>
      <c r="D2182" s="35">
        <v>224</v>
      </c>
      <c r="E2182" s="19">
        <f t="shared" si="79"/>
        <v>211.38225806451612</v>
      </c>
      <c r="F2182" s="19">
        <f t="shared" si="79"/>
        <v>203.6074193548387</v>
      </c>
      <c r="G2182" s="20" t="str">
        <f t="shared" si="80"/>
        <v>28/07/2023</v>
      </c>
    </row>
    <row r="2183" spans="1:7" x14ac:dyDescent="0.3">
      <c r="A2183" s="17">
        <v>8</v>
      </c>
      <c r="B2183" s="29">
        <v>45138</v>
      </c>
      <c r="C2183" s="138">
        <f t="shared" si="78"/>
        <v>2023</v>
      </c>
      <c r="D2183" s="35">
        <v>217</v>
      </c>
      <c r="E2183" s="19">
        <f t="shared" si="79"/>
        <v>211.38225806451612</v>
      </c>
      <c r="F2183" s="19">
        <f t="shared" si="79"/>
        <v>203.6074193548387</v>
      </c>
      <c r="G2183" s="20" t="str">
        <f t="shared" si="80"/>
        <v>31/07/2023</v>
      </c>
    </row>
    <row r="2184" spans="1:7" x14ac:dyDescent="0.3">
      <c r="A2184" s="17">
        <v>8</v>
      </c>
      <c r="B2184" s="29">
        <v>45139</v>
      </c>
      <c r="C2184" s="138">
        <f t="shared" si="78"/>
        <v>2023</v>
      </c>
      <c r="D2184" s="35">
        <v>211</v>
      </c>
      <c r="E2184" s="19">
        <f t="shared" si="79"/>
        <v>211.38225806451612</v>
      </c>
      <c r="F2184" s="19">
        <f t="shared" si="79"/>
        <v>203.6074193548387</v>
      </c>
      <c r="G2184" s="20" t="str">
        <f t="shared" si="80"/>
        <v>01/08/2023</v>
      </c>
    </row>
    <row r="2185" spans="1:7" x14ac:dyDescent="0.3">
      <c r="A2185" s="17">
        <v>8</v>
      </c>
      <c r="B2185" s="29">
        <v>45140</v>
      </c>
      <c r="C2185" s="138">
        <f t="shared" si="78"/>
        <v>2023</v>
      </c>
      <c r="D2185" s="35">
        <v>211</v>
      </c>
      <c r="E2185" s="19">
        <f t="shared" si="79"/>
        <v>211.38225806451612</v>
      </c>
      <c r="F2185" s="19">
        <f t="shared" si="79"/>
        <v>203.6074193548387</v>
      </c>
      <c r="G2185" s="20" t="str">
        <f t="shared" si="80"/>
        <v>02/08/2023</v>
      </c>
    </row>
    <row r="2186" spans="1:7" x14ac:dyDescent="0.3">
      <c r="A2186" s="17">
        <v>8</v>
      </c>
      <c r="B2186" s="29">
        <v>45141</v>
      </c>
      <c r="C2186" s="138">
        <f t="shared" si="78"/>
        <v>2023</v>
      </c>
      <c r="D2186" s="35">
        <v>209</v>
      </c>
      <c r="E2186" s="19">
        <f t="shared" si="79"/>
        <v>211.38225806451612</v>
      </c>
      <c r="F2186" s="19">
        <f t="shared" si="79"/>
        <v>203.6074193548387</v>
      </c>
      <c r="G2186" s="20" t="str">
        <f t="shared" si="80"/>
        <v>03/08/2023</v>
      </c>
    </row>
    <row r="2187" spans="1:7" x14ac:dyDescent="0.3">
      <c r="A2187" s="17">
        <v>8</v>
      </c>
      <c r="B2187" s="29">
        <v>45142</v>
      </c>
      <c r="C2187" s="138">
        <f t="shared" si="78"/>
        <v>2023</v>
      </c>
      <c r="D2187" s="35">
        <v>208</v>
      </c>
      <c r="E2187" s="19">
        <f t="shared" si="79"/>
        <v>211.38225806451612</v>
      </c>
      <c r="F2187" s="19">
        <f t="shared" si="79"/>
        <v>203.6074193548387</v>
      </c>
      <c r="G2187" s="20" t="str">
        <f t="shared" si="80"/>
        <v>04/08/2023</v>
      </c>
    </row>
    <row r="2188" spans="1:7" x14ac:dyDescent="0.3">
      <c r="A2188" s="17">
        <v>8</v>
      </c>
      <c r="B2188" s="29">
        <v>45145</v>
      </c>
      <c r="C2188" s="138">
        <f t="shared" si="78"/>
        <v>2023</v>
      </c>
      <c r="D2188" s="35">
        <v>209.5</v>
      </c>
      <c r="E2188" s="19">
        <f t="shared" si="79"/>
        <v>211.38225806451612</v>
      </c>
      <c r="F2188" s="19">
        <f t="shared" si="79"/>
        <v>203.6074193548387</v>
      </c>
      <c r="G2188" s="20" t="str">
        <f t="shared" si="80"/>
        <v>07/08/2023</v>
      </c>
    </row>
    <row r="2189" spans="1:7" x14ac:dyDescent="0.3">
      <c r="A2189" s="17">
        <v>8</v>
      </c>
      <c r="B2189" s="29">
        <v>45146</v>
      </c>
      <c r="C2189" s="138">
        <f t="shared" si="78"/>
        <v>2023</v>
      </c>
      <c r="D2189" s="35">
        <v>212.25</v>
      </c>
      <c r="E2189" s="19">
        <f t="shared" si="79"/>
        <v>211.38225806451612</v>
      </c>
      <c r="F2189" s="19">
        <f t="shared" si="79"/>
        <v>203.6074193548387</v>
      </c>
      <c r="G2189" s="20" t="str">
        <f t="shared" si="80"/>
        <v>08/08/2023</v>
      </c>
    </row>
    <row r="2190" spans="1:7" x14ac:dyDescent="0.3">
      <c r="A2190" s="17">
        <v>8</v>
      </c>
      <c r="B2190" s="29">
        <v>45147</v>
      </c>
      <c r="C2190" s="138">
        <f t="shared" si="78"/>
        <v>2023</v>
      </c>
      <c r="D2190" s="35">
        <v>215</v>
      </c>
      <c r="E2190" s="19">
        <f t="shared" si="79"/>
        <v>211.38225806451612</v>
      </c>
      <c r="F2190" s="19">
        <f t="shared" si="79"/>
        <v>203.6074193548387</v>
      </c>
      <c r="G2190" s="20" t="str">
        <f t="shared" si="80"/>
        <v>09/08/2023</v>
      </c>
    </row>
    <row r="2191" spans="1:7" x14ac:dyDescent="0.3">
      <c r="A2191" s="17">
        <v>8</v>
      </c>
      <c r="B2191" s="29">
        <v>45148</v>
      </c>
      <c r="C2191" s="138">
        <f t="shared" si="78"/>
        <v>2023</v>
      </c>
      <c r="D2191" s="35">
        <v>212.5</v>
      </c>
      <c r="E2191" s="19">
        <f t="shared" si="79"/>
        <v>211.38225806451612</v>
      </c>
      <c r="F2191" s="19">
        <f t="shared" si="79"/>
        <v>203.6074193548387</v>
      </c>
      <c r="G2191" s="20" t="str">
        <f t="shared" si="80"/>
        <v>10/08/2023</v>
      </c>
    </row>
    <row r="2192" spans="1:7" x14ac:dyDescent="0.3">
      <c r="A2192" s="17">
        <v>8</v>
      </c>
      <c r="B2192" s="29">
        <v>45149</v>
      </c>
      <c r="C2192" s="138">
        <f t="shared" si="78"/>
        <v>2023</v>
      </c>
      <c r="D2192" s="35">
        <v>209.5</v>
      </c>
      <c r="E2192" s="19">
        <f t="shared" si="79"/>
        <v>211.38225806451612</v>
      </c>
      <c r="F2192" s="19">
        <f t="shared" si="79"/>
        <v>203.6074193548387</v>
      </c>
      <c r="G2192" s="20" t="str">
        <f t="shared" si="80"/>
        <v>11/08/2023</v>
      </c>
    </row>
    <row r="2193" spans="1:7" x14ac:dyDescent="0.3">
      <c r="A2193" s="17">
        <v>8</v>
      </c>
      <c r="B2193" s="29">
        <v>45154</v>
      </c>
      <c r="C2193" s="138">
        <f t="shared" si="78"/>
        <v>2023</v>
      </c>
      <c r="D2193" s="35">
        <v>205</v>
      </c>
      <c r="E2193" s="19">
        <f t="shared" si="79"/>
        <v>211.38225806451612</v>
      </c>
      <c r="F2193" s="19">
        <f t="shared" si="79"/>
        <v>203.6074193548387</v>
      </c>
      <c r="G2193" s="20" t="str">
        <f t="shared" si="80"/>
        <v>16/08/2023</v>
      </c>
    </row>
    <row r="2194" spans="1:7" x14ac:dyDescent="0.3">
      <c r="A2194" s="17">
        <v>8</v>
      </c>
      <c r="B2194" s="29">
        <v>45155</v>
      </c>
      <c r="C2194" s="138">
        <f t="shared" si="78"/>
        <v>2023</v>
      </c>
      <c r="D2194" s="35">
        <v>201</v>
      </c>
      <c r="E2194" s="19">
        <f t="shared" si="79"/>
        <v>211.38225806451612</v>
      </c>
      <c r="F2194" s="19">
        <f t="shared" si="79"/>
        <v>203.6074193548387</v>
      </c>
      <c r="G2194" s="20" t="str">
        <f t="shared" si="80"/>
        <v>17/08/2023</v>
      </c>
    </row>
    <row r="2195" spans="1:7" x14ac:dyDescent="0.3">
      <c r="A2195" s="17">
        <v>8</v>
      </c>
      <c r="B2195" s="29">
        <v>45156</v>
      </c>
      <c r="C2195" s="138">
        <f t="shared" si="78"/>
        <v>2023</v>
      </c>
      <c r="D2195" s="35">
        <v>205.75</v>
      </c>
      <c r="E2195" s="19">
        <f t="shared" si="79"/>
        <v>211.38225806451612</v>
      </c>
      <c r="F2195" s="19">
        <f t="shared" si="79"/>
        <v>203.6074193548387</v>
      </c>
      <c r="G2195" s="20" t="str">
        <f t="shared" si="80"/>
        <v>18/08/2023</v>
      </c>
    </row>
    <row r="2196" spans="1:7" x14ac:dyDescent="0.3">
      <c r="A2196" s="17">
        <v>8</v>
      </c>
      <c r="B2196" s="29">
        <v>45159</v>
      </c>
      <c r="C2196" s="138">
        <f t="shared" si="78"/>
        <v>2023</v>
      </c>
      <c r="D2196" s="35">
        <v>208</v>
      </c>
      <c r="E2196" s="19">
        <f t="shared" ref="E2196:F2211" si="81">+E2195</f>
        <v>211.38225806451612</v>
      </c>
      <c r="F2196" s="19">
        <f t="shared" si="81"/>
        <v>203.6074193548387</v>
      </c>
      <c r="G2196" s="20" t="str">
        <f t="shared" si="80"/>
        <v>21/08/2023</v>
      </c>
    </row>
    <row r="2197" spans="1:7" x14ac:dyDescent="0.3">
      <c r="A2197" s="17">
        <v>8</v>
      </c>
      <c r="B2197" s="29">
        <v>45160</v>
      </c>
      <c r="C2197" s="138">
        <f t="shared" si="78"/>
        <v>2023</v>
      </c>
      <c r="D2197" s="35">
        <v>197</v>
      </c>
      <c r="E2197" s="19">
        <f t="shared" si="81"/>
        <v>211.38225806451612</v>
      </c>
      <c r="F2197" s="19">
        <f t="shared" si="81"/>
        <v>203.6074193548387</v>
      </c>
      <c r="G2197" s="20" t="str">
        <f t="shared" si="80"/>
        <v>22/08/2023</v>
      </c>
    </row>
    <row r="2198" spans="1:7" x14ac:dyDescent="0.3">
      <c r="A2198" s="17">
        <v>8</v>
      </c>
      <c r="B2198" s="29">
        <v>45161</v>
      </c>
      <c r="C2198" s="138">
        <f t="shared" si="78"/>
        <v>2023</v>
      </c>
      <c r="D2198" s="35">
        <v>207.33</v>
      </c>
      <c r="E2198" s="19">
        <f t="shared" si="81"/>
        <v>211.38225806451612</v>
      </c>
      <c r="F2198" s="19">
        <f t="shared" si="81"/>
        <v>203.6074193548387</v>
      </c>
      <c r="G2198" s="20" t="str">
        <f t="shared" si="80"/>
        <v>23/08/2023</v>
      </c>
    </row>
    <row r="2199" spans="1:7" x14ac:dyDescent="0.3">
      <c r="A2199" s="17">
        <v>8</v>
      </c>
      <c r="B2199" s="29">
        <v>45162</v>
      </c>
      <c r="C2199" s="138">
        <f t="shared" si="78"/>
        <v>2023</v>
      </c>
      <c r="D2199" s="35">
        <v>210.3</v>
      </c>
      <c r="E2199" s="19">
        <f t="shared" si="81"/>
        <v>211.38225806451612</v>
      </c>
      <c r="F2199" s="19">
        <f t="shared" si="81"/>
        <v>203.6074193548387</v>
      </c>
      <c r="G2199" s="20" t="str">
        <f t="shared" si="80"/>
        <v>24/08/2023</v>
      </c>
    </row>
    <row r="2200" spans="1:7" x14ac:dyDescent="0.3">
      <c r="A2200" s="17">
        <v>8</v>
      </c>
      <c r="B2200" s="29">
        <v>45163</v>
      </c>
      <c r="C2200" s="138">
        <f t="shared" si="78"/>
        <v>2023</v>
      </c>
      <c r="D2200" s="35">
        <v>211.67</v>
      </c>
      <c r="E2200" s="19">
        <f t="shared" si="81"/>
        <v>211.38225806451612</v>
      </c>
      <c r="F2200" s="19">
        <f t="shared" si="81"/>
        <v>203.6074193548387</v>
      </c>
      <c r="G2200" s="20" t="str">
        <f t="shared" si="80"/>
        <v>25/08/2023</v>
      </c>
    </row>
    <row r="2201" spans="1:7" x14ac:dyDescent="0.3">
      <c r="A2201" s="17">
        <v>8</v>
      </c>
      <c r="B2201" s="29">
        <v>45166</v>
      </c>
      <c r="C2201" s="138">
        <f t="shared" si="78"/>
        <v>2023</v>
      </c>
      <c r="D2201" s="35">
        <v>211.25</v>
      </c>
      <c r="E2201" s="19">
        <f t="shared" si="81"/>
        <v>211.38225806451612</v>
      </c>
      <c r="F2201" s="19">
        <f t="shared" si="81"/>
        <v>203.6074193548387</v>
      </c>
      <c r="G2201" s="20" t="str">
        <f t="shared" si="80"/>
        <v>28/08/2023</v>
      </c>
    </row>
    <row r="2202" spans="1:7" x14ac:dyDescent="0.3">
      <c r="A2202" s="17">
        <v>8</v>
      </c>
      <c r="B2202" s="29">
        <v>45167</v>
      </c>
      <c r="C2202" s="138">
        <f t="shared" si="78"/>
        <v>2023</v>
      </c>
      <c r="D2202" s="35">
        <v>210</v>
      </c>
      <c r="E2202" s="19">
        <f t="shared" si="81"/>
        <v>211.38225806451612</v>
      </c>
      <c r="F2202" s="19">
        <f t="shared" si="81"/>
        <v>203.6074193548387</v>
      </c>
      <c r="G2202" s="20" t="str">
        <f t="shared" si="80"/>
        <v>29/08/2023</v>
      </c>
    </row>
    <row r="2203" spans="1:7" x14ac:dyDescent="0.3">
      <c r="A2203" s="17">
        <v>8</v>
      </c>
      <c r="B2203" s="29">
        <v>45168</v>
      </c>
      <c r="C2203" s="138">
        <f t="shared" si="78"/>
        <v>2023</v>
      </c>
      <c r="D2203" s="35">
        <v>215</v>
      </c>
      <c r="E2203" s="19">
        <f t="shared" si="81"/>
        <v>211.38225806451612</v>
      </c>
      <c r="F2203" s="19">
        <f t="shared" si="81"/>
        <v>203.6074193548387</v>
      </c>
      <c r="G2203" s="20" t="str">
        <f t="shared" si="80"/>
        <v>30/08/2023</v>
      </c>
    </row>
    <row r="2204" spans="1:7" x14ac:dyDescent="0.3">
      <c r="A2204" s="17">
        <v>8</v>
      </c>
      <c r="B2204" s="29">
        <v>45169</v>
      </c>
      <c r="C2204" s="138">
        <f t="shared" si="78"/>
        <v>2023</v>
      </c>
      <c r="D2204" s="35">
        <v>217.25</v>
      </c>
      <c r="E2204" s="19">
        <f t="shared" si="81"/>
        <v>211.38225806451612</v>
      </c>
      <c r="F2204" s="19">
        <f t="shared" si="81"/>
        <v>203.6074193548387</v>
      </c>
      <c r="G2204" s="20" t="str">
        <f t="shared" si="80"/>
        <v>31/08/2023</v>
      </c>
    </row>
    <row r="2205" spans="1:7" x14ac:dyDescent="0.3">
      <c r="A2205" s="17">
        <v>8</v>
      </c>
      <c r="B2205" s="29">
        <v>45170</v>
      </c>
      <c r="C2205" s="138">
        <f t="shared" si="78"/>
        <v>2023</v>
      </c>
      <c r="D2205" s="35">
        <v>204</v>
      </c>
      <c r="E2205" s="19">
        <f t="shared" si="81"/>
        <v>211.38225806451612</v>
      </c>
      <c r="F2205" s="19">
        <f t="shared" si="81"/>
        <v>203.6074193548387</v>
      </c>
      <c r="G2205" s="20" t="str">
        <f t="shared" si="80"/>
        <v>01/09/2023</v>
      </c>
    </row>
    <row r="2206" spans="1:7" x14ac:dyDescent="0.3">
      <c r="A2206" s="17">
        <v>8</v>
      </c>
      <c r="B2206" s="29">
        <v>45173</v>
      </c>
      <c r="C2206" s="138">
        <f t="shared" si="78"/>
        <v>2023</v>
      </c>
      <c r="D2206" s="35">
        <v>215</v>
      </c>
      <c r="E2206" s="19">
        <f t="shared" si="81"/>
        <v>211.38225806451612</v>
      </c>
      <c r="F2206" s="19">
        <f t="shared" si="81"/>
        <v>203.6074193548387</v>
      </c>
      <c r="G2206" s="20" t="str">
        <f t="shared" si="80"/>
        <v>04/09/2023</v>
      </c>
    </row>
    <row r="2207" spans="1:7" x14ac:dyDescent="0.3">
      <c r="A2207" s="17">
        <v>8</v>
      </c>
      <c r="B2207" s="29">
        <v>45174</v>
      </c>
      <c r="C2207" s="138">
        <f t="shared" si="78"/>
        <v>2023</v>
      </c>
      <c r="D2207" s="35">
        <v>210</v>
      </c>
      <c r="E2207" s="19">
        <f t="shared" si="81"/>
        <v>211.38225806451612</v>
      </c>
      <c r="F2207" s="19">
        <f t="shared" si="81"/>
        <v>203.6074193548387</v>
      </c>
      <c r="G2207" s="20" t="str">
        <f t="shared" si="80"/>
        <v>05/09/2023</v>
      </c>
    </row>
    <row r="2208" spans="1:7" x14ac:dyDescent="0.3">
      <c r="A2208" s="17">
        <v>8</v>
      </c>
      <c r="B2208" s="18">
        <v>45175</v>
      </c>
      <c r="C2208" s="138">
        <f t="shared" si="78"/>
        <v>2023</v>
      </c>
      <c r="D2208" s="19">
        <v>214</v>
      </c>
      <c r="E2208" s="19">
        <f t="shared" si="81"/>
        <v>211.38225806451612</v>
      </c>
      <c r="F2208" s="19">
        <f t="shared" si="81"/>
        <v>203.6074193548387</v>
      </c>
      <c r="G2208" s="20" t="str">
        <f t="shared" si="80"/>
        <v>06/09/2023</v>
      </c>
    </row>
    <row r="2209" spans="1:7" x14ac:dyDescent="0.3">
      <c r="A2209" s="17">
        <v>8</v>
      </c>
      <c r="B2209" s="18">
        <v>45176</v>
      </c>
      <c r="C2209" s="138">
        <f t="shared" si="78"/>
        <v>2023</v>
      </c>
      <c r="D2209" s="19">
        <v>213.5</v>
      </c>
      <c r="E2209" s="19">
        <f t="shared" si="81"/>
        <v>211.38225806451612</v>
      </c>
      <c r="F2209" s="19">
        <f t="shared" si="81"/>
        <v>203.6074193548387</v>
      </c>
      <c r="G2209" s="20" t="str">
        <f t="shared" si="80"/>
        <v>07/09/2023</v>
      </c>
    </row>
    <row r="2210" spans="1:7" x14ac:dyDescent="0.3">
      <c r="A2210" s="17">
        <v>8</v>
      </c>
      <c r="B2210" s="18">
        <v>45177</v>
      </c>
      <c r="C2210" s="138">
        <f t="shared" si="78"/>
        <v>2023</v>
      </c>
      <c r="D2210" s="19">
        <v>213</v>
      </c>
      <c r="E2210" s="19">
        <f t="shared" si="81"/>
        <v>211.38225806451612</v>
      </c>
      <c r="F2210" s="19">
        <f t="shared" si="81"/>
        <v>203.6074193548387</v>
      </c>
      <c r="G2210" s="20" t="str">
        <f t="shared" si="80"/>
        <v>08/09/2023</v>
      </c>
    </row>
    <row r="2211" spans="1:7" x14ac:dyDescent="0.3">
      <c r="A2211" s="17">
        <v>8</v>
      </c>
      <c r="B2211" s="18">
        <v>45180</v>
      </c>
      <c r="C2211" s="138">
        <f t="shared" si="78"/>
        <v>2023</v>
      </c>
      <c r="D2211" s="19">
        <v>209</v>
      </c>
      <c r="E2211" s="19">
        <f t="shared" si="81"/>
        <v>211.38225806451612</v>
      </c>
      <c r="F2211" s="19">
        <f t="shared" si="81"/>
        <v>203.6074193548387</v>
      </c>
      <c r="G2211" s="20" t="str">
        <f t="shared" si="80"/>
        <v>11/09/2023</v>
      </c>
    </row>
    <row r="2212" spans="1:7" x14ac:dyDescent="0.3">
      <c r="A2212" s="17">
        <v>8</v>
      </c>
      <c r="B2212" s="18">
        <v>45181</v>
      </c>
      <c r="C2212" s="138">
        <f t="shared" si="78"/>
        <v>2023</v>
      </c>
      <c r="D2212" s="19">
        <v>205</v>
      </c>
      <c r="E2212" s="19">
        <f t="shared" ref="E2212:F2227" si="82">+E2211</f>
        <v>211.38225806451612</v>
      </c>
      <c r="F2212" s="19">
        <f t="shared" si="82"/>
        <v>203.6074193548387</v>
      </c>
      <c r="G2212" s="20" t="str">
        <f t="shared" si="80"/>
        <v>12/09/2023</v>
      </c>
    </row>
    <row r="2213" spans="1:7" x14ac:dyDescent="0.3">
      <c r="A2213" s="17">
        <v>8</v>
      </c>
      <c r="B2213" s="18">
        <v>45182</v>
      </c>
      <c r="C2213" s="138">
        <f t="shared" si="78"/>
        <v>2023</v>
      </c>
      <c r="D2213" s="19">
        <v>211</v>
      </c>
      <c r="E2213" s="19">
        <f t="shared" si="82"/>
        <v>211.38225806451612</v>
      </c>
      <c r="F2213" s="19">
        <f t="shared" si="82"/>
        <v>203.6074193548387</v>
      </c>
      <c r="G2213" s="20" t="str">
        <f t="shared" si="80"/>
        <v>13/09/2023</v>
      </c>
    </row>
    <row r="2214" spans="1:7" x14ac:dyDescent="0.3">
      <c r="A2214" s="17">
        <v>8</v>
      </c>
      <c r="B2214" s="18">
        <v>45183</v>
      </c>
      <c r="C2214" s="138">
        <f t="shared" si="78"/>
        <v>2023</v>
      </c>
      <c r="D2214" s="19">
        <v>216</v>
      </c>
      <c r="E2214" s="19">
        <f t="shared" si="82"/>
        <v>211.38225806451612</v>
      </c>
      <c r="F2214" s="19">
        <f t="shared" si="82"/>
        <v>203.6074193548387</v>
      </c>
      <c r="G2214" s="20" t="str">
        <f t="shared" si="80"/>
        <v>14/09/2023</v>
      </c>
    </row>
    <row r="2215" spans="1:7" x14ac:dyDescent="0.3">
      <c r="A2215" s="17">
        <v>8</v>
      </c>
      <c r="B2215" s="18">
        <v>45184</v>
      </c>
      <c r="C2215" s="138">
        <f t="shared" si="78"/>
        <v>2023</v>
      </c>
      <c r="D2215" s="19">
        <v>215.5</v>
      </c>
      <c r="E2215" s="19">
        <f t="shared" si="82"/>
        <v>211.38225806451612</v>
      </c>
      <c r="F2215" s="19">
        <f t="shared" si="82"/>
        <v>203.6074193548387</v>
      </c>
      <c r="G2215" s="20" t="str">
        <f t="shared" si="80"/>
        <v>15/09/2023</v>
      </c>
    </row>
    <row r="2216" spans="1:7" x14ac:dyDescent="0.3">
      <c r="A2216" s="17">
        <v>8</v>
      </c>
      <c r="B2216" s="18">
        <v>45187</v>
      </c>
      <c r="C2216" s="138">
        <f t="shared" si="78"/>
        <v>2023</v>
      </c>
      <c r="D2216" s="19">
        <v>214.5</v>
      </c>
      <c r="E2216" s="19">
        <f t="shared" si="82"/>
        <v>211.38225806451612</v>
      </c>
      <c r="F2216" s="19">
        <f t="shared" si="82"/>
        <v>203.6074193548387</v>
      </c>
      <c r="G2216" s="20" t="str">
        <f t="shared" si="80"/>
        <v>18/09/2023</v>
      </c>
    </row>
    <row r="2217" spans="1:7" x14ac:dyDescent="0.3">
      <c r="A2217" s="17">
        <v>8</v>
      </c>
      <c r="B2217" s="18">
        <v>45188</v>
      </c>
      <c r="C2217" s="138">
        <f t="shared" si="78"/>
        <v>2023</v>
      </c>
      <c r="D2217" s="19">
        <v>212.5</v>
      </c>
      <c r="E2217" s="19">
        <f t="shared" si="82"/>
        <v>211.38225806451612</v>
      </c>
      <c r="F2217" s="19">
        <f t="shared" si="82"/>
        <v>203.6074193548387</v>
      </c>
      <c r="G2217" s="20" t="str">
        <f t="shared" si="80"/>
        <v>19/09/2023</v>
      </c>
    </row>
    <row r="2218" spans="1:7" x14ac:dyDescent="0.3">
      <c r="A2218" s="17">
        <v>8</v>
      </c>
      <c r="B2218" s="18">
        <v>45189</v>
      </c>
      <c r="C2218" s="138">
        <f t="shared" si="78"/>
        <v>2023</v>
      </c>
      <c r="D2218" s="19">
        <v>216</v>
      </c>
      <c r="E2218" s="19">
        <f t="shared" si="82"/>
        <v>211.38225806451612</v>
      </c>
      <c r="F2218" s="19">
        <f t="shared" si="82"/>
        <v>203.6074193548387</v>
      </c>
      <c r="G2218" s="20" t="str">
        <f t="shared" si="80"/>
        <v>20/09/2023</v>
      </c>
    </row>
    <row r="2219" spans="1:7" x14ac:dyDescent="0.3">
      <c r="A2219" s="17">
        <v>8</v>
      </c>
      <c r="B2219" s="18">
        <v>45190</v>
      </c>
      <c r="C2219" s="138">
        <f t="shared" si="78"/>
        <v>2023</v>
      </c>
      <c r="D2219" s="19">
        <v>215.5</v>
      </c>
      <c r="E2219" s="19">
        <f t="shared" si="82"/>
        <v>211.38225806451612</v>
      </c>
      <c r="F2219" s="19">
        <f t="shared" si="82"/>
        <v>203.6074193548387</v>
      </c>
      <c r="G2219" s="20" t="str">
        <f t="shared" si="80"/>
        <v>21/09/2023</v>
      </c>
    </row>
    <row r="2220" spans="1:7" x14ac:dyDescent="0.3">
      <c r="A2220" s="17">
        <v>8</v>
      </c>
      <c r="B2220" s="18">
        <v>45191</v>
      </c>
      <c r="C2220" s="138">
        <f t="shared" si="78"/>
        <v>2023</v>
      </c>
      <c r="D2220" s="19">
        <v>213</v>
      </c>
      <c r="E2220" s="19">
        <f t="shared" si="82"/>
        <v>211.38225806451612</v>
      </c>
      <c r="F2220" s="19">
        <f t="shared" si="82"/>
        <v>203.6074193548387</v>
      </c>
      <c r="G2220" s="20" t="str">
        <f t="shared" si="80"/>
        <v>22/09/2023</v>
      </c>
    </row>
    <row r="2221" spans="1:7" x14ac:dyDescent="0.3">
      <c r="A2221" s="17">
        <v>8</v>
      </c>
      <c r="B2221" s="18">
        <v>45194</v>
      </c>
      <c r="C2221" s="138">
        <f t="shared" si="78"/>
        <v>2023</v>
      </c>
      <c r="D2221" s="19">
        <v>215</v>
      </c>
      <c r="E2221" s="19">
        <f t="shared" si="82"/>
        <v>211.38225806451612</v>
      </c>
      <c r="F2221" s="19">
        <f t="shared" si="82"/>
        <v>203.6074193548387</v>
      </c>
      <c r="G2221" s="20" t="str">
        <f t="shared" si="80"/>
        <v>25/09/2023</v>
      </c>
    </row>
    <row r="2222" spans="1:7" x14ac:dyDescent="0.3">
      <c r="A2222" s="17">
        <v>8</v>
      </c>
      <c r="B2222" s="18">
        <v>45195</v>
      </c>
      <c r="C2222" s="138">
        <f t="shared" si="78"/>
        <v>2023</v>
      </c>
      <c r="D2222" s="19">
        <v>216</v>
      </c>
      <c r="E2222" s="19">
        <f t="shared" si="82"/>
        <v>211.38225806451612</v>
      </c>
      <c r="F2222" s="19">
        <f t="shared" si="82"/>
        <v>203.6074193548387</v>
      </c>
      <c r="G2222" s="20" t="str">
        <f t="shared" si="80"/>
        <v>26/09/2023</v>
      </c>
    </row>
    <row r="2223" spans="1:7" x14ac:dyDescent="0.3">
      <c r="A2223" s="17">
        <v>8</v>
      </c>
      <c r="B2223" s="29">
        <v>45196</v>
      </c>
      <c r="C2223" s="138">
        <f t="shared" si="78"/>
        <v>2023</v>
      </c>
      <c r="D2223" s="35">
        <v>215</v>
      </c>
      <c r="E2223" s="19">
        <f t="shared" si="82"/>
        <v>211.38225806451612</v>
      </c>
      <c r="F2223" s="19">
        <f t="shared" si="82"/>
        <v>203.6074193548387</v>
      </c>
      <c r="G2223" s="20" t="str">
        <f t="shared" si="80"/>
        <v>27/09/2023</v>
      </c>
    </row>
    <row r="2224" spans="1:7" x14ac:dyDescent="0.3">
      <c r="A2224" s="17">
        <v>8</v>
      </c>
      <c r="B2224" s="29">
        <v>45197</v>
      </c>
      <c r="C2224" s="138">
        <f t="shared" si="78"/>
        <v>2023</v>
      </c>
      <c r="D2224" s="35">
        <v>214.5</v>
      </c>
      <c r="E2224" s="19">
        <f t="shared" si="82"/>
        <v>211.38225806451612</v>
      </c>
      <c r="F2224" s="19">
        <f t="shared" si="82"/>
        <v>203.6074193548387</v>
      </c>
      <c r="G2224" s="20" t="str">
        <f t="shared" si="80"/>
        <v>28/09/2023</v>
      </c>
    </row>
    <row r="2225" spans="1:7" x14ac:dyDescent="0.3">
      <c r="A2225" s="17">
        <v>8</v>
      </c>
      <c r="B2225" s="29">
        <v>45198</v>
      </c>
      <c r="C2225" s="138">
        <f t="shared" si="78"/>
        <v>2023</v>
      </c>
      <c r="D2225" s="35">
        <v>216</v>
      </c>
      <c r="E2225" s="19">
        <f t="shared" si="82"/>
        <v>211.38225806451612</v>
      </c>
      <c r="F2225" s="19">
        <f t="shared" si="82"/>
        <v>203.6074193548387</v>
      </c>
      <c r="G2225" s="20" t="str">
        <f t="shared" si="80"/>
        <v>29/09/2023</v>
      </c>
    </row>
    <row r="2226" spans="1:7" x14ac:dyDescent="0.3">
      <c r="A2226" s="17">
        <v>8</v>
      </c>
      <c r="B2226" s="29">
        <v>45201</v>
      </c>
      <c r="C2226" s="138">
        <f t="shared" si="78"/>
        <v>2023</v>
      </c>
      <c r="D2226" s="35">
        <v>209.5</v>
      </c>
      <c r="E2226" s="19">
        <f t="shared" si="82"/>
        <v>211.38225806451612</v>
      </c>
      <c r="F2226" s="19">
        <f t="shared" si="82"/>
        <v>203.6074193548387</v>
      </c>
      <c r="G2226" s="20" t="str">
        <f t="shared" si="80"/>
        <v>02/10/2023</v>
      </c>
    </row>
    <row r="2227" spans="1:7" x14ac:dyDescent="0.3">
      <c r="A2227" s="17">
        <v>8</v>
      </c>
      <c r="B2227" s="29">
        <v>45202</v>
      </c>
      <c r="C2227" s="138">
        <f t="shared" si="78"/>
        <v>2023</v>
      </c>
      <c r="D2227" s="35">
        <v>211</v>
      </c>
      <c r="E2227" s="19">
        <f t="shared" si="82"/>
        <v>211.38225806451612</v>
      </c>
      <c r="F2227" s="19">
        <f t="shared" si="82"/>
        <v>203.6074193548387</v>
      </c>
      <c r="G2227" s="20" t="str">
        <f t="shared" si="80"/>
        <v>03/10/2023</v>
      </c>
    </row>
    <row r="2228" spans="1:7" x14ac:dyDescent="0.3">
      <c r="A2228" s="17">
        <v>8</v>
      </c>
      <c r="B2228" s="29">
        <v>45203</v>
      </c>
      <c r="C2228" s="138">
        <f t="shared" si="78"/>
        <v>2023</v>
      </c>
      <c r="D2228" s="35">
        <v>208</v>
      </c>
      <c r="E2228" s="19">
        <f t="shared" ref="E2228:F2243" si="83">+E2227</f>
        <v>211.38225806451612</v>
      </c>
      <c r="F2228" s="19">
        <f t="shared" si="83"/>
        <v>203.6074193548387</v>
      </c>
      <c r="G2228" s="20" t="str">
        <f t="shared" si="80"/>
        <v>04/10/2023</v>
      </c>
    </row>
    <row r="2229" spans="1:7" x14ac:dyDescent="0.3">
      <c r="A2229" s="17">
        <v>8</v>
      </c>
      <c r="B2229" s="29">
        <v>45204</v>
      </c>
      <c r="C2229" s="138">
        <f t="shared" si="78"/>
        <v>2023</v>
      </c>
      <c r="D2229" s="35">
        <v>209.25</v>
      </c>
      <c r="E2229" s="19">
        <f t="shared" si="83"/>
        <v>211.38225806451612</v>
      </c>
      <c r="F2229" s="19">
        <f t="shared" si="83"/>
        <v>203.6074193548387</v>
      </c>
      <c r="G2229" s="20" t="str">
        <f t="shared" si="80"/>
        <v>05/10/2023</v>
      </c>
    </row>
    <row r="2230" spans="1:7" x14ac:dyDescent="0.3">
      <c r="A2230" s="17">
        <v>8</v>
      </c>
      <c r="B2230" s="29">
        <v>45205</v>
      </c>
      <c r="C2230" s="138">
        <f t="shared" si="78"/>
        <v>2023</v>
      </c>
      <c r="D2230" s="35">
        <v>210</v>
      </c>
      <c r="E2230" s="19">
        <f t="shared" si="83"/>
        <v>211.38225806451612</v>
      </c>
      <c r="F2230" s="19">
        <f t="shared" si="83"/>
        <v>203.6074193548387</v>
      </c>
      <c r="G2230" s="20" t="str">
        <f t="shared" si="80"/>
        <v>06/10/2023</v>
      </c>
    </row>
    <row r="2231" spans="1:7" x14ac:dyDescent="0.3">
      <c r="A2231" s="17">
        <v>8</v>
      </c>
      <c r="B2231" s="29">
        <v>45208</v>
      </c>
      <c r="C2231" s="138">
        <f t="shared" si="78"/>
        <v>2023</v>
      </c>
      <c r="D2231" s="35">
        <v>211</v>
      </c>
      <c r="E2231" s="19">
        <f t="shared" si="83"/>
        <v>211.38225806451612</v>
      </c>
      <c r="F2231" s="19">
        <f t="shared" si="83"/>
        <v>203.6074193548387</v>
      </c>
      <c r="G2231" s="20" t="str">
        <f t="shared" si="80"/>
        <v>09/10/2023</v>
      </c>
    </row>
    <row r="2232" spans="1:7" x14ac:dyDescent="0.3">
      <c r="A2232" s="17">
        <v>8</v>
      </c>
      <c r="B2232" s="29">
        <v>45209</v>
      </c>
      <c r="C2232" s="138">
        <f t="shared" si="78"/>
        <v>2023</v>
      </c>
      <c r="D2232" s="35">
        <v>209.5</v>
      </c>
      <c r="E2232" s="19">
        <f t="shared" si="83"/>
        <v>211.38225806451612</v>
      </c>
      <c r="F2232" s="19">
        <f t="shared" si="83"/>
        <v>203.6074193548387</v>
      </c>
      <c r="G2232" s="20" t="str">
        <f t="shared" si="80"/>
        <v>10/10/2023</v>
      </c>
    </row>
    <row r="2233" spans="1:7" x14ac:dyDescent="0.3">
      <c r="A2233" s="17">
        <v>8</v>
      </c>
      <c r="B2233" s="29">
        <v>45210</v>
      </c>
      <c r="C2233" s="138">
        <f t="shared" si="78"/>
        <v>2023</v>
      </c>
      <c r="D2233" s="35">
        <v>210</v>
      </c>
      <c r="E2233" s="19">
        <f t="shared" si="83"/>
        <v>211.38225806451612</v>
      </c>
      <c r="F2233" s="19">
        <f t="shared" si="83"/>
        <v>203.6074193548387</v>
      </c>
      <c r="G2233" s="20" t="str">
        <f t="shared" si="80"/>
        <v>11/10/2023</v>
      </c>
    </row>
    <row r="2234" spans="1:7" x14ac:dyDescent="0.3">
      <c r="A2234" s="17">
        <v>8</v>
      </c>
      <c r="B2234" s="29">
        <v>45211</v>
      </c>
      <c r="C2234" s="138">
        <f t="shared" si="78"/>
        <v>2023</v>
      </c>
      <c r="D2234" s="35">
        <v>209</v>
      </c>
      <c r="E2234" s="19">
        <f t="shared" si="83"/>
        <v>211.38225806451612</v>
      </c>
      <c r="F2234" s="19">
        <f t="shared" si="83"/>
        <v>203.6074193548387</v>
      </c>
      <c r="G2234" s="20" t="str">
        <f t="shared" si="80"/>
        <v>12/10/2023</v>
      </c>
    </row>
    <row r="2235" spans="1:7" x14ac:dyDescent="0.3">
      <c r="A2235" s="17">
        <v>8</v>
      </c>
      <c r="B2235" s="29">
        <v>45212</v>
      </c>
      <c r="C2235" s="138">
        <f t="shared" si="78"/>
        <v>2023</v>
      </c>
      <c r="D2235" s="35">
        <v>212</v>
      </c>
      <c r="E2235" s="19">
        <f t="shared" si="83"/>
        <v>211.38225806451612</v>
      </c>
      <c r="F2235" s="19">
        <f t="shared" si="83"/>
        <v>203.6074193548387</v>
      </c>
      <c r="G2235" s="20" t="str">
        <f t="shared" si="80"/>
        <v>13/10/2023</v>
      </c>
    </row>
    <row r="2236" spans="1:7" x14ac:dyDescent="0.3">
      <c r="A2236" s="17">
        <v>8</v>
      </c>
      <c r="B2236" s="29">
        <v>45216</v>
      </c>
      <c r="C2236" s="138">
        <f t="shared" si="78"/>
        <v>2023</v>
      </c>
      <c r="D2236" s="35">
        <v>201</v>
      </c>
      <c r="E2236" s="19">
        <f t="shared" si="83"/>
        <v>211.38225806451612</v>
      </c>
      <c r="F2236" s="19">
        <f t="shared" si="83"/>
        <v>203.6074193548387</v>
      </c>
      <c r="G2236" s="20" t="str">
        <f t="shared" si="80"/>
        <v>17/10/2023</v>
      </c>
    </row>
    <row r="2237" spans="1:7" x14ac:dyDescent="0.3">
      <c r="A2237" s="17">
        <v>8</v>
      </c>
      <c r="B2237" s="29">
        <v>45217</v>
      </c>
      <c r="C2237" s="138">
        <f t="shared" si="78"/>
        <v>2023</v>
      </c>
      <c r="D2237" s="35">
        <v>210</v>
      </c>
      <c r="E2237" s="19">
        <f t="shared" si="83"/>
        <v>211.38225806451612</v>
      </c>
      <c r="F2237" s="19">
        <f t="shared" si="83"/>
        <v>203.6074193548387</v>
      </c>
      <c r="G2237" s="20" t="str">
        <f t="shared" si="80"/>
        <v>18/10/2023</v>
      </c>
    </row>
    <row r="2238" spans="1:7" x14ac:dyDescent="0.3">
      <c r="A2238" s="17">
        <v>8</v>
      </c>
      <c r="B2238" s="29">
        <v>45218</v>
      </c>
      <c r="C2238" s="138">
        <f t="shared" si="78"/>
        <v>2023</v>
      </c>
      <c r="D2238" s="35">
        <v>210</v>
      </c>
      <c r="E2238" s="19">
        <f t="shared" si="83"/>
        <v>211.38225806451612</v>
      </c>
      <c r="F2238" s="19">
        <f t="shared" si="83"/>
        <v>203.6074193548387</v>
      </c>
      <c r="G2238" s="20" t="str">
        <f t="shared" si="80"/>
        <v>19/10/2023</v>
      </c>
    </row>
    <row r="2239" spans="1:7" x14ac:dyDescent="0.3">
      <c r="A2239" s="17">
        <v>8</v>
      </c>
      <c r="B2239" s="29">
        <v>45219</v>
      </c>
      <c r="C2239" s="138">
        <f t="shared" si="78"/>
        <v>2023</v>
      </c>
      <c r="D2239" s="35">
        <v>213</v>
      </c>
      <c r="E2239" s="19">
        <f t="shared" si="83"/>
        <v>211.38225806451612</v>
      </c>
      <c r="F2239" s="19">
        <f t="shared" si="83"/>
        <v>203.6074193548387</v>
      </c>
      <c r="G2239" s="20" t="str">
        <f t="shared" si="80"/>
        <v>20/10/2023</v>
      </c>
    </row>
    <row r="2240" spans="1:7" x14ac:dyDescent="0.3">
      <c r="A2240" s="17">
        <v>8</v>
      </c>
      <c r="B2240" s="29">
        <v>45222</v>
      </c>
      <c r="C2240" s="138">
        <f t="shared" si="78"/>
        <v>2023</v>
      </c>
      <c r="D2240" s="35">
        <v>216</v>
      </c>
      <c r="E2240" s="19">
        <f t="shared" si="83"/>
        <v>211.38225806451612</v>
      </c>
      <c r="F2240" s="19">
        <f t="shared" si="83"/>
        <v>203.6074193548387</v>
      </c>
      <c r="G2240" s="20" t="str">
        <f t="shared" si="80"/>
        <v>23/10/2023</v>
      </c>
    </row>
    <row r="2241" spans="1:7" x14ac:dyDescent="0.3">
      <c r="A2241" s="17">
        <v>8</v>
      </c>
      <c r="B2241" s="29">
        <v>45223</v>
      </c>
      <c r="C2241" s="138">
        <f t="shared" si="78"/>
        <v>2023</v>
      </c>
      <c r="D2241" s="35">
        <v>207.5</v>
      </c>
      <c r="E2241" s="19">
        <f t="shared" si="83"/>
        <v>211.38225806451612</v>
      </c>
      <c r="F2241" s="19">
        <f t="shared" si="83"/>
        <v>203.6074193548387</v>
      </c>
      <c r="G2241" s="20" t="str">
        <f t="shared" si="80"/>
        <v>24/10/2023</v>
      </c>
    </row>
    <row r="2242" spans="1:7" x14ac:dyDescent="0.3">
      <c r="A2242" s="17">
        <v>8</v>
      </c>
      <c r="B2242" s="29">
        <v>45224</v>
      </c>
      <c r="C2242" s="138">
        <f t="shared" si="78"/>
        <v>2023</v>
      </c>
      <c r="D2242" s="35">
        <v>205.5</v>
      </c>
      <c r="E2242" s="19">
        <f t="shared" si="83"/>
        <v>211.38225806451612</v>
      </c>
      <c r="F2242" s="19">
        <f t="shared" si="83"/>
        <v>203.6074193548387</v>
      </c>
      <c r="G2242" s="20" t="str">
        <f t="shared" si="80"/>
        <v>25/10/2023</v>
      </c>
    </row>
    <row r="2243" spans="1:7" x14ac:dyDescent="0.3">
      <c r="A2243" s="17">
        <v>8</v>
      </c>
      <c r="B2243" s="29">
        <v>45225</v>
      </c>
      <c r="C2243" s="138">
        <f t="shared" ref="C2243:C2278" si="84">YEAR(B2243)</f>
        <v>2023</v>
      </c>
      <c r="D2243" s="35">
        <v>203.25</v>
      </c>
      <c r="E2243" s="19">
        <f t="shared" si="83"/>
        <v>211.38225806451612</v>
      </c>
      <c r="F2243" s="19">
        <f t="shared" si="83"/>
        <v>203.6074193548387</v>
      </c>
      <c r="G2243" s="20" t="str">
        <f t="shared" si="80"/>
        <v>26/10/2023</v>
      </c>
    </row>
    <row r="2244" spans="1:7" x14ac:dyDescent="0.3">
      <c r="A2244" s="17">
        <v>8</v>
      </c>
      <c r="B2244" s="29">
        <v>45226</v>
      </c>
      <c r="C2244" s="138">
        <f t="shared" si="84"/>
        <v>2023</v>
      </c>
      <c r="D2244" s="35">
        <v>202.5</v>
      </c>
      <c r="E2244" s="19">
        <f t="shared" ref="E2244:F2259" si="85">+E2243</f>
        <v>211.38225806451612</v>
      </c>
      <c r="F2244" s="19">
        <f t="shared" si="85"/>
        <v>203.6074193548387</v>
      </c>
      <c r="G2244" s="20" t="str">
        <f t="shared" ref="G2244:G2278" si="86">TEXT(B2244,"jj/mm/aaaa")</f>
        <v>27/10/2023</v>
      </c>
    </row>
    <row r="2245" spans="1:7" x14ac:dyDescent="0.3">
      <c r="A2245" s="17">
        <v>8</v>
      </c>
      <c r="B2245" s="29">
        <v>45229</v>
      </c>
      <c r="C2245" s="138">
        <f t="shared" si="84"/>
        <v>2023</v>
      </c>
      <c r="D2245" s="35">
        <v>203.5</v>
      </c>
      <c r="E2245" s="19">
        <f t="shared" si="85"/>
        <v>211.38225806451612</v>
      </c>
      <c r="F2245" s="19">
        <f t="shared" si="85"/>
        <v>203.6074193548387</v>
      </c>
      <c r="G2245" s="20" t="str">
        <f t="shared" si="86"/>
        <v>30/10/2023</v>
      </c>
    </row>
    <row r="2246" spans="1:7" x14ac:dyDescent="0.3">
      <c r="A2246" s="17">
        <v>8</v>
      </c>
      <c r="B2246" s="29">
        <v>45230</v>
      </c>
      <c r="C2246" s="138">
        <f t="shared" si="84"/>
        <v>2023</v>
      </c>
      <c r="D2246" s="35">
        <v>201</v>
      </c>
      <c r="E2246" s="19">
        <f t="shared" si="85"/>
        <v>211.38225806451612</v>
      </c>
      <c r="F2246" s="19">
        <f t="shared" si="85"/>
        <v>203.6074193548387</v>
      </c>
      <c r="G2246" s="20" t="str">
        <f t="shared" si="86"/>
        <v>31/10/2023</v>
      </c>
    </row>
    <row r="2247" spans="1:7" x14ac:dyDescent="0.3">
      <c r="A2247" s="17">
        <v>8</v>
      </c>
      <c r="B2247" s="29">
        <v>45232</v>
      </c>
      <c r="C2247" s="138">
        <f t="shared" si="84"/>
        <v>2023</v>
      </c>
      <c r="D2247" s="35">
        <v>201</v>
      </c>
      <c r="E2247" s="19">
        <f t="shared" si="85"/>
        <v>211.38225806451612</v>
      </c>
      <c r="F2247" s="19">
        <f t="shared" si="85"/>
        <v>203.6074193548387</v>
      </c>
      <c r="G2247" s="20" t="str">
        <f t="shared" si="86"/>
        <v>02/11/2023</v>
      </c>
    </row>
    <row r="2248" spans="1:7" x14ac:dyDescent="0.3">
      <c r="A2248" s="17">
        <v>8</v>
      </c>
      <c r="B2248" s="29">
        <v>45233</v>
      </c>
      <c r="C2248" s="138">
        <f t="shared" si="84"/>
        <v>2023</v>
      </c>
      <c r="D2248" s="35">
        <v>203</v>
      </c>
      <c r="E2248" s="19">
        <f t="shared" si="85"/>
        <v>211.38225806451612</v>
      </c>
      <c r="F2248" s="19">
        <f t="shared" si="85"/>
        <v>203.6074193548387</v>
      </c>
      <c r="G2248" s="20" t="str">
        <f t="shared" si="86"/>
        <v>03/11/2023</v>
      </c>
    </row>
    <row r="2249" spans="1:7" x14ac:dyDescent="0.3">
      <c r="A2249" s="17">
        <v>8</v>
      </c>
      <c r="B2249" s="29">
        <v>45236</v>
      </c>
      <c r="C2249" s="138">
        <f t="shared" si="84"/>
        <v>2023</v>
      </c>
      <c r="D2249" s="35">
        <v>201</v>
      </c>
      <c r="E2249" s="19">
        <f t="shared" si="85"/>
        <v>211.38225806451612</v>
      </c>
      <c r="F2249" s="19">
        <f t="shared" si="85"/>
        <v>203.6074193548387</v>
      </c>
      <c r="G2249" s="20" t="str">
        <f t="shared" si="86"/>
        <v>06/11/2023</v>
      </c>
    </row>
    <row r="2250" spans="1:7" x14ac:dyDescent="0.3">
      <c r="A2250" s="17">
        <v>8</v>
      </c>
      <c r="B2250" s="29">
        <v>45237</v>
      </c>
      <c r="C2250" s="138">
        <f t="shared" si="84"/>
        <v>2023</v>
      </c>
      <c r="D2250" s="35">
        <v>205</v>
      </c>
      <c r="E2250" s="19">
        <f t="shared" si="85"/>
        <v>211.38225806451612</v>
      </c>
      <c r="F2250" s="19">
        <f t="shared" si="85"/>
        <v>203.6074193548387</v>
      </c>
      <c r="G2250" s="20" t="str">
        <f t="shared" si="86"/>
        <v>07/11/2023</v>
      </c>
    </row>
    <row r="2251" spans="1:7" x14ac:dyDescent="0.3">
      <c r="A2251" s="17">
        <v>8</v>
      </c>
      <c r="B2251" s="29">
        <v>45238</v>
      </c>
      <c r="C2251" s="138">
        <f t="shared" si="84"/>
        <v>2023</v>
      </c>
      <c r="D2251" s="35">
        <v>204</v>
      </c>
      <c r="E2251" s="19">
        <f t="shared" si="85"/>
        <v>211.38225806451612</v>
      </c>
      <c r="F2251" s="19">
        <f t="shared" si="85"/>
        <v>203.6074193548387</v>
      </c>
      <c r="G2251" s="20" t="str">
        <f t="shared" si="86"/>
        <v>08/11/2023</v>
      </c>
    </row>
    <row r="2252" spans="1:7" x14ac:dyDescent="0.3">
      <c r="A2252" s="17">
        <v>8</v>
      </c>
      <c r="B2252" s="29">
        <v>45239</v>
      </c>
      <c r="C2252" s="138">
        <f t="shared" si="84"/>
        <v>2023</v>
      </c>
      <c r="D2252" s="35">
        <v>204</v>
      </c>
      <c r="E2252" s="19">
        <f t="shared" si="85"/>
        <v>211.38225806451612</v>
      </c>
      <c r="F2252" s="19">
        <f t="shared" si="85"/>
        <v>203.6074193548387</v>
      </c>
      <c r="G2252" s="20" t="str">
        <f t="shared" si="86"/>
        <v>09/11/2023</v>
      </c>
    </row>
    <row r="2253" spans="1:7" x14ac:dyDescent="0.3">
      <c r="A2253" s="17">
        <v>8</v>
      </c>
      <c r="B2253" s="29">
        <v>45240</v>
      </c>
      <c r="C2253" s="138">
        <f t="shared" si="84"/>
        <v>2023</v>
      </c>
      <c r="D2253" s="35">
        <v>203</v>
      </c>
      <c r="E2253" s="19">
        <f t="shared" si="85"/>
        <v>211.38225806451612</v>
      </c>
      <c r="F2253" s="19">
        <f t="shared" si="85"/>
        <v>203.6074193548387</v>
      </c>
      <c r="G2253" s="20" t="str">
        <f t="shared" si="86"/>
        <v>10/11/2023</v>
      </c>
    </row>
    <row r="2254" spans="1:7" x14ac:dyDescent="0.3">
      <c r="A2254" s="17">
        <v>8</v>
      </c>
      <c r="B2254" s="29">
        <v>45243</v>
      </c>
      <c r="C2254" s="138">
        <f t="shared" si="84"/>
        <v>2023</v>
      </c>
      <c r="D2254" s="35">
        <v>201.75</v>
      </c>
      <c r="E2254" s="19">
        <f t="shared" si="85"/>
        <v>211.38225806451612</v>
      </c>
      <c r="F2254" s="19">
        <f t="shared" si="85"/>
        <v>203.6074193548387</v>
      </c>
      <c r="G2254" s="20" t="str">
        <f t="shared" si="86"/>
        <v>13/11/2023</v>
      </c>
    </row>
    <row r="2255" spans="1:7" x14ac:dyDescent="0.3">
      <c r="A2255" s="17">
        <v>8</v>
      </c>
      <c r="B2255" s="29">
        <v>45244</v>
      </c>
      <c r="C2255" s="138">
        <f t="shared" si="84"/>
        <v>2023</v>
      </c>
      <c r="D2255" s="35">
        <v>204</v>
      </c>
      <c r="E2255" s="19">
        <f t="shared" si="85"/>
        <v>211.38225806451612</v>
      </c>
      <c r="F2255" s="19">
        <f t="shared" si="85"/>
        <v>203.6074193548387</v>
      </c>
      <c r="G2255" s="20" t="str">
        <f t="shared" si="86"/>
        <v>14/11/2023</v>
      </c>
    </row>
    <row r="2256" spans="1:7" x14ac:dyDescent="0.3">
      <c r="A2256" s="17">
        <v>8</v>
      </c>
      <c r="B2256" s="29">
        <v>45245</v>
      </c>
      <c r="C2256" s="138">
        <f t="shared" si="84"/>
        <v>2023</v>
      </c>
      <c r="D2256" s="35">
        <v>201</v>
      </c>
      <c r="E2256" s="19">
        <f t="shared" si="85"/>
        <v>211.38225806451612</v>
      </c>
      <c r="F2256" s="19">
        <f t="shared" si="85"/>
        <v>203.6074193548387</v>
      </c>
      <c r="G2256" s="20" t="str">
        <f t="shared" si="86"/>
        <v>15/11/2023</v>
      </c>
    </row>
    <row r="2257" spans="1:7" x14ac:dyDescent="0.3">
      <c r="A2257" s="17">
        <v>8</v>
      </c>
      <c r="B2257" s="29">
        <v>45246</v>
      </c>
      <c r="C2257" s="138">
        <f t="shared" si="84"/>
        <v>2023</v>
      </c>
      <c r="D2257" s="35">
        <v>196</v>
      </c>
      <c r="E2257" s="19">
        <f t="shared" si="85"/>
        <v>211.38225806451612</v>
      </c>
      <c r="F2257" s="19">
        <f t="shared" si="85"/>
        <v>203.6074193548387</v>
      </c>
      <c r="G2257" s="20" t="str">
        <f t="shared" si="86"/>
        <v>16/11/2023</v>
      </c>
    </row>
    <row r="2258" spans="1:7" x14ac:dyDescent="0.3">
      <c r="A2258" s="17">
        <v>8</v>
      </c>
      <c r="B2258" s="29">
        <v>45247</v>
      </c>
      <c r="C2258" s="138">
        <f t="shared" si="84"/>
        <v>2023</v>
      </c>
      <c r="D2258" s="35">
        <v>201</v>
      </c>
      <c r="E2258" s="19">
        <f t="shared" si="85"/>
        <v>211.38225806451612</v>
      </c>
      <c r="F2258" s="19">
        <f t="shared" si="85"/>
        <v>203.6074193548387</v>
      </c>
      <c r="G2258" s="20" t="str">
        <f t="shared" si="86"/>
        <v>17/11/2023</v>
      </c>
    </row>
    <row r="2259" spans="1:7" x14ac:dyDescent="0.3">
      <c r="A2259" s="17">
        <v>8</v>
      </c>
      <c r="B2259" s="29">
        <v>45250</v>
      </c>
      <c r="C2259" s="138">
        <f t="shared" si="84"/>
        <v>2023</v>
      </c>
      <c r="D2259" s="35">
        <v>195.5</v>
      </c>
      <c r="E2259" s="19">
        <f t="shared" si="85"/>
        <v>211.38225806451612</v>
      </c>
      <c r="F2259" s="19">
        <f t="shared" si="85"/>
        <v>203.6074193548387</v>
      </c>
      <c r="G2259" s="20" t="str">
        <f t="shared" si="86"/>
        <v>20/11/2023</v>
      </c>
    </row>
    <row r="2260" spans="1:7" x14ac:dyDescent="0.3">
      <c r="A2260" s="17">
        <v>8</v>
      </c>
      <c r="B2260" s="29">
        <v>45251</v>
      </c>
      <c r="C2260" s="138">
        <f t="shared" si="84"/>
        <v>2023</v>
      </c>
      <c r="D2260" s="35">
        <v>195</v>
      </c>
      <c r="E2260" s="19">
        <f t="shared" ref="E2260:F2275" si="87">+E2259</f>
        <v>211.38225806451612</v>
      </c>
      <c r="F2260" s="19">
        <f t="shared" si="87"/>
        <v>203.6074193548387</v>
      </c>
      <c r="G2260" s="20" t="str">
        <f t="shared" si="86"/>
        <v>21/11/2023</v>
      </c>
    </row>
    <row r="2261" spans="1:7" x14ac:dyDescent="0.3">
      <c r="A2261" s="17">
        <v>8</v>
      </c>
      <c r="B2261" s="29">
        <v>45252</v>
      </c>
      <c r="C2261" s="138">
        <f t="shared" si="84"/>
        <v>2023</v>
      </c>
      <c r="D2261" s="35">
        <v>197</v>
      </c>
      <c r="E2261" s="19">
        <f t="shared" si="87"/>
        <v>211.38225806451612</v>
      </c>
      <c r="F2261" s="19">
        <f t="shared" si="87"/>
        <v>203.6074193548387</v>
      </c>
      <c r="G2261" s="20" t="str">
        <f t="shared" si="86"/>
        <v>22/11/2023</v>
      </c>
    </row>
    <row r="2262" spans="1:7" x14ac:dyDescent="0.3">
      <c r="A2262" s="17">
        <v>8</v>
      </c>
      <c r="B2262" s="29">
        <v>45253</v>
      </c>
      <c r="C2262" s="138">
        <f t="shared" si="84"/>
        <v>2023</v>
      </c>
      <c r="D2262" s="35">
        <v>196.3</v>
      </c>
      <c r="E2262" s="19">
        <f t="shared" si="87"/>
        <v>211.38225806451612</v>
      </c>
      <c r="F2262" s="19">
        <f t="shared" si="87"/>
        <v>203.6074193548387</v>
      </c>
      <c r="G2262" s="20" t="str">
        <f t="shared" si="86"/>
        <v>23/11/2023</v>
      </c>
    </row>
    <row r="2263" spans="1:7" x14ac:dyDescent="0.3">
      <c r="A2263" s="17">
        <v>8</v>
      </c>
      <c r="B2263" s="29">
        <v>45254</v>
      </c>
      <c r="C2263" s="138">
        <f t="shared" si="84"/>
        <v>2023</v>
      </c>
      <c r="D2263" s="35">
        <v>195.8</v>
      </c>
      <c r="E2263" s="19">
        <f t="shared" si="87"/>
        <v>211.38225806451612</v>
      </c>
      <c r="F2263" s="19">
        <f t="shared" si="87"/>
        <v>203.6074193548387</v>
      </c>
      <c r="G2263" s="20" t="str">
        <f t="shared" si="86"/>
        <v>24/11/2023</v>
      </c>
    </row>
    <row r="2264" spans="1:7" x14ac:dyDescent="0.3">
      <c r="A2264" s="17">
        <v>8</v>
      </c>
      <c r="B2264" s="29">
        <v>45257</v>
      </c>
      <c r="C2264" s="138">
        <f t="shared" si="84"/>
        <v>2023</v>
      </c>
      <c r="D2264" s="35">
        <v>192</v>
      </c>
      <c r="E2264" s="19">
        <f t="shared" si="87"/>
        <v>211.38225806451612</v>
      </c>
      <c r="F2264" s="19">
        <f t="shared" si="87"/>
        <v>203.6074193548387</v>
      </c>
      <c r="G2264" s="20" t="str">
        <f t="shared" si="86"/>
        <v>27/11/2023</v>
      </c>
    </row>
    <row r="2265" spans="1:7" x14ac:dyDescent="0.3">
      <c r="A2265" s="17">
        <v>8</v>
      </c>
      <c r="B2265" s="29">
        <v>45258</v>
      </c>
      <c r="C2265" s="138">
        <f t="shared" si="84"/>
        <v>2023</v>
      </c>
      <c r="D2265" s="35">
        <v>191</v>
      </c>
      <c r="E2265" s="19">
        <f t="shared" si="87"/>
        <v>211.38225806451612</v>
      </c>
      <c r="F2265" s="19">
        <f t="shared" si="87"/>
        <v>203.6074193548387</v>
      </c>
      <c r="G2265" s="20" t="str">
        <f t="shared" si="86"/>
        <v>28/11/2023</v>
      </c>
    </row>
    <row r="2266" spans="1:7" x14ac:dyDescent="0.3">
      <c r="A2266" s="17">
        <v>8</v>
      </c>
      <c r="B2266" s="29">
        <v>45259</v>
      </c>
      <c r="C2266" s="138">
        <f t="shared" si="84"/>
        <v>2023</v>
      </c>
      <c r="D2266" s="35">
        <v>196</v>
      </c>
      <c r="E2266" s="19">
        <f t="shared" si="87"/>
        <v>211.38225806451612</v>
      </c>
      <c r="F2266" s="19">
        <f t="shared" si="87"/>
        <v>203.6074193548387</v>
      </c>
      <c r="G2266" s="20" t="str">
        <f t="shared" si="86"/>
        <v>29/11/2023</v>
      </c>
    </row>
    <row r="2267" spans="1:7" x14ac:dyDescent="0.3">
      <c r="A2267" s="17">
        <v>8</v>
      </c>
      <c r="B2267" s="29">
        <v>45260</v>
      </c>
      <c r="C2267" s="138">
        <f t="shared" si="84"/>
        <v>2023</v>
      </c>
      <c r="D2267" s="35">
        <v>194</v>
      </c>
      <c r="E2267" s="19">
        <f t="shared" si="87"/>
        <v>211.38225806451612</v>
      </c>
      <c r="F2267" s="19">
        <f t="shared" si="87"/>
        <v>203.6074193548387</v>
      </c>
      <c r="G2267" s="20" t="str">
        <f t="shared" si="86"/>
        <v>30/11/2023</v>
      </c>
    </row>
    <row r="2268" spans="1:7" x14ac:dyDescent="0.3">
      <c r="A2268" s="17">
        <v>8</v>
      </c>
      <c r="B2268" s="29">
        <v>45265</v>
      </c>
      <c r="C2268" s="138">
        <f t="shared" si="84"/>
        <v>2023</v>
      </c>
      <c r="D2268" s="35">
        <v>199</v>
      </c>
      <c r="E2268" s="19">
        <f t="shared" si="87"/>
        <v>211.38225806451612</v>
      </c>
      <c r="F2268" s="19">
        <f t="shared" si="87"/>
        <v>203.6074193548387</v>
      </c>
      <c r="G2268" s="20" t="str">
        <f t="shared" si="86"/>
        <v>05/12/2023</v>
      </c>
    </row>
    <row r="2269" spans="1:7" x14ac:dyDescent="0.3">
      <c r="A2269" s="17">
        <v>8</v>
      </c>
      <c r="B2269" s="29">
        <v>45266</v>
      </c>
      <c r="C2269" s="138">
        <f t="shared" si="84"/>
        <v>2023</v>
      </c>
      <c r="D2269" s="35">
        <v>201.75</v>
      </c>
      <c r="E2269" s="19">
        <f t="shared" si="87"/>
        <v>211.38225806451612</v>
      </c>
      <c r="F2269" s="19">
        <f t="shared" si="87"/>
        <v>203.6074193548387</v>
      </c>
      <c r="G2269" s="20" t="str">
        <f t="shared" si="86"/>
        <v>06/12/2023</v>
      </c>
    </row>
    <row r="2270" spans="1:7" x14ac:dyDescent="0.3">
      <c r="A2270" s="17">
        <v>8</v>
      </c>
      <c r="B2270" s="36">
        <v>45267</v>
      </c>
      <c r="C2270" s="138">
        <f t="shared" si="84"/>
        <v>2023</v>
      </c>
      <c r="D2270" s="37">
        <v>203.2</v>
      </c>
      <c r="E2270" s="19">
        <f t="shared" si="87"/>
        <v>211.38225806451612</v>
      </c>
      <c r="F2270" s="19">
        <f t="shared" si="87"/>
        <v>203.6074193548387</v>
      </c>
      <c r="G2270" s="20" t="str">
        <f t="shared" si="86"/>
        <v>07/12/2023</v>
      </c>
    </row>
    <row r="2271" spans="1:7" x14ac:dyDescent="0.3">
      <c r="A2271" s="17">
        <v>8</v>
      </c>
      <c r="B2271" s="36">
        <v>45268</v>
      </c>
      <c r="C2271" s="138">
        <f t="shared" si="84"/>
        <v>2023</v>
      </c>
      <c r="D2271" s="37">
        <v>197</v>
      </c>
      <c r="E2271" s="19">
        <f t="shared" si="87"/>
        <v>211.38225806451612</v>
      </c>
      <c r="F2271" s="19">
        <f t="shared" si="87"/>
        <v>203.6074193548387</v>
      </c>
      <c r="G2271" s="20" t="str">
        <f t="shared" si="86"/>
        <v>08/12/2023</v>
      </c>
    </row>
    <row r="2272" spans="1:7" x14ac:dyDescent="0.3">
      <c r="A2272" s="17">
        <v>8</v>
      </c>
      <c r="B2272" s="36">
        <v>45271</v>
      </c>
      <c r="C2272" s="138">
        <f t="shared" si="84"/>
        <v>2023</v>
      </c>
      <c r="D2272" s="37">
        <v>201.5</v>
      </c>
      <c r="E2272" s="19">
        <f t="shared" si="87"/>
        <v>211.38225806451612</v>
      </c>
      <c r="F2272" s="19">
        <f t="shared" si="87"/>
        <v>203.6074193548387</v>
      </c>
      <c r="G2272" s="20" t="str">
        <f t="shared" si="86"/>
        <v>11/12/2023</v>
      </c>
    </row>
    <row r="2273" spans="1:7" x14ac:dyDescent="0.3">
      <c r="A2273" s="17">
        <v>8</v>
      </c>
      <c r="B2273" s="36">
        <v>45272</v>
      </c>
      <c r="C2273" s="138">
        <f t="shared" si="84"/>
        <v>2023</v>
      </c>
      <c r="D2273" s="37">
        <v>198.8</v>
      </c>
      <c r="E2273" s="19">
        <f t="shared" si="87"/>
        <v>211.38225806451612</v>
      </c>
      <c r="F2273" s="19">
        <f t="shared" si="87"/>
        <v>203.6074193548387</v>
      </c>
      <c r="G2273" s="20" t="str">
        <f t="shared" si="86"/>
        <v>12/12/2023</v>
      </c>
    </row>
    <row r="2274" spans="1:7" x14ac:dyDescent="0.3">
      <c r="A2274" s="17">
        <v>8</v>
      </c>
      <c r="B2274" s="36">
        <v>45273</v>
      </c>
      <c r="C2274" s="138">
        <f t="shared" si="84"/>
        <v>2023</v>
      </c>
      <c r="D2274" s="37">
        <v>199</v>
      </c>
      <c r="E2274" s="19">
        <f t="shared" si="87"/>
        <v>211.38225806451612</v>
      </c>
      <c r="F2274" s="19">
        <f t="shared" si="87"/>
        <v>203.6074193548387</v>
      </c>
      <c r="G2274" s="20" t="str">
        <f t="shared" si="86"/>
        <v>13/12/2023</v>
      </c>
    </row>
    <row r="2275" spans="1:7" x14ac:dyDescent="0.3">
      <c r="A2275" s="17">
        <v>8</v>
      </c>
      <c r="B2275" s="36">
        <v>45274</v>
      </c>
      <c r="C2275" s="138">
        <f t="shared" si="84"/>
        <v>2023</v>
      </c>
      <c r="D2275" s="37">
        <v>200.7</v>
      </c>
      <c r="E2275" s="19">
        <f t="shared" si="87"/>
        <v>211.38225806451612</v>
      </c>
      <c r="F2275" s="19">
        <f t="shared" si="87"/>
        <v>203.6074193548387</v>
      </c>
      <c r="G2275" s="20" t="str">
        <f t="shared" si="86"/>
        <v>14/12/2023</v>
      </c>
    </row>
    <row r="2276" spans="1:7" x14ac:dyDescent="0.3">
      <c r="A2276" s="17">
        <v>8</v>
      </c>
      <c r="B2276" s="36">
        <v>45275</v>
      </c>
      <c r="C2276" s="138">
        <f t="shared" si="84"/>
        <v>2023</v>
      </c>
      <c r="D2276" s="37">
        <v>194</v>
      </c>
      <c r="E2276" s="19">
        <f t="shared" ref="E2276:F2278" si="88">+E2275</f>
        <v>211.38225806451612</v>
      </c>
      <c r="F2276" s="19">
        <f t="shared" si="88"/>
        <v>203.6074193548387</v>
      </c>
      <c r="G2276" s="20" t="str">
        <f t="shared" si="86"/>
        <v>15/12/2023</v>
      </c>
    </row>
    <row r="2277" spans="1:7" x14ac:dyDescent="0.3">
      <c r="A2277" s="17">
        <v>8</v>
      </c>
      <c r="B2277" s="36">
        <v>45278</v>
      </c>
      <c r="C2277" s="138">
        <f t="shared" si="84"/>
        <v>2023</v>
      </c>
      <c r="D2277" s="37">
        <v>193</v>
      </c>
      <c r="E2277" s="19">
        <f t="shared" si="88"/>
        <v>211.38225806451612</v>
      </c>
      <c r="F2277" s="19">
        <f t="shared" si="88"/>
        <v>203.6074193548387</v>
      </c>
      <c r="G2277" s="20" t="str">
        <f t="shared" si="86"/>
        <v>18/12/2023</v>
      </c>
    </row>
    <row r="2278" spans="1:7" x14ac:dyDescent="0.3">
      <c r="A2278" s="17">
        <v>8</v>
      </c>
      <c r="B2278" s="36">
        <v>45279</v>
      </c>
      <c r="C2278" s="138">
        <f t="shared" si="84"/>
        <v>2023</v>
      </c>
      <c r="D2278" s="37">
        <v>193.5</v>
      </c>
      <c r="E2278" s="19">
        <f t="shared" si="88"/>
        <v>211.38225806451612</v>
      </c>
      <c r="F2278" s="19">
        <f t="shared" si="88"/>
        <v>203.6074193548387</v>
      </c>
      <c r="G2278" s="20" t="str">
        <f t="shared" si="86"/>
        <v>19/12/2023</v>
      </c>
    </row>
  </sheetData>
  <sheetProtection selectLockedCells="1" selectUnlockedCells="1"/>
  <autoFilter ref="A1:G2278" xr:uid="{00000000-0009-0000-0000-000006000000}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4EB35-AEA2-45BB-BB33-0B020E312443}">
  <sheetPr>
    <tabColor theme="9"/>
  </sheetPr>
  <dimension ref="A1:G2278"/>
  <sheetViews>
    <sheetView workbookViewId="0">
      <selection activeCell="J16" sqref="J16"/>
    </sheetView>
  </sheetViews>
  <sheetFormatPr baseColWidth="10" defaultRowHeight="14.4" x14ac:dyDescent="0.3"/>
  <cols>
    <col min="1" max="1" width="15.33203125" style="1" customWidth="1"/>
    <col min="2" max="3" width="25.6640625" style="4" customWidth="1"/>
  </cols>
  <sheetData>
    <row r="1" spans="1:7" x14ac:dyDescent="0.3">
      <c r="A1" s="2" t="s">
        <v>279</v>
      </c>
      <c r="B1" s="5" t="s">
        <v>80</v>
      </c>
      <c r="C1" s="5" t="s">
        <v>81</v>
      </c>
      <c r="E1" t="str" cm="1">
        <f t="array" ref="E1:G12">_xlfn.UNIQUE(A:C)</f>
        <v>Année</v>
      </c>
      <c r="F1" t="str">
        <v>Moyenne annuelle</v>
      </c>
      <c r="G1" t="str">
        <v>Moyenne Protélis</v>
      </c>
    </row>
    <row r="2" spans="1:7" x14ac:dyDescent="0.3">
      <c r="A2" s="138">
        <f>'Prix - Orge 8'!C2</f>
        <v>2014</v>
      </c>
      <c r="B2" s="70">
        <f>'Prix - Orge 8'!E2</f>
        <v>150.69</v>
      </c>
      <c r="C2" s="71">
        <f>'Prix - Orge 8'!F2</f>
        <v>180.32</v>
      </c>
      <c r="E2">
        <v>2014</v>
      </c>
      <c r="F2">
        <v>150.69</v>
      </c>
      <c r="G2">
        <v>180.32</v>
      </c>
    </row>
    <row r="3" spans="1:7" x14ac:dyDescent="0.3">
      <c r="A3" s="138">
        <f>'Prix - Orge 8'!C3</f>
        <v>2014</v>
      </c>
      <c r="B3" s="70">
        <f>'Prix - Orge 8'!E3</f>
        <v>150.69</v>
      </c>
      <c r="C3" s="71">
        <f>'Prix - Orge 8'!F3</f>
        <v>180.32</v>
      </c>
      <c r="E3">
        <v>2015</v>
      </c>
      <c r="F3">
        <v>160.9</v>
      </c>
      <c r="G3">
        <v>176.09</v>
      </c>
    </row>
    <row r="4" spans="1:7" x14ac:dyDescent="0.3">
      <c r="A4" s="138">
        <f>'Prix - Orge 8'!C4</f>
        <v>2014</v>
      </c>
      <c r="B4" s="70">
        <f>'Prix - Orge 8'!E4</f>
        <v>150.69</v>
      </c>
      <c r="C4" s="71">
        <f>'Prix - Orge 8'!F4</f>
        <v>180.32</v>
      </c>
      <c r="E4">
        <v>2016</v>
      </c>
      <c r="F4">
        <v>132.97</v>
      </c>
      <c r="G4">
        <v>162.63</v>
      </c>
    </row>
    <row r="5" spans="1:7" x14ac:dyDescent="0.3">
      <c r="A5" s="138">
        <f>'Prix - Orge 8'!C5</f>
        <v>2014</v>
      </c>
      <c r="B5" s="70">
        <f>'Prix - Orge 8'!E5</f>
        <v>150.69</v>
      </c>
      <c r="C5" s="71">
        <f>'Prix - Orge 8'!F5</f>
        <v>180.32</v>
      </c>
      <c r="E5">
        <v>2017</v>
      </c>
      <c r="F5">
        <v>146.72999999999999</v>
      </c>
      <c r="G5">
        <v>157.91</v>
      </c>
    </row>
    <row r="6" spans="1:7" x14ac:dyDescent="0.3">
      <c r="A6" s="138">
        <f>'Prix - Orge 8'!C6</f>
        <v>2014</v>
      </c>
      <c r="B6" s="70">
        <f>'Prix - Orge 8'!E6</f>
        <v>150.69</v>
      </c>
      <c r="C6" s="71">
        <f>'Prix - Orge 8'!F6</f>
        <v>180.32</v>
      </c>
      <c r="E6">
        <v>2018</v>
      </c>
      <c r="F6">
        <v>198.09</v>
      </c>
      <c r="G6">
        <v>152.77000000000001</v>
      </c>
    </row>
    <row r="7" spans="1:7" x14ac:dyDescent="0.3">
      <c r="A7" s="138">
        <f>'Prix - Orge 8'!C7</f>
        <v>2014</v>
      </c>
      <c r="B7" s="70">
        <f>'Prix - Orge 8'!E7</f>
        <v>150.69</v>
      </c>
      <c r="C7" s="71">
        <f>'Prix - Orge 8'!F7</f>
        <v>180.32</v>
      </c>
      <c r="E7">
        <v>2019</v>
      </c>
      <c r="F7">
        <v>156.1</v>
      </c>
      <c r="G7">
        <v>154.58000000000001</v>
      </c>
    </row>
    <row r="8" spans="1:7" x14ac:dyDescent="0.3">
      <c r="A8" s="138">
        <f>'Prix - Orge 8'!C8</f>
        <v>2014</v>
      </c>
      <c r="B8" s="70">
        <f>'Prix - Orge 8'!E8</f>
        <v>150.69</v>
      </c>
      <c r="C8" s="71">
        <f>'Prix - Orge 8'!F8</f>
        <v>180.32</v>
      </c>
      <c r="E8">
        <v>2020</v>
      </c>
      <c r="F8">
        <v>171.37</v>
      </c>
      <c r="G8">
        <v>158.07</v>
      </c>
    </row>
    <row r="9" spans="1:7" x14ac:dyDescent="0.3">
      <c r="A9" s="138">
        <f>'Prix - Orge 8'!C9</f>
        <v>2014</v>
      </c>
      <c r="B9" s="70">
        <f>'Prix - Orge 8'!E9</f>
        <v>150.69</v>
      </c>
      <c r="C9" s="71">
        <f>'Prix - Orge 8'!F9</f>
        <v>180.32</v>
      </c>
      <c r="E9">
        <v>2021</v>
      </c>
      <c r="F9" s="145">
        <v>228.06</v>
      </c>
      <c r="G9">
        <v>175.19</v>
      </c>
    </row>
    <row r="10" spans="1:7" x14ac:dyDescent="0.3">
      <c r="A10" s="138">
        <f>'Prix - Orge 8'!C10</f>
        <v>2014</v>
      </c>
      <c r="B10" s="70">
        <f>'Prix - Orge 8'!E10</f>
        <v>150.69</v>
      </c>
      <c r="C10" s="71">
        <f>'Prix - Orge 8'!F10</f>
        <v>180.32</v>
      </c>
      <c r="E10">
        <v>2022</v>
      </c>
      <c r="F10">
        <v>299.49</v>
      </c>
      <c r="G10">
        <v>199.18</v>
      </c>
    </row>
    <row r="11" spans="1:7" x14ac:dyDescent="0.3">
      <c r="A11" s="138">
        <f>'Prix - Orge 8'!C11</f>
        <v>2014</v>
      </c>
      <c r="B11" s="70">
        <f>'Prix - Orge 8'!E11</f>
        <v>150.69</v>
      </c>
      <c r="C11" s="71">
        <f>'Prix - Orge 8'!F11</f>
        <v>180.32</v>
      </c>
      <c r="E11">
        <v>2023</v>
      </c>
      <c r="F11">
        <v>211.38225806451612</v>
      </c>
      <c r="G11">
        <v>203.6074193548387</v>
      </c>
    </row>
    <row r="12" spans="1:7" x14ac:dyDescent="0.3">
      <c r="A12" s="138">
        <f>'Prix - Orge 8'!C12</f>
        <v>2014</v>
      </c>
      <c r="B12" s="70">
        <f>'Prix - Orge 8'!E12</f>
        <v>150.69</v>
      </c>
      <c r="C12" s="71">
        <f>'Prix - Orge 8'!F12</f>
        <v>180.32</v>
      </c>
      <c r="E12">
        <v>0</v>
      </c>
      <c r="F12">
        <v>0</v>
      </c>
      <c r="G12">
        <v>0</v>
      </c>
    </row>
    <row r="13" spans="1:7" x14ac:dyDescent="0.3">
      <c r="A13" s="138">
        <f>'Prix - Orge 8'!C13</f>
        <v>2014</v>
      </c>
      <c r="B13" s="70">
        <f>'Prix - Orge 8'!E13</f>
        <v>150.69</v>
      </c>
      <c r="C13" s="71">
        <f>'Prix - Orge 8'!F13</f>
        <v>180.32</v>
      </c>
    </row>
    <row r="14" spans="1:7" x14ac:dyDescent="0.3">
      <c r="A14" s="138">
        <f>'Prix - Orge 8'!C14</f>
        <v>2014</v>
      </c>
      <c r="B14" s="70">
        <f>'Prix - Orge 8'!E14</f>
        <v>150.69</v>
      </c>
      <c r="C14" s="71">
        <f>'Prix - Orge 8'!F14</f>
        <v>180.32</v>
      </c>
    </row>
    <row r="15" spans="1:7" x14ac:dyDescent="0.3">
      <c r="A15" s="138">
        <f>'Prix - Orge 8'!C15</f>
        <v>2014</v>
      </c>
      <c r="B15" s="70">
        <f>'Prix - Orge 8'!E15</f>
        <v>150.69</v>
      </c>
      <c r="C15" s="71">
        <f>'Prix - Orge 8'!F15</f>
        <v>180.32</v>
      </c>
    </row>
    <row r="16" spans="1:7" x14ac:dyDescent="0.3">
      <c r="A16" s="138">
        <f>'Prix - Orge 8'!C16</f>
        <v>2014</v>
      </c>
      <c r="B16" s="70">
        <f>'Prix - Orge 8'!E16</f>
        <v>150.69</v>
      </c>
      <c r="C16" s="71">
        <f>'Prix - Orge 8'!F16</f>
        <v>180.32</v>
      </c>
    </row>
    <row r="17" spans="1:3" x14ac:dyDescent="0.3">
      <c r="A17" s="138">
        <f>'Prix - Orge 8'!C17</f>
        <v>2014</v>
      </c>
      <c r="B17" s="70">
        <f>'Prix - Orge 8'!E17</f>
        <v>150.69</v>
      </c>
      <c r="C17" s="71">
        <f>'Prix - Orge 8'!F17</f>
        <v>180.32</v>
      </c>
    </row>
    <row r="18" spans="1:3" x14ac:dyDescent="0.3">
      <c r="A18" s="138">
        <f>'Prix - Orge 8'!C18</f>
        <v>2014</v>
      </c>
      <c r="B18" s="70">
        <f>'Prix - Orge 8'!E18</f>
        <v>150.69</v>
      </c>
      <c r="C18" s="71">
        <f>'Prix - Orge 8'!F18</f>
        <v>180.32</v>
      </c>
    </row>
    <row r="19" spans="1:3" x14ac:dyDescent="0.3">
      <c r="A19" s="138">
        <f>'Prix - Orge 8'!C19</f>
        <v>2014</v>
      </c>
      <c r="B19" s="70">
        <f>'Prix - Orge 8'!E19</f>
        <v>150.69</v>
      </c>
      <c r="C19" s="71">
        <f>'Prix - Orge 8'!F19</f>
        <v>180.32</v>
      </c>
    </row>
    <row r="20" spans="1:3" x14ac:dyDescent="0.3">
      <c r="A20" s="138">
        <f>'Prix - Orge 8'!C20</f>
        <v>2014</v>
      </c>
      <c r="B20" s="70">
        <f>'Prix - Orge 8'!E20</f>
        <v>150.69</v>
      </c>
      <c r="C20" s="71">
        <f>'Prix - Orge 8'!F20</f>
        <v>180.32</v>
      </c>
    </row>
    <row r="21" spans="1:3" x14ac:dyDescent="0.3">
      <c r="A21" s="138">
        <f>'Prix - Orge 8'!C21</f>
        <v>2014</v>
      </c>
      <c r="B21" s="70">
        <f>'Prix - Orge 8'!E21</f>
        <v>150.69</v>
      </c>
      <c r="C21" s="71">
        <f>'Prix - Orge 8'!F21</f>
        <v>180.32</v>
      </c>
    </row>
    <row r="22" spans="1:3" x14ac:dyDescent="0.3">
      <c r="A22" s="138">
        <f>'Prix - Orge 8'!C22</f>
        <v>2014</v>
      </c>
      <c r="B22" s="70">
        <f>'Prix - Orge 8'!E22</f>
        <v>150.69</v>
      </c>
      <c r="C22" s="71">
        <f>'Prix - Orge 8'!F22</f>
        <v>180.32</v>
      </c>
    </row>
    <row r="23" spans="1:3" x14ac:dyDescent="0.3">
      <c r="A23" s="138">
        <f>'Prix - Orge 8'!C23</f>
        <v>2014</v>
      </c>
      <c r="B23" s="70">
        <f>'Prix - Orge 8'!E23</f>
        <v>150.69</v>
      </c>
      <c r="C23" s="71">
        <f>'Prix - Orge 8'!F23</f>
        <v>180.32</v>
      </c>
    </row>
    <row r="24" spans="1:3" x14ac:dyDescent="0.3">
      <c r="A24" s="138">
        <f>'Prix - Orge 8'!C24</f>
        <v>2014</v>
      </c>
      <c r="B24" s="70">
        <f>'Prix - Orge 8'!E24</f>
        <v>150.69</v>
      </c>
      <c r="C24" s="71">
        <f>'Prix - Orge 8'!F24</f>
        <v>180.32</v>
      </c>
    </row>
    <row r="25" spans="1:3" x14ac:dyDescent="0.3">
      <c r="A25" s="138">
        <f>'Prix - Orge 8'!C25</f>
        <v>2014</v>
      </c>
      <c r="B25" s="70">
        <f>'Prix - Orge 8'!E25</f>
        <v>150.69</v>
      </c>
      <c r="C25" s="71">
        <f>'Prix - Orge 8'!F25</f>
        <v>180.32</v>
      </c>
    </row>
    <row r="26" spans="1:3" x14ac:dyDescent="0.3">
      <c r="A26" s="138">
        <f>'Prix - Orge 8'!C26</f>
        <v>2014</v>
      </c>
      <c r="B26" s="70">
        <f>'Prix - Orge 8'!E26</f>
        <v>150.69</v>
      </c>
      <c r="C26" s="71">
        <f>'Prix - Orge 8'!F26</f>
        <v>180.32</v>
      </c>
    </row>
    <row r="27" spans="1:3" x14ac:dyDescent="0.3">
      <c r="A27" s="138">
        <f>'Prix - Orge 8'!C27</f>
        <v>2014</v>
      </c>
      <c r="B27" s="70">
        <f>'Prix - Orge 8'!E27</f>
        <v>150.69</v>
      </c>
      <c r="C27" s="71">
        <f>'Prix - Orge 8'!F27</f>
        <v>180.32</v>
      </c>
    </row>
    <row r="28" spans="1:3" x14ac:dyDescent="0.3">
      <c r="A28" s="138">
        <f>'Prix - Orge 8'!C28</f>
        <v>2014</v>
      </c>
      <c r="B28" s="70">
        <f>'Prix - Orge 8'!E28</f>
        <v>150.69</v>
      </c>
      <c r="C28" s="71">
        <f>'Prix - Orge 8'!F28</f>
        <v>180.32</v>
      </c>
    </row>
    <row r="29" spans="1:3" x14ac:dyDescent="0.3">
      <c r="A29" s="138">
        <f>'Prix - Orge 8'!C29</f>
        <v>2014</v>
      </c>
      <c r="B29" s="70">
        <f>'Prix - Orge 8'!E29</f>
        <v>150.69</v>
      </c>
      <c r="C29" s="71">
        <f>'Prix - Orge 8'!F29</f>
        <v>180.32</v>
      </c>
    </row>
    <row r="30" spans="1:3" x14ac:dyDescent="0.3">
      <c r="A30" s="138">
        <f>'Prix - Orge 8'!C30</f>
        <v>2014</v>
      </c>
      <c r="B30" s="70">
        <f>'Prix - Orge 8'!E30</f>
        <v>150.69</v>
      </c>
      <c r="C30" s="71">
        <f>'Prix - Orge 8'!F30</f>
        <v>180.32</v>
      </c>
    </row>
    <row r="31" spans="1:3" x14ac:dyDescent="0.3">
      <c r="A31" s="138">
        <f>'Prix - Orge 8'!C31</f>
        <v>2014</v>
      </c>
      <c r="B31" s="70">
        <f>'Prix - Orge 8'!E31</f>
        <v>150.69</v>
      </c>
      <c r="C31" s="71">
        <f>'Prix - Orge 8'!F31</f>
        <v>180.32</v>
      </c>
    </row>
    <row r="32" spans="1:3" x14ac:dyDescent="0.3">
      <c r="A32" s="138">
        <f>'Prix - Orge 8'!C32</f>
        <v>2014</v>
      </c>
      <c r="B32" s="70">
        <f>'Prix - Orge 8'!E32</f>
        <v>150.69</v>
      </c>
      <c r="C32" s="71">
        <f>'Prix - Orge 8'!F32</f>
        <v>180.32</v>
      </c>
    </row>
    <row r="33" spans="1:3" x14ac:dyDescent="0.3">
      <c r="A33" s="138">
        <f>'Prix - Orge 8'!C33</f>
        <v>2014</v>
      </c>
      <c r="B33" s="70">
        <f>'Prix - Orge 8'!E33</f>
        <v>150.69</v>
      </c>
      <c r="C33" s="71">
        <f>'Prix - Orge 8'!F33</f>
        <v>180.32</v>
      </c>
    </row>
    <row r="34" spans="1:3" x14ac:dyDescent="0.3">
      <c r="A34" s="138">
        <f>'Prix - Orge 8'!C34</f>
        <v>2014</v>
      </c>
      <c r="B34" s="70">
        <f>'Prix - Orge 8'!E34</f>
        <v>150.69</v>
      </c>
      <c r="C34" s="71">
        <f>'Prix - Orge 8'!F34</f>
        <v>180.32</v>
      </c>
    </row>
    <row r="35" spans="1:3" x14ac:dyDescent="0.3">
      <c r="A35" s="138">
        <f>'Prix - Orge 8'!C35</f>
        <v>2014</v>
      </c>
      <c r="B35" s="70">
        <f>'Prix - Orge 8'!E35</f>
        <v>150.69</v>
      </c>
      <c r="C35" s="71">
        <f>'Prix - Orge 8'!F35</f>
        <v>180.32</v>
      </c>
    </row>
    <row r="36" spans="1:3" x14ac:dyDescent="0.3">
      <c r="A36" s="138">
        <f>'Prix - Orge 8'!C36</f>
        <v>2014</v>
      </c>
      <c r="B36" s="70">
        <f>'Prix - Orge 8'!E36</f>
        <v>150.69</v>
      </c>
      <c r="C36" s="71">
        <f>'Prix - Orge 8'!F36</f>
        <v>180.32</v>
      </c>
    </row>
    <row r="37" spans="1:3" x14ac:dyDescent="0.3">
      <c r="A37" s="138">
        <f>'Prix - Orge 8'!C37</f>
        <v>2014</v>
      </c>
      <c r="B37" s="70">
        <f>'Prix - Orge 8'!E37</f>
        <v>150.69</v>
      </c>
      <c r="C37" s="71">
        <f>'Prix - Orge 8'!F37</f>
        <v>180.32</v>
      </c>
    </row>
    <row r="38" spans="1:3" x14ac:dyDescent="0.3">
      <c r="A38" s="138">
        <f>'Prix - Orge 8'!C38</f>
        <v>2014</v>
      </c>
      <c r="B38" s="70">
        <f>'Prix - Orge 8'!E38</f>
        <v>150.69</v>
      </c>
      <c r="C38" s="71">
        <f>'Prix - Orge 8'!F38</f>
        <v>180.32</v>
      </c>
    </row>
    <row r="39" spans="1:3" x14ac:dyDescent="0.3">
      <c r="A39" s="138">
        <f>'Prix - Orge 8'!C39</f>
        <v>2014</v>
      </c>
      <c r="B39" s="70">
        <f>'Prix - Orge 8'!E39</f>
        <v>150.69</v>
      </c>
      <c r="C39" s="71">
        <f>'Prix - Orge 8'!F39</f>
        <v>180.32</v>
      </c>
    </row>
    <row r="40" spans="1:3" x14ac:dyDescent="0.3">
      <c r="A40" s="138">
        <f>'Prix - Orge 8'!C40</f>
        <v>2014</v>
      </c>
      <c r="B40" s="70">
        <f>'Prix - Orge 8'!E40</f>
        <v>150.69</v>
      </c>
      <c r="C40" s="71">
        <f>'Prix - Orge 8'!F40</f>
        <v>180.32</v>
      </c>
    </row>
    <row r="41" spans="1:3" x14ac:dyDescent="0.3">
      <c r="A41" s="138">
        <f>'Prix - Orge 8'!C41</f>
        <v>2014</v>
      </c>
      <c r="B41" s="70">
        <f>'Prix - Orge 8'!E41</f>
        <v>150.69</v>
      </c>
      <c r="C41" s="71">
        <f>'Prix - Orge 8'!F41</f>
        <v>180.32</v>
      </c>
    </row>
    <row r="42" spans="1:3" x14ac:dyDescent="0.3">
      <c r="A42" s="138">
        <f>'Prix - Orge 8'!C42</f>
        <v>2014</v>
      </c>
      <c r="B42" s="70">
        <f>'Prix - Orge 8'!E42</f>
        <v>150.69</v>
      </c>
      <c r="C42" s="71">
        <f>'Prix - Orge 8'!F42</f>
        <v>180.32</v>
      </c>
    </row>
    <row r="43" spans="1:3" x14ac:dyDescent="0.3">
      <c r="A43" s="138">
        <f>'Prix - Orge 8'!C43</f>
        <v>2014</v>
      </c>
      <c r="B43" s="70">
        <f>'Prix - Orge 8'!E43</f>
        <v>150.69</v>
      </c>
      <c r="C43" s="71">
        <f>'Prix - Orge 8'!F43</f>
        <v>180.32</v>
      </c>
    </row>
    <row r="44" spans="1:3" x14ac:dyDescent="0.3">
      <c r="A44" s="138">
        <f>'Prix - Orge 8'!C44</f>
        <v>2014</v>
      </c>
      <c r="B44" s="70">
        <f>'Prix - Orge 8'!E44</f>
        <v>150.69</v>
      </c>
      <c r="C44" s="71">
        <f>'Prix - Orge 8'!F44</f>
        <v>180.32</v>
      </c>
    </row>
    <row r="45" spans="1:3" x14ac:dyDescent="0.3">
      <c r="A45" s="138">
        <f>'Prix - Orge 8'!C45</f>
        <v>2014</v>
      </c>
      <c r="B45" s="70">
        <f>'Prix - Orge 8'!E45</f>
        <v>150.69</v>
      </c>
      <c r="C45" s="71">
        <f>'Prix - Orge 8'!F45</f>
        <v>180.32</v>
      </c>
    </row>
    <row r="46" spans="1:3" x14ac:dyDescent="0.3">
      <c r="A46" s="138">
        <f>'Prix - Orge 8'!C46</f>
        <v>2014</v>
      </c>
      <c r="B46" s="70">
        <f>'Prix - Orge 8'!E46</f>
        <v>150.69</v>
      </c>
      <c r="C46" s="71">
        <f>'Prix - Orge 8'!F46</f>
        <v>180.32</v>
      </c>
    </row>
    <row r="47" spans="1:3" x14ac:dyDescent="0.3">
      <c r="A47" s="138">
        <f>'Prix - Orge 8'!C47</f>
        <v>2014</v>
      </c>
      <c r="B47" s="70">
        <f>'Prix - Orge 8'!E47</f>
        <v>150.69</v>
      </c>
      <c r="C47" s="71">
        <f>'Prix - Orge 8'!F47</f>
        <v>180.32</v>
      </c>
    </row>
    <row r="48" spans="1:3" x14ac:dyDescent="0.3">
      <c r="A48" s="138">
        <f>'Prix - Orge 8'!C48</f>
        <v>2014</v>
      </c>
      <c r="B48" s="70">
        <f>'Prix - Orge 8'!E48</f>
        <v>150.69</v>
      </c>
      <c r="C48" s="71">
        <f>'Prix - Orge 8'!F48</f>
        <v>180.32</v>
      </c>
    </row>
    <row r="49" spans="1:3" x14ac:dyDescent="0.3">
      <c r="A49" s="138">
        <f>'Prix - Orge 8'!C49</f>
        <v>2014</v>
      </c>
      <c r="B49" s="70">
        <f>'Prix - Orge 8'!E49</f>
        <v>150.69</v>
      </c>
      <c r="C49" s="71">
        <f>'Prix - Orge 8'!F49</f>
        <v>180.32</v>
      </c>
    </row>
    <row r="50" spans="1:3" x14ac:dyDescent="0.3">
      <c r="A50" s="138">
        <f>'Prix - Orge 8'!C50</f>
        <v>2014</v>
      </c>
      <c r="B50" s="70">
        <f>'Prix - Orge 8'!E50</f>
        <v>150.69</v>
      </c>
      <c r="C50" s="71">
        <f>'Prix - Orge 8'!F50</f>
        <v>180.32</v>
      </c>
    </row>
    <row r="51" spans="1:3" x14ac:dyDescent="0.3">
      <c r="A51" s="138">
        <f>'Prix - Orge 8'!C51</f>
        <v>2014</v>
      </c>
      <c r="B51" s="70">
        <f>'Prix - Orge 8'!E51</f>
        <v>150.69</v>
      </c>
      <c r="C51" s="71">
        <f>'Prix - Orge 8'!F51</f>
        <v>180.32</v>
      </c>
    </row>
    <row r="52" spans="1:3" x14ac:dyDescent="0.3">
      <c r="A52" s="138">
        <f>'Prix - Orge 8'!C52</f>
        <v>2014</v>
      </c>
      <c r="B52" s="70">
        <f>'Prix - Orge 8'!E52</f>
        <v>150.69</v>
      </c>
      <c r="C52" s="71">
        <f>'Prix - Orge 8'!F52</f>
        <v>180.32</v>
      </c>
    </row>
    <row r="53" spans="1:3" x14ac:dyDescent="0.3">
      <c r="A53" s="138">
        <f>'Prix - Orge 8'!C53</f>
        <v>2014</v>
      </c>
      <c r="B53" s="70">
        <f>'Prix - Orge 8'!E53</f>
        <v>150.69</v>
      </c>
      <c r="C53" s="71">
        <f>'Prix - Orge 8'!F53</f>
        <v>180.32</v>
      </c>
    </row>
    <row r="54" spans="1:3" x14ac:dyDescent="0.3">
      <c r="A54" s="138">
        <f>'Prix - Orge 8'!C54</f>
        <v>2014</v>
      </c>
      <c r="B54" s="70">
        <f>'Prix - Orge 8'!E54</f>
        <v>150.69</v>
      </c>
      <c r="C54" s="71">
        <f>'Prix - Orge 8'!F54</f>
        <v>180.32</v>
      </c>
    </row>
    <row r="55" spans="1:3" x14ac:dyDescent="0.3">
      <c r="A55" s="138">
        <f>'Prix - Orge 8'!C55</f>
        <v>2014</v>
      </c>
      <c r="B55" s="70">
        <f>'Prix - Orge 8'!E55</f>
        <v>150.69</v>
      </c>
      <c r="C55" s="71">
        <f>'Prix - Orge 8'!F55</f>
        <v>180.32</v>
      </c>
    </row>
    <row r="56" spans="1:3" x14ac:dyDescent="0.3">
      <c r="A56" s="138">
        <f>'Prix - Orge 8'!C56</f>
        <v>2014</v>
      </c>
      <c r="B56" s="70">
        <f>'Prix - Orge 8'!E56</f>
        <v>150.69</v>
      </c>
      <c r="C56" s="71">
        <f>'Prix - Orge 8'!F56</f>
        <v>180.32</v>
      </c>
    </row>
    <row r="57" spans="1:3" x14ac:dyDescent="0.3">
      <c r="A57" s="138">
        <f>'Prix - Orge 8'!C57</f>
        <v>2014</v>
      </c>
      <c r="B57" s="70">
        <f>'Prix - Orge 8'!E57</f>
        <v>150.69</v>
      </c>
      <c r="C57" s="71">
        <f>'Prix - Orge 8'!F57</f>
        <v>180.32</v>
      </c>
    </row>
    <row r="58" spans="1:3" x14ac:dyDescent="0.3">
      <c r="A58" s="138">
        <f>'Prix - Orge 8'!C58</f>
        <v>2014</v>
      </c>
      <c r="B58" s="70">
        <f>'Prix - Orge 8'!E58</f>
        <v>150.69</v>
      </c>
      <c r="C58" s="71">
        <f>'Prix - Orge 8'!F58</f>
        <v>180.32</v>
      </c>
    </row>
    <row r="59" spans="1:3" x14ac:dyDescent="0.3">
      <c r="A59" s="138">
        <f>'Prix - Orge 8'!C59</f>
        <v>2014</v>
      </c>
      <c r="B59" s="70">
        <f>'Prix - Orge 8'!E59</f>
        <v>150.69</v>
      </c>
      <c r="C59" s="71">
        <f>'Prix - Orge 8'!F59</f>
        <v>180.32</v>
      </c>
    </row>
    <row r="60" spans="1:3" x14ac:dyDescent="0.3">
      <c r="A60" s="138">
        <f>'Prix - Orge 8'!C60</f>
        <v>2014</v>
      </c>
      <c r="B60" s="70">
        <f>'Prix - Orge 8'!E60</f>
        <v>150.69</v>
      </c>
      <c r="C60" s="71">
        <f>'Prix - Orge 8'!F60</f>
        <v>180.32</v>
      </c>
    </row>
    <row r="61" spans="1:3" x14ac:dyDescent="0.3">
      <c r="A61" s="138">
        <f>'Prix - Orge 8'!C61</f>
        <v>2014</v>
      </c>
      <c r="B61" s="70">
        <f>'Prix - Orge 8'!E61</f>
        <v>150.69</v>
      </c>
      <c r="C61" s="71">
        <f>'Prix - Orge 8'!F61</f>
        <v>180.32</v>
      </c>
    </row>
    <row r="62" spans="1:3" x14ac:dyDescent="0.3">
      <c r="A62" s="138">
        <f>'Prix - Orge 8'!C62</f>
        <v>2014</v>
      </c>
      <c r="B62" s="70">
        <f>'Prix - Orge 8'!E62</f>
        <v>150.69</v>
      </c>
      <c r="C62" s="71">
        <f>'Prix - Orge 8'!F62</f>
        <v>180.32</v>
      </c>
    </row>
    <row r="63" spans="1:3" x14ac:dyDescent="0.3">
      <c r="A63" s="138">
        <f>'Prix - Orge 8'!C63</f>
        <v>2014</v>
      </c>
      <c r="B63" s="70">
        <f>'Prix - Orge 8'!E63</f>
        <v>150.69</v>
      </c>
      <c r="C63" s="71">
        <f>'Prix - Orge 8'!F63</f>
        <v>180.32</v>
      </c>
    </row>
    <row r="64" spans="1:3" x14ac:dyDescent="0.3">
      <c r="A64" s="138">
        <f>'Prix - Orge 8'!C64</f>
        <v>2014</v>
      </c>
      <c r="B64" s="70">
        <f>'Prix - Orge 8'!E64</f>
        <v>150.69</v>
      </c>
      <c r="C64" s="71">
        <f>'Prix - Orge 8'!F64</f>
        <v>180.32</v>
      </c>
    </row>
    <row r="65" spans="1:3" x14ac:dyDescent="0.3">
      <c r="A65" s="138">
        <f>'Prix - Orge 8'!C65</f>
        <v>2014</v>
      </c>
      <c r="B65" s="70">
        <f>'Prix - Orge 8'!E65</f>
        <v>150.69</v>
      </c>
      <c r="C65" s="71">
        <f>'Prix - Orge 8'!F65</f>
        <v>180.32</v>
      </c>
    </row>
    <row r="66" spans="1:3" x14ac:dyDescent="0.3">
      <c r="A66" s="138">
        <f>'Prix - Orge 8'!C66</f>
        <v>2014</v>
      </c>
      <c r="B66" s="70">
        <f>'Prix - Orge 8'!E66</f>
        <v>150.69</v>
      </c>
      <c r="C66" s="71">
        <f>'Prix - Orge 8'!F66</f>
        <v>180.32</v>
      </c>
    </row>
    <row r="67" spans="1:3" x14ac:dyDescent="0.3">
      <c r="A67" s="138">
        <f>'Prix - Orge 8'!C67</f>
        <v>2014</v>
      </c>
      <c r="B67" s="70">
        <f>'Prix - Orge 8'!E67</f>
        <v>150.69</v>
      </c>
      <c r="C67" s="71">
        <f>'Prix - Orge 8'!F67</f>
        <v>180.32</v>
      </c>
    </row>
    <row r="68" spans="1:3" x14ac:dyDescent="0.3">
      <c r="A68" s="138">
        <f>'Prix - Orge 8'!C68</f>
        <v>2014</v>
      </c>
      <c r="B68" s="70">
        <f>'Prix - Orge 8'!E68</f>
        <v>150.69</v>
      </c>
      <c r="C68" s="71">
        <f>'Prix - Orge 8'!F68</f>
        <v>180.32</v>
      </c>
    </row>
    <row r="69" spans="1:3" x14ac:dyDescent="0.3">
      <c r="A69" s="138">
        <f>'Prix - Orge 8'!C69</f>
        <v>2014</v>
      </c>
      <c r="B69" s="70">
        <f>'Prix - Orge 8'!E69</f>
        <v>150.69</v>
      </c>
      <c r="C69" s="71">
        <f>'Prix - Orge 8'!F69</f>
        <v>180.32</v>
      </c>
    </row>
    <row r="70" spans="1:3" x14ac:dyDescent="0.3">
      <c r="A70" s="138">
        <f>'Prix - Orge 8'!C70</f>
        <v>2014</v>
      </c>
      <c r="B70" s="70">
        <f>'Prix - Orge 8'!E70</f>
        <v>150.69</v>
      </c>
      <c r="C70" s="71">
        <f>'Prix - Orge 8'!F70</f>
        <v>180.32</v>
      </c>
    </row>
    <row r="71" spans="1:3" x14ac:dyDescent="0.3">
      <c r="A71" s="138">
        <f>'Prix - Orge 8'!C71</f>
        <v>2014</v>
      </c>
      <c r="B71" s="70">
        <f>'Prix - Orge 8'!E71</f>
        <v>150.69</v>
      </c>
      <c r="C71" s="71">
        <f>'Prix - Orge 8'!F71</f>
        <v>180.32</v>
      </c>
    </row>
    <row r="72" spans="1:3" x14ac:dyDescent="0.3">
      <c r="A72" s="138">
        <f>'Prix - Orge 8'!C72</f>
        <v>2014</v>
      </c>
      <c r="B72" s="70">
        <f>'Prix - Orge 8'!E72</f>
        <v>150.69</v>
      </c>
      <c r="C72" s="71">
        <f>'Prix - Orge 8'!F72</f>
        <v>180.32</v>
      </c>
    </row>
    <row r="73" spans="1:3" x14ac:dyDescent="0.3">
      <c r="A73" s="138">
        <f>'Prix - Orge 8'!C73</f>
        <v>2014</v>
      </c>
      <c r="B73" s="70">
        <f>'Prix - Orge 8'!E73</f>
        <v>150.69</v>
      </c>
      <c r="C73" s="71">
        <f>'Prix - Orge 8'!F73</f>
        <v>180.32</v>
      </c>
    </row>
    <row r="74" spans="1:3" x14ac:dyDescent="0.3">
      <c r="A74" s="138">
        <f>'Prix - Orge 8'!C74</f>
        <v>2014</v>
      </c>
      <c r="B74" s="70">
        <f>'Prix - Orge 8'!E74</f>
        <v>150.69</v>
      </c>
      <c r="C74" s="71">
        <f>'Prix - Orge 8'!F74</f>
        <v>180.32</v>
      </c>
    </row>
    <row r="75" spans="1:3" x14ac:dyDescent="0.3">
      <c r="A75" s="138">
        <f>'Prix - Orge 8'!C75</f>
        <v>2014</v>
      </c>
      <c r="B75" s="70">
        <f>'Prix - Orge 8'!E75</f>
        <v>150.69</v>
      </c>
      <c r="C75" s="71">
        <f>'Prix - Orge 8'!F75</f>
        <v>180.32</v>
      </c>
    </row>
    <row r="76" spans="1:3" x14ac:dyDescent="0.3">
      <c r="A76" s="138">
        <f>'Prix - Orge 8'!C76</f>
        <v>2014</v>
      </c>
      <c r="B76" s="70">
        <f>'Prix - Orge 8'!E76</f>
        <v>150.69</v>
      </c>
      <c r="C76" s="71">
        <f>'Prix - Orge 8'!F76</f>
        <v>180.32</v>
      </c>
    </row>
    <row r="77" spans="1:3" x14ac:dyDescent="0.3">
      <c r="A77" s="138">
        <f>'Prix - Orge 8'!C77</f>
        <v>2014</v>
      </c>
      <c r="B77" s="70">
        <f>'Prix - Orge 8'!E77</f>
        <v>150.69</v>
      </c>
      <c r="C77" s="71">
        <f>'Prix - Orge 8'!F77</f>
        <v>180.32</v>
      </c>
    </row>
    <row r="78" spans="1:3" x14ac:dyDescent="0.3">
      <c r="A78" s="138">
        <f>'Prix - Orge 8'!C78</f>
        <v>2014</v>
      </c>
      <c r="B78" s="70">
        <f>'Prix - Orge 8'!E78</f>
        <v>150.69</v>
      </c>
      <c r="C78" s="71">
        <f>'Prix - Orge 8'!F78</f>
        <v>180.32</v>
      </c>
    </row>
    <row r="79" spans="1:3" x14ac:dyDescent="0.3">
      <c r="A79" s="138">
        <f>'Prix - Orge 8'!C79</f>
        <v>2014</v>
      </c>
      <c r="B79" s="70">
        <f>'Prix - Orge 8'!E79</f>
        <v>150.69</v>
      </c>
      <c r="C79" s="71">
        <f>'Prix - Orge 8'!F79</f>
        <v>180.32</v>
      </c>
    </row>
    <row r="80" spans="1:3" x14ac:dyDescent="0.3">
      <c r="A80" s="138">
        <f>'Prix - Orge 8'!C80</f>
        <v>2014</v>
      </c>
      <c r="B80" s="70">
        <f>'Prix - Orge 8'!E80</f>
        <v>150.69</v>
      </c>
      <c r="C80" s="71">
        <f>'Prix - Orge 8'!F80</f>
        <v>180.32</v>
      </c>
    </row>
    <row r="81" spans="1:3" x14ac:dyDescent="0.3">
      <c r="A81" s="138">
        <f>'Prix - Orge 8'!C81</f>
        <v>2014</v>
      </c>
      <c r="B81" s="70">
        <f>'Prix - Orge 8'!E81</f>
        <v>150.69</v>
      </c>
      <c r="C81" s="71">
        <f>'Prix - Orge 8'!F81</f>
        <v>180.32</v>
      </c>
    </row>
    <row r="82" spans="1:3" x14ac:dyDescent="0.3">
      <c r="A82" s="138">
        <f>'Prix - Orge 8'!C82</f>
        <v>2014</v>
      </c>
      <c r="B82" s="70">
        <f>'Prix - Orge 8'!E82</f>
        <v>150.69</v>
      </c>
      <c r="C82" s="71">
        <f>'Prix - Orge 8'!F82</f>
        <v>180.32</v>
      </c>
    </row>
    <row r="83" spans="1:3" x14ac:dyDescent="0.3">
      <c r="A83" s="138">
        <f>'Prix - Orge 8'!C83</f>
        <v>2014</v>
      </c>
      <c r="B83" s="70">
        <f>'Prix - Orge 8'!E83</f>
        <v>150.69</v>
      </c>
      <c r="C83" s="71">
        <f>'Prix - Orge 8'!F83</f>
        <v>180.32</v>
      </c>
    </row>
    <row r="84" spans="1:3" x14ac:dyDescent="0.3">
      <c r="A84" s="138">
        <f>'Prix - Orge 8'!C84</f>
        <v>2014</v>
      </c>
      <c r="B84" s="70">
        <f>'Prix - Orge 8'!E84</f>
        <v>150.69</v>
      </c>
      <c r="C84" s="71">
        <f>'Prix - Orge 8'!F84</f>
        <v>180.32</v>
      </c>
    </row>
    <row r="85" spans="1:3" x14ac:dyDescent="0.3">
      <c r="A85" s="138">
        <f>'Prix - Orge 8'!C85</f>
        <v>2014</v>
      </c>
      <c r="B85" s="70">
        <f>'Prix - Orge 8'!E85</f>
        <v>150.69</v>
      </c>
      <c r="C85" s="71">
        <f>'Prix - Orge 8'!F85</f>
        <v>180.32</v>
      </c>
    </row>
    <row r="86" spans="1:3" x14ac:dyDescent="0.3">
      <c r="A86" s="138">
        <f>'Prix - Orge 8'!C86</f>
        <v>2014</v>
      </c>
      <c r="B86" s="70">
        <f>'Prix - Orge 8'!E86</f>
        <v>150.69</v>
      </c>
      <c r="C86" s="71">
        <f>'Prix - Orge 8'!F86</f>
        <v>180.32</v>
      </c>
    </row>
    <row r="87" spans="1:3" x14ac:dyDescent="0.3">
      <c r="A87" s="138">
        <f>'Prix - Orge 8'!C87</f>
        <v>2014</v>
      </c>
      <c r="B87" s="70">
        <f>'Prix - Orge 8'!E87</f>
        <v>150.69</v>
      </c>
      <c r="C87" s="71">
        <f>'Prix - Orge 8'!F87</f>
        <v>180.32</v>
      </c>
    </row>
    <row r="88" spans="1:3" x14ac:dyDescent="0.3">
      <c r="A88" s="138">
        <f>'Prix - Orge 8'!C88</f>
        <v>2014</v>
      </c>
      <c r="B88" s="70">
        <f>'Prix - Orge 8'!E88</f>
        <v>150.69</v>
      </c>
      <c r="C88" s="71">
        <f>'Prix - Orge 8'!F88</f>
        <v>180.32</v>
      </c>
    </row>
    <row r="89" spans="1:3" x14ac:dyDescent="0.3">
      <c r="A89" s="138">
        <f>'Prix - Orge 8'!C89</f>
        <v>2014</v>
      </c>
      <c r="B89" s="70">
        <f>'Prix - Orge 8'!E89</f>
        <v>150.69</v>
      </c>
      <c r="C89" s="71">
        <f>'Prix - Orge 8'!F89</f>
        <v>180.32</v>
      </c>
    </row>
    <row r="90" spans="1:3" x14ac:dyDescent="0.3">
      <c r="A90" s="138">
        <f>'Prix - Orge 8'!C90</f>
        <v>2014</v>
      </c>
      <c r="B90" s="70">
        <f>'Prix - Orge 8'!E90</f>
        <v>150.69</v>
      </c>
      <c r="C90" s="71">
        <f>'Prix - Orge 8'!F90</f>
        <v>180.32</v>
      </c>
    </row>
    <row r="91" spans="1:3" x14ac:dyDescent="0.3">
      <c r="A91" s="138">
        <f>'Prix - Orge 8'!C91</f>
        <v>2014</v>
      </c>
      <c r="B91" s="70">
        <f>'Prix - Orge 8'!E91</f>
        <v>150.69</v>
      </c>
      <c r="C91" s="71">
        <f>'Prix - Orge 8'!F91</f>
        <v>180.32</v>
      </c>
    </row>
    <row r="92" spans="1:3" x14ac:dyDescent="0.3">
      <c r="A92" s="138">
        <f>'Prix - Orge 8'!C92</f>
        <v>2014</v>
      </c>
      <c r="B92" s="70">
        <f>'Prix - Orge 8'!E92</f>
        <v>150.69</v>
      </c>
      <c r="C92" s="71">
        <f>'Prix - Orge 8'!F92</f>
        <v>180.32</v>
      </c>
    </row>
    <row r="93" spans="1:3" x14ac:dyDescent="0.3">
      <c r="A93" s="138">
        <f>'Prix - Orge 8'!C93</f>
        <v>2014</v>
      </c>
      <c r="B93" s="70">
        <f>'Prix - Orge 8'!E93</f>
        <v>150.69</v>
      </c>
      <c r="C93" s="71">
        <f>'Prix - Orge 8'!F93</f>
        <v>180.32</v>
      </c>
    </row>
    <row r="94" spans="1:3" x14ac:dyDescent="0.3">
      <c r="A94" s="138">
        <f>'Prix - Orge 8'!C94</f>
        <v>2014</v>
      </c>
      <c r="B94" s="70">
        <f>'Prix - Orge 8'!E94</f>
        <v>150.69</v>
      </c>
      <c r="C94" s="71">
        <f>'Prix - Orge 8'!F94</f>
        <v>180.32</v>
      </c>
    </row>
    <row r="95" spans="1:3" x14ac:dyDescent="0.3">
      <c r="A95" s="138">
        <f>'Prix - Orge 8'!C95</f>
        <v>2014</v>
      </c>
      <c r="B95" s="70">
        <f>'Prix - Orge 8'!E95</f>
        <v>150.69</v>
      </c>
      <c r="C95" s="71">
        <f>'Prix - Orge 8'!F95</f>
        <v>180.32</v>
      </c>
    </row>
    <row r="96" spans="1:3" x14ac:dyDescent="0.3">
      <c r="A96" s="138">
        <f>'Prix - Orge 8'!C96</f>
        <v>2014</v>
      </c>
      <c r="B96" s="70">
        <f>'Prix - Orge 8'!E96</f>
        <v>150.69</v>
      </c>
      <c r="C96" s="71">
        <f>'Prix - Orge 8'!F96</f>
        <v>180.32</v>
      </c>
    </row>
    <row r="97" spans="1:3" x14ac:dyDescent="0.3">
      <c r="A97" s="138">
        <f>'Prix - Orge 8'!C97</f>
        <v>2014</v>
      </c>
      <c r="B97" s="70">
        <f>'Prix - Orge 8'!E97</f>
        <v>150.69</v>
      </c>
      <c r="C97" s="71">
        <f>'Prix - Orge 8'!F97</f>
        <v>180.32</v>
      </c>
    </row>
    <row r="98" spans="1:3" x14ac:dyDescent="0.3">
      <c r="A98" s="138">
        <f>'Prix - Orge 8'!C98</f>
        <v>2014</v>
      </c>
      <c r="B98" s="70">
        <f>'Prix - Orge 8'!E98</f>
        <v>150.69</v>
      </c>
      <c r="C98" s="71">
        <f>'Prix - Orge 8'!F98</f>
        <v>180.32</v>
      </c>
    </row>
    <row r="99" spans="1:3" x14ac:dyDescent="0.3">
      <c r="A99" s="138">
        <f>'Prix - Orge 8'!C99</f>
        <v>2014</v>
      </c>
      <c r="B99" s="70">
        <f>'Prix - Orge 8'!E99</f>
        <v>150.69</v>
      </c>
      <c r="C99" s="71">
        <f>'Prix - Orge 8'!F99</f>
        <v>180.32</v>
      </c>
    </row>
    <row r="100" spans="1:3" x14ac:dyDescent="0.3">
      <c r="A100" s="138">
        <f>'Prix - Orge 8'!C100</f>
        <v>2014</v>
      </c>
      <c r="B100" s="70">
        <f>'Prix - Orge 8'!E100</f>
        <v>150.69</v>
      </c>
      <c r="C100" s="71">
        <f>'Prix - Orge 8'!F100</f>
        <v>180.32</v>
      </c>
    </row>
    <row r="101" spans="1:3" x14ac:dyDescent="0.3">
      <c r="A101" s="138">
        <f>'Prix - Orge 8'!C101</f>
        <v>2014</v>
      </c>
      <c r="B101" s="70">
        <f>'Prix - Orge 8'!E101</f>
        <v>150.69</v>
      </c>
      <c r="C101" s="71">
        <f>'Prix - Orge 8'!F101</f>
        <v>180.32</v>
      </c>
    </row>
    <row r="102" spans="1:3" x14ac:dyDescent="0.3">
      <c r="A102" s="138">
        <f>'Prix - Orge 8'!C102</f>
        <v>2014</v>
      </c>
      <c r="B102" s="70">
        <f>'Prix - Orge 8'!E102</f>
        <v>150.69</v>
      </c>
      <c r="C102" s="71">
        <f>'Prix - Orge 8'!F102</f>
        <v>180.32</v>
      </c>
    </row>
    <row r="103" spans="1:3" x14ac:dyDescent="0.3">
      <c r="A103" s="138">
        <f>'Prix - Orge 8'!C103</f>
        <v>2014</v>
      </c>
      <c r="B103" s="70">
        <f>'Prix - Orge 8'!E103</f>
        <v>150.69</v>
      </c>
      <c r="C103" s="71">
        <f>'Prix - Orge 8'!F103</f>
        <v>180.32</v>
      </c>
    </row>
    <row r="104" spans="1:3" x14ac:dyDescent="0.3">
      <c r="A104" s="138">
        <f>'Prix - Orge 8'!C104</f>
        <v>2014</v>
      </c>
      <c r="B104" s="70">
        <f>'Prix - Orge 8'!E104</f>
        <v>150.69</v>
      </c>
      <c r="C104" s="71">
        <f>'Prix - Orge 8'!F104</f>
        <v>180.32</v>
      </c>
    </row>
    <row r="105" spans="1:3" x14ac:dyDescent="0.3">
      <c r="A105" s="138">
        <f>'Prix - Orge 8'!C105</f>
        <v>2014</v>
      </c>
      <c r="B105" s="70">
        <f>'Prix - Orge 8'!E105</f>
        <v>150.69</v>
      </c>
      <c r="C105" s="71">
        <f>'Prix - Orge 8'!F105</f>
        <v>180.32</v>
      </c>
    </row>
    <row r="106" spans="1:3" x14ac:dyDescent="0.3">
      <c r="A106" s="138">
        <f>'Prix - Orge 8'!C106</f>
        <v>2014</v>
      </c>
      <c r="B106" s="70">
        <f>'Prix - Orge 8'!E106</f>
        <v>150.69</v>
      </c>
      <c r="C106" s="71">
        <f>'Prix - Orge 8'!F106</f>
        <v>180.32</v>
      </c>
    </row>
    <row r="107" spans="1:3" x14ac:dyDescent="0.3">
      <c r="A107" s="138">
        <f>'Prix - Orge 8'!C107</f>
        <v>2014</v>
      </c>
      <c r="B107" s="70">
        <f>'Prix - Orge 8'!E107</f>
        <v>150.69</v>
      </c>
      <c r="C107" s="71">
        <f>'Prix - Orge 8'!F107</f>
        <v>180.32</v>
      </c>
    </row>
    <row r="108" spans="1:3" x14ac:dyDescent="0.3">
      <c r="A108" s="138">
        <f>'Prix - Orge 8'!C108</f>
        <v>2014</v>
      </c>
      <c r="B108" s="70">
        <f>'Prix - Orge 8'!E108</f>
        <v>150.69</v>
      </c>
      <c r="C108" s="71">
        <f>'Prix - Orge 8'!F108</f>
        <v>180.32</v>
      </c>
    </row>
    <row r="109" spans="1:3" x14ac:dyDescent="0.3">
      <c r="A109" s="138">
        <f>'Prix - Orge 8'!C109</f>
        <v>2014</v>
      </c>
      <c r="B109" s="70">
        <f>'Prix - Orge 8'!E109</f>
        <v>150.69</v>
      </c>
      <c r="C109" s="71">
        <f>'Prix - Orge 8'!F109</f>
        <v>180.32</v>
      </c>
    </row>
    <row r="110" spans="1:3" x14ac:dyDescent="0.3">
      <c r="A110" s="138">
        <f>'Prix - Orge 8'!C110</f>
        <v>2014</v>
      </c>
      <c r="B110" s="70">
        <f>'Prix - Orge 8'!E110</f>
        <v>150.69</v>
      </c>
      <c r="C110" s="71">
        <f>'Prix - Orge 8'!F110</f>
        <v>180.32</v>
      </c>
    </row>
    <row r="111" spans="1:3" x14ac:dyDescent="0.3">
      <c r="A111" s="138">
        <f>'Prix - Orge 8'!C111</f>
        <v>2014</v>
      </c>
      <c r="B111" s="70">
        <f>'Prix - Orge 8'!E111</f>
        <v>150.69</v>
      </c>
      <c r="C111" s="71">
        <f>'Prix - Orge 8'!F111</f>
        <v>180.32</v>
      </c>
    </row>
    <row r="112" spans="1:3" x14ac:dyDescent="0.3">
      <c r="A112" s="138">
        <f>'Prix - Orge 8'!C112</f>
        <v>2014</v>
      </c>
      <c r="B112" s="70">
        <f>'Prix - Orge 8'!E112</f>
        <v>150.69</v>
      </c>
      <c r="C112" s="71">
        <f>'Prix - Orge 8'!F112</f>
        <v>180.32</v>
      </c>
    </row>
    <row r="113" spans="1:3" x14ac:dyDescent="0.3">
      <c r="A113" s="138">
        <f>'Prix - Orge 8'!C113</f>
        <v>2014</v>
      </c>
      <c r="B113" s="70">
        <f>'Prix - Orge 8'!E113</f>
        <v>150.69</v>
      </c>
      <c r="C113" s="71">
        <f>'Prix - Orge 8'!F113</f>
        <v>180.32</v>
      </c>
    </row>
    <row r="114" spans="1:3" x14ac:dyDescent="0.3">
      <c r="A114" s="138">
        <f>'Prix - Orge 8'!C114</f>
        <v>2014</v>
      </c>
      <c r="B114" s="70">
        <f>'Prix - Orge 8'!E114</f>
        <v>150.69</v>
      </c>
      <c r="C114" s="71">
        <f>'Prix - Orge 8'!F114</f>
        <v>180.32</v>
      </c>
    </row>
    <row r="115" spans="1:3" x14ac:dyDescent="0.3">
      <c r="A115" s="138">
        <f>'Prix - Orge 8'!C115</f>
        <v>2014</v>
      </c>
      <c r="B115" s="70">
        <f>'Prix - Orge 8'!E115</f>
        <v>150.69</v>
      </c>
      <c r="C115" s="71">
        <f>'Prix - Orge 8'!F115</f>
        <v>180.32</v>
      </c>
    </row>
    <row r="116" spans="1:3" x14ac:dyDescent="0.3">
      <c r="A116" s="138">
        <f>'Prix - Orge 8'!C116</f>
        <v>2014</v>
      </c>
      <c r="B116" s="70">
        <f>'Prix - Orge 8'!E116</f>
        <v>150.69</v>
      </c>
      <c r="C116" s="71">
        <f>'Prix - Orge 8'!F116</f>
        <v>180.32</v>
      </c>
    </row>
    <row r="117" spans="1:3" x14ac:dyDescent="0.3">
      <c r="A117" s="138">
        <f>'Prix - Orge 8'!C117</f>
        <v>2014</v>
      </c>
      <c r="B117" s="70">
        <f>'Prix - Orge 8'!E117</f>
        <v>150.69</v>
      </c>
      <c r="C117" s="71">
        <f>'Prix - Orge 8'!F117</f>
        <v>180.32</v>
      </c>
    </row>
    <row r="118" spans="1:3" x14ac:dyDescent="0.3">
      <c r="A118" s="138">
        <f>'Prix - Orge 8'!C118</f>
        <v>2014</v>
      </c>
      <c r="B118" s="70">
        <f>'Prix - Orge 8'!E118</f>
        <v>150.69</v>
      </c>
      <c r="C118" s="71">
        <f>'Prix - Orge 8'!F118</f>
        <v>180.32</v>
      </c>
    </row>
    <row r="119" spans="1:3" x14ac:dyDescent="0.3">
      <c r="A119" s="138">
        <f>'Prix - Orge 8'!C119</f>
        <v>2014</v>
      </c>
      <c r="B119" s="70">
        <f>'Prix - Orge 8'!E119</f>
        <v>150.69</v>
      </c>
      <c r="C119" s="71">
        <f>'Prix - Orge 8'!F119</f>
        <v>180.32</v>
      </c>
    </row>
    <row r="120" spans="1:3" x14ac:dyDescent="0.3">
      <c r="A120" s="138">
        <f>'Prix - Orge 8'!C120</f>
        <v>2014</v>
      </c>
      <c r="B120" s="70">
        <f>'Prix - Orge 8'!E120</f>
        <v>150.69</v>
      </c>
      <c r="C120" s="71">
        <f>'Prix - Orge 8'!F120</f>
        <v>180.32</v>
      </c>
    </row>
    <row r="121" spans="1:3" x14ac:dyDescent="0.3">
      <c r="A121" s="138">
        <f>'Prix - Orge 8'!C121</f>
        <v>2014</v>
      </c>
      <c r="B121" s="70">
        <f>'Prix - Orge 8'!E121</f>
        <v>150.69</v>
      </c>
      <c r="C121" s="71">
        <f>'Prix - Orge 8'!F121</f>
        <v>180.32</v>
      </c>
    </row>
    <row r="122" spans="1:3" x14ac:dyDescent="0.3">
      <c r="A122" s="138">
        <f>'Prix - Orge 8'!C122</f>
        <v>2014</v>
      </c>
      <c r="B122" s="70">
        <f>'Prix - Orge 8'!E122</f>
        <v>150.69</v>
      </c>
      <c r="C122" s="71">
        <f>'Prix - Orge 8'!F122</f>
        <v>180.32</v>
      </c>
    </row>
    <row r="123" spans="1:3" x14ac:dyDescent="0.3">
      <c r="A123" s="138">
        <f>'Prix - Orge 8'!C123</f>
        <v>2014</v>
      </c>
      <c r="B123" s="70">
        <f>'Prix - Orge 8'!E123</f>
        <v>150.69</v>
      </c>
      <c r="C123" s="71">
        <f>'Prix - Orge 8'!F123</f>
        <v>180.32</v>
      </c>
    </row>
    <row r="124" spans="1:3" x14ac:dyDescent="0.3">
      <c r="A124" s="138">
        <f>'Prix - Orge 8'!C124</f>
        <v>2014</v>
      </c>
      <c r="B124" s="70">
        <f>'Prix - Orge 8'!E124</f>
        <v>150.69</v>
      </c>
      <c r="C124" s="71">
        <f>'Prix - Orge 8'!F124</f>
        <v>180.32</v>
      </c>
    </row>
    <row r="125" spans="1:3" x14ac:dyDescent="0.3">
      <c r="A125" s="138">
        <f>'Prix - Orge 8'!C125</f>
        <v>2014</v>
      </c>
      <c r="B125" s="70">
        <f>'Prix - Orge 8'!E125</f>
        <v>150.69</v>
      </c>
      <c r="C125" s="71">
        <f>'Prix - Orge 8'!F125</f>
        <v>180.32</v>
      </c>
    </row>
    <row r="126" spans="1:3" x14ac:dyDescent="0.3">
      <c r="A126" s="138">
        <f>'Prix - Orge 8'!C126</f>
        <v>2014</v>
      </c>
      <c r="B126" s="70">
        <f>'Prix - Orge 8'!E126</f>
        <v>150.69</v>
      </c>
      <c r="C126" s="71">
        <f>'Prix - Orge 8'!F126</f>
        <v>180.32</v>
      </c>
    </row>
    <row r="127" spans="1:3" x14ac:dyDescent="0.3">
      <c r="A127" s="138">
        <f>'Prix - Orge 8'!C127</f>
        <v>2014</v>
      </c>
      <c r="B127" s="70">
        <f>'Prix - Orge 8'!E127</f>
        <v>150.69</v>
      </c>
      <c r="C127" s="71">
        <f>'Prix - Orge 8'!F127</f>
        <v>180.32</v>
      </c>
    </row>
    <row r="128" spans="1:3" x14ac:dyDescent="0.3">
      <c r="A128" s="138">
        <f>'Prix - Orge 8'!C128</f>
        <v>2014</v>
      </c>
      <c r="B128" s="70">
        <f>'Prix - Orge 8'!E128</f>
        <v>150.69</v>
      </c>
      <c r="C128" s="71">
        <f>'Prix - Orge 8'!F128</f>
        <v>180.32</v>
      </c>
    </row>
    <row r="129" spans="1:3" x14ac:dyDescent="0.3">
      <c r="A129" s="138">
        <f>'Prix - Orge 8'!C129</f>
        <v>2014</v>
      </c>
      <c r="B129" s="70">
        <f>'Prix - Orge 8'!E129</f>
        <v>150.69</v>
      </c>
      <c r="C129" s="71">
        <f>'Prix - Orge 8'!F129</f>
        <v>180.32</v>
      </c>
    </row>
    <row r="130" spans="1:3" x14ac:dyDescent="0.3">
      <c r="A130" s="138">
        <f>'Prix - Orge 8'!C130</f>
        <v>2014</v>
      </c>
      <c r="B130" s="70">
        <f>'Prix - Orge 8'!E130</f>
        <v>150.69</v>
      </c>
      <c r="C130" s="71">
        <f>'Prix - Orge 8'!F130</f>
        <v>180.32</v>
      </c>
    </row>
    <row r="131" spans="1:3" x14ac:dyDescent="0.3">
      <c r="A131" s="138">
        <f>'Prix - Orge 8'!C131</f>
        <v>2014</v>
      </c>
      <c r="B131" s="70">
        <f>'Prix - Orge 8'!E131</f>
        <v>150.69</v>
      </c>
      <c r="C131" s="71">
        <f>'Prix - Orge 8'!F131</f>
        <v>180.32</v>
      </c>
    </row>
    <row r="132" spans="1:3" x14ac:dyDescent="0.3">
      <c r="A132" s="138">
        <f>'Prix - Orge 8'!C132</f>
        <v>2014</v>
      </c>
      <c r="B132" s="70">
        <f>'Prix - Orge 8'!E132</f>
        <v>150.69</v>
      </c>
      <c r="C132" s="71">
        <f>'Prix - Orge 8'!F132</f>
        <v>180.32</v>
      </c>
    </row>
    <row r="133" spans="1:3" x14ac:dyDescent="0.3">
      <c r="A133" s="138">
        <f>'Prix - Orge 8'!C133</f>
        <v>2014</v>
      </c>
      <c r="B133" s="70">
        <f>'Prix - Orge 8'!E133</f>
        <v>150.69</v>
      </c>
      <c r="C133" s="71">
        <f>'Prix - Orge 8'!F133</f>
        <v>180.32</v>
      </c>
    </row>
    <row r="134" spans="1:3" x14ac:dyDescent="0.3">
      <c r="A134" s="138">
        <f>'Prix - Orge 8'!C134</f>
        <v>2014</v>
      </c>
      <c r="B134" s="70">
        <f>'Prix - Orge 8'!E134</f>
        <v>150.69</v>
      </c>
      <c r="C134" s="71">
        <f>'Prix - Orge 8'!F134</f>
        <v>180.32</v>
      </c>
    </row>
    <row r="135" spans="1:3" x14ac:dyDescent="0.3">
      <c r="A135" s="138">
        <f>'Prix - Orge 8'!C135</f>
        <v>2014</v>
      </c>
      <c r="B135" s="70">
        <f>'Prix - Orge 8'!E135</f>
        <v>150.69</v>
      </c>
      <c r="C135" s="71">
        <f>'Prix - Orge 8'!F135</f>
        <v>180.32</v>
      </c>
    </row>
    <row r="136" spans="1:3" x14ac:dyDescent="0.3">
      <c r="A136" s="138">
        <f>'Prix - Orge 8'!C136</f>
        <v>2014</v>
      </c>
      <c r="B136" s="70">
        <f>'Prix - Orge 8'!E136</f>
        <v>150.69</v>
      </c>
      <c r="C136" s="71">
        <f>'Prix - Orge 8'!F136</f>
        <v>180.32</v>
      </c>
    </row>
    <row r="137" spans="1:3" x14ac:dyDescent="0.3">
      <c r="A137" s="138">
        <f>'Prix - Orge 8'!C137</f>
        <v>2014</v>
      </c>
      <c r="B137" s="70">
        <f>'Prix - Orge 8'!E137</f>
        <v>150.69</v>
      </c>
      <c r="C137" s="71">
        <f>'Prix - Orge 8'!F137</f>
        <v>180.32</v>
      </c>
    </row>
    <row r="138" spans="1:3" x14ac:dyDescent="0.3">
      <c r="A138" s="138">
        <f>'Prix - Orge 8'!C138</f>
        <v>2014</v>
      </c>
      <c r="B138" s="70">
        <f>'Prix - Orge 8'!E138</f>
        <v>150.69</v>
      </c>
      <c r="C138" s="71">
        <f>'Prix - Orge 8'!F138</f>
        <v>180.32</v>
      </c>
    </row>
    <row r="139" spans="1:3" x14ac:dyDescent="0.3">
      <c r="A139" s="138">
        <f>'Prix - Orge 8'!C139</f>
        <v>2014</v>
      </c>
      <c r="B139" s="70">
        <f>'Prix - Orge 8'!E139</f>
        <v>150.69</v>
      </c>
      <c r="C139" s="71">
        <f>'Prix - Orge 8'!F139</f>
        <v>180.32</v>
      </c>
    </row>
    <row r="140" spans="1:3" x14ac:dyDescent="0.3">
      <c r="A140" s="138">
        <f>'Prix - Orge 8'!C140</f>
        <v>2014</v>
      </c>
      <c r="B140" s="70">
        <f>'Prix - Orge 8'!E140</f>
        <v>150.69</v>
      </c>
      <c r="C140" s="71">
        <f>'Prix - Orge 8'!F140</f>
        <v>180.32</v>
      </c>
    </row>
    <row r="141" spans="1:3" x14ac:dyDescent="0.3">
      <c r="A141" s="138">
        <f>'Prix - Orge 8'!C141</f>
        <v>2014</v>
      </c>
      <c r="B141" s="70">
        <f>'Prix - Orge 8'!E141</f>
        <v>150.69</v>
      </c>
      <c r="C141" s="71">
        <f>'Prix - Orge 8'!F141</f>
        <v>180.32</v>
      </c>
    </row>
    <row r="142" spans="1:3" x14ac:dyDescent="0.3">
      <c r="A142" s="138">
        <f>'Prix - Orge 8'!C142</f>
        <v>2014</v>
      </c>
      <c r="B142" s="70">
        <f>'Prix - Orge 8'!E142</f>
        <v>150.69</v>
      </c>
      <c r="C142" s="71">
        <f>'Prix - Orge 8'!F142</f>
        <v>180.32</v>
      </c>
    </row>
    <row r="143" spans="1:3" x14ac:dyDescent="0.3">
      <c r="A143" s="138">
        <f>'Prix - Orge 8'!C143</f>
        <v>2014</v>
      </c>
      <c r="B143" s="70">
        <f>'Prix - Orge 8'!E143</f>
        <v>150.69</v>
      </c>
      <c r="C143" s="71">
        <f>'Prix - Orge 8'!F143</f>
        <v>180.32</v>
      </c>
    </row>
    <row r="144" spans="1:3" x14ac:dyDescent="0.3">
      <c r="A144" s="138">
        <f>'Prix - Orge 8'!C144</f>
        <v>2014</v>
      </c>
      <c r="B144" s="70">
        <f>'Prix - Orge 8'!E144</f>
        <v>150.69</v>
      </c>
      <c r="C144" s="71">
        <f>'Prix - Orge 8'!F144</f>
        <v>180.32</v>
      </c>
    </row>
    <row r="145" spans="1:3" x14ac:dyDescent="0.3">
      <c r="A145" s="138">
        <f>'Prix - Orge 8'!C145</f>
        <v>2014</v>
      </c>
      <c r="B145" s="70">
        <f>'Prix - Orge 8'!E145</f>
        <v>150.69</v>
      </c>
      <c r="C145" s="71">
        <f>'Prix - Orge 8'!F145</f>
        <v>180.32</v>
      </c>
    </row>
    <row r="146" spans="1:3" x14ac:dyDescent="0.3">
      <c r="A146" s="138">
        <f>'Prix - Orge 8'!C146</f>
        <v>2014</v>
      </c>
      <c r="B146" s="70">
        <f>'Prix - Orge 8'!E146</f>
        <v>150.69</v>
      </c>
      <c r="C146" s="71">
        <f>'Prix - Orge 8'!F146</f>
        <v>180.32</v>
      </c>
    </row>
    <row r="147" spans="1:3" x14ac:dyDescent="0.3">
      <c r="A147" s="138">
        <f>'Prix - Orge 8'!C147</f>
        <v>2014</v>
      </c>
      <c r="B147" s="70">
        <f>'Prix - Orge 8'!E147</f>
        <v>150.69</v>
      </c>
      <c r="C147" s="71">
        <f>'Prix - Orge 8'!F147</f>
        <v>180.32</v>
      </c>
    </row>
    <row r="148" spans="1:3" x14ac:dyDescent="0.3">
      <c r="A148" s="138">
        <f>'Prix - Orge 8'!C148</f>
        <v>2014</v>
      </c>
      <c r="B148" s="70">
        <f>'Prix - Orge 8'!E148</f>
        <v>150.69</v>
      </c>
      <c r="C148" s="71">
        <f>'Prix - Orge 8'!F148</f>
        <v>180.32</v>
      </c>
    </row>
    <row r="149" spans="1:3" x14ac:dyDescent="0.3">
      <c r="A149" s="138">
        <f>'Prix - Orge 8'!C149</f>
        <v>2014</v>
      </c>
      <c r="B149" s="70">
        <f>'Prix - Orge 8'!E149</f>
        <v>150.69</v>
      </c>
      <c r="C149" s="71">
        <f>'Prix - Orge 8'!F149</f>
        <v>180.32</v>
      </c>
    </row>
    <row r="150" spans="1:3" x14ac:dyDescent="0.3">
      <c r="A150" s="138">
        <f>'Prix - Orge 8'!C150</f>
        <v>2014</v>
      </c>
      <c r="B150" s="70">
        <f>'Prix - Orge 8'!E150</f>
        <v>150.69</v>
      </c>
      <c r="C150" s="71">
        <f>'Prix - Orge 8'!F150</f>
        <v>180.32</v>
      </c>
    </row>
    <row r="151" spans="1:3" x14ac:dyDescent="0.3">
      <c r="A151" s="138">
        <f>'Prix - Orge 8'!C151</f>
        <v>2014</v>
      </c>
      <c r="B151" s="70">
        <f>'Prix - Orge 8'!E151</f>
        <v>150.69</v>
      </c>
      <c r="C151" s="71">
        <f>'Prix - Orge 8'!F151</f>
        <v>180.32</v>
      </c>
    </row>
    <row r="152" spans="1:3" x14ac:dyDescent="0.3">
      <c r="A152" s="138">
        <f>'Prix - Orge 8'!C152</f>
        <v>2014</v>
      </c>
      <c r="B152" s="70">
        <f>'Prix - Orge 8'!E152</f>
        <v>150.69</v>
      </c>
      <c r="C152" s="71">
        <f>'Prix - Orge 8'!F152</f>
        <v>180.32</v>
      </c>
    </row>
    <row r="153" spans="1:3" x14ac:dyDescent="0.3">
      <c r="A153" s="138">
        <f>'Prix - Orge 8'!C153</f>
        <v>2014</v>
      </c>
      <c r="B153" s="70">
        <f>'Prix - Orge 8'!E153</f>
        <v>150.69</v>
      </c>
      <c r="C153" s="71">
        <f>'Prix - Orge 8'!F153</f>
        <v>180.32</v>
      </c>
    </row>
    <row r="154" spans="1:3" x14ac:dyDescent="0.3">
      <c r="A154" s="138">
        <f>'Prix - Orge 8'!C154</f>
        <v>2014</v>
      </c>
      <c r="B154" s="70">
        <f>'Prix - Orge 8'!E154</f>
        <v>150.69</v>
      </c>
      <c r="C154" s="71">
        <f>'Prix - Orge 8'!F154</f>
        <v>180.32</v>
      </c>
    </row>
    <row r="155" spans="1:3" x14ac:dyDescent="0.3">
      <c r="A155" s="138">
        <f>'Prix - Orge 8'!C155</f>
        <v>2014</v>
      </c>
      <c r="B155" s="70">
        <f>'Prix - Orge 8'!E155</f>
        <v>150.69</v>
      </c>
      <c r="C155" s="71">
        <f>'Prix - Orge 8'!F155</f>
        <v>180.32</v>
      </c>
    </row>
    <row r="156" spans="1:3" x14ac:dyDescent="0.3">
      <c r="A156" s="138">
        <f>'Prix - Orge 8'!C156</f>
        <v>2014</v>
      </c>
      <c r="B156" s="70">
        <f>'Prix - Orge 8'!E156</f>
        <v>150.69</v>
      </c>
      <c r="C156" s="71">
        <f>'Prix - Orge 8'!F156</f>
        <v>180.32</v>
      </c>
    </row>
    <row r="157" spans="1:3" x14ac:dyDescent="0.3">
      <c r="A157" s="138">
        <f>'Prix - Orge 8'!C157</f>
        <v>2014</v>
      </c>
      <c r="B157" s="70">
        <f>'Prix - Orge 8'!E157</f>
        <v>150.69</v>
      </c>
      <c r="C157" s="71">
        <f>'Prix - Orge 8'!F157</f>
        <v>180.32</v>
      </c>
    </row>
    <row r="158" spans="1:3" x14ac:dyDescent="0.3">
      <c r="A158" s="138">
        <f>'Prix - Orge 8'!C158</f>
        <v>2014</v>
      </c>
      <c r="B158" s="70">
        <f>'Prix - Orge 8'!E158</f>
        <v>150.69</v>
      </c>
      <c r="C158" s="71">
        <f>'Prix - Orge 8'!F158</f>
        <v>180.32</v>
      </c>
    </row>
    <row r="159" spans="1:3" x14ac:dyDescent="0.3">
      <c r="A159" s="138">
        <f>'Prix - Orge 8'!C159</f>
        <v>2014</v>
      </c>
      <c r="B159" s="70">
        <f>'Prix - Orge 8'!E159</f>
        <v>150.69</v>
      </c>
      <c r="C159" s="71">
        <f>'Prix - Orge 8'!F159</f>
        <v>180.32</v>
      </c>
    </row>
    <row r="160" spans="1:3" x14ac:dyDescent="0.3">
      <c r="A160" s="138">
        <f>'Prix - Orge 8'!C160</f>
        <v>2014</v>
      </c>
      <c r="B160" s="70">
        <f>'Prix - Orge 8'!E160</f>
        <v>150.69</v>
      </c>
      <c r="C160" s="71">
        <f>'Prix - Orge 8'!F160</f>
        <v>180.32</v>
      </c>
    </row>
    <row r="161" spans="1:3" x14ac:dyDescent="0.3">
      <c r="A161" s="138">
        <f>'Prix - Orge 8'!C161</f>
        <v>2014</v>
      </c>
      <c r="B161" s="70">
        <f>'Prix - Orge 8'!E161</f>
        <v>150.69</v>
      </c>
      <c r="C161" s="71">
        <f>'Prix - Orge 8'!F161</f>
        <v>180.32</v>
      </c>
    </row>
    <row r="162" spans="1:3" x14ac:dyDescent="0.3">
      <c r="A162" s="138">
        <f>'Prix - Orge 8'!C162</f>
        <v>2014</v>
      </c>
      <c r="B162" s="70">
        <f>'Prix - Orge 8'!E162</f>
        <v>150.69</v>
      </c>
      <c r="C162" s="71">
        <f>'Prix - Orge 8'!F162</f>
        <v>180.32</v>
      </c>
    </row>
    <row r="163" spans="1:3" x14ac:dyDescent="0.3">
      <c r="A163" s="138">
        <f>'Prix - Orge 8'!C163</f>
        <v>2014</v>
      </c>
      <c r="B163" s="70">
        <f>'Prix - Orge 8'!E163</f>
        <v>150.69</v>
      </c>
      <c r="C163" s="71">
        <f>'Prix - Orge 8'!F163</f>
        <v>180.32</v>
      </c>
    </row>
    <row r="164" spans="1:3" x14ac:dyDescent="0.3">
      <c r="A164" s="138">
        <f>'Prix - Orge 8'!C164</f>
        <v>2014</v>
      </c>
      <c r="B164" s="70">
        <f>'Prix - Orge 8'!E164</f>
        <v>150.69</v>
      </c>
      <c r="C164" s="71">
        <f>'Prix - Orge 8'!F164</f>
        <v>180.32</v>
      </c>
    </row>
    <row r="165" spans="1:3" x14ac:dyDescent="0.3">
      <c r="A165" s="138">
        <f>'Prix - Orge 8'!C165</f>
        <v>2014</v>
      </c>
      <c r="B165" s="70">
        <f>'Prix - Orge 8'!E165</f>
        <v>150.69</v>
      </c>
      <c r="C165" s="71">
        <f>'Prix - Orge 8'!F165</f>
        <v>180.32</v>
      </c>
    </row>
    <row r="166" spans="1:3" x14ac:dyDescent="0.3">
      <c r="A166" s="138">
        <f>'Prix - Orge 8'!C166</f>
        <v>2014</v>
      </c>
      <c r="B166" s="70">
        <f>'Prix - Orge 8'!E166</f>
        <v>150.69</v>
      </c>
      <c r="C166" s="71">
        <f>'Prix - Orge 8'!F166</f>
        <v>180.32</v>
      </c>
    </row>
    <row r="167" spans="1:3" x14ac:dyDescent="0.3">
      <c r="A167" s="138">
        <f>'Prix - Orge 8'!C167</f>
        <v>2014</v>
      </c>
      <c r="B167" s="70">
        <f>'Prix - Orge 8'!E167</f>
        <v>150.69</v>
      </c>
      <c r="C167" s="71">
        <f>'Prix - Orge 8'!F167</f>
        <v>180.32</v>
      </c>
    </row>
    <row r="168" spans="1:3" x14ac:dyDescent="0.3">
      <c r="A168" s="138">
        <f>'Prix - Orge 8'!C168</f>
        <v>2014</v>
      </c>
      <c r="B168" s="70">
        <f>'Prix - Orge 8'!E168</f>
        <v>150.69</v>
      </c>
      <c r="C168" s="71">
        <f>'Prix - Orge 8'!F168</f>
        <v>180.32</v>
      </c>
    </row>
    <row r="169" spans="1:3" x14ac:dyDescent="0.3">
      <c r="A169" s="138">
        <f>'Prix - Orge 8'!C169</f>
        <v>2014</v>
      </c>
      <c r="B169" s="70">
        <f>'Prix - Orge 8'!E169</f>
        <v>150.69</v>
      </c>
      <c r="C169" s="71">
        <f>'Prix - Orge 8'!F169</f>
        <v>180.32</v>
      </c>
    </row>
    <row r="170" spans="1:3" x14ac:dyDescent="0.3">
      <c r="A170" s="138">
        <f>'Prix - Orge 8'!C170</f>
        <v>2014</v>
      </c>
      <c r="B170" s="70">
        <f>'Prix - Orge 8'!E170</f>
        <v>150.69</v>
      </c>
      <c r="C170" s="71">
        <f>'Prix - Orge 8'!F170</f>
        <v>180.32</v>
      </c>
    </row>
    <row r="171" spans="1:3" x14ac:dyDescent="0.3">
      <c r="A171" s="138">
        <f>'Prix - Orge 8'!C171</f>
        <v>2014</v>
      </c>
      <c r="B171" s="70">
        <f>'Prix - Orge 8'!E171</f>
        <v>150.69</v>
      </c>
      <c r="C171" s="71">
        <f>'Prix - Orge 8'!F171</f>
        <v>180.32</v>
      </c>
    </row>
    <row r="172" spans="1:3" x14ac:dyDescent="0.3">
      <c r="A172" s="138">
        <f>'Prix - Orge 8'!C172</f>
        <v>2014</v>
      </c>
      <c r="B172" s="70">
        <f>'Prix - Orge 8'!E172</f>
        <v>150.69</v>
      </c>
      <c r="C172" s="71">
        <f>'Prix - Orge 8'!F172</f>
        <v>180.32</v>
      </c>
    </row>
    <row r="173" spans="1:3" x14ac:dyDescent="0.3">
      <c r="A173" s="138">
        <f>'Prix - Orge 8'!C173</f>
        <v>2014</v>
      </c>
      <c r="B173" s="70">
        <f>'Prix - Orge 8'!E173</f>
        <v>150.69</v>
      </c>
      <c r="C173" s="71">
        <f>'Prix - Orge 8'!F173</f>
        <v>180.32</v>
      </c>
    </row>
    <row r="174" spans="1:3" x14ac:dyDescent="0.3">
      <c r="A174" s="138">
        <f>'Prix - Orge 8'!C174</f>
        <v>2014</v>
      </c>
      <c r="B174" s="70">
        <f>'Prix - Orge 8'!E174</f>
        <v>150.69</v>
      </c>
      <c r="C174" s="71">
        <f>'Prix - Orge 8'!F174</f>
        <v>180.32</v>
      </c>
    </row>
    <row r="175" spans="1:3" x14ac:dyDescent="0.3">
      <c r="A175" s="138">
        <f>'Prix - Orge 8'!C175</f>
        <v>2014</v>
      </c>
      <c r="B175" s="70">
        <f>'Prix - Orge 8'!E175</f>
        <v>150.69</v>
      </c>
      <c r="C175" s="71">
        <f>'Prix - Orge 8'!F175</f>
        <v>180.32</v>
      </c>
    </row>
    <row r="176" spans="1:3" x14ac:dyDescent="0.3">
      <c r="A176" s="138">
        <f>'Prix - Orge 8'!C176</f>
        <v>2014</v>
      </c>
      <c r="B176" s="70">
        <f>'Prix - Orge 8'!E176</f>
        <v>150.69</v>
      </c>
      <c r="C176" s="71">
        <f>'Prix - Orge 8'!F176</f>
        <v>180.32</v>
      </c>
    </row>
    <row r="177" spans="1:3" x14ac:dyDescent="0.3">
      <c r="A177" s="138">
        <f>'Prix - Orge 8'!C177</f>
        <v>2014</v>
      </c>
      <c r="B177" s="70">
        <f>'Prix - Orge 8'!E177</f>
        <v>150.69</v>
      </c>
      <c r="C177" s="71">
        <f>'Prix - Orge 8'!F177</f>
        <v>180.32</v>
      </c>
    </row>
    <row r="178" spans="1:3" x14ac:dyDescent="0.3">
      <c r="A178" s="138">
        <f>'Prix - Orge 8'!C178</f>
        <v>2014</v>
      </c>
      <c r="B178" s="70">
        <f>'Prix - Orge 8'!E178</f>
        <v>150.69</v>
      </c>
      <c r="C178" s="71">
        <f>'Prix - Orge 8'!F178</f>
        <v>180.32</v>
      </c>
    </row>
    <row r="179" spans="1:3" x14ac:dyDescent="0.3">
      <c r="A179" s="138">
        <f>'Prix - Orge 8'!C179</f>
        <v>2014</v>
      </c>
      <c r="B179" s="70">
        <f>'Prix - Orge 8'!E179</f>
        <v>150.69</v>
      </c>
      <c r="C179" s="71">
        <f>'Prix - Orge 8'!F179</f>
        <v>180.32</v>
      </c>
    </row>
    <row r="180" spans="1:3" x14ac:dyDescent="0.3">
      <c r="A180" s="138">
        <f>'Prix - Orge 8'!C180</f>
        <v>2014</v>
      </c>
      <c r="B180" s="70">
        <f>'Prix - Orge 8'!E180</f>
        <v>150.69</v>
      </c>
      <c r="C180" s="71">
        <f>'Prix - Orge 8'!F180</f>
        <v>180.32</v>
      </c>
    </row>
    <row r="181" spans="1:3" x14ac:dyDescent="0.3">
      <c r="A181" s="138">
        <f>'Prix - Orge 8'!C181</f>
        <v>2014</v>
      </c>
      <c r="B181" s="70">
        <f>'Prix - Orge 8'!E181</f>
        <v>150.69</v>
      </c>
      <c r="C181" s="71">
        <f>'Prix - Orge 8'!F181</f>
        <v>180.32</v>
      </c>
    </row>
    <row r="182" spans="1:3" x14ac:dyDescent="0.3">
      <c r="A182" s="138">
        <f>'Prix - Orge 8'!C182</f>
        <v>2014</v>
      </c>
      <c r="B182" s="70">
        <f>'Prix - Orge 8'!E182</f>
        <v>150.69</v>
      </c>
      <c r="C182" s="71">
        <f>'Prix - Orge 8'!F182</f>
        <v>180.32</v>
      </c>
    </row>
    <row r="183" spans="1:3" x14ac:dyDescent="0.3">
      <c r="A183" s="138">
        <f>'Prix - Orge 8'!C183</f>
        <v>2014</v>
      </c>
      <c r="B183" s="70">
        <f>'Prix - Orge 8'!E183</f>
        <v>150.69</v>
      </c>
      <c r="C183" s="71">
        <f>'Prix - Orge 8'!F183</f>
        <v>180.32</v>
      </c>
    </row>
    <row r="184" spans="1:3" x14ac:dyDescent="0.3">
      <c r="A184" s="138">
        <f>'Prix - Orge 8'!C184</f>
        <v>2014</v>
      </c>
      <c r="B184" s="70">
        <f>'Prix - Orge 8'!E184</f>
        <v>150.69</v>
      </c>
      <c r="C184" s="71">
        <f>'Prix - Orge 8'!F184</f>
        <v>180.32</v>
      </c>
    </row>
    <row r="185" spans="1:3" x14ac:dyDescent="0.3">
      <c r="A185" s="138">
        <f>'Prix - Orge 8'!C185</f>
        <v>2014</v>
      </c>
      <c r="B185" s="70">
        <f>'Prix - Orge 8'!E185</f>
        <v>150.69</v>
      </c>
      <c r="C185" s="71">
        <f>'Prix - Orge 8'!F185</f>
        <v>180.32</v>
      </c>
    </row>
    <row r="186" spans="1:3" x14ac:dyDescent="0.3">
      <c r="A186" s="138">
        <f>'Prix - Orge 8'!C186</f>
        <v>2014</v>
      </c>
      <c r="B186" s="70">
        <f>'Prix - Orge 8'!E186</f>
        <v>150.69</v>
      </c>
      <c r="C186" s="71">
        <f>'Prix - Orge 8'!F186</f>
        <v>180.32</v>
      </c>
    </row>
    <row r="187" spans="1:3" x14ac:dyDescent="0.3">
      <c r="A187" s="138">
        <f>'Prix - Orge 8'!C187</f>
        <v>2014</v>
      </c>
      <c r="B187" s="70">
        <f>'Prix - Orge 8'!E187</f>
        <v>150.69</v>
      </c>
      <c r="C187" s="71">
        <f>'Prix - Orge 8'!F187</f>
        <v>180.32</v>
      </c>
    </row>
    <row r="188" spans="1:3" x14ac:dyDescent="0.3">
      <c r="A188" s="138">
        <f>'Prix - Orge 8'!C188</f>
        <v>2014</v>
      </c>
      <c r="B188" s="70">
        <f>'Prix - Orge 8'!E188</f>
        <v>150.69</v>
      </c>
      <c r="C188" s="71">
        <f>'Prix - Orge 8'!F188</f>
        <v>180.32</v>
      </c>
    </row>
    <row r="189" spans="1:3" x14ac:dyDescent="0.3">
      <c r="A189" s="138">
        <f>'Prix - Orge 8'!C189</f>
        <v>2014</v>
      </c>
      <c r="B189" s="70">
        <f>'Prix - Orge 8'!E189</f>
        <v>150.69</v>
      </c>
      <c r="C189" s="71">
        <f>'Prix - Orge 8'!F189</f>
        <v>180.32</v>
      </c>
    </row>
    <row r="190" spans="1:3" x14ac:dyDescent="0.3">
      <c r="A190" s="138">
        <f>'Prix - Orge 8'!C190</f>
        <v>2014</v>
      </c>
      <c r="B190" s="70">
        <f>'Prix - Orge 8'!E190</f>
        <v>150.69</v>
      </c>
      <c r="C190" s="71">
        <f>'Prix - Orge 8'!F190</f>
        <v>180.32</v>
      </c>
    </row>
    <row r="191" spans="1:3" x14ac:dyDescent="0.3">
      <c r="A191" s="138">
        <f>'Prix - Orge 8'!C191</f>
        <v>2014</v>
      </c>
      <c r="B191" s="70">
        <f>'Prix - Orge 8'!E191</f>
        <v>150.69</v>
      </c>
      <c r="C191" s="71">
        <f>'Prix - Orge 8'!F191</f>
        <v>180.32</v>
      </c>
    </row>
    <row r="192" spans="1:3" x14ac:dyDescent="0.3">
      <c r="A192" s="138">
        <f>'Prix - Orge 8'!C192</f>
        <v>2014</v>
      </c>
      <c r="B192" s="70">
        <f>'Prix - Orge 8'!E192</f>
        <v>150.69</v>
      </c>
      <c r="C192" s="71">
        <f>'Prix - Orge 8'!F192</f>
        <v>180.32</v>
      </c>
    </row>
    <row r="193" spans="1:3" x14ac:dyDescent="0.3">
      <c r="A193" s="138">
        <f>'Prix - Orge 8'!C193</f>
        <v>2014</v>
      </c>
      <c r="B193" s="70">
        <f>'Prix - Orge 8'!E193</f>
        <v>150.69</v>
      </c>
      <c r="C193" s="71">
        <f>'Prix - Orge 8'!F193</f>
        <v>180.32</v>
      </c>
    </row>
    <row r="194" spans="1:3" x14ac:dyDescent="0.3">
      <c r="A194" s="138">
        <f>'Prix - Orge 8'!C194</f>
        <v>2014</v>
      </c>
      <c r="B194" s="70">
        <f>'Prix - Orge 8'!E194</f>
        <v>150.69</v>
      </c>
      <c r="C194" s="71">
        <f>'Prix - Orge 8'!F194</f>
        <v>180.32</v>
      </c>
    </row>
    <row r="195" spans="1:3" x14ac:dyDescent="0.3">
      <c r="A195" s="138">
        <f>'Prix - Orge 8'!C195</f>
        <v>2014</v>
      </c>
      <c r="B195" s="70">
        <f>'Prix - Orge 8'!E195</f>
        <v>150.69</v>
      </c>
      <c r="C195" s="71">
        <f>'Prix - Orge 8'!F195</f>
        <v>180.32</v>
      </c>
    </row>
    <row r="196" spans="1:3" x14ac:dyDescent="0.3">
      <c r="A196" s="138">
        <f>'Prix - Orge 8'!C196</f>
        <v>2014</v>
      </c>
      <c r="B196" s="70">
        <f>'Prix - Orge 8'!E196</f>
        <v>150.69</v>
      </c>
      <c r="C196" s="71">
        <f>'Prix - Orge 8'!F196</f>
        <v>180.32</v>
      </c>
    </row>
    <row r="197" spans="1:3" x14ac:dyDescent="0.3">
      <c r="A197" s="138">
        <f>'Prix - Orge 8'!C197</f>
        <v>2014</v>
      </c>
      <c r="B197" s="70">
        <f>'Prix - Orge 8'!E197</f>
        <v>150.69</v>
      </c>
      <c r="C197" s="71">
        <f>'Prix - Orge 8'!F197</f>
        <v>180.32</v>
      </c>
    </row>
    <row r="198" spans="1:3" x14ac:dyDescent="0.3">
      <c r="A198" s="138">
        <f>'Prix - Orge 8'!C198</f>
        <v>2014</v>
      </c>
      <c r="B198" s="70">
        <f>'Prix - Orge 8'!E198</f>
        <v>150.69</v>
      </c>
      <c r="C198" s="71">
        <f>'Prix - Orge 8'!F198</f>
        <v>180.32</v>
      </c>
    </row>
    <row r="199" spans="1:3" x14ac:dyDescent="0.3">
      <c r="A199" s="138">
        <f>'Prix - Orge 8'!C199</f>
        <v>2014</v>
      </c>
      <c r="B199" s="70">
        <f>'Prix - Orge 8'!E199</f>
        <v>150.69</v>
      </c>
      <c r="C199" s="71">
        <f>'Prix - Orge 8'!F199</f>
        <v>180.32</v>
      </c>
    </row>
    <row r="200" spans="1:3" x14ac:dyDescent="0.3">
      <c r="A200" s="138">
        <f>'Prix - Orge 8'!C200</f>
        <v>2014</v>
      </c>
      <c r="B200" s="70">
        <f>'Prix - Orge 8'!E200</f>
        <v>150.69</v>
      </c>
      <c r="C200" s="71">
        <f>'Prix - Orge 8'!F200</f>
        <v>180.32</v>
      </c>
    </row>
    <row r="201" spans="1:3" x14ac:dyDescent="0.3">
      <c r="A201" s="138">
        <f>'Prix - Orge 8'!C201</f>
        <v>2014</v>
      </c>
      <c r="B201" s="70">
        <f>'Prix - Orge 8'!E201</f>
        <v>150.69</v>
      </c>
      <c r="C201" s="71">
        <f>'Prix - Orge 8'!F201</f>
        <v>180.32</v>
      </c>
    </row>
    <row r="202" spans="1:3" x14ac:dyDescent="0.3">
      <c r="A202" s="138">
        <f>'Prix - Orge 8'!C202</f>
        <v>2014</v>
      </c>
      <c r="B202" s="70">
        <f>'Prix - Orge 8'!E202</f>
        <v>150.69</v>
      </c>
      <c r="C202" s="71">
        <f>'Prix - Orge 8'!F202</f>
        <v>180.32</v>
      </c>
    </row>
    <row r="203" spans="1:3" x14ac:dyDescent="0.3">
      <c r="A203" s="138">
        <f>'Prix - Orge 8'!C203</f>
        <v>2014</v>
      </c>
      <c r="B203" s="70">
        <f>'Prix - Orge 8'!E203</f>
        <v>150.69</v>
      </c>
      <c r="C203" s="71">
        <f>'Prix - Orge 8'!F203</f>
        <v>180.32</v>
      </c>
    </row>
    <row r="204" spans="1:3" x14ac:dyDescent="0.3">
      <c r="A204" s="138">
        <f>'Prix - Orge 8'!C204</f>
        <v>2014</v>
      </c>
      <c r="B204" s="70">
        <f>'Prix - Orge 8'!E204</f>
        <v>150.69</v>
      </c>
      <c r="C204" s="71">
        <f>'Prix - Orge 8'!F204</f>
        <v>180.32</v>
      </c>
    </row>
    <row r="205" spans="1:3" x14ac:dyDescent="0.3">
      <c r="A205" s="138">
        <f>'Prix - Orge 8'!C205</f>
        <v>2014</v>
      </c>
      <c r="B205" s="70">
        <f>'Prix - Orge 8'!E205</f>
        <v>150.69</v>
      </c>
      <c r="C205" s="71">
        <f>'Prix - Orge 8'!F205</f>
        <v>180.32</v>
      </c>
    </row>
    <row r="206" spans="1:3" x14ac:dyDescent="0.3">
      <c r="A206" s="138">
        <f>'Prix - Orge 8'!C206</f>
        <v>2014</v>
      </c>
      <c r="B206" s="70">
        <f>'Prix - Orge 8'!E206</f>
        <v>150.69</v>
      </c>
      <c r="C206" s="71">
        <f>'Prix - Orge 8'!F206</f>
        <v>180.32</v>
      </c>
    </row>
    <row r="207" spans="1:3" x14ac:dyDescent="0.3">
      <c r="A207" s="138">
        <f>'Prix - Orge 8'!C207</f>
        <v>2014</v>
      </c>
      <c r="B207" s="70">
        <f>'Prix - Orge 8'!E207</f>
        <v>150.69</v>
      </c>
      <c r="C207" s="71">
        <f>'Prix - Orge 8'!F207</f>
        <v>180.32</v>
      </c>
    </row>
    <row r="208" spans="1:3" x14ac:dyDescent="0.3">
      <c r="A208" s="138">
        <f>'Prix - Orge 8'!C208</f>
        <v>2014</v>
      </c>
      <c r="B208" s="70">
        <f>'Prix - Orge 8'!E208</f>
        <v>150.69</v>
      </c>
      <c r="C208" s="71">
        <f>'Prix - Orge 8'!F208</f>
        <v>180.32</v>
      </c>
    </row>
    <row r="209" spans="1:3" x14ac:dyDescent="0.3">
      <c r="A209" s="138">
        <f>'Prix - Orge 8'!C209</f>
        <v>2014</v>
      </c>
      <c r="B209" s="70">
        <f>'Prix - Orge 8'!E209</f>
        <v>150.69</v>
      </c>
      <c r="C209" s="71">
        <f>'Prix - Orge 8'!F209</f>
        <v>180.32</v>
      </c>
    </row>
    <row r="210" spans="1:3" x14ac:dyDescent="0.3">
      <c r="A210" s="138">
        <f>'Prix - Orge 8'!C210</f>
        <v>2014</v>
      </c>
      <c r="B210" s="70">
        <f>'Prix - Orge 8'!E210</f>
        <v>150.69</v>
      </c>
      <c r="C210" s="71">
        <f>'Prix - Orge 8'!F210</f>
        <v>180.32</v>
      </c>
    </row>
    <row r="211" spans="1:3" x14ac:dyDescent="0.3">
      <c r="A211" s="138">
        <f>'Prix - Orge 8'!C211</f>
        <v>2014</v>
      </c>
      <c r="B211" s="70">
        <f>'Prix - Orge 8'!E211</f>
        <v>150.69</v>
      </c>
      <c r="C211" s="71">
        <f>'Prix - Orge 8'!F211</f>
        <v>180.32</v>
      </c>
    </row>
    <row r="212" spans="1:3" x14ac:dyDescent="0.3">
      <c r="A212" s="138">
        <f>'Prix - Orge 8'!C212</f>
        <v>2014</v>
      </c>
      <c r="B212" s="70">
        <f>'Prix - Orge 8'!E212</f>
        <v>150.69</v>
      </c>
      <c r="C212" s="71">
        <f>'Prix - Orge 8'!F212</f>
        <v>180.32</v>
      </c>
    </row>
    <row r="213" spans="1:3" x14ac:dyDescent="0.3">
      <c r="A213" s="138">
        <f>'Prix - Orge 8'!C213</f>
        <v>2014</v>
      </c>
      <c r="B213" s="70">
        <f>'Prix - Orge 8'!E213</f>
        <v>150.69</v>
      </c>
      <c r="C213" s="71">
        <f>'Prix - Orge 8'!F213</f>
        <v>180.32</v>
      </c>
    </row>
    <row r="214" spans="1:3" x14ac:dyDescent="0.3">
      <c r="A214" s="138">
        <f>'Prix - Orge 8'!C214</f>
        <v>2014</v>
      </c>
      <c r="B214" s="70">
        <f>'Prix - Orge 8'!E214</f>
        <v>150.69</v>
      </c>
      <c r="C214" s="71">
        <f>'Prix - Orge 8'!F214</f>
        <v>180.32</v>
      </c>
    </row>
    <row r="215" spans="1:3" x14ac:dyDescent="0.3">
      <c r="A215" s="138">
        <f>'Prix - Orge 8'!C215</f>
        <v>2014</v>
      </c>
      <c r="B215" s="70">
        <f>'Prix - Orge 8'!E215</f>
        <v>150.69</v>
      </c>
      <c r="C215" s="71">
        <f>'Prix - Orge 8'!F215</f>
        <v>180.32</v>
      </c>
    </row>
    <row r="216" spans="1:3" x14ac:dyDescent="0.3">
      <c r="A216" s="138">
        <f>'Prix - Orge 8'!C216</f>
        <v>2014</v>
      </c>
      <c r="B216" s="70">
        <f>'Prix - Orge 8'!E216</f>
        <v>150.69</v>
      </c>
      <c r="C216" s="71">
        <f>'Prix - Orge 8'!F216</f>
        <v>180.32</v>
      </c>
    </row>
    <row r="217" spans="1:3" x14ac:dyDescent="0.3">
      <c r="A217" s="138">
        <f>'Prix - Orge 8'!C217</f>
        <v>2014</v>
      </c>
      <c r="B217" s="70">
        <f>'Prix - Orge 8'!E217</f>
        <v>150.69</v>
      </c>
      <c r="C217" s="71">
        <f>'Prix - Orge 8'!F217</f>
        <v>180.32</v>
      </c>
    </row>
    <row r="218" spans="1:3" x14ac:dyDescent="0.3">
      <c r="A218" s="138">
        <f>'Prix - Orge 8'!C218</f>
        <v>2014</v>
      </c>
      <c r="B218" s="70">
        <f>'Prix - Orge 8'!E218</f>
        <v>150.69</v>
      </c>
      <c r="C218" s="71">
        <f>'Prix - Orge 8'!F218</f>
        <v>180.32</v>
      </c>
    </row>
    <row r="219" spans="1:3" x14ac:dyDescent="0.3">
      <c r="A219" s="138">
        <f>'Prix - Orge 8'!C219</f>
        <v>2014</v>
      </c>
      <c r="B219" s="70">
        <f>'Prix - Orge 8'!E219</f>
        <v>150.69</v>
      </c>
      <c r="C219" s="71">
        <f>'Prix - Orge 8'!F219</f>
        <v>180.32</v>
      </c>
    </row>
    <row r="220" spans="1:3" x14ac:dyDescent="0.3">
      <c r="A220" s="138">
        <f>'Prix - Orge 8'!C220</f>
        <v>2014</v>
      </c>
      <c r="B220" s="70">
        <f>'Prix - Orge 8'!E220</f>
        <v>150.69</v>
      </c>
      <c r="C220" s="71">
        <f>'Prix - Orge 8'!F220</f>
        <v>180.32</v>
      </c>
    </row>
    <row r="221" spans="1:3" x14ac:dyDescent="0.3">
      <c r="A221" s="138">
        <f>'Prix - Orge 8'!C221</f>
        <v>2014</v>
      </c>
      <c r="B221" s="70">
        <f>'Prix - Orge 8'!E221</f>
        <v>150.69</v>
      </c>
      <c r="C221" s="71">
        <f>'Prix - Orge 8'!F221</f>
        <v>180.32</v>
      </c>
    </row>
    <row r="222" spans="1:3" x14ac:dyDescent="0.3">
      <c r="A222" s="138">
        <f>'Prix - Orge 8'!C222</f>
        <v>2014</v>
      </c>
      <c r="B222" s="70">
        <f>'Prix - Orge 8'!E222</f>
        <v>150.69</v>
      </c>
      <c r="C222" s="71">
        <f>'Prix - Orge 8'!F222</f>
        <v>180.32</v>
      </c>
    </row>
    <row r="223" spans="1:3" x14ac:dyDescent="0.3">
      <c r="A223" s="138">
        <f>'Prix - Orge 8'!C223</f>
        <v>2014</v>
      </c>
      <c r="B223" s="70">
        <f>'Prix - Orge 8'!E223</f>
        <v>150.69</v>
      </c>
      <c r="C223" s="71">
        <f>'Prix - Orge 8'!F223</f>
        <v>180.32</v>
      </c>
    </row>
    <row r="224" spans="1:3" x14ac:dyDescent="0.3">
      <c r="A224" s="138">
        <f>'Prix - Orge 8'!C224</f>
        <v>2014</v>
      </c>
      <c r="B224" s="70">
        <f>'Prix - Orge 8'!E224</f>
        <v>150.69</v>
      </c>
      <c r="C224" s="71">
        <f>'Prix - Orge 8'!F224</f>
        <v>180.32</v>
      </c>
    </row>
    <row r="225" spans="1:3" x14ac:dyDescent="0.3">
      <c r="A225" s="138">
        <f>'Prix - Orge 8'!C225</f>
        <v>2014</v>
      </c>
      <c r="B225" s="70">
        <f>'Prix - Orge 8'!E225</f>
        <v>150.69</v>
      </c>
      <c r="C225" s="71">
        <f>'Prix - Orge 8'!F225</f>
        <v>180.32</v>
      </c>
    </row>
    <row r="226" spans="1:3" x14ac:dyDescent="0.3">
      <c r="A226" s="138">
        <f>'Prix - Orge 8'!C226</f>
        <v>2014</v>
      </c>
      <c r="B226" s="70">
        <f>'Prix - Orge 8'!E226</f>
        <v>150.69</v>
      </c>
      <c r="C226" s="71">
        <f>'Prix - Orge 8'!F226</f>
        <v>180.32</v>
      </c>
    </row>
    <row r="227" spans="1:3" x14ac:dyDescent="0.3">
      <c r="A227" s="138">
        <f>'Prix - Orge 8'!C227</f>
        <v>2014</v>
      </c>
      <c r="B227" s="70">
        <f>'Prix - Orge 8'!E227</f>
        <v>150.69</v>
      </c>
      <c r="C227" s="71">
        <f>'Prix - Orge 8'!F227</f>
        <v>180.32</v>
      </c>
    </row>
    <row r="228" spans="1:3" x14ac:dyDescent="0.3">
      <c r="A228" s="138">
        <f>'Prix - Orge 8'!C228</f>
        <v>2014</v>
      </c>
      <c r="B228" s="70">
        <f>'Prix - Orge 8'!E228</f>
        <v>150.69</v>
      </c>
      <c r="C228" s="71">
        <f>'Prix - Orge 8'!F228</f>
        <v>180.32</v>
      </c>
    </row>
    <row r="229" spans="1:3" x14ac:dyDescent="0.3">
      <c r="A229" s="138">
        <f>'Prix - Orge 8'!C229</f>
        <v>2014</v>
      </c>
      <c r="B229" s="70">
        <f>'Prix - Orge 8'!E229</f>
        <v>150.69</v>
      </c>
      <c r="C229" s="71">
        <f>'Prix - Orge 8'!F229</f>
        <v>180.32</v>
      </c>
    </row>
    <row r="230" spans="1:3" x14ac:dyDescent="0.3">
      <c r="A230" s="138">
        <f>'Prix - Orge 8'!C230</f>
        <v>2014</v>
      </c>
      <c r="B230" s="70">
        <f>'Prix - Orge 8'!E230</f>
        <v>150.69</v>
      </c>
      <c r="C230" s="71">
        <f>'Prix - Orge 8'!F230</f>
        <v>180.32</v>
      </c>
    </row>
    <row r="231" spans="1:3" x14ac:dyDescent="0.3">
      <c r="A231" s="138">
        <f>'Prix - Orge 8'!C231</f>
        <v>2014</v>
      </c>
      <c r="B231" s="70">
        <f>'Prix - Orge 8'!E231</f>
        <v>150.69</v>
      </c>
      <c r="C231" s="71">
        <f>'Prix - Orge 8'!F231</f>
        <v>180.32</v>
      </c>
    </row>
    <row r="232" spans="1:3" x14ac:dyDescent="0.3">
      <c r="A232" s="138">
        <f>'Prix - Orge 8'!C232</f>
        <v>2014</v>
      </c>
      <c r="B232" s="70">
        <f>'Prix - Orge 8'!E232</f>
        <v>150.69</v>
      </c>
      <c r="C232" s="71">
        <f>'Prix - Orge 8'!F232</f>
        <v>180.32</v>
      </c>
    </row>
    <row r="233" spans="1:3" x14ac:dyDescent="0.3">
      <c r="A233" s="138">
        <f>'Prix - Orge 8'!C233</f>
        <v>2014</v>
      </c>
      <c r="B233" s="70">
        <f>'Prix - Orge 8'!E233</f>
        <v>150.69</v>
      </c>
      <c r="C233" s="71">
        <f>'Prix - Orge 8'!F233</f>
        <v>180.32</v>
      </c>
    </row>
    <row r="234" spans="1:3" x14ac:dyDescent="0.3">
      <c r="A234" s="138">
        <f>'Prix - Orge 8'!C234</f>
        <v>2014</v>
      </c>
      <c r="B234" s="70">
        <f>'Prix - Orge 8'!E234</f>
        <v>150.69</v>
      </c>
      <c r="C234" s="71">
        <f>'Prix - Orge 8'!F234</f>
        <v>180.32</v>
      </c>
    </row>
    <row r="235" spans="1:3" x14ac:dyDescent="0.3">
      <c r="A235" s="138">
        <f>'Prix - Orge 8'!C235</f>
        <v>2014</v>
      </c>
      <c r="B235" s="70">
        <f>'Prix - Orge 8'!E235</f>
        <v>150.69</v>
      </c>
      <c r="C235" s="71">
        <f>'Prix - Orge 8'!F235</f>
        <v>180.32</v>
      </c>
    </row>
    <row r="236" spans="1:3" x14ac:dyDescent="0.3">
      <c r="A236" s="138">
        <f>'Prix - Orge 8'!C236</f>
        <v>2014</v>
      </c>
      <c r="B236" s="70">
        <f>'Prix - Orge 8'!E236</f>
        <v>150.69</v>
      </c>
      <c r="C236" s="71">
        <f>'Prix - Orge 8'!F236</f>
        <v>180.32</v>
      </c>
    </row>
    <row r="237" spans="1:3" x14ac:dyDescent="0.3">
      <c r="A237" s="138">
        <f>'Prix - Orge 8'!C237</f>
        <v>2014</v>
      </c>
      <c r="B237" s="70">
        <f>'Prix - Orge 8'!E237</f>
        <v>150.69</v>
      </c>
      <c r="C237" s="71">
        <f>'Prix - Orge 8'!F237</f>
        <v>180.32</v>
      </c>
    </row>
    <row r="238" spans="1:3" x14ac:dyDescent="0.3">
      <c r="A238" s="138">
        <f>'Prix - Orge 8'!C238</f>
        <v>2014</v>
      </c>
      <c r="B238" s="70">
        <f>'Prix - Orge 8'!E238</f>
        <v>150.69</v>
      </c>
      <c r="C238" s="71">
        <f>'Prix - Orge 8'!F238</f>
        <v>180.32</v>
      </c>
    </row>
    <row r="239" spans="1:3" x14ac:dyDescent="0.3">
      <c r="A239" s="138">
        <f>'Prix - Orge 8'!C239</f>
        <v>2014</v>
      </c>
      <c r="B239" s="70">
        <f>'Prix - Orge 8'!E239</f>
        <v>150.69</v>
      </c>
      <c r="C239" s="71">
        <f>'Prix - Orge 8'!F239</f>
        <v>180.32</v>
      </c>
    </row>
    <row r="240" spans="1:3" x14ac:dyDescent="0.3">
      <c r="A240" s="138">
        <f>'Prix - Orge 8'!C240</f>
        <v>2014</v>
      </c>
      <c r="B240" s="70">
        <f>'Prix - Orge 8'!E240</f>
        <v>150.69</v>
      </c>
      <c r="C240" s="71">
        <f>'Prix - Orge 8'!F240</f>
        <v>180.32</v>
      </c>
    </row>
    <row r="241" spans="1:3" x14ac:dyDescent="0.3">
      <c r="A241" s="138">
        <f>'Prix - Orge 8'!C241</f>
        <v>2014</v>
      </c>
      <c r="B241" s="70">
        <f>'Prix - Orge 8'!E241</f>
        <v>150.69</v>
      </c>
      <c r="C241" s="71">
        <f>'Prix - Orge 8'!F241</f>
        <v>180.32</v>
      </c>
    </row>
    <row r="242" spans="1:3" x14ac:dyDescent="0.3">
      <c r="A242" s="138">
        <f>'Prix - Orge 8'!C242</f>
        <v>2015</v>
      </c>
      <c r="B242" s="70">
        <f>'Prix - Orge 8'!E242</f>
        <v>160.9</v>
      </c>
      <c r="C242" s="71">
        <f>'Prix - Orge 8'!F242</f>
        <v>176.09</v>
      </c>
    </row>
    <row r="243" spans="1:3" x14ac:dyDescent="0.3">
      <c r="A243" s="138">
        <f>'Prix - Orge 8'!C243</f>
        <v>2015</v>
      </c>
      <c r="B243" s="70">
        <f>'Prix - Orge 8'!E243</f>
        <v>160.9</v>
      </c>
      <c r="C243" s="71">
        <f>'Prix - Orge 8'!F243</f>
        <v>176.09</v>
      </c>
    </row>
    <row r="244" spans="1:3" x14ac:dyDescent="0.3">
      <c r="A244" s="138">
        <f>'Prix - Orge 8'!C244</f>
        <v>2015</v>
      </c>
      <c r="B244" s="70">
        <f>'Prix - Orge 8'!E244</f>
        <v>160.9</v>
      </c>
      <c r="C244" s="71">
        <f>'Prix - Orge 8'!F244</f>
        <v>176.09</v>
      </c>
    </row>
    <row r="245" spans="1:3" x14ac:dyDescent="0.3">
      <c r="A245" s="138">
        <f>'Prix - Orge 8'!C245</f>
        <v>2015</v>
      </c>
      <c r="B245" s="70">
        <f>'Prix - Orge 8'!E245</f>
        <v>160.9</v>
      </c>
      <c r="C245" s="71">
        <f>'Prix - Orge 8'!F245</f>
        <v>176.09</v>
      </c>
    </row>
    <row r="246" spans="1:3" x14ac:dyDescent="0.3">
      <c r="A246" s="138">
        <f>'Prix - Orge 8'!C246</f>
        <v>2015</v>
      </c>
      <c r="B246" s="70">
        <f>'Prix - Orge 8'!E246</f>
        <v>160.9</v>
      </c>
      <c r="C246" s="71">
        <f>'Prix - Orge 8'!F246</f>
        <v>176.09</v>
      </c>
    </row>
    <row r="247" spans="1:3" x14ac:dyDescent="0.3">
      <c r="A247" s="138">
        <f>'Prix - Orge 8'!C247</f>
        <v>2015</v>
      </c>
      <c r="B247" s="70">
        <f>'Prix - Orge 8'!E247</f>
        <v>160.9</v>
      </c>
      <c r="C247" s="71">
        <f>'Prix - Orge 8'!F247</f>
        <v>176.09</v>
      </c>
    </row>
    <row r="248" spans="1:3" x14ac:dyDescent="0.3">
      <c r="A248" s="138">
        <f>'Prix - Orge 8'!C248</f>
        <v>2015</v>
      </c>
      <c r="B248" s="70">
        <f>'Prix - Orge 8'!E248</f>
        <v>160.9</v>
      </c>
      <c r="C248" s="71">
        <f>'Prix - Orge 8'!F248</f>
        <v>176.09</v>
      </c>
    </row>
    <row r="249" spans="1:3" x14ac:dyDescent="0.3">
      <c r="A249" s="138">
        <f>'Prix - Orge 8'!C249</f>
        <v>2015</v>
      </c>
      <c r="B249" s="70">
        <f>'Prix - Orge 8'!E249</f>
        <v>160.9</v>
      </c>
      <c r="C249" s="71">
        <f>'Prix - Orge 8'!F249</f>
        <v>176.09</v>
      </c>
    </row>
    <row r="250" spans="1:3" x14ac:dyDescent="0.3">
      <c r="A250" s="138">
        <f>'Prix - Orge 8'!C250</f>
        <v>2015</v>
      </c>
      <c r="B250" s="70">
        <f>'Prix - Orge 8'!E250</f>
        <v>160.9</v>
      </c>
      <c r="C250" s="71">
        <f>'Prix - Orge 8'!F250</f>
        <v>176.09</v>
      </c>
    </row>
    <row r="251" spans="1:3" x14ac:dyDescent="0.3">
      <c r="A251" s="138">
        <f>'Prix - Orge 8'!C251</f>
        <v>2015</v>
      </c>
      <c r="B251" s="70">
        <f>'Prix - Orge 8'!E251</f>
        <v>160.9</v>
      </c>
      <c r="C251" s="71">
        <f>'Prix - Orge 8'!F251</f>
        <v>176.09</v>
      </c>
    </row>
    <row r="252" spans="1:3" x14ac:dyDescent="0.3">
      <c r="A252" s="138">
        <f>'Prix - Orge 8'!C252</f>
        <v>2015</v>
      </c>
      <c r="B252" s="70">
        <f>'Prix - Orge 8'!E252</f>
        <v>160.9</v>
      </c>
      <c r="C252" s="71">
        <f>'Prix - Orge 8'!F252</f>
        <v>176.09</v>
      </c>
    </row>
    <row r="253" spans="1:3" x14ac:dyDescent="0.3">
      <c r="A253" s="138">
        <f>'Prix - Orge 8'!C253</f>
        <v>2015</v>
      </c>
      <c r="B253" s="70">
        <f>'Prix - Orge 8'!E253</f>
        <v>160.9</v>
      </c>
      <c r="C253" s="71">
        <f>'Prix - Orge 8'!F253</f>
        <v>176.09</v>
      </c>
    </row>
    <row r="254" spans="1:3" x14ac:dyDescent="0.3">
      <c r="A254" s="138">
        <f>'Prix - Orge 8'!C254</f>
        <v>2015</v>
      </c>
      <c r="B254" s="70">
        <f>'Prix - Orge 8'!E254</f>
        <v>160.9</v>
      </c>
      <c r="C254" s="71">
        <f>'Prix - Orge 8'!F254</f>
        <v>176.09</v>
      </c>
    </row>
    <row r="255" spans="1:3" x14ac:dyDescent="0.3">
      <c r="A255" s="138">
        <f>'Prix - Orge 8'!C255</f>
        <v>2015</v>
      </c>
      <c r="B255" s="70">
        <f>'Prix - Orge 8'!E255</f>
        <v>160.9</v>
      </c>
      <c r="C255" s="71">
        <f>'Prix - Orge 8'!F255</f>
        <v>176.09</v>
      </c>
    </row>
    <row r="256" spans="1:3" x14ac:dyDescent="0.3">
      <c r="A256" s="138">
        <f>'Prix - Orge 8'!C256</f>
        <v>2015</v>
      </c>
      <c r="B256" s="70">
        <f>'Prix - Orge 8'!E256</f>
        <v>160.9</v>
      </c>
      <c r="C256" s="71">
        <f>'Prix - Orge 8'!F256</f>
        <v>176.09</v>
      </c>
    </row>
    <row r="257" spans="1:3" x14ac:dyDescent="0.3">
      <c r="A257" s="138">
        <f>'Prix - Orge 8'!C257</f>
        <v>2015</v>
      </c>
      <c r="B257" s="70">
        <f>'Prix - Orge 8'!E257</f>
        <v>160.9</v>
      </c>
      <c r="C257" s="71">
        <f>'Prix - Orge 8'!F257</f>
        <v>176.09</v>
      </c>
    </row>
    <row r="258" spans="1:3" x14ac:dyDescent="0.3">
      <c r="A258" s="138">
        <f>'Prix - Orge 8'!C258</f>
        <v>2015</v>
      </c>
      <c r="B258" s="70">
        <f>'Prix - Orge 8'!E258</f>
        <v>160.9</v>
      </c>
      <c r="C258" s="71">
        <f>'Prix - Orge 8'!F258</f>
        <v>176.09</v>
      </c>
    </row>
    <row r="259" spans="1:3" x14ac:dyDescent="0.3">
      <c r="A259" s="138">
        <f>'Prix - Orge 8'!C259</f>
        <v>2015</v>
      </c>
      <c r="B259" s="70">
        <f>'Prix - Orge 8'!E259</f>
        <v>160.9</v>
      </c>
      <c r="C259" s="71">
        <f>'Prix - Orge 8'!F259</f>
        <v>176.09</v>
      </c>
    </row>
    <row r="260" spans="1:3" x14ac:dyDescent="0.3">
      <c r="A260" s="138">
        <f>'Prix - Orge 8'!C260</f>
        <v>2015</v>
      </c>
      <c r="B260" s="70">
        <f>'Prix - Orge 8'!E260</f>
        <v>160.9</v>
      </c>
      <c r="C260" s="71">
        <f>'Prix - Orge 8'!F260</f>
        <v>176.09</v>
      </c>
    </row>
    <row r="261" spans="1:3" x14ac:dyDescent="0.3">
      <c r="A261" s="138">
        <f>'Prix - Orge 8'!C261</f>
        <v>2015</v>
      </c>
      <c r="B261" s="70">
        <f>'Prix - Orge 8'!E261</f>
        <v>160.9</v>
      </c>
      <c r="C261" s="71">
        <f>'Prix - Orge 8'!F261</f>
        <v>176.09</v>
      </c>
    </row>
    <row r="262" spans="1:3" x14ac:dyDescent="0.3">
      <c r="A262" s="138">
        <f>'Prix - Orge 8'!C262</f>
        <v>2015</v>
      </c>
      <c r="B262" s="70">
        <f>'Prix - Orge 8'!E262</f>
        <v>160.9</v>
      </c>
      <c r="C262" s="71">
        <f>'Prix - Orge 8'!F262</f>
        <v>176.09</v>
      </c>
    </row>
    <row r="263" spans="1:3" x14ac:dyDescent="0.3">
      <c r="A263" s="138">
        <f>'Prix - Orge 8'!C263</f>
        <v>2015</v>
      </c>
      <c r="B263" s="70">
        <f>'Prix - Orge 8'!E263</f>
        <v>160.9</v>
      </c>
      <c r="C263" s="71">
        <f>'Prix - Orge 8'!F263</f>
        <v>176.09</v>
      </c>
    </row>
    <row r="264" spans="1:3" x14ac:dyDescent="0.3">
      <c r="A264" s="138">
        <f>'Prix - Orge 8'!C264</f>
        <v>2015</v>
      </c>
      <c r="B264" s="70">
        <f>'Prix - Orge 8'!E264</f>
        <v>160.9</v>
      </c>
      <c r="C264" s="71">
        <f>'Prix - Orge 8'!F264</f>
        <v>176.09</v>
      </c>
    </row>
    <row r="265" spans="1:3" x14ac:dyDescent="0.3">
      <c r="A265" s="138">
        <f>'Prix - Orge 8'!C265</f>
        <v>2015</v>
      </c>
      <c r="B265" s="70">
        <f>'Prix - Orge 8'!E265</f>
        <v>160.9</v>
      </c>
      <c r="C265" s="71">
        <f>'Prix - Orge 8'!F265</f>
        <v>176.09</v>
      </c>
    </row>
    <row r="266" spans="1:3" x14ac:dyDescent="0.3">
      <c r="A266" s="138">
        <f>'Prix - Orge 8'!C266</f>
        <v>2015</v>
      </c>
      <c r="B266" s="70">
        <f>'Prix - Orge 8'!E266</f>
        <v>160.9</v>
      </c>
      <c r="C266" s="71">
        <f>'Prix - Orge 8'!F266</f>
        <v>176.09</v>
      </c>
    </row>
    <row r="267" spans="1:3" x14ac:dyDescent="0.3">
      <c r="A267" s="138">
        <f>'Prix - Orge 8'!C267</f>
        <v>2015</v>
      </c>
      <c r="B267" s="70">
        <f>'Prix - Orge 8'!E267</f>
        <v>160.9</v>
      </c>
      <c r="C267" s="71">
        <f>'Prix - Orge 8'!F267</f>
        <v>176.09</v>
      </c>
    </row>
    <row r="268" spans="1:3" x14ac:dyDescent="0.3">
      <c r="A268" s="138">
        <f>'Prix - Orge 8'!C268</f>
        <v>2015</v>
      </c>
      <c r="B268" s="70">
        <f>'Prix - Orge 8'!E268</f>
        <v>160.9</v>
      </c>
      <c r="C268" s="71">
        <f>'Prix - Orge 8'!F268</f>
        <v>176.09</v>
      </c>
    </row>
    <row r="269" spans="1:3" x14ac:dyDescent="0.3">
      <c r="A269" s="138">
        <f>'Prix - Orge 8'!C269</f>
        <v>2015</v>
      </c>
      <c r="B269" s="70">
        <f>'Prix - Orge 8'!E269</f>
        <v>160.9</v>
      </c>
      <c r="C269" s="71">
        <f>'Prix - Orge 8'!F269</f>
        <v>176.09</v>
      </c>
    </row>
    <row r="270" spans="1:3" x14ac:dyDescent="0.3">
      <c r="A270" s="138">
        <f>'Prix - Orge 8'!C270</f>
        <v>2015</v>
      </c>
      <c r="B270" s="70">
        <f>'Prix - Orge 8'!E270</f>
        <v>160.9</v>
      </c>
      <c r="C270" s="71">
        <f>'Prix - Orge 8'!F270</f>
        <v>176.09</v>
      </c>
    </row>
    <row r="271" spans="1:3" x14ac:dyDescent="0.3">
      <c r="A271" s="138">
        <f>'Prix - Orge 8'!C271</f>
        <v>2015</v>
      </c>
      <c r="B271" s="70">
        <f>'Prix - Orge 8'!E271</f>
        <v>160.9</v>
      </c>
      <c r="C271" s="71">
        <f>'Prix - Orge 8'!F271</f>
        <v>176.09</v>
      </c>
    </row>
    <row r="272" spans="1:3" x14ac:dyDescent="0.3">
      <c r="A272" s="138">
        <f>'Prix - Orge 8'!C272</f>
        <v>2015</v>
      </c>
      <c r="B272" s="70">
        <f>'Prix - Orge 8'!E272</f>
        <v>160.9</v>
      </c>
      <c r="C272" s="71">
        <f>'Prix - Orge 8'!F272</f>
        <v>176.09</v>
      </c>
    </row>
    <row r="273" spans="1:3" x14ac:dyDescent="0.3">
      <c r="A273" s="138">
        <f>'Prix - Orge 8'!C273</f>
        <v>2015</v>
      </c>
      <c r="B273" s="70">
        <f>'Prix - Orge 8'!E273</f>
        <v>160.9</v>
      </c>
      <c r="C273" s="71">
        <f>'Prix - Orge 8'!F273</f>
        <v>176.09</v>
      </c>
    </row>
    <row r="274" spans="1:3" x14ac:dyDescent="0.3">
      <c r="A274" s="138">
        <f>'Prix - Orge 8'!C274</f>
        <v>2015</v>
      </c>
      <c r="B274" s="70">
        <f>'Prix - Orge 8'!E274</f>
        <v>160.9</v>
      </c>
      <c r="C274" s="71">
        <f>'Prix - Orge 8'!F274</f>
        <v>176.09</v>
      </c>
    </row>
    <row r="275" spans="1:3" x14ac:dyDescent="0.3">
      <c r="A275" s="138">
        <f>'Prix - Orge 8'!C275</f>
        <v>2015</v>
      </c>
      <c r="B275" s="70">
        <f>'Prix - Orge 8'!E275</f>
        <v>160.9</v>
      </c>
      <c r="C275" s="71">
        <f>'Prix - Orge 8'!F275</f>
        <v>176.09</v>
      </c>
    </row>
    <row r="276" spans="1:3" x14ac:dyDescent="0.3">
      <c r="A276" s="138">
        <f>'Prix - Orge 8'!C276</f>
        <v>2015</v>
      </c>
      <c r="B276" s="70">
        <f>'Prix - Orge 8'!E276</f>
        <v>160.9</v>
      </c>
      <c r="C276" s="71">
        <f>'Prix - Orge 8'!F276</f>
        <v>176.09</v>
      </c>
    </row>
    <row r="277" spans="1:3" x14ac:dyDescent="0.3">
      <c r="A277" s="138">
        <f>'Prix - Orge 8'!C277</f>
        <v>2015</v>
      </c>
      <c r="B277" s="70">
        <f>'Prix - Orge 8'!E277</f>
        <v>160.9</v>
      </c>
      <c r="C277" s="71">
        <f>'Prix - Orge 8'!F277</f>
        <v>176.09</v>
      </c>
    </row>
    <row r="278" spans="1:3" x14ac:dyDescent="0.3">
      <c r="A278" s="138">
        <f>'Prix - Orge 8'!C278</f>
        <v>2015</v>
      </c>
      <c r="B278" s="70">
        <f>'Prix - Orge 8'!E278</f>
        <v>160.9</v>
      </c>
      <c r="C278" s="71">
        <f>'Prix - Orge 8'!F278</f>
        <v>176.09</v>
      </c>
    </row>
    <row r="279" spans="1:3" x14ac:dyDescent="0.3">
      <c r="A279" s="138">
        <f>'Prix - Orge 8'!C279</f>
        <v>2015</v>
      </c>
      <c r="B279" s="70">
        <f>'Prix - Orge 8'!E279</f>
        <v>160.9</v>
      </c>
      <c r="C279" s="71">
        <f>'Prix - Orge 8'!F279</f>
        <v>176.09</v>
      </c>
    </row>
    <row r="280" spans="1:3" x14ac:dyDescent="0.3">
      <c r="A280" s="138">
        <f>'Prix - Orge 8'!C280</f>
        <v>2015</v>
      </c>
      <c r="B280" s="70">
        <f>'Prix - Orge 8'!E280</f>
        <v>160.9</v>
      </c>
      <c r="C280" s="71">
        <f>'Prix - Orge 8'!F280</f>
        <v>176.09</v>
      </c>
    </row>
    <row r="281" spans="1:3" x14ac:dyDescent="0.3">
      <c r="A281" s="138">
        <f>'Prix - Orge 8'!C281</f>
        <v>2015</v>
      </c>
      <c r="B281" s="70">
        <f>'Prix - Orge 8'!E281</f>
        <v>160.9</v>
      </c>
      <c r="C281" s="71">
        <f>'Prix - Orge 8'!F281</f>
        <v>176.09</v>
      </c>
    </row>
    <row r="282" spans="1:3" x14ac:dyDescent="0.3">
      <c r="A282" s="138">
        <f>'Prix - Orge 8'!C282</f>
        <v>2015</v>
      </c>
      <c r="B282" s="70">
        <f>'Prix - Orge 8'!E282</f>
        <v>160.9</v>
      </c>
      <c r="C282" s="71">
        <f>'Prix - Orge 8'!F282</f>
        <v>176.09</v>
      </c>
    </row>
    <row r="283" spans="1:3" x14ac:dyDescent="0.3">
      <c r="A283" s="138">
        <f>'Prix - Orge 8'!C283</f>
        <v>2015</v>
      </c>
      <c r="B283" s="70">
        <f>'Prix - Orge 8'!E283</f>
        <v>160.9</v>
      </c>
      <c r="C283" s="71">
        <f>'Prix - Orge 8'!F283</f>
        <v>176.09</v>
      </c>
    </row>
    <row r="284" spans="1:3" x14ac:dyDescent="0.3">
      <c r="A284" s="138">
        <f>'Prix - Orge 8'!C284</f>
        <v>2015</v>
      </c>
      <c r="B284" s="70">
        <f>'Prix - Orge 8'!E284</f>
        <v>160.9</v>
      </c>
      <c r="C284" s="71">
        <f>'Prix - Orge 8'!F284</f>
        <v>176.09</v>
      </c>
    </row>
    <row r="285" spans="1:3" x14ac:dyDescent="0.3">
      <c r="A285" s="138">
        <f>'Prix - Orge 8'!C285</f>
        <v>2015</v>
      </c>
      <c r="B285" s="70">
        <f>'Prix - Orge 8'!E285</f>
        <v>160.9</v>
      </c>
      <c r="C285" s="71">
        <f>'Prix - Orge 8'!F285</f>
        <v>176.09</v>
      </c>
    </row>
    <row r="286" spans="1:3" x14ac:dyDescent="0.3">
      <c r="A286" s="138">
        <f>'Prix - Orge 8'!C286</f>
        <v>2015</v>
      </c>
      <c r="B286" s="70">
        <f>'Prix - Orge 8'!E286</f>
        <v>160.9</v>
      </c>
      <c r="C286" s="71">
        <f>'Prix - Orge 8'!F286</f>
        <v>176.09</v>
      </c>
    </row>
    <row r="287" spans="1:3" x14ac:dyDescent="0.3">
      <c r="A287" s="138">
        <f>'Prix - Orge 8'!C287</f>
        <v>2015</v>
      </c>
      <c r="B287" s="70">
        <f>'Prix - Orge 8'!E287</f>
        <v>160.9</v>
      </c>
      <c r="C287" s="71">
        <f>'Prix - Orge 8'!F287</f>
        <v>176.09</v>
      </c>
    </row>
    <row r="288" spans="1:3" x14ac:dyDescent="0.3">
      <c r="A288" s="138">
        <f>'Prix - Orge 8'!C288</f>
        <v>2015</v>
      </c>
      <c r="B288" s="70">
        <f>'Prix - Orge 8'!E288</f>
        <v>160.9</v>
      </c>
      <c r="C288" s="71">
        <f>'Prix - Orge 8'!F288</f>
        <v>176.09</v>
      </c>
    </row>
    <row r="289" spans="1:3" x14ac:dyDescent="0.3">
      <c r="A289" s="138">
        <f>'Prix - Orge 8'!C289</f>
        <v>2015</v>
      </c>
      <c r="B289" s="70">
        <f>'Prix - Orge 8'!E289</f>
        <v>160.9</v>
      </c>
      <c r="C289" s="71">
        <f>'Prix - Orge 8'!F289</f>
        <v>176.09</v>
      </c>
    </row>
    <row r="290" spans="1:3" x14ac:dyDescent="0.3">
      <c r="A290" s="138">
        <f>'Prix - Orge 8'!C290</f>
        <v>2015</v>
      </c>
      <c r="B290" s="70">
        <f>'Prix - Orge 8'!E290</f>
        <v>160.9</v>
      </c>
      <c r="C290" s="71">
        <f>'Prix - Orge 8'!F290</f>
        <v>176.09</v>
      </c>
    </row>
    <row r="291" spans="1:3" x14ac:dyDescent="0.3">
      <c r="A291" s="138">
        <f>'Prix - Orge 8'!C291</f>
        <v>2015</v>
      </c>
      <c r="B291" s="70">
        <f>'Prix - Orge 8'!E291</f>
        <v>160.9</v>
      </c>
      <c r="C291" s="71">
        <f>'Prix - Orge 8'!F291</f>
        <v>176.09</v>
      </c>
    </row>
    <row r="292" spans="1:3" x14ac:dyDescent="0.3">
      <c r="A292" s="138">
        <f>'Prix - Orge 8'!C292</f>
        <v>2015</v>
      </c>
      <c r="B292" s="70">
        <f>'Prix - Orge 8'!E292</f>
        <v>160.9</v>
      </c>
      <c r="C292" s="71">
        <f>'Prix - Orge 8'!F292</f>
        <v>176.09</v>
      </c>
    </row>
    <row r="293" spans="1:3" x14ac:dyDescent="0.3">
      <c r="A293" s="138">
        <f>'Prix - Orge 8'!C293</f>
        <v>2015</v>
      </c>
      <c r="B293" s="70">
        <f>'Prix - Orge 8'!E293</f>
        <v>160.9</v>
      </c>
      <c r="C293" s="71">
        <f>'Prix - Orge 8'!F293</f>
        <v>176.09</v>
      </c>
    </row>
    <row r="294" spans="1:3" x14ac:dyDescent="0.3">
      <c r="A294" s="138">
        <f>'Prix - Orge 8'!C294</f>
        <v>2015</v>
      </c>
      <c r="B294" s="70">
        <f>'Prix - Orge 8'!E294</f>
        <v>160.9</v>
      </c>
      <c r="C294" s="71">
        <f>'Prix - Orge 8'!F294</f>
        <v>176.09</v>
      </c>
    </row>
    <row r="295" spans="1:3" x14ac:dyDescent="0.3">
      <c r="A295" s="138">
        <f>'Prix - Orge 8'!C295</f>
        <v>2015</v>
      </c>
      <c r="B295" s="70">
        <f>'Prix - Orge 8'!E295</f>
        <v>160.9</v>
      </c>
      <c r="C295" s="71">
        <f>'Prix - Orge 8'!F295</f>
        <v>176.09</v>
      </c>
    </row>
    <row r="296" spans="1:3" x14ac:dyDescent="0.3">
      <c r="A296" s="138">
        <f>'Prix - Orge 8'!C296</f>
        <v>2015</v>
      </c>
      <c r="B296" s="70">
        <f>'Prix - Orge 8'!E296</f>
        <v>160.9</v>
      </c>
      <c r="C296" s="71">
        <f>'Prix - Orge 8'!F296</f>
        <v>176.09</v>
      </c>
    </row>
    <row r="297" spans="1:3" x14ac:dyDescent="0.3">
      <c r="A297" s="138">
        <f>'Prix - Orge 8'!C297</f>
        <v>2015</v>
      </c>
      <c r="B297" s="70">
        <f>'Prix - Orge 8'!E297</f>
        <v>160.9</v>
      </c>
      <c r="C297" s="71">
        <f>'Prix - Orge 8'!F297</f>
        <v>176.09</v>
      </c>
    </row>
    <row r="298" spans="1:3" x14ac:dyDescent="0.3">
      <c r="A298" s="138">
        <f>'Prix - Orge 8'!C298</f>
        <v>2015</v>
      </c>
      <c r="B298" s="70">
        <f>'Prix - Orge 8'!E298</f>
        <v>160.9</v>
      </c>
      <c r="C298" s="71">
        <f>'Prix - Orge 8'!F298</f>
        <v>176.09</v>
      </c>
    </row>
    <row r="299" spans="1:3" x14ac:dyDescent="0.3">
      <c r="A299" s="138">
        <f>'Prix - Orge 8'!C299</f>
        <v>2015</v>
      </c>
      <c r="B299" s="70">
        <f>'Prix - Orge 8'!E299</f>
        <v>160.9</v>
      </c>
      <c r="C299" s="71">
        <f>'Prix - Orge 8'!F299</f>
        <v>176.09</v>
      </c>
    </row>
    <row r="300" spans="1:3" x14ac:dyDescent="0.3">
      <c r="A300" s="138">
        <f>'Prix - Orge 8'!C300</f>
        <v>2015</v>
      </c>
      <c r="B300" s="70">
        <f>'Prix - Orge 8'!E300</f>
        <v>160.9</v>
      </c>
      <c r="C300" s="71">
        <f>'Prix - Orge 8'!F300</f>
        <v>176.09</v>
      </c>
    </row>
    <row r="301" spans="1:3" x14ac:dyDescent="0.3">
      <c r="A301" s="138">
        <f>'Prix - Orge 8'!C301</f>
        <v>2015</v>
      </c>
      <c r="B301" s="70">
        <f>'Prix - Orge 8'!E301</f>
        <v>160.9</v>
      </c>
      <c r="C301" s="71">
        <f>'Prix - Orge 8'!F301</f>
        <v>176.09</v>
      </c>
    </row>
    <row r="302" spans="1:3" x14ac:dyDescent="0.3">
      <c r="A302" s="138">
        <f>'Prix - Orge 8'!C302</f>
        <v>2015</v>
      </c>
      <c r="B302" s="70">
        <f>'Prix - Orge 8'!E302</f>
        <v>160.9</v>
      </c>
      <c r="C302" s="71">
        <f>'Prix - Orge 8'!F302</f>
        <v>176.09</v>
      </c>
    </row>
    <row r="303" spans="1:3" x14ac:dyDescent="0.3">
      <c r="A303" s="138">
        <f>'Prix - Orge 8'!C303</f>
        <v>2015</v>
      </c>
      <c r="B303" s="70">
        <f>'Prix - Orge 8'!E303</f>
        <v>160.9</v>
      </c>
      <c r="C303" s="71">
        <f>'Prix - Orge 8'!F303</f>
        <v>176.09</v>
      </c>
    </row>
    <row r="304" spans="1:3" x14ac:dyDescent="0.3">
      <c r="A304" s="138">
        <f>'Prix - Orge 8'!C304</f>
        <v>2015</v>
      </c>
      <c r="B304" s="70">
        <f>'Prix - Orge 8'!E304</f>
        <v>160.9</v>
      </c>
      <c r="C304" s="71">
        <f>'Prix - Orge 8'!F304</f>
        <v>176.09</v>
      </c>
    </row>
    <row r="305" spans="1:3" x14ac:dyDescent="0.3">
      <c r="A305" s="138">
        <f>'Prix - Orge 8'!C305</f>
        <v>2015</v>
      </c>
      <c r="B305" s="70">
        <f>'Prix - Orge 8'!E305</f>
        <v>160.9</v>
      </c>
      <c r="C305" s="71">
        <f>'Prix - Orge 8'!F305</f>
        <v>176.09</v>
      </c>
    </row>
    <row r="306" spans="1:3" x14ac:dyDescent="0.3">
      <c r="A306" s="138">
        <f>'Prix - Orge 8'!C306</f>
        <v>2015</v>
      </c>
      <c r="B306" s="70">
        <f>'Prix - Orge 8'!E306</f>
        <v>160.9</v>
      </c>
      <c r="C306" s="71">
        <f>'Prix - Orge 8'!F306</f>
        <v>176.09</v>
      </c>
    </row>
    <row r="307" spans="1:3" x14ac:dyDescent="0.3">
      <c r="A307" s="138">
        <f>'Prix - Orge 8'!C307</f>
        <v>2015</v>
      </c>
      <c r="B307" s="70">
        <f>'Prix - Orge 8'!E307</f>
        <v>160.9</v>
      </c>
      <c r="C307" s="71">
        <f>'Prix - Orge 8'!F307</f>
        <v>176.09</v>
      </c>
    </row>
    <row r="308" spans="1:3" x14ac:dyDescent="0.3">
      <c r="A308" s="138">
        <f>'Prix - Orge 8'!C308</f>
        <v>2015</v>
      </c>
      <c r="B308" s="70">
        <f>'Prix - Orge 8'!E308</f>
        <v>160.9</v>
      </c>
      <c r="C308" s="71">
        <f>'Prix - Orge 8'!F308</f>
        <v>176.09</v>
      </c>
    </row>
    <row r="309" spans="1:3" x14ac:dyDescent="0.3">
      <c r="A309" s="138">
        <f>'Prix - Orge 8'!C309</f>
        <v>2015</v>
      </c>
      <c r="B309" s="70">
        <f>'Prix - Orge 8'!E309</f>
        <v>160.9</v>
      </c>
      <c r="C309" s="71">
        <f>'Prix - Orge 8'!F309</f>
        <v>176.09</v>
      </c>
    </row>
    <row r="310" spans="1:3" x14ac:dyDescent="0.3">
      <c r="A310" s="138">
        <f>'Prix - Orge 8'!C310</f>
        <v>2015</v>
      </c>
      <c r="B310" s="70">
        <f>'Prix - Orge 8'!E310</f>
        <v>160.9</v>
      </c>
      <c r="C310" s="71">
        <f>'Prix - Orge 8'!F310</f>
        <v>176.09</v>
      </c>
    </row>
    <row r="311" spans="1:3" x14ac:dyDescent="0.3">
      <c r="A311" s="138">
        <f>'Prix - Orge 8'!C311</f>
        <v>2015</v>
      </c>
      <c r="B311" s="70">
        <f>'Prix - Orge 8'!E311</f>
        <v>160.9</v>
      </c>
      <c r="C311" s="71">
        <f>'Prix - Orge 8'!F311</f>
        <v>176.09</v>
      </c>
    </row>
    <row r="312" spans="1:3" x14ac:dyDescent="0.3">
      <c r="A312" s="138">
        <f>'Prix - Orge 8'!C312</f>
        <v>2015</v>
      </c>
      <c r="B312" s="70">
        <f>'Prix - Orge 8'!E312</f>
        <v>160.9</v>
      </c>
      <c r="C312" s="71">
        <f>'Prix - Orge 8'!F312</f>
        <v>176.09</v>
      </c>
    </row>
    <row r="313" spans="1:3" x14ac:dyDescent="0.3">
      <c r="A313" s="138">
        <f>'Prix - Orge 8'!C313</f>
        <v>2015</v>
      </c>
      <c r="B313" s="70">
        <f>'Prix - Orge 8'!E313</f>
        <v>160.9</v>
      </c>
      <c r="C313" s="71">
        <f>'Prix - Orge 8'!F313</f>
        <v>176.09</v>
      </c>
    </row>
    <row r="314" spans="1:3" x14ac:dyDescent="0.3">
      <c r="A314" s="138">
        <f>'Prix - Orge 8'!C314</f>
        <v>2015</v>
      </c>
      <c r="B314" s="70">
        <f>'Prix - Orge 8'!E314</f>
        <v>160.9</v>
      </c>
      <c r="C314" s="71">
        <f>'Prix - Orge 8'!F314</f>
        <v>176.09</v>
      </c>
    </row>
    <row r="315" spans="1:3" x14ac:dyDescent="0.3">
      <c r="A315" s="138">
        <f>'Prix - Orge 8'!C315</f>
        <v>2015</v>
      </c>
      <c r="B315" s="70">
        <f>'Prix - Orge 8'!E315</f>
        <v>160.9</v>
      </c>
      <c r="C315" s="71">
        <f>'Prix - Orge 8'!F315</f>
        <v>176.09</v>
      </c>
    </row>
    <row r="316" spans="1:3" x14ac:dyDescent="0.3">
      <c r="A316" s="138">
        <f>'Prix - Orge 8'!C316</f>
        <v>2015</v>
      </c>
      <c r="B316" s="70">
        <f>'Prix - Orge 8'!E316</f>
        <v>160.9</v>
      </c>
      <c r="C316" s="71">
        <f>'Prix - Orge 8'!F316</f>
        <v>176.09</v>
      </c>
    </row>
    <row r="317" spans="1:3" x14ac:dyDescent="0.3">
      <c r="A317" s="138">
        <f>'Prix - Orge 8'!C317</f>
        <v>2015</v>
      </c>
      <c r="B317" s="70">
        <f>'Prix - Orge 8'!E317</f>
        <v>160.9</v>
      </c>
      <c r="C317" s="71">
        <f>'Prix - Orge 8'!F317</f>
        <v>176.09</v>
      </c>
    </row>
    <row r="318" spans="1:3" x14ac:dyDescent="0.3">
      <c r="A318" s="138">
        <f>'Prix - Orge 8'!C318</f>
        <v>2015</v>
      </c>
      <c r="B318" s="70">
        <f>'Prix - Orge 8'!E318</f>
        <v>160.9</v>
      </c>
      <c r="C318" s="71">
        <f>'Prix - Orge 8'!F318</f>
        <v>176.09</v>
      </c>
    </row>
    <row r="319" spans="1:3" x14ac:dyDescent="0.3">
      <c r="A319" s="138">
        <f>'Prix - Orge 8'!C319</f>
        <v>2015</v>
      </c>
      <c r="B319" s="70">
        <f>'Prix - Orge 8'!E319</f>
        <v>160.9</v>
      </c>
      <c r="C319" s="71">
        <f>'Prix - Orge 8'!F319</f>
        <v>176.09</v>
      </c>
    </row>
    <row r="320" spans="1:3" x14ac:dyDescent="0.3">
      <c r="A320" s="138">
        <f>'Prix - Orge 8'!C320</f>
        <v>2015</v>
      </c>
      <c r="B320" s="70">
        <f>'Prix - Orge 8'!E320</f>
        <v>160.9</v>
      </c>
      <c r="C320" s="71">
        <f>'Prix - Orge 8'!F320</f>
        <v>176.09</v>
      </c>
    </row>
    <row r="321" spans="1:3" x14ac:dyDescent="0.3">
      <c r="A321" s="138">
        <f>'Prix - Orge 8'!C321</f>
        <v>2015</v>
      </c>
      <c r="B321" s="70">
        <f>'Prix - Orge 8'!E321</f>
        <v>160.9</v>
      </c>
      <c r="C321" s="71">
        <f>'Prix - Orge 8'!F321</f>
        <v>176.09</v>
      </c>
    </row>
    <row r="322" spans="1:3" x14ac:dyDescent="0.3">
      <c r="A322" s="138">
        <f>'Prix - Orge 8'!C322</f>
        <v>2015</v>
      </c>
      <c r="B322" s="70">
        <f>'Prix - Orge 8'!E322</f>
        <v>160.9</v>
      </c>
      <c r="C322" s="71">
        <f>'Prix - Orge 8'!F322</f>
        <v>176.09</v>
      </c>
    </row>
    <row r="323" spans="1:3" x14ac:dyDescent="0.3">
      <c r="A323" s="138">
        <f>'Prix - Orge 8'!C323</f>
        <v>2015</v>
      </c>
      <c r="B323" s="70">
        <f>'Prix - Orge 8'!E323</f>
        <v>160.9</v>
      </c>
      <c r="C323" s="71">
        <f>'Prix - Orge 8'!F323</f>
        <v>176.09</v>
      </c>
    </row>
    <row r="324" spans="1:3" x14ac:dyDescent="0.3">
      <c r="A324" s="138">
        <f>'Prix - Orge 8'!C324</f>
        <v>2015</v>
      </c>
      <c r="B324" s="70">
        <f>'Prix - Orge 8'!E324</f>
        <v>160.9</v>
      </c>
      <c r="C324" s="71">
        <f>'Prix - Orge 8'!F324</f>
        <v>176.09</v>
      </c>
    </row>
    <row r="325" spans="1:3" x14ac:dyDescent="0.3">
      <c r="A325" s="138">
        <f>'Prix - Orge 8'!C325</f>
        <v>2015</v>
      </c>
      <c r="B325" s="70">
        <f>'Prix - Orge 8'!E325</f>
        <v>160.9</v>
      </c>
      <c r="C325" s="71">
        <f>'Prix - Orge 8'!F325</f>
        <v>176.09</v>
      </c>
    </row>
    <row r="326" spans="1:3" x14ac:dyDescent="0.3">
      <c r="A326" s="138">
        <f>'Prix - Orge 8'!C326</f>
        <v>2015</v>
      </c>
      <c r="B326" s="70">
        <f>'Prix - Orge 8'!E326</f>
        <v>160.9</v>
      </c>
      <c r="C326" s="71">
        <f>'Prix - Orge 8'!F326</f>
        <v>176.09</v>
      </c>
    </row>
    <row r="327" spans="1:3" x14ac:dyDescent="0.3">
      <c r="A327" s="138">
        <f>'Prix - Orge 8'!C327</f>
        <v>2015</v>
      </c>
      <c r="B327" s="70">
        <f>'Prix - Orge 8'!E327</f>
        <v>160.9</v>
      </c>
      <c r="C327" s="71">
        <f>'Prix - Orge 8'!F327</f>
        <v>176.09</v>
      </c>
    </row>
    <row r="328" spans="1:3" x14ac:dyDescent="0.3">
      <c r="A328" s="138">
        <f>'Prix - Orge 8'!C328</f>
        <v>2015</v>
      </c>
      <c r="B328" s="70">
        <f>'Prix - Orge 8'!E328</f>
        <v>160.9</v>
      </c>
      <c r="C328" s="71">
        <f>'Prix - Orge 8'!F328</f>
        <v>176.09</v>
      </c>
    </row>
    <row r="329" spans="1:3" x14ac:dyDescent="0.3">
      <c r="A329" s="138">
        <f>'Prix - Orge 8'!C329</f>
        <v>2015</v>
      </c>
      <c r="B329" s="70">
        <f>'Prix - Orge 8'!E329</f>
        <v>160.9</v>
      </c>
      <c r="C329" s="71">
        <f>'Prix - Orge 8'!F329</f>
        <v>176.09</v>
      </c>
    </row>
    <row r="330" spans="1:3" x14ac:dyDescent="0.3">
      <c r="A330" s="138">
        <f>'Prix - Orge 8'!C330</f>
        <v>2015</v>
      </c>
      <c r="B330" s="70">
        <f>'Prix - Orge 8'!E330</f>
        <v>160.9</v>
      </c>
      <c r="C330" s="71">
        <f>'Prix - Orge 8'!F330</f>
        <v>176.09</v>
      </c>
    </row>
    <row r="331" spans="1:3" x14ac:dyDescent="0.3">
      <c r="A331" s="138">
        <f>'Prix - Orge 8'!C331</f>
        <v>2015</v>
      </c>
      <c r="B331" s="70">
        <f>'Prix - Orge 8'!E331</f>
        <v>160.9</v>
      </c>
      <c r="C331" s="71">
        <f>'Prix - Orge 8'!F331</f>
        <v>176.09</v>
      </c>
    </row>
    <row r="332" spans="1:3" x14ac:dyDescent="0.3">
      <c r="A332" s="138">
        <f>'Prix - Orge 8'!C332</f>
        <v>2015</v>
      </c>
      <c r="B332" s="70">
        <f>'Prix - Orge 8'!E332</f>
        <v>160.9</v>
      </c>
      <c r="C332" s="71">
        <f>'Prix - Orge 8'!F332</f>
        <v>176.09</v>
      </c>
    </row>
    <row r="333" spans="1:3" x14ac:dyDescent="0.3">
      <c r="A333" s="138">
        <f>'Prix - Orge 8'!C333</f>
        <v>2015</v>
      </c>
      <c r="B333" s="70">
        <f>'Prix - Orge 8'!E333</f>
        <v>160.9</v>
      </c>
      <c r="C333" s="71">
        <f>'Prix - Orge 8'!F333</f>
        <v>176.09</v>
      </c>
    </row>
    <row r="334" spans="1:3" x14ac:dyDescent="0.3">
      <c r="A334" s="138">
        <f>'Prix - Orge 8'!C334</f>
        <v>2015</v>
      </c>
      <c r="B334" s="70">
        <f>'Prix - Orge 8'!E334</f>
        <v>160.9</v>
      </c>
      <c r="C334" s="71">
        <f>'Prix - Orge 8'!F334</f>
        <v>176.09</v>
      </c>
    </row>
    <row r="335" spans="1:3" x14ac:dyDescent="0.3">
      <c r="A335" s="138">
        <f>'Prix - Orge 8'!C335</f>
        <v>2015</v>
      </c>
      <c r="B335" s="70">
        <f>'Prix - Orge 8'!E335</f>
        <v>160.9</v>
      </c>
      <c r="C335" s="71">
        <f>'Prix - Orge 8'!F335</f>
        <v>176.09</v>
      </c>
    </row>
    <row r="336" spans="1:3" x14ac:dyDescent="0.3">
      <c r="A336" s="138">
        <f>'Prix - Orge 8'!C336</f>
        <v>2015</v>
      </c>
      <c r="B336" s="70">
        <f>'Prix - Orge 8'!E336</f>
        <v>160.9</v>
      </c>
      <c r="C336" s="71">
        <f>'Prix - Orge 8'!F336</f>
        <v>176.09</v>
      </c>
    </row>
    <row r="337" spans="1:3" x14ac:dyDescent="0.3">
      <c r="A337" s="138">
        <f>'Prix - Orge 8'!C337</f>
        <v>2015</v>
      </c>
      <c r="B337" s="70">
        <f>'Prix - Orge 8'!E337</f>
        <v>160.9</v>
      </c>
      <c r="C337" s="71">
        <f>'Prix - Orge 8'!F337</f>
        <v>176.09</v>
      </c>
    </row>
    <row r="338" spans="1:3" x14ac:dyDescent="0.3">
      <c r="A338" s="138">
        <f>'Prix - Orge 8'!C338</f>
        <v>2015</v>
      </c>
      <c r="B338" s="70">
        <f>'Prix - Orge 8'!E338</f>
        <v>160.9</v>
      </c>
      <c r="C338" s="71">
        <f>'Prix - Orge 8'!F338</f>
        <v>176.09</v>
      </c>
    </row>
    <row r="339" spans="1:3" x14ac:dyDescent="0.3">
      <c r="A339" s="138">
        <f>'Prix - Orge 8'!C339</f>
        <v>2015</v>
      </c>
      <c r="B339" s="70">
        <f>'Prix - Orge 8'!E339</f>
        <v>160.9</v>
      </c>
      <c r="C339" s="71">
        <f>'Prix - Orge 8'!F339</f>
        <v>176.09</v>
      </c>
    </row>
    <row r="340" spans="1:3" x14ac:dyDescent="0.3">
      <c r="A340" s="138">
        <f>'Prix - Orge 8'!C340</f>
        <v>2015</v>
      </c>
      <c r="B340" s="70">
        <f>'Prix - Orge 8'!E340</f>
        <v>160.9</v>
      </c>
      <c r="C340" s="71">
        <f>'Prix - Orge 8'!F340</f>
        <v>176.09</v>
      </c>
    </row>
    <row r="341" spans="1:3" x14ac:dyDescent="0.3">
      <c r="A341" s="138">
        <f>'Prix - Orge 8'!C341</f>
        <v>2015</v>
      </c>
      <c r="B341" s="70">
        <f>'Prix - Orge 8'!E341</f>
        <v>160.9</v>
      </c>
      <c r="C341" s="71">
        <f>'Prix - Orge 8'!F341</f>
        <v>176.09</v>
      </c>
    </row>
    <row r="342" spans="1:3" x14ac:dyDescent="0.3">
      <c r="A342" s="138">
        <f>'Prix - Orge 8'!C342</f>
        <v>2015</v>
      </c>
      <c r="B342" s="70">
        <f>'Prix - Orge 8'!E342</f>
        <v>160.9</v>
      </c>
      <c r="C342" s="71">
        <f>'Prix - Orge 8'!F342</f>
        <v>176.09</v>
      </c>
    </row>
    <row r="343" spans="1:3" x14ac:dyDescent="0.3">
      <c r="A343" s="138">
        <f>'Prix - Orge 8'!C343</f>
        <v>2015</v>
      </c>
      <c r="B343" s="70">
        <f>'Prix - Orge 8'!E343</f>
        <v>160.9</v>
      </c>
      <c r="C343" s="71">
        <f>'Prix - Orge 8'!F343</f>
        <v>176.09</v>
      </c>
    </row>
    <row r="344" spans="1:3" x14ac:dyDescent="0.3">
      <c r="A344" s="138">
        <f>'Prix - Orge 8'!C344</f>
        <v>2015</v>
      </c>
      <c r="B344" s="70">
        <f>'Prix - Orge 8'!E344</f>
        <v>160.9</v>
      </c>
      <c r="C344" s="71">
        <f>'Prix - Orge 8'!F344</f>
        <v>176.09</v>
      </c>
    </row>
    <row r="345" spans="1:3" x14ac:dyDescent="0.3">
      <c r="A345" s="138">
        <f>'Prix - Orge 8'!C345</f>
        <v>2015</v>
      </c>
      <c r="B345" s="70">
        <f>'Prix - Orge 8'!E345</f>
        <v>160.9</v>
      </c>
      <c r="C345" s="71">
        <f>'Prix - Orge 8'!F345</f>
        <v>176.09</v>
      </c>
    </row>
    <row r="346" spans="1:3" x14ac:dyDescent="0.3">
      <c r="A346" s="138">
        <f>'Prix - Orge 8'!C346</f>
        <v>2015</v>
      </c>
      <c r="B346" s="70">
        <f>'Prix - Orge 8'!E346</f>
        <v>160.9</v>
      </c>
      <c r="C346" s="71">
        <f>'Prix - Orge 8'!F346</f>
        <v>176.09</v>
      </c>
    </row>
    <row r="347" spans="1:3" x14ac:dyDescent="0.3">
      <c r="A347" s="138">
        <f>'Prix - Orge 8'!C347</f>
        <v>2015</v>
      </c>
      <c r="B347" s="70">
        <f>'Prix - Orge 8'!E347</f>
        <v>160.9</v>
      </c>
      <c r="C347" s="71">
        <f>'Prix - Orge 8'!F347</f>
        <v>176.09</v>
      </c>
    </row>
    <row r="348" spans="1:3" x14ac:dyDescent="0.3">
      <c r="A348" s="138">
        <f>'Prix - Orge 8'!C348</f>
        <v>2015</v>
      </c>
      <c r="B348" s="70">
        <f>'Prix - Orge 8'!E348</f>
        <v>160.9</v>
      </c>
      <c r="C348" s="71">
        <f>'Prix - Orge 8'!F348</f>
        <v>176.09</v>
      </c>
    </row>
    <row r="349" spans="1:3" x14ac:dyDescent="0.3">
      <c r="A349" s="138">
        <f>'Prix - Orge 8'!C349</f>
        <v>2015</v>
      </c>
      <c r="B349" s="70">
        <f>'Prix - Orge 8'!E349</f>
        <v>160.9</v>
      </c>
      <c r="C349" s="71">
        <f>'Prix - Orge 8'!F349</f>
        <v>176.09</v>
      </c>
    </row>
    <row r="350" spans="1:3" x14ac:dyDescent="0.3">
      <c r="A350" s="138">
        <f>'Prix - Orge 8'!C350</f>
        <v>2015</v>
      </c>
      <c r="B350" s="70">
        <f>'Prix - Orge 8'!E350</f>
        <v>160.9</v>
      </c>
      <c r="C350" s="71">
        <f>'Prix - Orge 8'!F350</f>
        <v>176.09</v>
      </c>
    </row>
    <row r="351" spans="1:3" x14ac:dyDescent="0.3">
      <c r="A351" s="138">
        <f>'Prix - Orge 8'!C351</f>
        <v>2015</v>
      </c>
      <c r="B351" s="70">
        <f>'Prix - Orge 8'!E351</f>
        <v>160.9</v>
      </c>
      <c r="C351" s="71">
        <f>'Prix - Orge 8'!F351</f>
        <v>176.09</v>
      </c>
    </row>
    <row r="352" spans="1:3" x14ac:dyDescent="0.3">
      <c r="A352" s="138">
        <f>'Prix - Orge 8'!C352</f>
        <v>2015</v>
      </c>
      <c r="B352" s="70">
        <f>'Prix - Orge 8'!E352</f>
        <v>160.9</v>
      </c>
      <c r="C352" s="71">
        <f>'Prix - Orge 8'!F352</f>
        <v>176.09</v>
      </c>
    </row>
    <row r="353" spans="1:3" x14ac:dyDescent="0.3">
      <c r="A353" s="138">
        <f>'Prix - Orge 8'!C353</f>
        <v>2015</v>
      </c>
      <c r="B353" s="70">
        <f>'Prix - Orge 8'!E353</f>
        <v>160.9</v>
      </c>
      <c r="C353" s="71">
        <f>'Prix - Orge 8'!F353</f>
        <v>176.09</v>
      </c>
    </row>
    <row r="354" spans="1:3" x14ac:dyDescent="0.3">
      <c r="A354" s="138">
        <f>'Prix - Orge 8'!C354</f>
        <v>2015</v>
      </c>
      <c r="B354" s="70">
        <f>'Prix - Orge 8'!E354</f>
        <v>160.9</v>
      </c>
      <c r="C354" s="71">
        <f>'Prix - Orge 8'!F354</f>
        <v>176.09</v>
      </c>
    </row>
    <row r="355" spans="1:3" x14ac:dyDescent="0.3">
      <c r="A355" s="138">
        <f>'Prix - Orge 8'!C355</f>
        <v>2015</v>
      </c>
      <c r="B355" s="70">
        <f>'Prix - Orge 8'!E355</f>
        <v>160.9</v>
      </c>
      <c r="C355" s="71">
        <f>'Prix - Orge 8'!F355</f>
        <v>176.09</v>
      </c>
    </row>
    <row r="356" spans="1:3" x14ac:dyDescent="0.3">
      <c r="A356" s="138">
        <f>'Prix - Orge 8'!C356</f>
        <v>2015</v>
      </c>
      <c r="B356" s="70">
        <f>'Prix - Orge 8'!E356</f>
        <v>160.9</v>
      </c>
      <c r="C356" s="71">
        <f>'Prix - Orge 8'!F356</f>
        <v>176.09</v>
      </c>
    </row>
    <row r="357" spans="1:3" x14ac:dyDescent="0.3">
      <c r="A357" s="138">
        <f>'Prix - Orge 8'!C357</f>
        <v>2015</v>
      </c>
      <c r="B357" s="70">
        <f>'Prix - Orge 8'!E357</f>
        <v>160.9</v>
      </c>
      <c r="C357" s="71">
        <f>'Prix - Orge 8'!F357</f>
        <v>176.09</v>
      </c>
    </row>
    <row r="358" spans="1:3" x14ac:dyDescent="0.3">
      <c r="A358" s="138">
        <f>'Prix - Orge 8'!C358</f>
        <v>2015</v>
      </c>
      <c r="B358" s="70">
        <f>'Prix - Orge 8'!E358</f>
        <v>160.9</v>
      </c>
      <c r="C358" s="71">
        <f>'Prix - Orge 8'!F358</f>
        <v>176.09</v>
      </c>
    </row>
    <row r="359" spans="1:3" x14ac:dyDescent="0.3">
      <c r="A359" s="138">
        <f>'Prix - Orge 8'!C359</f>
        <v>2015</v>
      </c>
      <c r="B359" s="70">
        <f>'Prix - Orge 8'!E359</f>
        <v>160.9</v>
      </c>
      <c r="C359" s="71">
        <f>'Prix - Orge 8'!F359</f>
        <v>176.09</v>
      </c>
    </row>
    <row r="360" spans="1:3" x14ac:dyDescent="0.3">
      <c r="A360" s="138">
        <f>'Prix - Orge 8'!C360</f>
        <v>2015</v>
      </c>
      <c r="B360" s="70">
        <f>'Prix - Orge 8'!E360</f>
        <v>160.9</v>
      </c>
      <c r="C360" s="71">
        <f>'Prix - Orge 8'!F360</f>
        <v>176.09</v>
      </c>
    </row>
    <row r="361" spans="1:3" x14ac:dyDescent="0.3">
      <c r="A361" s="138">
        <f>'Prix - Orge 8'!C361</f>
        <v>2015</v>
      </c>
      <c r="B361" s="70">
        <f>'Prix - Orge 8'!E361</f>
        <v>160.9</v>
      </c>
      <c r="C361" s="71">
        <f>'Prix - Orge 8'!F361</f>
        <v>176.09</v>
      </c>
    </row>
    <row r="362" spans="1:3" x14ac:dyDescent="0.3">
      <c r="A362" s="138">
        <f>'Prix - Orge 8'!C362</f>
        <v>2015</v>
      </c>
      <c r="B362" s="70">
        <f>'Prix - Orge 8'!E362</f>
        <v>160.9</v>
      </c>
      <c r="C362" s="71">
        <f>'Prix - Orge 8'!F362</f>
        <v>176.09</v>
      </c>
    </row>
    <row r="363" spans="1:3" x14ac:dyDescent="0.3">
      <c r="A363" s="138">
        <f>'Prix - Orge 8'!C363</f>
        <v>2015</v>
      </c>
      <c r="B363" s="70">
        <f>'Prix - Orge 8'!E363</f>
        <v>160.9</v>
      </c>
      <c r="C363" s="71">
        <f>'Prix - Orge 8'!F363</f>
        <v>176.09</v>
      </c>
    </row>
    <row r="364" spans="1:3" x14ac:dyDescent="0.3">
      <c r="A364" s="138">
        <f>'Prix - Orge 8'!C364</f>
        <v>2015</v>
      </c>
      <c r="B364" s="70">
        <f>'Prix - Orge 8'!E364</f>
        <v>160.9</v>
      </c>
      <c r="C364" s="71">
        <f>'Prix - Orge 8'!F364</f>
        <v>176.09</v>
      </c>
    </row>
    <row r="365" spans="1:3" x14ac:dyDescent="0.3">
      <c r="A365" s="138">
        <f>'Prix - Orge 8'!C365</f>
        <v>2015</v>
      </c>
      <c r="B365" s="70">
        <f>'Prix - Orge 8'!E365</f>
        <v>160.9</v>
      </c>
      <c r="C365" s="71">
        <f>'Prix - Orge 8'!F365</f>
        <v>176.09</v>
      </c>
    </row>
    <row r="366" spans="1:3" x14ac:dyDescent="0.3">
      <c r="A366" s="138">
        <f>'Prix - Orge 8'!C366</f>
        <v>2015</v>
      </c>
      <c r="B366" s="70">
        <f>'Prix - Orge 8'!E366</f>
        <v>160.9</v>
      </c>
      <c r="C366" s="71">
        <f>'Prix - Orge 8'!F366</f>
        <v>176.09</v>
      </c>
    </row>
    <row r="367" spans="1:3" x14ac:dyDescent="0.3">
      <c r="A367" s="138">
        <f>'Prix - Orge 8'!C367</f>
        <v>2015</v>
      </c>
      <c r="B367" s="70">
        <f>'Prix - Orge 8'!E367</f>
        <v>160.9</v>
      </c>
      <c r="C367" s="71">
        <f>'Prix - Orge 8'!F367</f>
        <v>176.09</v>
      </c>
    </row>
    <row r="368" spans="1:3" x14ac:dyDescent="0.3">
      <c r="A368" s="138">
        <f>'Prix - Orge 8'!C368</f>
        <v>2015</v>
      </c>
      <c r="B368" s="70">
        <f>'Prix - Orge 8'!E368</f>
        <v>160.9</v>
      </c>
      <c r="C368" s="71">
        <f>'Prix - Orge 8'!F368</f>
        <v>176.09</v>
      </c>
    </row>
    <row r="369" spans="1:3" x14ac:dyDescent="0.3">
      <c r="A369" s="138">
        <f>'Prix - Orge 8'!C369</f>
        <v>2015</v>
      </c>
      <c r="B369" s="70">
        <f>'Prix - Orge 8'!E369</f>
        <v>160.9</v>
      </c>
      <c r="C369" s="71">
        <f>'Prix - Orge 8'!F369</f>
        <v>176.09</v>
      </c>
    </row>
    <row r="370" spans="1:3" x14ac:dyDescent="0.3">
      <c r="A370" s="138">
        <f>'Prix - Orge 8'!C370</f>
        <v>2015</v>
      </c>
      <c r="B370" s="70">
        <f>'Prix - Orge 8'!E370</f>
        <v>160.9</v>
      </c>
      <c r="C370" s="71">
        <f>'Prix - Orge 8'!F370</f>
        <v>176.09</v>
      </c>
    </row>
    <row r="371" spans="1:3" x14ac:dyDescent="0.3">
      <c r="A371" s="138">
        <f>'Prix - Orge 8'!C371</f>
        <v>2015</v>
      </c>
      <c r="B371" s="70">
        <f>'Prix - Orge 8'!E371</f>
        <v>160.9</v>
      </c>
      <c r="C371" s="71">
        <f>'Prix - Orge 8'!F371</f>
        <v>176.09</v>
      </c>
    </row>
    <row r="372" spans="1:3" x14ac:dyDescent="0.3">
      <c r="A372" s="138">
        <f>'Prix - Orge 8'!C372</f>
        <v>2015</v>
      </c>
      <c r="B372" s="70">
        <f>'Prix - Orge 8'!E372</f>
        <v>160.9</v>
      </c>
      <c r="C372" s="71">
        <f>'Prix - Orge 8'!F372</f>
        <v>176.09</v>
      </c>
    </row>
    <row r="373" spans="1:3" x14ac:dyDescent="0.3">
      <c r="A373" s="138">
        <f>'Prix - Orge 8'!C373</f>
        <v>2015</v>
      </c>
      <c r="B373" s="70">
        <f>'Prix - Orge 8'!E373</f>
        <v>160.9</v>
      </c>
      <c r="C373" s="71">
        <f>'Prix - Orge 8'!F373</f>
        <v>176.09</v>
      </c>
    </row>
    <row r="374" spans="1:3" x14ac:dyDescent="0.3">
      <c r="A374" s="138">
        <f>'Prix - Orge 8'!C374</f>
        <v>2015</v>
      </c>
      <c r="B374" s="70">
        <f>'Prix - Orge 8'!E374</f>
        <v>160.9</v>
      </c>
      <c r="C374" s="71">
        <f>'Prix - Orge 8'!F374</f>
        <v>176.09</v>
      </c>
    </row>
    <row r="375" spans="1:3" x14ac:dyDescent="0.3">
      <c r="A375" s="138">
        <f>'Prix - Orge 8'!C375</f>
        <v>2015</v>
      </c>
      <c r="B375" s="70">
        <f>'Prix - Orge 8'!E375</f>
        <v>160.9</v>
      </c>
      <c r="C375" s="71">
        <f>'Prix - Orge 8'!F375</f>
        <v>176.09</v>
      </c>
    </row>
    <row r="376" spans="1:3" x14ac:dyDescent="0.3">
      <c r="A376" s="138">
        <f>'Prix - Orge 8'!C376</f>
        <v>2015</v>
      </c>
      <c r="B376" s="70">
        <f>'Prix - Orge 8'!E376</f>
        <v>160.9</v>
      </c>
      <c r="C376" s="71">
        <f>'Prix - Orge 8'!F376</f>
        <v>176.09</v>
      </c>
    </row>
    <row r="377" spans="1:3" x14ac:dyDescent="0.3">
      <c r="A377" s="138">
        <f>'Prix - Orge 8'!C377</f>
        <v>2015</v>
      </c>
      <c r="B377" s="70">
        <f>'Prix - Orge 8'!E377</f>
        <v>160.9</v>
      </c>
      <c r="C377" s="71">
        <f>'Prix - Orge 8'!F377</f>
        <v>176.09</v>
      </c>
    </row>
    <row r="378" spans="1:3" x14ac:dyDescent="0.3">
      <c r="A378" s="138">
        <f>'Prix - Orge 8'!C378</f>
        <v>2015</v>
      </c>
      <c r="B378" s="70">
        <f>'Prix - Orge 8'!E378</f>
        <v>160.9</v>
      </c>
      <c r="C378" s="71">
        <f>'Prix - Orge 8'!F378</f>
        <v>176.09</v>
      </c>
    </row>
    <row r="379" spans="1:3" x14ac:dyDescent="0.3">
      <c r="A379" s="138">
        <f>'Prix - Orge 8'!C379</f>
        <v>2015</v>
      </c>
      <c r="B379" s="70">
        <f>'Prix - Orge 8'!E379</f>
        <v>160.9</v>
      </c>
      <c r="C379" s="71">
        <f>'Prix - Orge 8'!F379</f>
        <v>176.09</v>
      </c>
    </row>
    <row r="380" spans="1:3" x14ac:dyDescent="0.3">
      <c r="A380" s="138">
        <f>'Prix - Orge 8'!C380</f>
        <v>2015</v>
      </c>
      <c r="B380" s="70">
        <f>'Prix - Orge 8'!E380</f>
        <v>160.9</v>
      </c>
      <c r="C380" s="71">
        <f>'Prix - Orge 8'!F380</f>
        <v>176.09</v>
      </c>
    </row>
    <row r="381" spans="1:3" x14ac:dyDescent="0.3">
      <c r="A381" s="138">
        <f>'Prix - Orge 8'!C381</f>
        <v>2015</v>
      </c>
      <c r="B381" s="70">
        <f>'Prix - Orge 8'!E381</f>
        <v>160.9</v>
      </c>
      <c r="C381" s="71">
        <f>'Prix - Orge 8'!F381</f>
        <v>176.09</v>
      </c>
    </row>
    <row r="382" spans="1:3" x14ac:dyDescent="0.3">
      <c r="A382" s="138">
        <f>'Prix - Orge 8'!C382</f>
        <v>2015</v>
      </c>
      <c r="B382" s="70">
        <f>'Prix - Orge 8'!E382</f>
        <v>160.9</v>
      </c>
      <c r="C382" s="71">
        <f>'Prix - Orge 8'!F382</f>
        <v>176.09</v>
      </c>
    </row>
    <row r="383" spans="1:3" x14ac:dyDescent="0.3">
      <c r="A383" s="138">
        <f>'Prix - Orge 8'!C383</f>
        <v>2015</v>
      </c>
      <c r="B383" s="70">
        <f>'Prix - Orge 8'!E383</f>
        <v>160.9</v>
      </c>
      <c r="C383" s="71">
        <f>'Prix - Orge 8'!F383</f>
        <v>176.09</v>
      </c>
    </row>
    <row r="384" spans="1:3" x14ac:dyDescent="0.3">
      <c r="A384" s="138">
        <f>'Prix - Orge 8'!C384</f>
        <v>2015</v>
      </c>
      <c r="B384" s="70">
        <f>'Prix - Orge 8'!E384</f>
        <v>160.9</v>
      </c>
      <c r="C384" s="71">
        <f>'Prix - Orge 8'!F384</f>
        <v>176.09</v>
      </c>
    </row>
    <row r="385" spans="1:3" x14ac:dyDescent="0.3">
      <c r="A385" s="138">
        <f>'Prix - Orge 8'!C385</f>
        <v>2015</v>
      </c>
      <c r="B385" s="70">
        <f>'Prix - Orge 8'!E385</f>
        <v>160.9</v>
      </c>
      <c r="C385" s="71">
        <f>'Prix - Orge 8'!F385</f>
        <v>176.09</v>
      </c>
    </row>
    <row r="386" spans="1:3" x14ac:dyDescent="0.3">
      <c r="A386" s="138">
        <f>'Prix - Orge 8'!C386</f>
        <v>2015</v>
      </c>
      <c r="B386" s="70">
        <f>'Prix - Orge 8'!E386</f>
        <v>160.9</v>
      </c>
      <c r="C386" s="71">
        <f>'Prix - Orge 8'!F386</f>
        <v>176.09</v>
      </c>
    </row>
    <row r="387" spans="1:3" x14ac:dyDescent="0.3">
      <c r="A387" s="138">
        <f>'Prix - Orge 8'!C387</f>
        <v>2015</v>
      </c>
      <c r="B387" s="70">
        <f>'Prix - Orge 8'!E387</f>
        <v>160.9</v>
      </c>
      <c r="C387" s="71">
        <f>'Prix - Orge 8'!F387</f>
        <v>176.09</v>
      </c>
    </row>
    <row r="388" spans="1:3" x14ac:dyDescent="0.3">
      <c r="A388" s="138">
        <f>'Prix - Orge 8'!C388</f>
        <v>2015</v>
      </c>
      <c r="B388" s="70">
        <f>'Prix - Orge 8'!E388</f>
        <v>160.9</v>
      </c>
      <c r="C388" s="71">
        <f>'Prix - Orge 8'!F388</f>
        <v>176.09</v>
      </c>
    </row>
    <row r="389" spans="1:3" x14ac:dyDescent="0.3">
      <c r="A389" s="138">
        <f>'Prix - Orge 8'!C389</f>
        <v>2015</v>
      </c>
      <c r="B389" s="70">
        <f>'Prix - Orge 8'!E389</f>
        <v>160.9</v>
      </c>
      <c r="C389" s="71">
        <f>'Prix - Orge 8'!F389</f>
        <v>176.09</v>
      </c>
    </row>
    <row r="390" spans="1:3" x14ac:dyDescent="0.3">
      <c r="A390" s="138">
        <f>'Prix - Orge 8'!C390</f>
        <v>2015</v>
      </c>
      <c r="B390" s="70">
        <f>'Prix - Orge 8'!E390</f>
        <v>160.9</v>
      </c>
      <c r="C390" s="71">
        <f>'Prix - Orge 8'!F390</f>
        <v>176.09</v>
      </c>
    </row>
    <row r="391" spans="1:3" x14ac:dyDescent="0.3">
      <c r="A391" s="138">
        <f>'Prix - Orge 8'!C391</f>
        <v>2015</v>
      </c>
      <c r="B391" s="70">
        <f>'Prix - Orge 8'!E391</f>
        <v>160.9</v>
      </c>
      <c r="C391" s="71">
        <f>'Prix - Orge 8'!F391</f>
        <v>176.09</v>
      </c>
    </row>
    <row r="392" spans="1:3" x14ac:dyDescent="0.3">
      <c r="A392" s="138">
        <f>'Prix - Orge 8'!C392</f>
        <v>2015</v>
      </c>
      <c r="B392" s="70">
        <f>'Prix - Orge 8'!E392</f>
        <v>160.9</v>
      </c>
      <c r="C392" s="71">
        <f>'Prix - Orge 8'!F392</f>
        <v>176.09</v>
      </c>
    </row>
    <row r="393" spans="1:3" x14ac:dyDescent="0.3">
      <c r="A393" s="138">
        <f>'Prix - Orge 8'!C393</f>
        <v>2015</v>
      </c>
      <c r="B393" s="70">
        <f>'Prix - Orge 8'!E393</f>
        <v>160.9</v>
      </c>
      <c r="C393" s="71">
        <f>'Prix - Orge 8'!F393</f>
        <v>176.09</v>
      </c>
    </row>
    <row r="394" spans="1:3" x14ac:dyDescent="0.3">
      <c r="A394" s="138">
        <f>'Prix - Orge 8'!C394</f>
        <v>2015</v>
      </c>
      <c r="B394" s="70">
        <f>'Prix - Orge 8'!E394</f>
        <v>160.9</v>
      </c>
      <c r="C394" s="71">
        <f>'Prix - Orge 8'!F394</f>
        <v>176.09</v>
      </c>
    </row>
    <row r="395" spans="1:3" x14ac:dyDescent="0.3">
      <c r="A395" s="138">
        <f>'Prix - Orge 8'!C395</f>
        <v>2015</v>
      </c>
      <c r="B395" s="70">
        <f>'Prix - Orge 8'!E395</f>
        <v>160.9</v>
      </c>
      <c r="C395" s="71">
        <f>'Prix - Orge 8'!F395</f>
        <v>176.09</v>
      </c>
    </row>
    <row r="396" spans="1:3" x14ac:dyDescent="0.3">
      <c r="A396" s="138">
        <f>'Prix - Orge 8'!C396</f>
        <v>2015</v>
      </c>
      <c r="B396" s="70">
        <f>'Prix - Orge 8'!E396</f>
        <v>160.9</v>
      </c>
      <c r="C396" s="71">
        <f>'Prix - Orge 8'!F396</f>
        <v>176.09</v>
      </c>
    </row>
    <row r="397" spans="1:3" x14ac:dyDescent="0.3">
      <c r="A397" s="138">
        <f>'Prix - Orge 8'!C397</f>
        <v>2015</v>
      </c>
      <c r="B397" s="70">
        <f>'Prix - Orge 8'!E397</f>
        <v>160.9</v>
      </c>
      <c r="C397" s="71">
        <f>'Prix - Orge 8'!F397</f>
        <v>176.09</v>
      </c>
    </row>
    <row r="398" spans="1:3" x14ac:dyDescent="0.3">
      <c r="A398" s="138">
        <f>'Prix - Orge 8'!C398</f>
        <v>2015</v>
      </c>
      <c r="B398" s="70">
        <f>'Prix - Orge 8'!E398</f>
        <v>160.9</v>
      </c>
      <c r="C398" s="71">
        <f>'Prix - Orge 8'!F398</f>
        <v>176.09</v>
      </c>
    </row>
    <row r="399" spans="1:3" x14ac:dyDescent="0.3">
      <c r="A399" s="138">
        <f>'Prix - Orge 8'!C399</f>
        <v>2015</v>
      </c>
      <c r="B399" s="70">
        <f>'Prix - Orge 8'!E399</f>
        <v>160.9</v>
      </c>
      <c r="C399" s="71">
        <f>'Prix - Orge 8'!F399</f>
        <v>176.09</v>
      </c>
    </row>
    <row r="400" spans="1:3" x14ac:dyDescent="0.3">
      <c r="A400" s="138">
        <f>'Prix - Orge 8'!C400</f>
        <v>2015</v>
      </c>
      <c r="B400" s="70">
        <f>'Prix - Orge 8'!E400</f>
        <v>160.9</v>
      </c>
      <c r="C400" s="71">
        <f>'Prix - Orge 8'!F400</f>
        <v>176.09</v>
      </c>
    </row>
    <row r="401" spans="1:3" x14ac:dyDescent="0.3">
      <c r="A401" s="138">
        <f>'Prix - Orge 8'!C401</f>
        <v>2015</v>
      </c>
      <c r="B401" s="70">
        <f>'Prix - Orge 8'!E401</f>
        <v>160.9</v>
      </c>
      <c r="C401" s="71">
        <f>'Prix - Orge 8'!F401</f>
        <v>176.09</v>
      </c>
    </row>
    <row r="402" spans="1:3" x14ac:dyDescent="0.3">
      <c r="A402" s="138">
        <f>'Prix - Orge 8'!C402</f>
        <v>2015</v>
      </c>
      <c r="B402" s="70">
        <f>'Prix - Orge 8'!E402</f>
        <v>160.9</v>
      </c>
      <c r="C402" s="71">
        <f>'Prix - Orge 8'!F402</f>
        <v>176.09</v>
      </c>
    </row>
    <row r="403" spans="1:3" x14ac:dyDescent="0.3">
      <c r="A403" s="138">
        <f>'Prix - Orge 8'!C403</f>
        <v>2015</v>
      </c>
      <c r="B403" s="70">
        <f>'Prix - Orge 8'!E403</f>
        <v>160.9</v>
      </c>
      <c r="C403" s="71">
        <f>'Prix - Orge 8'!F403</f>
        <v>176.09</v>
      </c>
    </row>
    <row r="404" spans="1:3" x14ac:dyDescent="0.3">
      <c r="A404" s="138">
        <f>'Prix - Orge 8'!C404</f>
        <v>2015</v>
      </c>
      <c r="B404" s="70">
        <f>'Prix - Orge 8'!E404</f>
        <v>160.9</v>
      </c>
      <c r="C404" s="71">
        <f>'Prix - Orge 8'!F404</f>
        <v>176.09</v>
      </c>
    </row>
    <row r="405" spans="1:3" x14ac:dyDescent="0.3">
      <c r="A405" s="138">
        <f>'Prix - Orge 8'!C405</f>
        <v>2015</v>
      </c>
      <c r="B405" s="70">
        <f>'Prix - Orge 8'!E405</f>
        <v>160.9</v>
      </c>
      <c r="C405" s="71">
        <f>'Prix - Orge 8'!F405</f>
        <v>176.09</v>
      </c>
    </row>
    <row r="406" spans="1:3" x14ac:dyDescent="0.3">
      <c r="A406" s="138">
        <f>'Prix - Orge 8'!C406</f>
        <v>2015</v>
      </c>
      <c r="B406" s="70">
        <f>'Prix - Orge 8'!E406</f>
        <v>160.9</v>
      </c>
      <c r="C406" s="71">
        <f>'Prix - Orge 8'!F406</f>
        <v>176.09</v>
      </c>
    </row>
    <row r="407" spans="1:3" x14ac:dyDescent="0.3">
      <c r="A407" s="138">
        <f>'Prix - Orge 8'!C407</f>
        <v>2015</v>
      </c>
      <c r="B407" s="70">
        <f>'Prix - Orge 8'!E407</f>
        <v>160.9</v>
      </c>
      <c r="C407" s="71">
        <f>'Prix - Orge 8'!F407</f>
        <v>176.09</v>
      </c>
    </row>
    <row r="408" spans="1:3" x14ac:dyDescent="0.3">
      <c r="A408" s="138">
        <f>'Prix - Orge 8'!C408</f>
        <v>2015</v>
      </c>
      <c r="B408" s="70">
        <f>'Prix - Orge 8'!E408</f>
        <v>160.9</v>
      </c>
      <c r="C408" s="71">
        <f>'Prix - Orge 8'!F408</f>
        <v>176.09</v>
      </c>
    </row>
    <row r="409" spans="1:3" x14ac:dyDescent="0.3">
      <c r="A409" s="138">
        <f>'Prix - Orge 8'!C409</f>
        <v>2015</v>
      </c>
      <c r="B409" s="70">
        <f>'Prix - Orge 8'!E409</f>
        <v>160.9</v>
      </c>
      <c r="C409" s="71">
        <f>'Prix - Orge 8'!F409</f>
        <v>176.09</v>
      </c>
    </row>
    <row r="410" spans="1:3" x14ac:dyDescent="0.3">
      <c r="A410" s="138">
        <f>'Prix - Orge 8'!C410</f>
        <v>2015</v>
      </c>
      <c r="B410" s="70">
        <f>'Prix - Orge 8'!E410</f>
        <v>160.9</v>
      </c>
      <c r="C410" s="71">
        <f>'Prix - Orge 8'!F410</f>
        <v>176.09</v>
      </c>
    </row>
    <row r="411" spans="1:3" x14ac:dyDescent="0.3">
      <c r="A411" s="138">
        <f>'Prix - Orge 8'!C411</f>
        <v>2015</v>
      </c>
      <c r="B411" s="70">
        <f>'Prix - Orge 8'!E411</f>
        <v>160.9</v>
      </c>
      <c r="C411" s="71">
        <f>'Prix - Orge 8'!F411</f>
        <v>176.09</v>
      </c>
    </row>
    <row r="412" spans="1:3" x14ac:dyDescent="0.3">
      <c r="A412" s="138">
        <f>'Prix - Orge 8'!C412</f>
        <v>2015</v>
      </c>
      <c r="B412" s="70">
        <f>'Prix - Orge 8'!E412</f>
        <v>160.9</v>
      </c>
      <c r="C412" s="71">
        <f>'Prix - Orge 8'!F412</f>
        <v>176.09</v>
      </c>
    </row>
    <row r="413" spans="1:3" x14ac:dyDescent="0.3">
      <c r="A413" s="138">
        <f>'Prix - Orge 8'!C413</f>
        <v>2015</v>
      </c>
      <c r="B413" s="70">
        <f>'Prix - Orge 8'!E413</f>
        <v>160.9</v>
      </c>
      <c r="C413" s="71">
        <f>'Prix - Orge 8'!F413</f>
        <v>176.09</v>
      </c>
    </row>
    <row r="414" spans="1:3" x14ac:dyDescent="0.3">
      <c r="A414" s="138">
        <f>'Prix - Orge 8'!C414</f>
        <v>2015</v>
      </c>
      <c r="B414" s="70">
        <f>'Prix - Orge 8'!E414</f>
        <v>160.9</v>
      </c>
      <c r="C414" s="71">
        <f>'Prix - Orge 8'!F414</f>
        <v>176.09</v>
      </c>
    </row>
    <row r="415" spans="1:3" x14ac:dyDescent="0.3">
      <c r="A415" s="138">
        <f>'Prix - Orge 8'!C415</f>
        <v>2015</v>
      </c>
      <c r="B415" s="70">
        <f>'Prix - Orge 8'!E415</f>
        <v>160.9</v>
      </c>
      <c r="C415" s="71">
        <f>'Prix - Orge 8'!F415</f>
        <v>176.09</v>
      </c>
    </row>
    <row r="416" spans="1:3" x14ac:dyDescent="0.3">
      <c r="A416" s="138">
        <f>'Prix - Orge 8'!C416</f>
        <v>2015</v>
      </c>
      <c r="B416" s="70">
        <f>'Prix - Orge 8'!E416</f>
        <v>160.9</v>
      </c>
      <c r="C416" s="71">
        <f>'Prix - Orge 8'!F416</f>
        <v>176.09</v>
      </c>
    </row>
    <row r="417" spans="1:3" x14ac:dyDescent="0.3">
      <c r="A417" s="138">
        <f>'Prix - Orge 8'!C417</f>
        <v>2015</v>
      </c>
      <c r="B417" s="70">
        <f>'Prix - Orge 8'!E417</f>
        <v>160.9</v>
      </c>
      <c r="C417" s="71">
        <f>'Prix - Orge 8'!F417</f>
        <v>176.09</v>
      </c>
    </row>
    <row r="418" spans="1:3" x14ac:dyDescent="0.3">
      <c r="A418" s="138">
        <f>'Prix - Orge 8'!C418</f>
        <v>2015</v>
      </c>
      <c r="B418" s="70">
        <f>'Prix - Orge 8'!E418</f>
        <v>160.9</v>
      </c>
      <c r="C418" s="71">
        <f>'Prix - Orge 8'!F418</f>
        <v>176.09</v>
      </c>
    </row>
    <row r="419" spans="1:3" x14ac:dyDescent="0.3">
      <c r="A419" s="138">
        <f>'Prix - Orge 8'!C419</f>
        <v>2015</v>
      </c>
      <c r="B419" s="70">
        <f>'Prix - Orge 8'!E419</f>
        <v>160.9</v>
      </c>
      <c r="C419" s="71">
        <f>'Prix - Orge 8'!F419</f>
        <v>176.09</v>
      </c>
    </row>
    <row r="420" spans="1:3" x14ac:dyDescent="0.3">
      <c r="A420" s="138">
        <f>'Prix - Orge 8'!C420</f>
        <v>2015</v>
      </c>
      <c r="B420" s="70">
        <f>'Prix - Orge 8'!E420</f>
        <v>160.9</v>
      </c>
      <c r="C420" s="71">
        <f>'Prix - Orge 8'!F420</f>
        <v>176.09</v>
      </c>
    </row>
    <row r="421" spans="1:3" x14ac:dyDescent="0.3">
      <c r="A421" s="138">
        <f>'Prix - Orge 8'!C421</f>
        <v>2015</v>
      </c>
      <c r="B421" s="70">
        <f>'Prix - Orge 8'!E421</f>
        <v>160.9</v>
      </c>
      <c r="C421" s="71">
        <f>'Prix - Orge 8'!F421</f>
        <v>176.09</v>
      </c>
    </row>
    <row r="422" spans="1:3" x14ac:dyDescent="0.3">
      <c r="A422" s="138">
        <f>'Prix - Orge 8'!C422</f>
        <v>2015</v>
      </c>
      <c r="B422" s="70">
        <f>'Prix - Orge 8'!E422</f>
        <v>160.9</v>
      </c>
      <c r="C422" s="71">
        <f>'Prix - Orge 8'!F422</f>
        <v>176.09</v>
      </c>
    </row>
    <row r="423" spans="1:3" x14ac:dyDescent="0.3">
      <c r="A423" s="138">
        <f>'Prix - Orge 8'!C423</f>
        <v>2015</v>
      </c>
      <c r="B423" s="70">
        <f>'Prix - Orge 8'!E423</f>
        <v>160.9</v>
      </c>
      <c r="C423" s="71">
        <f>'Prix - Orge 8'!F423</f>
        <v>176.09</v>
      </c>
    </row>
    <row r="424" spans="1:3" x14ac:dyDescent="0.3">
      <c r="A424" s="138">
        <f>'Prix - Orge 8'!C424</f>
        <v>2015</v>
      </c>
      <c r="B424" s="70">
        <f>'Prix - Orge 8'!E424</f>
        <v>160.9</v>
      </c>
      <c r="C424" s="71">
        <f>'Prix - Orge 8'!F424</f>
        <v>176.09</v>
      </c>
    </row>
    <row r="425" spans="1:3" x14ac:dyDescent="0.3">
      <c r="A425" s="138">
        <f>'Prix - Orge 8'!C425</f>
        <v>2015</v>
      </c>
      <c r="B425" s="70">
        <f>'Prix - Orge 8'!E425</f>
        <v>160.9</v>
      </c>
      <c r="C425" s="71">
        <f>'Prix - Orge 8'!F425</f>
        <v>176.09</v>
      </c>
    </row>
    <row r="426" spans="1:3" x14ac:dyDescent="0.3">
      <c r="A426" s="138">
        <f>'Prix - Orge 8'!C426</f>
        <v>2015</v>
      </c>
      <c r="B426" s="70">
        <f>'Prix - Orge 8'!E426</f>
        <v>160.9</v>
      </c>
      <c r="C426" s="71">
        <f>'Prix - Orge 8'!F426</f>
        <v>176.09</v>
      </c>
    </row>
    <row r="427" spans="1:3" x14ac:dyDescent="0.3">
      <c r="A427" s="138">
        <f>'Prix - Orge 8'!C427</f>
        <v>2015</v>
      </c>
      <c r="B427" s="70">
        <f>'Prix - Orge 8'!E427</f>
        <v>160.9</v>
      </c>
      <c r="C427" s="71">
        <f>'Prix - Orge 8'!F427</f>
        <v>176.09</v>
      </c>
    </row>
    <row r="428" spans="1:3" x14ac:dyDescent="0.3">
      <c r="A428" s="138">
        <f>'Prix - Orge 8'!C428</f>
        <v>2015</v>
      </c>
      <c r="B428" s="70">
        <f>'Prix - Orge 8'!E428</f>
        <v>160.9</v>
      </c>
      <c r="C428" s="71">
        <f>'Prix - Orge 8'!F428</f>
        <v>176.09</v>
      </c>
    </row>
    <row r="429" spans="1:3" x14ac:dyDescent="0.3">
      <c r="A429" s="138">
        <f>'Prix - Orge 8'!C429</f>
        <v>2015</v>
      </c>
      <c r="B429" s="70">
        <f>'Prix - Orge 8'!E429</f>
        <v>160.9</v>
      </c>
      <c r="C429" s="71">
        <f>'Prix - Orge 8'!F429</f>
        <v>176.09</v>
      </c>
    </row>
    <row r="430" spans="1:3" x14ac:dyDescent="0.3">
      <c r="A430" s="138">
        <f>'Prix - Orge 8'!C430</f>
        <v>2015</v>
      </c>
      <c r="B430" s="70">
        <f>'Prix - Orge 8'!E430</f>
        <v>160.9</v>
      </c>
      <c r="C430" s="71">
        <f>'Prix - Orge 8'!F430</f>
        <v>176.09</v>
      </c>
    </row>
    <row r="431" spans="1:3" x14ac:dyDescent="0.3">
      <c r="A431" s="138">
        <f>'Prix - Orge 8'!C431</f>
        <v>2015</v>
      </c>
      <c r="B431" s="70">
        <f>'Prix - Orge 8'!E431</f>
        <v>160.9</v>
      </c>
      <c r="C431" s="71">
        <f>'Prix - Orge 8'!F431</f>
        <v>176.09</v>
      </c>
    </row>
    <row r="432" spans="1:3" x14ac:dyDescent="0.3">
      <c r="A432" s="138">
        <f>'Prix - Orge 8'!C432</f>
        <v>2015</v>
      </c>
      <c r="B432" s="70">
        <f>'Prix - Orge 8'!E432</f>
        <v>160.9</v>
      </c>
      <c r="C432" s="71">
        <f>'Prix - Orge 8'!F432</f>
        <v>176.09</v>
      </c>
    </row>
    <row r="433" spans="1:3" x14ac:dyDescent="0.3">
      <c r="A433" s="138">
        <f>'Prix - Orge 8'!C433</f>
        <v>2015</v>
      </c>
      <c r="B433" s="70">
        <f>'Prix - Orge 8'!E433</f>
        <v>160.9</v>
      </c>
      <c r="C433" s="71">
        <f>'Prix - Orge 8'!F433</f>
        <v>176.09</v>
      </c>
    </row>
    <row r="434" spans="1:3" x14ac:dyDescent="0.3">
      <c r="A434" s="138">
        <f>'Prix - Orge 8'!C434</f>
        <v>2015</v>
      </c>
      <c r="B434" s="70">
        <f>'Prix - Orge 8'!E434</f>
        <v>160.9</v>
      </c>
      <c r="C434" s="71">
        <f>'Prix - Orge 8'!F434</f>
        <v>176.09</v>
      </c>
    </row>
    <row r="435" spans="1:3" x14ac:dyDescent="0.3">
      <c r="A435" s="138">
        <f>'Prix - Orge 8'!C435</f>
        <v>2015</v>
      </c>
      <c r="B435" s="70">
        <f>'Prix - Orge 8'!E435</f>
        <v>160.9</v>
      </c>
      <c r="C435" s="71">
        <f>'Prix - Orge 8'!F435</f>
        <v>176.09</v>
      </c>
    </row>
    <row r="436" spans="1:3" x14ac:dyDescent="0.3">
      <c r="A436" s="138">
        <f>'Prix - Orge 8'!C436</f>
        <v>2015</v>
      </c>
      <c r="B436" s="70">
        <f>'Prix - Orge 8'!E436</f>
        <v>160.9</v>
      </c>
      <c r="C436" s="71">
        <f>'Prix - Orge 8'!F436</f>
        <v>176.09</v>
      </c>
    </row>
    <row r="437" spans="1:3" x14ac:dyDescent="0.3">
      <c r="A437" s="138">
        <f>'Prix - Orge 8'!C437</f>
        <v>2015</v>
      </c>
      <c r="B437" s="70">
        <f>'Prix - Orge 8'!E437</f>
        <v>160.9</v>
      </c>
      <c r="C437" s="71">
        <f>'Prix - Orge 8'!F437</f>
        <v>176.09</v>
      </c>
    </row>
    <row r="438" spans="1:3" x14ac:dyDescent="0.3">
      <c r="A438" s="138">
        <f>'Prix - Orge 8'!C438</f>
        <v>2015</v>
      </c>
      <c r="B438" s="70">
        <f>'Prix - Orge 8'!E438</f>
        <v>160.9</v>
      </c>
      <c r="C438" s="71">
        <f>'Prix - Orge 8'!F438</f>
        <v>176.09</v>
      </c>
    </row>
    <row r="439" spans="1:3" x14ac:dyDescent="0.3">
      <c r="A439" s="138">
        <f>'Prix - Orge 8'!C439</f>
        <v>2015</v>
      </c>
      <c r="B439" s="70">
        <f>'Prix - Orge 8'!E439</f>
        <v>160.9</v>
      </c>
      <c r="C439" s="71">
        <f>'Prix - Orge 8'!F439</f>
        <v>176.09</v>
      </c>
    </row>
    <row r="440" spans="1:3" x14ac:dyDescent="0.3">
      <c r="A440" s="138">
        <f>'Prix - Orge 8'!C440</f>
        <v>2015</v>
      </c>
      <c r="B440" s="70">
        <f>'Prix - Orge 8'!E440</f>
        <v>160.9</v>
      </c>
      <c r="C440" s="71">
        <f>'Prix - Orge 8'!F440</f>
        <v>176.09</v>
      </c>
    </row>
    <row r="441" spans="1:3" x14ac:dyDescent="0.3">
      <c r="A441" s="138">
        <f>'Prix - Orge 8'!C441</f>
        <v>2015</v>
      </c>
      <c r="B441" s="70">
        <f>'Prix - Orge 8'!E441</f>
        <v>160.9</v>
      </c>
      <c r="C441" s="71">
        <f>'Prix - Orge 8'!F441</f>
        <v>176.09</v>
      </c>
    </row>
    <row r="442" spans="1:3" x14ac:dyDescent="0.3">
      <c r="A442" s="138">
        <f>'Prix - Orge 8'!C442</f>
        <v>2015</v>
      </c>
      <c r="B442" s="70">
        <f>'Prix - Orge 8'!E442</f>
        <v>160.9</v>
      </c>
      <c r="C442" s="71">
        <f>'Prix - Orge 8'!F442</f>
        <v>176.09</v>
      </c>
    </row>
    <row r="443" spans="1:3" x14ac:dyDescent="0.3">
      <c r="A443" s="138">
        <f>'Prix - Orge 8'!C443</f>
        <v>2015</v>
      </c>
      <c r="B443" s="70">
        <f>'Prix - Orge 8'!E443</f>
        <v>160.9</v>
      </c>
      <c r="C443" s="71">
        <f>'Prix - Orge 8'!F443</f>
        <v>176.09</v>
      </c>
    </row>
    <row r="444" spans="1:3" x14ac:dyDescent="0.3">
      <c r="A444" s="138">
        <f>'Prix - Orge 8'!C444</f>
        <v>2015</v>
      </c>
      <c r="B444" s="70">
        <f>'Prix - Orge 8'!E444</f>
        <v>160.9</v>
      </c>
      <c r="C444" s="71">
        <f>'Prix - Orge 8'!F444</f>
        <v>176.09</v>
      </c>
    </row>
    <row r="445" spans="1:3" x14ac:dyDescent="0.3">
      <c r="A445" s="138">
        <f>'Prix - Orge 8'!C445</f>
        <v>2015</v>
      </c>
      <c r="B445" s="70">
        <f>'Prix - Orge 8'!E445</f>
        <v>160.9</v>
      </c>
      <c r="C445" s="71">
        <f>'Prix - Orge 8'!F445</f>
        <v>176.09</v>
      </c>
    </row>
    <row r="446" spans="1:3" x14ac:dyDescent="0.3">
      <c r="A446" s="138">
        <f>'Prix - Orge 8'!C446</f>
        <v>2015</v>
      </c>
      <c r="B446" s="70">
        <f>'Prix - Orge 8'!E446</f>
        <v>160.9</v>
      </c>
      <c r="C446" s="71">
        <f>'Prix - Orge 8'!F446</f>
        <v>176.09</v>
      </c>
    </row>
    <row r="447" spans="1:3" x14ac:dyDescent="0.3">
      <c r="A447" s="138">
        <f>'Prix - Orge 8'!C447</f>
        <v>2015</v>
      </c>
      <c r="B447" s="70">
        <f>'Prix - Orge 8'!E447</f>
        <v>160.9</v>
      </c>
      <c r="C447" s="71">
        <f>'Prix - Orge 8'!F447</f>
        <v>176.09</v>
      </c>
    </row>
    <row r="448" spans="1:3" x14ac:dyDescent="0.3">
      <c r="A448" s="138">
        <f>'Prix - Orge 8'!C448</f>
        <v>2015</v>
      </c>
      <c r="B448" s="70">
        <f>'Prix - Orge 8'!E448</f>
        <v>160.9</v>
      </c>
      <c r="C448" s="71">
        <f>'Prix - Orge 8'!F448</f>
        <v>176.09</v>
      </c>
    </row>
    <row r="449" spans="1:3" x14ac:dyDescent="0.3">
      <c r="A449" s="138">
        <f>'Prix - Orge 8'!C449</f>
        <v>2015</v>
      </c>
      <c r="B449" s="70">
        <f>'Prix - Orge 8'!E449</f>
        <v>160.9</v>
      </c>
      <c r="C449" s="71">
        <f>'Prix - Orge 8'!F449</f>
        <v>176.09</v>
      </c>
    </row>
    <row r="450" spans="1:3" x14ac:dyDescent="0.3">
      <c r="A450" s="138">
        <f>'Prix - Orge 8'!C450</f>
        <v>2015</v>
      </c>
      <c r="B450" s="70">
        <f>'Prix - Orge 8'!E450</f>
        <v>160.9</v>
      </c>
      <c r="C450" s="71">
        <f>'Prix - Orge 8'!F450</f>
        <v>176.09</v>
      </c>
    </row>
    <row r="451" spans="1:3" x14ac:dyDescent="0.3">
      <c r="A451" s="138">
        <f>'Prix - Orge 8'!C451</f>
        <v>2015</v>
      </c>
      <c r="B451" s="70">
        <f>'Prix - Orge 8'!E451</f>
        <v>160.9</v>
      </c>
      <c r="C451" s="71">
        <f>'Prix - Orge 8'!F451</f>
        <v>176.09</v>
      </c>
    </row>
    <row r="452" spans="1:3" x14ac:dyDescent="0.3">
      <c r="A452" s="138">
        <f>'Prix - Orge 8'!C452</f>
        <v>2015</v>
      </c>
      <c r="B452" s="70">
        <f>'Prix - Orge 8'!E452</f>
        <v>160.9</v>
      </c>
      <c r="C452" s="71">
        <f>'Prix - Orge 8'!F452</f>
        <v>176.09</v>
      </c>
    </row>
    <row r="453" spans="1:3" x14ac:dyDescent="0.3">
      <c r="A453" s="138">
        <f>'Prix - Orge 8'!C453</f>
        <v>2015</v>
      </c>
      <c r="B453" s="70">
        <f>'Prix - Orge 8'!E453</f>
        <v>160.9</v>
      </c>
      <c r="C453" s="71">
        <f>'Prix - Orge 8'!F453</f>
        <v>176.09</v>
      </c>
    </row>
    <row r="454" spans="1:3" x14ac:dyDescent="0.3">
      <c r="A454" s="138">
        <f>'Prix - Orge 8'!C454</f>
        <v>2015</v>
      </c>
      <c r="B454" s="70">
        <f>'Prix - Orge 8'!E454</f>
        <v>160.9</v>
      </c>
      <c r="C454" s="71">
        <f>'Prix - Orge 8'!F454</f>
        <v>176.09</v>
      </c>
    </row>
    <row r="455" spans="1:3" x14ac:dyDescent="0.3">
      <c r="A455" s="138">
        <f>'Prix - Orge 8'!C455</f>
        <v>2015</v>
      </c>
      <c r="B455" s="70">
        <f>'Prix - Orge 8'!E455</f>
        <v>160.9</v>
      </c>
      <c r="C455" s="71">
        <f>'Prix - Orge 8'!F455</f>
        <v>176.09</v>
      </c>
    </row>
    <row r="456" spans="1:3" x14ac:dyDescent="0.3">
      <c r="A456" s="138">
        <f>'Prix - Orge 8'!C456</f>
        <v>2015</v>
      </c>
      <c r="B456" s="70">
        <f>'Prix - Orge 8'!E456</f>
        <v>160.9</v>
      </c>
      <c r="C456" s="71">
        <f>'Prix - Orge 8'!F456</f>
        <v>176.09</v>
      </c>
    </row>
    <row r="457" spans="1:3" x14ac:dyDescent="0.3">
      <c r="A457" s="138">
        <f>'Prix - Orge 8'!C457</f>
        <v>2015</v>
      </c>
      <c r="B457" s="70">
        <f>'Prix - Orge 8'!E457</f>
        <v>160.9</v>
      </c>
      <c r="C457" s="71">
        <f>'Prix - Orge 8'!F457</f>
        <v>176.09</v>
      </c>
    </row>
    <row r="458" spans="1:3" x14ac:dyDescent="0.3">
      <c r="A458" s="138">
        <f>'Prix - Orge 8'!C458</f>
        <v>2015</v>
      </c>
      <c r="B458" s="70">
        <f>'Prix - Orge 8'!E458</f>
        <v>160.9</v>
      </c>
      <c r="C458" s="71">
        <f>'Prix - Orge 8'!F458</f>
        <v>176.09</v>
      </c>
    </row>
    <row r="459" spans="1:3" x14ac:dyDescent="0.3">
      <c r="A459" s="138">
        <f>'Prix - Orge 8'!C459</f>
        <v>2015</v>
      </c>
      <c r="B459" s="70">
        <f>'Prix - Orge 8'!E459</f>
        <v>160.9</v>
      </c>
      <c r="C459" s="71">
        <f>'Prix - Orge 8'!F459</f>
        <v>176.09</v>
      </c>
    </row>
    <row r="460" spans="1:3" x14ac:dyDescent="0.3">
      <c r="A460" s="138">
        <f>'Prix - Orge 8'!C460</f>
        <v>2015</v>
      </c>
      <c r="B460" s="70">
        <f>'Prix - Orge 8'!E460</f>
        <v>160.9</v>
      </c>
      <c r="C460" s="71">
        <f>'Prix - Orge 8'!F460</f>
        <v>176.09</v>
      </c>
    </row>
    <row r="461" spans="1:3" x14ac:dyDescent="0.3">
      <c r="A461" s="138">
        <f>'Prix - Orge 8'!C461</f>
        <v>2015</v>
      </c>
      <c r="B461" s="70">
        <f>'Prix - Orge 8'!E461</f>
        <v>160.9</v>
      </c>
      <c r="C461" s="71">
        <f>'Prix - Orge 8'!F461</f>
        <v>176.09</v>
      </c>
    </row>
    <row r="462" spans="1:3" x14ac:dyDescent="0.3">
      <c r="A462" s="138">
        <f>'Prix - Orge 8'!C462</f>
        <v>2015</v>
      </c>
      <c r="B462" s="70">
        <f>'Prix - Orge 8'!E462</f>
        <v>160.9</v>
      </c>
      <c r="C462" s="71">
        <f>'Prix - Orge 8'!F462</f>
        <v>176.09</v>
      </c>
    </row>
    <row r="463" spans="1:3" x14ac:dyDescent="0.3">
      <c r="A463" s="138">
        <f>'Prix - Orge 8'!C463</f>
        <v>2015</v>
      </c>
      <c r="B463" s="70">
        <f>'Prix - Orge 8'!E463</f>
        <v>160.9</v>
      </c>
      <c r="C463" s="71">
        <f>'Prix - Orge 8'!F463</f>
        <v>176.09</v>
      </c>
    </row>
    <row r="464" spans="1:3" x14ac:dyDescent="0.3">
      <c r="A464" s="138">
        <f>'Prix - Orge 8'!C464</f>
        <v>2015</v>
      </c>
      <c r="B464" s="70">
        <f>'Prix - Orge 8'!E464</f>
        <v>160.9</v>
      </c>
      <c r="C464" s="71">
        <f>'Prix - Orge 8'!F464</f>
        <v>176.09</v>
      </c>
    </row>
    <row r="465" spans="1:3" x14ac:dyDescent="0.3">
      <c r="A465" s="138">
        <f>'Prix - Orge 8'!C465</f>
        <v>2015</v>
      </c>
      <c r="B465" s="70">
        <f>'Prix - Orge 8'!E465</f>
        <v>160.9</v>
      </c>
      <c r="C465" s="71">
        <f>'Prix - Orge 8'!F465</f>
        <v>176.09</v>
      </c>
    </row>
    <row r="466" spans="1:3" x14ac:dyDescent="0.3">
      <c r="A466" s="138">
        <f>'Prix - Orge 8'!C466</f>
        <v>2015</v>
      </c>
      <c r="B466" s="70">
        <f>'Prix - Orge 8'!E466</f>
        <v>160.9</v>
      </c>
      <c r="C466" s="71">
        <f>'Prix - Orge 8'!F466</f>
        <v>176.09</v>
      </c>
    </row>
    <row r="467" spans="1:3" x14ac:dyDescent="0.3">
      <c r="A467" s="138">
        <f>'Prix - Orge 8'!C467</f>
        <v>2015</v>
      </c>
      <c r="B467" s="70">
        <f>'Prix - Orge 8'!E467</f>
        <v>160.9</v>
      </c>
      <c r="C467" s="71">
        <f>'Prix - Orge 8'!F467</f>
        <v>176.09</v>
      </c>
    </row>
    <row r="468" spans="1:3" x14ac:dyDescent="0.3">
      <c r="A468" s="138">
        <f>'Prix - Orge 8'!C468</f>
        <v>2015</v>
      </c>
      <c r="B468" s="70">
        <f>'Prix - Orge 8'!E468</f>
        <v>160.9</v>
      </c>
      <c r="C468" s="71">
        <f>'Prix - Orge 8'!F468</f>
        <v>176.09</v>
      </c>
    </row>
    <row r="469" spans="1:3" x14ac:dyDescent="0.3">
      <c r="A469" s="138">
        <f>'Prix - Orge 8'!C469</f>
        <v>2015</v>
      </c>
      <c r="B469" s="70">
        <f>'Prix - Orge 8'!E469</f>
        <v>160.9</v>
      </c>
      <c r="C469" s="71">
        <f>'Prix - Orge 8'!F469</f>
        <v>176.09</v>
      </c>
    </row>
    <row r="470" spans="1:3" x14ac:dyDescent="0.3">
      <c r="A470" s="138">
        <f>'Prix - Orge 8'!C470</f>
        <v>2015</v>
      </c>
      <c r="B470" s="70">
        <f>'Prix - Orge 8'!E470</f>
        <v>160.9</v>
      </c>
      <c r="C470" s="71">
        <f>'Prix - Orge 8'!F470</f>
        <v>176.09</v>
      </c>
    </row>
    <row r="471" spans="1:3" x14ac:dyDescent="0.3">
      <c r="A471" s="138">
        <f>'Prix - Orge 8'!C471</f>
        <v>2015</v>
      </c>
      <c r="B471" s="70">
        <f>'Prix - Orge 8'!E471</f>
        <v>160.9</v>
      </c>
      <c r="C471" s="71">
        <f>'Prix - Orge 8'!F471</f>
        <v>176.09</v>
      </c>
    </row>
    <row r="472" spans="1:3" x14ac:dyDescent="0.3">
      <c r="A472" s="138">
        <f>'Prix - Orge 8'!C472</f>
        <v>2015</v>
      </c>
      <c r="B472" s="70">
        <f>'Prix - Orge 8'!E472</f>
        <v>160.9</v>
      </c>
      <c r="C472" s="71">
        <f>'Prix - Orge 8'!F472</f>
        <v>176.09</v>
      </c>
    </row>
    <row r="473" spans="1:3" x14ac:dyDescent="0.3">
      <c r="A473" s="138">
        <f>'Prix - Orge 8'!C473</f>
        <v>2015</v>
      </c>
      <c r="B473" s="70">
        <f>'Prix - Orge 8'!E473</f>
        <v>160.9</v>
      </c>
      <c r="C473" s="71">
        <f>'Prix - Orge 8'!F473</f>
        <v>176.09</v>
      </c>
    </row>
    <row r="474" spans="1:3" x14ac:dyDescent="0.3">
      <c r="A474" s="138">
        <f>'Prix - Orge 8'!C474</f>
        <v>2015</v>
      </c>
      <c r="B474" s="70">
        <f>'Prix - Orge 8'!E474</f>
        <v>160.9</v>
      </c>
      <c r="C474" s="71">
        <f>'Prix - Orge 8'!F474</f>
        <v>176.09</v>
      </c>
    </row>
    <row r="475" spans="1:3" x14ac:dyDescent="0.3">
      <c r="A475" s="138">
        <f>'Prix - Orge 8'!C475</f>
        <v>2015</v>
      </c>
      <c r="B475" s="70">
        <f>'Prix - Orge 8'!E475</f>
        <v>160.9</v>
      </c>
      <c r="C475" s="71">
        <f>'Prix - Orge 8'!F475</f>
        <v>176.09</v>
      </c>
    </row>
    <row r="476" spans="1:3" x14ac:dyDescent="0.3">
      <c r="A476" s="138">
        <f>'Prix - Orge 8'!C476</f>
        <v>2015</v>
      </c>
      <c r="B476" s="70">
        <f>'Prix - Orge 8'!E476</f>
        <v>160.9</v>
      </c>
      <c r="C476" s="71">
        <f>'Prix - Orge 8'!F476</f>
        <v>176.09</v>
      </c>
    </row>
    <row r="477" spans="1:3" x14ac:dyDescent="0.3">
      <c r="A477" s="138">
        <f>'Prix - Orge 8'!C477</f>
        <v>2015</v>
      </c>
      <c r="B477" s="70">
        <f>'Prix - Orge 8'!E477</f>
        <v>160.9</v>
      </c>
      <c r="C477" s="71">
        <f>'Prix - Orge 8'!F477</f>
        <v>176.09</v>
      </c>
    </row>
    <row r="478" spans="1:3" x14ac:dyDescent="0.3">
      <c r="A478" s="138">
        <f>'Prix - Orge 8'!C478</f>
        <v>2016</v>
      </c>
      <c r="B478" s="70">
        <f>'Prix - Orge 8'!E478</f>
        <v>132.97</v>
      </c>
      <c r="C478" s="71">
        <f>'Prix - Orge 8'!F478</f>
        <v>162.63</v>
      </c>
    </row>
    <row r="479" spans="1:3" x14ac:dyDescent="0.3">
      <c r="A479" s="138">
        <f>'Prix - Orge 8'!C479</f>
        <v>2016</v>
      </c>
      <c r="B479" s="70">
        <f>'Prix - Orge 8'!E479</f>
        <v>132.97</v>
      </c>
      <c r="C479" s="71">
        <f>'Prix - Orge 8'!F479</f>
        <v>162.63</v>
      </c>
    </row>
    <row r="480" spans="1:3" x14ac:dyDescent="0.3">
      <c r="A480" s="138">
        <f>'Prix - Orge 8'!C480</f>
        <v>2016</v>
      </c>
      <c r="B480" s="70">
        <f>'Prix - Orge 8'!E480</f>
        <v>132.97</v>
      </c>
      <c r="C480" s="71">
        <f>'Prix - Orge 8'!F480</f>
        <v>162.63</v>
      </c>
    </row>
    <row r="481" spans="1:3" x14ac:dyDescent="0.3">
      <c r="A481" s="138">
        <f>'Prix - Orge 8'!C481</f>
        <v>2016</v>
      </c>
      <c r="B481" s="70">
        <f>'Prix - Orge 8'!E481</f>
        <v>132.97</v>
      </c>
      <c r="C481" s="71">
        <f>'Prix - Orge 8'!F481</f>
        <v>162.63</v>
      </c>
    </row>
    <row r="482" spans="1:3" x14ac:dyDescent="0.3">
      <c r="A482" s="138">
        <f>'Prix - Orge 8'!C482</f>
        <v>2016</v>
      </c>
      <c r="B482" s="70">
        <f>'Prix - Orge 8'!E482</f>
        <v>132.97</v>
      </c>
      <c r="C482" s="71">
        <f>'Prix - Orge 8'!F482</f>
        <v>162.63</v>
      </c>
    </row>
    <row r="483" spans="1:3" x14ac:dyDescent="0.3">
      <c r="A483" s="138">
        <f>'Prix - Orge 8'!C483</f>
        <v>2016</v>
      </c>
      <c r="B483" s="70">
        <f>'Prix - Orge 8'!E483</f>
        <v>132.97</v>
      </c>
      <c r="C483" s="71">
        <f>'Prix - Orge 8'!F483</f>
        <v>162.63</v>
      </c>
    </row>
    <row r="484" spans="1:3" x14ac:dyDescent="0.3">
      <c r="A484" s="138">
        <f>'Prix - Orge 8'!C484</f>
        <v>2016</v>
      </c>
      <c r="B484" s="70">
        <f>'Prix - Orge 8'!E484</f>
        <v>132.97</v>
      </c>
      <c r="C484" s="71">
        <f>'Prix - Orge 8'!F484</f>
        <v>162.63</v>
      </c>
    </row>
    <row r="485" spans="1:3" x14ac:dyDescent="0.3">
      <c r="A485" s="138">
        <f>'Prix - Orge 8'!C485</f>
        <v>2016</v>
      </c>
      <c r="B485" s="70">
        <f>'Prix - Orge 8'!E485</f>
        <v>132.97</v>
      </c>
      <c r="C485" s="71">
        <f>'Prix - Orge 8'!F485</f>
        <v>162.63</v>
      </c>
    </row>
    <row r="486" spans="1:3" x14ac:dyDescent="0.3">
      <c r="A486" s="138">
        <f>'Prix - Orge 8'!C486</f>
        <v>2016</v>
      </c>
      <c r="B486" s="70">
        <f>'Prix - Orge 8'!E486</f>
        <v>132.97</v>
      </c>
      <c r="C486" s="71">
        <f>'Prix - Orge 8'!F486</f>
        <v>162.63</v>
      </c>
    </row>
    <row r="487" spans="1:3" x14ac:dyDescent="0.3">
      <c r="A487" s="138">
        <f>'Prix - Orge 8'!C487</f>
        <v>2016</v>
      </c>
      <c r="B487" s="70">
        <f>'Prix - Orge 8'!E487</f>
        <v>132.97</v>
      </c>
      <c r="C487" s="71">
        <f>'Prix - Orge 8'!F487</f>
        <v>162.63</v>
      </c>
    </row>
    <row r="488" spans="1:3" x14ac:dyDescent="0.3">
      <c r="A488" s="138">
        <f>'Prix - Orge 8'!C488</f>
        <v>2016</v>
      </c>
      <c r="B488" s="70">
        <f>'Prix - Orge 8'!E488</f>
        <v>132.97</v>
      </c>
      <c r="C488" s="71">
        <f>'Prix - Orge 8'!F488</f>
        <v>162.63</v>
      </c>
    </row>
    <row r="489" spans="1:3" x14ac:dyDescent="0.3">
      <c r="A489" s="138">
        <f>'Prix - Orge 8'!C489</f>
        <v>2016</v>
      </c>
      <c r="B489" s="70">
        <f>'Prix - Orge 8'!E489</f>
        <v>132.97</v>
      </c>
      <c r="C489" s="71">
        <f>'Prix - Orge 8'!F489</f>
        <v>162.63</v>
      </c>
    </row>
    <row r="490" spans="1:3" x14ac:dyDescent="0.3">
      <c r="A490" s="138">
        <f>'Prix - Orge 8'!C490</f>
        <v>2016</v>
      </c>
      <c r="B490" s="70">
        <f>'Prix - Orge 8'!E490</f>
        <v>132.97</v>
      </c>
      <c r="C490" s="71">
        <f>'Prix - Orge 8'!F490</f>
        <v>162.63</v>
      </c>
    </row>
    <row r="491" spans="1:3" x14ac:dyDescent="0.3">
      <c r="A491" s="138">
        <f>'Prix - Orge 8'!C491</f>
        <v>2016</v>
      </c>
      <c r="B491" s="70">
        <f>'Prix - Orge 8'!E491</f>
        <v>132.97</v>
      </c>
      <c r="C491" s="71">
        <f>'Prix - Orge 8'!F491</f>
        <v>162.63</v>
      </c>
    </row>
    <row r="492" spans="1:3" x14ac:dyDescent="0.3">
      <c r="A492" s="138">
        <f>'Prix - Orge 8'!C492</f>
        <v>2016</v>
      </c>
      <c r="B492" s="70">
        <f>'Prix - Orge 8'!E492</f>
        <v>132.97</v>
      </c>
      <c r="C492" s="71">
        <f>'Prix - Orge 8'!F492</f>
        <v>162.63</v>
      </c>
    </row>
    <row r="493" spans="1:3" x14ac:dyDescent="0.3">
      <c r="A493" s="138">
        <f>'Prix - Orge 8'!C493</f>
        <v>2016</v>
      </c>
      <c r="B493" s="70">
        <f>'Prix - Orge 8'!E493</f>
        <v>132.97</v>
      </c>
      <c r="C493" s="71">
        <f>'Prix - Orge 8'!F493</f>
        <v>162.63</v>
      </c>
    </row>
    <row r="494" spans="1:3" x14ac:dyDescent="0.3">
      <c r="A494" s="138">
        <f>'Prix - Orge 8'!C494</f>
        <v>2016</v>
      </c>
      <c r="B494" s="70">
        <f>'Prix - Orge 8'!E494</f>
        <v>132.97</v>
      </c>
      <c r="C494" s="71">
        <f>'Prix - Orge 8'!F494</f>
        <v>162.63</v>
      </c>
    </row>
    <row r="495" spans="1:3" x14ac:dyDescent="0.3">
      <c r="A495" s="138">
        <f>'Prix - Orge 8'!C495</f>
        <v>2016</v>
      </c>
      <c r="B495" s="70">
        <f>'Prix - Orge 8'!E495</f>
        <v>132.97</v>
      </c>
      <c r="C495" s="71">
        <f>'Prix - Orge 8'!F495</f>
        <v>162.63</v>
      </c>
    </row>
    <row r="496" spans="1:3" x14ac:dyDescent="0.3">
      <c r="A496" s="138">
        <f>'Prix - Orge 8'!C496</f>
        <v>2016</v>
      </c>
      <c r="B496" s="70">
        <f>'Prix - Orge 8'!E496</f>
        <v>132.97</v>
      </c>
      <c r="C496" s="71">
        <f>'Prix - Orge 8'!F496</f>
        <v>162.63</v>
      </c>
    </row>
    <row r="497" spans="1:3" x14ac:dyDescent="0.3">
      <c r="A497" s="138">
        <f>'Prix - Orge 8'!C497</f>
        <v>2016</v>
      </c>
      <c r="B497" s="70">
        <f>'Prix - Orge 8'!E497</f>
        <v>132.97</v>
      </c>
      <c r="C497" s="71">
        <f>'Prix - Orge 8'!F497</f>
        <v>162.63</v>
      </c>
    </row>
    <row r="498" spans="1:3" x14ac:dyDescent="0.3">
      <c r="A498" s="138">
        <f>'Prix - Orge 8'!C498</f>
        <v>2016</v>
      </c>
      <c r="B498" s="70">
        <f>'Prix - Orge 8'!E498</f>
        <v>132.97</v>
      </c>
      <c r="C498" s="71">
        <f>'Prix - Orge 8'!F498</f>
        <v>162.63</v>
      </c>
    </row>
    <row r="499" spans="1:3" x14ac:dyDescent="0.3">
      <c r="A499" s="138">
        <f>'Prix - Orge 8'!C499</f>
        <v>2016</v>
      </c>
      <c r="B499" s="70">
        <f>'Prix - Orge 8'!E499</f>
        <v>132.97</v>
      </c>
      <c r="C499" s="71">
        <f>'Prix - Orge 8'!F499</f>
        <v>162.63</v>
      </c>
    </row>
    <row r="500" spans="1:3" x14ac:dyDescent="0.3">
      <c r="A500" s="138">
        <f>'Prix - Orge 8'!C500</f>
        <v>2016</v>
      </c>
      <c r="B500" s="70">
        <f>'Prix - Orge 8'!E500</f>
        <v>132.97</v>
      </c>
      <c r="C500" s="71">
        <f>'Prix - Orge 8'!F500</f>
        <v>162.63</v>
      </c>
    </row>
    <row r="501" spans="1:3" x14ac:dyDescent="0.3">
      <c r="A501" s="138">
        <f>'Prix - Orge 8'!C501</f>
        <v>2016</v>
      </c>
      <c r="B501" s="70">
        <f>'Prix - Orge 8'!E501</f>
        <v>132.97</v>
      </c>
      <c r="C501" s="71">
        <f>'Prix - Orge 8'!F501</f>
        <v>162.63</v>
      </c>
    </row>
    <row r="502" spans="1:3" x14ac:dyDescent="0.3">
      <c r="A502" s="138">
        <f>'Prix - Orge 8'!C502</f>
        <v>2016</v>
      </c>
      <c r="B502" s="70">
        <f>'Prix - Orge 8'!E502</f>
        <v>132.97</v>
      </c>
      <c r="C502" s="71">
        <f>'Prix - Orge 8'!F502</f>
        <v>162.63</v>
      </c>
    </row>
    <row r="503" spans="1:3" x14ac:dyDescent="0.3">
      <c r="A503" s="138">
        <f>'Prix - Orge 8'!C503</f>
        <v>2016</v>
      </c>
      <c r="B503" s="70">
        <f>'Prix - Orge 8'!E503</f>
        <v>132.97</v>
      </c>
      <c r="C503" s="71">
        <f>'Prix - Orge 8'!F503</f>
        <v>162.63</v>
      </c>
    </row>
    <row r="504" spans="1:3" x14ac:dyDescent="0.3">
      <c r="A504" s="138">
        <f>'Prix - Orge 8'!C504</f>
        <v>2016</v>
      </c>
      <c r="B504" s="70">
        <f>'Prix - Orge 8'!E504</f>
        <v>132.97</v>
      </c>
      <c r="C504" s="71">
        <f>'Prix - Orge 8'!F504</f>
        <v>162.63</v>
      </c>
    </row>
    <row r="505" spans="1:3" x14ac:dyDescent="0.3">
      <c r="A505" s="138">
        <f>'Prix - Orge 8'!C505</f>
        <v>2016</v>
      </c>
      <c r="B505" s="70">
        <f>'Prix - Orge 8'!E505</f>
        <v>132.97</v>
      </c>
      <c r="C505" s="71">
        <f>'Prix - Orge 8'!F505</f>
        <v>162.63</v>
      </c>
    </row>
    <row r="506" spans="1:3" x14ac:dyDescent="0.3">
      <c r="A506" s="138">
        <f>'Prix - Orge 8'!C506</f>
        <v>2016</v>
      </c>
      <c r="B506" s="70">
        <f>'Prix - Orge 8'!E506</f>
        <v>132.97</v>
      </c>
      <c r="C506" s="71">
        <f>'Prix - Orge 8'!F506</f>
        <v>162.63</v>
      </c>
    </row>
    <row r="507" spans="1:3" x14ac:dyDescent="0.3">
      <c r="A507" s="138">
        <f>'Prix - Orge 8'!C507</f>
        <v>2016</v>
      </c>
      <c r="B507" s="70">
        <f>'Prix - Orge 8'!E507</f>
        <v>132.97</v>
      </c>
      <c r="C507" s="71">
        <f>'Prix - Orge 8'!F507</f>
        <v>162.63</v>
      </c>
    </row>
    <row r="508" spans="1:3" x14ac:dyDescent="0.3">
      <c r="A508" s="138">
        <f>'Prix - Orge 8'!C508</f>
        <v>2016</v>
      </c>
      <c r="B508" s="70">
        <f>'Prix - Orge 8'!E508</f>
        <v>132.97</v>
      </c>
      <c r="C508" s="71">
        <f>'Prix - Orge 8'!F508</f>
        <v>162.63</v>
      </c>
    </row>
    <row r="509" spans="1:3" x14ac:dyDescent="0.3">
      <c r="A509" s="138">
        <f>'Prix - Orge 8'!C509</f>
        <v>2016</v>
      </c>
      <c r="B509" s="70">
        <f>'Prix - Orge 8'!E509</f>
        <v>132.97</v>
      </c>
      <c r="C509" s="71">
        <f>'Prix - Orge 8'!F509</f>
        <v>162.63</v>
      </c>
    </row>
    <row r="510" spans="1:3" x14ac:dyDescent="0.3">
      <c r="A510" s="138">
        <f>'Prix - Orge 8'!C510</f>
        <v>2016</v>
      </c>
      <c r="B510" s="70">
        <f>'Prix - Orge 8'!E510</f>
        <v>132.97</v>
      </c>
      <c r="C510" s="71">
        <f>'Prix - Orge 8'!F510</f>
        <v>162.63</v>
      </c>
    </row>
    <row r="511" spans="1:3" x14ac:dyDescent="0.3">
      <c r="A511" s="138">
        <f>'Prix - Orge 8'!C511</f>
        <v>2016</v>
      </c>
      <c r="B511" s="70">
        <f>'Prix - Orge 8'!E511</f>
        <v>132.97</v>
      </c>
      <c r="C511" s="71">
        <f>'Prix - Orge 8'!F511</f>
        <v>162.63</v>
      </c>
    </row>
    <row r="512" spans="1:3" x14ac:dyDescent="0.3">
      <c r="A512" s="138">
        <f>'Prix - Orge 8'!C512</f>
        <v>2016</v>
      </c>
      <c r="B512" s="70">
        <f>'Prix - Orge 8'!E512</f>
        <v>132.97</v>
      </c>
      <c r="C512" s="71">
        <f>'Prix - Orge 8'!F512</f>
        <v>162.63</v>
      </c>
    </row>
    <row r="513" spans="1:3" x14ac:dyDescent="0.3">
      <c r="A513" s="138">
        <f>'Prix - Orge 8'!C513</f>
        <v>2016</v>
      </c>
      <c r="B513" s="70">
        <f>'Prix - Orge 8'!E513</f>
        <v>132.97</v>
      </c>
      <c r="C513" s="71">
        <f>'Prix - Orge 8'!F513</f>
        <v>162.63</v>
      </c>
    </row>
    <row r="514" spans="1:3" x14ac:dyDescent="0.3">
      <c r="A514" s="138">
        <f>'Prix - Orge 8'!C514</f>
        <v>2016</v>
      </c>
      <c r="B514" s="70">
        <f>'Prix - Orge 8'!E514</f>
        <v>132.97</v>
      </c>
      <c r="C514" s="71">
        <f>'Prix - Orge 8'!F514</f>
        <v>162.63</v>
      </c>
    </row>
    <row r="515" spans="1:3" x14ac:dyDescent="0.3">
      <c r="A515" s="138">
        <f>'Prix - Orge 8'!C515</f>
        <v>2016</v>
      </c>
      <c r="B515" s="70">
        <f>'Prix - Orge 8'!E515</f>
        <v>132.97</v>
      </c>
      <c r="C515" s="71">
        <f>'Prix - Orge 8'!F515</f>
        <v>162.63</v>
      </c>
    </row>
    <row r="516" spans="1:3" x14ac:dyDescent="0.3">
      <c r="A516" s="138">
        <f>'Prix - Orge 8'!C516</f>
        <v>2016</v>
      </c>
      <c r="B516" s="70">
        <f>'Prix - Orge 8'!E516</f>
        <v>132.97</v>
      </c>
      <c r="C516" s="71">
        <f>'Prix - Orge 8'!F516</f>
        <v>162.63</v>
      </c>
    </row>
    <row r="517" spans="1:3" x14ac:dyDescent="0.3">
      <c r="A517" s="138">
        <f>'Prix - Orge 8'!C517</f>
        <v>2016</v>
      </c>
      <c r="B517" s="70">
        <f>'Prix - Orge 8'!E517</f>
        <v>132.97</v>
      </c>
      <c r="C517" s="71">
        <f>'Prix - Orge 8'!F517</f>
        <v>162.63</v>
      </c>
    </row>
    <row r="518" spans="1:3" x14ac:dyDescent="0.3">
      <c r="A518" s="138">
        <f>'Prix - Orge 8'!C518</f>
        <v>2016</v>
      </c>
      <c r="B518" s="70">
        <f>'Prix - Orge 8'!E518</f>
        <v>132.97</v>
      </c>
      <c r="C518" s="71">
        <f>'Prix - Orge 8'!F518</f>
        <v>162.63</v>
      </c>
    </row>
    <row r="519" spans="1:3" x14ac:dyDescent="0.3">
      <c r="A519" s="138">
        <f>'Prix - Orge 8'!C519</f>
        <v>2016</v>
      </c>
      <c r="B519" s="70">
        <f>'Prix - Orge 8'!E519</f>
        <v>132.97</v>
      </c>
      <c r="C519" s="71">
        <f>'Prix - Orge 8'!F519</f>
        <v>162.63</v>
      </c>
    </row>
    <row r="520" spans="1:3" x14ac:dyDescent="0.3">
      <c r="A520" s="138">
        <f>'Prix - Orge 8'!C520</f>
        <v>2016</v>
      </c>
      <c r="B520" s="70">
        <f>'Prix - Orge 8'!E520</f>
        <v>132.97</v>
      </c>
      <c r="C520" s="71">
        <f>'Prix - Orge 8'!F520</f>
        <v>162.63</v>
      </c>
    </row>
    <row r="521" spans="1:3" x14ac:dyDescent="0.3">
      <c r="A521" s="138">
        <f>'Prix - Orge 8'!C521</f>
        <v>2016</v>
      </c>
      <c r="B521" s="70">
        <f>'Prix - Orge 8'!E521</f>
        <v>132.97</v>
      </c>
      <c r="C521" s="71">
        <f>'Prix - Orge 8'!F521</f>
        <v>162.63</v>
      </c>
    </row>
    <row r="522" spans="1:3" x14ac:dyDescent="0.3">
      <c r="A522" s="138">
        <f>'Prix - Orge 8'!C522</f>
        <v>2016</v>
      </c>
      <c r="B522" s="70">
        <f>'Prix - Orge 8'!E522</f>
        <v>132.97</v>
      </c>
      <c r="C522" s="71">
        <f>'Prix - Orge 8'!F522</f>
        <v>162.63</v>
      </c>
    </row>
    <row r="523" spans="1:3" x14ac:dyDescent="0.3">
      <c r="A523" s="138">
        <f>'Prix - Orge 8'!C523</f>
        <v>2016</v>
      </c>
      <c r="B523" s="70">
        <f>'Prix - Orge 8'!E523</f>
        <v>132.97</v>
      </c>
      <c r="C523" s="71">
        <f>'Prix - Orge 8'!F523</f>
        <v>162.63</v>
      </c>
    </row>
    <row r="524" spans="1:3" x14ac:dyDescent="0.3">
      <c r="A524" s="138">
        <f>'Prix - Orge 8'!C524</f>
        <v>2016</v>
      </c>
      <c r="B524" s="70">
        <f>'Prix - Orge 8'!E524</f>
        <v>132.97</v>
      </c>
      <c r="C524" s="71">
        <f>'Prix - Orge 8'!F524</f>
        <v>162.63</v>
      </c>
    </row>
    <row r="525" spans="1:3" x14ac:dyDescent="0.3">
      <c r="A525" s="138">
        <f>'Prix - Orge 8'!C525</f>
        <v>2016</v>
      </c>
      <c r="B525" s="70">
        <f>'Prix - Orge 8'!E525</f>
        <v>132.97</v>
      </c>
      <c r="C525" s="71">
        <f>'Prix - Orge 8'!F525</f>
        <v>162.63</v>
      </c>
    </row>
    <row r="526" spans="1:3" x14ac:dyDescent="0.3">
      <c r="A526" s="138">
        <f>'Prix - Orge 8'!C526</f>
        <v>2016</v>
      </c>
      <c r="B526" s="70">
        <f>'Prix - Orge 8'!E526</f>
        <v>132.97</v>
      </c>
      <c r="C526" s="71">
        <f>'Prix - Orge 8'!F526</f>
        <v>162.63</v>
      </c>
    </row>
    <row r="527" spans="1:3" x14ac:dyDescent="0.3">
      <c r="A527" s="138">
        <f>'Prix - Orge 8'!C527</f>
        <v>2016</v>
      </c>
      <c r="B527" s="70">
        <f>'Prix - Orge 8'!E527</f>
        <v>132.97</v>
      </c>
      <c r="C527" s="71">
        <f>'Prix - Orge 8'!F527</f>
        <v>162.63</v>
      </c>
    </row>
    <row r="528" spans="1:3" x14ac:dyDescent="0.3">
      <c r="A528" s="138">
        <f>'Prix - Orge 8'!C528</f>
        <v>2016</v>
      </c>
      <c r="B528" s="70">
        <f>'Prix - Orge 8'!E528</f>
        <v>132.97</v>
      </c>
      <c r="C528" s="71">
        <f>'Prix - Orge 8'!F528</f>
        <v>162.63</v>
      </c>
    </row>
    <row r="529" spans="1:3" x14ac:dyDescent="0.3">
      <c r="A529" s="138">
        <f>'Prix - Orge 8'!C529</f>
        <v>2016</v>
      </c>
      <c r="B529" s="70">
        <f>'Prix - Orge 8'!E529</f>
        <v>132.97</v>
      </c>
      <c r="C529" s="71">
        <f>'Prix - Orge 8'!F529</f>
        <v>162.63</v>
      </c>
    </row>
    <row r="530" spans="1:3" x14ac:dyDescent="0.3">
      <c r="A530" s="138">
        <f>'Prix - Orge 8'!C530</f>
        <v>2016</v>
      </c>
      <c r="B530" s="70">
        <f>'Prix - Orge 8'!E530</f>
        <v>132.97</v>
      </c>
      <c r="C530" s="71">
        <f>'Prix - Orge 8'!F530</f>
        <v>162.63</v>
      </c>
    </row>
    <row r="531" spans="1:3" x14ac:dyDescent="0.3">
      <c r="A531" s="138">
        <f>'Prix - Orge 8'!C531</f>
        <v>2016</v>
      </c>
      <c r="B531" s="70">
        <f>'Prix - Orge 8'!E531</f>
        <v>132.97</v>
      </c>
      <c r="C531" s="71">
        <f>'Prix - Orge 8'!F531</f>
        <v>162.63</v>
      </c>
    </row>
    <row r="532" spans="1:3" x14ac:dyDescent="0.3">
      <c r="A532" s="138">
        <f>'Prix - Orge 8'!C532</f>
        <v>2016</v>
      </c>
      <c r="B532" s="70">
        <f>'Prix - Orge 8'!E532</f>
        <v>132.97</v>
      </c>
      <c r="C532" s="71">
        <f>'Prix - Orge 8'!F532</f>
        <v>162.63</v>
      </c>
    </row>
    <row r="533" spans="1:3" x14ac:dyDescent="0.3">
      <c r="A533" s="138">
        <f>'Prix - Orge 8'!C533</f>
        <v>2016</v>
      </c>
      <c r="B533" s="70">
        <f>'Prix - Orge 8'!E533</f>
        <v>132.97</v>
      </c>
      <c r="C533" s="71">
        <f>'Prix - Orge 8'!F533</f>
        <v>162.63</v>
      </c>
    </row>
    <row r="534" spans="1:3" x14ac:dyDescent="0.3">
      <c r="A534" s="138">
        <f>'Prix - Orge 8'!C534</f>
        <v>2016</v>
      </c>
      <c r="B534" s="70">
        <f>'Prix - Orge 8'!E534</f>
        <v>132.97</v>
      </c>
      <c r="C534" s="71">
        <f>'Prix - Orge 8'!F534</f>
        <v>162.63</v>
      </c>
    </row>
    <row r="535" spans="1:3" x14ac:dyDescent="0.3">
      <c r="A535" s="138">
        <f>'Prix - Orge 8'!C535</f>
        <v>2016</v>
      </c>
      <c r="B535" s="70">
        <f>'Prix - Orge 8'!E535</f>
        <v>132.97</v>
      </c>
      <c r="C535" s="71">
        <f>'Prix - Orge 8'!F535</f>
        <v>162.63</v>
      </c>
    </row>
    <row r="536" spans="1:3" x14ac:dyDescent="0.3">
      <c r="A536" s="138">
        <f>'Prix - Orge 8'!C536</f>
        <v>2016</v>
      </c>
      <c r="B536" s="70">
        <f>'Prix - Orge 8'!E536</f>
        <v>132.97</v>
      </c>
      <c r="C536" s="71">
        <f>'Prix - Orge 8'!F536</f>
        <v>162.63</v>
      </c>
    </row>
    <row r="537" spans="1:3" x14ac:dyDescent="0.3">
      <c r="A537" s="138">
        <f>'Prix - Orge 8'!C537</f>
        <v>2016</v>
      </c>
      <c r="B537" s="70">
        <f>'Prix - Orge 8'!E537</f>
        <v>132.97</v>
      </c>
      <c r="C537" s="71">
        <f>'Prix - Orge 8'!F537</f>
        <v>162.63</v>
      </c>
    </row>
    <row r="538" spans="1:3" x14ac:dyDescent="0.3">
      <c r="A538" s="138">
        <f>'Prix - Orge 8'!C538</f>
        <v>2016</v>
      </c>
      <c r="B538" s="70">
        <f>'Prix - Orge 8'!E538</f>
        <v>132.97</v>
      </c>
      <c r="C538" s="71">
        <f>'Prix - Orge 8'!F538</f>
        <v>162.63</v>
      </c>
    </row>
    <row r="539" spans="1:3" x14ac:dyDescent="0.3">
      <c r="A539" s="138">
        <f>'Prix - Orge 8'!C539</f>
        <v>2016</v>
      </c>
      <c r="B539" s="70">
        <f>'Prix - Orge 8'!E539</f>
        <v>132.97</v>
      </c>
      <c r="C539" s="71">
        <f>'Prix - Orge 8'!F539</f>
        <v>162.63</v>
      </c>
    </row>
    <row r="540" spans="1:3" x14ac:dyDescent="0.3">
      <c r="A540" s="138">
        <f>'Prix - Orge 8'!C540</f>
        <v>2016</v>
      </c>
      <c r="B540" s="70">
        <f>'Prix - Orge 8'!E540</f>
        <v>132.97</v>
      </c>
      <c r="C540" s="71">
        <f>'Prix - Orge 8'!F540</f>
        <v>162.63</v>
      </c>
    </row>
    <row r="541" spans="1:3" x14ac:dyDescent="0.3">
      <c r="A541" s="138">
        <f>'Prix - Orge 8'!C541</f>
        <v>2016</v>
      </c>
      <c r="B541" s="70">
        <f>'Prix - Orge 8'!E541</f>
        <v>132.97</v>
      </c>
      <c r="C541" s="71">
        <f>'Prix - Orge 8'!F541</f>
        <v>162.63</v>
      </c>
    </row>
    <row r="542" spans="1:3" x14ac:dyDescent="0.3">
      <c r="A542" s="138">
        <f>'Prix - Orge 8'!C542</f>
        <v>2016</v>
      </c>
      <c r="B542" s="70">
        <f>'Prix - Orge 8'!E542</f>
        <v>132.97</v>
      </c>
      <c r="C542" s="71">
        <f>'Prix - Orge 8'!F542</f>
        <v>162.63</v>
      </c>
    </row>
    <row r="543" spans="1:3" x14ac:dyDescent="0.3">
      <c r="A543" s="138">
        <f>'Prix - Orge 8'!C543</f>
        <v>2016</v>
      </c>
      <c r="B543" s="70">
        <f>'Prix - Orge 8'!E543</f>
        <v>132.97</v>
      </c>
      <c r="C543" s="71">
        <f>'Prix - Orge 8'!F543</f>
        <v>162.63</v>
      </c>
    </row>
    <row r="544" spans="1:3" x14ac:dyDescent="0.3">
      <c r="A544" s="138">
        <f>'Prix - Orge 8'!C544</f>
        <v>2016</v>
      </c>
      <c r="B544" s="70">
        <f>'Prix - Orge 8'!E544</f>
        <v>132.97</v>
      </c>
      <c r="C544" s="71">
        <f>'Prix - Orge 8'!F544</f>
        <v>162.63</v>
      </c>
    </row>
    <row r="545" spans="1:3" x14ac:dyDescent="0.3">
      <c r="A545" s="138">
        <f>'Prix - Orge 8'!C545</f>
        <v>2016</v>
      </c>
      <c r="B545" s="70">
        <f>'Prix - Orge 8'!E545</f>
        <v>132.97</v>
      </c>
      <c r="C545" s="71">
        <f>'Prix - Orge 8'!F545</f>
        <v>162.63</v>
      </c>
    </row>
    <row r="546" spans="1:3" x14ac:dyDescent="0.3">
      <c r="A546" s="138">
        <f>'Prix - Orge 8'!C546</f>
        <v>2016</v>
      </c>
      <c r="B546" s="70">
        <f>'Prix - Orge 8'!E546</f>
        <v>132.97</v>
      </c>
      <c r="C546" s="71">
        <f>'Prix - Orge 8'!F546</f>
        <v>162.63</v>
      </c>
    </row>
    <row r="547" spans="1:3" x14ac:dyDescent="0.3">
      <c r="A547" s="138">
        <f>'Prix - Orge 8'!C547</f>
        <v>2016</v>
      </c>
      <c r="B547" s="70">
        <f>'Prix - Orge 8'!E547</f>
        <v>132.97</v>
      </c>
      <c r="C547" s="71">
        <f>'Prix - Orge 8'!F547</f>
        <v>162.63</v>
      </c>
    </row>
    <row r="548" spans="1:3" x14ac:dyDescent="0.3">
      <c r="A548" s="138">
        <f>'Prix - Orge 8'!C548</f>
        <v>2016</v>
      </c>
      <c r="B548" s="70">
        <f>'Prix - Orge 8'!E548</f>
        <v>132.97</v>
      </c>
      <c r="C548" s="71">
        <f>'Prix - Orge 8'!F548</f>
        <v>162.63</v>
      </c>
    </row>
    <row r="549" spans="1:3" x14ac:dyDescent="0.3">
      <c r="A549" s="138">
        <f>'Prix - Orge 8'!C549</f>
        <v>2016</v>
      </c>
      <c r="B549" s="70">
        <f>'Prix - Orge 8'!E549</f>
        <v>132.97</v>
      </c>
      <c r="C549" s="71">
        <f>'Prix - Orge 8'!F549</f>
        <v>162.63</v>
      </c>
    </row>
    <row r="550" spans="1:3" x14ac:dyDescent="0.3">
      <c r="A550" s="138">
        <f>'Prix - Orge 8'!C550</f>
        <v>2016</v>
      </c>
      <c r="B550" s="70">
        <f>'Prix - Orge 8'!E550</f>
        <v>132.97</v>
      </c>
      <c r="C550" s="71">
        <f>'Prix - Orge 8'!F550</f>
        <v>162.63</v>
      </c>
    </row>
    <row r="551" spans="1:3" x14ac:dyDescent="0.3">
      <c r="A551" s="138">
        <f>'Prix - Orge 8'!C551</f>
        <v>2016</v>
      </c>
      <c r="B551" s="70">
        <f>'Prix - Orge 8'!E551</f>
        <v>132.97</v>
      </c>
      <c r="C551" s="71">
        <f>'Prix - Orge 8'!F551</f>
        <v>162.63</v>
      </c>
    </row>
    <row r="552" spans="1:3" x14ac:dyDescent="0.3">
      <c r="A552" s="138">
        <f>'Prix - Orge 8'!C552</f>
        <v>2016</v>
      </c>
      <c r="B552" s="70">
        <f>'Prix - Orge 8'!E552</f>
        <v>132.97</v>
      </c>
      <c r="C552" s="71">
        <f>'Prix - Orge 8'!F552</f>
        <v>162.63</v>
      </c>
    </row>
    <row r="553" spans="1:3" x14ac:dyDescent="0.3">
      <c r="A553" s="138">
        <f>'Prix - Orge 8'!C553</f>
        <v>2016</v>
      </c>
      <c r="B553" s="70">
        <f>'Prix - Orge 8'!E553</f>
        <v>132.97</v>
      </c>
      <c r="C553" s="71">
        <f>'Prix - Orge 8'!F553</f>
        <v>162.63</v>
      </c>
    </row>
    <row r="554" spans="1:3" x14ac:dyDescent="0.3">
      <c r="A554" s="138">
        <f>'Prix - Orge 8'!C554</f>
        <v>2016</v>
      </c>
      <c r="B554" s="70">
        <f>'Prix - Orge 8'!E554</f>
        <v>132.97</v>
      </c>
      <c r="C554" s="71">
        <f>'Prix - Orge 8'!F554</f>
        <v>162.63</v>
      </c>
    </row>
    <row r="555" spans="1:3" x14ac:dyDescent="0.3">
      <c r="A555" s="138">
        <f>'Prix - Orge 8'!C555</f>
        <v>2016</v>
      </c>
      <c r="B555" s="70">
        <f>'Prix - Orge 8'!E555</f>
        <v>132.97</v>
      </c>
      <c r="C555" s="71">
        <f>'Prix - Orge 8'!F555</f>
        <v>162.63</v>
      </c>
    </row>
    <row r="556" spans="1:3" x14ac:dyDescent="0.3">
      <c r="A556" s="138">
        <f>'Prix - Orge 8'!C556</f>
        <v>2016</v>
      </c>
      <c r="B556" s="70">
        <f>'Prix - Orge 8'!E556</f>
        <v>132.97</v>
      </c>
      <c r="C556" s="71">
        <f>'Prix - Orge 8'!F556</f>
        <v>162.63</v>
      </c>
    </row>
    <row r="557" spans="1:3" x14ac:dyDescent="0.3">
      <c r="A557" s="138">
        <f>'Prix - Orge 8'!C557</f>
        <v>2016</v>
      </c>
      <c r="B557" s="70">
        <f>'Prix - Orge 8'!E557</f>
        <v>132.97</v>
      </c>
      <c r="C557" s="71">
        <f>'Prix - Orge 8'!F557</f>
        <v>162.63</v>
      </c>
    </row>
    <row r="558" spans="1:3" x14ac:dyDescent="0.3">
      <c r="A558" s="138">
        <f>'Prix - Orge 8'!C558</f>
        <v>2016</v>
      </c>
      <c r="B558" s="70">
        <f>'Prix - Orge 8'!E558</f>
        <v>132.97</v>
      </c>
      <c r="C558" s="71">
        <f>'Prix - Orge 8'!F558</f>
        <v>162.63</v>
      </c>
    </row>
    <row r="559" spans="1:3" x14ac:dyDescent="0.3">
      <c r="A559" s="138">
        <f>'Prix - Orge 8'!C559</f>
        <v>2016</v>
      </c>
      <c r="B559" s="70">
        <f>'Prix - Orge 8'!E559</f>
        <v>132.97</v>
      </c>
      <c r="C559" s="71">
        <f>'Prix - Orge 8'!F559</f>
        <v>162.63</v>
      </c>
    </row>
    <row r="560" spans="1:3" x14ac:dyDescent="0.3">
      <c r="A560" s="138">
        <f>'Prix - Orge 8'!C560</f>
        <v>2016</v>
      </c>
      <c r="B560" s="70">
        <f>'Prix - Orge 8'!E560</f>
        <v>132.97</v>
      </c>
      <c r="C560" s="71">
        <f>'Prix - Orge 8'!F560</f>
        <v>162.63</v>
      </c>
    </row>
    <row r="561" spans="1:3" x14ac:dyDescent="0.3">
      <c r="A561" s="138">
        <f>'Prix - Orge 8'!C561</f>
        <v>2016</v>
      </c>
      <c r="B561" s="70">
        <f>'Prix - Orge 8'!E561</f>
        <v>132.97</v>
      </c>
      <c r="C561" s="71">
        <f>'Prix - Orge 8'!F561</f>
        <v>162.63</v>
      </c>
    </row>
    <row r="562" spans="1:3" x14ac:dyDescent="0.3">
      <c r="A562" s="138">
        <f>'Prix - Orge 8'!C562</f>
        <v>2016</v>
      </c>
      <c r="B562" s="70">
        <f>'Prix - Orge 8'!E562</f>
        <v>132.97</v>
      </c>
      <c r="C562" s="71">
        <f>'Prix - Orge 8'!F562</f>
        <v>162.63</v>
      </c>
    </row>
    <row r="563" spans="1:3" x14ac:dyDescent="0.3">
      <c r="A563" s="138">
        <f>'Prix - Orge 8'!C563</f>
        <v>2016</v>
      </c>
      <c r="B563" s="70">
        <f>'Prix - Orge 8'!E563</f>
        <v>132.97</v>
      </c>
      <c r="C563" s="71">
        <f>'Prix - Orge 8'!F563</f>
        <v>162.63</v>
      </c>
    </row>
    <row r="564" spans="1:3" x14ac:dyDescent="0.3">
      <c r="A564" s="138">
        <f>'Prix - Orge 8'!C564</f>
        <v>2016</v>
      </c>
      <c r="B564" s="70">
        <f>'Prix - Orge 8'!E564</f>
        <v>132.97</v>
      </c>
      <c r="C564" s="71">
        <f>'Prix - Orge 8'!F564</f>
        <v>162.63</v>
      </c>
    </row>
    <row r="565" spans="1:3" x14ac:dyDescent="0.3">
      <c r="A565" s="138">
        <f>'Prix - Orge 8'!C565</f>
        <v>2016</v>
      </c>
      <c r="B565" s="70">
        <f>'Prix - Orge 8'!E565</f>
        <v>132.97</v>
      </c>
      <c r="C565" s="71">
        <f>'Prix - Orge 8'!F565</f>
        <v>162.63</v>
      </c>
    </row>
    <row r="566" spans="1:3" x14ac:dyDescent="0.3">
      <c r="A566" s="138">
        <f>'Prix - Orge 8'!C566</f>
        <v>2016</v>
      </c>
      <c r="B566" s="70">
        <f>'Prix - Orge 8'!E566</f>
        <v>132.97</v>
      </c>
      <c r="C566" s="71">
        <f>'Prix - Orge 8'!F566</f>
        <v>162.63</v>
      </c>
    </row>
    <row r="567" spans="1:3" x14ac:dyDescent="0.3">
      <c r="A567" s="138">
        <f>'Prix - Orge 8'!C567</f>
        <v>2016</v>
      </c>
      <c r="B567" s="70">
        <f>'Prix - Orge 8'!E567</f>
        <v>132.97</v>
      </c>
      <c r="C567" s="71">
        <f>'Prix - Orge 8'!F567</f>
        <v>162.63</v>
      </c>
    </row>
    <row r="568" spans="1:3" x14ac:dyDescent="0.3">
      <c r="A568" s="138">
        <f>'Prix - Orge 8'!C568</f>
        <v>2016</v>
      </c>
      <c r="B568" s="70">
        <f>'Prix - Orge 8'!E568</f>
        <v>132.97</v>
      </c>
      <c r="C568" s="71">
        <f>'Prix - Orge 8'!F568</f>
        <v>162.63</v>
      </c>
    </row>
    <row r="569" spans="1:3" x14ac:dyDescent="0.3">
      <c r="A569" s="138">
        <f>'Prix - Orge 8'!C569</f>
        <v>2016</v>
      </c>
      <c r="B569" s="70">
        <f>'Prix - Orge 8'!E569</f>
        <v>132.97</v>
      </c>
      <c r="C569" s="71">
        <f>'Prix - Orge 8'!F569</f>
        <v>162.63</v>
      </c>
    </row>
    <row r="570" spans="1:3" x14ac:dyDescent="0.3">
      <c r="A570" s="138">
        <f>'Prix - Orge 8'!C570</f>
        <v>2016</v>
      </c>
      <c r="B570" s="70">
        <f>'Prix - Orge 8'!E570</f>
        <v>132.97</v>
      </c>
      <c r="C570" s="71">
        <f>'Prix - Orge 8'!F570</f>
        <v>162.63</v>
      </c>
    </row>
    <row r="571" spans="1:3" x14ac:dyDescent="0.3">
      <c r="A571" s="138">
        <f>'Prix - Orge 8'!C571</f>
        <v>2016</v>
      </c>
      <c r="B571" s="70">
        <f>'Prix - Orge 8'!E571</f>
        <v>132.97</v>
      </c>
      <c r="C571" s="71">
        <f>'Prix - Orge 8'!F571</f>
        <v>162.63</v>
      </c>
    </row>
    <row r="572" spans="1:3" x14ac:dyDescent="0.3">
      <c r="A572" s="138">
        <f>'Prix - Orge 8'!C572</f>
        <v>2016</v>
      </c>
      <c r="B572" s="70">
        <f>'Prix - Orge 8'!E572</f>
        <v>132.97</v>
      </c>
      <c r="C572" s="71">
        <f>'Prix - Orge 8'!F572</f>
        <v>162.63</v>
      </c>
    </row>
    <row r="573" spans="1:3" x14ac:dyDescent="0.3">
      <c r="A573" s="138">
        <f>'Prix - Orge 8'!C573</f>
        <v>2016</v>
      </c>
      <c r="B573" s="70">
        <f>'Prix - Orge 8'!E573</f>
        <v>132.97</v>
      </c>
      <c r="C573" s="71">
        <f>'Prix - Orge 8'!F573</f>
        <v>162.63</v>
      </c>
    </row>
    <row r="574" spans="1:3" x14ac:dyDescent="0.3">
      <c r="A574" s="138">
        <f>'Prix - Orge 8'!C574</f>
        <v>2016</v>
      </c>
      <c r="B574" s="70">
        <f>'Prix - Orge 8'!E574</f>
        <v>132.97</v>
      </c>
      <c r="C574" s="71">
        <f>'Prix - Orge 8'!F574</f>
        <v>162.63</v>
      </c>
    </row>
    <row r="575" spans="1:3" x14ac:dyDescent="0.3">
      <c r="A575" s="138">
        <f>'Prix - Orge 8'!C575</f>
        <v>2016</v>
      </c>
      <c r="B575" s="70">
        <f>'Prix - Orge 8'!E575</f>
        <v>132.97</v>
      </c>
      <c r="C575" s="71">
        <f>'Prix - Orge 8'!F575</f>
        <v>162.63</v>
      </c>
    </row>
    <row r="576" spans="1:3" x14ac:dyDescent="0.3">
      <c r="A576" s="138">
        <f>'Prix - Orge 8'!C576</f>
        <v>2016</v>
      </c>
      <c r="B576" s="70">
        <f>'Prix - Orge 8'!E576</f>
        <v>132.97</v>
      </c>
      <c r="C576" s="71">
        <f>'Prix - Orge 8'!F576</f>
        <v>162.63</v>
      </c>
    </row>
    <row r="577" spans="1:3" x14ac:dyDescent="0.3">
      <c r="A577" s="138">
        <f>'Prix - Orge 8'!C577</f>
        <v>2016</v>
      </c>
      <c r="B577" s="70">
        <f>'Prix - Orge 8'!E577</f>
        <v>132.97</v>
      </c>
      <c r="C577" s="71">
        <f>'Prix - Orge 8'!F577</f>
        <v>162.63</v>
      </c>
    </row>
    <row r="578" spans="1:3" x14ac:dyDescent="0.3">
      <c r="A578" s="138">
        <f>'Prix - Orge 8'!C578</f>
        <v>2016</v>
      </c>
      <c r="B578" s="70">
        <f>'Prix - Orge 8'!E578</f>
        <v>132.97</v>
      </c>
      <c r="C578" s="71">
        <f>'Prix - Orge 8'!F578</f>
        <v>162.63</v>
      </c>
    </row>
    <row r="579" spans="1:3" x14ac:dyDescent="0.3">
      <c r="A579" s="138">
        <f>'Prix - Orge 8'!C579</f>
        <v>2016</v>
      </c>
      <c r="B579" s="70">
        <f>'Prix - Orge 8'!E579</f>
        <v>132.97</v>
      </c>
      <c r="C579" s="71">
        <f>'Prix - Orge 8'!F579</f>
        <v>162.63</v>
      </c>
    </row>
    <row r="580" spans="1:3" x14ac:dyDescent="0.3">
      <c r="A580" s="138">
        <f>'Prix - Orge 8'!C580</f>
        <v>2016</v>
      </c>
      <c r="B580" s="70">
        <f>'Prix - Orge 8'!E580</f>
        <v>132.97</v>
      </c>
      <c r="C580" s="71">
        <f>'Prix - Orge 8'!F580</f>
        <v>162.63</v>
      </c>
    </row>
    <row r="581" spans="1:3" x14ac:dyDescent="0.3">
      <c r="A581" s="138">
        <f>'Prix - Orge 8'!C581</f>
        <v>2016</v>
      </c>
      <c r="B581" s="70">
        <f>'Prix - Orge 8'!E581</f>
        <v>132.97</v>
      </c>
      <c r="C581" s="71">
        <f>'Prix - Orge 8'!F581</f>
        <v>162.63</v>
      </c>
    </row>
    <row r="582" spans="1:3" x14ac:dyDescent="0.3">
      <c r="A582" s="138">
        <f>'Prix - Orge 8'!C582</f>
        <v>2016</v>
      </c>
      <c r="B582" s="70">
        <f>'Prix - Orge 8'!E582</f>
        <v>132.97</v>
      </c>
      <c r="C582" s="71">
        <f>'Prix - Orge 8'!F582</f>
        <v>162.63</v>
      </c>
    </row>
    <row r="583" spans="1:3" x14ac:dyDescent="0.3">
      <c r="A583" s="138">
        <f>'Prix - Orge 8'!C583</f>
        <v>2016</v>
      </c>
      <c r="B583" s="70">
        <f>'Prix - Orge 8'!E583</f>
        <v>132.97</v>
      </c>
      <c r="C583" s="71">
        <f>'Prix - Orge 8'!F583</f>
        <v>162.63</v>
      </c>
    </row>
    <row r="584" spans="1:3" x14ac:dyDescent="0.3">
      <c r="A584" s="138">
        <f>'Prix - Orge 8'!C584</f>
        <v>2016</v>
      </c>
      <c r="B584" s="70">
        <f>'Prix - Orge 8'!E584</f>
        <v>132.97</v>
      </c>
      <c r="C584" s="71">
        <f>'Prix - Orge 8'!F584</f>
        <v>162.63</v>
      </c>
    </row>
    <row r="585" spans="1:3" x14ac:dyDescent="0.3">
      <c r="A585" s="138">
        <f>'Prix - Orge 8'!C585</f>
        <v>2016</v>
      </c>
      <c r="B585" s="70">
        <f>'Prix - Orge 8'!E585</f>
        <v>132.97</v>
      </c>
      <c r="C585" s="71">
        <f>'Prix - Orge 8'!F585</f>
        <v>162.63</v>
      </c>
    </row>
    <row r="586" spans="1:3" x14ac:dyDescent="0.3">
      <c r="A586" s="138">
        <f>'Prix - Orge 8'!C586</f>
        <v>2016</v>
      </c>
      <c r="B586" s="70">
        <f>'Prix - Orge 8'!E586</f>
        <v>132.97</v>
      </c>
      <c r="C586" s="71">
        <f>'Prix - Orge 8'!F586</f>
        <v>162.63</v>
      </c>
    </row>
    <row r="587" spans="1:3" x14ac:dyDescent="0.3">
      <c r="A587" s="138">
        <f>'Prix - Orge 8'!C587</f>
        <v>2016</v>
      </c>
      <c r="B587" s="70">
        <f>'Prix - Orge 8'!E587</f>
        <v>132.97</v>
      </c>
      <c r="C587" s="71">
        <f>'Prix - Orge 8'!F587</f>
        <v>162.63</v>
      </c>
    </row>
    <row r="588" spans="1:3" x14ac:dyDescent="0.3">
      <c r="A588" s="138">
        <f>'Prix - Orge 8'!C588</f>
        <v>2016</v>
      </c>
      <c r="B588" s="70">
        <f>'Prix - Orge 8'!E588</f>
        <v>132.97</v>
      </c>
      <c r="C588" s="71">
        <f>'Prix - Orge 8'!F588</f>
        <v>162.63</v>
      </c>
    </row>
    <row r="589" spans="1:3" x14ac:dyDescent="0.3">
      <c r="A589" s="138">
        <f>'Prix - Orge 8'!C589</f>
        <v>2016</v>
      </c>
      <c r="B589" s="70">
        <f>'Prix - Orge 8'!E589</f>
        <v>132.97</v>
      </c>
      <c r="C589" s="71">
        <f>'Prix - Orge 8'!F589</f>
        <v>162.63</v>
      </c>
    </row>
    <row r="590" spans="1:3" x14ac:dyDescent="0.3">
      <c r="A590" s="138">
        <f>'Prix - Orge 8'!C590</f>
        <v>2016</v>
      </c>
      <c r="B590" s="70">
        <f>'Prix - Orge 8'!E590</f>
        <v>132.97</v>
      </c>
      <c r="C590" s="71">
        <f>'Prix - Orge 8'!F590</f>
        <v>162.63</v>
      </c>
    </row>
    <row r="591" spans="1:3" x14ac:dyDescent="0.3">
      <c r="A591" s="138">
        <f>'Prix - Orge 8'!C591</f>
        <v>2016</v>
      </c>
      <c r="B591" s="70">
        <f>'Prix - Orge 8'!E591</f>
        <v>132.97</v>
      </c>
      <c r="C591" s="71">
        <f>'Prix - Orge 8'!F591</f>
        <v>162.63</v>
      </c>
    </row>
    <row r="592" spans="1:3" x14ac:dyDescent="0.3">
      <c r="A592" s="138">
        <f>'Prix - Orge 8'!C592</f>
        <v>2016</v>
      </c>
      <c r="B592" s="70">
        <f>'Prix - Orge 8'!E592</f>
        <v>132.97</v>
      </c>
      <c r="C592" s="71">
        <f>'Prix - Orge 8'!F592</f>
        <v>162.63</v>
      </c>
    </row>
    <row r="593" spans="1:3" x14ac:dyDescent="0.3">
      <c r="A593" s="138">
        <f>'Prix - Orge 8'!C593</f>
        <v>2016</v>
      </c>
      <c r="B593" s="70">
        <f>'Prix - Orge 8'!E593</f>
        <v>132.97</v>
      </c>
      <c r="C593" s="71">
        <f>'Prix - Orge 8'!F593</f>
        <v>162.63</v>
      </c>
    </row>
    <row r="594" spans="1:3" x14ac:dyDescent="0.3">
      <c r="A594" s="138">
        <f>'Prix - Orge 8'!C594</f>
        <v>2016</v>
      </c>
      <c r="B594" s="70">
        <f>'Prix - Orge 8'!E594</f>
        <v>132.97</v>
      </c>
      <c r="C594" s="71">
        <f>'Prix - Orge 8'!F594</f>
        <v>162.63</v>
      </c>
    </row>
    <row r="595" spans="1:3" x14ac:dyDescent="0.3">
      <c r="A595" s="138">
        <f>'Prix - Orge 8'!C595</f>
        <v>2016</v>
      </c>
      <c r="B595" s="70">
        <f>'Prix - Orge 8'!E595</f>
        <v>132.97</v>
      </c>
      <c r="C595" s="71">
        <f>'Prix - Orge 8'!F595</f>
        <v>162.63</v>
      </c>
    </row>
    <row r="596" spans="1:3" x14ac:dyDescent="0.3">
      <c r="A596" s="138">
        <f>'Prix - Orge 8'!C596</f>
        <v>2016</v>
      </c>
      <c r="B596" s="70">
        <f>'Prix - Orge 8'!E596</f>
        <v>132.97</v>
      </c>
      <c r="C596" s="71">
        <f>'Prix - Orge 8'!F596</f>
        <v>162.63</v>
      </c>
    </row>
    <row r="597" spans="1:3" x14ac:dyDescent="0.3">
      <c r="A597" s="138">
        <f>'Prix - Orge 8'!C597</f>
        <v>2016</v>
      </c>
      <c r="B597" s="70">
        <f>'Prix - Orge 8'!E597</f>
        <v>132.97</v>
      </c>
      <c r="C597" s="71">
        <f>'Prix - Orge 8'!F597</f>
        <v>162.63</v>
      </c>
    </row>
    <row r="598" spans="1:3" x14ac:dyDescent="0.3">
      <c r="A598" s="138">
        <f>'Prix - Orge 8'!C598</f>
        <v>2016</v>
      </c>
      <c r="B598" s="70">
        <f>'Prix - Orge 8'!E598</f>
        <v>132.97</v>
      </c>
      <c r="C598" s="71">
        <f>'Prix - Orge 8'!F598</f>
        <v>162.63</v>
      </c>
    </row>
    <row r="599" spans="1:3" x14ac:dyDescent="0.3">
      <c r="A599" s="138">
        <f>'Prix - Orge 8'!C599</f>
        <v>2016</v>
      </c>
      <c r="B599" s="70">
        <f>'Prix - Orge 8'!E599</f>
        <v>132.97</v>
      </c>
      <c r="C599" s="71">
        <f>'Prix - Orge 8'!F599</f>
        <v>162.63</v>
      </c>
    </row>
    <row r="600" spans="1:3" x14ac:dyDescent="0.3">
      <c r="A600" s="138">
        <f>'Prix - Orge 8'!C600</f>
        <v>2016</v>
      </c>
      <c r="B600" s="70">
        <f>'Prix - Orge 8'!E600</f>
        <v>132.97</v>
      </c>
      <c r="C600" s="71">
        <f>'Prix - Orge 8'!F600</f>
        <v>162.63</v>
      </c>
    </row>
    <row r="601" spans="1:3" x14ac:dyDescent="0.3">
      <c r="A601" s="138">
        <f>'Prix - Orge 8'!C601</f>
        <v>2016</v>
      </c>
      <c r="B601" s="70">
        <f>'Prix - Orge 8'!E601</f>
        <v>132.97</v>
      </c>
      <c r="C601" s="71">
        <f>'Prix - Orge 8'!F601</f>
        <v>162.63</v>
      </c>
    </row>
    <row r="602" spans="1:3" x14ac:dyDescent="0.3">
      <c r="A602" s="138">
        <f>'Prix - Orge 8'!C602</f>
        <v>2016</v>
      </c>
      <c r="B602" s="70">
        <f>'Prix - Orge 8'!E602</f>
        <v>132.97</v>
      </c>
      <c r="C602" s="71">
        <f>'Prix - Orge 8'!F602</f>
        <v>162.63</v>
      </c>
    </row>
    <row r="603" spans="1:3" x14ac:dyDescent="0.3">
      <c r="A603" s="138">
        <f>'Prix - Orge 8'!C603</f>
        <v>2016</v>
      </c>
      <c r="B603" s="70">
        <f>'Prix - Orge 8'!E603</f>
        <v>132.97</v>
      </c>
      <c r="C603" s="71">
        <f>'Prix - Orge 8'!F603</f>
        <v>162.63</v>
      </c>
    </row>
    <row r="604" spans="1:3" x14ac:dyDescent="0.3">
      <c r="A604" s="138">
        <f>'Prix - Orge 8'!C604</f>
        <v>2016</v>
      </c>
      <c r="B604" s="70">
        <f>'Prix - Orge 8'!E604</f>
        <v>132.97</v>
      </c>
      <c r="C604" s="71">
        <f>'Prix - Orge 8'!F604</f>
        <v>162.63</v>
      </c>
    </row>
    <row r="605" spans="1:3" x14ac:dyDescent="0.3">
      <c r="A605" s="138">
        <f>'Prix - Orge 8'!C605</f>
        <v>2016</v>
      </c>
      <c r="B605" s="70">
        <f>'Prix - Orge 8'!E605</f>
        <v>132.97</v>
      </c>
      <c r="C605" s="71">
        <f>'Prix - Orge 8'!F605</f>
        <v>162.63</v>
      </c>
    </row>
    <row r="606" spans="1:3" x14ac:dyDescent="0.3">
      <c r="A606" s="138">
        <f>'Prix - Orge 8'!C606</f>
        <v>2016</v>
      </c>
      <c r="B606" s="70">
        <f>'Prix - Orge 8'!E606</f>
        <v>132.97</v>
      </c>
      <c r="C606" s="71">
        <f>'Prix - Orge 8'!F606</f>
        <v>162.63</v>
      </c>
    </row>
    <row r="607" spans="1:3" x14ac:dyDescent="0.3">
      <c r="A607" s="138">
        <f>'Prix - Orge 8'!C607</f>
        <v>2016</v>
      </c>
      <c r="B607" s="70">
        <f>'Prix - Orge 8'!E607</f>
        <v>132.97</v>
      </c>
      <c r="C607" s="71">
        <f>'Prix - Orge 8'!F607</f>
        <v>162.63</v>
      </c>
    </row>
    <row r="608" spans="1:3" x14ac:dyDescent="0.3">
      <c r="A608" s="138">
        <f>'Prix - Orge 8'!C608</f>
        <v>2016</v>
      </c>
      <c r="B608" s="70">
        <f>'Prix - Orge 8'!E608</f>
        <v>132.97</v>
      </c>
      <c r="C608" s="71">
        <f>'Prix - Orge 8'!F608</f>
        <v>162.63</v>
      </c>
    </row>
    <row r="609" spans="1:3" x14ac:dyDescent="0.3">
      <c r="A609" s="138">
        <f>'Prix - Orge 8'!C609</f>
        <v>2016</v>
      </c>
      <c r="B609" s="70">
        <f>'Prix - Orge 8'!E609</f>
        <v>132.97</v>
      </c>
      <c r="C609" s="71">
        <f>'Prix - Orge 8'!F609</f>
        <v>162.63</v>
      </c>
    </row>
    <row r="610" spans="1:3" x14ac:dyDescent="0.3">
      <c r="A610" s="138">
        <f>'Prix - Orge 8'!C610</f>
        <v>2016</v>
      </c>
      <c r="B610" s="70">
        <f>'Prix - Orge 8'!E610</f>
        <v>132.97</v>
      </c>
      <c r="C610" s="71">
        <f>'Prix - Orge 8'!F610</f>
        <v>162.63</v>
      </c>
    </row>
    <row r="611" spans="1:3" x14ac:dyDescent="0.3">
      <c r="A611" s="138">
        <f>'Prix - Orge 8'!C611</f>
        <v>2016</v>
      </c>
      <c r="B611" s="70">
        <f>'Prix - Orge 8'!E611</f>
        <v>132.97</v>
      </c>
      <c r="C611" s="71">
        <f>'Prix - Orge 8'!F611</f>
        <v>162.63</v>
      </c>
    </row>
    <row r="612" spans="1:3" x14ac:dyDescent="0.3">
      <c r="A612" s="138">
        <f>'Prix - Orge 8'!C612</f>
        <v>2016</v>
      </c>
      <c r="B612" s="70">
        <f>'Prix - Orge 8'!E612</f>
        <v>132.97</v>
      </c>
      <c r="C612" s="71">
        <f>'Prix - Orge 8'!F612</f>
        <v>162.63</v>
      </c>
    </row>
    <row r="613" spans="1:3" x14ac:dyDescent="0.3">
      <c r="A613" s="138">
        <f>'Prix - Orge 8'!C613</f>
        <v>2016</v>
      </c>
      <c r="B613" s="70">
        <f>'Prix - Orge 8'!E613</f>
        <v>132.97</v>
      </c>
      <c r="C613" s="71">
        <f>'Prix - Orge 8'!F613</f>
        <v>162.63</v>
      </c>
    </row>
    <row r="614" spans="1:3" x14ac:dyDescent="0.3">
      <c r="A614" s="138">
        <f>'Prix - Orge 8'!C614</f>
        <v>2016</v>
      </c>
      <c r="B614" s="70">
        <f>'Prix - Orge 8'!E614</f>
        <v>132.97</v>
      </c>
      <c r="C614" s="71">
        <f>'Prix - Orge 8'!F614</f>
        <v>162.63</v>
      </c>
    </row>
    <row r="615" spans="1:3" x14ac:dyDescent="0.3">
      <c r="A615" s="138">
        <f>'Prix - Orge 8'!C615</f>
        <v>2016</v>
      </c>
      <c r="B615" s="70">
        <f>'Prix - Orge 8'!E615</f>
        <v>132.97</v>
      </c>
      <c r="C615" s="71">
        <f>'Prix - Orge 8'!F615</f>
        <v>162.63</v>
      </c>
    </row>
    <row r="616" spans="1:3" x14ac:dyDescent="0.3">
      <c r="A616" s="138">
        <f>'Prix - Orge 8'!C616</f>
        <v>2016</v>
      </c>
      <c r="B616" s="70">
        <f>'Prix - Orge 8'!E616</f>
        <v>132.97</v>
      </c>
      <c r="C616" s="71">
        <f>'Prix - Orge 8'!F616</f>
        <v>162.63</v>
      </c>
    </row>
    <row r="617" spans="1:3" x14ac:dyDescent="0.3">
      <c r="A617" s="138">
        <f>'Prix - Orge 8'!C617</f>
        <v>2016</v>
      </c>
      <c r="B617" s="70">
        <f>'Prix - Orge 8'!E617</f>
        <v>132.97</v>
      </c>
      <c r="C617" s="71">
        <f>'Prix - Orge 8'!F617</f>
        <v>162.63</v>
      </c>
    </row>
    <row r="618" spans="1:3" x14ac:dyDescent="0.3">
      <c r="A618" s="138">
        <f>'Prix - Orge 8'!C618</f>
        <v>2016</v>
      </c>
      <c r="B618" s="70">
        <f>'Prix - Orge 8'!E618</f>
        <v>132.97</v>
      </c>
      <c r="C618" s="71">
        <f>'Prix - Orge 8'!F618</f>
        <v>162.63</v>
      </c>
    </row>
    <row r="619" spans="1:3" x14ac:dyDescent="0.3">
      <c r="A619" s="138">
        <f>'Prix - Orge 8'!C619</f>
        <v>2016</v>
      </c>
      <c r="B619" s="70">
        <f>'Prix - Orge 8'!E619</f>
        <v>132.97</v>
      </c>
      <c r="C619" s="71">
        <f>'Prix - Orge 8'!F619</f>
        <v>162.63</v>
      </c>
    </row>
    <row r="620" spans="1:3" x14ac:dyDescent="0.3">
      <c r="A620" s="138">
        <f>'Prix - Orge 8'!C620</f>
        <v>2016</v>
      </c>
      <c r="B620" s="70">
        <f>'Prix - Orge 8'!E620</f>
        <v>132.97</v>
      </c>
      <c r="C620" s="71">
        <f>'Prix - Orge 8'!F620</f>
        <v>162.63</v>
      </c>
    </row>
    <row r="621" spans="1:3" x14ac:dyDescent="0.3">
      <c r="A621" s="138">
        <f>'Prix - Orge 8'!C621</f>
        <v>2016</v>
      </c>
      <c r="B621" s="70">
        <f>'Prix - Orge 8'!E621</f>
        <v>132.97</v>
      </c>
      <c r="C621" s="71">
        <f>'Prix - Orge 8'!F621</f>
        <v>162.63</v>
      </c>
    </row>
    <row r="622" spans="1:3" x14ac:dyDescent="0.3">
      <c r="A622" s="138">
        <f>'Prix - Orge 8'!C622</f>
        <v>2016</v>
      </c>
      <c r="B622" s="70">
        <f>'Prix - Orge 8'!E622</f>
        <v>132.97</v>
      </c>
      <c r="C622" s="71">
        <f>'Prix - Orge 8'!F622</f>
        <v>162.63</v>
      </c>
    </row>
    <row r="623" spans="1:3" x14ac:dyDescent="0.3">
      <c r="A623" s="138">
        <f>'Prix - Orge 8'!C623</f>
        <v>2016</v>
      </c>
      <c r="B623" s="70">
        <f>'Prix - Orge 8'!E623</f>
        <v>132.97</v>
      </c>
      <c r="C623" s="71">
        <f>'Prix - Orge 8'!F623</f>
        <v>162.63</v>
      </c>
    </row>
    <row r="624" spans="1:3" x14ac:dyDescent="0.3">
      <c r="A624" s="138">
        <f>'Prix - Orge 8'!C624</f>
        <v>2016</v>
      </c>
      <c r="B624" s="70">
        <f>'Prix - Orge 8'!E624</f>
        <v>132.97</v>
      </c>
      <c r="C624" s="71">
        <f>'Prix - Orge 8'!F624</f>
        <v>162.63</v>
      </c>
    </row>
    <row r="625" spans="1:3" x14ac:dyDescent="0.3">
      <c r="A625" s="138">
        <f>'Prix - Orge 8'!C625</f>
        <v>2016</v>
      </c>
      <c r="B625" s="70">
        <f>'Prix - Orge 8'!E625</f>
        <v>132.97</v>
      </c>
      <c r="C625" s="71">
        <f>'Prix - Orge 8'!F625</f>
        <v>162.63</v>
      </c>
    </row>
    <row r="626" spans="1:3" x14ac:dyDescent="0.3">
      <c r="A626" s="138">
        <f>'Prix - Orge 8'!C626</f>
        <v>2016</v>
      </c>
      <c r="B626" s="70">
        <f>'Prix - Orge 8'!E626</f>
        <v>132.97</v>
      </c>
      <c r="C626" s="71">
        <f>'Prix - Orge 8'!F626</f>
        <v>162.63</v>
      </c>
    </row>
    <row r="627" spans="1:3" x14ac:dyDescent="0.3">
      <c r="A627" s="138">
        <f>'Prix - Orge 8'!C627</f>
        <v>2016</v>
      </c>
      <c r="B627" s="70">
        <f>'Prix - Orge 8'!E627</f>
        <v>132.97</v>
      </c>
      <c r="C627" s="71">
        <f>'Prix - Orge 8'!F627</f>
        <v>162.63</v>
      </c>
    </row>
    <row r="628" spans="1:3" x14ac:dyDescent="0.3">
      <c r="A628" s="138">
        <f>'Prix - Orge 8'!C628</f>
        <v>2016</v>
      </c>
      <c r="B628" s="70">
        <f>'Prix - Orge 8'!E628</f>
        <v>132.97</v>
      </c>
      <c r="C628" s="71">
        <f>'Prix - Orge 8'!F628</f>
        <v>162.63</v>
      </c>
    </row>
    <row r="629" spans="1:3" x14ac:dyDescent="0.3">
      <c r="A629" s="138">
        <f>'Prix - Orge 8'!C629</f>
        <v>2016</v>
      </c>
      <c r="B629" s="70">
        <f>'Prix - Orge 8'!E629</f>
        <v>132.97</v>
      </c>
      <c r="C629" s="71">
        <f>'Prix - Orge 8'!F629</f>
        <v>162.63</v>
      </c>
    </row>
    <row r="630" spans="1:3" x14ac:dyDescent="0.3">
      <c r="A630" s="138">
        <f>'Prix - Orge 8'!C630</f>
        <v>2016</v>
      </c>
      <c r="B630" s="70">
        <f>'Prix - Orge 8'!E630</f>
        <v>132.97</v>
      </c>
      <c r="C630" s="71">
        <f>'Prix - Orge 8'!F630</f>
        <v>162.63</v>
      </c>
    </row>
    <row r="631" spans="1:3" x14ac:dyDescent="0.3">
      <c r="A631" s="138">
        <f>'Prix - Orge 8'!C631</f>
        <v>2016</v>
      </c>
      <c r="B631" s="70">
        <f>'Prix - Orge 8'!E631</f>
        <v>132.97</v>
      </c>
      <c r="C631" s="71">
        <f>'Prix - Orge 8'!F631</f>
        <v>162.63</v>
      </c>
    </row>
    <row r="632" spans="1:3" x14ac:dyDescent="0.3">
      <c r="A632" s="138">
        <f>'Prix - Orge 8'!C632</f>
        <v>2016</v>
      </c>
      <c r="B632" s="70">
        <f>'Prix - Orge 8'!E632</f>
        <v>132.97</v>
      </c>
      <c r="C632" s="71">
        <f>'Prix - Orge 8'!F632</f>
        <v>162.63</v>
      </c>
    </row>
    <row r="633" spans="1:3" x14ac:dyDescent="0.3">
      <c r="A633" s="138">
        <f>'Prix - Orge 8'!C633</f>
        <v>2016</v>
      </c>
      <c r="B633" s="70">
        <f>'Prix - Orge 8'!E633</f>
        <v>132.97</v>
      </c>
      <c r="C633" s="71">
        <f>'Prix - Orge 8'!F633</f>
        <v>162.63</v>
      </c>
    </row>
    <row r="634" spans="1:3" x14ac:dyDescent="0.3">
      <c r="A634" s="138">
        <f>'Prix - Orge 8'!C634</f>
        <v>2016</v>
      </c>
      <c r="B634" s="70">
        <f>'Prix - Orge 8'!E634</f>
        <v>132.97</v>
      </c>
      <c r="C634" s="71">
        <f>'Prix - Orge 8'!F634</f>
        <v>162.63</v>
      </c>
    </row>
    <row r="635" spans="1:3" x14ac:dyDescent="0.3">
      <c r="A635" s="138">
        <f>'Prix - Orge 8'!C635</f>
        <v>2016</v>
      </c>
      <c r="B635" s="70">
        <f>'Prix - Orge 8'!E635</f>
        <v>132.97</v>
      </c>
      <c r="C635" s="71">
        <f>'Prix - Orge 8'!F635</f>
        <v>162.63</v>
      </c>
    </row>
    <row r="636" spans="1:3" x14ac:dyDescent="0.3">
      <c r="A636" s="138">
        <f>'Prix - Orge 8'!C636</f>
        <v>2016</v>
      </c>
      <c r="B636" s="70">
        <f>'Prix - Orge 8'!E636</f>
        <v>132.97</v>
      </c>
      <c r="C636" s="71">
        <f>'Prix - Orge 8'!F636</f>
        <v>162.63</v>
      </c>
    </row>
    <row r="637" spans="1:3" x14ac:dyDescent="0.3">
      <c r="A637" s="138">
        <f>'Prix - Orge 8'!C637</f>
        <v>2016</v>
      </c>
      <c r="B637" s="70">
        <f>'Prix - Orge 8'!E637</f>
        <v>132.97</v>
      </c>
      <c r="C637" s="71">
        <f>'Prix - Orge 8'!F637</f>
        <v>162.63</v>
      </c>
    </row>
    <row r="638" spans="1:3" x14ac:dyDescent="0.3">
      <c r="A638" s="138">
        <f>'Prix - Orge 8'!C638</f>
        <v>2016</v>
      </c>
      <c r="B638" s="70">
        <f>'Prix - Orge 8'!E638</f>
        <v>132.97</v>
      </c>
      <c r="C638" s="71">
        <f>'Prix - Orge 8'!F638</f>
        <v>162.63</v>
      </c>
    </row>
    <row r="639" spans="1:3" x14ac:dyDescent="0.3">
      <c r="A639" s="138">
        <f>'Prix - Orge 8'!C639</f>
        <v>2016</v>
      </c>
      <c r="B639" s="70">
        <f>'Prix - Orge 8'!E639</f>
        <v>132.97</v>
      </c>
      <c r="C639" s="71">
        <f>'Prix - Orge 8'!F639</f>
        <v>162.63</v>
      </c>
    </row>
    <row r="640" spans="1:3" x14ac:dyDescent="0.3">
      <c r="A640" s="138">
        <f>'Prix - Orge 8'!C640</f>
        <v>2016</v>
      </c>
      <c r="B640" s="70">
        <f>'Prix - Orge 8'!E640</f>
        <v>132.97</v>
      </c>
      <c r="C640" s="71">
        <f>'Prix - Orge 8'!F640</f>
        <v>162.63</v>
      </c>
    </row>
    <row r="641" spans="1:3" x14ac:dyDescent="0.3">
      <c r="A641" s="138">
        <f>'Prix - Orge 8'!C641</f>
        <v>2016</v>
      </c>
      <c r="B641" s="70">
        <f>'Prix - Orge 8'!E641</f>
        <v>132.97</v>
      </c>
      <c r="C641" s="71">
        <f>'Prix - Orge 8'!F641</f>
        <v>162.63</v>
      </c>
    </row>
    <row r="642" spans="1:3" x14ac:dyDescent="0.3">
      <c r="A642" s="138">
        <f>'Prix - Orge 8'!C642</f>
        <v>2016</v>
      </c>
      <c r="B642" s="70">
        <f>'Prix - Orge 8'!E642</f>
        <v>132.97</v>
      </c>
      <c r="C642" s="71">
        <f>'Prix - Orge 8'!F642</f>
        <v>162.63</v>
      </c>
    </row>
    <row r="643" spans="1:3" x14ac:dyDescent="0.3">
      <c r="A643" s="138">
        <f>'Prix - Orge 8'!C643</f>
        <v>2016</v>
      </c>
      <c r="B643" s="70">
        <f>'Prix - Orge 8'!E643</f>
        <v>132.97</v>
      </c>
      <c r="C643" s="71">
        <f>'Prix - Orge 8'!F643</f>
        <v>162.63</v>
      </c>
    </row>
    <row r="644" spans="1:3" x14ac:dyDescent="0.3">
      <c r="A644" s="138">
        <f>'Prix - Orge 8'!C644</f>
        <v>2016</v>
      </c>
      <c r="B644" s="70">
        <f>'Prix - Orge 8'!E644</f>
        <v>132.97</v>
      </c>
      <c r="C644" s="71">
        <f>'Prix - Orge 8'!F644</f>
        <v>162.63</v>
      </c>
    </row>
    <row r="645" spans="1:3" x14ac:dyDescent="0.3">
      <c r="A645" s="138">
        <f>'Prix - Orge 8'!C645</f>
        <v>2016</v>
      </c>
      <c r="B645" s="70">
        <f>'Prix - Orge 8'!E645</f>
        <v>132.97</v>
      </c>
      <c r="C645" s="71">
        <f>'Prix - Orge 8'!F645</f>
        <v>162.63</v>
      </c>
    </row>
    <row r="646" spans="1:3" x14ac:dyDescent="0.3">
      <c r="A646" s="138">
        <f>'Prix - Orge 8'!C646</f>
        <v>2016</v>
      </c>
      <c r="B646" s="70">
        <f>'Prix - Orge 8'!E646</f>
        <v>132.97</v>
      </c>
      <c r="C646" s="71">
        <f>'Prix - Orge 8'!F646</f>
        <v>162.63</v>
      </c>
    </row>
    <row r="647" spans="1:3" x14ac:dyDescent="0.3">
      <c r="A647" s="138">
        <f>'Prix - Orge 8'!C647</f>
        <v>2016</v>
      </c>
      <c r="B647" s="70">
        <f>'Prix - Orge 8'!E647</f>
        <v>132.97</v>
      </c>
      <c r="C647" s="71">
        <f>'Prix - Orge 8'!F647</f>
        <v>162.63</v>
      </c>
    </row>
    <row r="648" spans="1:3" x14ac:dyDescent="0.3">
      <c r="A648" s="138">
        <f>'Prix - Orge 8'!C648</f>
        <v>2016</v>
      </c>
      <c r="B648" s="70">
        <f>'Prix - Orge 8'!E648</f>
        <v>132.97</v>
      </c>
      <c r="C648" s="71">
        <f>'Prix - Orge 8'!F648</f>
        <v>162.63</v>
      </c>
    </row>
    <row r="649" spans="1:3" x14ac:dyDescent="0.3">
      <c r="A649" s="138">
        <f>'Prix - Orge 8'!C649</f>
        <v>2016</v>
      </c>
      <c r="B649" s="70">
        <f>'Prix - Orge 8'!E649</f>
        <v>132.97</v>
      </c>
      <c r="C649" s="71">
        <f>'Prix - Orge 8'!F649</f>
        <v>162.63</v>
      </c>
    </row>
    <row r="650" spans="1:3" x14ac:dyDescent="0.3">
      <c r="A650" s="138">
        <f>'Prix - Orge 8'!C650</f>
        <v>2016</v>
      </c>
      <c r="B650" s="70">
        <f>'Prix - Orge 8'!E650</f>
        <v>132.97</v>
      </c>
      <c r="C650" s="71">
        <f>'Prix - Orge 8'!F650</f>
        <v>162.63</v>
      </c>
    </row>
    <row r="651" spans="1:3" x14ac:dyDescent="0.3">
      <c r="A651" s="138">
        <f>'Prix - Orge 8'!C651</f>
        <v>2016</v>
      </c>
      <c r="B651" s="70">
        <f>'Prix - Orge 8'!E651</f>
        <v>132.97</v>
      </c>
      <c r="C651" s="71">
        <f>'Prix - Orge 8'!F651</f>
        <v>162.63</v>
      </c>
    </row>
    <row r="652" spans="1:3" x14ac:dyDescent="0.3">
      <c r="A652" s="138">
        <f>'Prix - Orge 8'!C652</f>
        <v>2016</v>
      </c>
      <c r="B652" s="70">
        <f>'Prix - Orge 8'!E652</f>
        <v>132.97</v>
      </c>
      <c r="C652" s="71">
        <f>'Prix - Orge 8'!F652</f>
        <v>162.63</v>
      </c>
    </row>
    <row r="653" spans="1:3" x14ac:dyDescent="0.3">
      <c r="A653" s="138">
        <f>'Prix - Orge 8'!C653</f>
        <v>2016</v>
      </c>
      <c r="B653" s="70">
        <f>'Prix - Orge 8'!E653</f>
        <v>132.97</v>
      </c>
      <c r="C653" s="71">
        <f>'Prix - Orge 8'!F653</f>
        <v>162.63</v>
      </c>
    </row>
    <row r="654" spans="1:3" x14ac:dyDescent="0.3">
      <c r="A654" s="138">
        <f>'Prix - Orge 8'!C654</f>
        <v>2016</v>
      </c>
      <c r="B654" s="70">
        <f>'Prix - Orge 8'!E654</f>
        <v>132.97</v>
      </c>
      <c r="C654" s="71">
        <f>'Prix - Orge 8'!F654</f>
        <v>162.63</v>
      </c>
    </row>
    <row r="655" spans="1:3" x14ac:dyDescent="0.3">
      <c r="A655" s="138">
        <f>'Prix - Orge 8'!C655</f>
        <v>2016</v>
      </c>
      <c r="B655" s="70">
        <f>'Prix - Orge 8'!E655</f>
        <v>132.97</v>
      </c>
      <c r="C655" s="71">
        <f>'Prix - Orge 8'!F655</f>
        <v>162.63</v>
      </c>
    </row>
    <row r="656" spans="1:3" x14ac:dyDescent="0.3">
      <c r="A656" s="138">
        <f>'Prix - Orge 8'!C656</f>
        <v>2016</v>
      </c>
      <c r="B656" s="70">
        <f>'Prix - Orge 8'!E656</f>
        <v>132.97</v>
      </c>
      <c r="C656" s="71">
        <f>'Prix - Orge 8'!F656</f>
        <v>162.63</v>
      </c>
    </row>
    <row r="657" spans="1:3" x14ac:dyDescent="0.3">
      <c r="A657" s="138">
        <f>'Prix - Orge 8'!C657</f>
        <v>2016</v>
      </c>
      <c r="B657" s="70">
        <f>'Prix - Orge 8'!E657</f>
        <v>132.97</v>
      </c>
      <c r="C657" s="71">
        <f>'Prix - Orge 8'!F657</f>
        <v>162.63</v>
      </c>
    </row>
    <row r="658" spans="1:3" x14ac:dyDescent="0.3">
      <c r="A658" s="138">
        <f>'Prix - Orge 8'!C658</f>
        <v>2016</v>
      </c>
      <c r="B658" s="70">
        <f>'Prix - Orge 8'!E658</f>
        <v>132.97</v>
      </c>
      <c r="C658" s="71">
        <f>'Prix - Orge 8'!F658</f>
        <v>162.63</v>
      </c>
    </row>
    <row r="659" spans="1:3" x14ac:dyDescent="0.3">
      <c r="A659" s="138">
        <f>'Prix - Orge 8'!C659</f>
        <v>2016</v>
      </c>
      <c r="B659" s="70">
        <f>'Prix - Orge 8'!E659</f>
        <v>132.97</v>
      </c>
      <c r="C659" s="71">
        <f>'Prix - Orge 8'!F659</f>
        <v>162.63</v>
      </c>
    </row>
    <row r="660" spans="1:3" x14ac:dyDescent="0.3">
      <c r="A660" s="138">
        <f>'Prix - Orge 8'!C660</f>
        <v>2016</v>
      </c>
      <c r="B660" s="70">
        <f>'Prix - Orge 8'!E660</f>
        <v>132.97</v>
      </c>
      <c r="C660" s="71">
        <f>'Prix - Orge 8'!F660</f>
        <v>162.63</v>
      </c>
    </row>
    <row r="661" spans="1:3" x14ac:dyDescent="0.3">
      <c r="A661" s="138">
        <f>'Prix - Orge 8'!C661</f>
        <v>2016</v>
      </c>
      <c r="B661" s="70">
        <f>'Prix - Orge 8'!E661</f>
        <v>132.97</v>
      </c>
      <c r="C661" s="71">
        <f>'Prix - Orge 8'!F661</f>
        <v>162.63</v>
      </c>
    </row>
    <row r="662" spans="1:3" x14ac:dyDescent="0.3">
      <c r="A662" s="138">
        <f>'Prix - Orge 8'!C662</f>
        <v>2016</v>
      </c>
      <c r="B662" s="70">
        <f>'Prix - Orge 8'!E662</f>
        <v>132.97</v>
      </c>
      <c r="C662" s="71">
        <f>'Prix - Orge 8'!F662</f>
        <v>162.63</v>
      </c>
    </row>
    <row r="663" spans="1:3" x14ac:dyDescent="0.3">
      <c r="A663" s="138">
        <f>'Prix - Orge 8'!C663</f>
        <v>2016</v>
      </c>
      <c r="B663" s="70">
        <f>'Prix - Orge 8'!E663</f>
        <v>132.97</v>
      </c>
      <c r="C663" s="71">
        <f>'Prix - Orge 8'!F663</f>
        <v>162.63</v>
      </c>
    </row>
    <row r="664" spans="1:3" x14ac:dyDescent="0.3">
      <c r="A664" s="138">
        <f>'Prix - Orge 8'!C664</f>
        <v>2016</v>
      </c>
      <c r="B664" s="70">
        <f>'Prix - Orge 8'!E664</f>
        <v>132.97</v>
      </c>
      <c r="C664" s="71">
        <f>'Prix - Orge 8'!F664</f>
        <v>162.63</v>
      </c>
    </row>
    <row r="665" spans="1:3" x14ac:dyDescent="0.3">
      <c r="A665" s="138">
        <f>'Prix - Orge 8'!C665</f>
        <v>2016</v>
      </c>
      <c r="B665" s="70">
        <f>'Prix - Orge 8'!E665</f>
        <v>132.97</v>
      </c>
      <c r="C665" s="71">
        <f>'Prix - Orge 8'!F665</f>
        <v>162.63</v>
      </c>
    </row>
    <row r="666" spans="1:3" x14ac:dyDescent="0.3">
      <c r="A666" s="138">
        <f>'Prix - Orge 8'!C666</f>
        <v>2016</v>
      </c>
      <c r="B666" s="70">
        <f>'Prix - Orge 8'!E666</f>
        <v>132.97</v>
      </c>
      <c r="C666" s="71">
        <f>'Prix - Orge 8'!F666</f>
        <v>162.63</v>
      </c>
    </row>
    <row r="667" spans="1:3" x14ac:dyDescent="0.3">
      <c r="A667" s="138">
        <f>'Prix - Orge 8'!C667</f>
        <v>2016</v>
      </c>
      <c r="B667" s="70">
        <f>'Prix - Orge 8'!E667</f>
        <v>132.97</v>
      </c>
      <c r="C667" s="71">
        <f>'Prix - Orge 8'!F667</f>
        <v>162.63</v>
      </c>
    </row>
    <row r="668" spans="1:3" x14ac:dyDescent="0.3">
      <c r="A668" s="138">
        <f>'Prix - Orge 8'!C668</f>
        <v>2016</v>
      </c>
      <c r="B668" s="70">
        <f>'Prix - Orge 8'!E668</f>
        <v>132.97</v>
      </c>
      <c r="C668" s="71">
        <f>'Prix - Orge 8'!F668</f>
        <v>162.63</v>
      </c>
    </row>
    <row r="669" spans="1:3" x14ac:dyDescent="0.3">
      <c r="A669" s="138">
        <f>'Prix - Orge 8'!C669</f>
        <v>2016</v>
      </c>
      <c r="B669" s="70">
        <f>'Prix - Orge 8'!E669</f>
        <v>132.97</v>
      </c>
      <c r="C669" s="71">
        <f>'Prix - Orge 8'!F669</f>
        <v>162.63</v>
      </c>
    </row>
    <row r="670" spans="1:3" x14ac:dyDescent="0.3">
      <c r="A670" s="138">
        <f>'Prix - Orge 8'!C670</f>
        <v>2016</v>
      </c>
      <c r="B670" s="70">
        <f>'Prix - Orge 8'!E670</f>
        <v>132.97</v>
      </c>
      <c r="C670" s="71">
        <f>'Prix - Orge 8'!F670</f>
        <v>162.63</v>
      </c>
    </row>
    <row r="671" spans="1:3" x14ac:dyDescent="0.3">
      <c r="A671" s="138">
        <f>'Prix - Orge 8'!C671</f>
        <v>2016</v>
      </c>
      <c r="B671" s="70">
        <f>'Prix - Orge 8'!E671</f>
        <v>132.97</v>
      </c>
      <c r="C671" s="71">
        <f>'Prix - Orge 8'!F671</f>
        <v>162.63</v>
      </c>
    </row>
    <row r="672" spans="1:3" x14ac:dyDescent="0.3">
      <c r="A672" s="138">
        <f>'Prix - Orge 8'!C672</f>
        <v>2016</v>
      </c>
      <c r="B672" s="70">
        <f>'Prix - Orge 8'!E672</f>
        <v>132.97</v>
      </c>
      <c r="C672" s="71">
        <f>'Prix - Orge 8'!F672</f>
        <v>162.63</v>
      </c>
    </row>
    <row r="673" spans="1:3" x14ac:dyDescent="0.3">
      <c r="A673" s="138">
        <f>'Prix - Orge 8'!C673</f>
        <v>2016</v>
      </c>
      <c r="B673" s="70">
        <f>'Prix - Orge 8'!E673</f>
        <v>132.97</v>
      </c>
      <c r="C673" s="71">
        <f>'Prix - Orge 8'!F673</f>
        <v>162.63</v>
      </c>
    </row>
    <row r="674" spans="1:3" x14ac:dyDescent="0.3">
      <c r="A674" s="138">
        <f>'Prix - Orge 8'!C674</f>
        <v>2016</v>
      </c>
      <c r="B674" s="70">
        <f>'Prix - Orge 8'!E674</f>
        <v>132.97</v>
      </c>
      <c r="C674" s="71">
        <f>'Prix - Orge 8'!F674</f>
        <v>162.63</v>
      </c>
    </row>
    <row r="675" spans="1:3" x14ac:dyDescent="0.3">
      <c r="A675" s="138">
        <f>'Prix - Orge 8'!C675</f>
        <v>2016</v>
      </c>
      <c r="B675" s="70">
        <f>'Prix - Orge 8'!E675</f>
        <v>132.97</v>
      </c>
      <c r="C675" s="71">
        <f>'Prix - Orge 8'!F675</f>
        <v>162.63</v>
      </c>
    </row>
    <row r="676" spans="1:3" x14ac:dyDescent="0.3">
      <c r="A676" s="138">
        <f>'Prix - Orge 8'!C676</f>
        <v>2016</v>
      </c>
      <c r="B676" s="70">
        <f>'Prix - Orge 8'!E676</f>
        <v>132.97</v>
      </c>
      <c r="C676" s="71">
        <f>'Prix - Orge 8'!F676</f>
        <v>162.63</v>
      </c>
    </row>
    <row r="677" spans="1:3" x14ac:dyDescent="0.3">
      <c r="A677" s="138">
        <f>'Prix - Orge 8'!C677</f>
        <v>2016</v>
      </c>
      <c r="B677" s="70">
        <f>'Prix - Orge 8'!E677</f>
        <v>132.97</v>
      </c>
      <c r="C677" s="71">
        <f>'Prix - Orge 8'!F677</f>
        <v>162.63</v>
      </c>
    </row>
    <row r="678" spans="1:3" x14ac:dyDescent="0.3">
      <c r="A678" s="138">
        <f>'Prix - Orge 8'!C678</f>
        <v>2016</v>
      </c>
      <c r="B678" s="70">
        <f>'Prix - Orge 8'!E678</f>
        <v>132.97</v>
      </c>
      <c r="C678" s="71">
        <f>'Prix - Orge 8'!F678</f>
        <v>162.63</v>
      </c>
    </row>
    <row r="679" spans="1:3" x14ac:dyDescent="0.3">
      <c r="A679" s="138">
        <f>'Prix - Orge 8'!C679</f>
        <v>2016</v>
      </c>
      <c r="B679" s="70">
        <f>'Prix - Orge 8'!E679</f>
        <v>132.97</v>
      </c>
      <c r="C679" s="71">
        <f>'Prix - Orge 8'!F679</f>
        <v>162.63</v>
      </c>
    </row>
    <row r="680" spans="1:3" x14ac:dyDescent="0.3">
      <c r="A680" s="138">
        <f>'Prix - Orge 8'!C680</f>
        <v>2016</v>
      </c>
      <c r="B680" s="70">
        <f>'Prix - Orge 8'!E680</f>
        <v>132.97</v>
      </c>
      <c r="C680" s="71">
        <f>'Prix - Orge 8'!F680</f>
        <v>162.63</v>
      </c>
    </row>
    <row r="681" spans="1:3" x14ac:dyDescent="0.3">
      <c r="A681" s="138">
        <f>'Prix - Orge 8'!C681</f>
        <v>2016</v>
      </c>
      <c r="B681" s="70">
        <f>'Prix - Orge 8'!E681</f>
        <v>132.97</v>
      </c>
      <c r="C681" s="71">
        <f>'Prix - Orge 8'!F681</f>
        <v>162.63</v>
      </c>
    </row>
    <row r="682" spans="1:3" x14ac:dyDescent="0.3">
      <c r="A682" s="138">
        <f>'Prix - Orge 8'!C682</f>
        <v>2016</v>
      </c>
      <c r="B682" s="70">
        <f>'Prix - Orge 8'!E682</f>
        <v>132.97</v>
      </c>
      <c r="C682" s="71">
        <f>'Prix - Orge 8'!F682</f>
        <v>162.63</v>
      </c>
    </row>
    <row r="683" spans="1:3" x14ac:dyDescent="0.3">
      <c r="A683" s="138">
        <f>'Prix - Orge 8'!C683</f>
        <v>2016</v>
      </c>
      <c r="B683" s="70">
        <f>'Prix - Orge 8'!E683</f>
        <v>132.97</v>
      </c>
      <c r="C683" s="71">
        <f>'Prix - Orge 8'!F683</f>
        <v>162.63</v>
      </c>
    </row>
    <row r="684" spans="1:3" x14ac:dyDescent="0.3">
      <c r="A684" s="138">
        <f>'Prix - Orge 8'!C684</f>
        <v>2016</v>
      </c>
      <c r="B684" s="70">
        <f>'Prix - Orge 8'!E684</f>
        <v>132.97</v>
      </c>
      <c r="C684" s="71">
        <f>'Prix - Orge 8'!F684</f>
        <v>162.63</v>
      </c>
    </row>
    <row r="685" spans="1:3" x14ac:dyDescent="0.3">
      <c r="A685" s="138">
        <f>'Prix - Orge 8'!C685</f>
        <v>2016</v>
      </c>
      <c r="B685" s="70">
        <f>'Prix - Orge 8'!E685</f>
        <v>132.97</v>
      </c>
      <c r="C685" s="71">
        <f>'Prix - Orge 8'!F685</f>
        <v>162.63</v>
      </c>
    </row>
    <row r="686" spans="1:3" x14ac:dyDescent="0.3">
      <c r="A686" s="138">
        <f>'Prix - Orge 8'!C686</f>
        <v>2016</v>
      </c>
      <c r="B686" s="70">
        <f>'Prix - Orge 8'!E686</f>
        <v>132.97</v>
      </c>
      <c r="C686" s="71">
        <f>'Prix - Orge 8'!F686</f>
        <v>162.63</v>
      </c>
    </row>
    <row r="687" spans="1:3" x14ac:dyDescent="0.3">
      <c r="A687" s="138">
        <f>'Prix - Orge 8'!C687</f>
        <v>2016</v>
      </c>
      <c r="B687" s="70">
        <f>'Prix - Orge 8'!E687</f>
        <v>132.97</v>
      </c>
      <c r="C687" s="71">
        <f>'Prix - Orge 8'!F687</f>
        <v>162.63</v>
      </c>
    </row>
    <row r="688" spans="1:3" x14ac:dyDescent="0.3">
      <c r="A688" s="138">
        <f>'Prix - Orge 8'!C688</f>
        <v>2016</v>
      </c>
      <c r="B688" s="70">
        <f>'Prix - Orge 8'!E688</f>
        <v>132.97</v>
      </c>
      <c r="C688" s="71">
        <f>'Prix - Orge 8'!F688</f>
        <v>162.63</v>
      </c>
    </row>
    <row r="689" spans="1:3" x14ac:dyDescent="0.3">
      <c r="A689" s="138">
        <f>'Prix - Orge 8'!C689</f>
        <v>2016</v>
      </c>
      <c r="B689" s="70">
        <f>'Prix - Orge 8'!E689</f>
        <v>132.97</v>
      </c>
      <c r="C689" s="71">
        <f>'Prix - Orge 8'!F689</f>
        <v>162.63</v>
      </c>
    </row>
    <row r="690" spans="1:3" x14ac:dyDescent="0.3">
      <c r="A690" s="138">
        <f>'Prix - Orge 8'!C690</f>
        <v>2016</v>
      </c>
      <c r="B690" s="70">
        <f>'Prix - Orge 8'!E690</f>
        <v>132.97</v>
      </c>
      <c r="C690" s="71">
        <f>'Prix - Orge 8'!F690</f>
        <v>162.63</v>
      </c>
    </row>
    <row r="691" spans="1:3" x14ac:dyDescent="0.3">
      <c r="A691" s="138">
        <f>'Prix - Orge 8'!C691</f>
        <v>2016</v>
      </c>
      <c r="B691" s="70">
        <f>'Prix - Orge 8'!E691</f>
        <v>132.97</v>
      </c>
      <c r="C691" s="71">
        <f>'Prix - Orge 8'!F691</f>
        <v>162.63</v>
      </c>
    </row>
    <row r="692" spans="1:3" x14ac:dyDescent="0.3">
      <c r="A692" s="138">
        <f>'Prix - Orge 8'!C692</f>
        <v>2016</v>
      </c>
      <c r="B692" s="70">
        <f>'Prix - Orge 8'!E692</f>
        <v>132.97</v>
      </c>
      <c r="C692" s="71">
        <f>'Prix - Orge 8'!F692</f>
        <v>162.63</v>
      </c>
    </row>
    <row r="693" spans="1:3" x14ac:dyDescent="0.3">
      <c r="A693" s="138">
        <f>'Prix - Orge 8'!C693</f>
        <v>2016</v>
      </c>
      <c r="B693" s="70">
        <f>'Prix - Orge 8'!E693</f>
        <v>132.97</v>
      </c>
      <c r="C693" s="71">
        <f>'Prix - Orge 8'!F693</f>
        <v>162.63</v>
      </c>
    </row>
    <row r="694" spans="1:3" x14ac:dyDescent="0.3">
      <c r="A694" s="138">
        <f>'Prix - Orge 8'!C694</f>
        <v>2016</v>
      </c>
      <c r="B694" s="70">
        <f>'Prix - Orge 8'!E694</f>
        <v>132.97</v>
      </c>
      <c r="C694" s="71">
        <f>'Prix - Orge 8'!F694</f>
        <v>162.63</v>
      </c>
    </row>
    <row r="695" spans="1:3" x14ac:dyDescent="0.3">
      <c r="A695" s="138">
        <f>'Prix - Orge 8'!C695</f>
        <v>2016</v>
      </c>
      <c r="B695" s="70">
        <f>'Prix - Orge 8'!E695</f>
        <v>132.97</v>
      </c>
      <c r="C695" s="71">
        <f>'Prix - Orge 8'!F695</f>
        <v>162.63</v>
      </c>
    </row>
    <row r="696" spans="1:3" x14ac:dyDescent="0.3">
      <c r="A696" s="138">
        <f>'Prix - Orge 8'!C696</f>
        <v>2016</v>
      </c>
      <c r="B696" s="70">
        <f>'Prix - Orge 8'!E696</f>
        <v>132.97</v>
      </c>
      <c r="C696" s="71">
        <f>'Prix - Orge 8'!F696</f>
        <v>162.63</v>
      </c>
    </row>
    <row r="697" spans="1:3" x14ac:dyDescent="0.3">
      <c r="A697" s="138">
        <f>'Prix - Orge 8'!C697</f>
        <v>2016</v>
      </c>
      <c r="B697" s="70">
        <f>'Prix - Orge 8'!E697</f>
        <v>132.97</v>
      </c>
      <c r="C697" s="71">
        <f>'Prix - Orge 8'!F697</f>
        <v>162.63</v>
      </c>
    </row>
    <row r="698" spans="1:3" x14ac:dyDescent="0.3">
      <c r="A698" s="138">
        <f>'Prix - Orge 8'!C698</f>
        <v>2016</v>
      </c>
      <c r="B698" s="70">
        <f>'Prix - Orge 8'!E698</f>
        <v>132.97</v>
      </c>
      <c r="C698" s="71">
        <f>'Prix - Orge 8'!F698</f>
        <v>162.63</v>
      </c>
    </row>
    <row r="699" spans="1:3" x14ac:dyDescent="0.3">
      <c r="A699" s="138">
        <f>'Prix - Orge 8'!C699</f>
        <v>2016</v>
      </c>
      <c r="B699" s="70">
        <f>'Prix - Orge 8'!E699</f>
        <v>132.97</v>
      </c>
      <c r="C699" s="71">
        <f>'Prix - Orge 8'!F699</f>
        <v>162.63</v>
      </c>
    </row>
    <row r="700" spans="1:3" x14ac:dyDescent="0.3">
      <c r="A700" s="138">
        <f>'Prix - Orge 8'!C700</f>
        <v>2016</v>
      </c>
      <c r="B700" s="70">
        <f>'Prix - Orge 8'!E700</f>
        <v>132.97</v>
      </c>
      <c r="C700" s="71">
        <f>'Prix - Orge 8'!F700</f>
        <v>162.63</v>
      </c>
    </row>
    <row r="701" spans="1:3" x14ac:dyDescent="0.3">
      <c r="A701" s="138">
        <f>'Prix - Orge 8'!C701</f>
        <v>2016</v>
      </c>
      <c r="B701" s="70">
        <f>'Prix - Orge 8'!E701</f>
        <v>132.97</v>
      </c>
      <c r="C701" s="71">
        <f>'Prix - Orge 8'!F701</f>
        <v>162.63</v>
      </c>
    </row>
    <row r="702" spans="1:3" x14ac:dyDescent="0.3">
      <c r="A702" s="138">
        <f>'Prix - Orge 8'!C702</f>
        <v>2016</v>
      </c>
      <c r="B702" s="70">
        <f>'Prix - Orge 8'!E702</f>
        <v>132.97</v>
      </c>
      <c r="C702" s="71">
        <f>'Prix - Orge 8'!F702</f>
        <v>162.63</v>
      </c>
    </row>
    <row r="703" spans="1:3" x14ac:dyDescent="0.3">
      <c r="A703" s="138">
        <f>'Prix - Orge 8'!C703</f>
        <v>2016</v>
      </c>
      <c r="B703" s="70">
        <f>'Prix - Orge 8'!E703</f>
        <v>132.97</v>
      </c>
      <c r="C703" s="71">
        <f>'Prix - Orge 8'!F703</f>
        <v>162.63</v>
      </c>
    </row>
    <row r="704" spans="1:3" x14ac:dyDescent="0.3">
      <c r="A704" s="138">
        <f>'Prix - Orge 8'!C704</f>
        <v>2016</v>
      </c>
      <c r="B704" s="70">
        <f>'Prix - Orge 8'!E704</f>
        <v>132.97</v>
      </c>
      <c r="C704" s="71">
        <f>'Prix - Orge 8'!F704</f>
        <v>162.63</v>
      </c>
    </row>
    <row r="705" spans="1:3" x14ac:dyDescent="0.3">
      <c r="A705" s="138">
        <f>'Prix - Orge 8'!C705</f>
        <v>2016</v>
      </c>
      <c r="B705" s="70">
        <f>'Prix - Orge 8'!E705</f>
        <v>132.97</v>
      </c>
      <c r="C705" s="71">
        <f>'Prix - Orge 8'!F705</f>
        <v>162.63</v>
      </c>
    </row>
    <row r="706" spans="1:3" x14ac:dyDescent="0.3">
      <c r="A706" s="138">
        <f>'Prix - Orge 8'!C706</f>
        <v>2016</v>
      </c>
      <c r="B706" s="70">
        <f>'Prix - Orge 8'!E706</f>
        <v>132.97</v>
      </c>
      <c r="C706" s="71">
        <f>'Prix - Orge 8'!F706</f>
        <v>162.63</v>
      </c>
    </row>
    <row r="707" spans="1:3" x14ac:dyDescent="0.3">
      <c r="A707" s="138">
        <f>'Prix - Orge 8'!C707</f>
        <v>2017</v>
      </c>
      <c r="B707" s="70">
        <f>'Prix - Orge 8'!E707</f>
        <v>146.72999999999999</v>
      </c>
      <c r="C707" s="71">
        <f>'Prix - Orge 8'!F707</f>
        <v>157.91</v>
      </c>
    </row>
    <row r="708" spans="1:3" x14ac:dyDescent="0.3">
      <c r="A708" s="138">
        <f>'Prix - Orge 8'!C708</f>
        <v>2017</v>
      </c>
      <c r="B708" s="70">
        <f>'Prix - Orge 8'!E708</f>
        <v>146.72999999999999</v>
      </c>
      <c r="C708" s="71">
        <f>'Prix - Orge 8'!F708</f>
        <v>157.91</v>
      </c>
    </row>
    <row r="709" spans="1:3" x14ac:dyDescent="0.3">
      <c r="A709" s="138">
        <f>'Prix - Orge 8'!C709</f>
        <v>2017</v>
      </c>
      <c r="B709" s="70">
        <f>'Prix - Orge 8'!E709</f>
        <v>146.72999999999999</v>
      </c>
      <c r="C709" s="71">
        <f>'Prix - Orge 8'!F709</f>
        <v>157.91</v>
      </c>
    </row>
    <row r="710" spans="1:3" x14ac:dyDescent="0.3">
      <c r="A710" s="138">
        <f>'Prix - Orge 8'!C710</f>
        <v>2017</v>
      </c>
      <c r="B710" s="70">
        <f>'Prix - Orge 8'!E710</f>
        <v>146.72999999999999</v>
      </c>
      <c r="C710" s="71">
        <f>'Prix - Orge 8'!F710</f>
        <v>157.91</v>
      </c>
    </row>
    <row r="711" spans="1:3" x14ac:dyDescent="0.3">
      <c r="A711" s="138">
        <f>'Prix - Orge 8'!C711</f>
        <v>2017</v>
      </c>
      <c r="B711" s="70">
        <f>'Prix - Orge 8'!E711</f>
        <v>146.72999999999999</v>
      </c>
      <c r="C711" s="71">
        <f>'Prix - Orge 8'!F711</f>
        <v>157.91</v>
      </c>
    </row>
    <row r="712" spans="1:3" x14ac:dyDescent="0.3">
      <c r="A712" s="138">
        <f>'Prix - Orge 8'!C712</f>
        <v>2017</v>
      </c>
      <c r="B712" s="70">
        <f>'Prix - Orge 8'!E712</f>
        <v>146.72999999999999</v>
      </c>
      <c r="C712" s="71">
        <f>'Prix - Orge 8'!F712</f>
        <v>157.91</v>
      </c>
    </row>
    <row r="713" spans="1:3" x14ac:dyDescent="0.3">
      <c r="A713" s="138">
        <f>'Prix - Orge 8'!C713</f>
        <v>2017</v>
      </c>
      <c r="B713" s="70">
        <f>'Prix - Orge 8'!E713</f>
        <v>146.72999999999999</v>
      </c>
      <c r="C713" s="71">
        <f>'Prix - Orge 8'!F713</f>
        <v>157.91</v>
      </c>
    </row>
    <row r="714" spans="1:3" x14ac:dyDescent="0.3">
      <c r="A714" s="138">
        <f>'Prix - Orge 8'!C714</f>
        <v>2017</v>
      </c>
      <c r="B714" s="70">
        <f>'Prix - Orge 8'!E714</f>
        <v>146.72999999999999</v>
      </c>
      <c r="C714" s="71">
        <f>'Prix - Orge 8'!F714</f>
        <v>157.91</v>
      </c>
    </row>
    <row r="715" spans="1:3" x14ac:dyDescent="0.3">
      <c r="A715" s="138">
        <f>'Prix - Orge 8'!C715</f>
        <v>2017</v>
      </c>
      <c r="B715" s="70">
        <f>'Prix - Orge 8'!E715</f>
        <v>146.72999999999999</v>
      </c>
      <c r="C715" s="71">
        <f>'Prix - Orge 8'!F715</f>
        <v>157.91</v>
      </c>
    </row>
    <row r="716" spans="1:3" x14ac:dyDescent="0.3">
      <c r="A716" s="138">
        <f>'Prix - Orge 8'!C716</f>
        <v>2017</v>
      </c>
      <c r="B716" s="70">
        <f>'Prix - Orge 8'!E716</f>
        <v>146.72999999999999</v>
      </c>
      <c r="C716" s="71">
        <f>'Prix - Orge 8'!F716</f>
        <v>157.91</v>
      </c>
    </row>
    <row r="717" spans="1:3" x14ac:dyDescent="0.3">
      <c r="A717" s="138">
        <f>'Prix - Orge 8'!C717</f>
        <v>2017</v>
      </c>
      <c r="B717" s="70">
        <f>'Prix - Orge 8'!E717</f>
        <v>146.72999999999999</v>
      </c>
      <c r="C717" s="71">
        <f>'Prix - Orge 8'!F717</f>
        <v>157.91</v>
      </c>
    </row>
    <row r="718" spans="1:3" x14ac:dyDescent="0.3">
      <c r="A718" s="138">
        <f>'Prix - Orge 8'!C718</f>
        <v>2017</v>
      </c>
      <c r="B718" s="70">
        <f>'Prix - Orge 8'!E718</f>
        <v>146.72999999999999</v>
      </c>
      <c r="C718" s="71">
        <f>'Prix - Orge 8'!F718</f>
        <v>157.91</v>
      </c>
    </row>
    <row r="719" spans="1:3" x14ac:dyDescent="0.3">
      <c r="A719" s="138">
        <f>'Prix - Orge 8'!C719</f>
        <v>2017</v>
      </c>
      <c r="B719" s="70">
        <f>'Prix - Orge 8'!E719</f>
        <v>146.72999999999999</v>
      </c>
      <c r="C719" s="71">
        <f>'Prix - Orge 8'!F719</f>
        <v>157.91</v>
      </c>
    </row>
    <row r="720" spans="1:3" x14ac:dyDescent="0.3">
      <c r="A720" s="138">
        <f>'Prix - Orge 8'!C720</f>
        <v>2017</v>
      </c>
      <c r="B720" s="70">
        <f>'Prix - Orge 8'!E720</f>
        <v>146.72999999999999</v>
      </c>
      <c r="C720" s="71">
        <f>'Prix - Orge 8'!F720</f>
        <v>157.91</v>
      </c>
    </row>
    <row r="721" spans="1:3" x14ac:dyDescent="0.3">
      <c r="A721" s="138">
        <f>'Prix - Orge 8'!C721</f>
        <v>2017</v>
      </c>
      <c r="B721" s="70">
        <f>'Prix - Orge 8'!E721</f>
        <v>146.72999999999999</v>
      </c>
      <c r="C721" s="71">
        <f>'Prix - Orge 8'!F721</f>
        <v>157.91</v>
      </c>
    </row>
    <row r="722" spans="1:3" x14ac:dyDescent="0.3">
      <c r="A722" s="138">
        <f>'Prix - Orge 8'!C722</f>
        <v>2017</v>
      </c>
      <c r="B722" s="70">
        <f>'Prix - Orge 8'!E722</f>
        <v>146.72999999999999</v>
      </c>
      <c r="C722" s="71">
        <f>'Prix - Orge 8'!F722</f>
        <v>157.91</v>
      </c>
    </row>
    <row r="723" spans="1:3" x14ac:dyDescent="0.3">
      <c r="A723" s="138">
        <f>'Prix - Orge 8'!C723</f>
        <v>2017</v>
      </c>
      <c r="B723" s="70">
        <f>'Prix - Orge 8'!E723</f>
        <v>146.72999999999999</v>
      </c>
      <c r="C723" s="71">
        <f>'Prix - Orge 8'!F723</f>
        <v>157.91</v>
      </c>
    </row>
    <row r="724" spans="1:3" x14ac:dyDescent="0.3">
      <c r="A724" s="138">
        <f>'Prix - Orge 8'!C724</f>
        <v>2017</v>
      </c>
      <c r="B724" s="70">
        <f>'Prix - Orge 8'!E724</f>
        <v>146.72999999999999</v>
      </c>
      <c r="C724" s="71">
        <f>'Prix - Orge 8'!F724</f>
        <v>157.91</v>
      </c>
    </row>
    <row r="725" spans="1:3" x14ac:dyDescent="0.3">
      <c r="A725" s="138">
        <f>'Prix - Orge 8'!C725</f>
        <v>2017</v>
      </c>
      <c r="B725" s="70">
        <f>'Prix - Orge 8'!E725</f>
        <v>146.72999999999999</v>
      </c>
      <c r="C725" s="71">
        <f>'Prix - Orge 8'!F725</f>
        <v>157.91</v>
      </c>
    </row>
    <row r="726" spans="1:3" x14ac:dyDescent="0.3">
      <c r="A726" s="138">
        <f>'Prix - Orge 8'!C726</f>
        <v>2017</v>
      </c>
      <c r="B726" s="70">
        <f>'Prix - Orge 8'!E726</f>
        <v>146.72999999999999</v>
      </c>
      <c r="C726" s="71">
        <f>'Prix - Orge 8'!F726</f>
        <v>157.91</v>
      </c>
    </row>
    <row r="727" spans="1:3" x14ac:dyDescent="0.3">
      <c r="A727" s="138">
        <f>'Prix - Orge 8'!C727</f>
        <v>2017</v>
      </c>
      <c r="B727" s="70">
        <f>'Prix - Orge 8'!E727</f>
        <v>146.72999999999999</v>
      </c>
      <c r="C727" s="71">
        <f>'Prix - Orge 8'!F727</f>
        <v>157.91</v>
      </c>
    </row>
    <row r="728" spans="1:3" x14ac:dyDescent="0.3">
      <c r="A728" s="138">
        <f>'Prix - Orge 8'!C728</f>
        <v>2017</v>
      </c>
      <c r="B728" s="70">
        <f>'Prix - Orge 8'!E728</f>
        <v>146.72999999999999</v>
      </c>
      <c r="C728" s="71">
        <f>'Prix - Orge 8'!F728</f>
        <v>157.91</v>
      </c>
    </row>
    <row r="729" spans="1:3" x14ac:dyDescent="0.3">
      <c r="A729" s="138">
        <f>'Prix - Orge 8'!C729</f>
        <v>2017</v>
      </c>
      <c r="B729" s="70">
        <f>'Prix - Orge 8'!E729</f>
        <v>146.72999999999999</v>
      </c>
      <c r="C729" s="71">
        <f>'Prix - Orge 8'!F729</f>
        <v>157.91</v>
      </c>
    </row>
    <row r="730" spans="1:3" x14ac:dyDescent="0.3">
      <c r="A730" s="138">
        <f>'Prix - Orge 8'!C730</f>
        <v>2017</v>
      </c>
      <c r="B730" s="70">
        <f>'Prix - Orge 8'!E730</f>
        <v>146.72999999999999</v>
      </c>
      <c r="C730" s="71">
        <f>'Prix - Orge 8'!F730</f>
        <v>157.91</v>
      </c>
    </row>
    <row r="731" spans="1:3" x14ac:dyDescent="0.3">
      <c r="A731" s="138">
        <f>'Prix - Orge 8'!C731</f>
        <v>2017</v>
      </c>
      <c r="B731" s="70">
        <f>'Prix - Orge 8'!E731</f>
        <v>146.72999999999999</v>
      </c>
      <c r="C731" s="71">
        <f>'Prix - Orge 8'!F731</f>
        <v>157.91</v>
      </c>
    </row>
    <row r="732" spans="1:3" x14ac:dyDescent="0.3">
      <c r="A732" s="138">
        <f>'Prix - Orge 8'!C732</f>
        <v>2017</v>
      </c>
      <c r="B732" s="70">
        <f>'Prix - Orge 8'!E732</f>
        <v>146.72999999999999</v>
      </c>
      <c r="C732" s="71">
        <f>'Prix - Orge 8'!F732</f>
        <v>157.91</v>
      </c>
    </row>
    <row r="733" spans="1:3" x14ac:dyDescent="0.3">
      <c r="A733" s="138">
        <f>'Prix - Orge 8'!C733</f>
        <v>2017</v>
      </c>
      <c r="B733" s="70">
        <f>'Prix - Orge 8'!E733</f>
        <v>146.72999999999999</v>
      </c>
      <c r="C733" s="71">
        <f>'Prix - Orge 8'!F733</f>
        <v>157.91</v>
      </c>
    </row>
    <row r="734" spans="1:3" x14ac:dyDescent="0.3">
      <c r="A734" s="138">
        <f>'Prix - Orge 8'!C734</f>
        <v>2017</v>
      </c>
      <c r="B734" s="70">
        <f>'Prix - Orge 8'!E734</f>
        <v>146.72999999999999</v>
      </c>
      <c r="C734" s="71">
        <f>'Prix - Orge 8'!F734</f>
        <v>157.91</v>
      </c>
    </row>
    <row r="735" spans="1:3" x14ac:dyDescent="0.3">
      <c r="A735" s="138">
        <f>'Prix - Orge 8'!C735</f>
        <v>2017</v>
      </c>
      <c r="B735" s="70">
        <f>'Prix - Orge 8'!E735</f>
        <v>146.72999999999999</v>
      </c>
      <c r="C735" s="71">
        <f>'Prix - Orge 8'!F735</f>
        <v>157.91</v>
      </c>
    </row>
    <row r="736" spans="1:3" x14ac:dyDescent="0.3">
      <c r="A736" s="138">
        <f>'Prix - Orge 8'!C736</f>
        <v>2017</v>
      </c>
      <c r="B736" s="70">
        <f>'Prix - Orge 8'!E736</f>
        <v>146.72999999999999</v>
      </c>
      <c r="C736" s="71">
        <f>'Prix - Orge 8'!F736</f>
        <v>157.91</v>
      </c>
    </row>
    <row r="737" spans="1:3" x14ac:dyDescent="0.3">
      <c r="A737" s="138">
        <f>'Prix - Orge 8'!C737</f>
        <v>2017</v>
      </c>
      <c r="B737" s="70">
        <f>'Prix - Orge 8'!E737</f>
        <v>146.72999999999999</v>
      </c>
      <c r="C737" s="71">
        <f>'Prix - Orge 8'!F737</f>
        <v>157.91</v>
      </c>
    </row>
    <row r="738" spans="1:3" x14ac:dyDescent="0.3">
      <c r="A738" s="138">
        <f>'Prix - Orge 8'!C738</f>
        <v>2017</v>
      </c>
      <c r="B738" s="70">
        <f>'Prix - Orge 8'!E738</f>
        <v>146.72999999999999</v>
      </c>
      <c r="C738" s="71">
        <f>'Prix - Orge 8'!F738</f>
        <v>157.91</v>
      </c>
    </row>
    <row r="739" spans="1:3" x14ac:dyDescent="0.3">
      <c r="A739" s="138">
        <f>'Prix - Orge 8'!C739</f>
        <v>2017</v>
      </c>
      <c r="B739" s="70">
        <f>'Prix - Orge 8'!E739</f>
        <v>146.72999999999999</v>
      </c>
      <c r="C739" s="71">
        <f>'Prix - Orge 8'!F739</f>
        <v>157.91</v>
      </c>
    </row>
    <row r="740" spans="1:3" x14ac:dyDescent="0.3">
      <c r="A740" s="138">
        <f>'Prix - Orge 8'!C740</f>
        <v>2017</v>
      </c>
      <c r="B740" s="70">
        <f>'Prix - Orge 8'!E740</f>
        <v>146.72999999999999</v>
      </c>
      <c r="C740" s="71">
        <f>'Prix - Orge 8'!F740</f>
        <v>157.91</v>
      </c>
    </row>
    <row r="741" spans="1:3" x14ac:dyDescent="0.3">
      <c r="A741" s="138">
        <f>'Prix - Orge 8'!C741</f>
        <v>2017</v>
      </c>
      <c r="B741" s="70">
        <f>'Prix - Orge 8'!E741</f>
        <v>146.72999999999999</v>
      </c>
      <c r="C741" s="71">
        <f>'Prix - Orge 8'!F741</f>
        <v>157.91</v>
      </c>
    </row>
    <row r="742" spans="1:3" x14ac:dyDescent="0.3">
      <c r="A742" s="138">
        <f>'Prix - Orge 8'!C742</f>
        <v>2017</v>
      </c>
      <c r="B742" s="70">
        <f>'Prix - Orge 8'!E742</f>
        <v>146.72999999999999</v>
      </c>
      <c r="C742" s="71">
        <f>'Prix - Orge 8'!F742</f>
        <v>157.91</v>
      </c>
    </row>
    <row r="743" spans="1:3" x14ac:dyDescent="0.3">
      <c r="A743" s="138">
        <f>'Prix - Orge 8'!C743</f>
        <v>2017</v>
      </c>
      <c r="B743" s="70">
        <f>'Prix - Orge 8'!E743</f>
        <v>146.72999999999999</v>
      </c>
      <c r="C743" s="71">
        <f>'Prix - Orge 8'!F743</f>
        <v>157.91</v>
      </c>
    </row>
    <row r="744" spans="1:3" x14ac:dyDescent="0.3">
      <c r="A744" s="138">
        <f>'Prix - Orge 8'!C744</f>
        <v>2017</v>
      </c>
      <c r="B744" s="70">
        <f>'Prix - Orge 8'!E744</f>
        <v>146.72999999999999</v>
      </c>
      <c r="C744" s="71">
        <f>'Prix - Orge 8'!F744</f>
        <v>157.91</v>
      </c>
    </row>
    <row r="745" spans="1:3" x14ac:dyDescent="0.3">
      <c r="A745" s="138">
        <f>'Prix - Orge 8'!C745</f>
        <v>2017</v>
      </c>
      <c r="B745" s="70">
        <f>'Prix - Orge 8'!E745</f>
        <v>146.72999999999999</v>
      </c>
      <c r="C745" s="71">
        <f>'Prix - Orge 8'!F745</f>
        <v>157.91</v>
      </c>
    </row>
    <row r="746" spans="1:3" x14ac:dyDescent="0.3">
      <c r="A746" s="138">
        <f>'Prix - Orge 8'!C746</f>
        <v>2017</v>
      </c>
      <c r="B746" s="70">
        <f>'Prix - Orge 8'!E746</f>
        <v>146.72999999999999</v>
      </c>
      <c r="C746" s="71">
        <f>'Prix - Orge 8'!F746</f>
        <v>157.91</v>
      </c>
    </row>
    <row r="747" spans="1:3" x14ac:dyDescent="0.3">
      <c r="A747" s="138">
        <f>'Prix - Orge 8'!C747</f>
        <v>2017</v>
      </c>
      <c r="B747" s="70">
        <f>'Prix - Orge 8'!E747</f>
        <v>146.72999999999999</v>
      </c>
      <c r="C747" s="71">
        <f>'Prix - Orge 8'!F747</f>
        <v>157.91</v>
      </c>
    </row>
    <row r="748" spans="1:3" x14ac:dyDescent="0.3">
      <c r="A748" s="138">
        <f>'Prix - Orge 8'!C748</f>
        <v>2017</v>
      </c>
      <c r="B748" s="70">
        <f>'Prix - Orge 8'!E748</f>
        <v>146.72999999999999</v>
      </c>
      <c r="C748" s="71">
        <f>'Prix - Orge 8'!F748</f>
        <v>157.91</v>
      </c>
    </row>
    <row r="749" spans="1:3" x14ac:dyDescent="0.3">
      <c r="A749" s="138">
        <f>'Prix - Orge 8'!C749</f>
        <v>2017</v>
      </c>
      <c r="B749" s="70">
        <f>'Prix - Orge 8'!E749</f>
        <v>146.72999999999999</v>
      </c>
      <c r="C749" s="71">
        <f>'Prix - Orge 8'!F749</f>
        <v>157.91</v>
      </c>
    </row>
    <row r="750" spans="1:3" x14ac:dyDescent="0.3">
      <c r="A750" s="138">
        <f>'Prix - Orge 8'!C750</f>
        <v>2017</v>
      </c>
      <c r="B750" s="70">
        <f>'Prix - Orge 8'!E750</f>
        <v>146.72999999999999</v>
      </c>
      <c r="C750" s="71">
        <f>'Prix - Orge 8'!F750</f>
        <v>157.91</v>
      </c>
    </row>
    <row r="751" spans="1:3" x14ac:dyDescent="0.3">
      <c r="A751" s="138">
        <f>'Prix - Orge 8'!C751</f>
        <v>2017</v>
      </c>
      <c r="B751" s="70">
        <f>'Prix - Orge 8'!E751</f>
        <v>146.72999999999999</v>
      </c>
      <c r="C751" s="71">
        <f>'Prix - Orge 8'!F751</f>
        <v>157.91</v>
      </c>
    </row>
    <row r="752" spans="1:3" x14ac:dyDescent="0.3">
      <c r="A752" s="138">
        <f>'Prix - Orge 8'!C752</f>
        <v>2017</v>
      </c>
      <c r="B752" s="70">
        <f>'Prix - Orge 8'!E752</f>
        <v>146.72999999999999</v>
      </c>
      <c r="C752" s="71">
        <f>'Prix - Orge 8'!F752</f>
        <v>157.91</v>
      </c>
    </row>
    <row r="753" spans="1:3" x14ac:dyDescent="0.3">
      <c r="A753" s="138">
        <f>'Prix - Orge 8'!C753</f>
        <v>2017</v>
      </c>
      <c r="B753" s="70">
        <f>'Prix - Orge 8'!E753</f>
        <v>146.72999999999999</v>
      </c>
      <c r="C753" s="71">
        <f>'Prix - Orge 8'!F753</f>
        <v>157.91</v>
      </c>
    </row>
    <row r="754" spans="1:3" x14ac:dyDescent="0.3">
      <c r="A754" s="138">
        <f>'Prix - Orge 8'!C754</f>
        <v>2017</v>
      </c>
      <c r="B754" s="70">
        <f>'Prix - Orge 8'!E754</f>
        <v>146.72999999999999</v>
      </c>
      <c r="C754" s="71">
        <f>'Prix - Orge 8'!F754</f>
        <v>157.91</v>
      </c>
    </row>
    <row r="755" spans="1:3" x14ac:dyDescent="0.3">
      <c r="A755" s="138">
        <f>'Prix - Orge 8'!C755</f>
        <v>2017</v>
      </c>
      <c r="B755" s="70">
        <f>'Prix - Orge 8'!E755</f>
        <v>146.72999999999999</v>
      </c>
      <c r="C755" s="71">
        <f>'Prix - Orge 8'!F755</f>
        <v>157.91</v>
      </c>
    </row>
    <row r="756" spans="1:3" x14ac:dyDescent="0.3">
      <c r="A756" s="138">
        <f>'Prix - Orge 8'!C756</f>
        <v>2017</v>
      </c>
      <c r="B756" s="70">
        <f>'Prix - Orge 8'!E756</f>
        <v>146.72999999999999</v>
      </c>
      <c r="C756" s="71">
        <f>'Prix - Orge 8'!F756</f>
        <v>157.91</v>
      </c>
    </row>
    <row r="757" spans="1:3" x14ac:dyDescent="0.3">
      <c r="A757" s="138">
        <f>'Prix - Orge 8'!C757</f>
        <v>2017</v>
      </c>
      <c r="B757" s="70">
        <f>'Prix - Orge 8'!E757</f>
        <v>146.72999999999999</v>
      </c>
      <c r="C757" s="71">
        <f>'Prix - Orge 8'!F757</f>
        <v>157.91</v>
      </c>
    </row>
    <row r="758" spans="1:3" x14ac:dyDescent="0.3">
      <c r="A758" s="138">
        <f>'Prix - Orge 8'!C758</f>
        <v>2017</v>
      </c>
      <c r="B758" s="70">
        <f>'Prix - Orge 8'!E758</f>
        <v>146.72999999999999</v>
      </c>
      <c r="C758" s="71">
        <f>'Prix - Orge 8'!F758</f>
        <v>157.91</v>
      </c>
    </row>
    <row r="759" spans="1:3" x14ac:dyDescent="0.3">
      <c r="A759" s="138">
        <f>'Prix - Orge 8'!C759</f>
        <v>2017</v>
      </c>
      <c r="B759" s="70">
        <f>'Prix - Orge 8'!E759</f>
        <v>146.72999999999999</v>
      </c>
      <c r="C759" s="71">
        <f>'Prix - Orge 8'!F759</f>
        <v>157.91</v>
      </c>
    </row>
    <row r="760" spans="1:3" x14ac:dyDescent="0.3">
      <c r="A760" s="138">
        <f>'Prix - Orge 8'!C760</f>
        <v>2017</v>
      </c>
      <c r="B760" s="70">
        <f>'Prix - Orge 8'!E760</f>
        <v>146.72999999999999</v>
      </c>
      <c r="C760" s="71">
        <f>'Prix - Orge 8'!F760</f>
        <v>157.91</v>
      </c>
    </row>
    <row r="761" spans="1:3" x14ac:dyDescent="0.3">
      <c r="A761" s="138">
        <f>'Prix - Orge 8'!C761</f>
        <v>2017</v>
      </c>
      <c r="B761" s="70">
        <f>'Prix - Orge 8'!E761</f>
        <v>146.72999999999999</v>
      </c>
      <c r="C761" s="71">
        <f>'Prix - Orge 8'!F761</f>
        <v>157.91</v>
      </c>
    </row>
    <row r="762" spans="1:3" x14ac:dyDescent="0.3">
      <c r="A762" s="138">
        <f>'Prix - Orge 8'!C762</f>
        <v>2017</v>
      </c>
      <c r="B762" s="70">
        <f>'Prix - Orge 8'!E762</f>
        <v>146.72999999999999</v>
      </c>
      <c r="C762" s="71">
        <f>'Prix - Orge 8'!F762</f>
        <v>157.91</v>
      </c>
    </row>
    <row r="763" spans="1:3" x14ac:dyDescent="0.3">
      <c r="A763" s="138">
        <f>'Prix - Orge 8'!C763</f>
        <v>2017</v>
      </c>
      <c r="B763" s="70">
        <f>'Prix - Orge 8'!E763</f>
        <v>146.72999999999999</v>
      </c>
      <c r="C763" s="71">
        <f>'Prix - Orge 8'!F763</f>
        <v>157.91</v>
      </c>
    </row>
    <row r="764" spans="1:3" x14ac:dyDescent="0.3">
      <c r="A764" s="138">
        <f>'Prix - Orge 8'!C764</f>
        <v>2017</v>
      </c>
      <c r="B764" s="70">
        <f>'Prix - Orge 8'!E764</f>
        <v>146.72999999999999</v>
      </c>
      <c r="C764" s="71">
        <f>'Prix - Orge 8'!F764</f>
        <v>157.91</v>
      </c>
    </row>
    <row r="765" spans="1:3" x14ac:dyDescent="0.3">
      <c r="A765" s="138">
        <f>'Prix - Orge 8'!C765</f>
        <v>2017</v>
      </c>
      <c r="B765" s="70">
        <f>'Prix - Orge 8'!E765</f>
        <v>146.72999999999999</v>
      </c>
      <c r="C765" s="71">
        <f>'Prix - Orge 8'!F765</f>
        <v>157.91</v>
      </c>
    </row>
    <row r="766" spans="1:3" x14ac:dyDescent="0.3">
      <c r="A766" s="138">
        <f>'Prix - Orge 8'!C766</f>
        <v>2017</v>
      </c>
      <c r="B766" s="70">
        <f>'Prix - Orge 8'!E766</f>
        <v>146.72999999999999</v>
      </c>
      <c r="C766" s="71">
        <f>'Prix - Orge 8'!F766</f>
        <v>157.91</v>
      </c>
    </row>
    <row r="767" spans="1:3" x14ac:dyDescent="0.3">
      <c r="A767" s="138">
        <f>'Prix - Orge 8'!C767</f>
        <v>2017</v>
      </c>
      <c r="B767" s="70">
        <f>'Prix - Orge 8'!E767</f>
        <v>146.72999999999999</v>
      </c>
      <c r="C767" s="71">
        <f>'Prix - Orge 8'!F767</f>
        <v>157.91</v>
      </c>
    </row>
    <row r="768" spans="1:3" x14ac:dyDescent="0.3">
      <c r="A768" s="138">
        <f>'Prix - Orge 8'!C768</f>
        <v>2017</v>
      </c>
      <c r="B768" s="70">
        <f>'Prix - Orge 8'!E768</f>
        <v>146.72999999999999</v>
      </c>
      <c r="C768" s="71">
        <f>'Prix - Orge 8'!F768</f>
        <v>157.91</v>
      </c>
    </row>
    <row r="769" spans="1:3" x14ac:dyDescent="0.3">
      <c r="A769" s="138">
        <f>'Prix - Orge 8'!C769</f>
        <v>2017</v>
      </c>
      <c r="B769" s="70">
        <f>'Prix - Orge 8'!E769</f>
        <v>146.72999999999999</v>
      </c>
      <c r="C769" s="71">
        <f>'Prix - Orge 8'!F769</f>
        <v>157.91</v>
      </c>
    </row>
    <row r="770" spans="1:3" x14ac:dyDescent="0.3">
      <c r="A770" s="138">
        <f>'Prix - Orge 8'!C770</f>
        <v>2017</v>
      </c>
      <c r="B770" s="70">
        <f>'Prix - Orge 8'!E770</f>
        <v>146.72999999999999</v>
      </c>
      <c r="C770" s="71">
        <f>'Prix - Orge 8'!F770</f>
        <v>157.91</v>
      </c>
    </row>
    <row r="771" spans="1:3" x14ac:dyDescent="0.3">
      <c r="A771" s="138">
        <f>'Prix - Orge 8'!C771</f>
        <v>2017</v>
      </c>
      <c r="B771" s="70">
        <f>'Prix - Orge 8'!E771</f>
        <v>146.72999999999999</v>
      </c>
      <c r="C771" s="71">
        <f>'Prix - Orge 8'!F771</f>
        <v>157.91</v>
      </c>
    </row>
    <row r="772" spans="1:3" x14ac:dyDescent="0.3">
      <c r="A772" s="138">
        <f>'Prix - Orge 8'!C772</f>
        <v>2017</v>
      </c>
      <c r="B772" s="70">
        <f>'Prix - Orge 8'!E772</f>
        <v>146.72999999999999</v>
      </c>
      <c r="C772" s="71">
        <f>'Prix - Orge 8'!F772</f>
        <v>157.91</v>
      </c>
    </row>
    <row r="773" spans="1:3" x14ac:dyDescent="0.3">
      <c r="A773" s="138">
        <f>'Prix - Orge 8'!C773</f>
        <v>2017</v>
      </c>
      <c r="B773" s="70">
        <f>'Prix - Orge 8'!E773</f>
        <v>146.72999999999999</v>
      </c>
      <c r="C773" s="71">
        <f>'Prix - Orge 8'!F773</f>
        <v>157.91</v>
      </c>
    </row>
    <row r="774" spans="1:3" x14ac:dyDescent="0.3">
      <c r="A774" s="138">
        <f>'Prix - Orge 8'!C774</f>
        <v>2017</v>
      </c>
      <c r="B774" s="70">
        <f>'Prix - Orge 8'!E774</f>
        <v>146.72999999999999</v>
      </c>
      <c r="C774" s="71">
        <f>'Prix - Orge 8'!F774</f>
        <v>157.91</v>
      </c>
    </row>
    <row r="775" spans="1:3" x14ac:dyDescent="0.3">
      <c r="A775" s="138">
        <f>'Prix - Orge 8'!C775</f>
        <v>2017</v>
      </c>
      <c r="B775" s="70">
        <f>'Prix - Orge 8'!E775</f>
        <v>146.72999999999999</v>
      </c>
      <c r="C775" s="71">
        <f>'Prix - Orge 8'!F775</f>
        <v>157.91</v>
      </c>
    </row>
    <row r="776" spans="1:3" x14ac:dyDescent="0.3">
      <c r="A776" s="138">
        <f>'Prix - Orge 8'!C776</f>
        <v>2017</v>
      </c>
      <c r="B776" s="70">
        <f>'Prix - Orge 8'!E776</f>
        <v>146.72999999999999</v>
      </c>
      <c r="C776" s="71">
        <f>'Prix - Orge 8'!F776</f>
        <v>157.91</v>
      </c>
    </row>
    <row r="777" spans="1:3" x14ac:dyDescent="0.3">
      <c r="A777" s="138">
        <f>'Prix - Orge 8'!C777</f>
        <v>2017</v>
      </c>
      <c r="B777" s="70">
        <f>'Prix - Orge 8'!E777</f>
        <v>146.72999999999999</v>
      </c>
      <c r="C777" s="71">
        <f>'Prix - Orge 8'!F777</f>
        <v>157.91</v>
      </c>
    </row>
    <row r="778" spans="1:3" x14ac:dyDescent="0.3">
      <c r="A778" s="138">
        <f>'Prix - Orge 8'!C778</f>
        <v>2017</v>
      </c>
      <c r="B778" s="70">
        <f>'Prix - Orge 8'!E778</f>
        <v>146.72999999999999</v>
      </c>
      <c r="C778" s="71">
        <f>'Prix - Orge 8'!F778</f>
        <v>157.91</v>
      </c>
    </row>
    <row r="779" spans="1:3" x14ac:dyDescent="0.3">
      <c r="A779" s="138">
        <f>'Prix - Orge 8'!C779</f>
        <v>2017</v>
      </c>
      <c r="B779" s="70">
        <f>'Prix - Orge 8'!E779</f>
        <v>146.72999999999999</v>
      </c>
      <c r="C779" s="71">
        <f>'Prix - Orge 8'!F779</f>
        <v>157.91</v>
      </c>
    </row>
    <row r="780" spans="1:3" x14ac:dyDescent="0.3">
      <c r="A780" s="138">
        <f>'Prix - Orge 8'!C780</f>
        <v>2017</v>
      </c>
      <c r="B780" s="70">
        <f>'Prix - Orge 8'!E780</f>
        <v>146.72999999999999</v>
      </c>
      <c r="C780" s="71">
        <f>'Prix - Orge 8'!F780</f>
        <v>157.91</v>
      </c>
    </row>
    <row r="781" spans="1:3" x14ac:dyDescent="0.3">
      <c r="A781" s="138">
        <f>'Prix - Orge 8'!C781</f>
        <v>2017</v>
      </c>
      <c r="B781" s="70">
        <f>'Prix - Orge 8'!E781</f>
        <v>146.72999999999999</v>
      </c>
      <c r="C781" s="71">
        <f>'Prix - Orge 8'!F781</f>
        <v>157.91</v>
      </c>
    </row>
    <row r="782" spans="1:3" x14ac:dyDescent="0.3">
      <c r="A782" s="138">
        <f>'Prix - Orge 8'!C782</f>
        <v>2017</v>
      </c>
      <c r="B782" s="70">
        <f>'Prix - Orge 8'!E782</f>
        <v>146.72999999999999</v>
      </c>
      <c r="C782" s="71">
        <f>'Prix - Orge 8'!F782</f>
        <v>157.91</v>
      </c>
    </row>
    <row r="783" spans="1:3" x14ac:dyDescent="0.3">
      <c r="A783" s="138">
        <f>'Prix - Orge 8'!C783</f>
        <v>2017</v>
      </c>
      <c r="B783" s="70">
        <f>'Prix - Orge 8'!E783</f>
        <v>146.72999999999999</v>
      </c>
      <c r="C783" s="71">
        <f>'Prix - Orge 8'!F783</f>
        <v>157.91</v>
      </c>
    </row>
    <row r="784" spans="1:3" x14ac:dyDescent="0.3">
      <c r="A784" s="138">
        <f>'Prix - Orge 8'!C784</f>
        <v>2017</v>
      </c>
      <c r="B784" s="70">
        <f>'Prix - Orge 8'!E784</f>
        <v>146.72999999999999</v>
      </c>
      <c r="C784" s="71">
        <f>'Prix - Orge 8'!F784</f>
        <v>157.91</v>
      </c>
    </row>
    <row r="785" spans="1:3" x14ac:dyDescent="0.3">
      <c r="A785" s="138">
        <f>'Prix - Orge 8'!C785</f>
        <v>2017</v>
      </c>
      <c r="B785" s="70">
        <f>'Prix - Orge 8'!E785</f>
        <v>146.72999999999999</v>
      </c>
      <c r="C785" s="71">
        <f>'Prix - Orge 8'!F785</f>
        <v>157.91</v>
      </c>
    </row>
    <row r="786" spans="1:3" x14ac:dyDescent="0.3">
      <c r="A786" s="138">
        <f>'Prix - Orge 8'!C786</f>
        <v>2017</v>
      </c>
      <c r="B786" s="70">
        <f>'Prix - Orge 8'!E786</f>
        <v>146.72999999999999</v>
      </c>
      <c r="C786" s="71">
        <f>'Prix - Orge 8'!F786</f>
        <v>157.91</v>
      </c>
    </row>
    <row r="787" spans="1:3" x14ac:dyDescent="0.3">
      <c r="A787" s="138">
        <f>'Prix - Orge 8'!C787</f>
        <v>2017</v>
      </c>
      <c r="B787" s="70">
        <f>'Prix - Orge 8'!E787</f>
        <v>146.72999999999999</v>
      </c>
      <c r="C787" s="71">
        <f>'Prix - Orge 8'!F787</f>
        <v>157.91</v>
      </c>
    </row>
    <row r="788" spans="1:3" x14ac:dyDescent="0.3">
      <c r="A788" s="138">
        <f>'Prix - Orge 8'!C788</f>
        <v>2017</v>
      </c>
      <c r="B788" s="70">
        <f>'Prix - Orge 8'!E788</f>
        <v>146.72999999999999</v>
      </c>
      <c r="C788" s="71">
        <f>'Prix - Orge 8'!F788</f>
        <v>157.91</v>
      </c>
    </row>
    <row r="789" spans="1:3" x14ac:dyDescent="0.3">
      <c r="A789" s="138">
        <f>'Prix - Orge 8'!C789</f>
        <v>2017</v>
      </c>
      <c r="B789" s="70">
        <f>'Prix - Orge 8'!E789</f>
        <v>146.72999999999999</v>
      </c>
      <c r="C789" s="71">
        <f>'Prix - Orge 8'!F789</f>
        <v>157.91</v>
      </c>
    </row>
    <row r="790" spans="1:3" x14ac:dyDescent="0.3">
      <c r="A790" s="138">
        <f>'Prix - Orge 8'!C790</f>
        <v>2017</v>
      </c>
      <c r="B790" s="70">
        <f>'Prix - Orge 8'!E790</f>
        <v>146.72999999999999</v>
      </c>
      <c r="C790" s="71">
        <f>'Prix - Orge 8'!F790</f>
        <v>157.91</v>
      </c>
    </row>
    <row r="791" spans="1:3" x14ac:dyDescent="0.3">
      <c r="A791" s="138">
        <f>'Prix - Orge 8'!C791</f>
        <v>2017</v>
      </c>
      <c r="B791" s="70">
        <f>'Prix - Orge 8'!E791</f>
        <v>146.72999999999999</v>
      </c>
      <c r="C791" s="71">
        <f>'Prix - Orge 8'!F791</f>
        <v>157.91</v>
      </c>
    </row>
    <row r="792" spans="1:3" x14ac:dyDescent="0.3">
      <c r="A792" s="138">
        <f>'Prix - Orge 8'!C792</f>
        <v>2017</v>
      </c>
      <c r="B792" s="70">
        <f>'Prix - Orge 8'!E792</f>
        <v>146.72999999999999</v>
      </c>
      <c r="C792" s="71">
        <f>'Prix - Orge 8'!F792</f>
        <v>157.91</v>
      </c>
    </row>
    <row r="793" spans="1:3" x14ac:dyDescent="0.3">
      <c r="A793" s="138">
        <f>'Prix - Orge 8'!C793</f>
        <v>2017</v>
      </c>
      <c r="B793" s="70">
        <f>'Prix - Orge 8'!E793</f>
        <v>146.72999999999999</v>
      </c>
      <c r="C793" s="71">
        <f>'Prix - Orge 8'!F793</f>
        <v>157.91</v>
      </c>
    </row>
    <row r="794" spans="1:3" x14ac:dyDescent="0.3">
      <c r="A794" s="138">
        <f>'Prix - Orge 8'!C794</f>
        <v>2017</v>
      </c>
      <c r="B794" s="70">
        <f>'Prix - Orge 8'!E794</f>
        <v>146.72999999999999</v>
      </c>
      <c r="C794" s="71">
        <f>'Prix - Orge 8'!F794</f>
        <v>157.91</v>
      </c>
    </row>
    <row r="795" spans="1:3" x14ac:dyDescent="0.3">
      <c r="A795" s="138">
        <f>'Prix - Orge 8'!C795</f>
        <v>2017</v>
      </c>
      <c r="B795" s="70">
        <f>'Prix - Orge 8'!E795</f>
        <v>146.72999999999999</v>
      </c>
      <c r="C795" s="71">
        <f>'Prix - Orge 8'!F795</f>
        <v>157.91</v>
      </c>
    </row>
    <row r="796" spans="1:3" x14ac:dyDescent="0.3">
      <c r="A796" s="138">
        <f>'Prix - Orge 8'!C796</f>
        <v>2017</v>
      </c>
      <c r="B796" s="70">
        <f>'Prix - Orge 8'!E796</f>
        <v>146.72999999999999</v>
      </c>
      <c r="C796" s="71">
        <f>'Prix - Orge 8'!F796</f>
        <v>157.91</v>
      </c>
    </row>
    <row r="797" spans="1:3" x14ac:dyDescent="0.3">
      <c r="A797" s="138">
        <f>'Prix - Orge 8'!C797</f>
        <v>2017</v>
      </c>
      <c r="B797" s="70">
        <f>'Prix - Orge 8'!E797</f>
        <v>146.72999999999999</v>
      </c>
      <c r="C797" s="71">
        <f>'Prix - Orge 8'!F797</f>
        <v>157.91</v>
      </c>
    </row>
    <row r="798" spans="1:3" x14ac:dyDescent="0.3">
      <c r="A798" s="138">
        <f>'Prix - Orge 8'!C798</f>
        <v>2017</v>
      </c>
      <c r="B798" s="70">
        <f>'Prix - Orge 8'!E798</f>
        <v>146.72999999999999</v>
      </c>
      <c r="C798" s="71">
        <f>'Prix - Orge 8'!F798</f>
        <v>157.91</v>
      </c>
    </row>
    <row r="799" spans="1:3" x14ac:dyDescent="0.3">
      <c r="A799" s="138">
        <f>'Prix - Orge 8'!C799</f>
        <v>2017</v>
      </c>
      <c r="B799" s="70">
        <f>'Prix - Orge 8'!E799</f>
        <v>146.72999999999999</v>
      </c>
      <c r="C799" s="71">
        <f>'Prix - Orge 8'!F799</f>
        <v>157.91</v>
      </c>
    </row>
    <row r="800" spans="1:3" x14ac:dyDescent="0.3">
      <c r="A800" s="138">
        <f>'Prix - Orge 8'!C800</f>
        <v>2017</v>
      </c>
      <c r="B800" s="70">
        <f>'Prix - Orge 8'!E800</f>
        <v>146.72999999999999</v>
      </c>
      <c r="C800" s="71">
        <f>'Prix - Orge 8'!F800</f>
        <v>157.91</v>
      </c>
    </row>
    <row r="801" spans="1:3" x14ac:dyDescent="0.3">
      <c r="A801" s="138">
        <f>'Prix - Orge 8'!C801</f>
        <v>2017</v>
      </c>
      <c r="B801" s="70">
        <f>'Prix - Orge 8'!E801</f>
        <v>146.72999999999999</v>
      </c>
      <c r="C801" s="71">
        <f>'Prix - Orge 8'!F801</f>
        <v>157.91</v>
      </c>
    </row>
    <row r="802" spans="1:3" x14ac:dyDescent="0.3">
      <c r="A802" s="138">
        <f>'Prix - Orge 8'!C802</f>
        <v>2017</v>
      </c>
      <c r="B802" s="70">
        <f>'Prix - Orge 8'!E802</f>
        <v>146.72999999999999</v>
      </c>
      <c r="C802" s="71">
        <f>'Prix - Orge 8'!F802</f>
        <v>157.91</v>
      </c>
    </row>
    <row r="803" spans="1:3" x14ac:dyDescent="0.3">
      <c r="A803" s="138">
        <f>'Prix - Orge 8'!C803</f>
        <v>2017</v>
      </c>
      <c r="B803" s="70">
        <f>'Prix - Orge 8'!E803</f>
        <v>146.72999999999999</v>
      </c>
      <c r="C803" s="71">
        <f>'Prix - Orge 8'!F803</f>
        <v>157.91</v>
      </c>
    </row>
    <row r="804" spans="1:3" x14ac:dyDescent="0.3">
      <c r="A804" s="138">
        <f>'Prix - Orge 8'!C804</f>
        <v>2017</v>
      </c>
      <c r="B804" s="70">
        <f>'Prix - Orge 8'!E804</f>
        <v>146.72999999999999</v>
      </c>
      <c r="C804" s="71">
        <f>'Prix - Orge 8'!F804</f>
        <v>157.91</v>
      </c>
    </row>
    <row r="805" spans="1:3" x14ac:dyDescent="0.3">
      <c r="A805" s="138">
        <f>'Prix - Orge 8'!C805</f>
        <v>2017</v>
      </c>
      <c r="B805" s="70">
        <f>'Prix - Orge 8'!E805</f>
        <v>146.72999999999999</v>
      </c>
      <c r="C805" s="71">
        <f>'Prix - Orge 8'!F805</f>
        <v>157.91</v>
      </c>
    </row>
    <row r="806" spans="1:3" x14ac:dyDescent="0.3">
      <c r="A806" s="138">
        <f>'Prix - Orge 8'!C806</f>
        <v>2017</v>
      </c>
      <c r="B806" s="70">
        <f>'Prix - Orge 8'!E806</f>
        <v>146.72999999999999</v>
      </c>
      <c r="C806" s="71">
        <f>'Prix - Orge 8'!F806</f>
        <v>157.91</v>
      </c>
    </row>
    <row r="807" spans="1:3" x14ac:dyDescent="0.3">
      <c r="A807" s="138">
        <f>'Prix - Orge 8'!C807</f>
        <v>2017</v>
      </c>
      <c r="B807" s="70">
        <f>'Prix - Orge 8'!E807</f>
        <v>146.72999999999999</v>
      </c>
      <c r="C807" s="71">
        <f>'Prix - Orge 8'!F807</f>
        <v>157.91</v>
      </c>
    </row>
    <row r="808" spans="1:3" x14ac:dyDescent="0.3">
      <c r="A808" s="138">
        <f>'Prix - Orge 8'!C808</f>
        <v>2017</v>
      </c>
      <c r="B808" s="70">
        <f>'Prix - Orge 8'!E808</f>
        <v>146.72999999999999</v>
      </c>
      <c r="C808" s="71">
        <f>'Prix - Orge 8'!F808</f>
        <v>157.91</v>
      </c>
    </row>
    <row r="809" spans="1:3" x14ac:dyDescent="0.3">
      <c r="A809" s="138">
        <f>'Prix - Orge 8'!C809</f>
        <v>2017</v>
      </c>
      <c r="B809" s="70">
        <f>'Prix - Orge 8'!E809</f>
        <v>146.72999999999999</v>
      </c>
      <c r="C809" s="71">
        <f>'Prix - Orge 8'!F809</f>
        <v>157.91</v>
      </c>
    </row>
    <row r="810" spans="1:3" x14ac:dyDescent="0.3">
      <c r="A810" s="138">
        <f>'Prix - Orge 8'!C810</f>
        <v>2017</v>
      </c>
      <c r="B810" s="70">
        <f>'Prix - Orge 8'!E810</f>
        <v>146.72999999999999</v>
      </c>
      <c r="C810" s="71">
        <f>'Prix - Orge 8'!F810</f>
        <v>157.91</v>
      </c>
    </row>
    <row r="811" spans="1:3" x14ac:dyDescent="0.3">
      <c r="A811" s="138">
        <f>'Prix - Orge 8'!C811</f>
        <v>2017</v>
      </c>
      <c r="B811" s="70">
        <f>'Prix - Orge 8'!E811</f>
        <v>146.72999999999999</v>
      </c>
      <c r="C811" s="71">
        <f>'Prix - Orge 8'!F811</f>
        <v>157.91</v>
      </c>
    </row>
    <row r="812" spans="1:3" x14ac:dyDescent="0.3">
      <c r="A812" s="138">
        <f>'Prix - Orge 8'!C812</f>
        <v>2017</v>
      </c>
      <c r="B812" s="70">
        <f>'Prix - Orge 8'!E812</f>
        <v>146.72999999999999</v>
      </c>
      <c r="C812" s="71">
        <f>'Prix - Orge 8'!F812</f>
        <v>157.91</v>
      </c>
    </row>
    <row r="813" spans="1:3" x14ac:dyDescent="0.3">
      <c r="A813" s="138">
        <f>'Prix - Orge 8'!C813</f>
        <v>2017</v>
      </c>
      <c r="B813" s="70">
        <f>'Prix - Orge 8'!E813</f>
        <v>146.72999999999999</v>
      </c>
      <c r="C813" s="71">
        <f>'Prix - Orge 8'!F813</f>
        <v>157.91</v>
      </c>
    </row>
    <row r="814" spans="1:3" x14ac:dyDescent="0.3">
      <c r="A814" s="138">
        <f>'Prix - Orge 8'!C814</f>
        <v>2017</v>
      </c>
      <c r="B814" s="70">
        <f>'Prix - Orge 8'!E814</f>
        <v>146.72999999999999</v>
      </c>
      <c r="C814" s="71">
        <f>'Prix - Orge 8'!F814</f>
        <v>157.91</v>
      </c>
    </row>
    <row r="815" spans="1:3" x14ac:dyDescent="0.3">
      <c r="A815" s="138">
        <f>'Prix - Orge 8'!C815</f>
        <v>2017</v>
      </c>
      <c r="B815" s="70">
        <f>'Prix - Orge 8'!E815</f>
        <v>146.72999999999999</v>
      </c>
      <c r="C815" s="71">
        <f>'Prix - Orge 8'!F815</f>
        <v>157.91</v>
      </c>
    </row>
    <row r="816" spans="1:3" x14ac:dyDescent="0.3">
      <c r="A816" s="138">
        <f>'Prix - Orge 8'!C816</f>
        <v>2017</v>
      </c>
      <c r="B816" s="70">
        <f>'Prix - Orge 8'!E816</f>
        <v>146.72999999999999</v>
      </c>
      <c r="C816" s="71">
        <f>'Prix - Orge 8'!F816</f>
        <v>157.91</v>
      </c>
    </row>
    <row r="817" spans="1:3" x14ac:dyDescent="0.3">
      <c r="A817" s="138">
        <f>'Prix - Orge 8'!C817</f>
        <v>2017</v>
      </c>
      <c r="B817" s="70">
        <f>'Prix - Orge 8'!E817</f>
        <v>146.72999999999999</v>
      </c>
      <c r="C817" s="71">
        <f>'Prix - Orge 8'!F817</f>
        <v>157.91</v>
      </c>
    </row>
    <row r="818" spans="1:3" x14ac:dyDescent="0.3">
      <c r="A818" s="138">
        <f>'Prix - Orge 8'!C818</f>
        <v>2017</v>
      </c>
      <c r="B818" s="70">
        <f>'Prix - Orge 8'!E818</f>
        <v>146.72999999999999</v>
      </c>
      <c r="C818" s="71">
        <f>'Prix - Orge 8'!F818</f>
        <v>157.91</v>
      </c>
    </row>
    <row r="819" spans="1:3" x14ac:dyDescent="0.3">
      <c r="A819" s="138">
        <f>'Prix - Orge 8'!C819</f>
        <v>2017</v>
      </c>
      <c r="B819" s="70">
        <f>'Prix - Orge 8'!E819</f>
        <v>146.72999999999999</v>
      </c>
      <c r="C819" s="71">
        <f>'Prix - Orge 8'!F819</f>
        <v>157.91</v>
      </c>
    </row>
    <row r="820" spans="1:3" x14ac:dyDescent="0.3">
      <c r="A820" s="138">
        <f>'Prix - Orge 8'!C820</f>
        <v>2017</v>
      </c>
      <c r="B820" s="70">
        <f>'Prix - Orge 8'!E820</f>
        <v>146.72999999999999</v>
      </c>
      <c r="C820" s="71">
        <f>'Prix - Orge 8'!F820</f>
        <v>157.91</v>
      </c>
    </row>
    <row r="821" spans="1:3" x14ac:dyDescent="0.3">
      <c r="A821" s="138">
        <f>'Prix - Orge 8'!C821</f>
        <v>2017</v>
      </c>
      <c r="B821" s="70">
        <f>'Prix - Orge 8'!E821</f>
        <v>146.72999999999999</v>
      </c>
      <c r="C821" s="71">
        <f>'Prix - Orge 8'!F821</f>
        <v>157.91</v>
      </c>
    </row>
    <row r="822" spans="1:3" x14ac:dyDescent="0.3">
      <c r="A822" s="138">
        <f>'Prix - Orge 8'!C822</f>
        <v>2017</v>
      </c>
      <c r="B822" s="70">
        <f>'Prix - Orge 8'!E822</f>
        <v>146.72999999999999</v>
      </c>
      <c r="C822" s="71">
        <f>'Prix - Orge 8'!F822</f>
        <v>157.91</v>
      </c>
    </row>
    <row r="823" spans="1:3" x14ac:dyDescent="0.3">
      <c r="A823" s="138">
        <f>'Prix - Orge 8'!C823</f>
        <v>2017</v>
      </c>
      <c r="B823" s="70">
        <f>'Prix - Orge 8'!E823</f>
        <v>146.72999999999999</v>
      </c>
      <c r="C823" s="71">
        <f>'Prix - Orge 8'!F823</f>
        <v>157.91</v>
      </c>
    </row>
    <row r="824" spans="1:3" x14ac:dyDescent="0.3">
      <c r="A824" s="138">
        <f>'Prix - Orge 8'!C824</f>
        <v>2017</v>
      </c>
      <c r="B824" s="70">
        <f>'Prix - Orge 8'!E824</f>
        <v>146.72999999999999</v>
      </c>
      <c r="C824" s="71">
        <f>'Prix - Orge 8'!F824</f>
        <v>157.91</v>
      </c>
    </row>
    <row r="825" spans="1:3" x14ac:dyDescent="0.3">
      <c r="A825" s="138">
        <f>'Prix - Orge 8'!C825</f>
        <v>2017</v>
      </c>
      <c r="B825" s="70">
        <f>'Prix - Orge 8'!E825</f>
        <v>146.72999999999999</v>
      </c>
      <c r="C825" s="71">
        <f>'Prix - Orge 8'!F825</f>
        <v>157.91</v>
      </c>
    </row>
    <row r="826" spans="1:3" x14ac:dyDescent="0.3">
      <c r="A826" s="138">
        <f>'Prix - Orge 8'!C826</f>
        <v>2017</v>
      </c>
      <c r="B826" s="70">
        <f>'Prix - Orge 8'!E826</f>
        <v>146.72999999999999</v>
      </c>
      <c r="C826" s="71">
        <f>'Prix - Orge 8'!F826</f>
        <v>157.91</v>
      </c>
    </row>
    <row r="827" spans="1:3" x14ac:dyDescent="0.3">
      <c r="A827" s="138">
        <f>'Prix - Orge 8'!C827</f>
        <v>2017</v>
      </c>
      <c r="B827" s="70">
        <f>'Prix - Orge 8'!E827</f>
        <v>146.72999999999999</v>
      </c>
      <c r="C827" s="71">
        <f>'Prix - Orge 8'!F827</f>
        <v>157.91</v>
      </c>
    </row>
    <row r="828" spans="1:3" x14ac:dyDescent="0.3">
      <c r="A828" s="138">
        <f>'Prix - Orge 8'!C828</f>
        <v>2017</v>
      </c>
      <c r="B828" s="70">
        <f>'Prix - Orge 8'!E828</f>
        <v>146.72999999999999</v>
      </c>
      <c r="C828" s="71">
        <f>'Prix - Orge 8'!F828</f>
        <v>157.91</v>
      </c>
    </row>
    <row r="829" spans="1:3" x14ac:dyDescent="0.3">
      <c r="A829" s="138">
        <f>'Prix - Orge 8'!C829</f>
        <v>2017</v>
      </c>
      <c r="B829" s="70">
        <f>'Prix - Orge 8'!E829</f>
        <v>146.72999999999999</v>
      </c>
      <c r="C829" s="71">
        <f>'Prix - Orge 8'!F829</f>
        <v>157.91</v>
      </c>
    </row>
    <row r="830" spans="1:3" x14ac:dyDescent="0.3">
      <c r="A830" s="138">
        <f>'Prix - Orge 8'!C830</f>
        <v>2017</v>
      </c>
      <c r="B830" s="70">
        <f>'Prix - Orge 8'!E830</f>
        <v>146.72999999999999</v>
      </c>
      <c r="C830" s="71">
        <f>'Prix - Orge 8'!F830</f>
        <v>157.91</v>
      </c>
    </row>
    <row r="831" spans="1:3" x14ac:dyDescent="0.3">
      <c r="A831" s="138">
        <f>'Prix - Orge 8'!C831</f>
        <v>2017</v>
      </c>
      <c r="B831" s="70">
        <f>'Prix - Orge 8'!E831</f>
        <v>146.72999999999999</v>
      </c>
      <c r="C831" s="71">
        <f>'Prix - Orge 8'!F831</f>
        <v>157.91</v>
      </c>
    </row>
    <row r="832" spans="1:3" x14ac:dyDescent="0.3">
      <c r="A832" s="138">
        <f>'Prix - Orge 8'!C832</f>
        <v>2017</v>
      </c>
      <c r="B832" s="70">
        <f>'Prix - Orge 8'!E832</f>
        <v>146.72999999999999</v>
      </c>
      <c r="C832" s="71">
        <f>'Prix - Orge 8'!F832</f>
        <v>157.91</v>
      </c>
    </row>
    <row r="833" spans="1:3" x14ac:dyDescent="0.3">
      <c r="A833" s="138">
        <f>'Prix - Orge 8'!C833</f>
        <v>2017</v>
      </c>
      <c r="B833" s="70">
        <f>'Prix - Orge 8'!E833</f>
        <v>146.72999999999999</v>
      </c>
      <c r="C833" s="71">
        <f>'Prix - Orge 8'!F833</f>
        <v>157.91</v>
      </c>
    </row>
    <row r="834" spans="1:3" x14ac:dyDescent="0.3">
      <c r="A834" s="138">
        <f>'Prix - Orge 8'!C834</f>
        <v>2017</v>
      </c>
      <c r="B834" s="70">
        <f>'Prix - Orge 8'!E834</f>
        <v>146.72999999999999</v>
      </c>
      <c r="C834" s="71">
        <f>'Prix - Orge 8'!F834</f>
        <v>157.91</v>
      </c>
    </row>
    <row r="835" spans="1:3" x14ac:dyDescent="0.3">
      <c r="A835" s="138">
        <f>'Prix - Orge 8'!C835</f>
        <v>2017</v>
      </c>
      <c r="B835" s="70">
        <f>'Prix - Orge 8'!E835</f>
        <v>146.72999999999999</v>
      </c>
      <c r="C835" s="71">
        <f>'Prix - Orge 8'!F835</f>
        <v>157.91</v>
      </c>
    </row>
    <row r="836" spans="1:3" x14ac:dyDescent="0.3">
      <c r="A836" s="138">
        <f>'Prix - Orge 8'!C836</f>
        <v>2017</v>
      </c>
      <c r="B836" s="70">
        <f>'Prix - Orge 8'!E836</f>
        <v>146.72999999999999</v>
      </c>
      <c r="C836" s="71">
        <f>'Prix - Orge 8'!F836</f>
        <v>157.91</v>
      </c>
    </row>
    <row r="837" spans="1:3" x14ac:dyDescent="0.3">
      <c r="A837" s="138">
        <f>'Prix - Orge 8'!C837</f>
        <v>2017</v>
      </c>
      <c r="B837" s="70">
        <f>'Prix - Orge 8'!E837</f>
        <v>146.72999999999999</v>
      </c>
      <c r="C837" s="71">
        <f>'Prix - Orge 8'!F837</f>
        <v>157.91</v>
      </c>
    </row>
    <row r="838" spans="1:3" x14ac:dyDescent="0.3">
      <c r="A838" s="138">
        <f>'Prix - Orge 8'!C838</f>
        <v>2017</v>
      </c>
      <c r="B838" s="70">
        <f>'Prix - Orge 8'!E838</f>
        <v>146.72999999999999</v>
      </c>
      <c r="C838" s="71">
        <f>'Prix - Orge 8'!F838</f>
        <v>157.91</v>
      </c>
    </row>
    <row r="839" spans="1:3" x14ac:dyDescent="0.3">
      <c r="A839" s="138">
        <f>'Prix - Orge 8'!C839</f>
        <v>2017</v>
      </c>
      <c r="B839" s="70">
        <f>'Prix - Orge 8'!E839</f>
        <v>146.72999999999999</v>
      </c>
      <c r="C839" s="71">
        <f>'Prix - Orge 8'!F839</f>
        <v>157.91</v>
      </c>
    </row>
    <row r="840" spans="1:3" x14ac:dyDescent="0.3">
      <c r="A840" s="138">
        <f>'Prix - Orge 8'!C840</f>
        <v>2017</v>
      </c>
      <c r="B840" s="70">
        <f>'Prix - Orge 8'!E840</f>
        <v>146.72999999999999</v>
      </c>
      <c r="C840" s="71">
        <f>'Prix - Orge 8'!F840</f>
        <v>157.91</v>
      </c>
    </row>
    <row r="841" spans="1:3" x14ac:dyDescent="0.3">
      <c r="A841" s="138">
        <f>'Prix - Orge 8'!C841</f>
        <v>2017</v>
      </c>
      <c r="B841" s="70">
        <f>'Prix - Orge 8'!E841</f>
        <v>146.72999999999999</v>
      </c>
      <c r="C841" s="71">
        <f>'Prix - Orge 8'!F841</f>
        <v>157.91</v>
      </c>
    </row>
    <row r="842" spans="1:3" x14ac:dyDescent="0.3">
      <c r="A842" s="138">
        <f>'Prix - Orge 8'!C842</f>
        <v>2017</v>
      </c>
      <c r="B842" s="70">
        <f>'Prix - Orge 8'!E842</f>
        <v>146.72999999999999</v>
      </c>
      <c r="C842" s="71">
        <f>'Prix - Orge 8'!F842</f>
        <v>157.91</v>
      </c>
    </row>
    <row r="843" spans="1:3" x14ac:dyDescent="0.3">
      <c r="A843" s="138">
        <f>'Prix - Orge 8'!C843</f>
        <v>2017</v>
      </c>
      <c r="B843" s="70">
        <f>'Prix - Orge 8'!E843</f>
        <v>146.72999999999999</v>
      </c>
      <c r="C843" s="71">
        <f>'Prix - Orge 8'!F843</f>
        <v>157.91</v>
      </c>
    </row>
    <row r="844" spans="1:3" x14ac:dyDescent="0.3">
      <c r="A844" s="138">
        <f>'Prix - Orge 8'!C844</f>
        <v>2017</v>
      </c>
      <c r="B844" s="70">
        <f>'Prix - Orge 8'!E844</f>
        <v>146.72999999999999</v>
      </c>
      <c r="C844" s="71">
        <f>'Prix - Orge 8'!F844</f>
        <v>157.91</v>
      </c>
    </row>
    <row r="845" spans="1:3" x14ac:dyDescent="0.3">
      <c r="A845" s="138">
        <f>'Prix - Orge 8'!C845</f>
        <v>2017</v>
      </c>
      <c r="B845" s="70">
        <f>'Prix - Orge 8'!E845</f>
        <v>146.72999999999999</v>
      </c>
      <c r="C845" s="71">
        <f>'Prix - Orge 8'!F845</f>
        <v>157.91</v>
      </c>
    </row>
    <row r="846" spans="1:3" x14ac:dyDescent="0.3">
      <c r="A846" s="138">
        <f>'Prix - Orge 8'!C846</f>
        <v>2017</v>
      </c>
      <c r="B846" s="70">
        <f>'Prix - Orge 8'!E846</f>
        <v>146.72999999999999</v>
      </c>
      <c r="C846" s="71">
        <f>'Prix - Orge 8'!F846</f>
        <v>157.91</v>
      </c>
    </row>
    <row r="847" spans="1:3" x14ac:dyDescent="0.3">
      <c r="A847" s="138">
        <f>'Prix - Orge 8'!C847</f>
        <v>2017</v>
      </c>
      <c r="B847" s="70">
        <f>'Prix - Orge 8'!E847</f>
        <v>146.72999999999999</v>
      </c>
      <c r="C847" s="71">
        <f>'Prix - Orge 8'!F847</f>
        <v>157.91</v>
      </c>
    </row>
    <row r="848" spans="1:3" x14ac:dyDescent="0.3">
      <c r="A848" s="138">
        <f>'Prix - Orge 8'!C848</f>
        <v>2017</v>
      </c>
      <c r="B848" s="70">
        <f>'Prix - Orge 8'!E848</f>
        <v>146.72999999999999</v>
      </c>
      <c r="C848" s="71">
        <f>'Prix - Orge 8'!F848</f>
        <v>157.91</v>
      </c>
    </row>
    <row r="849" spans="1:3" x14ac:dyDescent="0.3">
      <c r="A849" s="138">
        <f>'Prix - Orge 8'!C849</f>
        <v>2017</v>
      </c>
      <c r="B849" s="70">
        <f>'Prix - Orge 8'!E849</f>
        <v>146.72999999999999</v>
      </c>
      <c r="C849" s="71">
        <f>'Prix - Orge 8'!F849</f>
        <v>157.91</v>
      </c>
    </row>
    <row r="850" spans="1:3" x14ac:dyDescent="0.3">
      <c r="A850" s="138">
        <f>'Prix - Orge 8'!C850</f>
        <v>2017</v>
      </c>
      <c r="B850" s="70">
        <f>'Prix - Orge 8'!E850</f>
        <v>146.72999999999999</v>
      </c>
      <c r="C850" s="71">
        <f>'Prix - Orge 8'!F850</f>
        <v>157.91</v>
      </c>
    </row>
    <row r="851" spans="1:3" x14ac:dyDescent="0.3">
      <c r="A851" s="138">
        <f>'Prix - Orge 8'!C851</f>
        <v>2017</v>
      </c>
      <c r="B851" s="70">
        <f>'Prix - Orge 8'!E851</f>
        <v>146.72999999999999</v>
      </c>
      <c r="C851" s="71">
        <f>'Prix - Orge 8'!F851</f>
        <v>157.91</v>
      </c>
    </row>
    <row r="852" spans="1:3" x14ac:dyDescent="0.3">
      <c r="A852" s="138">
        <f>'Prix - Orge 8'!C852</f>
        <v>2017</v>
      </c>
      <c r="B852" s="70">
        <f>'Prix - Orge 8'!E852</f>
        <v>146.72999999999999</v>
      </c>
      <c r="C852" s="71">
        <f>'Prix - Orge 8'!F852</f>
        <v>157.91</v>
      </c>
    </row>
    <row r="853" spans="1:3" x14ac:dyDescent="0.3">
      <c r="A853" s="138">
        <f>'Prix - Orge 8'!C853</f>
        <v>2017</v>
      </c>
      <c r="B853" s="70">
        <f>'Prix - Orge 8'!E853</f>
        <v>146.72999999999999</v>
      </c>
      <c r="C853" s="71">
        <f>'Prix - Orge 8'!F853</f>
        <v>157.91</v>
      </c>
    </row>
    <row r="854" spans="1:3" x14ac:dyDescent="0.3">
      <c r="A854" s="138">
        <f>'Prix - Orge 8'!C854</f>
        <v>2017</v>
      </c>
      <c r="B854" s="70">
        <f>'Prix - Orge 8'!E854</f>
        <v>146.72999999999999</v>
      </c>
      <c r="C854" s="71">
        <f>'Prix - Orge 8'!F854</f>
        <v>157.91</v>
      </c>
    </row>
    <row r="855" spans="1:3" x14ac:dyDescent="0.3">
      <c r="A855" s="138">
        <f>'Prix - Orge 8'!C855</f>
        <v>2017</v>
      </c>
      <c r="B855" s="70">
        <f>'Prix - Orge 8'!E855</f>
        <v>146.72999999999999</v>
      </c>
      <c r="C855" s="71">
        <f>'Prix - Orge 8'!F855</f>
        <v>157.91</v>
      </c>
    </row>
    <row r="856" spans="1:3" x14ac:dyDescent="0.3">
      <c r="A856" s="138">
        <f>'Prix - Orge 8'!C856</f>
        <v>2017</v>
      </c>
      <c r="B856" s="70">
        <f>'Prix - Orge 8'!E856</f>
        <v>146.72999999999999</v>
      </c>
      <c r="C856" s="71">
        <f>'Prix - Orge 8'!F856</f>
        <v>157.91</v>
      </c>
    </row>
    <row r="857" spans="1:3" x14ac:dyDescent="0.3">
      <c r="A857" s="138">
        <f>'Prix - Orge 8'!C857</f>
        <v>2017</v>
      </c>
      <c r="B857" s="70">
        <f>'Prix - Orge 8'!E857</f>
        <v>146.72999999999999</v>
      </c>
      <c r="C857" s="71">
        <f>'Prix - Orge 8'!F857</f>
        <v>157.91</v>
      </c>
    </row>
    <row r="858" spans="1:3" x14ac:dyDescent="0.3">
      <c r="A858" s="138">
        <f>'Prix - Orge 8'!C858</f>
        <v>2017</v>
      </c>
      <c r="B858" s="70">
        <f>'Prix - Orge 8'!E858</f>
        <v>146.72999999999999</v>
      </c>
      <c r="C858" s="71">
        <f>'Prix - Orge 8'!F858</f>
        <v>157.91</v>
      </c>
    </row>
    <row r="859" spans="1:3" x14ac:dyDescent="0.3">
      <c r="A859" s="138">
        <f>'Prix - Orge 8'!C859</f>
        <v>2017</v>
      </c>
      <c r="B859" s="70">
        <f>'Prix - Orge 8'!E859</f>
        <v>146.72999999999999</v>
      </c>
      <c r="C859" s="71">
        <f>'Prix - Orge 8'!F859</f>
        <v>157.91</v>
      </c>
    </row>
    <row r="860" spans="1:3" x14ac:dyDescent="0.3">
      <c r="A860" s="138">
        <f>'Prix - Orge 8'!C860</f>
        <v>2017</v>
      </c>
      <c r="B860" s="70">
        <f>'Prix - Orge 8'!E860</f>
        <v>146.72999999999999</v>
      </c>
      <c r="C860" s="71">
        <f>'Prix - Orge 8'!F860</f>
        <v>157.91</v>
      </c>
    </row>
    <row r="861" spans="1:3" x14ac:dyDescent="0.3">
      <c r="A861" s="138">
        <f>'Prix - Orge 8'!C861</f>
        <v>2017</v>
      </c>
      <c r="B861" s="70">
        <f>'Prix - Orge 8'!E861</f>
        <v>146.72999999999999</v>
      </c>
      <c r="C861" s="71">
        <f>'Prix - Orge 8'!F861</f>
        <v>157.91</v>
      </c>
    </row>
    <row r="862" spans="1:3" x14ac:dyDescent="0.3">
      <c r="A862" s="138">
        <f>'Prix - Orge 8'!C862</f>
        <v>2017</v>
      </c>
      <c r="B862" s="70">
        <f>'Prix - Orge 8'!E862</f>
        <v>146.72999999999999</v>
      </c>
      <c r="C862" s="71">
        <f>'Prix - Orge 8'!F862</f>
        <v>157.91</v>
      </c>
    </row>
    <row r="863" spans="1:3" x14ac:dyDescent="0.3">
      <c r="A863" s="138">
        <f>'Prix - Orge 8'!C863</f>
        <v>2017</v>
      </c>
      <c r="B863" s="70">
        <f>'Prix - Orge 8'!E863</f>
        <v>146.72999999999999</v>
      </c>
      <c r="C863" s="71">
        <f>'Prix - Orge 8'!F863</f>
        <v>157.91</v>
      </c>
    </row>
    <row r="864" spans="1:3" x14ac:dyDescent="0.3">
      <c r="A864" s="138">
        <f>'Prix - Orge 8'!C864</f>
        <v>2017</v>
      </c>
      <c r="B864" s="70">
        <f>'Prix - Orge 8'!E864</f>
        <v>146.72999999999999</v>
      </c>
      <c r="C864" s="71">
        <f>'Prix - Orge 8'!F864</f>
        <v>157.91</v>
      </c>
    </row>
    <row r="865" spans="1:3" x14ac:dyDescent="0.3">
      <c r="A865" s="138">
        <f>'Prix - Orge 8'!C865</f>
        <v>2017</v>
      </c>
      <c r="B865" s="70">
        <f>'Prix - Orge 8'!E865</f>
        <v>146.72999999999999</v>
      </c>
      <c r="C865" s="71">
        <f>'Prix - Orge 8'!F865</f>
        <v>157.91</v>
      </c>
    </row>
    <row r="866" spans="1:3" x14ac:dyDescent="0.3">
      <c r="A866" s="138">
        <f>'Prix - Orge 8'!C866</f>
        <v>2017</v>
      </c>
      <c r="B866" s="70">
        <f>'Prix - Orge 8'!E866</f>
        <v>146.72999999999999</v>
      </c>
      <c r="C866" s="71">
        <f>'Prix - Orge 8'!F866</f>
        <v>157.91</v>
      </c>
    </row>
    <row r="867" spans="1:3" x14ac:dyDescent="0.3">
      <c r="A867" s="138">
        <f>'Prix - Orge 8'!C867</f>
        <v>2017</v>
      </c>
      <c r="B867" s="70">
        <f>'Prix - Orge 8'!E867</f>
        <v>146.72999999999999</v>
      </c>
      <c r="C867" s="71">
        <f>'Prix - Orge 8'!F867</f>
        <v>157.91</v>
      </c>
    </row>
    <row r="868" spans="1:3" x14ac:dyDescent="0.3">
      <c r="A868" s="138">
        <f>'Prix - Orge 8'!C868</f>
        <v>2017</v>
      </c>
      <c r="B868" s="70">
        <f>'Prix - Orge 8'!E868</f>
        <v>146.72999999999999</v>
      </c>
      <c r="C868" s="71">
        <f>'Prix - Orge 8'!F868</f>
        <v>157.91</v>
      </c>
    </row>
    <row r="869" spans="1:3" x14ac:dyDescent="0.3">
      <c r="A869" s="138">
        <f>'Prix - Orge 8'!C869</f>
        <v>2017</v>
      </c>
      <c r="B869" s="70">
        <f>'Prix - Orge 8'!E869</f>
        <v>146.72999999999999</v>
      </c>
      <c r="C869" s="71">
        <f>'Prix - Orge 8'!F869</f>
        <v>157.91</v>
      </c>
    </row>
    <row r="870" spans="1:3" x14ac:dyDescent="0.3">
      <c r="A870" s="138">
        <f>'Prix - Orge 8'!C870</f>
        <v>2017</v>
      </c>
      <c r="B870" s="70">
        <f>'Prix - Orge 8'!E870</f>
        <v>146.72999999999999</v>
      </c>
      <c r="C870" s="71">
        <f>'Prix - Orge 8'!F870</f>
        <v>157.91</v>
      </c>
    </row>
    <row r="871" spans="1:3" x14ac:dyDescent="0.3">
      <c r="A871" s="138">
        <f>'Prix - Orge 8'!C871</f>
        <v>2017</v>
      </c>
      <c r="B871" s="70">
        <f>'Prix - Orge 8'!E871</f>
        <v>146.72999999999999</v>
      </c>
      <c r="C871" s="71">
        <f>'Prix - Orge 8'!F871</f>
        <v>157.91</v>
      </c>
    </row>
    <row r="872" spans="1:3" x14ac:dyDescent="0.3">
      <c r="A872" s="138">
        <f>'Prix - Orge 8'!C872</f>
        <v>2017</v>
      </c>
      <c r="B872" s="70">
        <f>'Prix - Orge 8'!E872</f>
        <v>146.72999999999999</v>
      </c>
      <c r="C872" s="71">
        <f>'Prix - Orge 8'!F872</f>
        <v>157.91</v>
      </c>
    </row>
    <row r="873" spans="1:3" x14ac:dyDescent="0.3">
      <c r="A873" s="138">
        <f>'Prix - Orge 8'!C873</f>
        <v>2017</v>
      </c>
      <c r="B873" s="70">
        <f>'Prix - Orge 8'!E873</f>
        <v>146.72999999999999</v>
      </c>
      <c r="C873" s="71">
        <f>'Prix - Orge 8'!F873</f>
        <v>157.91</v>
      </c>
    </row>
    <row r="874" spans="1:3" x14ac:dyDescent="0.3">
      <c r="A874" s="138">
        <f>'Prix - Orge 8'!C874</f>
        <v>2017</v>
      </c>
      <c r="B874" s="70">
        <f>'Prix - Orge 8'!E874</f>
        <v>146.72999999999999</v>
      </c>
      <c r="C874" s="71">
        <f>'Prix - Orge 8'!F874</f>
        <v>157.91</v>
      </c>
    </row>
    <row r="875" spans="1:3" x14ac:dyDescent="0.3">
      <c r="A875" s="138">
        <f>'Prix - Orge 8'!C875</f>
        <v>2017</v>
      </c>
      <c r="B875" s="70">
        <f>'Prix - Orge 8'!E875</f>
        <v>146.72999999999999</v>
      </c>
      <c r="C875" s="71">
        <f>'Prix - Orge 8'!F875</f>
        <v>157.91</v>
      </c>
    </row>
    <row r="876" spans="1:3" x14ac:dyDescent="0.3">
      <c r="A876" s="138">
        <f>'Prix - Orge 8'!C876</f>
        <v>2017</v>
      </c>
      <c r="B876" s="70">
        <f>'Prix - Orge 8'!E876</f>
        <v>146.72999999999999</v>
      </c>
      <c r="C876" s="71">
        <f>'Prix - Orge 8'!F876</f>
        <v>157.91</v>
      </c>
    </row>
    <row r="877" spans="1:3" x14ac:dyDescent="0.3">
      <c r="A877" s="138">
        <f>'Prix - Orge 8'!C877</f>
        <v>2017</v>
      </c>
      <c r="B877" s="70">
        <f>'Prix - Orge 8'!E877</f>
        <v>146.72999999999999</v>
      </c>
      <c r="C877" s="71">
        <f>'Prix - Orge 8'!F877</f>
        <v>157.91</v>
      </c>
    </row>
    <row r="878" spans="1:3" x14ac:dyDescent="0.3">
      <c r="A878" s="138">
        <f>'Prix - Orge 8'!C878</f>
        <v>2017</v>
      </c>
      <c r="B878" s="70">
        <f>'Prix - Orge 8'!E878</f>
        <v>146.72999999999999</v>
      </c>
      <c r="C878" s="71">
        <f>'Prix - Orge 8'!F878</f>
        <v>157.91</v>
      </c>
    </row>
    <row r="879" spans="1:3" x14ac:dyDescent="0.3">
      <c r="A879" s="138">
        <f>'Prix - Orge 8'!C879</f>
        <v>2017</v>
      </c>
      <c r="B879" s="70">
        <f>'Prix - Orge 8'!E879</f>
        <v>146.72999999999999</v>
      </c>
      <c r="C879" s="71">
        <f>'Prix - Orge 8'!F879</f>
        <v>157.91</v>
      </c>
    </row>
    <row r="880" spans="1:3" x14ac:dyDescent="0.3">
      <c r="A880" s="138">
        <f>'Prix - Orge 8'!C880</f>
        <v>2017</v>
      </c>
      <c r="B880" s="70">
        <f>'Prix - Orge 8'!E880</f>
        <v>146.72999999999999</v>
      </c>
      <c r="C880" s="71">
        <f>'Prix - Orge 8'!F880</f>
        <v>157.91</v>
      </c>
    </row>
    <row r="881" spans="1:3" x14ac:dyDescent="0.3">
      <c r="A881" s="138">
        <f>'Prix - Orge 8'!C881</f>
        <v>2017</v>
      </c>
      <c r="B881" s="70">
        <f>'Prix - Orge 8'!E881</f>
        <v>146.72999999999999</v>
      </c>
      <c r="C881" s="71">
        <f>'Prix - Orge 8'!F881</f>
        <v>157.91</v>
      </c>
    </row>
    <row r="882" spans="1:3" x14ac:dyDescent="0.3">
      <c r="A882" s="138">
        <f>'Prix - Orge 8'!C882</f>
        <v>2017</v>
      </c>
      <c r="B882" s="70">
        <f>'Prix - Orge 8'!E882</f>
        <v>146.72999999999999</v>
      </c>
      <c r="C882" s="71">
        <f>'Prix - Orge 8'!F882</f>
        <v>157.91</v>
      </c>
    </row>
    <row r="883" spans="1:3" x14ac:dyDescent="0.3">
      <c r="A883" s="138">
        <f>'Prix - Orge 8'!C883</f>
        <v>2017</v>
      </c>
      <c r="B883" s="70">
        <f>'Prix - Orge 8'!E883</f>
        <v>146.72999999999999</v>
      </c>
      <c r="C883" s="71">
        <f>'Prix - Orge 8'!F883</f>
        <v>157.91</v>
      </c>
    </row>
    <row r="884" spans="1:3" x14ac:dyDescent="0.3">
      <c r="A884" s="138">
        <f>'Prix - Orge 8'!C884</f>
        <v>2017</v>
      </c>
      <c r="B884" s="70">
        <f>'Prix - Orge 8'!E884</f>
        <v>146.72999999999999</v>
      </c>
      <c r="C884" s="71">
        <f>'Prix - Orge 8'!F884</f>
        <v>157.91</v>
      </c>
    </row>
    <row r="885" spans="1:3" x14ac:dyDescent="0.3">
      <c r="A885" s="138">
        <f>'Prix - Orge 8'!C885</f>
        <v>2017</v>
      </c>
      <c r="B885" s="70">
        <f>'Prix - Orge 8'!E885</f>
        <v>146.72999999999999</v>
      </c>
      <c r="C885" s="71">
        <f>'Prix - Orge 8'!F885</f>
        <v>157.91</v>
      </c>
    </row>
    <row r="886" spans="1:3" x14ac:dyDescent="0.3">
      <c r="A886" s="138">
        <f>'Prix - Orge 8'!C886</f>
        <v>2017</v>
      </c>
      <c r="B886" s="70">
        <f>'Prix - Orge 8'!E886</f>
        <v>146.72999999999999</v>
      </c>
      <c r="C886" s="71">
        <f>'Prix - Orge 8'!F886</f>
        <v>157.91</v>
      </c>
    </row>
    <row r="887" spans="1:3" x14ac:dyDescent="0.3">
      <c r="A887" s="138">
        <f>'Prix - Orge 8'!C887</f>
        <v>2017</v>
      </c>
      <c r="B887" s="70">
        <f>'Prix - Orge 8'!E887</f>
        <v>146.72999999999999</v>
      </c>
      <c r="C887" s="71">
        <f>'Prix - Orge 8'!F887</f>
        <v>157.91</v>
      </c>
    </row>
    <row r="888" spans="1:3" x14ac:dyDescent="0.3">
      <c r="A888" s="138">
        <f>'Prix - Orge 8'!C888</f>
        <v>2017</v>
      </c>
      <c r="B888" s="70">
        <f>'Prix - Orge 8'!E888</f>
        <v>146.72999999999999</v>
      </c>
      <c r="C888" s="71">
        <f>'Prix - Orge 8'!F888</f>
        <v>157.91</v>
      </c>
    </row>
    <row r="889" spans="1:3" x14ac:dyDescent="0.3">
      <c r="A889" s="138">
        <f>'Prix - Orge 8'!C889</f>
        <v>2017</v>
      </c>
      <c r="B889" s="70">
        <f>'Prix - Orge 8'!E889</f>
        <v>146.72999999999999</v>
      </c>
      <c r="C889" s="71">
        <f>'Prix - Orge 8'!F889</f>
        <v>157.91</v>
      </c>
    </row>
    <row r="890" spans="1:3" x14ac:dyDescent="0.3">
      <c r="A890" s="138">
        <f>'Prix - Orge 8'!C890</f>
        <v>2017</v>
      </c>
      <c r="B890" s="70">
        <f>'Prix - Orge 8'!E890</f>
        <v>146.72999999999999</v>
      </c>
      <c r="C890" s="71">
        <f>'Prix - Orge 8'!F890</f>
        <v>157.91</v>
      </c>
    </row>
    <row r="891" spans="1:3" x14ac:dyDescent="0.3">
      <c r="A891" s="138">
        <f>'Prix - Orge 8'!C891</f>
        <v>2017</v>
      </c>
      <c r="B891" s="70">
        <f>'Prix - Orge 8'!E891</f>
        <v>146.72999999999999</v>
      </c>
      <c r="C891" s="71">
        <f>'Prix - Orge 8'!F891</f>
        <v>157.91</v>
      </c>
    </row>
    <row r="892" spans="1:3" x14ac:dyDescent="0.3">
      <c r="A892" s="138">
        <f>'Prix - Orge 8'!C892</f>
        <v>2017</v>
      </c>
      <c r="B892" s="70">
        <f>'Prix - Orge 8'!E892</f>
        <v>146.72999999999999</v>
      </c>
      <c r="C892" s="71">
        <f>'Prix - Orge 8'!F892</f>
        <v>157.91</v>
      </c>
    </row>
    <row r="893" spans="1:3" x14ac:dyDescent="0.3">
      <c r="A893" s="138">
        <f>'Prix - Orge 8'!C893</f>
        <v>2017</v>
      </c>
      <c r="B893" s="70">
        <f>'Prix - Orge 8'!E893</f>
        <v>146.72999999999999</v>
      </c>
      <c r="C893" s="71">
        <f>'Prix - Orge 8'!F893</f>
        <v>157.91</v>
      </c>
    </row>
    <row r="894" spans="1:3" x14ac:dyDescent="0.3">
      <c r="A894" s="138">
        <f>'Prix - Orge 8'!C894</f>
        <v>2017</v>
      </c>
      <c r="B894" s="70">
        <f>'Prix - Orge 8'!E894</f>
        <v>146.72999999999999</v>
      </c>
      <c r="C894" s="71">
        <f>'Prix - Orge 8'!F894</f>
        <v>157.91</v>
      </c>
    </row>
    <row r="895" spans="1:3" x14ac:dyDescent="0.3">
      <c r="A895" s="138">
        <f>'Prix - Orge 8'!C895</f>
        <v>2017</v>
      </c>
      <c r="B895" s="70">
        <f>'Prix - Orge 8'!E895</f>
        <v>146.72999999999999</v>
      </c>
      <c r="C895" s="71">
        <f>'Prix - Orge 8'!F895</f>
        <v>157.91</v>
      </c>
    </row>
    <row r="896" spans="1:3" x14ac:dyDescent="0.3">
      <c r="A896" s="138">
        <f>'Prix - Orge 8'!C896</f>
        <v>2017</v>
      </c>
      <c r="B896" s="70">
        <f>'Prix - Orge 8'!E896</f>
        <v>146.72999999999999</v>
      </c>
      <c r="C896" s="71">
        <f>'Prix - Orge 8'!F896</f>
        <v>157.91</v>
      </c>
    </row>
    <row r="897" spans="1:3" x14ac:dyDescent="0.3">
      <c r="A897" s="138">
        <f>'Prix - Orge 8'!C897</f>
        <v>2017</v>
      </c>
      <c r="B897" s="70">
        <f>'Prix - Orge 8'!E897</f>
        <v>146.72999999999999</v>
      </c>
      <c r="C897" s="71">
        <f>'Prix - Orge 8'!F897</f>
        <v>157.91</v>
      </c>
    </row>
    <row r="898" spans="1:3" x14ac:dyDescent="0.3">
      <c r="A898" s="138">
        <f>'Prix - Orge 8'!C898</f>
        <v>2017</v>
      </c>
      <c r="B898" s="70">
        <f>'Prix - Orge 8'!E898</f>
        <v>146.72999999999999</v>
      </c>
      <c r="C898" s="71">
        <f>'Prix - Orge 8'!F898</f>
        <v>157.91</v>
      </c>
    </row>
    <row r="899" spans="1:3" x14ac:dyDescent="0.3">
      <c r="A899" s="138">
        <f>'Prix - Orge 8'!C899</f>
        <v>2017</v>
      </c>
      <c r="B899" s="70">
        <f>'Prix - Orge 8'!E899</f>
        <v>146.72999999999999</v>
      </c>
      <c r="C899" s="71">
        <f>'Prix - Orge 8'!F899</f>
        <v>157.91</v>
      </c>
    </row>
    <row r="900" spans="1:3" x14ac:dyDescent="0.3">
      <c r="A900" s="138">
        <f>'Prix - Orge 8'!C900</f>
        <v>2017</v>
      </c>
      <c r="B900" s="70">
        <f>'Prix - Orge 8'!E900</f>
        <v>146.72999999999999</v>
      </c>
      <c r="C900" s="71">
        <f>'Prix - Orge 8'!F900</f>
        <v>157.91</v>
      </c>
    </row>
    <row r="901" spans="1:3" x14ac:dyDescent="0.3">
      <c r="A901" s="138">
        <f>'Prix - Orge 8'!C901</f>
        <v>2017</v>
      </c>
      <c r="B901" s="70">
        <f>'Prix - Orge 8'!E901</f>
        <v>146.72999999999999</v>
      </c>
      <c r="C901" s="71">
        <f>'Prix - Orge 8'!F901</f>
        <v>157.91</v>
      </c>
    </row>
    <row r="902" spans="1:3" x14ac:dyDescent="0.3">
      <c r="A902" s="138">
        <f>'Prix - Orge 8'!C902</f>
        <v>2017</v>
      </c>
      <c r="B902" s="70">
        <f>'Prix - Orge 8'!E902</f>
        <v>146.72999999999999</v>
      </c>
      <c r="C902" s="71">
        <f>'Prix - Orge 8'!F902</f>
        <v>157.91</v>
      </c>
    </row>
    <row r="903" spans="1:3" x14ac:dyDescent="0.3">
      <c r="A903" s="138">
        <f>'Prix - Orge 8'!C903</f>
        <v>2017</v>
      </c>
      <c r="B903" s="70">
        <f>'Prix - Orge 8'!E903</f>
        <v>146.72999999999999</v>
      </c>
      <c r="C903" s="71">
        <f>'Prix - Orge 8'!F903</f>
        <v>157.91</v>
      </c>
    </row>
    <row r="904" spans="1:3" x14ac:dyDescent="0.3">
      <c r="A904" s="138">
        <f>'Prix - Orge 8'!C904</f>
        <v>2017</v>
      </c>
      <c r="B904" s="70">
        <f>'Prix - Orge 8'!E904</f>
        <v>146.72999999999999</v>
      </c>
      <c r="C904" s="71">
        <f>'Prix - Orge 8'!F904</f>
        <v>157.91</v>
      </c>
    </row>
    <row r="905" spans="1:3" x14ac:dyDescent="0.3">
      <c r="A905" s="138">
        <f>'Prix - Orge 8'!C905</f>
        <v>2017</v>
      </c>
      <c r="B905" s="70">
        <f>'Prix - Orge 8'!E905</f>
        <v>146.72999999999999</v>
      </c>
      <c r="C905" s="71">
        <f>'Prix - Orge 8'!F905</f>
        <v>157.91</v>
      </c>
    </row>
    <row r="906" spans="1:3" x14ac:dyDescent="0.3">
      <c r="A906" s="138">
        <f>'Prix - Orge 8'!C906</f>
        <v>2017</v>
      </c>
      <c r="B906" s="70">
        <f>'Prix - Orge 8'!E906</f>
        <v>146.72999999999999</v>
      </c>
      <c r="C906" s="71">
        <f>'Prix - Orge 8'!F906</f>
        <v>157.91</v>
      </c>
    </row>
    <row r="907" spans="1:3" x14ac:dyDescent="0.3">
      <c r="A907" s="138">
        <f>'Prix - Orge 8'!C907</f>
        <v>2017</v>
      </c>
      <c r="B907" s="70">
        <f>'Prix - Orge 8'!E907</f>
        <v>146.72999999999999</v>
      </c>
      <c r="C907" s="71">
        <f>'Prix - Orge 8'!F907</f>
        <v>157.91</v>
      </c>
    </row>
    <row r="908" spans="1:3" x14ac:dyDescent="0.3">
      <c r="A908" s="138">
        <f>'Prix - Orge 8'!C908</f>
        <v>2017</v>
      </c>
      <c r="B908" s="70">
        <f>'Prix - Orge 8'!E908</f>
        <v>146.72999999999999</v>
      </c>
      <c r="C908" s="71">
        <f>'Prix - Orge 8'!F908</f>
        <v>157.91</v>
      </c>
    </row>
    <row r="909" spans="1:3" x14ac:dyDescent="0.3">
      <c r="A909" s="138">
        <f>'Prix - Orge 8'!C909</f>
        <v>2017</v>
      </c>
      <c r="B909" s="70">
        <f>'Prix - Orge 8'!E909</f>
        <v>146.72999999999999</v>
      </c>
      <c r="C909" s="71">
        <f>'Prix - Orge 8'!F909</f>
        <v>157.91</v>
      </c>
    </row>
    <row r="910" spans="1:3" x14ac:dyDescent="0.3">
      <c r="A910" s="138">
        <f>'Prix - Orge 8'!C910</f>
        <v>2017</v>
      </c>
      <c r="B910" s="70">
        <f>'Prix - Orge 8'!E910</f>
        <v>146.72999999999999</v>
      </c>
      <c r="C910" s="71">
        <f>'Prix - Orge 8'!F910</f>
        <v>157.91</v>
      </c>
    </row>
    <row r="911" spans="1:3" x14ac:dyDescent="0.3">
      <c r="A911" s="138">
        <f>'Prix - Orge 8'!C911</f>
        <v>2017</v>
      </c>
      <c r="B911" s="70">
        <f>'Prix - Orge 8'!E911</f>
        <v>146.72999999999999</v>
      </c>
      <c r="C911" s="71">
        <f>'Prix - Orge 8'!F911</f>
        <v>157.91</v>
      </c>
    </row>
    <row r="912" spans="1:3" x14ac:dyDescent="0.3">
      <c r="A912" s="138">
        <f>'Prix - Orge 8'!C912</f>
        <v>2017</v>
      </c>
      <c r="B912" s="70">
        <f>'Prix - Orge 8'!E912</f>
        <v>146.72999999999999</v>
      </c>
      <c r="C912" s="71">
        <f>'Prix - Orge 8'!F912</f>
        <v>157.91</v>
      </c>
    </row>
    <row r="913" spans="1:3" x14ac:dyDescent="0.3">
      <c r="A913" s="138">
        <f>'Prix - Orge 8'!C913</f>
        <v>2017</v>
      </c>
      <c r="B913" s="70">
        <f>'Prix - Orge 8'!E913</f>
        <v>146.72999999999999</v>
      </c>
      <c r="C913" s="71">
        <f>'Prix - Orge 8'!F913</f>
        <v>157.91</v>
      </c>
    </row>
    <row r="914" spans="1:3" x14ac:dyDescent="0.3">
      <c r="A914" s="138">
        <f>'Prix - Orge 8'!C914</f>
        <v>2017</v>
      </c>
      <c r="B914" s="70">
        <f>'Prix - Orge 8'!E914</f>
        <v>146.72999999999999</v>
      </c>
      <c r="C914" s="71">
        <f>'Prix - Orge 8'!F914</f>
        <v>157.91</v>
      </c>
    </row>
    <row r="915" spans="1:3" x14ac:dyDescent="0.3">
      <c r="A915" s="138">
        <f>'Prix - Orge 8'!C915</f>
        <v>2017</v>
      </c>
      <c r="B915" s="70">
        <f>'Prix - Orge 8'!E915</f>
        <v>146.72999999999999</v>
      </c>
      <c r="C915" s="71">
        <f>'Prix - Orge 8'!F915</f>
        <v>157.91</v>
      </c>
    </row>
    <row r="916" spans="1:3" x14ac:dyDescent="0.3">
      <c r="A916" s="138">
        <f>'Prix - Orge 8'!C916</f>
        <v>2017</v>
      </c>
      <c r="B916" s="70">
        <f>'Prix - Orge 8'!E916</f>
        <v>146.72999999999999</v>
      </c>
      <c r="C916" s="71">
        <f>'Prix - Orge 8'!F916</f>
        <v>157.91</v>
      </c>
    </row>
    <row r="917" spans="1:3" x14ac:dyDescent="0.3">
      <c r="A917" s="138">
        <f>'Prix - Orge 8'!C917</f>
        <v>2017</v>
      </c>
      <c r="B917" s="70">
        <f>'Prix - Orge 8'!E917</f>
        <v>146.72999999999999</v>
      </c>
      <c r="C917" s="71">
        <f>'Prix - Orge 8'!F917</f>
        <v>157.91</v>
      </c>
    </row>
    <row r="918" spans="1:3" x14ac:dyDescent="0.3">
      <c r="A918" s="138">
        <f>'Prix - Orge 8'!C918</f>
        <v>2017</v>
      </c>
      <c r="B918" s="70">
        <f>'Prix - Orge 8'!E918</f>
        <v>146.72999999999999</v>
      </c>
      <c r="C918" s="71">
        <f>'Prix - Orge 8'!F918</f>
        <v>157.91</v>
      </c>
    </row>
    <row r="919" spans="1:3" x14ac:dyDescent="0.3">
      <c r="A919" s="138">
        <f>'Prix - Orge 8'!C919</f>
        <v>2017</v>
      </c>
      <c r="B919" s="70">
        <f>'Prix - Orge 8'!E919</f>
        <v>146.72999999999999</v>
      </c>
      <c r="C919" s="71">
        <f>'Prix - Orge 8'!F919</f>
        <v>157.91</v>
      </c>
    </row>
    <row r="920" spans="1:3" x14ac:dyDescent="0.3">
      <c r="A920" s="138">
        <f>'Prix - Orge 8'!C920</f>
        <v>2017</v>
      </c>
      <c r="B920" s="70">
        <f>'Prix - Orge 8'!E920</f>
        <v>146.72999999999999</v>
      </c>
      <c r="C920" s="71">
        <f>'Prix - Orge 8'!F920</f>
        <v>157.91</v>
      </c>
    </row>
    <row r="921" spans="1:3" x14ac:dyDescent="0.3">
      <c r="A921" s="138">
        <f>'Prix - Orge 8'!C921</f>
        <v>2017</v>
      </c>
      <c r="B921" s="70">
        <f>'Prix - Orge 8'!E921</f>
        <v>146.72999999999999</v>
      </c>
      <c r="C921" s="71">
        <f>'Prix - Orge 8'!F921</f>
        <v>157.91</v>
      </c>
    </row>
    <row r="922" spans="1:3" x14ac:dyDescent="0.3">
      <c r="A922" s="138">
        <f>'Prix - Orge 8'!C922</f>
        <v>2017</v>
      </c>
      <c r="B922" s="70">
        <f>'Prix - Orge 8'!E922</f>
        <v>146.72999999999999</v>
      </c>
      <c r="C922" s="71">
        <f>'Prix - Orge 8'!F922</f>
        <v>157.91</v>
      </c>
    </row>
    <row r="923" spans="1:3" x14ac:dyDescent="0.3">
      <c r="A923" s="138">
        <f>'Prix - Orge 8'!C923</f>
        <v>2017</v>
      </c>
      <c r="B923" s="70">
        <f>'Prix - Orge 8'!E923</f>
        <v>146.72999999999999</v>
      </c>
      <c r="C923" s="71">
        <f>'Prix - Orge 8'!F923</f>
        <v>157.91</v>
      </c>
    </row>
    <row r="924" spans="1:3" x14ac:dyDescent="0.3">
      <c r="A924" s="138">
        <f>'Prix - Orge 8'!C924</f>
        <v>2017</v>
      </c>
      <c r="B924" s="70">
        <f>'Prix - Orge 8'!E924</f>
        <v>146.72999999999999</v>
      </c>
      <c r="C924" s="71">
        <f>'Prix - Orge 8'!F924</f>
        <v>157.91</v>
      </c>
    </row>
    <row r="925" spans="1:3" x14ac:dyDescent="0.3">
      <c r="A925" s="138">
        <f>'Prix - Orge 8'!C925</f>
        <v>2017</v>
      </c>
      <c r="B925" s="70">
        <f>'Prix - Orge 8'!E925</f>
        <v>146.72999999999999</v>
      </c>
      <c r="C925" s="71">
        <f>'Prix - Orge 8'!F925</f>
        <v>157.91</v>
      </c>
    </row>
    <row r="926" spans="1:3" x14ac:dyDescent="0.3">
      <c r="A926" s="138">
        <f>'Prix - Orge 8'!C926</f>
        <v>2017</v>
      </c>
      <c r="B926" s="70">
        <f>'Prix - Orge 8'!E926</f>
        <v>146.72999999999999</v>
      </c>
      <c r="C926" s="71">
        <f>'Prix - Orge 8'!F926</f>
        <v>157.91</v>
      </c>
    </row>
    <row r="927" spans="1:3" x14ac:dyDescent="0.3">
      <c r="A927" s="138">
        <f>'Prix - Orge 8'!C927</f>
        <v>2017</v>
      </c>
      <c r="B927" s="70">
        <f>'Prix - Orge 8'!E927</f>
        <v>146.72999999999999</v>
      </c>
      <c r="C927" s="71">
        <f>'Prix - Orge 8'!F927</f>
        <v>157.91</v>
      </c>
    </row>
    <row r="928" spans="1:3" x14ac:dyDescent="0.3">
      <c r="A928" s="138">
        <f>'Prix - Orge 8'!C928</f>
        <v>2017</v>
      </c>
      <c r="B928" s="70">
        <f>'Prix - Orge 8'!E928</f>
        <v>146.72999999999999</v>
      </c>
      <c r="C928" s="71">
        <f>'Prix - Orge 8'!F928</f>
        <v>157.91</v>
      </c>
    </row>
    <row r="929" spans="1:3" x14ac:dyDescent="0.3">
      <c r="A929" s="138">
        <f>'Prix - Orge 8'!C929</f>
        <v>2017</v>
      </c>
      <c r="B929" s="70">
        <f>'Prix - Orge 8'!E929</f>
        <v>146.72999999999999</v>
      </c>
      <c r="C929" s="71">
        <f>'Prix - Orge 8'!F929</f>
        <v>157.91</v>
      </c>
    </row>
    <row r="930" spans="1:3" x14ac:dyDescent="0.3">
      <c r="A930" s="138">
        <f>'Prix - Orge 8'!C930</f>
        <v>2017</v>
      </c>
      <c r="B930" s="70">
        <f>'Prix - Orge 8'!E930</f>
        <v>146.72999999999999</v>
      </c>
      <c r="C930" s="71">
        <f>'Prix - Orge 8'!F930</f>
        <v>157.91</v>
      </c>
    </row>
    <row r="931" spans="1:3" x14ac:dyDescent="0.3">
      <c r="A931" s="138">
        <f>'Prix - Orge 8'!C931</f>
        <v>2017</v>
      </c>
      <c r="B931" s="70">
        <f>'Prix - Orge 8'!E931</f>
        <v>146.72999999999999</v>
      </c>
      <c r="C931" s="71">
        <f>'Prix - Orge 8'!F931</f>
        <v>157.91</v>
      </c>
    </row>
    <row r="932" spans="1:3" x14ac:dyDescent="0.3">
      <c r="A932" s="138">
        <f>'Prix - Orge 8'!C932</f>
        <v>2017</v>
      </c>
      <c r="B932" s="70">
        <f>'Prix - Orge 8'!E932</f>
        <v>146.72999999999999</v>
      </c>
      <c r="C932" s="71">
        <f>'Prix - Orge 8'!F932</f>
        <v>157.91</v>
      </c>
    </row>
    <row r="933" spans="1:3" x14ac:dyDescent="0.3">
      <c r="A933" s="138">
        <f>'Prix - Orge 8'!C933</f>
        <v>2017</v>
      </c>
      <c r="B933" s="70">
        <f>'Prix - Orge 8'!E933</f>
        <v>146.72999999999999</v>
      </c>
      <c r="C933" s="71">
        <f>'Prix - Orge 8'!F933</f>
        <v>157.91</v>
      </c>
    </row>
    <row r="934" spans="1:3" x14ac:dyDescent="0.3">
      <c r="A934" s="138">
        <f>'Prix - Orge 8'!C934</f>
        <v>2017</v>
      </c>
      <c r="B934" s="70">
        <f>'Prix - Orge 8'!E934</f>
        <v>146.72999999999999</v>
      </c>
      <c r="C934" s="71">
        <f>'Prix - Orge 8'!F934</f>
        <v>157.91</v>
      </c>
    </row>
    <row r="935" spans="1:3" x14ac:dyDescent="0.3">
      <c r="A935" s="138">
        <f>'Prix - Orge 8'!C935</f>
        <v>2018</v>
      </c>
      <c r="B935" s="70">
        <f>'Prix - Orge 8'!E935</f>
        <v>198.09</v>
      </c>
      <c r="C935" s="71">
        <f>'Prix - Orge 8'!F935</f>
        <v>152.77000000000001</v>
      </c>
    </row>
    <row r="936" spans="1:3" x14ac:dyDescent="0.3">
      <c r="A936" s="138">
        <f>'Prix - Orge 8'!C936</f>
        <v>2018</v>
      </c>
      <c r="B936" s="70">
        <f>'Prix - Orge 8'!E936</f>
        <v>198.09</v>
      </c>
      <c r="C936" s="71">
        <f>'Prix - Orge 8'!F936</f>
        <v>152.77000000000001</v>
      </c>
    </row>
    <row r="937" spans="1:3" x14ac:dyDescent="0.3">
      <c r="A937" s="138">
        <f>'Prix - Orge 8'!C937</f>
        <v>2018</v>
      </c>
      <c r="B937" s="70">
        <f>'Prix - Orge 8'!E937</f>
        <v>198.09</v>
      </c>
      <c r="C937" s="71">
        <f>'Prix - Orge 8'!F937</f>
        <v>152.77000000000001</v>
      </c>
    </row>
    <row r="938" spans="1:3" x14ac:dyDescent="0.3">
      <c r="A938" s="138">
        <f>'Prix - Orge 8'!C938</f>
        <v>2018</v>
      </c>
      <c r="B938" s="70">
        <f>'Prix - Orge 8'!E938</f>
        <v>198.09</v>
      </c>
      <c r="C938" s="71">
        <f>'Prix - Orge 8'!F938</f>
        <v>152.77000000000001</v>
      </c>
    </row>
    <row r="939" spans="1:3" x14ac:dyDescent="0.3">
      <c r="A939" s="138">
        <f>'Prix - Orge 8'!C939</f>
        <v>2018</v>
      </c>
      <c r="B939" s="70">
        <f>'Prix - Orge 8'!E939</f>
        <v>198.09</v>
      </c>
      <c r="C939" s="71">
        <f>'Prix - Orge 8'!F939</f>
        <v>152.77000000000001</v>
      </c>
    </row>
    <row r="940" spans="1:3" x14ac:dyDescent="0.3">
      <c r="A940" s="138">
        <f>'Prix - Orge 8'!C940</f>
        <v>2018</v>
      </c>
      <c r="B940" s="70">
        <f>'Prix - Orge 8'!E940</f>
        <v>198.09</v>
      </c>
      <c r="C940" s="71">
        <f>'Prix - Orge 8'!F940</f>
        <v>152.77000000000001</v>
      </c>
    </row>
    <row r="941" spans="1:3" x14ac:dyDescent="0.3">
      <c r="A941" s="138">
        <f>'Prix - Orge 8'!C941</f>
        <v>2018</v>
      </c>
      <c r="B941" s="70">
        <f>'Prix - Orge 8'!E941</f>
        <v>198.09</v>
      </c>
      <c r="C941" s="71">
        <f>'Prix - Orge 8'!F941</f>
        <v>152.77000000000001</v>
      </c>
    </row>
    <row r="942" spans="1:3" x14ac:dyDescent="0.3">
      <c r="A942" s="138">
        <f>'Prix - Orge 8'!C942</f>
        <v>2018</v>
      </c>
      <c r="B942" s="70">
        <f>'Prix - Orge 8'!E942</f>
        <v>198.09</v>
      </c>
      <c r="C942" s="71">
        <f>'Prix - Orge 8'!F942</f>
        <v>152.77000000000001</v>
      </c>
    </row>
    <row r="943" spans="1:3" x14ac:dyDescent="0.3">
      <c r="A943" s="138">
        <f>'Prix - Orge 8'!C943</f>
        <v>2018</v>
      </c>
      <c r="B943" s="70">
        <f>'Prix - Orge 8'!E943</f>
        <v>198.09</v>
      </c>
      <c r="C943" s="71">
        <f>'Prix - Orge 8'!F943</f>
        <v>152.77000000000001</v>
      </c>
    </row>
    <row r="944" spans="1:3" x14ac:dyDescent="0.3">
      <c r="A944" s="138">
        <f>'Prix - Orge 8'!C944</f>
        <v>2018</v>
      </c>
      <c r="B944" s="70">
        <f>'Prix - Orge 8'!E944</f>
        <v>198.09</v>
      </c>
      <c r="C944" s="71">
        <f>'Prix - Orge 8'!F944</f>
        <v>152.77000000000001</v>
      </c>
    </row>
    <row r="945" spans="1:3" x14ac:dyDescent="0.3">
      <c r="A945" s="138">
        <f>'Prix - Orge 8'!C945</f>
        <v>2018</v>
      </c>
      <c r="B945" s="70">
        <f>'Prix - Orge 8'!E945</f>
        <v>198.09</v>
      </c>
      <c r="C945" s="71">
        <f>'Prix - Orge 8'!F945</f>
        <v>152.77000000000001</v>
      </c>
    </row>
    <row r="946" spans="1:3" x14ac:dyDescent="0.3">
      <c r="A946" s="138">
        <f>'Prix - Orge 8'!C946</f>
        <v>2018</v>
      </c>
      <c r="B946" s="70">
        <f>'Prix - Orge 8'!E946</f>
        <v>198.09</v>
      </c>
      <c r="C946" s="71">
        <f>'Prix - Orge 8'!F946</f>
        <v>152.77000000000001</v>
      </c>
    </row>
    <row r="947" spans="1:3" x14ac:dyDescent="0.3">
      <c r="A947" s="138">
        <f>'Prix - Orge 8'!C947</f>
        <v>2018</v>
      </c>
      <c r="B947" s="70">
        <f>'Prix - Orge 8'!E947</f>
        <v>198.09</v>
      </c>
      <c r="C947" s="71">
        <f>'Prix - Orge 8'!F947</f>
        <v>152.77000000000001</v>
      </c>
    </row>
    <row r="948" spans="1:3" x14ac:dyDescent="0.3">
      <c r="A948" s="138">
        <f>'Prix - Orge 8'!C948</f>
        <v>2018</v>
      </c>
      <c r="B948" s="70">
        <f>'Prix - Orge 8'!E948</f>
        <v>198.09</v>
      </c>
      <c r="C948" s="71">
        <f>'Prix - Orge 8'!F948</f>
        <v>152.77000000000001</v>
      </c>
    </row>
    <row r="949" spans="1:3" x14ac:dyDescent="0.3">
      <c r="A949" s="138">
        <f>'Prix - Orge 8'!C949</f>
        <v>2018</v>
      </c>
      <c r="B949" s="70">
        <f>'Prix - Orge 8'!E949</f>
        <v>198.09</v>
      </c>
      <c r="C949" s="71">
        <f>'Prix - Orge 8'!F949</f>
        <v>152.77000000000001</v>
      </c>
    </row>
    <row r="950" spans="1:3" x14ac:dyDescent="0.3">
      <c r="A950" s="138">
        <f>'Prix - Orge 8'!C950</f>
        <v>2018</v>
      </c>
      <c r="B950" s="70">
        <f>'Prix - Orge 8'!E950</f>
        <v>198.09</v>
      </c>
      <c r="C950" s="71">
        <f>'Prix - Orge 8'!F950</f>
        <v>152.77000000000001</v>
      </c>
    </row>
    <row r="951" spans="1:3" x14ac:dyDescent="0.3">
      <c r="A951" s="138">
        <f>'Prix - Orge 8'!C951</f>
        <v>2018</v>
      </c>
      <c r="B951" s="70">
        <f>'Prix - Orge 8'!E951</f>
        <v>198.09</v>
      </c>
      <c r="C951" s="71">
        <f>'Prix - Orge 8'!F951</f>
        <v>152.77000000000001</v>
      </c>
    </row>
    <row r="952" spans="1:3" x14ac:dyDescent="0.3">
      <c r="A952" s="138">
        <f>'Prix - Orge 8'!C952</f>
        <v>2018</v>
      </c>
      <c r="B952" s="70">
        <f>'Prix - Orge 8'!E952</f>
        <v>198.09</v>
      </c>
      <c r="C952" s="71">
        <f>'Prix - Orge 8'!F952</f>
        <v>152.77000000000001</v>
      </c>
    </row>
    <row r="953" spans="1:3" x14ac:dyDescent="0.3">
      <c r="A953" s="138">
        <f>'Prix - Orge 8'!C953</f>
        <v>2018</v>
      </c>
      <c r="B953" s="70">
        <f>'Prix - Orge 8'!E953</f>
        <v>198.09</v>
      </c>
      <c r="C953" s="71">
        <f>'Prix - Orge 8'!F953</f>
        <v>152.77000000000001</v>
      </c>
    </row>
    <row r="954" spans="1:3" x14ac:dyDescent="0.3">
      <c r="A954" s="138">
        <f>'Prix - Orge 8'!C954</f>
        <v>2018</v>
      </c>
      <c r="B954" s="70">
        <f>'Prix - Orge 8'!E954</f>
        <v>198.09</v>
      </c>
      <c r="C954" s="71">
        <f>'Prix - Orge 8'!F954</f>
        <v>152.77000000000001</v>
      </c>
    </row>
    <row r="955" spans="1:3" x14ac:dyDescent="0.3">
      <c r="A955" s="138">
        <f>'Prix - Orge 8'!C955</f>
        <v>2018</v>
      </c>
      <c r="B955" s="70">
        <f>'Prix - Orge 8'!E955</f>
        <v>198.09</v>
      </c>
      <c r="C955" s="71">
        <f>'Prix - Orge 8'!F955</f>
        <v>152.77000000000001</v>
      </c>
    </row>
    <row r="956" spans="1:3" x14ac:dyDescent="0.3">
      <c r="A956" s="138">
        <f>'Prix - Orge 8'!C956</f>
        <v>2018</v>
      </c>
      <c r="B956" s="70">
        <f>'Prix - Orge 8'!E956</f>
        <v>198.09</v>
      </c>
      <c r="C956" s="71">
        <f>'Prix - Orge 8'!F956</f>
        <v>152.77000000000001</v>
      </c>
    </row>
    <row r="957" spans="1:3" x14ac:dyDescent="0.3">
      <c r="A957" s="138">
        <f>'Prix - Orge 8'!C957</f>
        <v>2018</v>
      </c>
      <c r="B957" s="70">
        <f>'Prix - Orge 8'!E957</f>
        <v>198.09</v>
      </c>
      <c r="C957" s="71">
        <f>'Prix - Orge 8'!F957</f>
        <v>152.77000000000001</v>
      </c>
    </row>
    <row r="958" spans="1:3" x14ac:dyDescent="0.3">
      <c r="A958" s="138">
        <f>'Prix - Orge 8'!C958</f>
        <v>2018</v>
      </c>
      <c r="B958" s="70">
        <f>'Prix - Orge 8'!E958</f>
        <v>198.09</v>
      </c>
      <c r="C958" s="71">
        <f>'Prix - Orge 8'!F958</f>
        <v>152.77000000000001</v>
      </c>
    </row>
    <row r="959" spans="1:3" x14ac:dyDescent="0.3">
      <c r="A959" s="138">
        <f>'Prix - Orge 8'!C959</f>
        <v>2018</v>
      </c>
      <c r="B959" s="70">
        <f>'Prix - Orge 8'!E959</f>
        <v>198.09</v>
      </c>
      <c r="C959" s="71">
        <f>'Prix - Orge 8'!F959</f>
        <v>152.77000000000001</v>
      </c>
    </row>
    <row r="960" spans="1:3" x14ac:dyDescent="0.3">
      <c r="A960" s="138">
        <f>'Prix - Orge 8'!C960</f>
        <v>2018</v>
      </c>
      <c r="B960" s="70">
        <f>'Prix - Orge 8'!E960</f>
        <v>198.09</v>
      </c>
      <c r="C960" s="71">
        <f>'Prix - Orge 8'!F960</f>
        <v>152.77000000000001</v>
      </c>
    </row>
    <row r="961" spans="1:3" x14ac:dyDescent="0.3">
      <c r="A961" s="138">
        <f>'Prix - Orge 8'!C961</f>
        <v>2018</v>
      </c>
      <c r="B961" s="70">
        <f>'Prix - Orge 8'!E961</f>
        <v>198.09</v>
      </c>
      <c r="C961" s="71">
        <f>'Prix - Orge 8'!F961</f>
        <v>152.77000000000001</v>
      </c>
    </row>
    <row r="962" spans="1:3" x14ac:dyDescent="0.3">
      <c r="A962" s="138">
        <f>'Prix - Orge 8'!C962</f>
        <v>2018</v>
      </c>
      <c r="B962" s="70">
        <f>'Prix - Orge 8'!E962</f>
        <v>198.09</v>
      </c>
      <c r="C962" s="71">
        <f>'Prix - Orge 8'!F962</f>
        <v>152.77000000000001</v>
      </c>
    </row>
    <row r="963" spans="1:3" x14ac:dyDescent="0.3">
      <c r="A963" s="138">
        <f>'Prix - Orge 8'!C963</f>
        <v>2018</v>
      </c>
      <c r="B963" s="70">
        <f>'Prix - Orge 8'!E963</f>
        <v>198.09</v>
      </c>
      <c r="C963" s="71">
        <f>'Prix - Orge 8'!F963</f>
        <v>152.77000000000001</v>
      </c>
    </row>
    <row r="964" spans="1:3" x14ac:dyDescent="0.3">
      <c r="A964" s="138">
        <f>'Prix - Orge 8'!C964</f>
        <v>2018</v>
      </c>
      <c r="B964" s="70">
        <f>'Prix - Orge 8'!E964</f>
        <v>198.09</v>
      </c>
      <c r="C964" s="71">
        <f>'Prix - Orge 8'!F964</f>
        <v>152.77000000000001</v>
      </c>
    </row>
    <row r="965" spans="1:3" x14ac:dyDescent="0.3">
      <c r="A965" s="138">
        <f>'Prix - Orge 8'!C965</f>
        <v>2018</v>
      </c>
      <c r="B965" s="70">
        <f>'Prix - Orge 8'!E965</f>
        <v>198.09</v>
      </c>
      <c r="C965" s="71">
        <f>'Prix - Orge 8'!F965</f>
        <v>152.77000000000001</v>
      </c>
    </row>
    <row r="966" spans="1:3" x14ac:dyDescent="0.3">
      <c r="A966" s="138">
        <f>'Prix - Orge 8'!C966</f>
        <v>2018</v>
      </c>
      <c r="B966" s="70">
        <f>'Prix - Orge 8'!E966</f>
        <v>198.09</v>
      </c>
      <c r="C966" s="71">
        <f>'Prix - Orge 8'!F966</f>
        <v>152.77000000000001</v>
      </c>
    </row>
    <row r="967" spans="1:3" x14ac:dyDescent="0.3">
      <c r="A967" s="138">
        <f>'Prix - Orge 8'!C967</f>
        <v>2018</v>
      </c>
      <c r="B967" s="70">
        <f>'Prix - Orge 8'!E967</f>
        <v>198.09</v>
      </c>
      <c r="C967" s="71">
        <f>'Prix - Orge 8'!F967</f>
        <v>152.77000000000001</v>
      </c>
    </row>
    <row r="968" spans="1:3" x14ac:dyDescent="0.3">
      <c r="A968" s="138">
        <f>'Prix - Orge 8'!C968</f>
        <v>2018</v>
      </c>
      <c r="B968" s="70">
        <f>'Prix - Orge 8'!E968</f>
        <v>198.09</v>
      </c>
      <c r="C968" s="71">
        <f>'Prix - Orge 8'!F968</f>
        <v>152.77000000000001</v>
      </c>
    </row>
    <row r="969" spans="1:3" x14ac:dyDescent="0.3">
      <c r="A969" s="138">
        <f>'Prix - Orge 8'!C969</f>
        <v>2018</v>
      </c>
      <c r="B969" s="70">
        <f>'Prix - Orge 8'!E969</f>
        <v>198.09</v>
      </c>
      <c r="C969" s="71">
        <f>'Prix - Orge 8'!F969</f>
        <v>152.77000000000001</v>
      </c>
    </row>
    <row r="970" spans="1:3" x14ac:dyDescent="0.3">
      <c r="A970" s="138">
        <f>'Prix - Orge 8'!C970</f>
        <v>2018</v>
      </c>
      <c r="B970" s="70">
        <f>'Prix - Orge 8'!E970</f>
        <v>198.09</v>
      </c>
      <c r="C970" s="71">
        <f>'Prix - Orge 8'!F970</f>
        <v>152.77000000000001</v>
      </c>
    </row>
    <row r="971" spans="1:3" x14ac:dyDescent="0.3">
      <c r="A971" s="138">
        <f>'Prix - Orge 8'!C971</f>
        <v>2018</v>
      </c>
      <c r="B971" s="70">
        <f>'Prix - Orge 8'!E971</f>
        <v>198.09</v>
      </c>
      <c r="C971" s="71">
        <f>'Prix - Orge 8'!F971</f>
        <v>152.77000000000001</v>
      </c>
    </row>
    <row r="972" spans="1:3" x14ac:dyDescent="0.3">
      <c r="A972" s="138">
        <f>'Prix - Orge 8'!C972</f>
        <v>2018</v>
      </c>
      <c r="B972" s="70">
        <f>'Prix - Orge 8'!E972</f>
        <v>198.09</v>
      </c>
      <c r="C972" s="71">
        <f>'Prix - Orge 8'!F972</f>
        <v>152.77000000000001</v>
      </c>
    </row>
    <row r="973" spans="1:3" x14ac:dyDescent="0.3">
      <c r="A973" s="138">
        <f>'Prix - Orge 8'!C973</f>
        <v>2018</v>
      </c>
      <c r="B973" s="70">
        <f>'Prix - Orge 8'!E973</f>
        <v>198.09</v>
      </c>
      <c r="C973" s="71">
        <f>'Prix - Orge 8'!F973</f>
        <v>152.77000000000001</v>
      </c>
    </row>
    <row r="974" spans="1:3" x14ac:dyDescent="0.3">
      <c r="A974" s="138">
        <f>'Prix - Orge 8'!C974</f>
        <v>2018</v>
      </c>
      <c r="B974" s="70">
        <f>'Prix - Orge 8'!E974</f>
        <v>198.09</v>
      </c>
      <c r="C974" s="71">
        <f>'Prix - Orge 8'!F974</f>
        <v>152.77000000000001</v>
      </c>
    </row>
    <row r="975" spans="1:3" x14ac:dyDescent="0.3">
      <c r="A975" s="138">
        <f>'Prix - Orge 8'!C975</f>
        <v>2018</v>
      </c>
      <c r="B975" s="70">
        <f>'Prix - Orge 8'!E975</f>
        <v>198.09</v>
      </c>
      <c r="C975" s="71">
        <f>'Prix - Orge 8'!F975</f>
        <v>152.77000000000001</v>
      </c>
    </row>
    <row r="976" spans="1:3" x14ac:dyDescent="0.3">
      <c r="A976" s="138">
        <f>'Prix - Orge 8'!C976</f>
        <v>2018</v>
      </c>
      <c r="B976" s="70">
        <f>'Prix - Orge 8'!E976</f>
        <v>198.09</v>
      </c>
      <c r="C976" s="71">
        <f>'Prix - Orge 8'!F976</f>
        <v>152.77000000000001</v>
      </c>
    </row>
    <row r="977" spans="1:3" x14ac:dyDescent="0.3">
      <c r="A977" s="138">
        <f>'Prix - Orge 8'!C977</f>
        <v>2018</v>
      </c>
      <c r="B977" s="70">
        <f>'Prix - Orge 8'!E977</f>
        <v>198.09</v>
      </c>
      <c r="C977" s="71">
        <f>'Prix - Orge 8'!F977</f>
        <v>152.77000000000001</v>
      </c>
    </row>
    <row r="978" spans="1:3" x14ac:dyDescent="0.3">
      <c r="A978" s="138">
        <f>'Prix - Orge 8'!C978</f>
        <v>2018</v>
      </c>
      <c r="B978" s="70">
        <f>'Prix - Orge 8'!E978</f>
        <v>198.09</v>
      </c>
      <c r="C978" s="71">
        <f>'Prix - Orge 8'!F978</f>
        <v>152.77000000000001</v>
      </c>
    </row>
    <row r="979" spans="1:3" x14ac:dyDescent="0.3">
      <c r="A979" s="138">
        <f>'Prix - Orge 8'!C979</f>
        <v>2018</v>
      </c>
      <c r="B979" s="70">
        <f>'Prix - Orge 8'!E979</f>
        <v>198.09</v>
      </c>
      <c r="C979" s="71">
        <f>'Prix - Orge 8'!F979</f>
        <v>152.77000000000001</v>
      </c>
    </row>
    <row r="980" spans="1:3" x14ac:dyDescent="0.3">
      <c r="A980" s="138">
        <f>'Prix - Orge 8'!C980</f>
        <v>2018</v>
      </c>
      <c r="B980" s="70">
        <f>'Prix - Orge 8'!E980</f>
        <v>198.09</v>
      </c>
      <c r="C980" s="71">
        <f>'Prix - Orge 8'!F980</f>
        <v>152.77000000000001</v>
      </c>
    </row>
    <row r="981" spans="1:3" x14ac:dyDescent="0.3">
      <c r="A981" s="138">
        <f>'Prix - Orge 8'!C981</f>
        <v>2018</v>
      </c>
      <c r="B981" s="70">
        <f>'Prix - Orge 8'!E981</f>
        <v>198.09</v>
      </c>
      <c r="C981" s="71">
        <f>'Prix - Orge 8'!F981</f>
        <v>152.77000000000001</v>
      </c>
    </row>
    <row r="982" spans="1:3" x14ac:dyDescent="0.3">
      <c r="A982" s="138">
        <f>'Prix - Orge 8'!C982</f>
        <v>2018</v>
      </c>
      <c r="B982" s="70">
        <f>'Prix - Orge 8'!E982</f>
        <v>198.09</v>
      </c>
      <c r="C982" s="71">
        <f>'Prix - Orge 8'!F982</f>
        <v>152.77000000000001</v>
      </c>
    </row>
    <row r="983" spans="1:3" x14ac:dyDescent="0.3">
      <c r="A983" s="138">
        <f>'Prix - Orge 8'!C983</f>
        <v>2018</v>
      </c>
      <c r="B983" s="70">
        <f>'Prix - Orge 8'!E983</f>
        <v>198.09</v>
      </c>
      <c r="C983" s="71">
        <f>'Prix - Orge 8'!F983</f>
        <v>152.77000000000001</v>
      </c>
    </row>
    <row r="984" spans="1:3" x14ac:dyDescent="0.3">
      <c r="A984" s="138">
        <f>'Prix - Orge 8'!C984</f>
        <v>2018</v>
      </c>
      <c r="B984" s="70">
        <f>'Prix - Orge 8'!E984</f>
        <v>198.09</v>
      </c>
      <c r="C984" s="71">
        <f>'Prix - Orge 8'!F984</f>
        <v>152.77000000000001</v>
      </c>
    </row>
    <row r="985" spans="1:3" x14ac:dyDescent="0.3">
      <c r="A985" s="138">
        <f>'Prix - Orge 8'!C985</f>
        <v>2018</v>
      </c>
      <c r="B985" s="70">
        <f>'Prix - Orge 8'!E985</f>
        <v>198.09</v>
      </c>
      <c r="C985" s="71">
        <f>'Prix - Orge 8'!F985</f>
        <v>152.77000000000001</v>
      </c>
    </row>
    <row r="986" spans="1:3" x14ac:dyDescent="0.3">
      <c r="A986" s="138">
        <f>'Prix - Orge 8'!C986</f>
        <v>2018</v>
      </c>
      <c r="B986" s="70">
        <f>'Prix - Orge 8'!E986</f>
        <v>198.09</v>
      </c>
      <c r="C986" s="71">
        <f>'Prix - Orge 8'!F986</f>
        <v>152.77000000000001</v>
      </c>
    </row>
    <row r="987" spans="1:3" x14ac:dyDescent="0.3">
      <c r="A987" s="138">
        <f>'Prix - Orge 8'!C987</f>
        <v>2018</v>
      </c>
      <c r="B987" s="70">
        <f>'Prix - Orge 8'!E987</f>
        <v>198.09</v>
      </c>
      <c r="C987" s="71">
        <f>'Prix - Orge 8'!F987</f>
        <v>152.77000000000001</v>
      </c>
    </row>
    <row r="988" spans="1:3" x14ac:dyDescent="0.3">
      <c r="A988" s="138">
        <f>'Prix - Orge 8'!C988</f>
        <v>2018</v>
      </c>
      <c r="B988" s="70">
        <f>'Prix - Orge 8'!E988</f>
        <v>198.09</v>
      </c>
      <c r="C988" s="71">
        <f>'Prix - Orge 8'!F988</f>
        <v>152.77000000000001</v>
      </c>
    </row>
    <row r="989" spans="1:3" x14ac:dyDescent="0.3">
      <c r="A989" s="138">
        <f>'Prix - Orge 8'!C989</f>
        <v>2018</v>
      </c>
      <c r="B989" s="70">
        <f>'Prix - Orge 8'!E989</f>
        <v>198.09</v>
      </c>
      <c r="C989" s="71">
        <f>'Prix - Orge 8'!F989</f>
        <v>152.77000000000001</v>
      </c>
    </row>
    <row r="990" spans="1:3" x14ac:dyDescent="0.3">
      <c r="A990" s="138">
        <f>'Prix - Orge 8'!C990</f>
        <v>2018</v>
      </c>
      <c r="B990" s="70">
        <f>'Prix - Orge 8'!E990</f>
        <v>198.09</v>
      </c>
      <c r="C990" s="71">
        <f>'Prix - Orge 8'!F990</f>
        <v>152.77000000000001</v>
      </c>
    </row>
    <row r="991" spans="1:3" x14ac:dyDescent="0.3">
      <c r="A991" s="138">
        <f>'Prix - Orge 8'!C991</f>
        <v>2018</v>
      </c>
      <c r="B991" s="70">
        <f>'Prix - Orge 8'!E991</f>
        <v>198.09</v>
      </c>
      <c r="C991" s="71">
        <f>'Prix - Orge 8'!F991</f>
        <v>152.77000000000001</v>
      </c>
    </row>
    <row r="992" spans="1:3" x14ac:dyDescent="0.3">
      <c r="A992" s="138">
        <f>'Prix - Orge 8'!C992</f>
        <v>2018</v>
      </c>
      <c r="B992" s="70">
        <f>'Prix - Orge 8'!E992</f>
        <v>198.09</v>
      </c>
      <c r="C992" s="71">
        <f>'Prix - Orge 8'!F992</f>
        <v>152.77000000000001</v>
      </c>
    </row>
    <row r="993" spans="1:3" x14ac:dyDescent="0.3">
      <c r="A993" s="138">
        <f>'Prix - Orge 8'!C993</f>
        <v>2018</v>
      </c>
      <c r="B993" s="70">
        <f>'Prix - Orge 8'!E993</f>
        <v>198.09</v>
      </c>
      <c r="C993" s="71">
        <f>'Prix - Orge 8'!F993</f>
        <v>152.77000000000001</v>
      </c>
    </row>
    <row r="994" spans="1:3" x14ac:dyDescent="0.3">
      <c r="A994" s="138">
        <f>'Prix - Orge 8'!C994</f>
        <v>2018</v>
      </c>
      <c r="B994" s="70">
        <f>'Prix - Orge 8'!E994</f>
        <v>198.09</v>
      </c>
      <c r="C994" s="71">
        <f>'Prix - Orge 8'!F994</f>
        <v>152.77000000000001</v>
      </c>
    </row>
    <row r="995" spans="1:3" x14ac:dyDescent="0.3">
      <c r="A995" s="138">
        <f>'Prix - Orge 8'!C995</f>
        <v>2018</v>
      </c>
      <c r="B995" s="70">
        <f>'Prix - Orge 8'!E995</f>
        <v>198.09</v>
      </c>
      <c r="C995" s="71">
        <f>'Prix - Orge 8'!F995</f>
        <v>152.77000000000001</v>
      </c>
    </row>
    <row r="996" spans="1:3" x14ac:dyDescent="0.3">
      <c r="A996" s="138">
        <f>'Prix - Orge 8'!C996</f>
        <v>2018</v>
      </c>
      <c r="B996" s="70">
        <f>'Prix - Orge 8'!E996</f>
        <v>198.09</v>
      </c>
      <c r="C996" s="71">
        <f>'Prix - Orge 8'!F996</f>
        <v>152.77000000000001</v>
      </c>
    </row>
    <row r="997" spans="1:3" x14ac:dyDescent="0.3">
      <c r="A997" s="138">
        <f>'Prix - Orge 8'!C997</f>
        <v>2018</v>
      </c>
      <c r="B997" s="70">
        <f>'Prix - Orge 8'!E997</f>
        <v>198.09</v>
      </c>
      <c r="C997" s="71">
        <f>'Prix - Orge 8'!F997</f>
        <v>152.77000000000001</v>
      </c>
    </row>
    <row r="998" spans="1:3" x14ac:dyDescent="0.3">
      <c r="A998" s="138">
        <f>'Prix - Orge 8'!C998</f>
        <v>2018</v>
      </c>
      <c r="B998" s="70">
        <f>'Prix - Orge 8'!E998</f>
        <v>198.09</v>
      </c>
      <c r="C998" s="71">
        <f>'Prix - Orge 8'!F998</f>
        <v>152.77000000000001</v>
      </c>
    </row>
    <row r="999" spans="1:3" x14ac:dyDescent="0.3">
      <c r="A999" s="138">
        <f>'Prix - Orge 8'!C999</f>
        <v>2018</v>
      </c>
      <c r="B999" s="70">
        <f>'Prix - Orge 8'!E999</f>
        <v>198.09</v>
      </c>
      <c r="C999" s="71">
        <f>'Prix - Orge 8'!F999</f>
        <v>152.77000000000001</v>
      </c>
    </row>
    <row r="1000" spans="1:3" x14ac:dyDescent="0.3">
      <c r="A1000" s="138">
        <f>'Prix - Orge 8'!C1000</f>
        <v>2018</v>
      </c>
      <c r="B1000" s="70">
        <f>'Prix - Orge 8'!E1000</f>
        <v>198.09</v>
      </c>
      <c r="C1000" s="71">
        <f>'Prix - Orge 8'!F1000</f>
        <v>152.77000000000001</v>
      </c>
    </row>
    <row r="1001" spans="1:3" x14ac:dyDescent="0.3">
      <c r="A1001" s="138">
        <f>'Prix - Orge 8'!C1001</f>
        <v>2018</v>
      </c>
      <c r="B1001" s="70">
        <f>'Prix - Orge 8'!E1001</f>
        <v>198.09</v>
      </c>
      <c r="C1001" s="71">
        <f>'Prix - Orge 8'!F1001</f>
        <v>152.77000000000001</v>
      </c>
    </row>
    <row r="1002" spans="1:3" x14ac:dyDescent="0.3">
      <c r="A1002" s="138">
        <f>'Prix - Orge 8'!C1002</f>
        <v>2018</v>
      </c>
      <c r="B1002" s="70">
        <f>'Prix - Orge 8'!E1002</f>
        <v>198.09</v>
      </c>
      <c r="C1002" s="71">
        <f>'Prix - Orge 8'!F1002</f>
        <v>152.77000000000001</v>
      </c>
    </row>
    <row r="1003" spans="1:3" x14ac:dyDescent="0.3">
      <c r="A1003" s="138">
        <f>'Prix - Orge 8'!C1003</f>
        <v>2018</v>
      </c>
      <c r="B1003" s="70">
        <f>'Prix - Orge 8'!E1003</f>
        <v>198.09</v>
      </c>
      <c r="C1003" s="71">
        <f>'Prix - Orge 8'!F1003</f>
        <v>152.77000000000001</v>
      </c>
    </row>
    <row r="1004" spans="1:3" x14ac:dyDescent="0.3">
      <c r="A1004" s="138">
        <f>'Prix - Orge 8'!C1004</f>
        <v>2018</v>
      </c>
      <c r="B1004" s="70">
        <f>'Prix - Orge 8'!E1004</f>
        <v>198.09</v>
      </c>
      <c r="C1004" s="71">
        <f>'Prix - Orge 8'!F1004</f>
        <v>152.77000000000001</v>
      </c>
    </row>
    <row r="1005" spans="1:3" x14ac:dyDescent="0.3">
      <c r="A1005" s="138">
        <f>'Prix - Orge 8'!C1005</f>
        <v>2018</v>
      </c>
      <c r="B1005" s="70">
        <f>'Prix - Orge 8'!E1005</f>
        <v>198.09</v>
      </c>
      <c r="C1005" s="71">
        <f>'Prix - Orge 8'!F1005</f>
        <v>152.77000000000001</v>
      </c>
    </row>
    <row r="1006" spans="1:3" x14ac:dyDescent="0.3">
      <c r="A1006" s="138">
        <f>'Prix - Orge 8'!C1006</f>
        <v>2018</v>
      </c>
      <c r="B1006" s="70">
        <f>'Prix - Orge 8'!E1006</f>
        <v>198.09</v>
      </c>
      <c r="C1006" s="71">
        <f>'Prix - Orge 8'!F1006</f>
        <v>152.77000000000001</v>
      </c>
    </row>
    <row r="1007" spans="1:3" x14ac:dyDescent="0.3">
      <c r="A1007" s="138">
        <f>'Prix - Orge 8'!C1007</f>
        <v>2018</v>
      </c>
      <c r="B1007" s="70">
        <f>'Prix - Orge 8'!E1007</f>
        <v>198.09</v>
      </c>
      <c r="C1007" s="71">
        <f>'Prix - Orge 8'!F1007</f>
        <v>152.77000000000001</v>
      </c>
    </row>
    <row r="1008" spans="1:3" x14ac:dyDescent="0.3">
      <c r="A1008" s="138">
        <f>'Prix - Orge 8'!C1008</f>
        <v>2018</v>
      </c>
      <c r="B1008" s="70">
        <f>'Prix - Orge 8'!E1008</f>
        <v>198.09</v>
      </c>
      <c r="C1008" s="71">
        <f>'Prix - Orge 8'!F1008</f>
        <v>152.77000000000001</v>
      </c>
    </row>
    <row r="1009" spans="1:3" x14ac:dyDescent="0.3">
      <c r="A1009" s="138">
        <f>'Prix - Orge 8'!C1009</f>
        <v>2018</v>
      </c>
      <c r="B1009" s="70">
        <f>'Prix - Orge 8'!E1009</f>
        <v>198.09</v>
      </c>
      <c r="C1009" s="71">
        <f>'Prix - Orge 8'!F1009</f>
        <v>152.77000000000001</v>
      </c>
    </row>
    <row r="1010" spans="1:3" x14ac:dyDescent="0.3">
      <c r="A1010" s="138">
        <f>'Prix - Orge 8'!C1010</f>
        <v>2018</v>
      </c>
      <c r="B1010" s="70">
        <f>'Prix - Orge 8'!E1010</f>
        <v>198.09</v>
      </c>
      <c r="C1010" s="71">
        <f>'Prix - Orge 8'!F1010</f>
        <v>152.77000000000001</v>
      </c>
    </row>
    <row r="1011" spans="1:3" x14ac:dyDescent="0.3">
      <c r="A1011" s="138">
        <f>'Prix - Orge 8'!C1011</f>
        <v>2018</v>
      </c>
      <c r="B1011" s="70">
        <f>'Prix - Orge 8'!E1011</f>
        <v>198.09</v>
      </c>
      <c r="C1011" s="71">
        <f>'Prix - Orge 8'!F1011</f>
        <v>152.77000000000001</v>
      </c>
    </row>
    <row r="1012" spans="1:3" x14ac:dyDescent="0.3">
      <c r="A1012" s="138">
        <f>'Prix - Orge 8'!C1012</f>
        <v>2018</v>
      </c>
      <c r="B1012" s="70">
        <f>'Prix - Orge 8'!E1012</f>
        <v>198.09</v>
      </c>
      <c r="C1012" s="71">
        <f>'Prix - Orge 8'!F1012</f>
        <v>152.77000000000001</v>
      </c>
    </row>
    <row r="1013" spans="1:3" x14ac:dyDescent="0.3">
      <c r="A1013" s="138">
        <f>'Prix - Orge 8'!C1013</f>
        <v>2018</v>
      </c>
      <c r="B1013" s="70">
        <f>'Prix - Orge 8'!E1013</f>
        <v>198.09</v>
      </c>
      <c r="C1013" s="71">
        <f>'Prix - Orge 8'!F1013</f>
        <v>152.77000000000001</v>
      </c>
    </row>
    <row r="1014" spans="1:3" x14ac:dyDescent="0.3">
      <c r="A1014" s="138">
        <f>'Prix - Orge 8'!C1014</f>
        <v>2018</v>
      </c>
      <c r="B1014" s="70">
        <f>'Prix - Orge 8'!E1014</f>
        <v>198.09</v>
      </c>
      <c r="C1014" s="71">
        <f>'Prix - Orge 8'!F1014</f>
        <v>152.77000000000001</v>
      </c>
    </row>
    <row r="1015" spans="1:3" x14ac:dyDescent="0.3">
      <c r="A1015" s="138">
        <f>'Prix - Orge 8'!C1015</f>
        <v>2018</v>
      </c>
      <c r="B1015" s="70">
        <f>'Prix - Orge 8'!E1015</f>
        <v>198.09</v>
      </c>
      <c r="C1015" s="71">
        <f>'Prix - Orge 8'!F1015</f>
        <v>152.77000000000001</v>
      </c>
    </row>
    <row r="1016" spans="1:3" x14ac:dyDescent="0.3">
      <c r="A1016" s="138">
        <f>'Prix - Orge 8'!C1016</f>
        <v>2018</v>
      </c>
      <c r="B1016" s="70">
        <f>'Prix - Orge 8'!E1016</f>
        <v>198.09</v>
      </c>
      <c r="C1016" s="71">
        <f>'Prix - Orge 8'!F1016</f>
        <v>152.77000000000001</v>
      </c>
    </row>
    <row r="1017" spans="1:3" x14ac:dyDescent="0.3">
      <c r="A1017" s="138">
        <f>'Prix - Orge 8'!C1017</f>
        <v>2018</v>
      </c>
      <c r="B1017" s="70">
        <f>'Prix - Orge 8'!E1017</f>
        <v>198.09</v>
      </c>
      <c r="C1017" s="71">
        <f>'Prix - Orge 8'!F1017</f>
        <v>152.77000000000001</v>
      </c>
    </row>
    <row r="1018" spans="1:3" x14ac:dyDescent="0.3">
      <c r="A1018" s="138">
        <f>'Prix - Orge 8'!C1018</f>
        <v>2018</v>
      </c>
      <c r="B1018" s="70">
        <f>'Prix - Orge 8'!E1018</f>
        <v>198.09</v>
      </c>
      <c r="C1018" s="71">
        <f>'Prix - Orge 8'!F1018</f>
        <v>152.77000000000001</v>
      </c>
    </row>
    <row r="1019" spans="1:3" x14ac:dyDescent="0.3">
      <c r="A1019" s="138">
        <f>'Prix - Orge 8'!C1019</f>
        <v>2018</v>
      </c>
      <c r="B1019" s="70">
        <f>'Prix - Orge 8'!E1019</f>
        <v>198.09</v>
      </c>
      <c r="C1019" s="71">
        <f>'Prix - Orge 8'!F1019</f>
        <v>152.77000000000001</v>
      </c>
    </row>
    <row r="1020" spans="1:3" x14ac:dyDescent="0.3">
      <c r="A1020" s="138">
        <f>'Prix - Orge 8'!C1020</f>
        <v>2018</v>
      </c>
      <c r="B1020" s="70">
        <f>'Prix - Orge 8'!E1020</f>
        <v>198.09</v>
      </c>
      <c r="C1020" s="71">
        <f>'Prix - Orge 8'!F1020</f>
        <v>152.77000000000001</v>
      </c>
    </row>
    <row r="1021" spans="1:3" x14ac:dyDescent="0.3">
      <c r="A1021" s="138">
        <f>'Prix - Orge 8'!C1021</f>
        <v>2018</v>
      </c>
      <c r="B1021" s="70">
        <f>'Prix - Orge 8'!E1021</f>
        <v>198.09</v>
      </c>
      <c r="C1021" s="71">
        <f>'Prix - Orge 8'!F1021</f>
        <v>152.77000000000001</v>
      </c>
    </row>
    <row r="1022" spans="1:3" x14ac:dyDescent="0.3">
      <c r="A1022" s="138">
        <f>'Prix - Orge 8'!C1022</f>
        <v>2018</v>
      </c>
      <c r="B1022" s="70">
        <f>'Prix - Orge 8'!E1022</f>
        <v>198.09</v>
      </c>
      <c r="C1022" s="71">
        <f>'Prix - Orge 8'!F1022</f>
        <v>152.77000000000001</v>
      </c>
    </row>
    <row r="1023" spans="1:3" x14ac:dyDescent="0.3">
      <c r="A1023" s="138">
        <f>'Prix - Orge 8'!C1023</f>
        <v>2018</v>
      </c>
      <c r="B1023" s="70">
        <f>'Prix - Orge 8'!E1023</f>
        <v>198.09</v>
      </c>
      <c r="C1023" s="71">
        <f>'Prix - Orge 8'!F1023</f>
        <v>152.77000000000001</v>
      </c>
    </row>
    <row r="1024" spans="1:3" x14ac:dyDescent="0.3">
      <c r="A1024" s="138">
        <f>'Prix - Orge 8'!C1024</f>
        <v>2018</v>
      </c>
      <c r="B1024" s="70">
        <f>'Prix - Orge 8'!E1024</f>
        <v>198.09</v>
      </c>
      <c r="C1024" s="71">
        <f>'Prix - Orge 8'!F1024</f>
        <v>152.77000000000001</v>
      </c>
    </row>
    <row r="1025" spans="1:3" x14ac:dyDescent="0.3">
      <c r="A1025" s="138">
        <f>'Prix - Orge 8'!C1025</f>
        <v>2018</v>
      </c>
      <c r="B1025" s="70">
        <f>'Prix - Orge 8'!E1025</f>
        <v>198.09</v>
      </c>
      <c r="C1025" s="71">
        <f>'Prix - Orge 8'!F1025</f>
        <v>152.77000000000001</v>
      </c>
    </row>
    <row r="1026" spans="1:3" x14ac:dyDescent="0.3">
      <c r="A1026" s="138">
        <f>'Prix - Orge 8'!C1026</f>
        <v>2018</v>
      </c>
      <c r="B1026" s="70">
        <f>'Prix - Orge 8'!E1026</f>
        <v>198.09</v>
      </c>
      <c r="C1026" s="71">
        <f>'Prix - Orge 8'!F1026</f>
        <v>152.77000000000001</v>
      </c>
    </row>
    <row r="1027" spans="1:3" x14ac:dyDescent="0.3">
      <c r="A1027" s="138">
        <f>'Prix - Orge 8'!C1027</f>
        <v>2018</v>
      </c>
      <c r="B1027" s="70">
        <f>'Prix - Orge 8'!E1027</f>
        <v>198.09</v>
      </c>
      <c r="C1027" s="71">
        <f>'Prix - Orge 8'!F1027</f>
        <v>152.77000000000001</v>
      </c>
    </row>
    <row r="1028" spans="1:3" x14ac:dyDescent="0.3">
      <c r="A1028" s="138">
        <f>'Prix - Orge 8'!C1028</f>
        <v>2018</v>
      </c>
      <c r="B1028" s="70">
        <f>'Prix - Orge 8'!E1028</f>
        <v>198.09</v>
      </c>
      <c r="C1028" s="71">
        <f>'Prix - Orge 8'!F1028</f>
        <v>152.77000000000001</v>
      </c>
    </row>
    <row r="1029" spans="1:3" x14ac:dyDescent="0.3">
      <c r="A1029" s="138">
        <f>'Prix - Orge 8'!C1029</f>
        <v>2018</v>
      </c>
      <c r="B1029" s="70">
        <f>'Prix - Orge 8'!E1029</f>
        <v>198.09</v>
      </c>
      <c r="C1029" s="71">
        <f>'Prix - Orge 8'!F1029</f>
        <v>152.77000000000001</v>
      </c>
    </row>
    <row r="1030" spans="1:3" x14ac:dyDescent="0.3">
      <c r="A1030" s="138">
        <f>'Prix - Orge 8'!C1030</f>
        <v>2018</v>
      </c>
      <c r="B1030" s="70">
        <f>'Prix - Orge 8'!E1030</f>
        <v>198.09</v>
      </c>
      <c r="C1030" s="71">
        <f>'Prix - Orge 8'!F1030</f>
        <v>152.77000000000001</v>
      </c>
    </row>
    <row r="1031" spans="1:3" x14ac:dyDescent="0.3">
      <c r="A1031" s="138">
        <f>'Prix - Orge 8'!C1031</f>
        <v>2018</v>
      </c>
      <c r="B1031" s="70">
        <f>'Prix - Orge 8'!E1031</f>
        <v>198.09</v>
      </c>
      <c r="C1031" s="71">
        <f>'Prix - Orge 8'!F1031</f>
        <v>152.77000000000001</v>
      </c>
    </row>
    <row r="1032" spans="1:3" x14ac:dyDescent="0.3">
      <c r="A1032" s="138">
        <f>'Prix - Orge 8'!C1032</f>
        <v>2018</v>
      </c>
      <c r="B1032" s="70">
        <f>'Prix - Orge 8'!E1032</f>
        <v>198.09</v>
      </c>
      <c r="C1032" s="71">
        <f>'Prix - Orge 8'!F1032</f>
        <v>152.77000000000001</v>
      </c>
    </row>
    <row r="1033" spans="1:3" x14ac:dyDescent="0.3">
      <c r="A1033" s="138">
        <f>'Prix - Orge 8'!C1033</f>
        <v>2018</v>
      </c>
      <c r="B1033" s="70">
        <f>'Prix - Orge 8'!E1033</f>
        <v>198.09</v>
      </c>
      <c r="C1033" s="71">
        <f>'Prix - Orge 8'!F1033</f>
        <v>152.77000000000001</v>
      </c>
    </row>
    <row r="1034" spans="1:3" x14ac:dyDescent="0.3">
      <c r="A1034" s="138">
        <f>'Prix - Orge 8'!C1034</f>
        <v>2018</v>
      </c>
      <c r="B1034" s="70">
        <f>'Prix - Orge 8'!E1034</f>
        <v>198.09</v>
      </c>
      <c r="C1034" s="71">
        <f>'Prix - Orge 8'!F1034</f>
        <v>152.77000000000001</v>
      </c>
    </row>
    <row r="1035" spans="1:3" x14ac:dyDescent="0.3">
      <c r="A1035" s="138">
        <f>'Prix - Orge 8'!C1035</f>
        <v>2018</v>
      </c>
      <c r="B1035" s="70">
        <f>'Prix - Orge 8'!E1035</f>
        <v>198.09</v>
      </c>
      <c r="C1035" s="71">
        <f>'Prix - Orge 8'!F1035</f>
        <v>152.77000000000001</v>
      </c>
    </row>
    <row r="1036" spans="1:3" x14ac:dyDescent="0.3">
      <c r="A1036" s="138">
        <f>'Prix - Orge 8'!C1036</f>
        <v>2018</v>
      </c>
      <c r="B1036" s="70">
        <f>'Prix - Orge 8'!E1036</f>
        <v>198.09</v>
      </c>
      <c r="C1036" s="71">
        <f>'Prix - Orge 8'!F1036</f>
        <v>152.77000000000001</v>
      </c>
    </row>
    <row r="1037" spans="1:3" x14ac:dyDescent="0.3">
      <c r="A1037" s="138">
        <f>'Prix - Orge 8'!C1037</f>
        <v>2018</v>
      </c>
      <c r="B1037" s="70">
        <f>'Prix - Orge 8'!E1037</f>
        <v>198.09</v>
      </c>
      <c r="C1037" s="71">
        <f>'Prix - Orge 8'!F1037</f>
        <v>152.77000000000001</v>
      </c>
    </row>
    <row r="1038" spans="1:3" x14ac:dyDescent="0.3">
      <c r="A1038" s="138">
        <f>'Prix - Orge 8'!C1038</f>
        <v>2018</v>
      </c>
      <c r="B1038" s="70">
        <f>'Prix - Orge 8'!E1038</f>
        <v>198.09</v>
      </c>
      <c r="C1038" s="71">
        <f>'Prix - Orge 8'!F1038</f>
        <v>152.77000000000001</v>
      </c>
    </row>
    <row r="1039" spans="1:3" x14ac:dyDescent="0.3">
      <c r="A1039" s="138">
        <f>'Prix - Orge 8'!C1039</f>
        <v>2018</v>
      </c>
      <c r="B1039" s="70">
        <f>'Prix - Orge 8'!E1039</f>
        <v>198.09</v>
      </c>
      <c r="C1039" s="71">
        <f>'Prix - Orge 8'!F1039</f>
        <v>152.77000000000001</v>
      </c>
    </row>
    <row r="1040" spans="1:3" x14ac:dyDescent="0.3">
      <c r="A1040" s="138">
        <f>'Prix - Orge 8'!C1040</f>
        <v>2018</v>
      </c>
      <c r="B1040" s="70">
        <f>'Prix - Orge 8'!E1040</f>
        <v>198.09</v>
      </c>
      <c r="C1040" s="71">
        <f>'Prix - Orge 8'!F1040</f>
        <v>152.77000000000001</v>
      </c>
    </row>
    <row r="1041" spans="1:3" x14ac:dyDescent="0.3">
      <c r="A1041" s="138">
        <f>'Prix - Orge 8'!C1041</f>
        <v>2018</v>
      </c>
      <c r="B1041" s="70">
        <f>'Prix - Orge 8'!E1041</f>
        <v>198.09</v>
      </c>
      <c r="C1041" s="71">
        <f>'Prix - Orge 8'!F1041</f>
        <v>152.77000000000001</v>
      </c>
    </row>
    <row r="1042" spans="1:3" x14ac:dyDescent="0.3">
      <c r="A1042" s="138">
        <f>'Prix - Orge 8'!C1042</f>
        <v>2018</v>
      </c>
      <c r="B1042" s="70">
        <f>'Prix - Orge 8'!E1042</f>
        <v>198.09</v>
      </c>
      <c r="C1042" s="71">
        <f>'Prix - Orge 8'!F1042</f>
        <v>152.77000000000001</v>
      </c>
    </row>
    <row r="1043" spans="1:3" x14ac:dyDescent="0.3">
      <c r="A1043" s="138">
        <f>'Prix - Orge 8'!C1043</f>
        <v>2018</v>
      </c>
      <c r="B1043" s="70">
        <f>'Prix - Orge 8'!E1043</f>
        <v>198.09</v>
      </c>
      <c r="C1043" s="71">
        <f>'Prix - Orge 8'!F1043</f>
        <v>152.77000000000001</v>
      </c>
    </row>
    <row r="1044" spans="1:3" x14ac:dyDescent="0.3">
      <c r="A1044" s="138">
        <f>'Prix - Orge 8'!C1044</f>
        <v>2018</v>
      </c>
      <c r="B1044" s="70">
        <f>'Prix - Orge 8'!E1044</f>
        <v>198.09</v>
      </c>
      <c r="C1044" s="71">
        <f>'Prix - Orge 8'!F1044</f>
        <v>152.77000000000001</v>
      </c>
    </row>
    <row r="1045" spans="1:3" x14ac:dyDescent="0.3">
      <c r="A1045" s="138">
        <f>'Prix - Orge 8'!C1045</f>
        <v>2018</v>
      </c>
      <c r="B1045" s="70">
        <f>'Prix - Orge 8'!E1045</f>
        <v>198.09</v>
      </c>
      <c r="C1045" s="71">
        <f>'Prix - Orge 8'!F1045</f>
        <v>152.77000000000001</v>
      </c>
    </row>
    <row r="1046" spans="1:3" x14ac:dyDescent="0.3">
      <c r="A1046" s="138">
        <f>'Prix - Orge 8'!C1046</f>
        <v>2018</v>
      </c>
      <c r="B1046" s="70">
        <f>'Prix - Orge 8'!E1046</f>
        <v>198.09</v>
      </c>
      <c r="C1046" s="71">
        <f>'Prix - Orge 8'!F1046</f>
        <v>152.77000000000001</v>
      </c>
    </row>
    <row r="1047" spans="1:3" x14ac:dyDescent="0.3">
      <c r="A1047" s="138">
        <f>'Prix - Orge 8'!C1047</f>
        <v>2018</v>
      </c>
      <c r="B1047" s="70">
        <f>'Prix - Orge 8'!E1047</f>
        <v>198.09</v>
      </c>
      <c r="C1047" s="71">
        <f>'Prix - Orge 8'!F1047</f>
        <v>152.77000000000001</v>
      </c>
    </row>
    <row r="1048" spans="1:3" x14ac:dyDescent="0.3">
      <c r="A1048" s="138">
        <f>'Prix - Orge 8'!C1048</f>
        <v>2018</v>
      </c>
      <c r="B1048" s="70">
        <f>'Prix - Orge 8'!E1048</f>
        <v>198.09</v>
      </c>
      <c r="C1048" s="71">
        <f>'Prix - Orge 8'!F1048</f>
        <v>152.77000000000001</v>
      </c>
    </row>
    <row r="1049" spans="1:3" x14ac:dyDescent="0.3">
      <c r="A1049" s="138">
        <f>'Prix - Orge 8'!C1049</f>
        <v>2018</v>
      </c>
      <c r="B1049" s="70">
        <f>'Prix - Orge 8'!E1049</f>
        <v>198.09</v>
      </c>
      <c r="C1049" s="71">
        <f>'Prix - Orge 8'!F1049</f>
        <v>152.77000000000001</v>
      </c>
    </row>
    <row r="1050" spans="1:3" x14ac:dyDescent="0.3">
      <c r="A1050" s="138">
        <f>'Prix - Orge 8'!C1050</f>
        <v>2018</v>
      </c>
      <c r="B1050" s="70">
        <f>'Prix - Orge 8'!E1050</f>
        <v>198.09</v>
      </c>
      <c r="C1050" s="71">
        <f>'Prix - Orge 8'!F1050</f>
        <v>152.77000000000001</v>
      </c>
    </row>
    <row r="1051" spans="1:3" x14ac:dyDescent="0.3">
      <c r="A1051" s="138">
        <f>'Prix - Orge 8'!C1051</f>
        <v>2018</v>
      </c>
      <c r="B1051" s="70">
        <f>'Prix - Orge 8'!E1051</f>
        <v>198.09</v>
      </c>
      <c r="C1051" s="71">
        <f>'Prix - Orge 8'!F1051</f>
        <v>152.77000000000001</v>
      </c>
    </row>
    <row r="1052" spans="1:3" x14ac:dyDescent="0.3">
      <c r="A1052" s="138">
        <f>'Prix - Orge 8'!C1052</f>
        <v>2018</v>
      </c>
      <c r="B1052" s="70">
        <f>'Prix - Orge 8'!E1052</f>
        <v>198.09</v>
      </c>
      <c r="C1052" s="71">
        <f>'Prix - Orge 8'!F1052</f>
        <v>152.77000000000001</v>
      </c>
    </row>
    <row r="1053" spans="1:3" x14ac:dyDescent="0.3">
      <c r="A1053" s="138">
        <f>'Prix - Orge 8'!C1053</f>
        <v>2018</v>
      </c>
      <c r="B1053" s="70">
        <f>'Prix - Orge 8'!E1053</f>
        <v>198.09</v>
      </c>
      <c r="C1053" s="71">
        <f>'Prix - Orge 8'!F1053</f>
        <v>152.77000000000001</v>
      </c>
    </row>
    <row r="1054" spans="1:3" x14ac:dyDescent="0.3">
      <c r="A1054" s="138">
        <f>'Prix - Orge 8'!C1054</f>
        <v>2018</v>
      </c>
      <c r="B1054" s="70">
        <f>'Prix - Orge 8'!E1054</f>
        <v>198.09</v>
      </c>
      <c r="C1054" s="71">
        <f>'Prix - Orge 8'!F1054</f>
        <v>152.77000000000001</v>
      </c>
    </row>
    <row r="1055" spans="1:3" x14ac:dyDescent="0.3">
      <c r="A1055" s="138">
        <f>'Prix - Orge 8'!C1055</f>
        <v>2018</v>
      </c>
      <c r="B1055" s="70">
        <f>'Prix - Orge 8'!E1055</f>
        <v>198.09</v>
      </c>
      <c r="C1055" s="71">
        <f>'Prix - Orge 8'!F1055</f>
        <v>152.77000000000001</v>
      </c>
    </row>
    <row r="1056" spans="1:3" x14ac:dyDescent="0.3">
      <c r="A1056" s="138">
        <f>'Prix - Orge 8'!C1056</f>
        <v>2018</v>
      </c>
      <c r="B1056" s="70">
        <f>'Prix - Orge 8'!E1056</f>
        <v>198.09</v>
      </c>
      <c r="C1056" s="71">
        <f>'Prix - Orge 8'!F1056</f>
        <v>152.77000000000001</v>
      </c>
    </row>
    <row r="1057" spans="1:3" x14ac:dyDescent="0.3">
      <c r="A1057" s="138">
        <f>'Prix - Orge 8'!C1057</f>
        <v>2018</v>
      </c>
      <c r="B1057" s="70">
        <f>'Prix - Orge 8'!E1057</f>
        <v>198.09</v>
      </c>
      <c r="C1057" s="71">
        <f>'Prix - Orge 8'!F1057</f>
        <v>152.77000000000001</v>
      </c>
    </row>
    <row r="1058" spans="1:3" x14ac:dyDescent="0.3">
      <c r="A1058" s="138">
        <f>'Prix - Orge 8'!C1058</f>
        <v>2018</v>
      </c>
      <c r="B1058" s="70">
        <f>'Prix - Orge 8'!E1058</f>
        <v>198.09</v>
      </c>
      <c r="C1058" s="71">
        <f>'Prix - Orge 8'!F1058</f>
        <v>152.77000000000001</v>
      </c>
    </row>
    <row r="1059" spans="1:3" x14ac:dyDescent="0.3">
      <c r="A1059" s="138">
        <f>'Prix - Orge 8'!C1059</f>
        <v>2018</v>
      </c>
      <c r="B1059" s="70">
        <f>'Prix - Orge 8'!E1059</f>
        <v>198.09</v>
      </c>
      <c r="C1059" s="71">
        <f>'Prix - Orge 8'!F1059</f>
        <v>152.77000000000001</v>
      </c>
    </row>
    <row r="1060" spans="1:3" x14ac:dyDescent="0.3">
      <c r="A1060" s="138">
        <f>'Prix - Orge 8'!C1060</f>
        <v>2018</v>
      </c>
      <c r="B1060" s="70">
        <f>'Prix - Orge 8'!E1060</f>
        <v>198.09</v>
      </c>
      <c r="C1060" s="71">
        <f>'Prix - Orge 8'!F1060</f>
        <v>152.77000000000001</v>
      </c>
    </row>
    <row r="1061" spans="1:3" x14ac:dyDescent="0.3">
      <c r="A1061" s="138">
        <f>'Prix - Orge 8'!C1061</f>
        <v>2018</v>
      </c>
      <c r="B1061" s="70">
        <f>'Prix - Orge 8'!E1061</f>
        <v>198.09</v>
      </c>
      <c r="C1061" s="71">
        <f>'Prix - Orge 8'!F1061</f>
        <v>152.77000000000001</v>
      </c>
    </row>
    <row r="1062" spans="1:3" x14ac:dyDescent="0.3">
      <c r="A1062" s="138">
        <f>'Prix - Orge 8'!C1062</f>
        <v>2018</v>
      </c>
      <c r="B1062" s="70">
        <f>'Prix - Orge 8'!E1062</f>
        <v>198.09</v>
      </c>
      <c r="C1062" s="71">
        <f>'Prix - Orge 8'!F1062</f>
        <v>152.77000000000001</v>
      </c>
    </row>
    <row r="1063" spans="1:3" x14ac:dyDescent="0.3">
      <c r="A1063" s="138">
        <f>'Prix - Orge 8'!C1063</f>
        <v>2018</v>
      </c>
      <c r="B1063" s="70">
        <f>'Prix - Orge 8'!E1063</f>
        <v>198.09</v>
      </c>
      <c r="C1063" s="71">
        <f>'Prix - Orge 8'!F1063</f>
        <v>152.77000000000001</v>
      </c>
    </row>
    <row r="1064" spans="1:3" x14ac:dyDescent="0.3">
      <c r="A1064" s="138">
        <f>'Prix - Orge 8'!C1064</f>
        <v>2018</v>
      </c>
      <c r="B1064" s="70">
        <f>'Prix - Orge 8'!E1064</f>
        <v>198.09</v>
      </c>
      <c r="C1064" s="71">
        <f>'Prix - Orge 8'!F1064</f>
        <v>152.77000000000001</v>
      </c>
    </row>
    <row r="1065" spans="1:3" x14ac:dyDescent="0.3">
      <c r="A1065" s="138">
        <f>'Prix - Orge 8'!C1065</f>
        <v>2018</v>
      </c>
      <c r="B1065" s="70">
        <f>'Prix - Orge 8'!E1065</f>
        <v>198.09</v>
      </c>
      <c r="C1065" s="71">
        <f>'Prix - Orge 8'!F1065</f>
        <v>152.77000000000001</v>
      </c>
    </row>
    <row r="1066" spans="1:3" x14ac:dyDescent="0.3">
      <c r="A1066" s="138">
        <f>'Prix - Orge 8'!C1066</f>
        <v>2018</v>
      </c>
      <c r="B1066" s="70">
        <f>'Prix - Orge 8'!E1066</f>
        <v>198.09</v>
      </c>
      <c r="C1066" s="71">
        <f>'Prix - Orge 8'!F1066</f>
        <v>152.77000000000001</v>
      </c>
    </row>
    <row r="1067" spans="1:3" x14ac:dyDescent="0.3">
      <c r="A1067" s="138">
        <f>'Prix - Orge 8'!C1067</f>
        <v>2018</v>
      </c>
      <c r="B1067" s="70">
        <f>'Prix - Orge 8'!E1067</f>
        <v>198.09</v>
      </c>
      <c r="C1067" s="71">
        <f>'Prix - Orge 8'!F1067</f>
        <v>152.77000000000001</v>
      </c>
    </row>
    <row r="1068" spans="1:3" x14ac:dyDescent="0.3">
      <c r="A1068" s="138">
        <f>'Prix - Orge 8'!C1068</f>
        <v>2018</v>
      </c>
      <c r="B1068" s="70">
        <f>'Prix - Orge 8'!E1068</f>
        <v>198.09</v>
      </c>
      <c r="C1068" s="71">
        <f>'Prix - Orge 8'!F1068</f>
        <v>152.77000000000001</v>
      </c>
    </row>
    <row r="1069" spans="1:3" x14ac:dyDescent="0.3">
      <c r="A1069" s="138">
        <f>'Prix - Orge 8'!C1069</f>
        <v>2018</v>
      </c>
      <c r="B1069" s="70">
        <f>'Prix - Orge 8'!E1069</f>
        <v>198.09</v>
      </c>
      <c r="C1069" s="71">
        <f>'Prix - Orge 8'!F1069</f>
        <v>152.77000000000001</v>
      </c>
    </row>
    <row r="1070" spans="1:3" x14ac:dyDescent="0.3">
      <c r="A1070" s="138">
        <f>'Prix - Orge 8'!C1070</f>
        <v>2018</v>
      </c>
      <c r="B1070" s="70">
        <f>'Prix - Orge 8'!E1070</f>
        <v>198.09</v>
      </c>
      <c r="C1070" s="71">
        <f>'Prix - Orge 8'!F1070</f>
        <v>152.77000000000001</v>
      </c>
    </row>
    <row r="1071" spans="1:3" x14ac:dyDescent="0.3">
      <c r="A1071" s="138">
        <f>'Prix - Orge 8'!C1071</f>
        <v>2018</v>
      </c>
      <c r="B1071" s="70">
        <f>'Prix - Orge 8'!E1071</f>
        <v>198.09</v>
      </c>
      <c r="C1071" s="71">
        <f>'Prix - Orge 8'!F1071</f>
        <v>152.77000000000001</v>
      </c>
    </row>
    <row r="1072" spans="1:3" x14ac:dyDescent="0.3">
      <c r="A1072" s="138">
        <f>'Prix - Orge 8'!C1072</f>
        <v>2018</v>
      </c>
      <c r="B1072" s="70">
        <f>'Prix - Orge 8'!E1072</f>
        <v>198.09</v>
      </c>
      <c r="C1072" s="71">
        <f>'Prix - Orge 8'!F1072</f>
        <v>152.77000000000001</v>
      </c>
    </row>
    <row r="1073" spans="1:3" x14ac:dyDescent="0.3">
      <c r="A1073" s="138">
        <f>'Prix - Orge 8'!C1073</f>
        <v>2018</v>
      </c>
      <c r="B1073" s="70">
        <f>'Prix - Orge 8'!E1073</f>
        <v>198.09</v>
      </c>
      <c r="C1073" s="71">
        <f>'Prix - Orge 8'!F1073</f>
        <v>152.77000000000001</v>
      </c>
    </row>
    <row r="1074" spans="1:3" x14ac:dyDescent="0.3">
      <c r="A1074" s="138">
        <f>'Prix - Orge 8'!C1074</f>
        <v>2018</v>
      </c>
      <c r="B1074" s="70">
        <f>'Prix - Orge 8'!E1074</f>
        <v>198.09</v>
      </c>
      <c r="C1074" s="71">
        <f>'Prix - Orge 8'!F1074</f>
        <v>152.77000000000001</v>
      </c>
    </row>
    <row r="1075" spans="1:3" x14ac:dyDescent="0.3">
      <c r="A1075" s="138">
        <f>'Prix - Orge 8'!C1075</f>
        <v>2018</v>
      </c>
      <c r="B1075" s="70">
        <f>'Prix - Orge 8'!E1075</f>
        <v>198.09</v>
      </c>
      <c r="C1075" s="71">
        <f>'Prix - Orge 8'!F1075</f>
        <v>152.77000000000001</v>
      </c>
    </row>
    <row r="1076" spans="1:3" x14ac:dyDescent="0.3">
      <c r="A1076" s="138">
        <f>'Prix - Orge 8'!C1076</f>
        <v>2018</v>
      </c>
      <c r="B1076" s="70">
        <f>'Prix - Orge 8'!E1076</f>
        <v>198.09</v>
      </c>
      <c r="C1076" s="71">
        <f>'Prix - Orge 8'!F1076</f>
        <v>152.77000000000001</v>
      </c>
    </row>
    <row r="1077" spans="1:3" x14ac:dyDescent="0.3">
      <c r="A1077" s="138">
        <f>'Prix - Orge 8'!C1077</f>
        <v>2018</v>
      </c>
      <c r="B1077" s="70">
        <f>'Prix - Orge 8'!E1077</f>
        <v>198.09</v>
      </c>
      <c r="C1077" s="71">
        <f>'Prix - Orge 8'!F1077</f>
        <v>152.77000000000001</v>
      </c>
    </row>
    <row r="1078" spans="1:3" x14ac:dyDescent="0.3">
      <c r="A1078" s="138">
        <f>'Prix - Orge 8'!C1078</f>
        <v>2018</v>
      </c>
      <c r="B1078" s="70">
        <f>'Prix - Orge 8'!E1078</f>
        <v>198.09</v>
      </c>
      <c r="C1078" s="71">
        <f>'Prix - Orge 8'!F1078</f>
        <v>152.77000000000001</v>
      </c>
    </row>
    <row r="1079" spans="1:3" x14ac:dyDescent="0.3">
      <c r="A1079" s="138">
        <f>'Prix - Orge 8'!C1079</f>
        <v>2018</v>
      </c>
      <c r="B1079" s="70">
        <f>'Prix - Orge 8'!E1079</f>
        <v>198.09</v>
      </c>
      <c r="C1079" s="71">
        <f>'Prix - Orge 8'!F1079</f>
        <v>152.77000000000001</v>
      </c>
    </row>
    <row r="1080" spans="1:3" x14ac:dyDescent="0.3">
      <c r="A1080" s="138">
        <f>'Prix - Orge 8'!C1080</f>
        <v>2018</v>
      </c>
      <c r="B1080" s="70">
        <f>'Prix - Orge 8'!E1080</f>
        <v>198.09</v>
      </c>
      <c r="C1080" s="71">
        <f>'Prix - Orge 8'!F1080</f>
        <v>152.77000000000001</v>
      </c>
    </row>
    <row r="1081" spans="1:3" x14ac:dyDescent="0.3">
      <c r="A1081" s="138">
        <f>'Prix - Orge 8'!C1081</f>
        <v>2018</v>
      </c>
      <c r="B1081" s="70">
        <f>'Prix - Orge 8'!E1081</f>
        <v>198.09</v>
      </c>
      <c r="C1081" s="71">
        <f>'Prix - Orge 8'!F1081</f>
        <v>152.77000000000001</v>
      </c>
    </row>
    <row r="1082" spans="1:3" x14ac:dyDescent="0.3">
      <c r="A1082" s="138">
        <f>'Prix - Orge 8'!C1082</f>
        <v>2018</v>
      </c>
      <c r="B1082" s="70">
        <f>'Prix - Orge 8'!E1082</f>
        <v>198.09</v>
      </c>
      <c r="C1082" s="71">
        <f>'Prix - Orge 8'!F1082</f>
        <v>152.77000000000001</v>
      </c>
    </row>
    <row r="1083" spans="1:3" x14ac:dyDescent="0.3">
      <c r="A1083" s="138">
        <f>'Prix - Orge 8'!C1083</f>
        <v>2018</v>
      </c>
      <c r="B1083" s="70">
        <f>'Prix - Orge 8'!E1083</f>
        <v>198.09</v>
      </c>
      <c r="C1083" s="71">
        <f>'Prix - Orge 8'!F1083</f>
        <v>152.77000000000001</v>
      </c>
    </row>
    <row r="1084" spans="1:3" x14ac:dyDescent="0.3">
      <c r="A1084" s="138">
        <f>'Prix - Orge 8'!C1084</f>
        <v>2018</v>
      </c>
      <c r="B1084" s="70">
        <f>'Prix - Orge 8'!E1084</f>
        <v>198.09</v>
      </c>
      <c r="C1084" s="71">
        <f>'Prix - Orge 8'!F1084</f>
        <v>152.77000000000001</v>
      </c>
    </row>
    <row r="1085" spans="1:3" x14ac:dyDescent="0.3">
      <c r="A1085" s="138">
        <f>'Prix - Orge 8'!C1085</f>
        <v>2018</v>
      </c>
      <c r="B1085" s="70">
        <f>'Prix - Orge 8'!E1085</f>
        <v>198.09</v>
      </c>
      <c r="C1085" s="71">
        <f>'Prix - Orge 8'!F1085</f>
        <v>152.77000000000001</v>
      </c>
    </row>
    <row r="1086" spans="1:3" x14ac:dyDescent="0.3">
      <c r="A1086" s="138">
        <f>'Prix - Orge 8'!C1086</f>
        <v>2018</v>
      </c>
      <c r="B1086" s="70">
        <f>'Prix - Orge 8'!E1086</f>
        <v>198.09</v>
      </c>
      <c r="C1086" s="71">
        <f>'Prix - Orge 8'!F1086</f>
        <v>152.77000000000001</v>
      </c>
    </row>
    <row r="1087" spans="1:3" x14ac:dyDescent="0.3">
      <c r="A1087" s="138">
        <f>'Prix - Orge 8'!C1087</f>
        <v>2018</v>
      </c>
      <c r="B1087" s="70">
        <f>'Prix - Orge 8'!E1087</f>
        <v>198.09</v>
      </c>
      <c r="C1087" s="71">
        <f>'Prix - Orge 8'!F1087</f>
        <v>152.77000000000001</v>
      </c>
    </row>
    <row r="1088" spans="1:3" x14ac:dyDescent="0.3">
      <c r="A1088" s="138">
        <f>'Prix - Orge 8'!C1088</f>
        <v>2018</v>
      </c>
      <c r="B1088" s="70">
        <f>'Prix - Orge 8'!E1088</f>
        <v>198.09</v>
      </c>
      <c r="C1088" s="71">
        <f>'Prix - Orge 8'!F1088</f>
        <v>152.77000000000001</v>
      </c>
    </row>
    <row r="1089" spans="1:3" x14ac:dyDescent="0.3">
      <c r="A1089" s="138">
        <f>'Prix - Orge 8'!C1089</f>
        <v>2018</v>
      </c>
      <c r="B1089" s="70">
        <f>'Prix - Orge 8'!E1089</f>
        <v>198.09</v>
      </c>
      <c r="C1089" s="71">
        <f>'Prix - Orge 8'!F1089</f>
        <v>152.77000000000001</v>
      </c>
    </row>
    <row r="1090" spans="1:3" x14ac:dyDescent="0.3">
      <c r="A1090" s="138">
        <f>'Prix - Orge 8'!C1090</f>
        <v>2018</v>
      </c>
      <c r="B1090" s="70">
        <f>'Prix - Orge 8'!E1090</f>
        <v>198.09</v>
      </c>
      <c r="C1090" s="71">
        <f>'Prix - Orge 8'!F1090</f>
        <v>152.77000000000001</v>
      </c>
    </row>
    <row r="1091" spans="1:3" x14ac:dyDescent="0.3">
      <c r="A1091" s="138">
        <f>'Prix - Orge 8'!C1091</f>
        <v>2018</v>
      </c>
      <c r="B1091" s="70">
        <f>'Prix - Orge 8'!E1091</f>
        <v>198.09</v>
      </c>
      <c r="C1091" s="71">
        <f>'Prix - Orge 8'!F1091</f>
        <v>152.77000000000001</v>
      </c>
    </row>
    <row r="1092" spans="1:3" x14ac:dyDescent="0.3">
      <c r="A1092" s="138">
        <f>'Prix - Orge 8'!C1092</f>
        <v>2018</v>
      </c>
      <c r="B1092" s="70">
        <f>'Prix - Orge 8'!E1092</f>
        <v>198.09</v>
      </c>
      <c r="C1092" s="71">
        <f>'Prix - Orge 8'!F1092</f>
        <v>152.77000000000001</v>
      </c>
    </row>
    <row r="1093" spans="1:3" x14ac:dyDescent="0.3">
      <c r="A1093" s="138">
        <f>'Prix - Orge 8'!C1093</f>
        <v>2018</v>
      </c>
      <c r="B1093" s="70">
        <f>'Prix - Orge 8'!E1093</f>
        <v>198.09</v>
      </c>
      <c r="C1093" s="71">
        <f>'Prix - Orge 8'!F1093</f>
        <v>152.77000000000001</v>
      </c>
    </row>
    <row r="1094" spans="1:3" x14ac:dyDescent="0.3">
      <c r="A1094" s="138">
        <f>'Prix - Orge 8'!C1094</f>
        <v>2018</v>
      </c>
      <c r="B1094" s="70">
        <f>'Prix - Orge 8'!E1094</f>
        <v>198.09</v>
      </c>
      <c r="C1094" s="71">
        <f>'Prix - Orge 8'!F1094</f>
        <v>152.77000000000001</v>
      </c>
    </row>
    <row r="1095" spans="1:3" x14ac:dyDescent="0.3">
      <c r="A1095" s="138">
        <f>'Prix - Orge 8'!C1095</f>
        <v>2018</v>
      </c>
      <c r="B1095" s="70">
        <f>'Prix - Orge 8'!E1095</f>
        <v>198.09</v>
      </c>
      <c r="C1095" s="71">
        <f>'Prix - Orge 8'!F1095</f>
        <v>152.77000000000001</v>
      </c>
    </row>
    <row r="1096" spans="1:3" x14ac:dyDescent="0.3">
      <c r="A1096" s="138">
        <f>'Prix - Orge 8'!C1096</f>
        <v>2018</v>
      </c>
      <c r="B1096" s="70">
        <f>'Prix - Orge 8'!E1096</f>
        <v>198.09</v>
      </c>
      <c r="C1096" s="71">
        <f>'Prix - Orge 8'!F1096</f>
        <v>152.77000000000001</v>
      </c>
    </row>
    <row r="1097" spans="1:3" x14ac:dyDescent="0.3">
      <c r="A1097" s="138">
        <f>'Prix - Orge 8'!C1097</f>
        <v>2018</v>
      </c>
      <c r="B1097" s="70">
        <f>'Prix - Orge 8'!E1097</f>
        <v>198.09</v>
      </c>
      <c r="C1097" s="71">
        <f>'Prix - Orge 8'!F1097</f>
        <v>152.77000000000001</v>
      </c>
    </row>
    <row r="1098" spans="1:3" x14ac:dyDescent="0.3">
      <c r="A1098" s="138">
        <f>'Prix - Orge 8'!C1098</f>
        <v>2018</v>
      </c>
      <c r="B1098" s="70">
        <f>'Prix - Orge 8'!E1098</f>
        <v>198.09</v>
      </c>
      <c r="C1098" s="71">
        <f>'Prix - Orge 8'!F1098</f>
        <v>152.77000000000001</v>
      </c>
    </row>
    <row r="1099" spans="1:3" x14ac:dyDescent="0.3">
      <c r="A1099" s="138">
        <f>'Prix - Orge 8'!C1099</f>
        <v>2018</v>
      </c>
      <c r="B1099" s="70">
        <f>'Prix - Orge 8'!E1099</f>
        <v>198.09</v>
      </c>
      <c r="C1099" s="71">
        <f>'Prix - Orge 8'!F1099</f>
        <v>152.77000000000001</v>
      </c>
    </row>
    <row r="1100" spans="1:3" x14ac:dyDescent="0.3">
      <c r="A1100" s="138">
        <f>'Prix - Orge 8'!C1100</f>
        <v>2018</v>
      </c>
      <c r="B1100" s="70">
        <f>'Prix - Orge 8'!E1100</f>
        <v>198.09</v>
      </c>
      <c r="C1100" s="71">
        <f>'Prix - Orge 8'!F1100</f>
        <v>152.77000000000001</v>
      </c>
    </row>
    <row r="1101" spans="1:3" x14ac:dyDescent="0.3">
      <c r="A1101" s="138">
        <f>'Prix - Orge 8'!C1101</f>
        <v>2018</v>
      </c>
      <c r="B1101" s="70">
        <f>'Prix - Orge 8'!E1101</f>
        <v>198.09</v>
      </c>
      <c r="C1101" s="71">
        <f>'Prix - Orge 8'!F1101</f>
        <v>152.77000000000001</v>
      </c>
    </row>
    <row r="1102" spans="1:3" x14ac:dyDescent="0.3">
      <c r="A1102" s="138">
        <f>'Prix - Orge 8'!C1102</f>
        <v>2018</v>
      </c>
      <c r="B1102" s="70">
        <f>'Prix - Orge 8'!E1102</f>
        <v>198.09</v>
      </c>
      <c r="C1102" s="71">
        <f>'Prix - Orge 8'!F1102</f>
        <v>152.77000000000001</v>
      </c>
    </row>
    <row r="1103" spans="1:3" x14ac:dyDescent="0.3">
      <c r="A1103" s="138">
        <f>'Prix - Orge 8'!C1103</f>
        <v>2018</v>
      </c>
      <c r="B1103" s="70">
        <f>'Prix - Orge 8'!E1103</f>
        <v>198.09</v>
      </c>
      <c r="C1103" s="71">
        <f>'Prix - Orge 8'!F1103</f>
        <v>152.77000000000001</v>
      </c>
    </row>
    <row r="1104" spans="1:3" x14ac:dyDescent="0.3">
      <c r="A1104" s="138">
        <f>'Prix - Orge 8'!C1104</f>
        <v>2018</v>
      </c>
      <c r="B1104" s="70">
        <f>'Prix - Orge 8'!E1104</f>
        <v>198.09</v>
      </c>
      <c r="C1104" s="71">
        <f>'Prix - Orge 8'!F1104</f>
        <v>152.77000000000001</v>
      </c>
    </row>
    <row r="1105" spans="1:3" x14ac:dyDescent="0.3">
      <c r="A1105" s="138">
        <f>'Prix - Orge 8'!C1105</f>
        <v>2018</v>
      </c>
      <c r="B1105" s="70">
        <f>'Prix - Orge 8'!E1105</f>
        <v>198.09</v>
      </c>
      <c r="C1105" s="71">
        <f>'Prix - Orge 8'!F1105</f>
        <v>152.77000000000001</v>
      </c>
    </row>
    <row r="1106" spans="1:3" x14ac:dyDescent="0.3">
      <c r="A1106" s="138">
        <f>'Prix - Orge 8'!C1106</f>
        <v>2018</v>
      </c>
      <c r="B1106" s="70">
        <f>'Prix - Orge 8'!E1106</f>
        <v>198.09</v>
      </c>
      <c r="C1106" s="71">
        <f>'Prix - Orge 8'!F1106</f>
        <v>152.77000000000001</v>
      </c>
    </row>
    <row r="1107" spans="1:3" x14ac:dyDescent="0.3">
      <c r="A1107" s="138">
        <f>'Prix - Orge 8'!C1107</f>
        <v>2018</v>
      </c>
      <c r="B1107" s="70">
        <f>'Prix - Orge 8'!E1107</f>
        <v>198.09</v>
      </c>
      <c r="C1107" s="71">
        <f>'Prix - Orge 8'!F1107</f>
        <v>152.77000000000001</v>
      </c>
    </row>
    <row r="1108" spans="1:3" x14ac:dyDescent="0.3">
      <c r="A1108" s="138">
        <f>'Prix - Orge 8'!C1108</f>
        <v>2018</v>
      </c>
      <c r="B1108" s="70">
        <f>'Prix - Orge 8'!E1108</f>
        <v>198.09</v>
      </c>
      <c r="C1108" s="71">
        <f>'Prix - Orge 8'!F1108</f>
        <v>152.77000000000001</v>
      </c>
    </row>
    <row r="1109" spans="1:3" x14ac:dyDescent="0.3">
      <c r="A1109" s="138">
        <f>'Prix - Orge 8'!C1109</f>
        <v>2018</v>
      </c>
      <c r="B1109" s="70">
        <f>'Prix - Orge 8'!E1109</f>
        <v>198.09</v>
      </c>
      <c r="C1109" s="71">
        <f>'Prix - Orge 8'!F1109</f>
        <v>152.77000000000001</v>
      </c>
    </row>
    <row r="1110" spans="1:3" x14ac:dyDescent="0.3">
      <c r="A1110" s="138">
        <f>'Prix - Orge 8'!C1110</f>
        <v>2018</v>
      </c>
      <c r="B1110" s="70">
        <f>'Prix - Orge 8'!E1110</f>
        <v>198.09</v>
      </c>
      <c r="C1110" s="71">
        <f>'Prix - Orge 8'!F1110</f>
        <v>152.77000000000001</v>
      </c>
    </row>
    <row r="1111" spans="1:3" x14ac:dyDescent="0.3">
      <c r="A1111" s="138">
        <f>'Prix - Orge 8'!C1111</f>
        <v>2018</v>
      </c>
      <c r="B1111" s="70">
        <f>'Prix - Orge 8'!E1111</f>
        <v>198.09</v>
      </c>
      <c r="C1111" s="71">
        <f>'Prix - Orge 8'!F1111</f>
        <v>152.77000000000001</v>
      </c>
    </row>
    <row r="1112" spans="1:3" x14ac:dyDescent="0.3">
      <c r="A1112" s="138">
        <f>'Prix - Orge 8'!C1112</f>
        <v>2018</v>
      </c>
      <c r="B1112" s="70">
        <f>'Prix - Orge 8'!E1112</f>
        <v>198.09</v>
      </c>
      <c r="C1112" s="71">
        <f>'Prix - Orge 8'!F1112</f>
        <v>152.77000000000001</v>
      </c>
    </row>
    <row r="1113" spans="1:3" x14ac:dyDescent="0.3">
      <c r="A1113" s="138">
        <f>'Prix - Orge 8'!C1113</f>
        <v>2018</v>
      </c>
      <c r="B1113" s="70">
        <f>'Prix - Orge 8'!E1113</f>
        <v>198.09</v>
      </c>
      <c r="C1113" s="71">
        <f>'Prix - Orge 8'!F1113</f>
        <v>152.77000000000001</v>
      </c>
    </row>
    <row r="1114" spans="1:3" x14ac:dyDescent="0.3">
      <c r="A1114" s="138">
        <f>'Prix - Orge 8'!C1114</f>
        <v>2018</v>
      </c>
      <c r="B1114" s="70">
        <f>'Prix - Orge 8'!E1114</f>
        <v>198.09</v>
      </c>
      <c r="C1114" s="71">
        <f>'Prix - Orge 8'!F1114</f>
        <v>152.77000000000001</v>
      </c>
    </row>
    <row r="1115" spans="1:3" x14ac:dyDescent="0.3">
      <c r="A1115" s="138">
        <f>'Prix - Orge 8'!C1115</f>
        <v>2018</v>
      </c>
      <c r="B1115" s="70">
        <f>'Prix - Orge 8'!E1115</f>
        <v>198.09</v>
      </c>
      <c r="C1115" s="71">
        <f>'Prix - Orge 8'!F1115</f>
        <v>152.77000000000001</v>
      </c>
    </row>
    <row r="1116" spans="1:3" x14ac:dyDescent="0.3">
      <c r="A1116" s="138">
        <f>'Prix - Orge 8'!C1116</f>
        <v>2018</v>
      </c>
      <c r="B1116" s="70">
        <f>'Prix - Orge 8'!E1116</f>
        <v>198.09</v>
      </c>
      <c r="C1116" s="71">
        <f>'Prix - Orge 8'!F1116</f>
        <v>152.77000000000001</v>
      </c>
    </row>
    <row r="1117" spans="1:3" x14ac:dyDescent="0.3">
      <c r="A1117" s="138">
        <f>'Prix - Orge 8'!C1117</f>
        <v>2018</v>
      </c>
      <c r="B1117" s="70">
        <f>'Prix - Orge 8'!E1117</f>
        <v>198.09</v>
      </c>
      <c r="C1117" s="71">
        <f>'Prix - Orge 8'!F1117</f>
        <v>152.77000000000001</v>
      </c>
    </row>
    <row r="1118" spans="1:3" x14ac:dyDescent="0.3">
      <c r="A1118" s="138">
        <f>'Prix - Orge 8'!C1118</f>
        <v>2018</v>
      </c>
      <c r="B1118" s="70">
        <f>'Prix - Orge 8'!E1118</f>
        <v>198.09</v>
      </c>
      <c r="C1118" s="71">
        <f>'Prix - Orge 8'!F1118</f>
        <v>152.77000000000001</v>
      </c>
    </row>
    <row r="1119" spans="1:3" x14ac:dyDescent="0.3">
      <c r="A1119" s="138">
        <f>'Prix - Orge 8'!C1119</f>
        <v>2018</v>
      </c>
      <c r="B1119" s="70">
        <f>'Prix - Orge 8'!E1119</f>
        <v>198.09</v>
      </c>
      <c r="C1119" s="71">
        <f>'Prix - Orge 8'!F1119</f>
        <v>152.77000000000001</v>
      </c>
    </row>
    <row r="1120" spans="1:3" x14ac:dyDescent="0.3">
      <c r="A1120" s="138">
        <f>'Prix - Orge 8'!C1120</f>
        <v>2018</v>
      </c>
      <c r="B1120" s="70">
        <f>'Prix - Orge 8'!E1120</f>
        <v>198.09</v>
      </c>
      <c r="C1120" s="71">
        <f>'Prix - Orge 8'!F1120</f>
        <v>152.77000000000001</v>
      </c>
    </row>
    <row r="1121" spans="1:3" x14ac:dyDescent="0.3">
      <c r="A1121" s="138">
        <f>'Prix - Orge 8'!C1121</f>
        <v>2018</v>
      </c>
      <c r="B1121" s="70">
        <f>'Prix - Orge 8'!E1121</f>
        <v>198.09</v>
      </c>
      <c r="C1121" s="71">
        <f>'Prix - Orge 8'!F1121</f>
        <v>152.77000000000001</v>
      </c>
    </row>
    <row r="1122" spans="1:3" x14ac:dyDescent="0.3">
      <c r="A1122" s="138">
        <f>'Prix - Orge 8'!C1122</f>
        <v>2018</v>
      </c>
      <c r="B1122" s="70">
        <f>'Prix - Orge 8'!E1122</f>
        <v>198.09</v>
      </c>
      <c r="C1122" s="71">
        <f>'Prix - Orge 8'!F1122</f>
        <v>152.77000000000001</v>
      </c>
    </row>
    <row r="1123" spans="1:3" x14ac:dyDescent="0.3">
      <c r="A1123" s="138">
        <f>'Prix - Orge 8'!C1123</f>
        <v>2018</v>
      </c>
      <c r="B1123" s="70">
        <f>'Prix - Orge 8'!E1123</f>
        <v>198.09</v>
      </c>
      <c r="C1123" s="71">
        <f>'Prix - Orge 8'!F1123</f>
        <v>152.77000000000001</v>
      </c>
    </row>
    <row r="1124" spans="1:3" x14ac:dyDescent="0.3">
      <c r="A1124" s="138">
        <f>'Prix - Orge 8'!C1124</f>
        <v>2018</v>
      </c>
      <c r="B1124" s="70">
        <f>'Prix - Orge 8'!E1124</f>
        <v>198.09</v>
      </c>
      <c r="C1124" s="71">
        <f>'Prix - Orge 8'!F1124</f>
        <v>152.77000000000001</v>
      </c>
    </row>
    <row r="1125" spans="1:3" x14ac:dyDescent="0.3">
      <c r="A1125" s="138">
        <f>'Prix - Orge 8'!C1125</f>
        <v>2018</v>
      </c>
      <c r="B1125" s="70">
        <f>'Prix - Orge 8'!E1125</f>
        <v>198.09</v>
      </c>
      <c r="C1125" s="71">
        <f>'Prix - Orge 8'!F1125</f>
        <v>152.77000000000001</v>
      </c>
    </row>
    <row r="1126" spans="1:3" x14ac:dyDescent="0.3">
      <c r="A1126" s="138">
        <f>'Prix - Orge 8'!C1126</f>
        <v>2018</v>
      </c>
      <c r="B1126" s="70">
        <f>'Prix - Orge 8'!E1126</f>
        <v>198.09</v>
      </c>
      <c r="C1126" s="71">
        <f>'Prix - Orge 8'!F1126</f>
        <v>152.77000000000001</v>
      </c>
    </row>
    <row r="1127" spans="1:3" x14ac:dyDescent="0.3">
      <c r="A1127" s="138">
        <f>'Prix - Orge 8'!C1127</f>
        <v>2018</v>
      </c>
      <c r="B1127" s="70">
        <f>'Prix - Orge 8'!E1127</f>
        <v>198.09</v>
      </c>
      <c r="C1127" s="71">
        <f>'Prix - Orge 8'!F1127</f>
        <v>152.77000000000001</v>
      </c>
    </row>
    <row r="1128" spans="1:3" x14ac:dyDescent="0.3">
      <c r="A1128" s="138">
        <f>'Prix - Orge 8'!C1128</f>
        <v>2018</v>
      </c>
      <c r="B1128" s="70">
        <f>'Prix - Orge 8'!E1128</f>
        <v>198.09</v>
      </c>
      <c r="C1128" s="71">
        <f>'Prix - Orge 8'!F1128</f>
        <v>152.77000000000001</v>
      </c>
    </row>
    <row r="1129" spans="1:3" x14ac:dyDescent="0.3">
      <c r="A1129" s="138">
        <f>'Prix - Orge 8'!C1129</f>
        <v>2018</v>
      </c>
      <c r="B1129" s="70">
        <f>'Prix - Orge 8'!E1129</f>
        <v>198.09</v>
      </c>
      <c r="C1129" s="71">
        <f>'Prix - Orge 8'!F1129</f>
        <v>152.77000000000001</v>
      </c>
    </row>
    <row r="1130" spans="1:3" x14ac:dyDescent="0.3">
      <c r="A1130" s="138">
        <f>'Prix - Orge 8'!C1130</f>
        <v>2018</v>
      </c>
      <c r="B1130" s="70">
        <f>'Prix - Orge 8'!E1130</f>
        <v>198.09</v>
      </c>
      <c r="C1130" s="71">
        <f>'Prix - Orge 8'!F1130</f>
        <v>152.77000000000001</v>
      </c>
    </row>
    <row r="1131" spans="1:3" x14ac:dyDescent="0.3">
      <c r="A1131" s="138">
        <f>'Prix - Orge 8'!C1131</f>
        <v>2018</v>
      </c>
      <c r="B1131" s="70">
        <f>'Prix - Orge 8'!E1131</f>
        <v>198.09</v>
      </c>
      <c r="C1131" s="71">
        <f>'Prix - Orge 8'!F1131</f>
        <v>152.77000000000001</v>
      </c>
    </row>
    <row r="1132" spans="1:3" x14ac:dyDescent="0.3">
      <c r="A1132" s="138">
        <f>'Prix - Orge 8'!C1132</f>
        <v>2018</v>
      </c>
      <c r="B1132" s="70">
        <f>'Prix - Orge 8'!E1132</f>
        <v>198.09</v>
      </c>
      <c r="C1132" s="71">
        <f>'Prix - Orge 8'!F1132</f>
        <v>152.77000000000001</v>
      </c>
    </row>
    <row r="1133" spans="1:3" x14ac:dyDescent="0.3">
      <c r="A1133" s="138">
        <f>'Prix - Orge 8'!C1133</f>
        <v>2018</v>
      </c>
      <c r="B1133" s="70">
        <f>'Prix - Orge 8'!E1133</f>
        <v>198.09</v>
      </c>
      <c r="C1133" s="71">
        <f>'Prix - Orge 8'!F1133</f>
        <v>152.77000000000001</v>
      </c>
    </row>
    <row r="1134" spans="1:3" x14ac:dyDescent="0.3">
      <c r="A1134" s="138">
        <f>'Prix - Orge 8'!C1134</f>
        <v>2018</v>
      </c>
      <c r="B1134" s="70">
        <f>'Prix - Orge 8'!E1134</f>
        <v>198.09</v>
      </c>
      <c r="C1134" s="71">
        <f>'Prix - Orge 8'!F1134</f>
        <v>152.77000000000001</v>
      </c>
    </row>
    <row r="1135" spans="1:3" x14ac:dyDescent="0.3">
      <c r="A1135" s="138">
        <f>'Prix - Orge 8'!C1135</f>
        <v>2018</v>
      </c>
      <c r="B1135" s="70">
        <f>'Prix - Orge 8'!E1135</f>
        <v>198.09</v>
      </c>
      <c r="C1135" s="71">
        <f>'Prix - Orge 8'!F1135</f>
        <v>152.77000000000001</v>
      </c>
    </row>
    <row r="1136" spans="1:3" x14ac:dyDescent="0.3">
      <c r="A1136" s="138">
        <f>'Prix - Orge 8'!C1136</f>
        <v>2018</v>
      </c>
      <c r="B1136" s="70">
        <f>'Prix - Orge 8'!E1136</f>
        <v>198.09</v>
      </c>
      <c r="C1136" s="71">
        <f>'Prix - Orge 8'!F1136</f>
        <v>152.77000000000001</v>
      </c>
    </row>
    <row r="1137" spans="1:3" x14ac:dyDescent="0.3">
      <c r="A1137" s="138">
        <f>'Prix - Orge 8'!C1137</f>
        <v>2018</v>
      </c>
      <c r="B1137" s="70">
        <f>'Prix - Orge 8'!E1137</f>
        <v>198.09</v>
      </c>
      <c r="C1137" s="71">
        <f>'Prix - Orge 8'!F1137</f>
        <v>152.77000000000001</v>
      </c>
    </row>
    <row r="1138" spans="1:3" x14ac:dyDescent="0.3">
      <c r="A1138" s="138">
        <f>'Prix - Orge 8'!C1138</f>
        <v>2018</v>
      </c>
      <c r="B1138" s="70">
        <f>'Prix - Orge 8'!E1138</f>
        <v>198.09</v>
      </c>
      <c r="C1138" s="71">
        <f>'Prix - Orge 8'!F1138</f>
        <v>152.77000000000001</v>
      </c>
    </row>
    <row r="1139" spans="1:3" x14ac:dyDescent="0.3">
      <c r="A1139" s="138">
        <f>'Prix - Orge 8'!C1139</f>
        <v>2018</v>
      </c>
      <c r="B1139" s="70">
        <f>'Prix - Orge 8'!E1139</f>
        <v>198.09</v>
      </c>
      <c r="C1139" s="71">
        <f>'Prix - Orge 8'!F1139</f>
        <v>152.77000000000001</v>
      </c>
    </row>
    <row r="1140" spans="1:3" x14ac:dyDescent="0.3">
      <c r="A1140" s="138">
        <f>'Prix - Orge 8'!C1140</f>
        <v>2018</v>
      </c>
      <c r="B1140" s="70">
        <f>'Prix - Orge 8'!E1140</f>
        <v>198.09</v>
      </c>
      <c r="C1140" s="71">
        <f>'Prix - Orge 8'!F1140</f>
        <v>152.77000000000001</v>
      </c>
    </row>
    <row r="1141" spans="1:3" x14ac:dyDescent="0.3">
      <c r="A1141" s="138">
        <f>'Prix - Orge 8'!C1141</f>
        <v>2018</v>
      </c>
      <c r="B1141" s="70">
        <f>'Prix - Orge 8'!E1141</f>
        <v>198.09</v>
      </c>
      <c r="C1141" s="71">
        <f>'Prix - Orge 8'!F1141</f>
        <v>152.77000000000001</v>
      </c>
    </row>
    <row r="1142" spans="1:3" x14ac:dyDescent="0.3">
      <c r="A1142" s="138">
        <f>'Prix - Orge 8'!C1142</f>
        <v>2018</v>
      </c>
      <c r="B1142" s="70">
        <f>'Prix - Orge 8'!E1142</f>
        <v>198.09</v>
      </c>
      <c r="C1142" s="71">
        <f>'Prix - Orge 8'!F1142</f>
        <v>152.77000000000001</v>
      </c>
    </row>
    <row r="1143" spans="1:3" x14ac:dyDescent="0.3">
      <c r="A1143" s="138">
        <f>'Prix - Orge 8'!C1143</f>
        <v>2018</v>
      </c>
      <c r="B1143" s="70">
        <f>'Prix - Orge 8'!E1143</f>
        <v>198.09</v>
      </c>
      <c r="C1143" s="71">
        <f>'Prix - Orge 8'!F1143</f>
        <v>152.77000000000001</v>
      </c>
    </row>
    <row r="1144" spans="1:3" x14ac:dyDescent="0.3">
      <c r="A1144" s="138">
        <f>'Prix - Orge 8'!C1144</f>
        <v>2018</v>
      </c>
      <c r="B1144" s="70">
        <f>'Prix - Orge 8'!E1144</f>
        <v>198.09</v>
      </c>
      <c r="C1144" s="71">
        <f>'Prix - Orge 8'!F1144</f>
        <v>152.77000000000001</v>
      </c>
    </row>
    <row r="1145" spans="1:3" x14ac:dyDescent="0.3">
      <c r="A1145" s="138">
        <f>'Prix - Orge 8'!C1145</f>
        <v>2018</v>
      </c>
      <c r="B1145" s="70">
        <f>'Prix - Orge 8'!E1145</f>
        <v>198.09</v>
      </c>
      <c r="C1145" s="71">
        <f>'Prix - Orge 8'!F1145</f>
        <v>152.77000000000001</v>
      </c>
    </row>
    <row r="1146" spans="1:3" x14ac:dyDescent="0.3">
      <c r="A1146" s="138">
        <f>'Prix - Orge 8'!C1146</f>
        <v>2018</v>
      </c>
      <c r="B1146" s="70">
        <f>'Prix - Orge 8'!E1146</f>
        <v>198.09</v>
      </c>
      <c r="C1146" s="71">
        <f>'Prix - Orge 8'!F1146</f>
        <v>152.77000000000001</v>
      </c>
    </row>
    <row r="1147" spans="1:3" x14ac:dyDescent="0.3">
      <c r="A1147" s="138">
        <f>'Prix - Orge 8'!C1147</f>
        <v>2018</v>
      </c>
      <c r="B1147" s="70">
        <f>'Prix - Orge 8'!E1147</f>
        <v>198.09</v>
      </c>
      <c r="C1147" s="71">
        <f>'Prix - Orge 8'!F1147</f>
        <v>152.77000000000001</v>
      </c>
    </row>
    <row r="1148" spans="1:3" x14ac:dyDescent="0.3">
      <c r="A1148" s="138">
        <f>'Prix - Orge 8'!C1148</f>
        <v>2018</v>
      </c>
      <c r="B1148" s="70">
        <f>'Prix - Orge 8'!E1148</f>
        <v>198.09</v>
      </c>
      <c r="C1148" s="71">
        <f>'Prix - Orge 8'!F1148</f>
        <v>152.77000000000001</v>
      </c>
    </row>
    <row r="1149" spans="1:3" x14ac:dyDescent="0.3">
      <c r="A1149" s="138">
        <f>'Prix - Orge 8'!C1149</f>
        <v>2018</v>
      </c>
      <c r="B1149" s="70">
        <f>'Prix - Orge 8'!E1149</f>
        <v>198.09</v>
      </c>
      <c r="C1149" s="71">
        <f>'Prix - Orge 8'!F1149</f>
        <v>152.77000000000001</v>
      </c>
    </row>
    <row r="1150" spans="1:3" x14ac:dyDescent="0.3">
      <c r="A1150" s="138">
        <f>'Prix - Orge 8'!C1150</f>
        <v>2018</v>
      </c>
      <c r="B1150" s="70">
        <f>'Prix - Orge 8'!E1150</f>
        <v>198.09</v>
      </c>
      <c r="C1150" s="71">
        <f>'Prix - Orge 8'!F1150</f>
        <v>152.77000000000001</v>
      </c>
    </row>
    <row r="1151" spans="1:3" x14ac:dyDescent="0.3">
      <c r="A1151" s="138">
        <f>'Prix - Orge 8'!C1151</f>
        <v>2018</v>
      </c>
      <c r="B1151" s="70">
        <f>'Prix - Orge 8'!E1151</f>
        <v>198.09</v>
      </c>
      <c r="C1151" s="71">
        <f>'Prix - Orge 8'!F1151</f>
        <v>152.77000000000001</v>
      </c>
    </row>
    <row r="1152" spans="1:3" x14ac:dyDescent="0.3">
      <c r="A1152" s="138">
        <f>'Prix - Orge 8'!C1152</f>
        <v>2018</v>
      </c>
      <c r="B1152" s="70">
        <f>'Prix - Orge 8'!E1152</f>
        <v>198.09</v>
      </c>
      <c r="C1152" s="71">
        <f>'Prix - Orge 8'!F1152</f>
        <v>152.77000000000001</v>
      </c>
    </row>
    <row r="1153" spans="1:3" x14ac:dyDescent="0.3">
      <c r="A1153" s="138">
        <f>'Prix - Orge 8'!C1153</f>
        <v>2018</v>
      </c>
      <c r="B1153" s="70">
        <f>'Prix - Orge 8'!E1153</f>
        <v>198.09</v>
      </c>
      <c r="C1153" s="71">
        <f>'Prix - Orge 8'!F1153</f>
        <v>152.77000000000001</v>
      </c>
    </row>
    <row r="1154" spans="1:3" x14ac:dyDescent="0.3">
      <c r="A1154" s="138">
        <f>'Prix - Orge 8'!C1154</f>
        <v>2018</v>
      </c>
      <c r="B1154" s="70">
        <f>'Prix - Orge 8'!E1154</f>
        <v>198.09</v>
      </c>
      <c r="C1154" s="71">
        <f>'Prix - Orge 8'!F1154</f>
        <v>152.77000000000001</v>
      </c>
    </row>
    <row r="1155" spans="1:3" x14ac:dyDescent="0.3">
      <c r="A1155" s="138">
        <f>'Prix - Orge 8'!C1155</f>
        <v>2018</v>
      </c>
      <c r="B1155" s="70">
        <f>'Prix - Orge 8'!E1155</f>
        <v>198.09</v>
      </c>
      <c r="C1155" s="71">
        <f>'Prix - Orge 8'!F1155</f>
        <v>152.77000000000001</v>
      </c>
    </row>
    <row r="1156" spans="1:3" x14ac:dyDescent="0.3">
      <c r="A1156" s="138">
        <f>'Prix - Orge 8'!C1156</f>
        <v>2019</v>
      </c>
      <c r="B1156" s="70">
        <f>'Prix - Orge 8'!E1156</f>
        <v>156.1</v>
      </c>
      <c r="C1156" s="71">
        <f>'Prix - Orge 8'!F1156</f>
        <v>154.58000000000001</v>
      </c>
    </row>
    <row r="1157" spans="1:3" x14ac:dyDescent="0.3">
      <c r="A1157" s="138">
        <f>'Prix - Orge 8'!C1157</f>
        <v>2019</v>
      </c>
      <c r="B1157" s="70">
        <f>'Prix - Orge 8'!E1157</f>
        <v>156.1</v>
      </c>
      <c r="C1157" s="71">
        <f>'Prix - Orge 8'!F1157</f>
        <v>154.58000000000001</v>
      </c>
    </row>
    <row r="1158" spans="1:3" x14ac:dyDescent="0.3">
      <c r="A1158" s="138">
        <f>'Prix - Orge 8'!C1158</f>
        <v>2019</v>
      </c>
      <c r="B1158" s="70">
        <f>'Prix - Orge 8'!E1158</f>
        <v>156.1</v>
      </c>
      <c r="C1158" s="71">
        <f>'Prix - Orge 8'!F1158</f>
        <v>154.58000000000001</v>
      </c>
    </row>
    <row r="1159" spans="1:3" x14ac:dyDescent="0.3">
      <c r="A1159" s="138">
        <f>'Prix - Orge 8'!C1159</f>
        <v>2019</v>
      </c>
      <c r="B1159" s="70">
        <f>'Prix - Orge 8'!E1159</f>
        <v>156.1</v>
      </c>
      <c r="C1159" s="71">
        <f>'Prix - Orge 8'!F1159</f>
        <v>154.58000000000001</v>
      </c>
    </row>
    <row r="1160" spans="1:3" x14ac:dyDescent="0.3">
      <c r="A1160" s="138">
        <f>'Prix - Orge 8'!C1160</f>
        <v>2019</v>
      </c>
      <c r="B1160" s="70">
        <f>'Prix - Orge 8'!E1160</f>
        <v>156.1</v>
      </c>
      <c r="C1160" s="71">
        <f>'Prix - Orge 8'!F1160</f>
        <v>154.58000000000001</v>
      </c>
    </row>
    <row r="1161" spans="1:3" x14ac:dyDescent="0.3">
      <c r="A1161" s="138">
        <f>'Prix - Orge 8'!C1161</f>
        <v>2019</v>
      </c>
      <c r="B1161" s="70">
        <f>'Prix - Orge 8'!E1161</f>
        <v>156.1</v>
      </c>
      <c r="C1161" s="71">
        <f>'Prix - Orge 8'!F1161</f>
        <v>154.58000000000001</v>
      </c>
    </row>
    <row r="1162" spans="1:3" x14ac:dyDescent="0.3">
      <c r="A1162" s="138">
        <f>'Prix - Orge 8'!C1162</f>
        <v>2019</v>
      </c>
      <c r="B1162" s="70">
        <f>'Prix - Orge 8'!E1162</f>
        <v>156.1</v>
      </c>
      <c r="C1162" s="71">
        <f>'Prix - Orge 8'!F1162</f>
        <v>154.58000000000001</v>
      </c>
    </row>
    <row r="1163" spans="1:3" x14ac:dyDescent="0.3">
      <c r="A1163" s="138">
        <f>'Prix - Orge 8'!C1163</f>
        <v>2019</v>
      </c>
      <c r="B1163" s="70">
        <f>'Prix - Orge 8'!E1163</f>
        <v>156.1</v>
      </c>
      <c r="C1163" s="71">
        <f>'Prix - Orge 8'!F1163</f>
        <v>154.58000000000001</v>
      </c>
    </row>
    <row r="1164" spans="1:3" x14ac:dyDescent="0.3">
      <c r="A1164" s="138">
        <f>'Prix - Orge 8'!C1164</f>
        <v>2019</v>
      </c>
      <c r="B1164" s="70">
        <f>'Prix - Orge 8'!E1164</f>
        <v>156.1</v>
      </c>
      <c r="C1164" s="71">
        <f>'Prix - Orge 8'!F1164</f>
        <v>154.58000000000001</v>
      </c>
    </row>
    <row r="1165" spans="1:3" x14ac:dyDescent="0.3">
      <c r="A1165" s="138">
        <f>'Prix - Orge 8'!C1165</f>
        <v>2019</v>
      </c>
      <c r="B1165" s="70">
        <f>'Prix - Orge 8'!E1165</f>
        <v>156.1</v>
      </c>
      <c r="C1165" s="71">
        <f>'Prix - Orge 8'!F1165</f>
        <v>154.58000000000001</v>
      </c>
    </row>
    <row r="1166" spans="1:3" x14ac:dyDescent="0.3">
      <c r="A1166" s="138">
        <f>'Prix - Orge 8'!C1166</f>
        <v>2019</v>
      </c>
      <c r="B1166" s="70">
        <f>'Prix - Orge 8'!E1166</f>
        <v>156.1</v>
      </c>
      <c r="C1166" s="71">
        <f>'Prix - Orge 8'!F1166</f>
        <v>154.58000000000001</v>
      </c>
    </row>
    <row r="1167" spans="1:3" x14ac:dyDescent="0.3">
      <c r="A1167" s="138">
        <f>'Prix - Orge 8'!C1167</f>
        <v>2019</v>
      </c>
      <c r="B1167" s="70">
        <f>'Prix - Orge 8'!E1167</f>
        <v>156.1</v>
      </c>
      <c r="C1167" s="71">
        <f>'Prix - Orge 8'!F1167</f>
        <v>154.58000000000001</v>
      </c>
    </row>
    <row r="1168" spans="1:3" x14ac:dyDescent="0.3">
      <c r="A1168" s="138">
        <f>'Prix - Orge 8'!C1168</f>
        <v>2019</v>
      </c>
      <c r="B1168" s="70">
        <f>'Prix - Orge 8'!E1168</f>
        <v>156.1</v>
      </c>
      <c r="C1168" s="71">
        <f>'Prix - Orge 8'!F1168</f>
        <v>154.58000000000001</v>
      </c>
    </row>
    <row r="1169" spans="1:3" x14ac:dyDescent="0.3">
      <c r="A1169" s="138">
        <f>'Prix - Orge 8'!C1169</f>
        <v>2019</v>
      </c>
      <c r="B1169" s="70">
        <f>'Prix - Orge 8'!E1169</f>
        <v>156.1</v>
      </c>
      <c r="C1169" s="71">
        <f>'Prix - Orge 8'!F1169</f>
        <v>154.58000000000001</v>
      </c>
    </row>
    <row r="1170" spans="1:3" x14ac:dyDescent="0.3">
      <c r="A1170" s="138">
        <f>'Prix - Orge 8'!C1170</f>
        <v>2019</v>
      </c>
      <c r="B1170" s="70">
        <f>'Prix - Orge 8'!E1170</f>
        <v>156.1</v>
      </c>
      <c r="C1170" s="71">
        <f>'Prix - Orge 8'!F1170</f>
        <v>154.58000000000001</v>
      </c>
    </row>
    <row r="1171" spans="1:3" x14ac:dyDescent="0.3">
      <c r="A1171" s="138">
        <f>'Prix - Orge 8'!C1171</f>
        <v>2019</v>
      </c>
      <c r="B1171" s="70">
        <f>'Prix - Orge 8'!E1171</f>
        <v>156.1</v>
      </c>
      <c r="C1171" s="71">
        <f>'Prix - Orge 8'!F1171</f>
        <v>154.58000000000001</v>
      </c>
    </row>
    <row r="1172" spans="1:3" x14ac:dyDescent="0.3">
      <c r="A1172" s="138">
        <f>'Prix - Orge 8'!C1172</f>
        <v>2019</v>
      </c>
      <c r="B1172" s="70">
        <f>'Prix - Orge 8'!E1172</f>
        <v>156.1</v>
      </c>
      <c r="C1172" s="71">
        <f>'Prix - Orge 8'!F1172</f>
        <v>154.58000000000001</v>
      </c>
    </row>
    <row r="1173" spans="1:3" x14ac:dyDescent="0.3">
      <c r="A1173" s="138">
        <f>'Prix - Orge 8'!C1173</f>
        <v>2019</v>
      </c>
      <c r="B1173" s="70">
        <f>'Prix - Orge 8'!E1173</f>
        <v>156.1</v>
      </c>
      <c r="C1173" s="71">
        <f>'Prix - Orge 8'!F1173</f>
        <v>154.58000000000001</v>
      </c>
    </row>
    <row r="1174" spans="1:3" x14ac:dyDescent="0.3">
      <c r="A1174" s="138">
        <f>'Prix - Orge 8'!C1174</f>
        <v>2019</v>
      </c>
      <c r="B1174" s="70">
        <f>'Prix - Orge 8'!E1174</f>
        <v>156.1</v>
      </c>
      <c r="C1174" s="71">
        <f>'Prix - Orge 8'!F1174</f>
        <v>154.58000000000001</v>
      </c>
    </row>
    <row r="1175" spans="1:3" x14ac:dyDescent="0.3">
      <c r="A1175" s="138">
        <f>'Prix - Orge 8'!C1175</f>
        <v>2019</v>
      </c>
      <c r="B1175" s="70">
        <f>'Prix - Orge 8'!E1175</f>
        <v>156.1</v>
      </c>
      <c r="C1175" s="71">
        <f>'Prix - Orge 8'!F1175</f>
        <v>154.58000000000001</v>
      </c>
    </row>
    <row r="1176" spans="1:3" x14ac:dyDescent="0.3">
      <c r="A1176" s="138">
        <f>'Prix - Orge 8'!C1176</f>
        <v>2019</v>
      </c>
      <c r="B1176" s="70">
        <f>'Prix - Orge 8'!E1176</f>
        <v>156.1</v>
      </c>
      <c r="C1176" s="71">
        <f>'Prix - Orge 8'!F1176</f>
        <v>154.58000000000001</v>
      </c>
    </row>
    <row r="1177" spans="1:3" x14ac:dyDescent="0.3">
      <c r="A1177" s="138">
        <f>'Prix - Orge 8'!C1177</f>
        <v>2019</v>
      </c>
      <c r="B1177" s="70">
        <f>'Prix - Orge 8'!E1177</f>
        <v>156.1</v>
      </c>
      <c r="C1177" s="71">
        <f>'Prix - Orge 8'!F1177</f>
        <v>154.58000000000001</v>
      </c>
    </row>
    <row r="1178" spans="1:3" x14ac:dyDescent="0.3">
      <c r="A1178" s="138">
        <f>'Prix - Orge 8'!C1178</f>
        <v>2019</v>
      </c>
      <c r="B1178" s="70">
        <f>'Prix - Orge 8'!E1178</f>
        <v>156.1</v>
      </c>
      <c r="C1178" s="71">
        <f>'Prix - Orge 8'!F1178</f>
        <v>154.58000000000001</v>
      </c>
    </row>
    <row r="1179" spans="1:3" x14ac:dyDescent="0.3">
      <c r="A1179" s="138">
        <f>'Prix - Orge 8'!C1179</f>
        <v>2019</v>
      </c>
      <c r="B1179" s="70">
        <f>'Prix - Orge 8'!E1179</f>
        <v>156.1</v>
      </c>
      <c r="C1179" s="71">
        <f>'Prix - Orge 8'!F1179</f>
        <v>154.58000000000001</v>
      </c>
    </row>
    <row r="1180" spans="1:3" x14ac:dyDescent="0.3">
      <c r="A1180" s="138">
        <f>'Prix - Orge 8'!C1180</f>
        <v>2019</v>
      </c>
      <c r="B1180" s="70">
        <f>'Prix - Orge 8'!E1180</f>
        <v>156.1</v>
      </c>
      <c r="C1180" s="71">
        <f>'Prix - Orge 8'!F1180</f>
        <v>154.58000000000001</v>
      </c>
    </row>
    <row r="1181" spans="1:3" x14ac:dyDescent="0.3">
      <c r="A1181" s="138">
        <f>'Prix - Orge 8'!C1181</f>
        <v>2019</v>
      </c>
      <c r="B1181" s="70">
        <f>'Prix - Orge 8'!E1181</f>
        <v>156.1</v>
      </c>
      <c r="C1181" s="71">
        <f>'Prix - Orge 8'!F1181</f>
        <v>154.58000000000001</v>
      </c>
    </row>
    <row r="1182" spans="1:3" x14ac:dyDescent="0.3">
      <c r="A1182" s="138">
        <f>'Prix - Orge 8'!C1182</f>
        <v>2019</v>
      </c>
      <c r="B1182" s="70">
        <f>'Prix - Orge 8'!E1182</f>
        <v>156.1</v>
      </c>
      <c r="C1182" s="71">
        <f>'Prix - Orge 8'!F1182</f>
        <v>154.58000000000001</v>
      </c>
    </row>
    <row r="1183" spans="1:3" x14ac:dyDescent="0.3">
      <c r="A1183" s="138">
        <f>'Prix - Orge 8'!C1183</f>
        <v>2019</v>
      </c>
      <c r="B1183" s="70">
        <f>'Prix - Orge 8'!E1183</f>
        <v>156.1</v>
      </c>
      <c r="C1183" s="71">
        <f>'Prix - Orge 8'!F1183</f>
        <v>154.58000000000001</v>
      </c>
    </row>
    <row r="1184" spans="1:3" x14ac:dyDescent="0.3">
      <c r="A1184" s="138">
        <f>'Prix - Orge 8'!C1184</f>
        <v>2019</v>
      </c>
      <c r="B1184" s="70">
        <f>'Prix - Orge 8'!E1184</f>
        <v>156.1</v>
      </c>
      <c r="C1184" s="71">
        <f>'Prix - Orge 8'!F1184</f>
        <v>154.58000000000001</v>
      </c>
    </row>
    <row r="1185" spans="1:3" x14ac:dyDescent="0.3">
      <c r="A1185" s="138">
        <f>'Prix - Orge 8'!C1185</f>
        <v>2019</v>
      </c>
      <c r="B1185" s="70">
        <f>'Prix - Orge 8'!E1185</f>
        <v>156.1</v>
      </c>
      <c r="C1185" s="71">
        <f>'Prix - Orge 8'!F1185</f>
        <v>154.58000000000001</v>
      </c>
    </row>
    <row r="1186" spans="1:3" x14ac:dyDescent="0.3">
      <c r="A1186" s="138">
        <f>'Prix - Orge 8'!C1186</f>
        <v>2019</v>
      </c>
      <c r="B1186" s="70">
        <f>'Prix - Orge 8'!E1186</f>
        <v>156.1</v>
      </c>
      <c r="C1186" s="71">
        <f>'Prix - Orge 8'!F1186</f>
        <v>154.58000000000001</v>
      </c>
    </row>
    <row r="1187" spans="1:3" x14ac:dyDescent="0.3">
      <c r="A1187" s="138">
        <f>'Prix - Orge 8'!C1187</f>
        <v>2019</v>
      </c>
      <c r="B1187" s="70">
        <f>'Prix - Orge 8'!E1187</f>
        <v>156.1</v>
      </c>
      <c r="C1187" s="71">
        <f>'Prix - Orge 8'!F1187</f>
        <v>154.58000000000001</v>
      </c>
    </row>
    <row r="1188" spans="1:3" x14ac:dyDescent="0.3">
      <c r="A1188" s="138">
        <f>'Prix - Orge 8'!C1188</f>
        <v>2019</v>
      </c>
      <c r="B1188" s="70">
        <f>'Prix - Orge 8'!E1188</f>
        <v>156.1</v>
      </c>
      <c r="C1188" s="71">
        <f>'Prix - Orge 8'!F1188</f>
        <v>154.58000000000001</v>
      </c>
    </row>
    <row r="1189" spans="1:3" x14ac:dyDescent="0.3">
      <c r="A1189" s="138">
        <f>'Prix - Orge 8'!C1189</f>
        <v>2019</v>
      </c>
      <c r="B1189" s="70">
        <f>'Prix - Orge 8'!E1189</f>
        <v>156.1</v>
      </c>
      <c r="C1189" s="71">
        <f>'Prix - Orge 8'!F1189</f>
        <v>154.58000000000001</v>
      </c>
    </row>
    <row r="1190" spans="1:3" x14ac:dyDescent="0.3">
      <c r="A1190" s="138">
        <f>'Prix - Orge 8'!C1190</f>
        <v>2019</v>
      </c>
      <c r="B1190" s="70">
        <f>'Prix - Orge 8'!E1190</f>
        <v>156.1</v>
      </c>
      <c r="C1190" s="71">
        <f>'Prix - Orge 8'!F1190</f>
        <v>154.58000000000001</v>
      </c>
    </row>
    <row r="1191" spans="1:3" x14ac:dyDescent="0.3">
      <c r="A1191" s="138">
        <f>'Prix - Orge 8'!C1191</f>
        <v>2019</v>
      </c>
      <c r="B1191" s="70">
        <f>'Prix - Orge 8'!E1191</f>
        <v>156.1</v>
      </c>
      <c r="C1191" s="71">
        <f>'Prix - Orge 8'!F1191</f>
        <v>154.58000000000001</v>
      </c>
    </row>
    <row r="1192" spans="1:3" x14ac:dyDescent="0.3">
      <c r="A1192" s="138">
        <f>'Prix - Orge 8'!C1192</f>
        <v>2019</v>
      </c>
      <c r="B1192" s="70">
        <f>'Prix - Orge 8'!E1192</f>
        <v>156.1</v>
      </c>
      <c r="C1192" s="71">
        <f>'Prix - Orge 8'!F1192</f>
        <v>154.58000000000001</v>
      </c>
    </row>
    <row r="1193" spans="1:3" x14ac:dyDescent="0.3">
      <c r="A1193" s="138">
        <f>'Prix - Orge 8'!C1193</f>
        <v>2019</v>
      </c>
      <c r="B1193" s="70">
        <f>'Prix - Orge 8'!E1193</f>
        <v>156.1</v>
      </c>
      <c r="C1193" s="71">
        <f>'Prix - Orge 8'!F1193</f>
        <v>154.58000000000001</v>
      </c>
    </row>
    <row r="1194" spans="1:3" x14ac:dyDescent="0.3">
      <c r="A1194" s="138">
        <f>'Prix - Orge 8'!C1194</f>
        <v>2019</v>
      </c>
      <c r="B1194" s="70">
        <f>'Prix - Orge 8'!E1194</f>
        <v>156.1</v>
      </c>
      <c r="C1194" s="71">
        <f>'Prix - Orge 8'!F1194</f>
        <v>154.58000000000001</v>
      </c>
    </row>
    <row r="1195" spans="1:3" x14ac:dyDescent="0.3">
      <c r="A1195" s="138">
        <f>'Prix - Orge 8'!C1195</f>
        <v>2019</v>
      </c>
      <c r="B1195" s="70">
        <f>'Prix - Orge 8'!E1195</f>
        <v>156.1</v>
      </c>
      <c r="C1195" s="71">
        <f>'Prix - Orge 8'!F1195</f>
        <v>154.58000000000001</v>
      </c>
    </row>
    <row r="1196" spans="1:3" x14ac:dyDescent="0.3">
      <c r="A1196" s="138">
        <f>'Prix - Orge 8'!C1196</f>
        <v>2019</v>
      </c>
      <c r="B1196" s="70">
        <f>'Prix - Orge 8'!E1196</f>
        <v>156.1</v>
      </c>
      <c r="C1196" s="71">
        <f>'Prix - Orge 8'!F1196</f>
        <v>154.58000000000001</v>
      </c>
    </row>
    <row r="1197" spans="1:3" x14ac:dyDescent="0.3">
      <c r="A1197" s="138">
        <f>'Prix - Orge 8'!C1197</f>
        <v>2019</v>
      </c>
      <c r="B1197" s="70">
        <f>'Prix - Orge 8'!E1197</f>
        <v>156.1</v>
      </c>
      <c r="C1197" s="71">
        <f>'Prix - Orge 8'!F1197</f>
        <v>154.58000000000001</v>
      </c>
    </row>
    <row r="1198" spans="1:3" x14ac:dyDescent="0.3">
      <c r="A1198" s="138">
        <f>'Prix - Orge 8'!C1198</f>
        <v>2019</v>
      </c>
      <c r="B1198" s="70">
        <f>'Prix - Orge 8'!E1198</f>
        <v>156.1</v>
      </c>
      <c r="C1198" s="71">
        <f>'Prix - Orge 8'!F1198</f>
        <v>154.58000000000001</v>
      </c>
    </row>
    <row r="1199" spans="1:3" x14ac:dyDescent="0.3">
      <c r="A1199" s="138">
        <f>'Prix - Orge 8'!C1199</f>
        <v>2019</v>
      </c>
      <c r="B1199" s="70">
        <f>'Prix - Orge 8'!E1199</f>
        <v>156.1</v>
      </c>
      <c r="C1199" s="71">
        <f>'Prix - Orge 8'!F1199</f>
        <v>154.58000000000001</v>
      </c>
    </row>
    <row r="1200" spans="1:3" x14ac:dyDescent="0.3">
      <c r="A1200" s="138">
        <f>'Prix - Orge 8'!C1200</f>
        <v>2019</v>
      </c>
      <c r="B1200" s="70">
        <f>'Prix - Orge 8'!E1200</f>
        <v>156.1</v>
      </c>
      <c r="C1200" s="71">
        <f>'Prix - Orge 8'!F1200</f>
        <v>154.58000000000001</v>
      </c>
    </row>
    <row r="1201" spans="1:3" x14ac:dyDescent="0.3">
      <c r="A1201" s="138">
        <f>'Prix - Orge 8'!C1201</f>
        <v>2019</v>
      </c>
      <c r="B1201" s="70">
        <f>'Prix - Orge 8'!E1201</f>
        <v>156.1</v>
      </c>
      <c r="C1201" s="71">
        <f>'Prix - Orge 8'!F1201</f>
        <v>154.58000000000001</v>
      </c>
    </row>
    <row r="1202" spans="1:3" x14ac:dyDescent="0.3">
      <c r="A1202" s="138">
        <f>'Prix - Orge 8'!C1202</f>
        <v>2019</v>
      </c>
      <c r="B1202" s="70">
        <f>'Prix - Orge 8'!E1202</f>
        <v>156.1</v>
      </c>
      <c r="C1202" s="71">
        <f>'Prix - Orge 8'!F1202</f>
        <v>154.58000000000001</v>
      </c>
    </row>
    <row r="1203" spans="1:3" x14ac:dyDescent="0.3">
      <c r="A1203" s="138">
        <f>'Prix - Orge 8'!C1203</f>
        <v>2019</v>
      </c>
      <c r="B1203" s="70">
        <f>'Prix - Orge 8'!E1203</f>
        <v>156.1</v>
      </c>
      <c r="C1203" s="71">
        <f>'Prix - Orge 8'!F1203</f>
        <v>154.58000000000001</v>
      </c>
    </row>
    <row r="1204" spans="1:3" x14ac:dyDescent="0.3">
      <c r="A1204" s="138">
        <f>'Prix - Orge 8'!C1204</f>
        <v>2019</v>
      </c>
      <c r="B1204" s="70">
        <f>'Prix - Orge 8'!E1204</f>
        <v>156.1</v>
      </c>
      <c r="C1204" s="71">
        <f>'Prix - Orge 8'!F1204</f>
        <v>154.58000000000001</v>
      </c>
    </row>
    <row r="1205" spans="1:3" x14ac:dyDescent="0.3">
      <c r="A1205" s="138">
        <f>'Prix - Orge 8'!C1205</f>
        <v>2019</v>
      </c>
      <c r="B1205" s="70">
        <f>'Prix - Orge 8'!E1205</f>
        <v>156.1</v>
      </c>
      <c r="C1205" s="71">
        <f>'Prix - Orge 8'!F1205</f>
        <v>154.58000000000001</v>
      </c>
    </row>
    <row r="1206" spans="1:3" x14ac:dyDescent="0.3">
      <c r="A1206" s="138">
        <f>'Prix - Orge 8'!C1206</f>
        <v>2019</v>
      </c>
      <c r="B1206" s="70">
        <f>'Prix - Orge 8'!E1206</f>
        <v>156.1</v>
      </c>
      <c r="C1206" s="71">
        <f>'Prix - Orge 8'!F1206</f>
        <v>154.58000000000001</v>
      </c>
    </row>
    <row r="1207" spans="1:3" x14ac:dyDescent="0.3">
      <c r="A1207" s="138">
        <f>'Prix - Orge 8'!C1207</f>
        <v>2019</v>
      </c>
      <c r="B1207" s="70">
        <f>'Prix - Orge 8'!E1207</f>
        <v>156.1</v>
      </c>
      <c r="C1207" s="71">
        <f>'Prix - Orge 8'!F1207</f>
        <v>154.58000000000001</v>
      </c>
    </row>
    <row r="1208" spans="1:3" x14ac:dyDescent="0.3">
      <c r="A1208" s="138">
        <f>'Prix - Orge 8'!C1208</f>
        <v>2019</v>
      </c>
      <c r="B1208" s="70">
        <f>'Prix - Orge 8'!E1208</f>
        <v>156.1</v>
      </c>
      <c r="C1208" s="71">
        <f>'Prix - Orge 8'!F1208</f>
        <v>154.58000000000001</v>
      </c>
    </row>
    <row r="1209" spans="1:3" x14ac:dyDescent="0.3">
      <c r="A1209" s="138">
        <f>'Prix - Orge 8'!C1209</f>
        <v>2019</v>
      </c>
      <c r="B1209" s="70">
        <f>'Prix - Orge 8'!E1209</f>
        <v>156.1</v>
      </c>
      <c r="C1209" s="71">
        <f>'Prix - Orge 8'!F1209</f>
        <v>154.58000000000001</v>
      </c>
    </row>
    <row r="1210" spans="1:3" x14ac:dyDescent="0.3">
      <c r="A1210" s="138">
        <f>'Prix - Orge 8'!C1210</f>
        <v>2019</v>
      </c>
      <c r="B1210" s="70">
        <f>'Prix - Orge 8'!E1210</f>
        <v>156.1</v>
      </c>
      <c r="C1210" s="71">
        <f>'Prix - Orge 8'!F1210</f>
        <v>154.58000000000001</v>
      </c>
    </row>
    <row r="1211" spans="1:3" x14ac:dyDescent="0.3">
      <c r="A1211" s="138">
        <f>'Prix - Orge 8'!C1211</f>
        <v>2019</v>
      </c>
      <c r="B1211" s="70">
        <f>'Prix - Orge 8'!E1211</f>
        <v>156.1</v>
      </c>
      <c r="C1211" s="71">
        <f>'Prix - Orge 8'!F1211</f>
        <v>154.58000000000001</v>
      </c>
    </row>
    <row r="1212" spans="1:3" x14ac:dyDescent="0.3">
      <c r="A1212" s="138">
        <f>'Prix - Orge 8'!C1212</f>
        <v>2019</v>
      </c>
      <c r="B1212" s="70">
        <f>'Prix - Orge 8'!E1212</f>
        <v>156.1</v>
      </c>
      <c r="C1212" s="71">
        <f>'Prix - Orge 8'!F1212</f>
        <v>154.58000000000001</v>
      </c>
    </row>
    <row r="1213" spans="1:3" x14ac:dyDescent="0.3">
      <c r="A1213" s="138">
        <f>'Prix - Orge 8'!C1213</f>
        <v>2019</v>
      </c>
      <c r="B1213" s="70">
        <f>'Prix - Orge 8'!E1213</f>
        <v>156.1</v>
      </c>
      <c r="C1213" s="71">
        <f>'Prix - Orge 8'!F1213</f>
        <v>154.58000000000001</v>
      </c>
    </row>
    <row r="1214" spans="1:3" x14ac:dyDescent="0.3">
      <c r="A1214" s="138">
        <f>'Prix - Orge 8'!C1214</f>
        <v>2019</v>
      </c>
      <c r="B1214" s="70">
        <f>'Prix - Orge 8'!E1214</f>
        <v>156.1</v>
      </c>
      <c r="C1214" s="71">
        <f>'Prix - Orge 8'!F1214</f>
        <v>154.58000000000001</v>
      </c>
    </row>
    <row r="1215" spans="1:3" x14ac:dyDescent="0.3">
      <c r="A1215" s="138">
        <f>'Prix - Orge 8'!C1215</f>
        <v>2019</v>
      </c>
      <c r="B1215" s="70">
        <f>'Prix - Orge 8'!E1215</f>
        <v>156.1</v>
      </c>
      <c r="C1215" s="71">
        <f>'Prix - Orge 8'!F1215</f>
        <v>154.58000000000001</v>
      </c>
    </row>
    <row r="1216" spans="1:3" x14ac:dyDescent="0.3">
      <c r="A1216" s="138">
        <f>'Prix - Orge 8'!C1216</f>
        <v>2019</v>
      </c>
      <c r="B1216" s="70">
        <f>'Prix - Orge 8'!E1216</f>
        <v>156.1</v>
      </c>
      <c r="C1216" s="71">
        <f>'Prix - Orge 8'!F1216</f>
        <v>154.58000000000001</v>
      </c>
    </row>
    <row r="1217" spans="1:3" x14ac:dyDescent="0.3">
      <c r="A1217" s="138">
        <f>'Prix - Orge 8'!C1217</f>
        <v>2019</v>
      </c>
      <c r="B1217" s="70">
        <f>'Prix - Orge 8'!E1217</f>
        <v>156.1</v>
      </c>
      <c r="C1217" s="71">
        <f>'Prix - Orge 8'!F1217</f>
        <v>154.58000000000001</v>
      </c>
    </row>
    <row r="1218" spans="1:3" x14ac:dyDescent="0.3">
      <c r="A1218" s="138">
        <f>'Prix - Orge 8'!C1218</f>
        <v>2019</v>
      </c>
      <c r="B1218" s="70">
        <f>'Prix - Orge 8'!E1218</f>
        <v>156.1</v>
      </c>
      <c r="C1218" s="71">
        <f>'Prix - Orge 8'!F1218</f>
        <v>154.58000000000001</v>
      </c>
    </row>
    <row r="1219" spans="1:3" x14ac:dyDescent="0.3">
      <c r="A1219" s="138">
        <f>'Prix - Orge 8'!C1219</f>
        <v>2019</v>
      </c>
      <c r="B1219" s="70">
        <f>'Prix - Orge 8'!E1219</f>
        <v>156.1</v>
      </c>
      <c r="C1219" s="71">
        <f>'Prix - Orge 8'!F1219</f>
        <v>154.58000000000001</v>
      </c>
    </row>
    <row r="1220" spans="1:3" x14ac:dyDescent="0.3">
      <c r="A1220" s="138">
        <f>'Prix - Orge 8'!C1220</f>
        <v>2019</v>
      </c>
      <c r="B1220" s="70">
        <f>'Prix - Orge 8'!E1220</f>
        <v>156.1</v>
      </c>
      <c r="C1220" s="71">
        <f>'Prix - Orge 8'!F1220</f>
        <v>154.58000000000001</v>
      </c>
    </row>
    <row r="1221" spans="1:3" x14ac:dyDescent="0.3">
      <c r="A1221" s="138">
        <f>'Prix - Orge 8'!C1221</f>
        <v>2019</v>
      </c>
      <c r="B1221" s="70">
        <f>'Prix - Orge 8'!E1221</f>
        <v>156.1</v>
      </c>
      <c r="C1221" s="71">
        <f>'Prix - Orge 8'!F1221</f>
        <v>154.58000000000001</v>
      </c>
    </row>
    <row r="1222" spans="1:3" x14ac:dyDescent="0.3">
      <c r="A1222" s="138">
        <f>'Prix - Orge 8'!C1222</f>
        <v>2019</v>
      </c>
      <c r="B1222" s="70">
        <f>'Prix - Orge 8'!E1222</f>
        <v>156.1</v>
      </c>
      <c r="C1222" s="71">
        <f>'Prix - Orge 8'!F1222</f>
        <v>154.58000000000001</v>
      </c>
    </row>
    <row r="1223" spans="1:3" x14ac:dyDescent="0.3">
      <c r="A1223" s="138">
        <f>'Prix - Orge 8'!C1223</f>
        <v>2019</v>
      </c>
      <c r="B1223" s="70">
        <f>'Prix - Orge 8'!E1223</f>
        <v>156.1</v>
      </c>
      <c r="C1223" s="71">
        <f>'Prix - Orge 8'!F1223</f>
        <v>154.58000000000001</v>
      </c>
    </row>
    <row r="1224" spans="1:3" x14ac:dyDescent="0.3">
      <c r="A1224" s="138">
        <f>'Prix - Orge 8'!C1224</f>
        <v>2019</v>
      </c>
      <c r="B1224" s="70">
        <f>'Prix - Orge 8'!E1224</f>
        <v>156.1</v>
      </c>
      <c r="C1224" s="71">
        <f>'Prix - Orge 8'!F1224</f>
        <v>154.58000000000001</v>
      </c>
    </row>
    <row r="1225" spans="1:3" x14ac:dyDescent="0.3">
      <c r="A1225" s="138">
        <f>'Prix - Orge 8'!C1225</f>
        <v>2019</v>
      </c>
      <c r="B1225" s="70">
        <f>'Prix - Orge 8'!E1225</f>
        <v>156.1</v>
      </c>
      <c r="C1225" s="71">
        <f>'Prix - Orge 8'!F1225</f>
        <v>154.58000000000001</v>
      </c>
    </row>
    <row r="1226" spans="1:3" x14ac:dyDescent="0.3">
      <c r="A1226" s="138">
        <f>'Prix - Orge 8'!C1226</f>
        <v>2019</v>
      </c>
      <c r="B1226" s="70">
        <f>'Prix - Orge 8'!E1226</f>
        <v>156.1</v>
      </c>
      <c r="C1226" s="71">
        <f>'Prix - Orge 8'!F1226</f>
        <v>154.58000000000001</v>
      </c>
    </row>
    <row r="1227" spans="1:3" x14ac:dyDescent="0.3">
      <c r="A1227" s="138">
        <f>'Prix - Orge 8'!C1227</f>
        <v>2019</v>
      </c>
      <c r="B1227" s="70">
        <f>'Prix - Orge 8'!E1227</f>
        <v>156.1</v>
      </c>
      <c r="C1227" s="71">
        <f>'Prix - Orge 8'!F1227</f>
        <v>154.58000000000001</v>
      </c>
    </row>
    <row r="1228" spans="1:3" x14ac:dyDescent="0.3">
      <c r="A1228" s="138">
        <f>'Prix - Orge 8'!C1228</f>
        <v>2019</v>
      </c>
      <c r="B1228" s="70">
        <f>'Prix - Orge 8'!E1228</f>
        <v>156.1</v>
      </c>
      <c r="C1228" s="71">
        <f>'Prix - Orge 8'!F1228</f>
        <v>154.58000000000001</v>
      </c>
    </row>
    <row r="1229" spans="1:3" x14ac:dyDescent="0.3">
      <c r="A1229" s="138">
        <f>'Prix - Orge 8'!C1229</f>
        <v>2019</v>
      </c>
      <c r="B1229" s="70">
        <f>'Prix - Orge 8'!E1229</f>
        <v>156.1</v>
      </c>
      <c r="C1229" s="71">
        <f>'Prix - Orge 8'!F1229</f>
        <v>154.58000000000001</v>
      </c>
    </row>
    <row r="1230" spans="1:3" x14ac:dyDescent="0.3">
      <c r="A1230" s="138">
        <f>'Prix - Orge 8'!C1230</f>
        <v>2019</v>
      </c>
      <c r="B1230" s="70">
        <f>'Prix - Orge 8'!E1230</f>
        <v>156.1</v>
      </c>
      <c r="C1230" s="71">
        <f>'Prix - Orge 8'!F1230</f>
        <v>154.58000000000001</v>
      </c>
    </row>
    <row r="1231" spans="1:3" x14ac:dyDescent="0.3">
      <c r="A1231" s="138">
        <f>'Prix - Orge 8'!C1231</f>
        <v>2019</v>
      </c>
      <c r="B1231" s="70">
        <f>'Prix - Orge 8'!E1231</f>
        <v>156.1</v>
      </c>
      <c r="C1231" s="71">
        <f>'Prix - Orge 8'!F1231</f>
        <v>154.58000000000001</v>
      </c>
    </row>
    <row r="1232" spans="1:3" x14ac:dyDescent="0.3">
      <c r="A1232" s="138">
        <f>'Prix - Orge 8'!C1232</f>
        <v>2019</v>
      </c>
      <c r="B1232" s="70">
        <f>'Prix - Orge 8'!E1232</f>
        <v>156.1</v>
      </c>
      <c r="C1232" s="71">
        <f>'Prix - Orge 8'!F1232</f>
        <v>154.58000000000001</v>
      </c>
    </row>
    <row r="1233" spans="1:3" x14ac:dyDescent="0.3">
      <c r="A1233" s="138">
        <f>'Prix - Orge 8'!C1233</f>
        <v>2019</v>
      </c>
      <c r="B1233" s="70">
        <f>'Prix - Orge 8'!E1233</f>
        <v>156.1</v>
      </c>
      <c r="C1233" s="71">
        <f>'Prix - Orge 8'!F1233</f>
        <v>154.58000000000001</v>
      </c>
    </row>
    <row r="1234" spans="1:3" x14ac:dyDescent="0.3">
      <c r="A1234" s="138">
        <f>'Prix - Orge 8'!C1234</f>
        <v>2019</v>
      </c>
      <c r="B1234" s="70">
        <f>'Prix - Orge 8'!E1234</f>
        <v>156.1</v>
      </c>
      <c r="C1234" s="71">
        <f>'Prix - Orge 8'!F1234</f>
        <v>154.58000000000001</v>
      </c>
    </row>
    <row r="1235" spans="1:3" x14ac:dyDescent="0.3">
      <c r="A1235" s="138">
        <f>'Prix - Orge 8'!C1235</f>
        <v>2019</v>
      </c>
      <c r="B1235" s="70">
        <f>'Prix - Orge 8'!E1235</f>
        <v>156.1</v>
      </c>
      <c r="C1235" s="71">
        <f>'Prix - Orge 8'!F1235</f>
        <v>154.58000000000001</v>
      </c>
    </row>
    <row r="1236" spans="1:3" x14ac:dyDescent="0.3">
      <c r="A1236" s="138">
        <f>'Prix - Orge 8'!C1236</f>
        <v>2019</v>
      </c>
      <c r="B1236" s="70">
        <f>'Prix - Orge 8'!E1236</f>
        <v>156.1</v>
      </c>
      <c r="C1236" s="71">
        <f>'Prix - Orge 8'!F1236</f>
        <v>154.58000000000001</v>
      </c>
    </row>
    <row r="1237" spans="1:3" x14ac:dyDescent="0.3">
      <c r="A1237" s="138">
        <f>'Prix - Orge 8'!C1237</f>
        <v>2019</v>
      </c>
      <c r="B1237" s="70">
        <f>'Prix - Orge 8'!E1237</f>
        <v>156.1</v>
      </c>
      <c r="C1237" s="71">
        <f>'Prix - Orge 8'!F1237</f>
        <v>154.58000000000001</v>
      </c>
    </row>
    <row r="1238" spans="1:3" x14ac:dyDescent="0.3">
      <c r="A1238" s="138">
        <f>'Prix - Orge 8'!C1238</f>
        <v>2019</v>
      </c>
      <c r="B1238" s="70">
        <f>'Prix - Orge 8'!E1238</f>
        <v>156.1</v>
      </c>
      <c r="C1238" s="71">
        <f>'Prix - Orge 8'!F1238</f>
        <v>154.58000000000001</v>
      </c>
    </row>
    <row r="1239" spans="1:3" x14ac:dyDescent="0.3">
      <c r="A1239" s="138">
        <f>'Prix - Orge 8'!C1239</f>
        <v>2019</v>
      </c>
      <c r="B1239" s="70">
        <f>'Prix - Orge 8'!E1239</f>
        <v>156.1</v>
      </c>
      <c r="C1239" s="71">
        <f>'Prix - Orge 8'!F1239</f>
        <v>154.58000000000001</v>
      </c>
    </row>
    <row r="1240" spans="1:3" x14ac:dyDescent="0.3">
      <c r="A1240" s="138">
        <f>'Prix - Orge 8'!C1240</f>
        <v>2019</v>
      </c>
      <c r="B1240" s="70">
        <f>'Prix - Orge 8'!E1240</f>
        <v>156.1</v>
      </c>
      <c r="C1240" s="71">
        <f>'Prix - Orge 8'!F1240</f>
        <v>154.58000000000001</v>
      </c>
    </row>
    <row r="1241" spans="1:3" x14ac:dyDescent="0.3">
      <c r="A1241" s="138">
        <f>'Prix - Orge 8'!C1241</f>
        <v>2019</v>
      </c>
      <c r="B1241" s="70">
        <f>'Prix - Orge 8'!E1241</f>
        <v>156.1</v>
      </c>
      <c r="C1241" s="71">
        <f>'Prix - Orge 8'!F1241</f>
        <v>154.58000000000001</v>
      </c>
    </row>
    <row r="1242" spans="1:3" x14ac:dyDescent="0.3">
      <c r="A1242" s="138">
        <f>'Prix - Orge 8'!C1242</f>
        <v>2019</v>
      </c>
      <c r="B1242" s="70">
        <f>'Prix - Orge 8'!E1242</f>
        <v>156.1</v>
      </c>
      <c r="C1242" s="71">
        <f>'Prix - Orge 8'!F1242</f>
        <v>154.58000000000001</v>
      </c>
    </row>
    <row r="1243" spans="1:3" x14ac:dyDescent="0.3">
      <c r="A1243" s="138">
        <f>'Prix - Orge 8'!C1243</f>
        <v>2019</v>
      </c>
      <c r="B1243" s="70">
        <f>'Prix - Orge 8'!E1243</f>
        <v>156.1</v>
      </c>
      <c r="C1243" s="71">
        <f>'Prix - Orge 8'!F1243</f>
        <v>154.58000000000001</v>
      </c>
    </row>
    <row r="1244" spans="1:3" x14ac:dyDescent="0.3">
      <c r="A1244" s="138">
        <f>'Prix - Orge 8'!C1244</f>
        <v>2019</v>
      </c>
      <c r="B1244" s="70">
        <f>'Prix - Orge 8'!E1244</f>
        <v>156.1</v>
      </c>
      <c r="C1244" s="71">
        <f>'Prix - Orge 8'!F1244</f>
        <v>154.58000000000001</v>
      </c>
    </row>
    <row r="1245" spans="1:3" x14ac:dyDescent="0.3">
      <c r="A1245" s="138">
        <f>'Prix - Orge 8'!C1245</f>
        <v>2019</v>
      </c>
      <c r="B1245" s="70">
        <f>'Prix - Orge 8'!E1245</f>
        <v>156.1</v>
      </c>
      <c r="C1245" s="71">
        <f>'Prix - Orge 8'!F1245</f>
        <v>154.58000000000001</v>
      </c>
    </row>
    <row r="1246" spans="1:3" x14ac:dyDescent="0.3">
      <c r="A1246" s="138">
        <f>'Prix - Orge 8'!C1246</f>
        <v>2019</v>
      </c>
      <c r="B1246" s="70">
        <f>'Prix - Orge 8'!E1246</f>
        <v>156.1</v>
      </c>
      <c r="C1246" s="71">
        <f>'Prix - Orge 8'!F1246</f>
        <v>154.58000000000001</v>
      </c>
    </row>
    <row r="1247" spans="1:3" x14ac:dyDescent="0.3">
      <c r="A1247" s="138">
        <f>'Prix - Orge 8'!C1247</f>
        <v>2019</v>
      </c>
      <c r="B1247" s="70">
        <f>'Prix - Orge 8'!E1247</f>
        <v>156.1</v>
      </c>
      <c r="C1247" s="71">
        <f>'Prix - Orge 8'!F1247</f>
        <v>154.58000000000001</v>
      </c>
    </row>
    <row r="1248" spans="1:3" x14ac:dyDescent="0.3">
      <c r="A1248" s="138">
        <f>'Prix - Orge 8'!C1248</f>
        <v>2019</v>
      </c>
      <c r="B1248" s="70">
        <f>'Prix - Orge 8'!E1248</f>
        <v>156.1</v>
      </c>
      <c r="C1248" s="71">
        <f>'Prix - Orge 8'!F1248</f>
        <v>154.58000000000001</v>
      </c>
    </row>
    <row r="1249" spans="1:3" x14ac:dyDescent="0.3">
      <c r="A1249" s="138">
        <f>'Prix - Orge 8'!C1249</f>
        <v>2019</v>
      </c>
      <c r="B1249" s="70">
        <f>'Prix - Orge 8'!E1249</f>
        <v>156.1</v>
      </c>
      <c r="C1249" s="71">
        <f>'Prix - Orge 8'!F1249</f>
        <v>154.58000000000001</v>
      </c>
    </row>
    <row r="1250" spans="1:3" x14ac:dyDescent="0.3">
      <c r="A1250" s="138">
        <f>'Prix - Orge 8'!C1250</f>
        <v>2019</v>
      </c>
      <c r="B1250" s="70">
        <f>'Prix - Orge 8'!E1250</f>
        <v>156.1</v>
      </c>
      <c r="C1250" s="71">
        <f>'Prix - Orge 8'!F1250</f>
        <v>154.58000000000001</v>
      </c>
    </row>
    <row r="1251" spans="1:3" x14ac:dyDescent="0.3">
      <c r="A1251" s="138">
        <f>'Prix - Orge 8'!C1251</f>
        <v>2019</v>
      </c>
      <c r="B1251" s="70">
        <f>'Prix - Orge 8'!E1251</f>
        <v>156.1</v>
      </c>
      <c r="C1251" s="71">
        <f>'Prix - Orge 8'!F1251</f>
        <v>154.58000000000001</v>
      </c>
    </row>
    <row r="1252" spans="1:3" x14ac:dyDescent="0.3">
      <c r="A1252" s="138">
        <f>'Prix - Orge 8'!C1252</f>
        <v>2019</v>
      </c>
      <c r="B1252" s="70">
        <f>'Prix - Orge 8'!E1252</f>
        <v>156.1</v>
      </c>
      <c r="C1252" s="71">
        <f>'Prix - Orge 8'!F1252</f>
        <v>154.58000000000001</v>
      </c>
    </row>
    <row r="1253" spans="1:3" x14ac:dyDescent="0.3">
      <c r="A1253" s="138">
        <f>'Prix - Orge 8'!C1253</f>
        <v>2019</v>
      </c>
      <c r="B1253" s="146">
        <f>'Prix - Orge 8'!E1253</f>
        <v>156.1</v>
      </c>
      <c r="C1253" s="147">
        <f>'Prix - Orge 8'!F1253</f>
        <v>154.58000000000001</v>
      </c>
    </row>
    <row r="1254" spans="1:3" x14ac:dyDescent="0.3">
      <c r="A1254" s="138">
        <f>'Prix - Orge 8'!C1254</f>
        <v>2019</v>
      </c>
      <c r="B1254" s="146">
        <f>'Prix - Orge 8'!E1254</f>
        <v>156.1</v>
      </c>
      <c r="C1254" s="147">
        <f>'Prix - Orge 8'!F1254</f>
        <v>154.58000000000001</v>
      </c>
    </row>
    <row r="1255" spans="1:3" x14ac:dyDescent="0.3">
      <c r="A1255" s="138">
        <f>'Prix - Orge 8'!C1255</f>
        <v>2019</v>
      </c>
      <c r="B1255" s="146">
        <f>'Prix - Orge 8'!E1255</f>
        <v>156.1</v>
      </c>
      <c r="C1255" s="147">
        <f>'Prix - Orge 8'!F1255</f>
        <v>154.58000000000001</v>
      </c>
    </row>
    <row r="1256" spans="1:3" x14ac:dyDescent="0.3">
      <c r="A1256" s="138">
        <f>'Prix - Orge 8'!C1256</f>
        <v>2019</v>
      </c>
      <c r="B1256" s="146">
        <f>'Prix - Orge 8'!E1256</f>
        <v>156.1</v>
      </c>
      <c r="C1256" s="147">
        <f>'Prix - Orge 8'!F1256</f>
        <v>154.58000000000001</v>
      </c>
    </row>
    <row r="1257" spans="1:3" x14ac:dyDescent="0.3">
      <c r="A1257" s="138">
        <f>'Prix - Orge 8'!C1257</f>
        <v>2019</v>
      </c>
      <c r="B1257" s="146">
        <f>'Prix - Orge 8'!E1257</f>
        <v>156.1</v>
      </c>
      <c r="C1257" s="147">
        <f>'Prix - Orge 8'!F1257</f>
        <v>154.58000000000001</v>
      </c>
    </row>
    <row r="1258" spans="1:3" x14ac:dyDescent="0.3">
      <c r="A1258" s="138">
        <f>'Prix - Orge 8'!C1258</f>
        <v>2019</v>
      </c>
      <c r="B1258" s="146">
        <f>'Prix - Orge 8'!E1258</f>
        <v>156.1</v>
      </c>
      <c r="C1258" s="147">
        <f>'Prix - Orge 8'!F1258</f>
        <v>154.58000000000001</v>
      </c>
    </row>
    <row r="1259" spans="1:3" x14ac:dyDescent="0.3">
      <c r="A1259" s="138">
        <f>'Prix - Orge 8'!C1259</f>
        <v>2019</v>
      </c>
      <c r="B1259" s="146">
        <f>'Prix - Orge 8'!E1259</f>
        <v>156.1</v>
      </c>
      <c r="C1259" s="147">
        <f>'Prix - Orge 8'!F1259</f>
        <v>154.58000000000001</v>
      </c>
    </row>
    <row r="1260" spans="1:3" x14ac:dyDescent="0.3">
      <c r="A1260" s="138">
        <f>'Prix - Orge 8'!C1260</f>
        <v>2019</v>
      </c>
      <c r="B1260" s="146">
        <f>'Prix - Orge 8'!E1260</f>
        <v>156.1</v>
      </c>
      <c r="C1260" s="147">
        <f>'Prix - Orge 8'!F1260</f>
        <v>154.58000000000001</v>
      </c>
    </row>
    <row r="1261" spans="1:3" x14ac:dyDescent="0.3">
      <c r="A1261" s="138">
        <f>'Prix - Orge 8'!C1261</f>
        <v>2019</v>
      </c>
      <c r="B1261" s="146">
        <f>'Prix - Orge 8'!E1261</f>
        <v>156.1</v>
      </c>
      <c r="C1261" s="147">
        <f>'Prix - Orge 8'!F1261</f>
        <v>154.58000000000001</v>
      </c>
    </row>
    <row r="1262" spans="1:3" x14ac:dyDescent="0.3">
      <c r="A1262" s="138">
        <f>'Prix - Orge 8'!C1262</f>
        <v>2019</v>
      </c>
      <c r="B1262" s="146">
        <f>'Prix - Orge 8'!E1262</f>
        <v>156.1</v>
      </c>
      <c r="C1262" s="147">
        <f>'Prix - Orge 8'!F1262</f>
        <v>154.58000000000001</v>
      </c>
    </row>
    <row r="1263" spans="1:3" x14ac:dyDescent="0.3">
      <c r="A1263" s="138">
        <f>'Prix - Orge 8'!C1263</f>
        <v>2019</v>
      </c>
      <c r="B1263" s="146">
        <f>'Prix - Orge 8'!E1263</f>
        <v>156.1</v>
      </c>
      <c r="C1263" s="147">
        <f>'Prix - Orge 8'!F1263</f>
        <v>154.58000000000001</v>
      </c>
    </row>
    <row r="1264" spans="1:3" x14ac:dyDescent="0.3">
      <c r="A1264" s="138">
        <f>'Prix - Orge 8'!C1264</f>
        <v>2019</v>
      </c>
      <c r="B1264" s="146">
        <f>'Prix - Orge 8'!E1264</f>
        <v>156.1</v>
      </c>
      <c r="C1264" s="147">
        <f>'Prix - Orge 8'!F1264</f>
        <v>154.58000000000001</v>
      </c>
    </row>
    <row r="1265" spans="1:3" x14ac:dyDescent="0.3">
      <c r="A1265" s="138">
        <f>'Prix - Orge 8'!C1265</f>
        <v>2019</v>
      </c>
      <c r="B1265" s="146">
        <f>'Prix - Orge 8'!E1265</f>
        <v>156.1</v>
      </c>
      <c r="C1265" s="147">
        <f>'Prix - Orge 8'!F1265</f>
        <v>154.58000000000001</v>
      </c>
    </row>
    <row r="1266" spans="1:3" x14ac:dyDescent="0.3">
      <c r="A1266" s="138">
        <f>'Prix - Orge 8'!C1266</f>
        <v>2019</v>
      </c>
      <c r="B1266" s="146">
        <f>'Prix - Orge 8'!E1266</f>
        <v>156.1</v>
      </c>
      <c r="C1266" s="147">
        <f>'Prix - Orge 8'!F1266</f>
        <v>154.58000000000001</v>
      </c>
    </row>
    <row r="1267" spans="1:3" x14ac:dyDescent="0.3">
      <c r="A1267" s="138">
        <f>'Prix - Orge 8'!C1267</f>
        <v>2019</v>
      </c>
      <c r="B1267" s="146">
        <f>'Prix - Orge 8'!E1267</f>
        <v>156.1</v>
      </c>
      <c r="C1267" s="147">
        <f>'Prix - Orge 8'!F1267</f>
        <v>154.58000000000001</v>
      </c>
    </row>
    <row r="1268" spans="1:3" x14ac:dyDescent="0.3">
      <c r="A1268" s="138">
        <f>'Prix - Orge 8'!C1268</f>
        <v>2019</v>
      </c>
      <c r="B1268" s="146">
        <f>'Prix - Orge 8'!E1268</f>
        <v>156.1</v>
      </c>
      <c r="C1268" s="147">
        <f>'Prix - Orge 8'!F1268</f>
        <v>154.58000000000001</v>
      </c>
    </row>
    <row r="1269" spans="1:3" x14ac:dyDescent="0.3">
      <c r="A1269" s="138">
        <f>'Prix - Orge 8'!C1269</f>
        <v>2019</v>
      </c>
      <c r="B1269" s="146">
        <f>'Prix - Orge 8'!E1269</f>
        <v>156.1</v>
      </c>
      <c r="C1269" s="147">
        <f>'Prix - Orge 8'!F1269</f>
        <v>154.58000000000001</v>
      </c>
    </row>
    <row r="1270" spans="1:3" x14ac:dyDescent="0.3">
      <c r="A1270" s="138">
        <f>'Prix - Orge 8'!C1270</f>
        <v>2019</v>
      </c>
      <c r="B1270" s="146">
        <f>'Prix - Orge 8'!E1270</f>
        <v>156.1</v>
      </c>
      <c r="C1270" s="147">
        <f>'Prix - Orge 8'!F1270</f>
        <v>154.58000000000001</v>
      </c>
    </row>
    <row r="1271" spans="1:3" x14ac:dyDescent="0.3">
      <c r="A1271" s="138">
        <f>'Prix - Orge 8'!C1271</f>
        <v>2019</v>
      </c>
      <c r="B1271" s="146">
        <f>'Prix - Orge 8'!E1271</f>
        <v>156.1</v>
      </c>
      <c r="C1271" s="147">
        <f>'Prix - Orge 8'!F1271</f>
        <v>154.58000000000001</v>
      </c>
    </row>
    <row r="1272" spans="1:3" x14ac:dyDescent="0.3">
      <c r="A1272" s="138">
        <f>'Prix - Orge 8'!C1272</f>
        <v>2019</v>
      </c>
      <c r="B1272" s="146">
        <f>'Prix - Orge 8'!E1272</f>
        <v>156.1</v>
      </c>
      <c r="C1272" s="147">
        <f>'Prix - Orge 8'!F1272</f>
        <v>154.58000000000001</v>
      </c>
    </row>
    <row r="1273" spans="1:3" x14ac:dyDescent="0.3">
      <c r="A1273" s="138">
        <f>'Prix - Orge 8'!C1273</f>
        <v>2019</v>
      </c>
      <c r="B1273" s="146">
        <f>'Prix - Orge 8'!E1273</f>
        <v>156.1</v>
      </c>
      <c r="C1273" s="147">
        <f>'Prix - Orge 8'!F1273</f>
        <v>154.58000000000001</v>
      </c>
    </row>
    <row r="1274" spans="1:3" x14ac:dyDescent="0.3">
      <c r="A1274" s="138">
        <f>'Prix - Orge 8'!C1274</f>
        <v>2019</v>
      </c>
      <c r="B1274" s="146">
        <f>'Prix - Orge 8'!E1274</f>
        <v>156.1</v>
      </c>
      <c r="C1274" s="147">
        <f>'Prix - Orge 8'!F1274</f>
        <v>154.58000000000001</v>
      </c>
    </row>
    <row r="1275" spans="1:3" x14ac:dyDescent="0.3">
      <c r="A1275" s="138">
        <f>'Prix - Orge 8'!C1275</f>
        <v>2019</v>
      </c>
      <c r="B1275" s="146">
        <f>'Prix - Orge 8'!E1275</f>
        <v>156.1</v>
      </c>
      <c r="C1275" s="147">
        <f>'Prix - Orge 8'!F1275</f>
        <v>154.58000000000001</v>
      </c>
    </row>
    <row r="1276" spans="1:3" x14ac:dyDescent="0.3">
      <c r="A1276" s="138">
        <f>'Prix - Orge 8'!C1276</f>
        <v>2019</v>
      </c>
      <c r="B1276" s="146">
        <f>'Prix - Orge 8'!E1276</f>
        <v>156.1</v>
      </c>
      <c r="C1276" s="147">
        <f>'Prix - Orge 8'!F1276</f>
        <v>154.58000000000001</v>
      </c>
    </row>
    <row r="1277" spans="1:3" x14ac:dyDescent="0.3">
      <c r="A1277" s="138">
        <f>'Prix - Orge 8'!C1277</f>
        <v>2019</v>
      </c>
      <c r="B1277" s="146">
        <f>'Prix - Orge 8'!E1277</f>
        <v>156.1</v>
      </c>
      <c r="C1277" s="147">
        <f>'Prix - Orge 8'!F1277</f>
        <v>154.58000000000001</v>
      </c>
    </row>
    <row r="1278" spans="1:3" x14ac:dyDescent="0.3">
      <c r="A1278" s="138">
        <f>'Prix - Orge 8'!C1278</f>
        <v>2019</v>
      </c>
      <c r="B1278" s="146">
        <f>'Prix - Orge 8'!E1278</f>
        <v>156.1</v>
      </c>
      <c r="C1278" s="147">
        <f>'Prix - Orge 8'!F1278</f>
        <v>154.58000000000001</v>
      </c>
    </row>
    <row r="1279" spans="1:3" x14ac:dyDescent="0.3">
      <c r="A1279" s="138">
        <f>'Prix - Orge 8'!C1279</f>
        <v>2019</v>
      </c>
      <c r="B1279" s="146">
        <f>'Prix - Orge 8'!E1279</f>
        <v>156.1</v>
      </c>
      <c r="C1279" s="147">
        <f>'Prix - Orge 8'!F1279</f>
        <v>154.58000000000001</v>
      </c>
    </row>
    <row r="1280" spans="1:3" x14ac:dyDescent="0.3">
      <c r="A1280" s="138">
        <f>'Prix - Orge 8'!C1280</f>
        <v>2019</v>
      </c>
      <c r="B1280" s="146">
        <f>'Prix - Orge 8'!E1280</f>
        <v>156.1</v>
      </c>
      <c r="C1280" s="147">
        <f>'Prix - Orge 8'!F1280</f>
        <v>154.58000000000001</v>
      </c>
    </row>
    <row r="1281" spans="1:3" x14ac:dyDescent="0.3">
      <c r="A1281" s="138">
        <f>'Prix - Orge 8'!C1281</f>
        <v>2019</v>
      </c>
      <c r="B1281" s="146">
        <f>'Prix - Orge 8'!E1281</f>
        <v>156.1</v>
      </c>
      <c r="C1281" s="147">
        <f>'Prix - Orge 8'!F1281</f>
        <v>154.58000000000001</v>
      </c>
    </row>
    <row r="1282" spans="1:3" x14ac:dyDescent="0.3">
      <c r="A1282" s="138">
        <f>'Prix - Orge 8'!C1282</f>
        <v>2019</v>
      </c>
      <c r="B1282" s="146">
        <f>'Prix - Orge 8'!E1282</f>
        <v>156.1</v>
      </c>
      <c r="C1282" s="147">
        <f>'Prix - Orge 8'!F1282</f>
        <v>154.58000000000001</v>
      </c>
    </row>
    <row r="1283" spans="1:3" x14ac:dyDescent="0.3">
      <c r="A1283" s="138">
        <f>'Prix - Orge 8'!C1283</f>
        <v>2019</v>
      </c>
      <c r="B1283" s="146">
        <f>'Prix - Orge 8'!E1283</f>
        <v>156.1</v>
      </c>
      <c r="C1283" s="147">
        <f>'Prix - Orge 8'!F1283</f>
        <v>154.58000000000001</v>
      </c>
    </row>
    <row r="1284" spans="1:3" x14ac:dyDescent="0.3">
      <c r="A1284" s="138">
        <f>'Prix - Orge 8'!C1284</f>
        <v>2019</v>
      </c>
      <c r="B1284" s="146">
        <f>'Prix - Orge 8'!E1284</f>
        <v>156.1</v>
      </c>
      <c r="C1284" s="147">
        <f>'Prix - Orge 8'!F1284</f>
        <v>154.58000000000001</v>
      </c>
    </row>
    <row r="1285" spans="1:3" x14ac:dyDescent="0.3">
      <c r="A1285" s="138">
        <f>'Prix - Orge 8'!C1285</f>
        <v>2019</v>
      </c>
      <c r="B1285" s="146">
        <f>'Prix - Orge 8'!E1285</f>
        <v>156.1</v>
      </c>
      <c r="C1285" s="147">
        <f>'Prix - Orge 8'!F1285</f>
        <v>154.58000000000001</v>
      </c>
    </row>
    <row r="1286" spans="1:3" x14ac:dyDescent="0.3">
      <c r="A1286" s="138">
        <f>'Prix - Orge 8'!C1286</f>
        <v>2019</v>
      </c>
      <c r="B1286" s="146">
        <f>'Prix - Orge 8'!E1286</f>
        <v>156.1</v>
      </c>
      <c r="C1286" s="147">
        <f>'Prix - Orge 8'!F1286</f>
        <v>154.58000000000001</v>
      </c>
    </row>
    <row r="1287" spans="1:3" x14ac:dyDescent="0.3">
      <c r="A1287" s="138">
        <f>'Prix - Orge 8'!C1287</f>
        <v>2019</v>
      </c>
      <c r="B1287" s="146">
        <f>'Prix - Orge 8'!E1287</f>
        <v>156.1</v>
      </c>
      <c r="C1287" s="147">
        <f>'Prix - Orge 8'!F1287</f>
        <v>154.58000000000001</v>
      </c>
    </row>
    <row r="1288" spans="1:3" x14ac:dyDescent="0.3">
      <c r="A1288" s="138">
        <f>'Prix - Orge 8'!C1288</f>
        <v>2019</v>
      </c>
      <c r="B1288" s="146">
        <f>'Prix - Orge 8'!E1288</f>
        <v>156.1</v>
      </c>
      <c r="C1288" s="147">
        <f>'Prix - Orge 8'!F1288</f>
        <v>154.58000000000001</v>
      </c>
    </row>
    <row r="1289" spans="1:3" x14ac:dyDescent="0.3">
      <c r="A1289" s="138">
        <f>'Prix - Orge 8'!C1289</f>
        <v>2019</v>
      </c>
      <c r="B1289" s="146">
        <f>'Prix - Orge 8'!E1289</f>
        <v>156.1</v>
      </c>
      <c r="C1289" s="147">
        <f>'Prix - Orge 8'!F1289</f>
        <v>154.58000000000001</v>
      </c>
    </row>
    <row r="1290" spans="1:3" x14ac:dyDescent="0.3">
      <c r="A1290" s="138">
        <f>'Prix - Orge 8'!C1290</f>
        <v>2019</v>
      </c>
      <c r="B1290" s="146">
        <f>'Prix - Orge 8'!E1290</f>
        <v>156.1</v>
      </c>
      <c r="C1290" s="147">
        <f>'Prix - Orge 8'!F1290</f>
        <v>154.58000000000001</v>
      </c>
    </row>
    <row r="1291" spans="1:3" x14ac:dyDescent="0.3">
      <c r="A1291" s="138">
        <f>'Prix - Orge 8'!C1291</f>
        <v>2019</v>
      </c>
      <c r="B1291" s="146">
        <f>'Prix - Orge 8'!E1291</f>
        <v>156.1</v>
      </c>
      <c r="C1291" s="147">
        <f>'Prix - Orge 8'!F1291</f>
        <v>154.58000000000001</v>
      </c>
    </row>
    <row r="1292" spans="1:3" x14ac:dyDescent="0.3">
      <c r="A1292" s="138">
        <f>'Prix - Orge 8'!C1292</f>
        <v>2019</v>
      </c>
      <c r="B1292" s="146">
        <f>'Prix - Orge 8'!E1292</f>
        <v>156.1</v>
      </c>
      <c r="C1292" s="147">
        <f>'Prix - Orge 8'!F1292</f>
        <v>154.58000000000001</v>
      </c>
    </row>
    <row r="1293" spans="1:3" x14ac:dyDescent="0.3">
      <c r="A1293" s="138">
        <f>'Prix - Orge 8'!C1293</f>
        <v>2019</v>
      </c>
      <c r="B1293" s="146">
        <f>'Prix - Orge 8'!E1293</f>
        <v>156.1</v>
      </c>
      <c r="C1293" s="147">
        <f>'Prix - Orge 8'!F1293</f>
        <v>154.58000000000001</v>
      </c>
    </row>
    <row r="1294" spans="1:3" x14ac:dyDescent="0.3">
      <c r="A1294" s="138">
        <f>'Prix - Orge 8'!C1294</f>
        <v>2019</v>
      </c>
      <c r="B1294" s="146">
        <f>'Prix - Orge 8'!E1294</f>
        <v>156.1</v>
      </c>
      <c r="C1294" s="147">
        <f>'Prix - Orge 8'!F1294</f>
        <v>154.58000000000001</v>
      </c>
    </row>
    <row r="1295" spans="1:3" x14ac:dyDescent="0.3">
      <c r="A1295" s="138">
        <f>'Prix - Orge 8'!C1295</f>
        <v>2019</v>
      </c>
      <c r="B1295" s="146">
        <f>'Prix - Orge 8'!E1295</f>
        <v>156.1</v>
      </c>
      <c r="C1295" s="147">
        <f>'Prix - Orge 8'!F1295</f>
        <v>154.58000000000001</v>
      </c>
    </row>
    <row r="1296" spans="1:3" x14ac:dyDescent="0.3">
      <c r="A1296" s="138">
        <f>'Prix - Orge 8'!C1296</f>
        <v>2019</v>
      </c>
      <c r="B1296" s="146">
        <f>'Prix - Orge 8'!E1296</f>
        <v>156.1</v>
      </c>
      <c r="C1296" s="147">
        <f>'Prix - Orge 8'!F1296</f>
        <v>154.58000000000001</v>
      </c>
    </row>
    <row r="1297" spans="1:3" x14ac:dyDescent="0.3">
      <c r="A1297" s="138">
        <f>'Prix - Orge 8'!C1297</f>
        <v>2019</v>
      </c>
      <c r="B1297" s="146">
        <f>'Prix - Orge 8'!E1297</f>
        <v>156.1</v>
      </c>
      <c r="C1297" s="147">
        <f>'Prix - Orge 8'!F1297</f>
        <v>154.58000000000001</v>
      </c>
    </row>
    <row r="1298" spans="1:3" x14ac:dyDescent="0.3">
      <c r="A1298" s="138">
        <f>'Prix - Orge 8'!C1298</f>
        <v>2019</v>
      </c>
      <c r="B1298" s="146">
        <f>'Prix - Orge 8'!E1298</f>
        <v>156.1</v>
      </c>
      <c r="C1298" s="147">
        <f>'Prix - Orge 8'!F1298</f>
        <v>154.58000000000001</v>
      </c>
    </row>
    <row r="1299" spans="1:3" x14ac:dyDescent="0.3">
      <c r="A1299" s="138">
        <f>'Prix - Orge 8'!C1299</f>
        <v>2019</v>
      </c>
      <c r="B1299" s="146">
        <f>'Prix - Orge 8'!E1299</f>
        <v>156.1</v>
      </c>
      <c r="C1299" s="147">
        <f>'Prix - Orge 8'!F1299</f>
        <v>154.58000000000001</v>
      </c>
    </row>
    <row r="1300" spans="1:3" x14ac:dyDescent="0.3">
      <c r="A1300" s="138">
        <f>'Prix - Orge 8'!C1300</f>
        <v>2019</v>
      </c>
      <c r="B1300" s="146">
        <f>'Prix - Orge 8'!E1300</f>
        <v>156.1</v>
      </c>
      <c r="C1300" s="147">
        <f>'Prix - Orge 8'!F1300</f>
        <v>154.58000000000001</v>
      </c>
    </row>
    <row r="1301" spans="1:3" x14ac:dyDescent="0.3">
      <c r="A1301" s="138">
        <f>'Prix - Orge 8'!C1301</f>
        <v>2019</v>
      </c>
      <c r="B1301" s="146">
        <f>'Prix - Orge 8'!E1301</f>
        <v>156.1</v>
      </c>
      <c r="C1301" s="147">
        <f>'Prix - Orge 8'!F1301</f>
        <v>154.58000000000001</v>
      </c>
    </row>
    <row r="1302" spans="1:3" x14ac:dyDescent="0.3">
      <c r="A1302" s="138">
        <f>'Prix - Orge 8'!C1302</f>
        <v>2019</v>
      </c>
      <c r="B1302" s="146">
        <f>'Prix - Orge 8'!E1302</f>
        <v>156.1</v>
      </c>
      <c r="C1302" s="147">
        <f>'Prix - Orge 8'!F1302</f>
        <v>154.58000000000001</v>
      </c>
    </row>
    <row r="1303" spans="1:3" x14ac:dyDescent="0.3">
      <c r="A1303" s="138">
        <f>'Prix - Orge 8'!C1303</f>
        <v>2019</v>
      </c>
      <c r="B1303" s="146">
        <f>'Prix - Orge 8'!E1303</f>
        <v>156.1</v>
      </c>
      <c r="C1303" s="147">
        <f>'Prix - Orge 8'!F1303</f>
        <v>154.58000000000001</v>
      </c>
    </row>
    <row r="1304" spans="1:3" x14ac:dyDescent="0.3">
      <c r="A1304" s="138">
        <f>'Prix - Orge 8'!C1304</f>
        <v>2019</v>
      </c>
      <c r="B1304" s="146">
        <f>'Prix - Orge 8'!E1304</f>
        <v>156.1</v>
      </c>
      <c r="C1304" s="147">
        <f>'Prix - Orge 8'!F1304</f>
        <v>154.58000000000001</v>
      </c>
    </row>
    <row r="1305" spans="1:3" x14ac:dyDescent="0.3">
      <c r="A1305" s="138">
        <f>'Prix - Orge 8'!C1305</f>
        <v>2019</v>
      </c>
      <c r="B1305" s="146">
        <f>'Prix - Orge 8'!E1305</f>
        <v>156.1</v>
      </c>
      <c r="C1305" s="147">
        <f>'Prix - Orge 8'!F1305</f>
        <v>154.58000000000001</v>
      </c>
    </row>
    <row r="1306" spans="1:3" x14ac:dyDescent="0.3">
      <c r="A1306" s="138">
        <f>'Prix - Orge 8'!C1306</f>
        <v>2019</v>
      </c>
      <c r="B1306" s="146">
        <f>'Prix - Orge 8'!E1306</f>
        <v>156.1</v>
      </c>
      <c r="C1306" s="147">
        <f>'Prix - Orge 8'!F1306</f>
        <v>154.58000000000001</v>
      </c>
    </row>
    <row r="1307" spans="1:3" x14ac:dyDescent="0.3">
      <c r="A1307" s="138">
        <f>'Prix - Orge 8'!C1307</f>
        <v>2019</v>
      </c>
      <c r="B1307" s="146">
        <f>'Prix - Orge 8'!E1307</f>
        <v>156.1</v>
      </c>
      <c r="C1307" s="147">
        <f>'Prix - Orge 8'!F1307</f>
        <v>154.58000000000001</v>
      </c>
    </row>
    <row r="1308" spans="1:3" x14ac:dyDescent="0.3">
      <c r="A1308" s="138">
        <f>'Prix - Orge 8'!C1308</f>
        <v>2019</v>
      </c>
      <c r="B1308" s="146">
        <f>'Prix - Orge 8'!E1308</f>
        <v>156.1</v>
      </c>
      <c r="C1308" s="147">
        <f>'Prix - Orge 8'!F1308</f>
        <v>154.58000000000001</v>
      </c>
    </row>
    <row r="1309" spans="1:3" x14ac:dyDescent="0.3">
      <c r="A1309" s="138">
        <f>'Prix - Orge 8'!C1309</f>
        <v>2019</v>
      </c>
      <c r="B1309" s="146">
        <f>'Prix - Orge 8'!E1309</f>
        <v>156.1</v>
      </c>
      <c r="C1309" s="147">
        <f>'Prix - Orge 8'!F1309</f>
        <v>154.58000000000001</v>
      </c>
    </row>
    <row r="1310" spans="1:3" x14ac:dyDescent="0.3">
      <c r="A1310" s="138">
        <f>'Prix - Orge 8'!C1310</f>
        <v>2019</v>
      </c>
      <c r="B1310" s="146">
        <f>'Prix - Orge 8'!E1310</f>
        <v>156.1</v>
      </c>
      <c r="C1310" s="147">
        <f>'Prix - Orge 8'!F1310</f>
        <v>154.58000000000001</v>
      </c>
    </row>
    <row r="1311" spans="1:3" x14ac:dyDescent="0.3">
      <c r="A1311" s="138">
        <f>'Prix - Orge 8'!C1311</f>
        <v>2019</v>
      </c>
      <c r="B1311" s="146">
        <f>'Prix - Orge 8'!E1311</f>
        <v>156.1</v>
      </c>
      <c r="C1311" s="147">
        <f>'Prix - Orge 8'!F1311</f>
        <v>154.58000000000001</v>
      </c>
    </row>
    <row r="1312" spans="1:3" x14ac:dyDescent="0.3">
      <c r="A1312" s="138">
        <f>'Prix - Orge 8'!C1312</f>
        <v>2019</v>
      </c>
      <c r="B1312" s="146">
        <f>'Prix - Orge 8'!E1312</f>
        <v>156.1</v>
      </c>
      <c r="C1312" s="147">
        <f>'Prix - Orge 8'!F1312</f>
        <v>154.58000000000001</v>
      </c>
    </row>
    <row r="1313" spans="1:3" x14ac:dyDescent="0.3">
      <c r="A1313" s="138">
        <f>'Prix - Orge 8'!C1313</f>
        <v>2019</v>
      </c>
      <c r="B1313" s="146">
        <f>'Prix - Orge 8'!E1313</f>
        <v>156.1</v>
      </c>
      <c r="C1313" s="147">
        <f>'Prix - Orge 8'!F1313</f>
        <v>154.58000000000001</v>
      </c>
    </row>
    <row r="1314" spans="1:3" x14ac:dyDescent="0.3">
      <c r="A1314" s="138">
        <f>'Prix - Orge 8'!C1314</f>
        <v>2019</v>
      </c>
      <c r="B1314" s="146">
        <f>'Prix - Orge 8'!E1314</f>
        <v>156.1</v>
      </c>
      <c r="C1314" s="147">
        <f>'Prix - Orge 8'!F1314</f>
        <v>154.58000000000001</v>
      </c>
    </row>
    <row r="1315" spans="1:3" x14ac:dyDescent="0.3">
      <c r="A1315" s="138">
        <f>'Prix - Orge 8'!C1315</f>
        <v>2019</v>
      </c>
      <c r="B1315" s="146">
        <f>'Prix - Orge 8'!E1315</f>
        <v>156.1</v>
      </c>
      <c r="C1315" s="147">
        <f>'Prix - Orge 8'!F1315</f>
        <v>154.58000000000001</v>
      </c>
    </row>
    <row r="1316" spans="1:3" x14ac:dyDescent="0.3">
      <c r="A1316" s="138">
        <f>'Prix - Orge 8'!C1316</f>
        <v>2019</v>
      </c>
      <c r="B1316" s="146">
        <f>'Prix - Orge 8'!E1316</f>
        <v>156.1</v>
      </c>
      <c r="C1316" s="147">
        <f>'Prix - Orge 8'!F1316</f>
        <v>154.58000000000001</v>
      </c>
    </row>
    <row r="1317" spans="1:3" x14ac:dyDescent="0.3">
      <c r="A1317" s="138">
        <f>'Prix - Orge 8'!C1317</f>
        <v>2019</v>
      </c>
      <c r="B1317" s="146">
        <f>'Prix - Orge 8'!E1317</f>
        <v>156.1</v>
      </c>
      <c r="C1317" s="147">
        <f>'Prix - Orge 8'!F1317</f>
        <v>154.58000000000001</v>
      </c>
    </row>
    <row r="1318" spans="1:3" x14ac:dyDescent="0.3">
      <c r="A1318" s="138">
        <f>'Prix - Orge 8'!C1318</f>
        <v>2019</v>
      </c>
      <c r="B1318" s="146">
        <f>'Prix - Orge 8'!E1318</f>
        <v>156.1</v>
      </c>
      <c r="C1318" s="147">
        <f>'Prix - Orge 8'!F1318</f>
        <v>154.58000000000001</v>
      </c>
    </row>
    <row r="1319" spans="1:3" x14ac:dyDescent="0.3">
      <c r="A1319" s="138">
        <f>'Prix - Orge 8'!C1319</f>
        <v>2019</v>
      </c>
      <c r="B1319" s="146">
        <f>'Prix - Orge 8'!E1319</f>
        <v>156.1</v>
      </c>
      <c r="C1319" s="147">
        <f>'Prix - Orge 8'!F1319</f>
        <v>154.58000000000001</v>
      </c>
    </row>
    <row r="1320" spans="1:3" x14ac:dyDescent="0.3">
      <c r="A1320" s="138">
        <f>'Prix - Orge 8'!C1320</f>
        <v>2019</v>
      </c>
      <c r="B1320" s="146">
        <f>'Prix - Orge 8'!E1320</f>
        <v>156.1</v>
      </c>
      <c r="C1320" s="147">
        <f>'Prix - Orge 8'!F1320</f>
        <v>154.58000000000001</v>
      </c>
    </row>
    <row r="1321" spans="1:3" x14ac:dyDescent="0.3">
      <c r="A1321" s="138">
        <f>'Prix - Orge 8'!C1321</f>
        <v>2019</v>
      </c>
      <c r="B1321" s="146">
        <f>'Prix - Orge 8'!E1321</f>
        <v>156.1</v>
      </c>
      <c r="C1321" s="147">
        <f>'Prix - Orge 8'!F1321</f>
        <v>154.58000000000001</v>
      </c>
    </row>
    <row r="1322" spans="1:3" x14ac:dyDescent="0.3">
      <c r="A1322" s="138">
        <f>'Prix - Orge 8'!C1322</f>
        <v>2019</v>
      </c>
      <c r="B1322" s="146">
        <f>'Prix - Orge 8'!E1322</f>
        <v>156.1</v>
      </c>
      <c r="C1322" s="147">
        <f>'Prix - Orge 8'!F1322</f>
        <v>154.58000000000001</v>
      </c>
    </row>
    <row r="1323" spans="1:3" x14ac:dyDescent="0.3">
      <c r="A1323" s="138">
        <f>'Prix - Orge 8'!C1323</f>
        <v>2019</v>
      </c>
      <c r="B1323" s="146">
        <f>'Prix - Orge 8'!E1323</f>
        <v>156.1</v>
      </c>
      <c r="C1323" s="147">
        <f>'Prix - Orge 8'!F1323</f>
        <v>154.58000000000001</v>
      </c>
    </row>
    <row r="1324" spans="1:3" x14ac:dyDescent="0.3">
      <c r="A1324" s="138">
        <f>'Prix - Orge 8'!C1324</f>
        <v>2019</v>
      </c>
      <c r="B1324" s="146">
        <f>'Prix - Orge 8'!E1324</f>
        <v>156.1</v>
      </c>
      <c r="C1324" s="147">
        <f>'Prix - Orge 8'!F1324</f>
        <v>154.58000000000001</v>
      </c>
    </row>
    <row r="1325" spans="1:3" x14ac:dyDescent="0.3">
      <c r="A1325" s="138">
        <f>'Prix - Orge 8'!C1325</f>
        <v>2019</v>
      </c>
      <c r="B1325" s="146">
        <f>'Prix - Orge 8'!E1325</f>
        <v>156.1</v>
      </c>
      <c r="C1325" s="147">
        <f>'Prix - Orge 8'!F1325</f>
        <v>154.58000000000001</v>
      </c>
    </row>
    <row r="1326" spans="1:3" x14ac:dyDescent="0.3">
      <c r="A1326" s="138">
        <f>'Prix - Orge 8'!C1326</f>
        <v>2019</v>
      </c>
      <c r="B1326" s="146">
        <f>'Prix - Orge 8'!E1326</f>
        <v>156.1</v>
      </c>
      <c r="C1326" s="147">
        <f>'Prix - Orge 8'!F1326</f>
        <v>154.58000000000001</v>
      </c>
    </row>
    <row r="1327" spans="1:3" x14ac:dyDescent="0.3">
      <c r="A1327" s="138">
        <f>'Prix - Orge 8'!C1327</f>
        <v>2019</v>
      </c>
      <c r="B1327" s="146">
        <f>'Prix - Orge 8'!E1327</f>
        <v>156.1</v>
      </c>
      <c r="C1327" s="147">
        <f>'Prix - Orge 8'!F1327</f>
        <v>154.58000000000001</v>
      </c>
    </row>
    <row r="1328" spans="1:3" x14ac:dyDescent="0.3">
      <c r="A1328" s="138">
        <f>'Prix - Orge 8'!C1328</f>
        <v>2019</v>
      </c>
      <c r="B1328" s="146">
        <f>'Prix - Orge 8'!E1328</f>
        <v>156.1</v>
      </c>
      <c r="C1328" s="147">
        <f>'Prix - Orge 8'!F1328</f>
        <v>154.58000000000001</v>
      </c>
    </row>
    <row r="1329" spans="1:3" x14ac:dyDescent="0.3">
      <c r="A1329" s="138">
        <f>'Prix - Orge 8'!C1329</f>
        <v>2019</v>
      </c>
      <c r="B1329" s="146">
        <f>'Prix - Orge 8'!E1329</f>
        <v>156.1</v>
      </c>
      <c r="C1329" s="147">
        <f>'Prix - Orge 8'!F1329</f>
        <v>154.58000000000001</v>
      </c>
    </row>
    <row r="1330" spans="1:3" x14ac:dyDescent="0.3">
      <c r="A1330" s="138">
        <f>'Prix - Orge 8'!C1330</f>
        <v>2019</v>
      </c>
      <c r="B1330" s="146">
        <f>'Prix - Orge 8'!E1330</f>
        <v>156.1</v>
      </c>
      <c r="C1330" s="147">
        <f>'Prix - Orge 8'!F1330</f>
        <v>154.58000000000001</v>
      </c>
    </row>
    <row r="1331" spans="1:3" x14ac:dyDescent="0.3">
      <c r="A1331" s="138">
        <f>'Prix - Orge 8'!C1331</f>
        <v>2019</v>
      </c>
      <c r="B1331" s="146">
        <f>'Prix - Orge 8'!E1331</f>
        <v>156.1</v>
      </c>
      <c r="C1331" s="147">
        <f>'Prix - Orge 8'!F1331</f>
        <v>154.58000000000001</v>
      </c>
    </row>
    <row r="1332" spans="1:3" x14ac:dyDescent="0.3">
      <c r="A1332" s="138">
        <f>'Prix - Orge 8'!C1332</f>
        <v>2019</v>
      </c>
      <c r="B1332" s="146">
        <f>'Prix - Orge 8'!E1332</f>
        <v>156.1</v>
      </c>
      <c r="C1332" s="147">
        <f>'Prix - Orge 8'!F1332</f>
        <v>154.58000000000001</v>
      </c>
    </row>
    <row r="1333" spans="1:3" x14ac:dyDescent="0.3">
      <c r="A1333" s="138">
        <f>'Prix - Orge 8'!C1333</f>
        <v>2019</v>
      </c>
      <c r="B1333" s="146">
        <f>'Prix - Orge 8'!E1333</f>
        <v>156.1</v>
      </c>
      <c r="C1333" s="147">
        <f>'Prix - Orge 8'!F1333</f>
        <v>154.58000000000001</v>
      </c>
    </row>
    <row r="1334" spans="1:3" x14ac:dyDescent="0.3">
      <c r="A1334" s="138">
        <f>'Prix - Orge 8'!C1334</f>
        <v>2019</v>
      </c>
      <c r="B1334" s="146">
        <f>'Prix - Orge 8'!E1334</f>
        <v>156.1</v>
      </c>
      <c r="C1334" s="147">
        <f>'Prix - Orge 8'!F1334</f>
        <v>154.58000000000001</v>
      </c>
    </row>
    <row r="1335" spans="1:3" x14ac:dyDescent="0.3">
      <c r="A1335" s="138">
        <f>'Prix - Orge 8'!C1335</f>
        <v>2019</v>
      </c>
      <c r="B1335" s="146">
        <f>'Prix - Orge 8'!E1335</f>
        <v>156.1</v>
      </c>
      <c r="C1335" s="147">
        <f>'Prix - Orge 8'!F1335</f>
        <v>154.58000000000001</v>
      </c>
    </row>
    <row r="1336" spans="1:3" x14ac:dyDescent="0.3">
      <c r="A1336" s="138">
        <f>'Prix - Orge 8'!C1336</f>
        <v>2019</v>
      </c>
      <c r="B1336" s="146">
        <f>'Prix - Orge 8'!E1336</f>
        <v>156.1</v>
      </c>
      <c r="C1336" s="147">
        <f>'Prix - Orge 8'!F1336</f>
        <v>154.58000000000001</v>
      </c>
    </row>
    <row r="1337" spans="1:3" x14ac:dyDescent="0.3">
      <c r="A1337" s="138">
        <f>'Prix - Orge 8'!C1337</f>
        <v>2019</v>
      </c>
      <c r="B1337" s="146">
        <f>'Prix - Orge 8'!E1337</f>
        <v>156.1</v>
      </c>
      <c r="C1337" s="147">
        <f>'Prix - Orge 8'!F1337</f>
        <v>154.58000000000001</v>
      </c>
    </row>
    <row r="1338" spans="1:3" x14ac:dyDescent="0.3">
      <c r="A1338" s="138">
        <f>'Prix - Orge 8'!C1338</f>
        <v>2019</v>
      </c>
      <c r="B1338" s="146">
        <f>'Prix - Orge 8'!E1338</f>
        <v>156.1</v>
      </c>
      <c r="C1338" s="147">
        <f>'Prix - Orge 8'!F1338</f>
        <v>154.58000000000001</v>
      </c>
    </row>
    <row r="1339" spans="1:3" x14ac:dyDescent="0.3">
      <c r="A1339" s="138">
        <f>'Prix - Orge 8'!C1339</f>
        <v>2019</v>
      </c>
      <c r="B1339" s="146">
        <f>'Prix - Orge 8'!E1339</f>
        <v>156.1</v>
      </c>
      <c r="C1339" s="147">
        <f>'Prix - Orge 8'!F1339</f>
        <v>154.58000000000001</v>
      </c>
    </row>
    <row r="1340" spans="1:3" x14ac:dyDescent="0.3">
      <c r="A1340" s="138">
        <f>'Prix - Orge 8'!C1340</f>
        <v>2019</v>
      </c>
      <c r="B1340" s="146">
        <f>'Prix - Orge 8'!E1340</f>
        <v>156.1</v>
      </c>
      <c r="C1340" s="147">
        <f>'Prix - Orge 8'!F1340</f>
        <v>154.58000000000001</v>
      </c>
    </row>
    <row r="1341" spans="1:3" x14ac:dyDescent="0.3">
      <c r="A1341" s="138">
        <f>'Prix - Orge 8'!C1341</f>
        <v>2019</v>
      </c>
      <c r="B1341" s="146">
        <f>'Prix - Orge 8'!E1341</f>
        <v>156.1</v>
      </c>
      <c r="C1341" s="147">
        <f>'Prix - Orge 8'!F1341</f>
        <v>154.58000000000001</v>
      </c>
    </row>
    <row r="1342" spans="1:3" x14ac:dyDescent="0.3">
      <c r="A1342" s="138">
        <f>'Prix - Orge 8'!C1342</f>
        <v>2019</v>
      </c>
      <c r="B1342" s="146">
        <f>'Prix - Orge 8'!E1342</f>
        <v>156.1</v>
      </c>
      <c r="C1342" s="147">
        <f>'Prix - Orge 8'!F1342</f>
        <v>154.58000000000001</v>
      </c>
    </row>
    <row r="1343" spans="1:3" x14ac:dyDescent="0.3">
      <c r="A1343" s="138">
        <f>'Prix - Orge 8'!C1343</f>
        <v>2019</v>
      </c>
      <c r="B1343" s="146">
        <f>'Prix - Orge 8'!E1343</f>
        <v>156.1</v>
      </c>
      <c r="C1343" s="147">
        <f>'Prix - Orge 8'!F1343</f>
        <v>154.58000000000001</v>
      </c>
    </row>
    <row r="1344" spans="1:3" x14ac:dyDescent="0.3">
      <c r="A1344" s="138">
        <f>'Prix - Orge 8'!C1344</f>
        <v>2019</v>
      </c>
      <c r="B1344" s="146">
        <f>'Prix - Orge 8'!E1344</f>
        <v>156.1</v>
      </c>
      <c r="C1344" s="147">
        <f>'Prix - Orge 8'!F1344</f>
        <v>154.58000000000001</v>
      </c>
    </row>
    <row r="1345" spans="1:3" x14ac:dyDescent="0.3">
      <c r="A1345" s="138">
        <f>'Prix - Orge 8'!C1345</f>
        <v>2019</v>
      </c>
      <c r="B1345" s="146">
        <f>'Prix - Orge 8'!E1345</f>
        <v>156.1</v>
      </c>
      <c r="C1345" s="147">
        <f>'Prix - Orge 8'!F1345</f>
        <v>154.58000000000001</v>
      </c>
    </row>
    <row r="1346" spans="1:3" x14ac:dyDescent="0.3">
      <c r="A1346" s="138">
        <f>'Prix - Orge 8'!C1346</f>
        <v>2019</v>
      </c>
      <c r="B1346" s="146">
        <f>'Prix - Orge 8'!E1346</f>
        <v>156.1</v>
      </c>
      <c r="C1346" s="147">
        <f>'Prix - Orge 8'!F1346</f>
        <v>154.58000000000001</v>
      </c>
    </row>
    <row r="1347" spans="1:3" x14ac:dyDescent="0.3">
      <c r="A1347" s="138">
        <f>'Prix - Orge 8'!C1347</f>
        <v>2019</v>
      </c>
      <c r="B1347" s="146">
        <f>'Prix - Orge 8'!E1347</f>
        <v>156.1</v>
      </c>
      <c r="C1347" s="147">
        <f>'Prix - Orge 8'!F1347</f>
        <v>154.58000000000001</v>
      </c>
    </row>
    <row r="1348" spans="1:3" x14ac:dyDescent="0.3">
      <c r="A1348" s="138">
        <f>'Prix - Orge 8'!C1348</f>
        <v>2019</v>
      </c>
      <c r="B1348" s="146">
        <f>'Prix - Orge 8'!E1348</f>
        <v>156.1</v>
      </c>
      <c r="C1348" s="147">
        <f>'Prix - Orge 8'!F1348</f>
        <v>154.58000000000001</v>
      </c>
    </row>
    <row r="1349" spans="1:3" x14ac:dyDescent="0.3">
      <c r="A1349" s="138">
        <f>'Prix - Orge 8'!C1349</f>
        <v>2019</v>
      </c>
      <c r="B1349" s="146">
        <f>'Prix - Orge 8'!E1349</f>
        <v>156.1</v>
      </c>
      <c r="C1349" s="147">
        <f>'Prix - Orge 8'!F1349</f>
        <v>154.58000000000001</v>
      </c>
    </row>
    <row r="1350" spans="1:3" x14ac:dyDescent="0.3">
      <c r="A1350" s="138">
        <f>'Prix - Orge 8'!C1350</f>
        <v>2019</v>
      </c>
      <c r="B1350" s="146">
        <f>'Prix - Orge 8'!E1350</f>
        <v>156.1</v>
      </c>
      <c r="C1350" s="147">
        <f>'Prix - Orge 8'!F1350</f>
        <v>154.58000000000001</v>
      </c>
    </row>
    <row r="1351" spans="1:3" x14ac:dyDescent="0.3">
      <c r="A1351" s="138">
        <f>'Prix - Orge 8'!C1351</f>
        <v>2019</v>
      </c>
      <c r="B1351" s="146">
        <f>'Prix - Orge 8'!E1351</f>
        <v>156.1</v>
      </c>
      <c r="C1351" s="147">
        <f>'Prix - Orge 8'!F1351</f>
        <v>154.58000000000001</v>
      </c>
    </row>
    <row r="1352" spans="1:3" x14ac:dyDescent="0.3">
      <c r="A1352" s="138">
        <f>'Prix - Orge 8'!C1352</f>
        <v>2019</v>
      </c>
      <c r="B1352" s="146">
        <f>'Prix - Orge 8'!E1352</f>
        <v>156.1</v>
      </c>
      <c r="C1352" s="147">
        <f>'Prix - Orge 8'!F1352</f>
        <v>154.58000000000001</v>
      </c>
    </row>
    <row r="1353" spans="1:3" x14ac:dyDescent="0.3">
      <c r="A1353" s="138">
        <f>'Prix - Orge 8'!C1353</f>
        <v>2019</v>
      </c>
      <c r="B1353" s="146">
        <f>'Prix - Orge 8'!E1353</f>
        <v>156.1</v>
      </c>
      <c r="C1353" s="147">
        <f>'Prix - Orge 8'!F1353</f>
        <v>154.58000000000001</v>
      </c>
    </row>
    <row r="1354" spans="1:3" x14ac:dyDescent="0.3">
      <c r="A1354" s="138">
        <f>'Prix - Orge 8'!C1354</f>
        <v>2019</v>
      </c>
      <c r="B1354" s="146">
        <f>'Prix - Orge 8'!E1354</f>
        <v>156.1</v>
      </c>
      <c r="C1354" s="147">
        <f>'Prix - Orge 8'!F1354</f>
        <v>154.58000000000001</v>
      </c>
    </row>
    <row r="1355" spans="1:3" x14ac:dyDescent="0.3">
      <c r="A1355" s="138">
        <f>'Prix - Orge 8'!C1355</f>
        <v>2019</v>
      </c>
      <c r="B1355" s="146">
        <f>'Prix - Orge 8'!E1355</f>
        <v>156.1</v>
      </c>
      <c r="C1355" s="147">
        <f>'Prix - Orge 8'!F1355</f>
        <v>154.58000000000001</v>
      </c>
    </row>
    <row r="1356" spans="1:3" x14ac:dyDescent="0.3">
      <c r="A1356" s="138">
        <f>'Prix - Orge 8'!C1356</f>
        <v>2019</v>
      </c>
      <c r="B1356" s="146">
        <f>'Prix - Orge 8'!E1356</f>
        <v>156.1</v>
      </c>
      <c r="C1356" s="147">
        <f>'Prix - Orge 8'!F1356</f>
        <v>154.58000000000001</v>
      </c>
    </row>
    <row r="1357" spans="1:3" x14ac:dyDescent="0.3">
      <c r="A1357" s="138">
        <f>'Prix - Orge 8'!C1357</f>
        <v>2019</v>
      </c>
      <c r="B1357" s="146">
        <f>'Prix - Orge 8'!E1357</f>
        <v>156.1</v>
      </c>
      <c r="C1357" s="147">
        <f>'Prix - Orge 8'!F1357</f>
        <v>154.58000000000001</v>
      </c>
    </row>
    <row r="1358" spans="1:3" x14ac:dyDescent="0.3">
      <c r="A1358" s="138">
        <f>'Prix - Orge 8'!C1358</f>
        <v>2019</v>
      </c>
      <c r="B1358" s="146">
        <f>'Prix - Orge 8'!E1358</f>
        <v>156.1</v>
      </c>
      <c r="C1358" s="147">
        <f>'Prix - Orge 8'!F1358</f>
        <v>154.58000000000001</v>
      </c>
    </row>
    <row r="1359" spans="1:3" x14ac:dyDescent="0.3">
      <c r="A1359" s="138">
        <f>'Prix - Orge 8'!C1359</f>
        <v>2019</v>
      </c>
      <c r="B1359" s="146">
        <f>'Prix - Orge 8'!E1359</f>
        <v>156.1</v>
      </c>
      <c r="C1359" s="147">
        <f>'Prix - Orge 8'!F1359</f>
        <v>154.58000000000001</v>
      </c>
    </row>
    <row r="1360" spans="1:3" x14ac:dyDescent="0.3">
      <c r="A1360" s="138">
        <f>'Prix - Orge 8'!C1360</f>
        <v>2019</v>
      </c>
      <c r="B1360" s="146">
        <f>'Prix - Orge 8'!E1360</f>
        <v>156.1</v>
      </c>
      <c r="C1360" s="147">
        <f>'Prix - Orge 8'!F1360</f>
        <v>154.58000000000001</v>
      </c>
    </row>
    <row r="1361" spans="1:3" x14ac:dyDescent="0.3">
      <c r="A1361" s="138">
        <f>'Prix - Orge 8'!C1361</f>
        <v>2019</v>
      </c>
      <c r="B1361" s="146">
        <f>'Prix - Orge 8'!E1361</f>
        <v>156.1</v>
      </c>
      <c r="C1361" s="147">
        <f>'Prix - Orge 8'!F1361</f>
        <v>154.58000000000001</v>
      </c>
    </row>
    <row r="1362" spans="1:3" x14ac:dyDescent="0.3">
      <c r="A1362" s="138">
        <f>'Prix - Orge 8'!C1362</f>
        <v>2019</v>
      </c>
      <c r="B1362" s="146">
        <f>'Prix - Orge 8'!E1362</f>
        <v>156.1</v>
      </c>
      <c r="C1362" s="147">
        <f>'Prix - Orge 8'!F1362</f>
        <v>154.58000000000001</v>
      </c>
    </row>
    <row r="1363" spans="1:3" x14ac:dyDescent="0.3">
      <c r="A1363" s="138">
        <f>'Prix - Orge 8'!C1363</f>
        <v>2019</v>
      </c>
      <c r="B1363" s="146">
        <f>'Prix - Orge 8'!E1363</f>
        <v>156.1</v>
      </c>
      <c r="C1363" s="147">
        <f>'Prix - Orge 8'!F1363</f>
        <v>154.58000000000001</v>
      </c>
    </row>
    <row r="1364" spans="1:3" x14ac:dyDescent="0.3">
      <c r="A1364" s="138">
        <f>'Prix - Orge 8'!C1364</f>
        <v>2019</v>
      </c>
      <c r="B1364" s="146">
        <f>'Prix - Orge 8'!E1364</f>
        <v>156.1</v>
      </c>
      <c r="C1364" s="147">
        <f>'Prix - Orge 8'!F1364</f>
        <v>154.58000000000001</v>
      </c>
    </row>
    <row r="1365" spans="1:3" x14ac:dyDescent="0.3">
      <c r="A1365" s="138">
        <f>'Prix - Orge 8'!C1365</f>
        <v>2019</v>
      </c>
      <c r="B1365" s="146">
        <f>'Prix - Orge 8'!E1365</f>
        <v>156.1</v>
      </c>
      <c r="C1365" s="147">
        <f>'Prix - Orge 8'!F1365</f>
        <v>154.58000000000001</v>
      </c>
    </row>
    <row r="1366" spans="1:3" x14ac:dyDescent="0.3">
      <c r="A1366" s="138">
        <f>'Prix - Orge 8'!C1366</f>
        <v>2019</v>
      </c>
      <c r="B1366" s="146">
        <f>'Prix - Orge 8'!E1366</f>
        <v>156.1</v>
      </c>
      <c r="C1366" s="147">
        <f>'Prix - Orge 8'!F1366</f>
        <v>154.58000000000001</v>
      </c>
    </row>
    <row r="1367" spans="1:3" x14ac:dyDescent="0.3">
      <c r="A1367" s="138">
        <f>'Prix - Orge 8'!C1367</f>
        <v>2019</v>
      </c>
      <c r="B1367" s="146">
        <f>'Prix - Orge 8'!E1367</f>
        <v>156.1</v>
      </c>
      <c r="C1367" s="147">
        <f>'Prix - Orge 8'!F1367</f>
        <v>154.58000000000001</v>
      </c>
    </row>
    <row r="1368" spans="1:3" x14ac:dyDescent="0.3">
      <c r="A1368" s="138">
        <f>'Prix - Orge 8'!C1368</f>
        <v>2019</v>
      </c>
      <c r="B1368" s="146">
        <f>'Prix - Orge 8'!E1368</f>
        <v>156.1</v>
      </c>
      <c r="C1368" s="147">
        <f>'Prix - Orge 8'!F1368</f>
        <v>154.58000000000001</v>
      </c>
    </row>
    <row r="1369" spans="1:3" x14ac:dyDescent="0.3">
      <c r="A1369" s="138">
        <f>'Prix - Orge 8'!C1369</f>
        <v>2019</v>
      </c>
      <c r="B1369" s="146">
        <f>'Prix - Orge 8'!E1369</f>
        <v>156.1</v>
      </c>
      <c r="C1369" s="147">
        <f>'Prix - Orge 8'!F1369</f>
        <v>154.58000000000001</v>
      </c>
    </row>
    <row r="1370" spans="1:3" x14ac:dyDescent="0.3">
      <c r="A1370" s="138">
        <f>'Prix - Orge 8'!C1370</f>
        <v>2019</v>
      </c>
      <c r="B1370" s="146">
        <f>'Prix - Orge 8'!E1370</f>
        <v>156.1</v>
      </c>
      <c r="C1370" s="147">
        <f>'Prix - Orge 8'!F1370</f>
        <v>154.58000000000001</v>
      </c>
    </row>
    <row r="1371" spans="1:3" x14ac:dyDescent="0.3">
      <c r="A1371" s="138">
        <f>'Prix - Orge 8'!C1371</f>
        <v>2019</v>
      </c>
      <c r="B1371" s="146">
        <f>'Prix - Orge 8'!E1371</f>
        <v>156.1</v>
      </c>
      <c r="C1371" s="147">
        <f>'Prix - Orge 8'!F1371</f>
        <v>154.58000000000001</v>
      </c>
    </row>
    <row r="1372" spans="1:3" x14ac:dyDescent="0.3">
      <c r="A1372" s="138">
        <f>'Prix - Orge 8'!C1372</f>
        <v>2019</v>
      </c>
      <c r="B1372" s="146">
        <f>'Prix - Orge 8'!E1372</f>
        <v>156.1</v>
      </c>
      <c r="C1372" s="147">
        <f>'Prix - Orge 8'!F1372</f>
        <v>154.58000000000001</v>
      </c>
    </row>
    <row r="1373" spans="1:3" x14ac:dyDescent="0.3">
      <c r="A1373" s="138">
        <f>'Prix - Orge 8'!C1373</f>
        <v>2019</v>
      </c>
      <c r="B1373" s="146">
        <f>'Prix - Orge 8'!E1373</f>
        <v>156.1</v>
      </c>
      <c r="C1373" s="147">
        <f>'Prix - Orge 8'!F1373</f>
        <v>154.58000000000001</v>
      </c>
    </row>
    <row r="1374" spans="1:3" x14ac:dyDescent="0.3">
      <c r="A1374" s="138">
        <f>'Prix - Orge 8'!C1374</f>
        <v>2019</v>
      </c>
      <c r="B1374" s="146">
        <f>'Prix - Orge 8'!E1374</f>
        <v>156.1</v>
      </c>
      <c r="C1374" s="147">
        <f>'Prix - Orge 8'!F1374</f>
        <v>154.58000000000001</v>
      </c>
    </row>
    <row r="1375" spans="1:3" x14ac:dyDescent="0.3">
      <c r="A1375" s="138">
        <f>'Prix - Orge 8'!C1375</f>
        <v>2019</v>
      </c>
      <c r="B1375" s="146">
        <f>'Prix - Orge 8'!E1375</f>
        <v>156.1</v>
      </c>
      <c r="C1375" s="147">
        <f>'Prix - Orge 8'!F1375</f>
        <v>154.58000000000001</v>
      </c>
    </row>
    <row r="1376" spans="1:3" x14ac:dyDescent="0.3">
      <c r="A1376" s="138">
        <f>'Prix - Orge 8'!C1376</f>
        <v>2019</v>
      </c>
      <c r="B1376" s="146">
        <f>'Prix - Orge 8'!E1376</f>
        <v>156.1</v>
      </c>
      <c r="C1376" s="147">
        <f>'Prix - Orge 8'!F1376</f>
        <v>154.58000000000001</v>
      </c>
    </row>
    <row r="1377" spans="1:3" x14ac:dyDescent="0.3">
      <c r="A1377" s="138">
        <f>'Prix - Orge 8'!C1377</f>
        <v>2019</v>
      </c>
      <c r="B1377" s="146">
        <f>'Prix - Orge 8'!E1377</f>
        <v>156.1</v>
      </c>
      <c r="C1377" s="147">
        <f>'Prix - Orge 8'!F1377</f>
        <v>154.58000000000001</v>
      </c>
    </row>
    <row r="1378" spans="1:3" x14ac:dyDescent="0.3">
      <c r="A1378" s="138">
        <f>'Prix - Orge 8'!C1378</f>
        <v>2019</v>
      </c>
      <c r="B1378" s="146">
        <f>'Prix - Orge 8'!E1378</f>
        <v>156.1</v>
      </c>
      <c r="C1378" s="147">
        <f>'Prix - Orge 8'!F1378</f>
        <v>154.58000000000001</v>
      </c>
    </row>
    <row r="1379" spans="1:3" x14ac:dyDescent="0.3">
      <c r="A1379" s="138">
        <f>'Prix - Orge 8'!C1379</f>
        <v>2019</v>
      </c>
      <c r="B1379" s="146">
        <f>'Prix - Orge 8'!E1379</f>
        <v>156.1</v>
      </c>
      <c r="C1379" s="147">
        <f>'Prix - Orge 8'!F1379</f>
        <v>154.58000000000001</v>
      </c>
    </row>
    <row r="1380" spans="1:3" x14ac:dyDescent="0.3">
      <c r="A1380" s="138">
        <f>'Prix - Orge 8'!C1380</f>
        <v>2019</v>
      </c>
      <c r="B1380" s="146">
        <f>'Prix - Orge 8'!E1380</f>
        <v>156.1</v>
      </c>
      <c r="C1380" s="147">
        <f>'Prix - Orge 8'!F1380</f>
        <v>154.58000000000001</v>
      </c>
    </row>
    <row r="1381" spans="1:3" x14ac:dyDescent="0.3">
      <c r="A1381" s="138">
        <f>'Prix - Orge 8'!C1381</f>
        <v>2019</v>
      </c>
      <c r="B1381" s="146">
        <f>'Prix - Orge 8'!E1381</f>
        <v>156.1</v>
      </c>
      <c r="C1381" s="147">
        <f>'Prix - Orge 8'!F1381</f>
        <v>154.58000000000001</v>
      </c>
    </row>
    <row r="1382" spans="1:3" x14ac:dyDescent="0.3">
      <c r="A1382" s="138">
        <f>'Prix - Orge 8'!C1382</f>
        <v>2019</v>
      </c>
      <c r="B1382" s="146">
        <f>'Prix - Orge 8'!E1382</f>
        <v>156.1</v>
      </c>
      <c r="C1382" s="147">
        <f>'Prix - Orge 8'!F1382</f>
        <v>154.58000000000001</v>
      </c>
    </row>
    <row r="1383" spans="1:3" x14ac:dyDescent="0.3">
      <c r="A1383" s="138">
        <f>'Prix - Orge 8'!C1383</f>
        <v>2020</v>
      </c>
      <c r="B1383" s="146">
        <f>'Prix - Orge 8'!E1383</f>
        <v>171.37</v>
      </c>
      <c r="C1383" s="147">
        <f>'Prix - Orge 8'!F1383</f>
        <v>158.07</v>
      </c>
    </row>
    <row r="1384" spans="1:3" x14ac:dyDescent="0.3">
      <c r="A1384" s="138">
        <f>'Prix - Orge 8'!C1384</f>
        <v>2020</v>
      </c>
      <c r="B1384" s="146">
        <f>'Prix - Orge 8'!E1384</f>
        <v>171.37</v>
      </c>
      <c r="C1384" s="147">
        <f>'Prix - Orge 8'!F1384</f>
        <v>158.07</v>
      </c>
    </row>
    <row r="1385" spans="1:3" x14ac:dyDescent="0.3">
      <c r="A1385" s="138">
        <f>'Prix - Orge 8'!C1385</f>
        <v>2020</v>
      </c>
      <c r="B1385" s="146">
        <f>'Prix - Orge 8'!E1385</f>
        <v>171.37</v>
      </c>
      <c r="C1385" s="147">
        <f>'Prix - Orge 8'!F1385</f>
        <v>158.07</v>
      </c>
    </row>
    <row r="1386" spans="1:3" x14ac:dyDescent="0.3">
      <c r="A1386" s="138">
        <f>'Prix - Orge 8'!C1386</f>
        <v>2020</v>
      </c>
      <c r="B1386" s="146">
        <f>'Prix - Orge 8'!E1386</f>
        <v>171.37</v>
      </c>
      <c r="C1386" s="147">
        <f>'Prix - Orge 8'!F1386</f>
        <v>158.07</v>
      </c>
    </row>
    <row r="1387" spans="1:3" x14ac:dyDescent="0.3">
      <c r="A1387" s="138">
        <f>'Prix - Orge 8'!C1387</f>
        <v>2020</v>
      </c>
      <c r="B1387" s="146">
        <f>'Prix - Orge 8'!E1387</f>
        <v>171.37</v>
      </c>
      <c r="C1387" s="147">
        <f>'Prix - Orge 8'!F1387</f>
        <v>158.07</v>
      </c>
    </row>
    <row r="1388" spans="1:3" x14ac:dyDescent="0.3">
      <c r="A1388" s="138">
        <f>'Prix - Orge 8'!C1388</f>
        <v>2020</v>
      </c>
      <c r="B1388" s="146">
        <f>'Prix - Orge 8'!E1388</f>
        <v>171.37</v>
      </c>
      <c r="C1388" s="147">
        <f>'Prix - Orge 8'!F1388</f>
        <v>158.07</v>
      </c>
    </row>
    <row r="1389" spans="1:3" x14ac:dyDescent="0.3">
      <c r="A1389" s="138">
        <f>'Prix - Orge 8'!C1389</f>
        <v>2020</v>
      </c>
      <c r="B1389" s="146">
        <f>'Prix - Orge 8'!E1389</f>
        <v>171.37</v>
      </c>
      <c r="C1389" s="147">
        <f>'Prix - Orge 8'!F1389</f>
        <v>158.07</v>
      </c>
    </row>
    <row r="1390" spans="1:3" x14ac:dyDescent="0.3">
      <c r="A1390" s="138">
        <f>'Prix - Orge 8'!C1390</f>
        <v>2020</v>
      </c>
      <c r="B1390" s="146">
        <f>'Prix - Orge 8'!E1390</f>
        <v>171.37</v>
      </c>
      <c r="C1390" s="147">
        <f>'Prix - Orge 8'!F1390</f>
        <v>158.07</v>
      </c>
    </row>
    <row r="1391" spans="1:3" x14ac:dyDescent="0.3">
      <c r="A1391" s="138">
        <f>'Prix - Orge 8'!C1391</f>
        <v>2020</v>
      </c>
      <c r="B1391" s="146">
        <f>'Prix - Orge 8'!E1391</f>
        <v>171.37</v>
      </c>
      <c r="C1391" s="147">
        <f>'Prix - Orge 8'!F1391</f>
        <v>158.07</v>
      </c>
    </row>
    <row r="1392" spans="1:3" x14ac:dyDescent="0.3">
      <c r="A1392" s="138">
        <f>'Prix - Orge 8'!C1392</f>
        <v>2020</v>
      </c>
      <c r="B1392" s="146">
        <f>'Prix - Orge 8'!E1392</f>
        <v>171.37</v>
      </c>
      <c r="C1392" s="147">
        <f>'Prix - Orge 8'!F1392</f>
        <v>158.07</v>
      </c>
    </row>
    <row r="1393" spans="1:3" x14ac:dyDescent="0.3">
      <c r="A1393" s="138">
        <f>'Prix - Orge 8'!C1393</f>
        <v>2020</v>
      </c>
      <c r="B1393" s="146">
        <f>'Prix - Orge 8'!E1393</f>
        <v>171.37</v>
      </c>
      <c r="C1393" s="147">
        <f>'Prix - Orge 8'!F1393</f>
        <v>158.07</v>
      </c>
    </row>
    <row r="1394" spans="1:3" x14ac:dyDescent="0.3">
      <c r="A1394" s="138">
        <f>'Prix - Orge 8'!C1394</f>
        <v>2020</v>
      </c>
      <c r="B1394" s="146">
        <f>'Prix - Orge 8'!E1394</f>
        <v>171.37</v>
      </c>
      <c r="C1394" s="147">
        <f>'Prix - Orge 8'!F1394</f>
        <v>158.07</v>
      </c>
    </row>
    <row r="1395" spans="1:3" x14ac:dyDescent="0.3">
      <c r="A1395" s="138">
        <f>'Prix - Orge 8'!C1395</f>
        <v>2020</v>
      </c>
      <c r="B1395" s="146">
        <f>'Prix - Orge 8'!E1395</f>
        <v>171.37</v>
      </c>
      <c r="C1395" s="147">
        <f>'Prix - Orge 8'!F1395</f>
        <v>158.07</v>
      </c>
    </row>
    <row r="1396" spans="1:3" x14ac:dyDescent="0.3">
      <c r="A1396" s="138">
        <f>'Prix - Orge 8'!C1396</f>
        <v>2020</v>
      </c>
      <c r="B1396" s="146">
        <f>'Prix - Orge 8'!E1396</f>
        <v>171.37</v>
      </c>
      <c r="C1396" s="147">
        <f>'Prix - Orge 8'!F1396</f>
        <v>158.07</v>
      </c>
    </row>
    <row r="1397" spans="1:3" x14ac:dyDescent="0.3">
      <c r="A1397" s="138">
        <f>'Prix - Orge 8'!C1397</f>
        <v>2020</v>
      </c>
      <c r="B1397" s="146">
        <f>'Prix - Orge 8'!E1397</f>
        <v>171.37</v>
      </c>
      <c r="C1397" s="147">
        <f>'Prix - Orge 8'!F1397</f>
        <v>158.07</v>
      </c>
    </row>
    <row r="1398" spans="1:3" x14ac:dyDescent="0.3">
      <c r="A1398" s="138">
        <f>'Prix - Orge 8'!C1398</f>
        <v>2020</v>
      </c>
      <c r="B1398" s="146">
        <f>'Prix - Orge 8'!E1398</f>
        <v>171.37</v>
      </c>
      <c r="C1398" s="147">
        <f>'Prix - Orge 8'!F1398</f>
        <v>158.07</v>
      </c>
    </row>
    <row r="1399" spans="1:3" x14ac:dyDescent="0.3">
      <c r="A1399" s="138">
        <f>'Prix - Orge 8'!C1399</f>
        <v>2020</v>
      </c>
      <c r="B1399" s="146">
        <f>'Prix - Orge 8'!E1399</f>
        <v>171.37</v>
      </c>
      <c r="C1399" s="147">
        <f>'Prix - Orge 8'!F1399</f>
        <v>158.07</v>
      </c>
    </row>
    <row r="1400" spans="1:3" x14ac:dyDescent="0.3">
      <c r="A1400" s="138">
        <f>'Prix - Orge 8'!C1400</f>
        <v>2020</v>
      </c>
      <c r="B1400" s="146">
        <f>'Prix - Orge 8'!E1400</f>
        <v>171.37</v>
      </c>
      <c r="C1400" s="147">
        <f>'Prix - Orge 8'!F1400</f>
        <v>158.07</v>
      </c>
    </row>
    <row r="1401" spans="1:3" x14ac:dyDescent="0.3">
      <c r="A1401" s="138">
        <f>'Prix - Orge 8'!C1401</f>
        <v>2020</v>
      </c>
      <c r="B1401" s="146">
        <f>'Prix - Orge 8'!E1401</f>
        <v>171.37</v>
      </c>
      <c r="C1401" s="147">
        <f>'Prix - Orge 8'!F1401</f>
        <v>158.07</v>
      </c>
    </row>
    <row r="1402" spans="1:3" x14ac:dyDescent="0.3">
      <c r="A1402" s="138">
        <f>'Prix - Orge 8'!C1402</f>
        <v>2020</v>
      </c>
      <c r="B1402" s="146">
        <f>'Prix - Orge 8'!E1402</f>
        <v>171.37</v>
      </c>
      <c r="C1402" s="147">
        <f>'Prix - Orge 8'!F1402</f>
        <v>158.07</v>
      </c>
    </row>
    <row r="1403" spans="1:3" x14ac:dyDescent="0.3">
      <c r="A1403" s="138">
        <f>'Prix - Orge 8'!C1403</f>
        <v>2020</v>
      </c>
      <c r="B1403" s="146">
        <f>'Prix - Orge 8'!E1403</f>
        <v>171.37</v>
      </c>
      <c r="C1403" s="147">
        <f>'Prix - Orge 8'!F1403</f>
        <v>158.07</v>
      </c>
    </row>
    <row r="1404" spans="1:3" x14ac:dyDescent="0.3">
      <c r="A1404" s="138">
        <f>'Prix - Orge 8'!C1404</f>
        <v>2020</v>
      </c>
      <c r="B1404" s="146">
        <f>'Prix - Orge 8'!E1404</f>
        <v>171.37</v>
      </c>
      <c r="C1404" s="147">
        <f>'Prix - Orge 8'!F1404</f>
        <v>158.07</v>
      </c>
    </row>
    <row r="1405" spans="1:3" x14ac:dyDescent="0.3">
      <c r="A1405" s="138">
        <f>'Prix - Orge 8'!C1405</f>
        <v>2020</v>
      </c>
      <c r="B1405" s="146">
        <f>'Prix - Orge 8'!E1405</f>
        <v>171.37</v>
      </c>
      <c r="C1405" s="147">
        <f>'Prix - Orge 8'!F1405</f>
        <v>158.07</v>
      </c>
    </row>
    <row r="1406" spans="1:3" x14ac:dyDescent="0.3">
      <c r="A1406" s="138">
        <f>'Prix - Orge 8'!C1406</f>
        <v>2020</v>
      </c>
      <c r="B1406" s="146">
        <f>'Prix - Orge 8'!E1406</f>
        <v>171.37</v>
      </c>
      <c r="C1406" s="147">
        <f>'Prix - Orge 8'!F1406</f>
        <v>158.07</v>
      </c>
    </row>
    <row r="1407" spans="1:3" x14ac:dyDescent="0.3">
      <c r="A1407" s="138">
        <f>'Prix - Orge 8'!C1407</f>
        <v>2020</v>
      </c>
      <c r="B1407" s="146">
        <f>'Prix - Orge 8'!E1407</f>
        <v>171.37</v>
      </c>
      <c r="C1407" s="147">
        <f>'Prix - Orge 8'!F1407</f>
        <v>158.07</v>
      </c>
    </row>
    <row r="1408" spans="1:3" x14ac:dyDescent="0.3">
      <c r="A1408" s="138">
        <f>'Prix - Orge 8'!C1408</f>
        <v>2020</v>
      </c>
      <c r="B1408" s="146">
        <f>'Prix - Orge 8'!E1408</f>
        <v>171.37</v>
      </c>
      <c r="C1408" s="147">
        <f>'Prix - Orge 8'!F1408</f>
        <v>158.07</v>
      </c>
    </row>
    <row r="1409" spans="1:3" x14ac:dyDescent="0.3">
      <c r="A1409" s="138">
        <f>'Prix - Orge 8'!C1409</f>
        <v>2020</v>
      </c>
      <c r="B1409" s="146">
        <f>'Prix - Orge 8'!E1409</f>
        <v>171.37</v>
      </c>
      <c r="C1409" s="147">
        <f>'Prix - Orge 8'!F1409</f>
        <v>158.07</v>
      </c>
    </row>
    <row r="1410" spans="1:3" x14ac:dyDescent="0.3">
      <c r="A1410" s="138">
        <f>'Prix - Orge 8'!C1410</f>
        <v>2020</v>
      </c>
      <c r="B1410" s="146">
        <f>'Prix - Orge 8'!E1410</f>
        <v>171.37</v>
      </c>
      <c r="C1410" s="147">
        <f>'Prix - Orge 8'!F1410</f>
        <v>158.07</v>
      </c>
    </row>
    <row r="1411" spans="1:3" x14ac:dyDescent="0.3">
      <c r="A1411" s="138">
        <f>'Prix - Orge 8'!C1411</f>
        <v>2020</v>
      </c>
      <c r="B1411" s="146">
        <f>'Prix - Orge 8'!E1411</f>
        <v>171.37</v>
      </c>
      <c r="C1411" s="147">
        <f>'Prix - Orge 8'!F1411</f>
        <v>158.07</v>
      </c>
    </row>
    <row r="1412" spans="1:3" x14ac:dyDescent="0.3">
      <c r="A1412" s="138">
        <f>'Prix - Orge 8'!C1412</f>
        <v>2020</v>
      </c>
      <c r="B1412" s="146">
        <f>'Prix - Orge 8'!E1412</f>
        <v>171.37</v>
      </c>
      <c r="C1412" s="147">
        <f>'Prix - Orge 8'!F1412</f>
        <v>158.07</v>
      </c>
    </row>
    <row r="1413" spans="1:3" x14ac:dyDescent="0.3">
      <c r="A1413" s="138">
        <f>'Prix - Orge 8'!C1413</f>
        <v>2020</v>
      </c>
      <c r="B1413" s="146">
        <f>'Prix - Orge 8'!E1413</f>
        <v>171.37</v>
      </c>
      <c r="C1413" s="147">
        <f>'Prix - Orge 8'!F1413</f>
        <v>158.07</v>
      </c>
    </row>
    <row r="1414" spans="1:3" x14ac:dyDescent="0.3">
      <c r="A1414" s="138">
        <f>'Prix - Orge 8'!C1414</f>
        <v>2020</v>
      </c>
      <c r="B1414" s="146">
        <f>'Prix - Orge 8'!E1414</f>
        <v>171.37</v>
      </c>
      <c r="C1414" s="147">
        <f>'Prix - Orge 8'!F1414</f>
        <v>158.07</v>
      </c>
    </row>
    <row r="1415" spans="1:3" x14ac:dyDescent="0.3">
      <c r="A1415" s="138">
        <f>'Prix - Orge 8'!C1415</f>
        <v>2020</v>
      </c>
      <c r="B1415" s="146">
        <f>'Prix - Orge 8'!E1415</f>
        <v>171.37</v>
      </c>
      <c r="C1415" s="147">
        <f>'Prix - Orge 8'!F1415</f>
        <v>158.07</v>
      </c>
    </row>
    <row r="1416" spans="1:3" x14ac:dyDescent="0.3">
      <c r="A1416" s="138">
        <f>'Prix - Orge 8'!C1416</f>
        <v>2020</v>
      </c>
      <c r="B1416" s="146">
        <f>'Prix - Orge 8'!E1416</f>
        <v>171.37</v>
      </c>
      <c r="C1416" s="147">
        <f>'Prix - Orge 8'!F1416</f>
        <v>158.07</v>
      </c>
    </row>
    <row r="1417" spans="1:3" x14ac:dyDescent="0.3">
      <c r="A1417" s="138">
        <f>'Prix - Orge 8'!C1417</f>
        <v>2020</v>
      </c>
      <c r="B1417" s="146">
        <f>'Prix - Orge 8'!E1417</f>
        <v>171.37</v>
      </c>
      <c r="C1417" s="147">
        <f>'Prix - Orge 8'!F1417</f>
        <v>158.07</v>
      </c>
    </row>
    <row r="1418" spans="1:3" x14ac:dyDescent="0.3">
      <c r="A1418" s="138">
        <f>'Prix - Orge 8'!C1418</f>
        <v>2020</v>
      </c>
      <c r="B1418" s="146">
        <f>'Prix - Orge 8'!E1418</f>
        <v>171.37</v>
      </c>
      <c r="C1418" s="147">
        <f>'Prix - Orge 8'!F1418</f>
        <v>158.07</v>
      </c>
    </row>
    <row r="1419" spans="1:3" x14ac:dyDescent="0.3">
      <c r="A1419" s="138">
        <f>'Prix - Orge 8'!C1419</f>
        <v>2020</v>
      </c>
      <c r="B1419" s="146">
        <f>'Prix - Orge 8'!E1419</f>
        <v>171.37</v>
      </c>
      <c r="C1419" s="147">
        <f>'Prix - Orge 8'!F1419</f>
        <v>158.07</v>
      </c>
    </row>
    <row r="1420" spans="1:3" x14ac:dyDescent="0.3">
      <c r="A1420" s="138">
        <f>'Prix - Orge 8'!C1420</f>
        <v>2020</v>
      </c>
      <c r="B1420" s="146">
        <f>'Prix - Orge 8'!E1420</f>
        <v>171.37</v>
      </c>
      <c r="C1420" s="147">
        <f>'Prix - Orge 8'!F1420</f>
        <v>158.07</v>
      </c>
    </row>
    <row r="1421" spans="1:3" x14ac:dyDescent="0.3">
      <c r="A1421" s="138">
        <f>'Prix - Orge 8'!C1421</f>
        <v>2020</v>
      </c>
      <c r="B1421" s="146">
        <f>'Prix - Orge 8'!E1421</f>
        <v>171.37</v>
      </c>
      <c r="C1421" s="147">
        <f>'Prix - Orge 8'!F1421</f>
        <v>158.07</v>
      </c>
    </row>
    <row r="1422" spans="1:3" x14ac:dyDescent="0.3">
      <c r="A1422" s="138">
        <f>'Prix - Orge 8'!C1422</f>
        <v>2020</v>
      </c>
      <c r="B1422" s="146">
        <f>'Prix - Orge 8'!E1422</f>
        <v>171.37</v>
      </c>
      <c r="C1422" s="147">
        <f>'Prix - Orge 8'!F1422</f>
        <v>158.07</v>
      </c>
    </row>
    <row r="1423" spans="1:3" x14ac:dyDescent="0.3">
      <c r="A1423" s="138">
        <f>'Prix - Orge 8'!C1423</f>
        <v>2020</v>
      </c>
      <c r="B1423" s="146">
        <f>'Prix - Orge 8'!E1423</f>
        <v>171.37</v>
      </c>
      <c r="C1423" s="147">
        <f>'Prix - Orge 8'!F1423</f>
        <v>158.07</v>
      </c>
    </row>
    <row r="1424" spans="1:3" x14ac:dyDescent="0.3">
      <c r="A1424" s="138">
        <f>'Prix - Orge 8'!C1424</f>
        <v>2020</v>
      </c>
      <c r="B1424" s="146">
        <f>'Prix - Orge 8'!E1424</f>
        <v>171.37</v>
      </c>
      <c r="C1424" s="147">
        <f>'Prix - Orge 8'!F1424</f>
        <v>158.07</v>
      </c>
    </row>
    <row r="1425" spans="1:3" x14ac:dyDescent="0.3">
      <c r="A1425" s="138">
        <f>'Prix - Orge 8'!C1425</f>
        <v>2020</v>
      </c>
      <c r="B1425" s="146">
        <f>'Prix - Orge 8'!E1425</f>
        <v>171.37</v>
      </c>
      <c r="C1425" s="147">
        <f>'Prix - Orge 8'!F1425</f>
        <v>158.07</v>
      </c>
    </row>
    <row r="1426" spans="1:3" x14ac:dyDescent="0.3">
      <c r="A1426" s="138">
        <f>'Prix - Orge 8'!C1426</f>
        <v>2020</v>
      </c>
      <c r="B1426" s="146">
        <f>'Prix - Orge 8'!E1426</f>
        <v>171.37</v>
      </c>
      <c r="C1426" s="147">
        <f>'Prix - Orge 8'!F1426</f>
        <v>158.07</v>
      </c>
    </row>
    <row r="1427" spans="1:3" x14ac:dyDescent="0.3">
      <c r="A1427" s="138">
        <f>'Prix - Orge 8'!C1427</f>
        <v>2020</v>
      </c>
      <c r="B1427" s="146">
        <f>'Prix - Orge 8'!E1427</f>
        <v>171.37</v>
      </c>
      <c r="C1427" s="147">
        <f>'Prix - Orge 8'!F1427</f>
        <v>158.07</v>
      </c>
    </row>
    <row r="1428" spans="1:3" x14ac:dyDescent="0.3">
      <c r="A1428" s="138">
        <f>'Prix - Orge 8'!C1428</f>
        <v>2020</v>
      </c>
      <c r="B1428" s="146">
        <f>'Prix - Orge 8'!E1428</f>
        <v>171.37</v>
      </c>
      <c r="C1428" s="147">
        <f>'Prix - Orge 8'!F1428</f>
        <v>158.07</v>
      </c>
    </row>
    <row r="1429" spans="1:3" x14ac:dyDescent="0.3">
      <c r="A1429" s="138">
        <f>'Prix - Orge 8'!C1429</f>
        <v>2020</v>
      </c>
      <c r="B1429" s="146">
        <f>'Prix - Orge 8'!E1429</f>
        <v>171.37</v>
      </c>
      <c r="C1429" s="147">
        <f>'Prix - Orge 8'!F1429</f>
        <v>158.07</v>
      </c>
    </row>
    <row r="1430" spans="1:3" x14ac:dyDescent="0.3">
      <c r="A1430" s="138">
        <f>'Prix - Orge 8'!C1430</f>
        <v>2020</v>
      </c>
      <c r="B1430" s="146">
        <f>'Prix - Orge 8'!E1430</f>
        <v>171.37</v>
      </c>
      <c r="C1430" s="147">
        <f>'Prix - Orge 8'!F1430</f>
        <v>158.07</v>
      </c>
    </row>
    <row r="1431" spans="1:3" x14ac:dyDescent="0.3">
      <c r="A1431" s="138">
        <f>'Prix - Orge 8'!C1431</f>
        <v>2020</v>
      </c>
      <c r="B1431" s="146">
        <f>'Prix - Orge 8'!E1431</f>
        <v>171.37</v>
      </c>
      <c r="C1431" s="147">
        <f>'Prix - Orge 8'!F1431</f>
        <v>158.07</v>
      </c>
    </row>
    <row r="1432" spans="1:3" x14ac:dyDescent="0.3">
      <c r="A1432" s="138">
        <f>'Prix - Orge 8'!C1432</f>
        <v>2020</v>
      </c>
      <c r="B1432" s="146">
        <f>'Prix - Orge 8'!E1432</f>
        <v>171.37</v>
      </c>
      <c r="C1432" s="147">
        <f>'Prix - Orge 8'!F1432</f>
        <v>158.07</v>
      </c>
    </row>
    <row r="1433" spans="1:3" x14ac:dyDescent="0.3">
      <c r="A1433" s="138">
        <f>'Prix - Orge 8'!C1433</f>
        <v>2020</v>
      </c>
      <c r="B1433" s="146">
        <f>'Prix - Orge 8'!E1433</f>
        <v>171.37</v>
      </c>
      <c r="C1433" s="147">
        <f>'Prix - Orge 8'!F1433</f>
        <v>158.07</v>
      </c>
    </row>
    <row r="1434" spans="1:3" x14ac:dyDescent="0.3">
      <c r="A1434" s="138">
        <f>'Prix - Orge 8'!C1434</f>
        <v>2020</v>
      </c>
      <c r="B1434" s="146">
        <f>'Prix - Orge 8'!E1434</f>
        <v>171.37</v>
      </c>
      <c r="C1434" s="147">
        <f>'Prix - Orge 8'!F1434</f>
        <v>158.07</v>
      </c>
    </row>
    <row r="1435" spans="1:3" x14ac:dyDescent="0.3">
      <c r="A1435" s="138">
        <f>'Prix - Orge 8'!C1435</f>
        <v>2020</v>
      </c>
      <c r="B1435" s="146">
        <f>'Prix - Orge 8'!E1435</f>
        <v>171.37</v>
      </c>
      <c r="C1435" s="147">
        <f>'Prix - Orge 8'!F1435</f>
        <v>158.07</v>
      </c>
    </row>
    <row r="1436" spans="1:3" x14ac:dyDescent="0.3">
      <c r="A1436" s="138">
        <f>'Prix - Orge 8'!C1436</f>
        <v>2020</v>
      </c>
      <c r="B1436" s="146">
        <f>'Prix - Orge 8'!E1436</f>
        <v>171.37</v>
      </c>
      <c r="C1436" s="147">
        <f>'Prix - Orge 8'!F1436</f>
        <v>158.07</v>
      </c>
    </row>
    <row r="1437" spans="1:3" x14ac:dyDescent="0.3">
      <c r="A1437" s="138">
        <f>'Prix - Orge 8'!C1437</f>
        <v>2020</v>
      </c>
      <c r="B1437" s="146">
        <f>'Prix - Orge 8'!E1437</f>
        <v>171.37</v>
      </c>
      <c r="C1437" s="147">
        <f>'Prix - Orge 8'!F1437</f>
        <v>158.07</v>
      </c>
    </row>
    <row r="1438" spans="1:3" x14ac:dyDescent="0.3">
      <c r="A1438" s="138">
        <f>'Prix - Orge 8'!C1438</f>
        <v>2020</v>
      </c>
      <c r="B1438" s="146">
        <f>'Prix - Orge 8'!E1438</f>
        <v>171.37</v>
      </c>
      <c r="C1438" s="147">
        <f>'Prix - Orge 8'!F1438</f>
        <v>158.07</v>
      </c>
    </row>
    <row r="1439" spans="1:3" x14ac:dyDescent="0.3">
      <c r="A1439" s="138">
        <f>'Prix - Orge 8'!C1439</f>
        <v>2020</v>
      </c>
      <c r="B1439" s="146">
        <f>'Prix - Orge 8'!E1439</f>
        <v>171.37</v>
      </c>
      <c r="C1439" s="147">
        <f>'Prix - Orge 8'!F1439</f>
        <v>158.07</v>
      </c>
    </row>
    <row r="1440" spans="1:3" x14ac:dyDescent="0.3">
      <c r="A1440" s="138">
        <f>'Prix - Orge 8'!C1440</f>
        <v>2020</v>
      </c>
      <c r="B1440" s="146">
        <f>'Prix - Orge 8'!E1440</f>
        <v>171.37</v>
      </c>
      <c r="C1440" s="147">
        <f>'Prix - Orge 8'!F1440</f>
        <v>158.07</v>
      </c>
    </row>
    <row r="1441" spans="1:3" x14ac:dyDescent="0.3">
      <c r="A1441" s="138">
        <f>'Prix - Orge 8'!C1441</f>
        <v>2020</v>
      </c>
      <c r="B1441" s="146">
        <f>'Prix - Orge 8'!E1441</f>
        <v>171.37</v>
      </c>
      <c r="C1441" s="147">
        <f>'Prix - Orge 8'!F1441</f>
        <v>158.07</v>
      </c>
    </row>
    <row r="1442" spans="1:3" x14ac:dyDescent="0.3">
      <c r="A1442" s="138">
        <f>'Prix - Orge 8'!C1442</f>
        <v>2020</v>
      </c>
      <c r="B1442" s="146">
        <f>'Prix - Orge 8'!E1442</f>
        <v>171.37</v>
      </c>
      <c r="C1442" s="147">
        <f>'Prix - Orge 8'!F1442</f>
        <v>158.07</v>
      </c>
    </row>
    <row r="1443" spans="1:3" x14ac:dyDescent="0.3">
      <c r="A1443" s="138">
        <f>'Prix - Orge 8'!C1443</f>
        <v>2020</v>
      </c>
      <c r="B1443" s="146">
        <f>'Prix - Orge 8'!E1443</f>
        <v>171.37</v>
      </c>
      <c r="C1443" s="147">
        <f>'Prix - Orge 8'!F1443</f>
        <v>158.07</v>
      </c>
    </row>
    <row r="1444" spans="1:3" x14ac:dyDescent="0.3">
      <c r="A1444" s="138">
        <f>'Prix - Orge 8'!C1444</f>
        <v>2020</v>
      </c>
      <c r="B1444" s="146">
        <f>'Prix - Orge 8'!E1444</f>
        <v>171.37</v>
      </c>
      <c r="C1444" s="147">
        <f>'Prix - Orge 8'!F1444</f>
        <v>158.07</v>
      </c>
    </row>
    <row r="1445" spans="1:3" x14ac:dyDescent="0.3">
      <c r="A1445" s="138">
        <f>'Prix - Orge 8'!C1445</f>
        <v>2020</v>
      </c>
      <c r="B1445" s="146">
        <f>'Prix - Orge 8'!E1445</f>
        <v>171.37</v>
      </c>
      <c r="C1445" s="147">
        <f>'Prix - Orge 8'!F1445</f>
        <v>158.07</v>
      </c>
    </row>
    <row r="1446" spans="1:3" x14ac:dyDescent="0.3">
      <c r="A1446" s="138">
        <f>'Prix - Orge 8'!C1446</f>
        <v>2020</v>
      </c>
      <c r="B1446" s="146">
        <f>'Prix - Orge 8'!E1446</f>
        <v>171.37</v>
      </c>
      <c r="C1446" s="147">
        <f>'Prix - Orge 8'!F1446</f>
        <v>158.07</v>
      </c>
    </row>
    <row r="1447" spans="1:3" x14ac:dyDescent="0.3">
      <c r="A1447" s="138">
        <f>'Prix - Orge 8'!C1447</f>
        <v>2020</v>
      </c>
      <c r="B1447" s="146">
        <f>'Prix - Orge 8'!E1447</f>
        <v>171.37</v>
      </c>
      <c r="C1447" s="147">
        <f>'Prix - Orge 8'!F1447</f>
        <v>158.07</v>
      </c>
    </row>
    <row r="1448" spans="1:3" x14ac:dyDescent="0.3">
      <c r="A1448" s="138">
        <f>'Prix - Orge 8'!C1448</f>
        <v>2020</v>
      </c>
      <c r="B1448" s="146">
        <f>'Prix - Orge 8'!E1448</f>
        <v>171.37</v>
      </c>
      <c r="C1448" s="147">
        <f>'Prix - Orge 8'!F1448</f>
        <v>158.07</v>
      </c>
    </row>
    <row r="1449" spans="1:3" x14ac:dyDescent="0.3">
      <c r="A1449" s="138">
        <f>'Prix - Orge 8'!C1449</f>
        <v>2020</v>
      </c>
      <c r="B1449" s="146">
        <f>'Prix - Orge 8'!E1449</f>
        <v>171.37</v>
      </c>
      <c r="C1449" s="147">
        <f>'Prix - Orge 8'!F1449</f>
        <v>158.07</v>
      </c>
    </row>
    <row r="1450" spans="1:3" x14ac:dyDescent="0.3">
      <c r="A1450" s="138">
        <f>'Prix - Orge 8'!C1450</f>
        <v>2020</v>
      </c>
      <c r="B1450" s="146">
        <f>'Prix - Orge 8'!E1450</f>
        <v>171.37</v>
      </c>
      <c r="C1450" s="147">
        <f>'Prix - Orge 8'!F1450</f>
        <v>158.07</v>
      </c>
    </row>
    <row r="1451" spans="1:3" x14ac:dyDescent="0.3">
      <c r="A1451" s="138">
        <f>'Prix - Orge 8'!C1451</f>
        <v>2020</v>
      </c>
      <c r="B1451" s="146">
        <f>'Prix - Orge 8'!E1451</f>
        <v>171.37</v>
      </c>
      <c r="C1451" s="147">
        <f>'Prix - Orge 8'!F1451</f>
        <v>158.07</v>
      </c>
    </row>
    <row r="1452" spans="1:3" x14ac:dyDescent="0.3">
      <c r="A1452" s="138">
        <f>'Prix - Orge 8'!C1452</f>
        <v>2020</v>
      </c>
      <c r="B1452" s="146">
        <f>'Prix - Orge 8'!E1452</f>
        <v>171.37</v>
      </c>
      <c r="C1452" s="147">
        <f>'Prix - Orge 8'!F1452</f>
        <v>158.07</v>
      </c>
    </row>
    <row r="1453" spans="1:3" x14ac:dyDescent="0.3">
      <c r="A1453" s="138">
        <f>'Prix - Orge 8'!C1453</f>
        <v>2020</v>
      </c>
      <c r="B1453" s="146">
        <f>'Prix - Orge 8'!E1453</f>
        <v>171.37</v>
      </c>
      <c r="C1453" s="147">
        <f>'Prix - Orge 8'!F1453</f>
        <v>158.07</v>
      </c>
    </row>
    <row r="1454" spans="1:3" x14ac:dyDescent="0.3">
      <c r="A1454" s="138">
        <f>'Prix - Orge 8'!C1454</f>
        <v>2020</v>
      </c>
      <c r="B1454" s="146">
        <f>'Prix - Orge 8'!E1454</f>
        <v>171.37</v>
      </c>
      <c r="C1454" s="147">
        <f>'Prix - Orge 8'!F1454</f>
        <v>158.07</v>
      </c>
    </row>
    <row r="1455" spans="1:3" x14ac:dyDescent="0.3">
      <c r="A1455" s="138">
        <f>'Prix - Orge 8'!C1455</f>
        <v>2020</v>
      </c>
      <c r="B1455" s="146">
        <f>'Prix - Orge 8'!E1455</f>
        <v>171.37</v>
      </c>
      <c r="C1455" s="147">
        <f>'Prix - Orge 8'!F1455</f>
        <v>158.07</v>
      </c>
    </row>
    <row r="1456" spans="1:3" x14ac:dyDescent="0.3">
      <c r="A1456" s="138">
        <f>'Prix - Orge 8'!C1456</f>
        <v>2020</v>
      </c>
      <c r="B1456" s="146">
        <f>'Prix - Orge 8'!E1456</f>
        <v>171.37</v>
      </c>
      <c r="C1456" s="147">
        <f>'Prix - Orge 8'!F1456</f>
        <v>158.07</v>
      </c>
    </row>
    <row r="1457" spans="1:3" x14ac:dyDescent="0.3">
      <c r="A1457" s="138">
        <f>'Prix - Orge 8'!C1457</f>
        <v>2020</v>
      </c>
      <c r="B1457" s="146">
        <f>'Prix - Orge 8'!E1457</f>
        <v>171.37</v>
      </c>
      <c r="C1457" s="147">
        <f>'Prix - Orge 8'!F1457</f>
        <v>158.07</v>
      </c>
    </row>
    <row r="1458" spans="1:3" x14ac:dyDescent="0.3">
      <c r="A1458" s="138">
        <f>'Prix - Orge 8'!C1458</f>
        <v>2020</v>
      </c>
      <c r="B1458" s="146">
        <f>'Prix - Orge 8'!E1458</f>
        <v>171.37</v>
      </c>
      <c r="C1458" s="147">
        <f>'Prix - Orge 8'!F1458</f>
        <v>158.07</v>
      </c>
    </row>
    <row r="1459" spans="1:3" x14ac:dyDescent="0.3">
      <c r="A1459" s="138">
        <f>'Prix - Orge 8'!C1459</f>
        <v>2020</v>
      </c>
      <c r="B1459" s="146">
        <f>'Prix - Orge 8'!E1459</f>
        <v>171.37</v>
      </c>
      <c r="C1459" s="147">
        <f>'Prix - Orge 8'!F1459</f>
        <v>158.07</v>
      </c>
    </row>
    <row r="1460" spans="1:3" x14ac:dyDescent="0.3">
      <c r="A1460" s="138">
        <f>'Prix - Orge 8'!C1460</f>
        <v>2020</v>
      </c>
      <c r="B1460" s="146">
        <f>'Prix - Orge 8'!E1460</f>
        <v>171.37</v>
      </c>
      <c r="C1460" s="147">
        <f>'Prix - Orge 8'!F1460</f>
        <v>158.07</v>
      </c>
    </row>
    <row r="1461" spans="1:3" x14ac:dyDescent="0.3">
      <c r="A1461" s="138">
        <f>'Prix - Orge 8'!C1461</f>
        <v>2020</v>
      </c>
      <c r="B1461" s="146">
        <f>'Prix - Orge 8'!E1461</f>
        <v>171.37</v>
      </c>
      <c r="C1461" s="147">
        <f>'Prix - Orge 8'!F1461</f>
        <v>158.07</v>
      </c>
    </row>
    <row r="1462" spans="1:3" x14ac:dyDescent="0.3">
      <c r="A1462" s="138">
        <f>'Prix - Orge 8'!C1462</f>
        <v>2020</v>
      </c>
      <c r="B1462" s="146">
        <f>'Prix - Orge 8'!E1462</f>
        <v>171.37</v>
      </c>
      <c r="C1462" s="147">
        <f>'Prix - Orge 8'!F1462</f>
        <v>158.07</v>
      </c>
    </row>
    <row r="1463" spans="1:3" x14ac:dyDescent="0.3">
      <c r="A1463" s="138">
        <f>'Prix - Orge 8'!C1463</f>
        <v>2020</v>
      </c>
      <c r="B1463" s="146">
        <f>'Prix - Orge 8'!E1463</f>
        <v>171.37</v>
      </c>
      <c r="C1463" s="147">
        <f>'Prix - Orge 8'!F1463</f>
        <v>158.07</v>
      </c>
    </row>
    <row r="1464" spans="1:3" x14ac:dyDescent="0.3">
      <c r="A1464" s="138">
        <f>'Prix - Orge 8'!C1464</f>
        <v>2020</v>
      </c>
      <c r="B1464" s="146">
        <f>'Prix - Orge 8'!E1464</f>
        <v>171.37</v>
      </c>
      <c r="C1464" s="147">
        <f>'Prix - Orge 8'!F1464</f>
        <v>158.07</v>
      </c>
    </row>
    <row r="1465" spans="1:3" x14ac:dyDescent="0.3">
      <c r="A1465" s="138">
        <f>'Prix - Orge 8'!C1465</f>
        <v>2020</v>
      </c>
      <c r="B1465" s="146">
        <f>'Prix - Orge 8'!E1465</f>
        <v>171.37</v>
      </c>
      <c r="C1465" s="147">
        <f>'Prix - Orge 8'!F1465</f>
        <v>158.07</v>
      </c>
    </row>
    <row r="1466" spans="1:3" x14ac:dyDescent="0.3">
      <c r="A1466" s="138">
        <f>'Prix - Orge 8'!C1466</f>
        <v>2020</v>
      </c>
      <c r="B1466" s="146">
        <f>'Prix - Orge 8'!E1466</f>
        <v>171.37</v>
      </c>
      <c r="C1466" s="147">
        <f>'Prix - Orge 8'!F1466</f>
        <v>158.07</v>
      </c>
    </row>
    <row r="1467" spans="1:3" x14ac:dyDescent="0.3">
      <c r="A1467" s="138">
        <f>'Prix - Orge 8'!C1467</f>
        <v>2020</v>
      </c>
      <c r="B1467" s="146">
        <f>'Prix - Orge 8'!E1467</f>
        <v>171.37</v>
      </c>
      <c r="C1467" s="147">
        <f>'Prix - Orge 8'!F1467</f>
        <v>158.07</v>
      </c>
    </row>
    <row r="1468" spans="1:3" x14ac:dyDescent="0.3">
      <c r="A1468" s="138">
        <f>'Prix - Orge 8'!C1468</f>
        <v>2020</v>
      </c>
      <c r="B1468" s="146">
        <f>'Prix - Orge 8'!E1468</f>
        <v>171.37</v>
      </c>
      <c r="C1468" s="147">
        <f>'Prix - Orge 8'!F1468</f>
        <v>158.07</v>
      </c>
    </row>
    <row r="1469" spans="1:3" x14ac:dyDescent="0.3">
      <c r="A1469" s="138">
        <f>'Prix - Orge 8'!C1469</f>
        <v>2020</v>
      </c>
      <c r="B1469" s="146">
        <f>'Prix - Orge 8'!E1469</f>
        <v>171.37</v>
      </c>
      <c r="C1469" s="147">
        <f>'Prix - Orge 8'!F1469</f>
        <v>158.07</v>
      </c>
    </row>
    <row r="1470" spans="1:3" x14ac:dyDescent="0.3">
      <c r="A1470" s="138">
        <f>'Prix - Orge 8'!C1470</f>
        <v>2020</v>
      </c>
      <c r="B1470" s="146">
        <f>'Prix - Orge 8'!E1470</f>
        <v>171.37</v>
      </c>
      <c r="C1470" s="147">
        <f>'Prix - Orge 8'!F1470</f>
        <v>158.07</v>
      </c>
    </row>
    <row r="1471" spans="1:3" x14ac:dyDescent="0.3">
      <c r="A1471" s="138">
        <f>'Prix - Orge 8'!C1471</f>
        <v>2020</v>
      </c>
      <c r="B1471" s="146">
        <f>'Prix - Orge 8'!E1471</f>
        <v>171.37</v>
      </c>
      <c r="C1471" s="147">
        <f>'Prix - Orge 8'!F1471</f>
        <v>158.07</v>
      </c>
    </row>
    <row r="1472" spans="1:3" x14ac:dyDescent="0.3">
      <c r="A1472" s="138">
        <f>'Prix - Orge 8'!C1472</f>
        <v>2020</v>
      </c>
      <c r="B1472" s="146">
        <f>'Prix - Orge 8'!E1472</f>
        <v>171.37</v>
      </c>
      <c r="C1472" s="147">
        <f>'Prix - Orge 8'!F1472</f>
        <v>158.07</v>
      </c>
    </row>
    <row r="1473" spans="1:3" x14ac:dyDescent="0.3">
      <c r="A1473" s="138">
        <f>'Prix - Orge 8'!C1473</f>
        <v>2020</v>
      </c>
      <c r="B1473" s="146">
        <f>'Prix - Orge 8'!E1473</f>
        <v>171.37</v>
      </c>
      <c r="C1473" s="147">
        <f>'Prix - Orge 8'!F1473</f>
        <v>158.07</v>
      </c>
    </row>
    <row r="1474" spans="1:3" x14ac:dyDescent="0.3">
      <c r="A1474" s="138">
        <f>'Prix - Orge 8'!C1474</f>
        <v>2020</v>
      </c>
      <c r="B1474" s="146">
        <f>'Prix - Orge 8'!E1474</f>
        <v>171.37</v>
      </c>
      <c r="C1474" s="147">
        <f>'Prix - Orge 8'!F1474</f>
        <v>158.07</v>
      </c>
    </row>
    <row r="1475" spans="1:3" x14ac:dyDescent="0.3">
      <c r="A1475" s="138">
        <f>'Prix - Orge 8'!C1475</f>
        <v>2020</v>
      </c>
      <c r="B1475" s="146">
        <f>'Prix - Orge 8'!E1475</f>
        <v>171.37</v>
      </c>
      <c r="C1475" s="147">
        <f>'Prix - Orge 8'!F1475</f>
        <v>158.07</v>
      </c>
    </row>
    <row r="1476" spans="1:3" x14ac:dyDescent="0.3">
      <c r="A1476" s="138">
        <f>'Prix - Orge 8'!C1476</f>
        <v>2020</v>
      </c>
      <c r="B1476" s="146">
        <f>'Prix - Orge 8'!E1476</f>
        <v>171.37</v>
      </c>
      <c r="C1476" s="147">
        <f>'Prix - Orge 8'!F1476</f>
        <v>158.07</v>
      </c>
    </row>
    <row r="1477" spans="1:3" x14ac:dyDescent="0.3">
      <c r="A1477" s="138">
        <f>'Prix - Orge 8'!C1477</f>
        <v>2020</v>
      </c>
      <c r="B1477" s="146">
        <f>'Prix - Orge 8'!E1477</f>
        <v>171.37</v>
      </c>
      <c r="C1477" s="147">
        <f>'Prix - Orge 8'!F1477</f>
        <v>158.07</v>
      </c>
    </row>
    <row r="1478" spans="1:3" x14ac:dyDescent="0.3">
      <c r="A1478" s="138">
        <f>'Prix - Orge 8'!C1478</f>
        <v>2020</v>
      </c>
      <c r="B1478" s="146">
        <f>'Prix - Orge 8'!E1478</f>
        <v>171.37</v>
      </c>
      <c r="C1478" s="147">
        <f>'Prix - Orge 8'!F1478</f>
        <v>158.07</v>
      </c>
    </row>
    <row r="1479" spans="1:3" x14ac:dyDescent="0.3">
      <c r="A1479" s="138">
        <f>'Prix - Orge 8'!C1479</f>
        <v>2020</v>
      </c>
      <c r="B1479" s="146">
        <f>'Prix - Orge 8'!E1479</f>
        <v>171.37</v>
      </c>
      <c r="C1479" s="147">
        <f>'Prix - Orge 8'!F1479</f>
        <v>158.07</v>
      </c>
    </row>
    <row r="1480" spans="1:3" x14ac:dyDescent="0.3">
      <c r="A1480" s="138">
        <f>'Prix - Orge 8'!C1480</f>
        <v>2020</v>
      </c>
      <c r="B1480" s="146">
        <f>'Prix - Orge 8'!E1480</f>
        <v>171.37</v>
      </c>
      <c r="C1480" s="147">
        <f>'Prix - Orge 8'!F1480</f>
        <v>158.07</v>
      </c>
    </row>
    <row r="1481" spans="1:3" x14ac:dyDescent="0.3">
      <c r="A1481" s="138">
        <f>'Prix - Orge 8'!C1481</f>
        <v>2020</v>
      </c>
      <c r="B1481" s="146">
        <f>'Prix - Orge 8'!E1481</f>
        <v>171.37</v>
      </c>
      <c r="C1481" s="147">
        <f>'Prix - Orge 8'!F1481</f>
        <v>158.07</v>
      </c>
    </row>
    <row r="1482" spans="1:3" x14ac:dyDescent="0.3">
      <c r="A1482" s="138">
        <f>'Prix - Orge 8'!C1482</f>
        <v>2020</v>
      </c>
      <c r="B1482" s="146">
        <f>'Prix - Orge 8'!E1482</f>
        <v>171.37</v>
      </c>
      <c r="C1482" s="147">
        <f>'Prix - Orge 8'!F1482</f>
        <v>158.07</v>
      </c>
    </row>
    <row r="1483" spans="1:3" x14ac:dyDescent="0.3">
      <c r="A1483" s="138">
        <f>'Prix - Orge 8'!C1483</f>
        <v>2020</v>
      </c>
      <c r="B1483" s="146">
        <f>'Prix - Orge 8'!E1483</f>
        <v>171.37</v>
      </c>
      <c r="C1483" s="147">
        <f>'Prix - Orge 8'!F1483</f>
        <v>158.07</v>
      </c>
    </row>
    <row r="1484" spans="1:3" x14ac:dyDescent="0.3">
      <c r="A1484" s="138">
        <f>'Prix - Orge 8'!C1484</f>
        <v>2020</v>
      </c>
      <c r="B1484" s="146">
        <f>'Prix - Orge 8'!E1484</f>
        <v>171.37</v>
      </c>
      <c r="C1484" s="147">
        <f>'Prix - Orge 8'!F1484</f>
        <v>158.07</v>
      </c>
    </row>
    <row r="1485" spans="1:3" x14ac:dyDescent="0.3">
      <c r="A1485" s="138">
        <f>'Prix - Orge 8'!C1485</f>
        <v>2020</v>
      </c>
      <c r="B1485" s="146">
        <f>'Prix - Orge 8'!E1485</f>
        <v>171.37</v>
      </c>
      <c r="C1485" s="147">
        <f>'Prix - Orge 8'!F1485</f>
        <v>158.07</v>
      </c>
    </row>
    <row r="1486" spans="1:3" x14ac:dyDescent="0.3">
      <c r="A1486" s="138">
        <f>'Prix - Orge 8'!C1486</f>
        <v>2020</v>
      </c>
      <c r="B1486" s="146">
        <f>'Prix - Orge 8'!E1486</f>
        <v>171.37</v>
      </c>
      <c r="C1486" s="147">
        <f>'Prix - Orge 8'!F1486</f>
        <v>158.07</v>
      </c>
    </row>
    <row r="1487" spans="1:3" x14ac:dyDescent="0.3">
      <c r="A1487" s="138">
        <f>'Prix - Orge 8'!C1487</f>
        <v>2020</v>
      </c>
      <c r="B1487" s="146">
        <f>'Prix - Orge 8'!E1487</f>
        <v>171.37</v>
      </c>
      <c r="C1487" s="147">
        <f>'Prix - Orge 8'!F1487</f>
        <v>158.07</v>
      </c>
    </row>
    <row r="1488" spans="1:3" x14ac:dyDescent="0.3">
      <c r="A1488" s="138">
        <f>'Prix - Orge 8'!C1488</f>
        <v>2020</v>
      </c>
      <c r="B1488" s="146">
        <f>'Prix - Orge 8'!E1488</f>
        <v>171.37</v>
      </c>
      <c r="C1488" s="147">
        <f>'Prix - Orge 8'!F1488</f>
        <v>158.07</v>
      </c>
    </row>
    <row r="1489" spans="1:3" x14ac:dyDescent="0.3">
      <c r="A1489" s="138">
        <f>'Prix - Orge 8'!C1489</f>
        <v>2020</v>
      </c>
      <c r="B1489" s="146">
        <f>'Prix - Orge 8'!E1489</f>
        <v>171.37</v>
      </c>
      <c r="C1489" s="147">
        <f>'Prix - Orge 8'!F1489</f>
        <v>158.07</v>
      </c>
    </row>
    <row r="1490" spans="1:3" x14ac:dyDescent="0.3">
      <c r="A1490" s="138">
        <f>'Prix - Orge 8'!C1490</f>
        <v>2020</v>
      </c>
      <c r="B1490" s="146">
        <f>'Prix - Orge 8'!E1490</f>
        <v>171.37</v>
      </c>
      <c r="C1490" s="147">
        <f>'Prix - Orge 8'!F1490</f>
        <v>158.07</v>
      </c>
    </row>
    <row r="1491" spans="1:3" x14ac:dyDescent="0.3">
      <c r="A1491" s="138">
        <f>'Prix - Orge 8'!C1491</f>
        <v>2020</v>
      </c>
      <c r="B1491" s="146">
        <f>'Prix - Orge 8'!E1491</f>
        <v>171.37</v>
      </c>
      <c r="C1491" s="147">
        <f>'Prix - Orge 8'!F1491</f>
        <v>158.07</v>
      </c>
    </row>
    <row r="1492" spans="1:3" x14ac:dyDescent="0.3">
      <c r="A1492" s="138">
        <f>'Prix - Orge 8'!C1492</f>
        <v>2020</v>
      </c>
      <c r="B1492" s="146">
        <f>'Prix - Orge 8'!E1492</f>
        <v>171.37</v>
      </c>
      <c r="C1492" s="147">
        <f>'Prix - Orge 8'!F1492</f>
        <v>158.07</v>
      </c>
    </row>
    <row r="1493" spans="1:3" x14ac:dyDescent="0.3">
      <c r="A1493" s="138">
        <f>'Prix - Orge 8'!C1493</f>
        <v>2020</v>
      </c>
      <c r="B1493" s="146">
        <f>'Prix - Orge 8'!E1493</f>
        <v>171.37</v>
      </c>
      <c r="C1493" s="147">
        <f>'Prix - Orge 8'!F1493</f>
        <v>158.07</v>
      </c>
    </row>
    <row r="1494" spans="1:3" x14ac:dyDescent="0.3">
      <c r="A1494" s="138">
        <f>'Prix - Orge 8'!C1494</f>
        <v>2020</v>
      </c>
      <c r="B1494" s="146">
        <f>'Prix - Orge 8'!E1494</f>
        <v>171.37</v>
      </c>
      <c r="C1494" s="147">
        <f>'Prix - Orge 8'!F1494</f>
        <v>158.07</v>
      </c>
    </row>
    <row r="1495" spans="1:3" x14ac:dyDescent="0.3">
      <c r="A1495" s="138">
        <f>'Prix - Orge 8'!C1495</f>
        <v>2020</v>
      </c>
      <c r="B1495" s="146">
        <f>'Prix - Orge 8'!E1495</f>
        <v>171.37</v>
      </c>
      <c r="C1495" s="147">
        <f>'Prix - Orge 8'!F1495</f>
        <v>158.07</v>
      </c>
    </row>
    <row r="1496" spans="1:3" x14ac:dyDescent="0.3">
      <c r="A1496" s="138">
        <f>'Prix - Orge 8'!C1496</f>
        <v>2020</v>
      </c>
      <c r="B1496" s="146">
        <f>'Prix - Orge 8'!E1496</f>
        <v>171.37</v>
      </c>
      <c r="C1496" s="147">
        <f>'Prix - Orge 8'!F1496</f>
        <v>158.07</v>
      </c>
    </row>
    <row r="1497" spans="1:3" x14ac:dyDescent="0.3">
      <c r="A1497" s="138">
        <f>'Prix - Orge 8'!C1497</f>
        <v>2020</v>
      </c>
      <c r="B1497" s="146">
        <f>'Prix - Orge 8'!E1497</f>
        <v>171.37</v>
      </c>
      <c r="C1497" s="147">
        <f>'Prix - Orge 8'!F1497</f>
        <v>158.07</v>
      </c>
    </row>
    <row r="1498" spans="1:3" x14ac:dyDescent="0.3">
      <c r="A1498" s="138">
        <f>'Prix - Orge 8'!C1498</f>
        <v>2020</v>
      </c>
      <c r="B1498" s="146">
        <f>'Prix - Orge 8'!E1498</f>
        <v>171.37</v>
      </c>
      <c r="C1498" s="147">
        <f>'Prix - Orge 8'!F1498</f>
        <v>158.07</v>
      </c>
    </row>
    <row r="1499" spans="1:3" x14ac:dyDescent="0.3">
      <c r="A1499" s="138">
        <f>'Prix - Orge 8'!C1499</f>
        <v>2020</v>
      </c>
      <c r="B1499" s="146">
        <f>'Prix - Orge 8'!E1499</f>
        <v>171.37</v>
      </c>
      <c r="C1499" s="147">
        <f>'Prix - Orge 8'!F1499</f>
        <v>158.07</v>
      </c>
    </row>
    <row r="1500" spans="1:3" x14ac:dyDescent="0.3">
      <c r="A1500" s="138">
        <f>'Prix - Orge 8'!C1500</f>
        <v>2020</v>
      </c>
      <c r="B1500" s="146">
        <f>'Prix - Orge 8'!E1500</f>
        <v>171.37</v>
      </c>
      <c r="C1500" s="147">
        <f>'Prix - Orge 8'!F1500</f>
        <v>158.07</v>
      </c>
    </row>
    <row r="1501" spans="1:3" x14ac:dyDescent="0.3">
      <c r="A1501" s="138">
        <f>'Prix - Orge 8'!C1501</f>
        <v>2020</v>
      </c>
      <c r="B1501" s="146">
        <f>'Prix - Orge 8'!E1501</f>
        <v>171.37</v>
      </c>
      <c r="C1501" s="147">
        <f>'Prix - Orge 8'!F1501</f>
        <v>158.07</v>
      </c>
    </row>
    <row r="1502" spans="1:3" x14ac:dyDescent="0.3">
      <c r="A1502" s="138">
        <f>'Prix - Orge 8'!C1502</f>
        <v>2020</v>
      </c>
      <c r="B1502" s="146">
        <f>'Prix - Orge 8'!E1502</f>
        <v>171.37</v>
      </c>
      <c r="C1502" s="147">
        <f>'Prix - Orge 8'!F1502</f>
        <v>158.07</v>
      </c>
    </row>
    <row r="1503" spans="1:3" x14ac:dyDescent="0.3">
      <c r="A1503" s="138">
        <f>'Prix - Orge 8'!C1503</f>
        <v>2020</v>
      </c>
      <c r="B1503" s="146">
        <f>'Prix - Orge 8'!E1503</f>
        <v>171.37</v>
      </c>
      <c r="C1503" s="147">
        <f>'Prix - Orge 8'!F1503</f>
        <v>158.07</v>
      </c>
    </row>
    <row r="1504" spans="1:3" x14ac:dyDescent="0.3">
      <c r="A1504" s="138">
        <f>'Prix - Orge 8'!C1504</f>
        <v>2020</v>
      </c>
      <c r="B1504" s="146">
        <f>'Prix - Orge 8'!E1504</f>
        <v>171.37</v>
      </c>
      <c r="C1504" s="147">
        <f>'Prix - Orge 8'!F1504</f>
        <v>158.07</v>
      </c>
    </row>
    <row r="1505" spans="1:3" x14ac:dyDescent="0.3">
      <c r="A1505" s="138">
        <f>'Prix - Orge 8'!C1505</f>
        <v>2020</v>
      </c>
      <c r="B1505" s="146">
        <f>'Prix - Orge 8'!E1505</f>
        <v>171.37</v>
      </c>
      <c r="C1505" s="147">
        <f>'Prix - Orge 8'!F1505</f>
        <v>158.07</v>
      </c>
    </row>
    <row r="1506" spans="1:3" x14ac:dyDescent="0.3">
      <c r="A1506" s="138">
        <f>'Prix - Orge 8'!C1506</f>
        <v>2020</v>
      </c>
      <c r="B1506" s="146">
        <f>'Prix - Orge 8'!E1506</f>
        <v>171.37</v>
      </c>
      <c r="C1506" s="147">
        <f>'Prix - Orge 8'!F1506</f>
        <v>158.07</v>
      </c>
    </row>
    <row r="1507" spans="1:3" x14ac:dyDescent="0.3">
      <c r="A1507" s="138">
        <f>'Prix - Orge 8'!C1507</f>
        <v>2020</v>
      </c>
      <c r="B1507" s="146">
        <f>'Prix - Orge 8'!E1507</f>
        <v>171.37</v>
      </c>
      <c r="C1507" s="147">
        <f>'Prix - Orge 8'!F1507</f>
        <v>158.07</v>
      </c>
    </row>
    <row r="1508" spans="1:3" x14ac:dyDescent="0.3">
      <c r="A1508" s="138">
        <f>'Prix - Orge 8'!C1508</f>
        <v>2020</v>
      </c>
      <c r="B1508" s="146">
        <f>'Prix - Orge 8'!E1508</f>
        <v>171.37</v>
      </c>
      <c r="C1508" s="147">
        <f>'Prix - Orge 8'!F1508</f>
        <v>158.07</v>
      </c>
    </row>
    <row r="1509" spans="1:3" x14ac:dyDescent="0.3">
      <c r="A1509" s="138">
        <f>'Prix - Orge 8'!C1509</f>
        <v>2020</v>
      </c>
      <c r="B1509" s="146">
        <f>'Prix - Orge 8'!E1509</f>
        <v>171.37</v>
      </c>
      <c r="C1509" s="147">
        <f>'Prix - Orge 8'!F1509</f>
        <v>158.07</v>
      </c>
    </row>
    <row r="1510" spans="1:3" x14ac:dyDescent="0.3">
      <c r="A1510" s="138">
        <f>'Prix - Orge 8'!C1510</f>
        <v>2020</v>
      </c>
      <c r="B1510" s="146">
        <f>'Prix - Orge 8'!E1510</f>
        <v>171.37</v>
      </c>
      <c r="C1510" s="147">
        <f>'Prix - Orge 8'!F1510</f>
        <v>158.07</v>
      </c>
    </row>
    <row r="1511" spans="1:3" x14ac:dyDescent="0.3">
      <c r="A1511" s="138">
        <f>'Prix - Orge 8'!C1511</f>
        <v>2020</v>
      </c>
      <c r="B1511" s="146">
        <f>'Prix - Orge 8'!E1511</f>
        <v>171.37</v>
      </c>
      <c r="C1511" s="147">
        <f>'Prix - Orge 8'!F1511</f>
        <v>158.07</v>
      </c>
    </row>
    <row r="1512" spans="1:3" x14ac:dyDescent="0.3">
      <c r="A1512" s="138">
        <f>'Prix - Orge 8'!C1512</f>
        <v>2020</v>
      </c>
      <c r="B1512" s="146">
        <f>'Prix - Orge 8'!E1512</f>
        <v>171.37</v>
      </c>
      <c r="C1512" s="147">
        <f>'Prix - Orge 8'!F1512</f>
        <v>158.07</v>
      </c>
    </row>
    <row r="1513" spans="1:3" x14ac:dyDescent="0.3">
      <c r="A1513" s="138">
        <f>'Prix - Orge 8'!C1513</f>
        <v>2020</v>
      </c>
      <c r="B1513" s="146">
        <f>'Prix - Orge 8'!E1513</f>
        <v>171.37</v>
      </c>
      <c r="C1513" s="147">
        <f>'Prix - Orge 8'!F1513</f>
        <v>158.07</v>
      </c>
    </row>
    <row r="1514" spans="1:3" x14ac:dyDescent="0.3">
      <c r="A1514" s="138">
        <f>'Prix - Orge 8'!C1514</f>
        <v>2020</v>
      </c>
      <c r="B1514" s="146">
        <f>'Prix - Orge 8'!E1514</f>
        <v>171.37</v>
      </c>
      <c r="C1514" s="147">
        <f>'Prix - Orge 8'!F1514</f>
        <v>158.07</v>
      </c>
    </row>
    <row r="1515" spans="1:3" x14ac:dyDescent="0.3">
      <c r="A1515" s="138">
        <f>'Prix - Orge 8'!C1515</f>
        <v>2020</v>
      </c>
      <c r="B1515" s="146">
        <f>'Prix - Orge 8'!E1515</f>
        <v>171.37</v>
      </c>
      <c r="C1515" s="147">
        <f>'Prix - Orge 8'!F1515</f>
        <v>158.07</v>
      </c>
    </row>
    <row r="1516" spans="1:3" x14ac:dyDescent="0.3">
      <c r="A1516" s="138">
        <f>'Prix - Orge 8'!C1516</f>
        <v>2020</v>
      </c>
      <c r="B1516" s="146">
        <f>'Prix - Orge 8'!E1516</f>
        <v>171.37</v>
      </c>
      <c r="C1516" s="147">
        <f>'Prix - Orge 8'!F1516</f>
        <v>158.07</v>
      </c>
    </row>
    <row r="1517" spans="1:3" x14ac:dyDescent="0.3">
      <c r="A1517" s="138">
        <f>'Prix - Orge 8'!C1517</f>
        <v>2020</v>
      </c>
      <c r="B1517" s="146">
        <f>'Prix - Orge 8'!E1517</f>
        <v>171.37</v>
      </c>
      <c r="C1517" s="147">
        <f>'Prix - Orge 8'!F1517</f>
        <v>158.07</v>
      </c>
    </row>
    <row r="1518" spans="1:3" x14ac:dyDescent="0.3">
      <c r="A1518" s="138">
        <f>'Prix - Orge 8'!C1518</f>
        <v>2020</v>
      </c>
      <c r="B1518" s="146">
        <f>'Prix - Orge 8'!E1518</f>
        <v>171.37</v>
      </c>
      <c r="C1518" s="147">
        <f>'Prix - Orge 8'!F1518</f>
        <v>158.07</v>
      </c>
    </row>
    <row r="1519" spans="1:3" x14ac:dyDescent="0.3">
      <c r="A1519" s="138">
        <f>'Prix - Orge 8'!C1519</f>
        <v>2020</v>
      </c>
      <c r="B1519" s="146">
        <f>'Prix - Orge 8'!E1519</f>
        <v>171.37</v>
      </c>
      <c r="C1519" s="147">
        <f>'Prix - Orge 8'!F1519</f>
        <v>158.07</v>
      </c>
    </row>
    <row r="1520" spans="1:3" x14ac:dyDescent="0.3">
      <c r="A1520" s="138">
        <f>'Prix - Orge 8'!C1520</f>
        <v>2020</v>
      </c>
      <c r="B1520" s="146">
        <f>'Prix - Orge 8'!E1520</f>
        <v>171.37</v>
      </c>
      <c r="C1520" s="147">
        <f>'Prix - Orge 8'!F1520</f>
        <v>158.07</v>
      </c>
    </row>
    <row r="1521" spans="1:3" x14ac:dyDescent="0.3">
      <c r="A1521" s="138">
        <f>'Prix - Orge 8'!C1521</f>
        <v>2020</v>
      </c>
      <c r="B1521" s="146">
        <f>'Prix - Orge 8'!E1521</f>
        <v>171.37</v>
      </c>
      <c r="C1521" s="147">
        <f>'Prix - Orge 8'!F1521</f>
        <v>158.07</v>
      </c>
    </row>
    <row r="1522" spans="1:3" x14ac:dyDescent="0.3">
      <c r="A1522" s="138">
        <f>'Prix - Orge 8'!C1522</f>
        <v>2020</v>
      </c>
      <c r="B1522" s="146">
        <f>'Prix - Orge 8'!E1522</f>
        <v>171.37</v>
      </c>
      <c r="C1522" s="147">
        <f>'Prix - Orge 8'!F1522</f>
        <v>158.07</v>
      </c>
    </row>
    <row r="1523" spans="1:3" x14ac:dyDescent="0.3">
      <c r="A1523" s="138">
        <f>'Prix - Orge 8'!C1523</f>
        <v>2020</v>
      </c>
      <c r="B1523" s="146">
        <f>'Prix - Orge 8'!E1523</f>
        <v>171.37</v>
      </c>
      <c r="C1523" s="147">
        <f>'Prix - Orge 8'!F1523</f>
        <v>158.07</v>
      </c>
    </row>
    <row r="1524" spans="1:3" x14ac:dyDescent="0.3">
      <c r="A1524" s="138">
        <f>'Prix - Orge 8'!C1524</f>
        <v>2020</v>
      </c>
      <c r="B1524" s="146">
        <f>'Prix - Orge 8'!E1524</f>
        <v>171.37</v>
      </c>
      <c r="C1524" s="147">
        <f>'Prix - Orge 8'!F1524</f>
        <v>158.07</v>
      </c>
    </row>
    <row r="1525" spans="1:3" x14ac:dyDescent="0.3">
      <c r="A1525" s="138">
        <f>'Prix - Orge 8'!C1525</f>
        <v>2020</v>
      </c>
      <c r="B1525" s="146">
        <f>'Prix - Orge 8'!E1525</f>
        <v>171.37</v>
      </c>
      <c r="C1525" s="147">
        <f>'Prix - Orge 8'!F1525</f>
        <v>158.07</v>
      </c>
    </row>
    <row r="1526" spans="1:3" x14ac:dyDescent="0.3">
      <c r="A1526" s="138">
        <f>'Prix - Orge 8'!C1526</f>
        <v>2020</v>
      </c>
      <c r="B1526" s="146">
        <f>'Prix - Orge 8'!E1526</f>
        <v>171.37</v>
      </c>
      <c r="C1526" s="147">
        <f>'Prix - Orge 8'!F1526</f>
        <v>158.07</v>
      </c>
    </row>
    <row r="1527" spans="1:3" x14ac:dyDescent="0.3">
      <c r="A1527" s="138">
        <f>'Prix - Orge 8'!C1527</f>
        <v>2020</v>
      </c>
      <c r="B1527" s="146">
        <f>'Prix - Orge 8'!E1527</f>
        <v>171.37</v>
      </c>
      <c r="C1527" s="147">
        <f>'Prix - Orge 8'!F1527</f>
        <v>158.07</v>
      </c>
    </row>
    <row r="1528" spans="1:3" x14ac:dyDescent="0.3">
      <c r="A1528" s="138">
        <f>'Prix - Orge 8'!C1528</f>
        <v>2020</v>
      </c>
      <c r="B1528" s="146">
        <f>'Prix - Orge 8'!E1528</f>
        <v>171.37</v>
      </c>
      <c r="C1528" s="147">
        <f>'Prix - Orge 8'!F1528</f>
        <v>158.07</v>
      </c>
    </row>
    <row r="1529" spans="1:3" x14ac:dyDescent="0.3">
      <c r="A1529" s="138">
        <f>'Prix - Orge 8'!C1529</f>
        <v>2020</v>
      </c>
      <c r="B1529" s="146">
        <f>'Prix - Orge 8'!E1529</f>
        <v>171.37</v>
      </c>
      <c r="C1529" s="147">
        <f>'Prix - Orge 8'!F1529</f>
        <v>158.07</v>
      </c>
    </row>
    <row r="1530" spans="1:3" x14ac:dyDescent="0.3">
      <c r="A1530" s="138">
        <f>'Prix - Orge 8'!C1530</f>
        <v>2020</v>
      </c>
      <c r="B1530" s="146">
        <f>'Prix - Orge 8'!E1530</f>
        <v>171.37</v>
      </c>
      <c r="C1530" s="147">
        <f>'Prix - Orge 8'!F1530</f>
        <v>158.07</v>
      </c>
    </row>
    <row r="1531" spans="1:3" x14ac:dyDescent="0.3">
      <c r="A1531" s="138">
        <f>'Prix - Orge 8'!C1531</f>
        <v>2020</v>
      </c>
      <c r="B1531" s="146">
        <f>'Prix - Orge 8'!E1531</f>
        <v>171.37</v>
      </c>
      <c r="C1531" s="147">
        <f>'Prix - Orge 8'!F1531</f>
        <v>158.07</v>
      </c>
    </row>
    <row r="1532" spans="1:3" x14ac:dyDescent="0.3">
      <c r="A1532" s="138">
        <f>'Prix - Orge 8'!C1532</f>
        <v>2020</v>
      </c>
      <c r="B1532" s="146">
        <f>'Prix - Orge 8'!E1532</f>
        <v>171.37</v>
      </c>
      <c r="C1532" s="147">
        <f>'Prix - Orge 8'!F1532</f>
        <v>158.07</v>
      </c>
    </row>
    <row r="1533" spans="1:3" x14ac:dyDescent="0.3">
      <c r="A1533" s="138">
        <f>'Prix - Orge 8'!C1533</f>
        <v>2020</v>
      </c>
      <c r="B1533" s="146">
        <f>'Prix - Orge 8'!E1533</f>
        <v>171.37</v>
      </c>
      <c r="C1533" s="147">
        <f>'Prix - Orge 8'!F1533</f>
        <v>158.07</v>
      </c>
    </row>
    <row r="1534" spans="1:3" x14ac:dyDescent="0.3">
      <c r="A1534" s="138">
        <f>'Prix - Orge 8'!C1534</f>
        <v>2020</v>
      </c>
      <c r="B1534" s="146">
        <f>'Prix - Orge 8'!E1534</f>
        <v>171.37</v>
      </c>
      <c r="C1534" s="147">
        <f>'Prix - Orge 8'!F1534</f>
        <v>158.07</v>
      </c>
    </row>
    <row r="1535" spans="1:3" x14ac:dyDescent="0.3">
      <c r="A1535" s="138">
        <f>'Prix - Orge 8'!C1535</f>
        <v>2020</v>
      </c>
      <c r="B1535" s="146">
        <f>'Prix - Orge 8'!E1535</f>
        <v>171.37</v>
      </c>
      <c r="C1535" s="147">
        <f>'Prix - Orge 8'!F1535</f>
        <v>158.07</v>
      </c>
    </row>
    <row r="1536" spans="1:3" x14ac:dyDescent="0.3">
      <c r="A1536" s="138">
        <f>'Prix - Orge 8'!C1536</f>
        <v>2020</v>
      </c>
      <c r="B1536" s="146">
        <f>'Prix - Orge 8'!E1536</f>
        <v>171.37</v>
      </c>
      <c r="C1536" s="147">
        <f>'Prix - Orge 8'!F1536</f>
        <v>158.07</v>
      </c>
    </row>
    <row r="1537" spans="1:3" x14ac:dyDescent="0.3">
      <c r="A1537" s="138">
        <f>'Prix - Orge 8'!C1537</f>
        <v>2020</v>
      </c>
      <c r="B1537" s="146">
        <f>'Prix - Orge 8'!E1537</f>
        <v>171.37</v>
      </c>
      <c r="C1537" s="147">
        <f>'Prix - Orge 8'!F1537</f>
        <v>158.07</v>
      </c>
    </row>
    <row r="1538" spans="1:3" x14ac:dyDescent="0.3">
      <c r="A1538" s="138">
        <f>'Prix - Orge 8'!C1538</f>
        <v>2020</v>
      </c>
      <c r="B1538" s="146">
        <f>'Prix - Orge 8'!E1538</f>
        <v>171.37</v>
      </c>
      <c r="C1538" s="147">
        <f>'Prix - Orge 8'!F1538</f>
        <v>158.07</v>
      </c>
    </row>
    <row r="1539" spans="1:3" x14ac:dyDescent="0.3">
      <c r="A1539" s="138">
        <f>'Prix - Orge 8'!C1539</f>
        <v>2020</v>
      </c>
      <c r="B1539" s="146">
        <f>'Prix - Orge 8'!E1539</f>
        <v>171.37</v>
      </c>
      <c r="C1539" s="147">
        <f>'Prix - Orge 8'!F1539</f>
        <v>158.07</v>
      </c>
    </row>
    <row r="1540" spans="1:3" x14ac:dyDescent="0.3">
      <c r="A1540" s="138">
        <f>'Prix - Orge 8'!C1540</f>
        <v>2020</v>
      </c>
      <c r="B1540" s="146">
        <f>'Prix - Orge 8'!E1540</f>
        <v>171.37</v>
      </c>
      <c r="C1540" s="147">
        <f>'Prix - Orge 8'!F1540</f>
        <v>158.07</v>
      </c>
    </row>
    <row r="1541" spans="1:3" x14ac:dyDescent="0.3">
      <c r="A1541" s="138">
        <f>'Prix - Orge 8'!C1541</f>
        <v>2020</v>
      </c>
      <c r="B1541" s="146">
        <f>'Prix - Orge 8'!E1541</f>
        <v>171.37</v>
      </c>
      <c r="C1541" s="147">
        <f>'Prix - Orge 8'!F1541</f>
        <v>158.07</v>
      </c>
    </row>
    <row r="1542" spans="1:3" x14ac:dyDescent="0.3">
      <c r="A1542" s="138">
        <f>'Prix - Orge 8'!C1542</f>
        <v>2020</v>
      </c>
      <c r="B1542" s="146">
        <f>'Prix - Orge 8'!E1542</f>
        <v>171.37</v>
      </c>
      <c r="C1542" s="147">
        <f>'Prix - Orge 8'!F1542</f>
        <v>158.07</v>
      </c>
    </row>
    <row r="1543" spans="1:3" x14ac:dyDescent="0.3">
      <c r="A1543" s="138">
        <f>'Prix - Orge 8'!C1543</f>
        <v>2020</v>
      </c>
      <c r="B1543" s="146">
        <f>'Prix - Orge 8'!E1543</f>
        <v>171.37</v>
      </c>
      <c r="C1543" s="147">
        <f>'Prix - Orge 8'!F1543</f>
        <v>158.07</v>
      </c>
    </row>
    <row r="1544" spans="1:3" x14ac:dyDescent="0.3">
      <c r="A1544" s="138">
        <f>'Prix - Orge 8'!C1544</f>
        <v>2020</v>
      </c>
      <c r="B1544" s="146">
        <f>'Prix - Orge 8'!E1544</f>
        <v>171.37</v>
      </c>
      <c r="C1544" s="147">
        <f>'Prix - Orge 8'!F1544</f>
        <v>158.07</v>
      </c>
    </row>
    <row r="1545" spans="1:3" x14ac:dyDescent="0.3">
      <c r="A1545" s="138">
        <f>'Prix - Orge 8'!C1545</f>
        <v>2020</v>
      </c>
      <c r="B1545" s="146">
        <f>'Prix - Orge 8'!E1545</f>
        <v>171.37</v>
      </c>
      <c r="C1545" s="147">
        <f>'Prix - Orge 8'!F1545</f>
        <v>158.07</v>
      </c>
    </row>
    <row r="1546" spans="1:3" x14ac:dyDescent="0.3">
      <c r="A1546" s="138">
        <f>'Prix - Orge 8'!C1546</f>
        <v>2020</v>
      </c>
      <c r="B1546" s="146">
        <f>'Prix - Orge 8'!E1546</f>
        <v>171.37</v>
      </c>
      <c r="C1546" s="147">
        <f>'Prix - Orge 8'!F1546</f>
        <v>158.07</v>
      </c>
    </row>
    <row r="1547" spans="1:3" x14ac:dyDescent="0.3">
      <c r="A1547" s="138">
        <f>'Prix - Orge 8'!C1547</f>
        <v>2020</v>
      </c>
      <c r="B1547" s="146">
        <f>'Prix - Orge 8'!E1547</f>
        <v>171.37</v>
      </c>
      <c r="C1547" s="147">
        <f>'Prix - Orge 8'!F1547</f>
        <v>158.07</v>
      </c>
    </row>
    <row r="1548" spans="1:3" x14ac:dyDescent="0.3">
      <c r="A1548" s="138">
        <f>'Prix - Orge 8'!C1548</f>
        <v>2020</v>
      </c>
      <c r="B1548" s="146">
        <f>'Prix - Orge 8'!E1548</f>
        <v>171.37</v>
      </c>
      <c r="C1548" s="147">
        <f>'Prix - Orge 8'!F1548</f>
        <v>158.07</v>
      </c>
    </row>
    <row r="1549" spans="1:3" x14ac:dyDescent="0.3">
      <c r="A1549" s="138">
        <f>'Prix - Orge 8'!C1549</f>
        <v>2020</v>
      </c>
      <c r="B1549" s="146">
        <f>'Prix - Orge 8'!E1549</f>
        <v>171.37</v>
      </c>
      <c r="C1549" s="147">
        <f>'Prix - Orge 8'!F1549</f>
        <v>158.07</v>
      </c>
    </row>
    <row r="1550" spans="1:3" x14ac:dyDescent="0.3">
      <c r="A1550" s="138">
        <f>'Prix - Orge 8'!C1550</f>
        <v>2020</v>
      </c>
      <c r="B1550" s="146">
        <f>'Prix - Orge 8'!E1550</f>
        <v>171.37</v>
      </c>
      <c r="C1550" s="147">
        <f>'Prix - Orge 8'!F1550</f>
        <v>158.07</v>
      </c>
    </row>
    <row r="1551" spans="1:3" x14ac:dyDescent="0.3">
      <c r="A1551" s="138">
        <f>'Prix - Orge 8'!C1551</f>
        <v>2020</v>
      </c>
      <c r="B1551" s="146">
        <f>'Prix - Orge 8'!E1551</f>
        <v>171.37</v>
      </c>
      <c r="C1551" s="147">
        <f>'Prix - Orge 8'!F1551</f>
        <v>158.07</v>
      </c>
    </row>
    <row r="1552" spans="1:3" x14ac:dyDescent="0.3">
      <c r="A1552" s="138">
        <f>'Prix - Orge 8'!C1552</f>
        <v>2020</v>
      </c>
      <c r="B1552" s="146">
        <f>'Prix - Orge 8'!E1552</f>
        <v>171.37</v>
      </c>
      <c r="C1552" s="147">
        <f>'Prix - Orge 8'!F1552</f>
        <v>158.07</v>
      </c>
    </row>
    <row r="1553" spans="1:3" x14ac:dyDescent="0.3">
      <c r="A1553" s="138">
        <f>'Prix - Orge 8'!C1553</f>
        <v>2020</v>
      </c>
      <c r="B1553" s="146">
        <f>'Prix - Orge 8'!E1553</f>
        <v>171.37</v>
      </c>
      <c r="C1553" s="147">
        <f>'Prix - Orge 8'!F1553</f>
        <v>158.07</v>
      </c>
    </row>
    <row r="1554" spans="1:3" x14ac:dyDescent="0.3">
      <c r="A1554" s="138">
        <f>'Prix - Orge 8'!C1554</f>
        <v>2020</v>
      </c>
      <c r="B1554" s="146">
        <f>'Prix - Orge 8'!E1554</f>
        <v>171.37</v>
      </c>
      <c r="C1554" s="147">
        <f>'Prix - Orge 8'!F1554</f>
        <v>158.07</v>
      </c>
    </row>
    <row r="1555" spans="1:3" x14ac:dyDescent="0.3">
      <c r="A1555" s="138">
        <f>'Prix - Orge 8'!C1555</f>
        <v>2020</v>
      </c>
      <c r="B1555" s="146">
        <f>'Prix - Orge 8'!E1555</f>
        <v>171.37</v>
      </c>
      <c r="C1555" s="147">
        <f>'Prix - Orge 8'!F1555</f>
        <v>158.07</v>
      </c>
    </row>
    <row r="1556" spans="1:3" x14ac:dyDescent="0.3">
      <c r="A1556" s="138">
        <f>'Prix - Orge 8'!C1556</f>
        <v>2020</v>
      </c>
      <c r="B1556" s="146">
        <f>'Prix - Orge 8'!E1556</f>
        <v>171.37</v>
      </c>
      <c r="C1556" s="147">
        <f>'Prix - Orge 8'!F1556</f>
        <v>158.07</v>
      </c>
    </row>
    <row r="1557" spans="1:3" x14ac:dyDescent="0.3">
      <c r="A1557" s="138">
        <f>'Prix - Orge 8'!C1557</f>
        <v>2020</v>
      </c>
      <c r="B1557" s="146">
        <f>'Prix - Orge 8'!E1557</f>
        <v>171.37</v>
      </c>
      <c r="C1557" s="147">
        <f>'Prix - Orge 8'!F1557</f>
        <v>158.07</v>
      </c>
    </row>
    <row r="1558" spans="1:3" x14ac:dyDescent="0.3">
      <c r="A1558" s="138">
        <f>'Prix - Orge 8'!C1558</f>
        <v>2020</v>
      </c>
      <c r="B1558" s="146">
        <f>'Prix - Orge 8'!E1558</f>
        <v>171.37</v>
      </c>
      <c r="C1558" s="147">
        <f>'Prix - Orge 8'!F1558</f>
        <v>158.07</v>
      </c>
    </row>
    <row r="1559" spans="1:3" x14ac:dyDescent="0.3">
      <c r="A1559" s="138">
        <f>'Prix - Orge 8'!C1559</f>
        <v>2020</v>
      </c>
      <c r="B1559" s="146">
        <f>'Prix - Orge 8'!E1559</f>
        <v>171.37</v>
      </c>
      <c r="C1559" s="147">
        <f>'Prix - Orge 8'!F1559</f>
        <v>158.07</v>
      </c>
    </row>
    <row r="1560" spans="1:3" x14ac:dyDescent="0.3">
      <c r="A1560" s="138">
        <f>'Prix - Orge 8'!C1560</f>
        <v>2020</v>
      </c>
      <c r="B1560" s="146">
        <f>'Prix - Orge 8'!E1560</f>
        <v>171.37</v>
      </c>
      <c r="C1560" s="147">
        <f>'Prix - Orge 8'!F1560</f>
        <v>158.07</v>
      </c>
    </row>
    <row r="1561" spans="1:3" x14ac:dyDescent="0.3">
      <c r="A1561" s="138">
        <f>'Prix - Orge 8'!C1561</f>
        <v>2020</v>
      </c>
      <c r="B1561" s="146">
        <f>'Prix - Orge 8'!E1561</f>
        <v>171.37</v>
      </c>
      <c r="C1561" s="147">
        <f>'Prix - Orge 8'!F1561</f>
        <v>158.07</v>
      </c>
    </row>
    <row r="1562" spans="1:3" x14ac:dyDescent="0.3">
      <c r="A1562" s="138">
        <f>'Prix - Orge 8'!C1562</f>
        <v>2020</v>
      </c>
      <c r="B1562" s="146">
        <f>'Prix - Orge 8'!E1562</f>
        <v>171.37</v>
      </c>
      <c r="C1562" s="147">
        <f>'Prix - Orge 8'!F1562</f>
        <v>158.07</v>
      </c>
    </row>
    <row r="1563" spans="1:3" x14ac:dyDescent="0.3">
      <c r="A1563" s="138">
        <f>'Prix - Orge 8'!C1563</f>
        <v>2020</v>
      </c>
      <c r="B1563" s="146">
        <f>'Prix - Orge 8'!E1563</f>
        <v>171.37</v>
      </c>
      <c r="C1563" s="147">
        <f>'Prix - Orge 8'!F1563</f>
        <v>158.07</v>
      </c>
    </row>
    <row r="1564" spans="1:3" x14ac:dyDescent="0.3">
      <c r="A1564" s="138">
        <f>'Prix - Orge 8'!C1564</f>
        <v>2020</v>
      </c>
      <c r="B1564" s="146">
        <f>'Prix - Orge 8'!E1564</f>
        <v>171.37</v>
      </c>
      <c r="C1564" s="147">
        <f>'Prix - Orge 8'!F1564</f>
        <v>158.07</v>
      </c>
    </row>
    <row r="1565" spans="1:3" x14ac:dyDescent="0.3">
      <c r="A1565" s="138">
        <f>'Prix - Orge 8'!C1565</f>
        <v>2020</v>
      </c>
      <c r="B1565" s="146">
        <f>'Prix - Orge 8'!E1565</f>
        <v>171.37</v>
      </c>
      <c r="C1565" s="147">
        <f>'Prix - Orge 8'!F1565</f>
        <v>158.07</v>
      </c>
    </row>
    <row r="1566" spans="1:3" x14ac:dyDescent="0.3">
      <c r="A1566" s="138">
        <f>'Prix - Orge 8'!C1566</f>
        <v>2020</v>
      </c>
      <c r="B1566" s="146">
        <f>'Prix - Orge 8'!E1566</f>
        <v>171.37</v>
      </c>
      <c r="C1566" s="147">
        <f>'Prix - Orge 8'!F1566</f>
        <v>158.07</v>
      </c>
    </row>
    <row r="1567" spans="1:3" x14ac:dyDescent="0.3">
      <c r="A1567" s="138">
        <f>'Prix - Orge 8'!C1567</f>
        <v>2020</v>
      </c>
      <c r="B1567" s="146">
        <f>'Prix - Orge 8'!E1567</f>
        <v>171.37</v>
      </c>
      <c r="C1567" s="147">
        <f>'Prix - Orge 8'!F1567</f>
        <v>158.07</v>
      </c>
    </row>
    <row r="1568" spans="1:3" x14ac:dyDescent="0.3">
      <c r="A1568" s="138">
        <f>'Prix - Orge 8'!C1568</f>
        <v>2020</v>
      </c>
      <c r="B1568" s="146">
        <f>'Prix - Orge 8'!E1568</f>
        <v>171.37</v>
      </c>
      <c r="C1568" s="147">
        <f>'Prix - Orge 8'!F1568</f>
        <v>158.07</v>
      </c>
    </row>
    <row r="1569" spans="1:3" x14ac:dyDescent="0.3">
      <c r="A1569" s="138">
        <f>'Prix - Orge 8'!C1569</f>
        <v>2020</v>
      </c>
      <c r="B1569" s="146">
        <f>'Prix - Orge 8'!E1569</f>
        <v>171.37</v>
      </c>
      <c r="C1569" s="147">
        <f>'Prix - Orge 8'!F1569</f>
        <v>158.07</v>
      </c>
    </row>
    <row r="1570" spans="1:3" x14ac:dyDescent="0.3">
      <c r="A1570" s="138">
        <f>'Prix - Orge 8'!C1570</f>
        <v>2020</v>
      </c>
      <c r="B1570" s="146">
        <f>'Prix - Orge 8'!E1570</f>
        <v>171.37</v>
      </c>
      <c r="C1570" s="147">
        <f>'Prix - Orge 8'!F1570</f>
        <v>158.07</v>
      </c>
    </row>
    <row r="1571" spans="1:3" x14ac:dyDescent="0.3">
      <c r="A1571" s="138">
        <f>'Prix - Orge 8'!C1571</f>
        <v>2020</v>
      </c>
      <c r="B1571" s="146">
        <f>'Prix - Orge 8'!E1571</f>
        <v>171.37</v>
      </c>
      <c r="C1571" s="147">
        <f>'Prix - Orge 8'!F1571</f>
        <v>158.07</v>
      </c>
    </row>
    <row r="1572" spans="1:3" x14ac:dyDescent="0.3">
      <c r="A1572" s="138">
        <f>'Prix - Orge 8'!C1572</f>
        <v>2020</v>
      </c>
      <c r="B1572" s="146">
        <f>'Prix - Orge 8'!E1572</f>
        <v>171.37</v>
      </c>
      <c r="C1572" s="147">
        <f>'Prix - Orge 8'!F1572</f>
        <v>158.07</v>
      </c>
    </row>
    <row r="1573" spans="1:3" x14ac:dyDescent="0.3">
      <c r="A1573" s="138">
        <f>'Prix - Orge 8'!C1573</f>
        <v>2020</v>
      </c>
      <c r="B1573" s="146">
        <f>'Prix - Orge 8'!E1573</f>
        <v>171.37</v>
      </c>
      <c r="C1573" s="147">
        <f>'Prix - Orge 8'!F1573</f>
        <v>158.07</v>
      </c>
    </row>
    <row r="1574" spans="1:3" x14ac:dyDescent="0.3">
      <c r="A1574" s="138">
        <f>'Prix - Orge 8'!C1574</f>
        <v>2020</v>
      </c>
      <c r="B1574" s="146">
        <f>'Prix - Orge 8'!E1574</f>
        <v>171.37</v>
      </c>
      <c r="C1574" s="147">
        <f>'Prix - Orge 8'!F1574</f>
        <v>158.07</v>
      </c>
    </row>
    <row r="1575" spans="1:3" x14ac:dyDescent="0.3">
      <c r="A1575" s="138">
        <f>'Prix - Orge 8'!C1575</f>
        <v>2020</v>
      </c>
      <c r="B1575" s="146">
        <f>'Prix - Orge 8'!E1575</f>
        <v>171.37</v>
      </c>
      <c r="C1575" s="147">
        <f>'Prix - Orge 8'!F1575</f>
        <v>158.07</v>
      </c>
    </row>
    <row r="1576" spans="1:3" x14ac:dyDescent="0.3">
      <c r="A1576" s="138">
        <f>'Prix - Orge 8'!C1576</f>
        <v>2020</v>
      </c>
      <c r="B1576" s="146">
        <f>'Prix - Orge 8'!E1576</f>
        <v>171.37</v>
      </c>
      <c r="C1576" s="147">
        <f>'Prix - Orge 8'!F1576</f>
        <v>158.07</v>
      </c>
    </row>
    <row r="1577" spans="1:3" x14ac:dyDescent="0.3">
      <c r="A1577" s="138">
        <f>'Prix - Orge 8'!C1577</f>
        <v>2020</v>
      </c>
      <c r="B1577" s="146">
        <f>'Prix - Orge 8'!E1577</f>
        <v>171.37</v>
      </c>
      <c r="C1577" s="147">
        <f>'Prix - Orge 8'!F1577</f>
        <v>158.07</v>
      </c>
    </row>
    <row r="1578" spans="1:3" x14ac:dyDescent="0.3">
      <c r="A1578" s="138">
        <f>'Prix - Orge 8'!C1578</f>
        <v>2020</v>
      </c>
      <c r="B1578" s="146">
        <f>'Prix - Orge 8'!E1578</f>
        <v>171.37</v>
      </c>
      <c r="C1578" s="147">
        <f>'Prix - Orge 8'!F1578</f>
        <v>158.07</v>
      </c>
    </row>
    <row r="1579" spans="1:3" x14ac:dyDescent="0.3">
      <c r="A1579" s="138">
        <f>'Prix - Orge 8'!C1579</f>
        <v>2020</v>
      </c>
      <c r="B1579" s="146">
        <f>'Prix - Orge 8'!E1579</f>
        <v>171.37</v>
      </c>
      <c r="C1579" s="147">
        <f>'Prix - Orge 8'!F1579</f>
        <v>158.07</v>
      </c>
    </row>
    <row r="1580" spans="1:3" x14ac:dyDescent="0.3">
      <c r="A1580" s="138">
        <f>'Prix - Orge 8'!C1580</f>
        <v>2020</v>
      </c>
      <c r="B1580" s="146">
        <f>'Prix - Orge 8'!E1580</f>
        <v>171.37</v>
      </c>
      <c r="C1580" s="147">
        <f>'Prix - Orge 8'!F1580</f>
        <v>158.07</v>
      </c>
    </row>
    <row r="1581" spans="1:3" x14ac:dyDescent="0.3">
      <c r="A1581" s="138">
        <f>'Prix - Orge 8'!C1581</f>
        <v>2020</v>
      </c>
      <c r="B1581" s="146">
        <f>'Prix - Orge 8'!E1581</f>
        <v>171.37</v>
      </c>
      <c r="C1581" s="147">
        <f>'Prix - Orge 8'!F1581</f>
        <v>158.07</v>
      </c>
    </row>
    <row r="1582" spans="1:3" x14ac:dyDescent="0.3">
      <c r="A1582" s="138">
        <f>'Prix - Orge 8'!C1582</f>
        <v>2020</v>
      </c>
      <c r="B1582" s="146">
        <f>'Prix - Orge 8'!E1582</f>
        <v>171.37</v>
      </c>
      <c r="C1582" s="147">
        <f>'Prix - Orge 8'!F1582</f>
        <v>158.07</v>
      </c>
    </row>
    <row r="1583" spans="1:3" x14ac:dyDescent="0.3">
      <c r="A1583" s="138">
        <f>'Prix - Orge 8'!C1583</f>
        <v>2020</v>
      </c>
      <c r="B1583" s="146">
        <f>'Prix - Orge 8'!E1583</f>
        <v>171.37</v>
      </c>
      <c r="C1583" s="147">
        <f>'Prix - Orge 8'!F1583</f>
        <v>158.07</v>
      </c>
    </row>
    <row r="1584" spans="1:3" x14ac:dyDescent="0.3">
      <c r="A1584" s="138">
        <f>'Prix - Orge 8'!C1584</f>
        <v>2020</v>
      </c>
      <c r="B1584" s="146">
        <f>'Prix - Orge 8'!E1584</f>
        <v>171.37</v>
      </c>
      <c r="C1584" s="147">
        <f>'Prix - Orge 8'!F1584</f>
        <v>158.07</v>
      </c>
    </row>
    <row r="1585" spans="1:3" x14ac:dyDescent="0.3">
      <c r="A1585" s="138">
        <f>'Prix - Orge 8'!C1585</f>
        <v>2020</v>
      </c>
      <c r="B1585" s="146">
        <f>'Prix - Orge 8'!E1585</f>
        <v>171.37</v>
      </c>
      <c r="C1585" s="147">
        <f>'Prix - Orge 8'!F1585</f>
        <v>158.07</v>
      </c>
    </row>
    <row r="1586" spans="1:3" x14ac:dyDescent="0.3">
      <c r="A1586" s="138">
        <f>'Prix - Orge 8'!C1586</f>
        <v>2020</v>
      </c>
      <c r="B1586" s="146">
        <f>'Prix - Orge 8'!E1586</f>
        <v>171.37</v>
      </c>
      <c r="C1586" s="147">
        <f>'Prix - Orge 8'!F1586</f>
        <v>158.07</v>
      </c>
    </row>
    <row r="1587" spans="1:3" x14ac:dyDescent="0.3">
      <c r="A1587" s="138">
        <f>'Prix - Orge 8'!C1587</f>
        <v>2020</v>
      </c>
      <c r="B1587" s="146">
        <f>'Prix - Orge 8'!E1587</f>
        <v>171.37</v>
      </c>
      <c r="C1587" s="147">
        <f>'Prix - Orge 8'!F1587</f>
        <v>158.07</v>
      </c>
    </row>
    <row r="1588" spans="1:3" x14ac:dyDescent="0.3">
      <c r="A1588" s="138">
        <f>'Prix - Orge 8'!C1588</f>
        <v>2020</v>
      </c>
      <c r="B1588" s="146">
        <f>'Prix - Orge 8'!E1588</f>
        <v>171.37</v>
      </c>
      <c r="C1588" s="147">
        <f>'Prix - Orge 8'!F1588</f>
        <v>158.07</v>
      </c>
    </row>
    <row r="1589" spans="1:3" x14ac:dyDescent="0.3">
      <c r="A1589" s="138">
        <f>'Prix - Orge 8'!C1589</f>
        <v>2020</v>
      </c>
      <c r="B1589" s="146">
        <f>'Prix - Orge 8'!E1589</f>
        <v>171.37</v>
      </c>
      <c r="C1589" s="147">
        <f>'Prix - Orge 8'!F1589</f>
        <v>158.07</v>
      </c>
    </row>
    <row r="1590" spans="1:3" x14ac:dyDescent="0.3">
      <c r="A1590" s="138">
        <f>'Prix - Orge 8'!C1590</f>
        <v>2020</v>
      </c>
      <c r="B1590" s="146">
        <f>'Prix - Orge 8'!E1590</f>
        <v>171.37</v>
      </c>
      <c r="C1590" s="147">
        <f>'Prix - Orge 8'!F1590</f>
        <v>158.07</v>
      </c>
    </row>
    <row r="1591" spans="1:3" x14ac:dyDescent="0.3">
      <c r="A1591" s="138">
        <f>'Prix - Orge 8'!C1591</f>
        <v>2020</v>
      </c>
      <c r="B1591" s="146">
        <f>'Prix - Orge 8'!E1591</f>
        <v>171.37</v>
      </c>
      <c r="C1591" s="147">
        <f>'Prix - Orge 8'!F1591</f>
        <v>158.07</v>
      </c>
    </row>
    <row r="1592" spans="1:3" x14ac:dyDescent="0.3">
      <c r="A1592" s="138">
        <f>'Prix - Orge 8'!C1592</f>
        <v>2020</v>
      </c>
      <c r="B1592" s="146">
        <f>'Prix - Orge 8'!E1592</f>
        <v>171.37</v>
      </c>
      <c r="C1592" s="147">
        <f>'Prix - Orge 8'!F1592</f>
        <v>158.07</v>
      </c>
    </row>
    <row r="1593" spans="1:3" x14ac:dyDescent="0.3">
      <c r="A1593" s="138">
        <f>'Prix - Orge 8'!C1593</f>
        <v>2020</v>
      </c>
      <c r="B1593" s="146">
        <f>'Prix - Orge 8'!E1593</f>
        <v>171.37</v>
      </c>
      <c r="C1593" s="147">
        <f>'Prix - Orge 8'!F1593</f>
        <v>158.07</v>
      </c>
    </row>
    <row r="1594" spans="1:3" x14ac:dyDescent="0.3">
      <c r="A1594" s="138">
        <f>'Prix - Orge 8'!C1594</f>
        <v>2020</v>
      </c>
      <c r="B1594" s="146">
        <f>'Prix - Orge 8'!E1594</f>
        <v>171.37</v>
      </c>
      <c r="C1594" s="147">
        <f>'Prix - Orge 8'!F1594</f>
        <v>158.07</v>
      </c>
    </row>
    <row r="1595" spans="1:3" x14ac:dyDescent="0.3">
      <c r="A1595" s="138">
        <f>'Prix - Orge 8'!C1595</f>
        <v>2020</v>
      </c>
      <c r="B1595" s="146">
        <f>'Prix - Orge 8'!E1595</f>
        <v>171.37</v>
      </c>
      <c r="C1595" s="147">
        <f>'Prix - Orge 8'!F1595</f>
        <v>158.07</v>
      </c>
    </row>
    <row r="1596" spans="1:3" x14ac:dyDescent="0.3">
      <c r="A1596" s="138">
        <f>'Prix - Orge 8'!C1596</f>
        <v>2020</v>
      </c>
      <c r="B1596" s="146">
        <f>'Prix - Orge 8'!E1596</f>
        <v>171.37</v>
      </c>
      <c r="C1596" s="147">
        <f>'Prix - Orge 8'!F1596</f>
        <v>158.07</v>
      </c>
    </row>
    <row r="1597" spans="1:3" x14ac:dyDescent="0.3">
      <c r="A1597" s="138">
        <f>'Prix - Orge 8'!C1597</f>
        <v>2020</v>
      </c>
      <c r="B1597" s="146">
        <f>'Prix - Orge 8'!E1597</f>
        <v>171.37</v>
      </c>
      <c r="C1597" s="147">
        <f>'Prix - Orge 8'!F1597</f>
        <v>158.07</v>
      </c>
    </row>
    <row r="1598" spans="1:3" x14ac:dyDescent="0.3">
      <c r="A1598" s="138">
        <f>'Prix - Orge 8'!C1598</f>
        <v>2020</v>
      </c>
      <c r="B1598" s="146">
        <f>'Prix - Orge 8'!E1598</f>
        <v>171.37</v>
      </c>
      <c r="C1598" s="147">
        <f>'Prix - Orge 8'!F1598</f>
        <v>158.07</v>
      </c>
    </row>
    <row r="1599" spans="1:3" x14ac:dyDescent="0.3">
      <c r="A1599" s="138">
        <f>'Prix - Orge 8'!C1599</f>
        <v>2020</v>
      </c>
      <c r="B1599" s="146">
        <f>'Prix - Orge 8'!E1599</f>
        <v>171.37</v>
      </c>
      <c r="C1599" s="147">
        <f>'Prix - Orge 8'!F1599</f>
        <v>158.07</v>
      </c>
    </row>
    <row r="1600" spans="1:3" x14ac:dyDescent="0.3">
      <c r="A1600" s="138">
        <f>'Prix - Orge 8'!C1600</f>
        <v>2020</v>
      </c>
      <c r="B1600" s="146">
        <f>'Prix - Orge 8'!E1600</f>
        <v>171.37</v>
      </c>
      <c r="C1600" s="147">
        <f>'Prix - Orge 8'!F1600</f>
        <v>158.07</v>
      </c>
    </row>
    <row r="1601" spans="1:3" x14ac:dyDescent="0.3">
      <c r="A1601" s="138">
        <f>'Prix - Orge 8'!C1601</f>
        <v>2020</v>
      </c>
      <c r="B1601" s="146">
        <f>'Prix - Orge 8'!E1601</f>
        <v>171.37</v>
      </c>
      <c r="C1601" s="147">
        <f>'Prix - Orge 8'!F1601</f>
        <v>158.07</v>
      </c>
    </row>
    <row r="1602" spans="1:3" x14ac:dyDescent="0.3">
      <c r="A1602" s="138">
        <f>'Prix - Orge 8'!C1602</f>
        <v>2020</v>
      </c>
      <c r="B1602" s="146">
        <f>'Prix - Orge 8'!E1602</f>
        <v>171.37</v>
      </c>
      <c r="C1602" s="147">
        <f>'Prix - Orge 8'!F1602</f>
        <v>158.07</v>
      </c>
    </row>
    <row r="1603" spans="1:3" x14ac:dyDescent="0.3">
      <c r="A1603" s="138">
        <f>'Prix - Orge 8'!C1603</f>
        <v>2020</v>
      </c>
      <c r="B1603" s="146">
        <f>'Prix - Orge 8'!E1603</f>
        <v>171.37</v>
      </c>
      <c r="C1603" s="147">
        <f>'Prix - Orge 8'!F1603</f>
        <v>158.07</v>
      </c>
    </row>
    <row r="1604" spans="1:3" x14ac:dyDescent="0.3">
      <c r="A1604" s="138">
        <f>'Prix - Orge 8'!C1604</f>
        <v>2020</v>
      </c>
      <c r="B1604" s="146">
        <f>'Prix - Orge 8'!E1604</f>
        <v>171.37</v>
      </c>
      <c r="C1604" s="147">
        <f>'Prix - Orge 8'!F1604</f>
        <v>158.07</v>
      </c>
    </row>
    <row r="1605" spans="1:3" x14ac:dyDescent="0.3">
      <c r="A1605" s="138">
        <f>'Prix - Orge 8'!C1605</f>
        <v>2020</v>
      </c>
      <c r="B1605" s="146">
        <f>'Prix - Orge 8'!E1605</f>
        <v>171.37</v>
      </c>
      <c r="C1605" s="147">
        <f>'Prix - Orge 8'!F1605</f>
        <v>158.07</v>
      </c>
    </row>
    <row r="1606" spans="1:3" x14ac:dyDescent="0.3">
      <c r="A1606" s="138">
        <f>'Prix - Orge 8'!C1606</f>
        <v>2020</v>
      </c>
      <c r="B1606" s="146">
        <f>'Prix - Orge 8'!E1606</f>
        <v>171.37</v>
      </c>
      <c r="C1606" s="147">
        <f>'Prix - Orge 8'!F1606</f>
        <v>158.07</v>
      </c>
    </row>
    <row r="1607" spans="1:3" x14ac:dyDescent="0.3">
      <c r="A1607" s="138">
        <f>'Prix - Orge 8'!C1607</f>
        <v>2020</v>
      </c>
      <c r="B1607" s="146">
        <f>'Prix - Orge 8'!E1607</f>
        <v>171.37</v>
      </c>
      <c r="C1607" s="147">
        <f>'Prix - Orge 8'!F1607</f>
        <v>158.07</v>
      </c>
    </row>
    <row r="1608" spans="1:3" x14ac:dyDescent="0.3">
      <c r="A1608" s="138">
        <f>'Prix - Orge 8'!C1608</f>
        <v>2020</v>
      </c>
      <c r="B1608" s="146">
        <f>'Prix - Orge 8'!E1608</f>
        <v>171.37</v>
      </c>
      <c r="C1608" s="147">
        <f>'Prix - Orge 8'!F1608</f>
        <v>158.07</v>
      </c>
    </row>
    <row r="1609" spans="1:3" x14ac:dyDescent="0.3">
      <c r="A1609" s="138">
        <f>'Prix - Orge 8'!C1609</f>
        <v>2020</v>
      </c>
      <c r="B1609" s="146">
        <f>'Prix - Orge 8'!E1609</f>
        <v>171.37</v>
      </c>
      <c r="C1609" s="147">
        <f>'Prix - Orge 8'!F1609</f>
        <v>158.07</v>
      </c>
    </row>
    <row r="1610" spans="1:3" x14ac:dyDescent="0.3">
      <c r="A1610" s="138">
        <f>'Prix - Orge 8'!C1610</f>
        <v>2020</v>
      </c>
      <c r="B1610" s="146">
        <f>'Prix - Orge 8'!E1610</f>
        <v>171.37</v>
      </c>
      <c r="C1610" s="147">
        <f>'Prix - Orge 8'!F1610</f>
        <v>158.07</v>
      </c>
    </row>
    <row r="1611" spans="1:3" x14ac:dyDescent="0.3">
      <c r="A1611" s="138">
        <f>'Prix - Orge 8'!C1611</f>
        <v>2020</v>
      </c>
      <c r="B1611" s="146">
        <f>'Prix - Orge 8'!E1611</f>
        <v>171.37</v>
      </c>
      <c r="C1611" s="147">
        <f>'Prix - Orge 8'!F1611</f>
        <v>158.07</v>
      </c>
    </row>
    <row r="1612" spans="1:3" x14ac:dyDescent="0.3">
      <c r="A1612" s="138">
        <f>'Prix - Orge 8'!C1612</f>
        <v>2020</v>
      </c>
      <c r="B1612" s="146">
        <f>'Prix - Orge 8'!E1612</f>
        <v>171.37</v>
      </c>
      <c r="C1612" s="147">
        <f>'Prix - Orge 8'!F1612</f>
        <v>158.07</v>
      </c>
    </row>
    <row r="1613" spans="1:3" x14ac:dyDescent="0.3">
      <c r="A1613" s="138">
        <f>'Prix - Orge 8'!C1613</f>
        <v>2020</v>
      </c>
      <c r="B1613" s="146">
        <f>'Prix - Orge 8'!E1613</f>
        <v>171.37</v>
      </c>
      <c r="C1613" s="147">
        <f>'Prix - Orge 8'!F1613</f>
        <v>158.07</v>
      </c>
    </row>
    <row r="1614" spans="1:3" x14ac:dyDescent="0.3">
      <c r="A1614" s="138">
        <f>'Prix - Orge 8'!C1614</f>
        <v>2020</v>
      </c>
      <c r="B1614" s="146">
        <f>'Prix - Orge 8'!E1614</f>
        <v>171.37</v>
      </c>
      <c r="C1614" s="147">
        <f>'Prix - Orge 8'!F1614</f>
        <v>158.07</v>
      </c>
    </row>
    <row r="1615" spans="1:3" x14ac:dyDescent="0.3">
      <c r="A1615" s="138">
        <f>'Prix - Orge 8'!C1615</f>
        <v>2020</v>
      </c>
      <c r="B1615" s="146">
        <f>'Prix - Orge 8'!E1615</f>
        <v>171.37</v>
      </c>
      <c r="C1615" s="147">
        <f>'Prix - Orge 8'!F1615</f>
        <v>158.07</v>
      </c>
    </row>
    <row r="1616" spans="1:3" x14ac:dyDescent="0.3">
      <c r="A1616" s="138">
        <f>'Prix - Orge 8'!C1616</f>
        <v>2020</v>
      </c>
      <c r="B1616" s="146">
        <f>'Prix - Orge 8'!E1616</f>
        <v>171.37</v>
      </c>
      <c r="C1616" s="147">
        <f>'Prix - Orge 8'!F1616</f>
        <v>158.07</v>
      </c>
    </row>
    <row r="1617" spans="1:3" x14ac:dyDescent="0.3">
      <c r="A1617" s="138">
        <f>'Prix - Orge 8'!C1617</f>
        <v>2020</v>
      </c>
      <c r="B1617" s="146">
        <f>'Prix - Orge 8'!E1617</f>
        <v>171.37</v>
      </c>
      <c r="C1617" s="147">
        <f>'Prix - Orge 8'!F1617</f>
        <v>158.07</v>
      </c>
    </row>
    <row r="1618" spans="1:3" x14ac:dyDescent="0.3">
      <c r="A1618" s="138">
        <f>'Prix - Orge 8'!C1618</f>
        <v>2020</v>
      </c>
      <c r="B1618" s="146">
        <f>'Prix - Orge 8'!E1618</f>
        <v>171.37</v>
      </c>
      <c r="C1618" s="147">
        <f>'Prix - Orge 8'!F1618</f>
        <v>158.07</v>
      </c>
    </row>
    <row r="1619" spans="1:3" x14ac:dyDescent="0.3">
      <c r="A1619" s="138">
        <f>'Prix - Orge 8'!C1619</f>
        <v>2020</v>
      </c>
      <c r="B1619" s="146">
        <f>'Prix - Orge 8'!E1619</f>
        <v>171.37</v>
      </c>
      <c r="C1619" s="147">
        <f>'Prix - Orge 8'!F1619</f>
        <v>158.07</v>
      </c>
    </row>
    <row r="1620" spans="1:3" x14ac:dyDescent="0.3">
      <c r="A1620" s="138">
        <f>'Prix - Orge 8'!C1620</f>
        <v>2021</v>
      </c>
      <c r="B1620" s="146">
        <f>'Prix - Orge 8'!E1620</f>
        <v>228.06</v>
      </c>
      <c r="C1620" s="147">
        <f>'Prix - Orge 8'!F1620</f>
        <v>175.19</v>
      </c>
    </row>
    <row r="1621" spans="1:3" x14ac:dyDescent="0.3">
      <c r="A1621" s="138">
        <f>'Prix - Orge 8'!C1621</f>
        <v>2021</v>
      </c>
      <c r="B1621" s="146">
        <f>'Prix - Orge 8'!E1621</f>
        <v>228.06</v>
      </c>
      <c r="C1621" s="147">
        <f>'Prix - Orge 8'!F1621</f>
        <v>175.19</v>
      </c>
    </row>
    <row r="1622" spans="1:3" x14ac:dyDescent="0.3">
      <c r="A1622" s="138">
        <f>'Prix - Orge 8'!C1622</f>
        <v>2021</v>
      </c>
      <c r="B1622" s="146">
        <f>'Prix - Orge 8'!E1622</f>
        <v>228.06</v>
      </c>
      <c r="C1622" s="147">
        <f>'Prix - Orge 8'!F1622</f>
        <v>175.19</v>
      </c>
    </row>
    <row r="1623" spans="1:3" x14ac:dyDescent="0.3">
      <c r="A1623" s="138">
        <f>'Prix - Orge 8'!C1623</f>
        <v>2021</v>
      </c>
      <c r="B1623" s="146">
        <f>'Prix - Orge 8'!E1623</f>
        <v>228.06</v>
      </c>
      <c r="C1623" s="147">
        <f>'Prix - Orge 8'!F1623</f>
        <v>175.19</v>
      </c>
    </row>
    <row r="1624" spans="1:3" x14ac:dyDescent="0.3">
      <c r="A1624" s="138">
        <f>'Prix - Orge 8'!C1624</f>
        <v>2021</v>
      </c>
      <c r="B1624" s="146">
        <f>'Prix - Orge 8'!E1624</f>
        <v>228.06</v>
      </c>
      <c r="C1624" s="147">
        <f>'Prix - Orge 8'!F1624</f>
        <v>175.19</v>
      </c>
    </row>
    <row r="1625" spans="1:3" x14ac:dyDescent="0.3">
      <c r="A1625" s="138">
        <f>'Prix - Orge 8'!C1625</f>
        <v>2021</v>
      </c>
      <c r="B1625" s="146">
        <f>'Prix - Orge 8'!E1625</f>
        <v>228.06</v>
      </c>
      <c r="C1625" s="147">
        <f>'Prix - Orge 8'!F1625</f>
        <v>175.19</v>
      </c>
    </row>
    <row r="1626" spans="1:3" x14ac:dyDescent="0.3">
      <c r="A1626" s="138">
        <f>'Prix - Orge 8'!C1626</f>
        <v>2021</v>
      </c>
      <c r="B1626" s="146">
        <f>'Prix - Orge 8'!E1626</f>
        <v>228.06</v>
      </c>
      <c r="C1626" s="147">
        <f>'Prix - Orge 8'!F1626</f>
        <v>175.19</v>
      </c>
    </row>
    <row r="1627" spans="1:3" x14ac:dyDescent="0.3">
      <c r="A1627" s="138">
        <f>'Prix - Orge 8'!C1627</f>
        <v>2021</v>
      </c>
      <c r="B1627" s="146">
        <f>'Prix - Orge 8'!E1627</f>
        <v>228.06</v>
      </c>
      <c r="C1627" s="147">
        <f>'Prix - Orge 8'!F1627</f>
        <v>175.19</v>
      </c>
    </row>
    <row r="1628" spans="1:3" x14ac:dyDescent="0.3">
      <c r="A1628" s="138">
        <f>'Prix - Orge 8'!C1628</f>
        <v>2021</v>
      </c>
      <c r="B1628" s="146">
        <f>'Prix - Orge 8'!E1628</f>
        <v>228.06</v>
      </c>
      <c r="C1628" s="147">
        <f>'Prix - Orge 8'!F1628</f>
        <v>175.19</v>
      </c>
    </row>
    <row r="1629" spans="1:3" x14ac:dyDescent="0.3">
      <c r="A1629" s="138">
        <f>'Prix - Orge 8'!C1629</f>
        <v>2021</v>
      </c>
      <c r="B1629" s="146">
        <f>'Prix - Orge 8'!E1629</f>
        <v>228.06</v>
      </c>
      <c r="C1629" s="147">
        <f>'Prix - Orge 8'!F1629</f>
        <v>175.19</v>
      </c>
    </row>
    <row r="1630" spans="1:3" x14ac:dyDescent="0.3">
      <c r="A1630" s="138">
        <f>'Prix - Orge 8'!C1630</f>
        <v>2021</v>
      </c>
      <c r="B1630" s="146">
        <f>'Prix - Orge 8'!E1630</f>
        <v>228.06</v>
      </c>
      <c r="C1630" s="147">
        <f>'Prix - Orge 8'!F1630</f>
        <v>175.19</v>
      </c>
    </row>
    <row r="1631" spans="1:3" x14ac:dyDescent="0.3">
      <c r="A1631" s="138">
        <f>'Prix - Orge 8'!C1631</f>
        <v>2021</v>
      </c>
      <c r="B1631" s="146">
        <f>'Prix - Orge 8'!E1631</f>
        <v>228.06</v>
      </c>
      <c r="C1631" s="147">
        <f>'Prix - Orge 8'!F1631</f>
        <v>175.19</v>
      </c>
    </row>
    <row r="1632" spans="1:3" x14ac:dyDescent="0.3">
      <c r="A1632" s="138">
        <f>'Prix - Orge 8'!C1632</f>
        <v>2021</v>
      </c>
      <c r="B1632" s="146">
        <f>'Prix - Orge 8'!E1632</f>
        <v>228.06</v>
      </c>
      <c r="C1632" s="147">
        <f>'Prix - Orge 8'!F1632</f>
        <v>175.19</v>
      </c>
    </row>
    <row r="1633" spans="1:3" x14ac:dyDescent="0.3">
      <c r="A1633" s="138">
        <f>'Prix - Orge 8'!C1633</f>
        <v>2021</v>
      </c>
      <c r="B1633" s="146">
        <f>'Prix - Orge 8'!E1633</f>
        <v>228.06</v>
      </c>
      <c r="C1633" s="147">
        <f>'Prix - Orge 8'!F1633</f>
        <v>175.19</v>
      </c>
    </row>
    <row r="1634" spans="1:3" x14ac:dyDescent="0.3">
      <c r="A1634" s="138">
        <f>'Prix - Orge 8'!C1634</f>
        <v>2021</v>
      </c>
      <c r="B1634" s="146">
        <f>'Prix - Orge 8'!E1634</f>
        <v>228.06</v>
      </c>
      <c r="C1634" s="147">
        <f>'Prix - Orge 8'!F1634</f>
        <v>175.19</v>
      </c>
    </row>
    <row r="1635" spans="1:3" x14ac:dyDescent="0.3">
      <c r="A1635" s="138">
        <f>'Prix - Orge 8'!C1635</f>
        <v>2021</v>
      </c>
      <c r="B1635" s="146">
        <f>'Prix - Orge 8'!E1635</f>
        <v>228.06</v>
      </c>
      <c r="C1635" s="147">
        <f>'Prix - Orge 8'!F1635</f>
        <v>175.19</v>
      </c>
    </row>
    <row r="1636" spans="1:3" x14ac:dyDescent="0.3">
      <c r="A1636" s="138">
        <f>'Prix - Orge 8'!C1636</f>
        <v>2021</v>
      </c>
      <c r="B1636" s="146">
        <f>'Prix - Orge 8'!E1636</f>
        <v>228.06</v>
      </c>
      <c r="C1636" s="147">
        <f>'Prix - Orge 8'!F1636</f>
        <v>175.19</v>
      </c>
    </row>
    <row r="1637" spans="1:3" x14ac:dyDescent="0.3">
      <c r="A1637" s="138">
        <f>'Prix - Orge 8'!C1637</f>
        <v>2021</v>
      </c>
      <c r="B1637" s="146">
        <f>'Prix - Orge 8'!E1637</f>
        <v>228.06</v>
      </c>
      <c r="C1637" s="147">
        <f>'Prix - Orge 8'!F1637</f>
        <v>175.19</v>
      </c>
    </row>
    <row r="1638" spans="1:3" x14ac:dyDescent="0.3">
      <c r="A1638" s="138">
        <f>'Prix - Orge 8'!C1638</f>
        <v>2021</v>
      </c>
      <c r="B1638" s="146">
        <f>'Prix - Orge 8'!E1638</f>
        <v>228.06</v>
      </c>
      <c r="C1638" s="147">
        <f>'Prix - Orge 8'!F1638</f>
        <v>175.19</v>
      </c>
    </row>
    <row r="1639" spans="1:3" x14ac:dyDescent="0.3">
      <c r="A1639" s="138">
        <f>'Prix - Orge 8'!C1639</f>
        <v>2021</v>
      </c>
      <c r="B1639" s="146">
        <f>'Prix - Orge 8'!E1639</f>
        <v>228.06</v>
      </c>
      <c r="C1639" s="147">
        <f>'Prix - Orge 8'!F1639</f>
        <v>175.19</v>
      </c>
    </row>
    <row r="1640" spans="1:3" x14ac:dyDescent="0.3">
      <c r="A1640" s="138">
        <f>'Prix - Orge 8'!C1640</f>
        <v>2021</v>
      </c>
      <c r="B1640" s="146">
        <f>'Prix - Orge 8'!E1640</f>
        <v>228.06</v>
      </c>
      <c r="C1640" s="147">
        <f>'Prix - Orge 8'!F1640</f>
        <v>175.19</v>
      </c>
    </row>
    <row r="1641" spans="1:3" x14ac:dyDescent="0.3">
      <c r="A1641" s="138">
        <f>'Prix - Orge 8'!C1641</f>
        <v>2021</v>
      </c>
      <c r="B1641" s="146">
        <f>'Prix - Orge 8'!E1641</f>
        <v>228.06</v>
      </c>
      <c r="C1641" s="147">
        <f>'Prix - Orge 8'!F1641</f>
        <v>175.19</v>
      </c>
    </row>
    <row r="1642" spans="1:3" x14ac:dyDescent="0.3">
      <c r="A1642" s="138">
        <f>'Prix - Orge 8'!C1642</f>
        <v>2021</v>
      </c>
      <c r="B1642" s="146">
        <f>'Prix - Orge 8'!E1642</f>
        <v>228.06</v>
      </c>
      <c r="C1642" s="147">
        <f>'Prix - Orge 8'!F1642</f>
        <v>175.19</v>
      </c>
    </row>
    <row r="1643" spans="1:3" x14ac:dyDescent="0.3">
      <c r="A1643" s="138">
        <f>'Prix - Orge 8'!C1643</f>
        <v>2021</v>
      </c>
      <c r="B1643" s="146">
        <f>'Prix - Orge 8'!E1643</f>
        <v>228.06</v>
      </c>
      <c r="C1643" s="147">
        <f>'Prix - Orge 8'!F1643</f>
        <v>175.19</v>
      </c>
    </row>
    <row r="1644" spans="1:3" x14ac:dyDescent="0.3">
      <c r="A1644" s="138">
        <f>'Prix - Orge 8'!C1644</f>
        <v>2021</v>
      </c>
      <c r="B1644" s="146">
        <f>'Prix - Orge 8'!E1644</f>
        <v>228.06</v>
      </c>
      <c r="C1644" s="147">
        <f>'Prix - Orge 8'!F1644</f>
        <v>175.19</v>
      </c>
    </row>
    <row r="1645" spans="1:3" x14ac:dyDescent="0.3">
      <c r="A1645" s="138">
        <f>'Prix - Orge 8'!C1645</f>
        <v>2021</v>
      </c>
      <c r="B1645" s="146">
        <f>'Prix - Orge 8'!E1645</f>
        <v>228.06</v>
      </c>
      <c r="C1645" s="147">
        <f>'Prix - Orge 8'!F1645</f>
        <v>175.19</v>
      </c>
    </row>
    <row r="1646" spans="1:3" x14ac:dyDescent="0.3">
      <c r="A1646" s="138">
        <f>'Prix - Orge 8'!C1646</f>
        <v>2021</v>
      </c>
      <c r="B1646" s="146">
        <f>'Prix - Orge 8'!E1646</f>
        <v>228.06</v>
      </c>
      <c r="C1646" s="147">
        <f>'Prix - Orge 8'!F1646</f>
        <v>175.19</v>
      </c>
    </row>
    <row r="1647" spans="1:3" x14ac:dyDescent="0.3">
      <c r="A1647" s="138">
        <f>'Prix - Orge 8'!C1647</f>
        <v>2021</v>
      </c>
      <c r="B1647" s="146">
        <f>'Prix - Orge 8'!E1647</f>
        <v>228.06</v>
      </c>
      <c r="C1647" s="147">
        <f>'Prix - Orge 8'!F1647</f>
        <v>175.19</v>
      </c>
    </row>
    <row r="1648" spans="1:3" x14ac:dyDescent="0.3">
      <c r="A1648" s="138">
        <f>'Prix - Orge 8'!C1648</f>
        <v>2021</v>
      </c>
      <c r="B1648" s="146">
        <f>'Prix - Orge 8'!E1648</f>
        <v>228.06</v>
      </c>
      <c r="C1648" s="147">
        <f>'Prix - Orge 8'!F1648</f>
        <v>175.19</v>
      </c>
    </row>
    <row r="1649" spans="1:3" x14ac:dyDescent="0.3">
      <c r="A1649" s="138">
        <f>'Prix - Orge 8'!C1649</f>
        <v>2021</v>
      </c>
      <c r="B1649" s="146">
        <f>'Prix - Orge 8'!E1649</f>
        <v>228.06</v>
      </c>
      <c r="C1649" s="147">
        <f>'Prix - Orge 8'!F1649</f>
        <v>175.19</v>
      </c>
    </row>
    <row r="1650" spans="1:3" x14ac:dyDescent="0.3">
      <c r="A1650" s="138">
        <f>'Prix - Orge 8'!C1650</f>
        <v>2021</v>
      </c>
      <c r="B1650" s="146">
        <f>'Prix - Orge 8'!E1650</f>
        <v>228.06</v>
      </c>
      <c r="C1650" s="147">
        <f>'Prix - Orge 8'!F1650</f>
        <v>175.19</v>
      </c>
    </row>
    <row r="1651" spans="1:3" x14ac:dyDescent="0.3">
      <c r="A1651" s="138">
        <f>'Prix - Orge 8'!C1651</f>
        <v>2021</v>
      </c>
      <c r="B1651" s="146">
        <f>'Prix - Orge 8'!E1651</f>
        <v>228.06</v>
      </c>
      <c r="C1651" s="147">
        <f>'Prix - Orge 8'!F1651</f>
        <v>175.19</v>
      </c>
    </row>
    <row r="1652" spans="1:3" x14ac:dyDescent="0.3">
      <c r="A1652" s="138">
        <f>'Prix - Orge 8'!C1652</f>
        <v>2021</v>
      </c>
      <c r="B1652" s="146">
        <f>'Prix - Orge 8'!E1652</f>
        <v>228.06</v>
      </c>
      <c r="C1652" s="147">
        <f>'Prix - Orge 8'!F1652</f>
        <v>175.19</v>
      </c>
    </row>
    <row r="1653" spans="1:3" x14ac:dyDescent="0.3">
      <c r="A1653" s="138">
        <f>'Prix - Orge 8'!C1653</f>
        <v>2021</v>
      </c>
      <c r="B1653" s="146">
        <f>'Prix - Orge 8'!E1653</f>
        <v>228.06</v>
      </c>
      <c r="C1653" s="147">
        <f>'Prix - Orge 8'!F1653</f>
        <v>175.19</v>
      </c>
    </row>
    <row r="1654" spans="1:3" x14ac:dyDescent="0.3">
      <c r="A1654" s="138">
        <f>'Prix - Orge 8'!C1654</f>
        <v>2021</v>
      </c>
      <c r="B1654" s="146">
        <f>'Prix - Orge 8'!E1654</f>
        <v>228.06</v>
      </c>
      <c r="C1654" s="147">
        <f>'Prix - Orge 8'!F1654</f>
        <v>175.19</v>
      </c>
    </row>
    <row r="1655" spans="1:3" x14ac:dyDescent="0.3">
      <c r="A1655" s="138">
        <f>'Prix - Orge 8'!C1655</f>
        <v>2021</v>
      </c>
      <c r="B1655" s="146">
        <f>'Prix - Orge 8'!E1655</f>
        <v>228.06</v>
      </c>
      <c r="C1655" s="147">
        <f>'Prix - Orge 8'!F1655</f>
        <v>175.19</v>
      </c>
    </row>
    <row r="1656" spans="1:3" x14ac:dyDescent="0.3">
      <c r="A1656" s="138">
        <f>'Prix - Orge 8'!C1656</f>
        <v>2021</v>
      </c>
      <c r="B1656" s="146">
        <f>'Prix - Orge 8'!E1656</f>
        <v>228.06</v>
      </c>
      <c r="C1656" s="147">
        <f>'Prix - Orge 8'!F1656</f>
        <v>175.19</v>
      </c>
    </row>
    <row r="1657" spans="1:3" x14ac:dyDescent="0.3">
      <c r="A1657" s="138">
        <f>'Prix - Orge 8'!C1657</f>
        <v>2021</v>
      </c>
      <c r="B1657" s="146">
        <f>'Prix - Orge 8'!E1657</f>
        <v>228.06</v>
      </c>
      <c r="C1657" s="147">
        <f>'Prix - Orge 8'!F1657</f>
        <v>175.19</v>
      </c>
    </row>
    <row r="1658" spans="1:3" x14ac:dyDescent="0.3">
      <c r="A1658" s="138">
        <f>'Prix - Orge 8'!C1658</f>
        <v>2021</v>
      </c>
      <c r="B1658" s="146">
        <f>'Prix - Orge 8'!E1658</f>
        <v>228.06</v>
      </c>
      <c r="C1658" s="147">
        <f>'Prix - Orge 8'!F1658</f>
        <v>175.19</v>
      </c>
    </row>
    <row r="1659" spans="1:3" x14ac:dyDescent="0.3">
      <c r="A1659" s="138">
        <f>'Prix - Orge 8'!C1659</f>
        <v>2021</v>
      </c>
      <c r="B1659" s="146">
        <f>'Prix - Orge 8'!E1659</f>
        <v>228.06</v>
      </c>
      <c r="C1659" s="147">
        <f>'Prix - Orge 8'!F1659</f>
        <v>175.19</v>
      </c>
    </row>
    <row r="1660" spans="1:3" x14ac:dyDescent="0.3">
      <c r="A1660" s="138">
        <f>'Prix - Orge 8'!C1660</f>
        <v>2021</v>
      </c>
      <c r="B1660" s="146">
        <f>'Prix - Orge 8'!E1660</f>
        <v>228.06</v>
      </c>
      <c r="C1660" s="147">
        <f>'Prix - Orge 8'!F1660</f>
        <v>175.19</v>
      </c>
    </row>
    <row r="1661" spans="1:3" x14ac:dyDescent="0.3">
      <c r="A1661" s="138">
        <f>'Prix - Orge 8'!C1661</f>
        <v>2021</v>
      </c>
      <c r="B1661" s="146">
        <f>'Prix - Orge 8'!E1661</f>
        <v>228.06</v>
      </c>
      <c r="C1661" s="147">
        <f>'Prix - Orge 8'!F1661</f>
        <v>175.19</v>
      </c>
    </row>
    <row r="1662" spans="1:3" x14ac:dyDescent="0.3">
      <c r="A1662" s="138">
        <f>'Prix - Orge 8'!C1662</f>
        <v>2021</v>
      </c>
      <c r="B1662" s="146">
        <f>'Prix - Orge 8'!E1662</f>
        <v>228.06</v>
      </c>
      <c r="C1662" s="147">
        <f>'Prix - Orge 8'!F1662</f>
        <v>175.19</v>
      </c>
    </row>
    <row r="1663" spans="1:3" x14ac:dyDescent="0.3">
      <c r="A1663" s="138">
        <f>'Prix - Orge 8'!C1663</f>
        <v>2021</v>
      </c>
      <c r="B1663" s="146">
        <f>'Prix - Orge 8'!E1663</f>
        <v>228.06</v>
      </c>
      <c r="C1663" s="147">
        <f>'Prix - Orge 8'!F1663</f>
        <v>175.19</v>
      </c>
    </row>
    <row r="1664" spans="1:3" x14ac:dyDescent="0.3">
      <c r="A1664" s="138">
        <f>'Prix - Orge 8'!C1664</f>
        <v>2021</v>
      </c>
      <c r="B1664" s="146">
        <f>'Prix - Orge 8'!E1664</f>
        <v>228.06</v>
      </c>
      <c r="C1664" s="147">
        <f>'Prix - Orge 8'!F1664</f>
        <v>175.19</v>
      </c>
    </row>
    <row r="1665" spans="1:3" x14ac:dyDescent="0.3">
      <c r="A1665" s="138">
        <f>'Prix - Orge 8'!C1665</f>
        <v>2021</v>
      </c>
      <c r="B1665" s="146">
        <f>'Prix - Orge 8'!E1665</f>
        <v>228.06</v>
      </c>
      <c r="C1665" s="147">
        <f>'Prix - Orge 8'!F1665</f>
        <v>175.19</v>
      </c>
    </row>
    <row r="1666" spans="1:3" x14ac:dyDescent="0.3">
      <c r="A1666" s="138">
        <f>'Prix - Orge 8'!C1666</f>
        <v>2021</v>
      </c>
      <c r="B1666" s="146">
        <f>'Prix - Orge 8'!E1666</f>
        <v>228.06</v>
      </c>
      <c r="C1666" s="147">
        <f>'Prix - Orge 8'!F1666</f>
        <v>175.19</v>
      </c>
    </row>
    <row r="1667" spans="1:3" x14ac:dyDescent="0.3">
      <c r="A1667" s="138">
        <f>'Prix - Orge 8'!C1667</f>
        <v>2021</v>
      </c>
      <c r="B1667" s="146">
        <f>'Prix - Orge 8'!E1667</f>
        <v>228.06</v>
      </c>
      <c r="C1667" s="147">
        <f>'Prix - Orge 8'!F1667</f>
        <v>175.19</v>
      </c>
    </row>
    <row r="1668" spans="1:3" x14ac:dyDescent="0.3">
      <c r="A1668" s="138">
        <f>'Prix - Orge 8'!C1668</f>
        <v>2021</v>
      </c>
      <c r="B1668" s="146">
        <f>'Prix - Orge 8'!E1668</f>
        <v>228.06</v>
      </c>
      <c r="C1668" s="147">
        <f>'Prix - Orge 8'!F1668</f>
        <v>175.19</v>
      </c>
    </row>
    <row r="1669" spans="1:3" x14ac:dyDescent="0.3">
      <c r="A1669" s="138">
        <f>'Prix - Orge 8'!C1669</f>
        <v>2021</v>
      </c>
      <c r="B1669" s="146">
        <f>'Prix - Orge 8'!E1669</f>
        <v>228.06</v>
      </c>
      <c r="C1669" s="147">
        <f>'Prix - Orge 8'!F1669</f>
        <v>175.19</v>
      </c>
    </row>
    <row r="1670" spans="1:3" x14ac:dyDescent="0.3">
      <c r="A1670" s="138">
        <f>'Prix - Orge 8'!C1670</f>
        <v>2021</v>
      </c>
      <c r="B1670" s="146">
        <f>'Prix - Orge 8'!E1670</f>
        <v>228.06</v>
      </c>
      <c r="C1670" s="147">
        <f>'Prix - Orge 8'!F1670</f>
        <v>175.19</v>
      </c>
    </row>
    <row r="1671" spans="1:3" x14ac:dyDescent="0.3">
      <c r="A1671" s="138">
        <f>'Prix - Orge 8'!C1671</f>
        <v>2021</v>
      </c>
      <c r="B1671" s="146">
        <f>'Prix - Orge 8'!E1671</f>
        <v>228.06</v>
      </c>
      <c r="C1671" s="147">
        <f>'Prix - Orge 8'!F1671</f>
        <v>175.19</v>
      </c>
    </row>
    <row r="1672" spans="1:3" x14ac:dyDescent="0.3">
      <c r="A1672" s="138">
        <f>'Prix - Orge 8'!C1672</f>
        <v>2021</v>
      </c>
      <c r="B1672" s="146">
        <f>'Prix - Orge 8'!E1672</f>
        <v>228.06</v>
      </c>
      <c r="C1672" s="147">
        <f>'Prix - Orge 8'!F1672</f>
        <v>175.19</v>
      </c>
    </row>
    <row r="1673" spans="1:3" x14ac:dyDescent="0.3">
      <c r="A1673" s="138">
        <f>'Prix - Orge 8'!C1673</f>
        <v>2021</v>
      </c>
      <c r="B1673" s="146">
        <f>'Prix - Orge 8'!E1673</f>
        <v>228.06</v>
      </c>
      <c r="C1673" s="147">
        <f>'Prix - Orge 8'!F1673</f>
        <v>175.19</v>
      </c>
    </row>
    <row r="1674" spans="1:3" x14ac:dyDescent="0.3">
      <c r="A1674" s="138">
        <f>'Prix - Orge 8'!C1674</f>
        <v>2021</v>
      </c>
      <c r="B1674" s="146">
        <f>'Prix - Orge 8'!E1674</f>
        <v>228.06</v>
      </c>
      <c r="C1674" s="147">
        <f>'Prix - Orge 8'!F1674</f>
        <v>175.19</v>
      </c>
    </row>
    <row r="1675" spans="1:3" x14ac:dyDescent="0.3">
      <c r="A1675" s="138">
        <f>'Prix - Orge 8'!C1675</f>
        <v>2021</v>
      </c>
      <c r="B1675" s="146">
        <f>'Prix - Orge 8'!E1675</f>
        <v>228.06</v>
      </c>
      <c r="C1675" s="147">
        <f>'Prix - Orge 8'!F1675</f>
        <v>175.19</v>
      </c>
    </row>
    <row r="1676" spans="1:3" x14ac:dyDescent="0.3">
      <c r="A1676" s="138">
        <f>'Prix - Orge 8'!C1676</f>
        <v>2021</v>
      </c>
      <c r="B1676" s="146">
        <f>'Prix - Orge 8'!E1676</f>
        <v>228.06</v>
      </c>
      <c r="C1676" s="147">
        <f>'Prix - Orge 8'!F1676</f>
        <v>175.19</v>
      </c>
    </row>
    <row r="1677" spans="1:3" x14ac:dyDescent="0.3">
      <c r="A1677" s="138">
        <f>'Prix - Orge 8'!C1677</f>
        <v>2021</v>
      </c>
      <c r="B1677" s="146">
        <f>'Prix - Orge 8'!E1677</f>
        <v>228.06</v>
      </c>
      <c r="C1677" s="147">
        <f>'Prix - Orge 8'!F1677</f>
        <v>175.19</v>
      </c>
    </row>
    <row r="1678" spans="1:3" x14ac:dyDescent="0.3">
      <c r="A1678" s="138">
        <f>'Prix - Orge 8'!C1678</f>
        <v>2021</v>
      </c>
      <c r="B1678" s="146">
        <f>'Prix - Orge 8'!E1678</f>
        <v>228.06</v>
      </c>
      <c r="C1678" s="147">
        <f>'Prix - Orge 8'!F1678</f>
        <v>175.19</v>
      </c>
    </row>
    <row r="1679" spans="1:3" x14ac:dyDescent="0.3">
      <c r="A1679" s="138">
        <f>'Prix - Orge 8'!C1679</f>
        <v>2021</v>
      </c>
      <c r="B1679" s="146">
        <f>'Prix - Orge 8'!E1679</f>
        <v>228.06</v>
      </c>
      <c r="C1679" s="147">
        <f>'Prix - Orge 8'!F1679</f>
        <v>175.19</v>
      </c>
    </row>
    <row r="1680" spans="1:3" x14ac:dyDescent="0.3">
      <c r="A1680" s="138">
        <f>'Prix - Orge 8'!C1680</f>
        <v>2021</v>
      </c>
      <c r="B1680" s="146">
        <f>'Prix - Orge 8'!E1680</f>
        <v>228.06</v>
      </c>
      <c r="C1680" s="147">
        <f>'Prix - Orge 8'!F1680</f>
        <v>175.19</v>
      </c>
    </row>
    <row r="1681" spans="1:3" x14ac:dyDescent="0.3">
      <c r="A1681" s="138">
        <f>'Prix - Orge 8'!C1681</f>
        <v>2021</v>
      </c>
      <c r="B1681" s="146">
        <f>'Prix - Orge 8'!E1681</f>
        <v>228.06</v>
      </c>
      <c r="C1681" s="147">
        <f>'Prix - Orge 8'!F1681</f>
        <v>175.19</v>
      </c>
    </row>
    <row r="1682" spans="1:3" x14ac:dyDescent="0.3">
      <c r="A1682" s="138">
        <f>'Prix - Orge 8'!C1682</f>
        <v>2021</v>
      </c>
      <c r="B1682" s="146">
        <f>'Prix - Orge 8'!E1682</f>
        <v>228.06</v>
      </c>
      <c r="C1682" s="147">
        <f>'Prix - Orge 8'!F1682</f>
        <v>175.19</v>
      </c>
    </row>
    <row r="1683" spans="1:3" x14ac:dyDescent="0.3">
      <c r="A1683" s="138">
        <f>'Prix - Orge 8'!C1683</f>
        <v>2021</v>
      </c>
      <c r="B1683" s="146">
        <f>'Prix - Orge 8'!E1683</f>
        <v>228.06</v>
      </c>
      <c r="C1683" s="147">
        <f>'Prix - Orge 8'!F1683</f>
        <v>175.19</v>
      </c>
    </row>
    <row r="1684" spans="1:3" x14ac:dyDescent="0.3">
      <c r="A1684" s="138">
        <f>'Prix - Orge 8'!C1684</f>
        <v>2021</v>
      </c>
      <c r="B1684" s="146">
        <f>'Prix - Orge 8'!E1684</f>
        <v>228.06</v>
      </c>
      <c r="C1684" s="147">
        <f>'Prix - Orge 8'!F1684</f>
        <v>175.19</v>
      </c>
    </row>
    <row r="1685" spans="1:3" x14ac:dyDescent="0.3">
      <c r="A1685" s="138">
        <f>'Prix - Orge 8'!C1685</f>
        <v>2021</v>
      </c>
      <c r="B1685" s="146">
        <f>'Prix - Orge 8'!E1685</f>
        <v>228.06</v>
      </c>
      <c r="C1685" s="147">
        <f>'Prix - Orge 8'!F1685</f>
        <v>175.19</v>
      </c>
    </row>
    <row r="1686" spans="1:3" x14ac:dyDescent="0.3">
      <c r="A1686" s="138">
        <f>'Prix - Orge 8'!C1686</f>
        <v>2021</v>
      </c>
      <c r="B1686" s="146">
        <f>'Prix - Orge 8'!E1686</f>
        <v>228.06</v>
      </c>
      <c r="C1686" s="147">
        <f>'Prix - Orge 8'!F1686</f>
        <v>175.19</v>
      </c>
    </row>
    <row r="1687" spans="1:3" x14ac:dyDescent="0.3">
      <c r="A1687" s="138">
        <f>'Prix - Orge 8'!C1687</f>
        <v>2021</v>
      </c>
      <c r="B1687" s="146">
        <f>'Prix - Orge 8'!E1687</f>
        <v>228.06</v>
      </c>
      <c r="C1687" s="147">
        <f>'Prix - Orge 8'!F1687</f>
        <v>175.19</v>
      </c>
    </row>
    <row r="1688" spans="1:3" x14ac:dyDescent="0.3">
      <c r="A1688" s="138">
        <f>'Prix - Orge 8'!C1688</f>
        <v>2021</v>
      </c>
      <c r="B1688" s="146">
        <f>'Prix - Orge 8'!E1688</f>
        <v>228.06</v>
      </c>
      <c r="C1688" s="147">
        <f>'Prix - Orge 8'!F1688</f>
        <v>175.19</v>
      </c>
    </row>
    <row r="1689" spans="1:3" x14ac:dyDescent="0.3">
      <c r="A1689" s="138">
        <f>'Prix - Orge 8'!C1689</f>
        <v>2021</v>
      </c>
      <c r="B1689" s="146">
        <f>'Prix - Orge 8'!E1689</f>
        <v>228.06</v>
      </c>
      <c r="C1689" s="147">
        <f>'Prix - Orge 8'!F1689</f>
        <v>175.19</v>
      </c>
    </row>
    <row r="1690" spans="1:3" x14ac:dyDescent="0.3">
      <c r="A1690" s="138">
        <f>'Prix - Orge 8'!C1690</f>
        <v>2021</v>
      </c>
      <c r="B1690" s="146">
        <f>'Prix - Orge 8'!E1690</f>
        <v>228.06</v>
      </c>
      <c r="C1690" s="147">
        <f>'Prix - Orge 8'!F1690</f>
        <v>175.19</v>
      </c>
    </row>
    <row r="1691" spans="1:3" x14ac:dyDescent="0.3">
      <c r="A1691" s="138">
        <f>'Prix - Orge 8'!C1691</f>
        <v>2021</v>
      </c>
      <c r="B1691" s="146">
        <f>'Prix - Orge 8'!E1691</f>
        <v>228.06</v>
      </c>
      <c r="C1691" s="147">
        <f>'Prix - Orge 8'!F1691</f>
        <v>175.19</v>
      </c>
    </row>
    <row r="1692" spans="1:3" x14ac:dyDescent="0.3">
      <c r="A1692" s="138">
        <f>'Prix - Orge 8'!C1692</f>
        <v>2021</v>
      </c>
      <c r="B1692" s="146">
        <f>'Prix - Orge 8'!E1692</f>
        <v>228.06</v>
      </c>
      <c r="C1692" s="147">
        <f>'Prix - Orge 8'!F1692</f>
        <v>175.19</v>
      </c>
    </row>
    <row r="1693" spans="1:3" x14ac:dyDescent="0.3">
      <c r="A1693" s="138">
        <f>'Prix - Orge 8'!C1693</f>
        <v>2021</v>
      </c>
      <c r="B1693" s="146">
        <f>'Prix - Orge 8'!E1693</f>
        <v>228.06</v>
      </c>
      <c r="C1693" s="147">
        <f>'Prix - Orge 8'!F1693</f>
        <v>175.19</v>
      </c>
    </row>
    <row r="1694" spans="1:3" x14ac:dyDescent="0.3">
      <c r="A1694" s="138">
        <f>'Prix - Orge 8'!C1694</f>
        <v>2021</v>
      </c>
      <c r="B1694" s="146">
        <f>'Prix - Orge 8'!E1694</f>
        <v>228.06</v>
      </c>
      <c r="C1694" s="147">
        <f>'Prix - Orge 8'!F1694</f>
        <v>175.19</v>
      </c>
    </row>
    <row r="1695" spans="1:3" x14ac:dyDescent="0.3">
      <c r="A1695" s="138">
        <f>'Prix - Orge 8'!C1695</f>
        <v>2021</v>
      </c>
      <c r="B1695" s="146">
        <f>'Prix - Orge 8'!E1695</f>
        <v>228.06</v>
      </c>
      <c r="C1695" s="147">
        <f>'Prix - Orge 8'!F1695</f>
        <v>175.19</v>
      </c>
    </row>
    <row r="1696" spans="1:3" x14ac:dyDescent="0.3">
      <c r="A1696" s="138">
        <f>'Prix - Orge 8'!C1696</f>
        <v>2021</v>
      </c>
      <c r="B1696" s="146">
        <f>'Prix - Orge 8'!E1696</f>
        <v>228.06</v>
      </c>
      <c r="C1696" s="147">
        <f>'Prix - Orge 8'!F1696</f>
        <v>175.19</v>
      </c>
    </row>
    <row r="1697" spans="1:3" x14ac:dyDescent="0.3">
      <c r="A1697" s="138">
        <f>'Prix - Orge 8'!C1697</f>
        <v>2021</v>
      </c>
      <c r="B1697" s="146">
        <f>'Prix - Orge 8'!E1697</f>
        <v>228.06</v>
      </c>
      <c r="C1697" s="147">
        <f>'Prix - Orge 8'!F1697</f>
        <v>175.19</v>
      </c>
    </row>
    <row r="1698" spans="1:3" x14ac:dyDescent="0.3">
      <c r="A1698" s="138">
        <f>'Prix - Orge 8'!C1698</f>
        <v>2021</v>
      </c>
      <c r="B1698" s="146">
        <f>'Prix - Orge 8'!E1698</f>
        <v>228.06</v>
      </c>
      <c r="C1698" s="147">
        <f>'Prix - Orge 8'!F1698</f>
        <v>175.19</v>
      </c>
    </row>
    <row r="1699" spans="1:3" x14ac:dyDescent="0.3">
      <c r="A1699" s="138">
        <f>'Prix - Orge 8'!C1699</f>
        <v>2021</v>
      </c>
      <c r="B1699" s="146">
        <f>'Prix - Orge 8'!E1699</f>
        <v>228.06</v>
      </c>
      <c r="C1699" s="147">
        <f>'Prix - Orge 8'!F1699</f>
        <v>175.19</v>
      </c>
    </row>
    <row r="1700" spans="1:3" x14ac:dyDescent="0.3">
      <c r="A1700" s="138">
        <f>'Prix - Orge 8'!C1700</f>
        <v>2021</v>
      </c>
      <c r="B1700" s="146">
        <f>'Prix - Orge 8'!E1700</f>
        <v>228.06</v>
      </c>
      <c r="C1700" s="147">
        <f>'Prix - Orge 8'!F1700</f>
        <v>175.19</v>
      </c>
    </row>
    <row r="1701" spans="1:3" x14ac:dyDescent="0.3">
      <c r="A1701" s="138">
        <f>'Prix - Orge 8'!C1701</f>
        <v>2021</v>
      </c>
      <c r="B1701" s="146">
        <f>'Prix - Orge 8'!E1701</f>
        <v>228.06</v>
      </c>
      <c r="C1701" s="147">
        <f>'Prix - Orge 8'!F1701</f>
        <v>175.19</v>
      </c>
    </row>
    <row r="1702" spans="1:3" x14ac:dyDescent="0.3">
      <c r="A1702" s="138">
        <f>'Prix - Orge 8'!C1702</f>
        <v>2021</v>
      </c>
      <c r="B1702" s="146">
        <f>'Prix - Orge 8'!E1702</f>
        <v>228.06</v>
      </c>
      <c r="C1702" s="147">
        <f>'Prix - Orge 8'!F1702</f>
        <v>175.19</v>
      </c>
    </row>
    <row r="1703" spans="1:3" x14ac:dyDescent="0.3">
      <c r="A1703" s="138">
        <f>'Prix - Orge 8'!C1703</f>
        <v>2021</v>
      </c>
      <c r="B1703" s="146">
        <f>'Prix - Orge 8'!E1703</f>
        <v>228.06</v>
      </c>
      <c r="C1703" s="147">
        <f>'Prix - Orge 8'!F1703</f>
        <v>175.19</v>
      </c>
    </row>
    <row r="1704" spans="1:3" x14ac:dyDescent="0.3">
      <c r="A1704" s="138">
        <f>'Prix - Orge 8'!C1704</f>
        <v>2021</v>
      </c>
      <c r="B1704" s="146">
        <f>'Prix - Orge 8'!E1704</f>
        <v>228.06</v>
      </c>
      <c r="C1704" s="147">
        <f>'Prix - Orge 8'!F1704</f>
        <v>175.19</v>
      </c>
    </row>
    <row r="1705" spans="1:3" x14ac:dyDescent="0.3">
      <c r="A1705" s="138">
        <f>'Prix - Orge 8'!C1705</f>
        <v>2021</v>
      </c>
      <c r="B1705" s="146">
        <f>'Prix - Orge 8'!E1705</f>
        <v>228.06</v>
      </c>
      <c r="C1705" s="147">
        <f>'Prix - Orge 8'!F1705</f>
        <v>175.19</v>
      </c>
    </row>
    <row r="1706" spans="1:3" x14ac:dyDescent="0.3">
      <c r="A1706" s="138">
        <f>'Prix - Orge 8'!C1706</f>
        <v>2021</v>
      </c>
      <c r="B1706" s="146">
        <f>'Prix - Orge 8'!E1706</f>
        <v>228.06</v>
      </c>
      <c r="C1706" s="147">
        <f>'Prix - Orge 8'!F1706</f>
        <v>175.19</v>
      </c>
    </row>
    <row r="1707" spans="1:3" x14ac:dyDescent="0.3">
      <c r="A1707" s="138">
        <f>'Prix - Orge 8'!C1707</f>
        <v>2021</v>
      </c>
      <c r="B1707" s="146">
        <f>'Prix - Orge 8'!E1707</f>
        <v>228.06</v>
      </c>
      <c r="C1707" s="147">
        <f>'Prix - Orge 8'!F1707</f>
        <v>175.19</v>
      </c>
    </row>
    <row r="1708" spans="1:3" x14ac:dyDescent="0.3">
      <c r="A1708" s="138">
        <f>'Prix - Orge 8'!C1708</f>
        <v>2021</v>
      </c>
      <c r="B1708" s="146">
        <f>'Prix - Orge 8'!E1708</f>
        <v>228.06</v>
      </c>
      <c r="C1708" s="147">
        <f>'Prix - Orge 8'!F1708</f>
        <v>175.19</v>
      </c>
    </row>
    <row r="1709" spans="1:3" x14ac:dyDescent="0.3">
      <c r="A1709" s="138">
        <f>'Prix - Orge 8'!C1709</f>
        <v>2021</v>
      </c>
      <c r="B1709" s="146">
        <f>'Prix - Orge 8'!E1709</f>
        <v>228.06</v>
      </c>
      <c r="C1709" s="147">
        <f>'Prix - Orge 8'!F1709</f>
        <v>175.19</v>
      </c>
    </row>
    <row r="1710" spans="1:3" x14ac:dyDescent="0.3">
      <c r="A1710" s="138">
        <f>'Prix - Orge 8'!C1710</f>
        <v>2021</v>
      </c>
      <c r="B1710" s="146">
        <f>'Prix - Orge 8'!E1710</f>
        <v>228.06</v>
      </c>
      <c r="C1710" s="147">
        <f>'Prix - Orge 8'!F1710</f>
        <v>175.19</v>
      </c>
    </row>
    <row r="1711" spans="1:3" x14ac:dyDescent="0.3">
      <c r="A1711" s="138">
        <f>'Prix - Orge 8'!C1711</f>
        <v>2021</v>
      </c>
      <c r="B1711" s="146">
        <f>'Prix - Orge 8'!E1711</f>
        <v>228.06</v>
      </c>
      <c r="C1711" s="147">
        <f>'Prix - Orge 8'!F1711</f>
        <v>175.19</v>
      </c>
    </row>
    <row r="1712" spans="1:3" x14ac:dyDescent="0.3">
      <c r="A1712" s="138">
        <f>'Prix - Orge 8'!C1712</f>
        <v>2021</v>
      </c>
      <c r="B1712" s="146">
        <f>'Prix - Orge 8'!E1712</f>
        <v>228.06</v>
      </c>
      <c r="C1712" s="147">
        <f>'Prix - Orge 8'!F1712</f>
        <v>175.19</v>
      </c>
    </row>
    <row r="1713" spans="1:3" x14ac:dyDescent="0.3">
      <c r="A1713" s="138">
        <f>'Prix - Orge 8'!C1713</f>
        <v>2021</v>
      </c>
      <c r="B1713" s="146">
        <f>'Prix - Orge 8'!E1713</f>
        <v>228.06</v>
      </c>
      <c r="C1713" s="147">
        <f>'Prix - Orge 8'!F1713</f>
        <v>175.19</v>
      </c>
    </row>
    <row r="1714" spans="1:3" x14ac:dyDescent="0.3">
      <c r="A1714" s="138">
        <f>'Prix - Orge 8'!C1714</f>
        <v>2021</v>
      </c>
      <c r="B1714" s="146">
        <f>'Prix - Orge 8'!E1714</f>
        <v>228.06</v>
      </c>
      <c r="C1714" s="147">
        <f>'Prix - Orge 8'!F1714</f>
        <v>175.19</v>
      </c>
    </row>
    <row r="1715" spans="1:3" x14ac:dyDescent="0.3">
      <c r="A1715" s="138">
        <f>'Prix - Orge 8'!C1715</f>
        <v>2021</v>
      </c>
      <c r="B1715" s="146">
        <f>'Prix - Orge 8'!E1715</f>
        <v>228.06</v>
      </c>
      <c r="C1715" s="147">
        <f>'Prix - Orge 8'!F1715</f>
        <v>175.19</v>
      </c>
    </row>
    <row r="1716" spans="1:3" x14ac:dyDescent="0.3">
      <c r="A1716" s="138">
        <f>'Prix - Orge 8'!C1716</f>
        <v>2021</v>
      </c>
      <c r="B1716" s="146">
        <f>'Prix - Orge 8'!E1716</f>
        <v>228.06</v>
      </c>
      <c r="C1716" s="147">
        <f>'Prix - Orge 8'!F1716</f>
        <v>175.19</v>
      </c>
    </row>
    <row r="1717" spans="1:3" x14ac:dyDescent="0.3">
      <c r="A1717" s="138">
        <f>'Prix - Orge 8'!C1717</f>
        <v>2021</v>
      </c>
      <c r="B1717" s="146">
        <f>'Prix - Orge 8'!E1717</f>
        <v>228.06</v>
      </c>
      <c r="C1717" s="147">
        <f>'Prix - Orge 8'!F1717</f>
        <v>175.19</v>
      </c>
    </row>
    <row r="1718" spans="1:3" x14ac:dyDescent="0.3">
      <c r="A1718" s="138">
        <f>'Prix - Orge 8'!C1718</f>
        <v>2021</v>
      </c>
      <c r="B1718" s="146">
        <f>'Prix - Orge 8'!E1718</f>
        <v>228.06</v>
      </c>
      <c r="C1718" s="147">
        <f>'Prix - Orge 8'!F1718</f>
        <v>175.19</v>
      </c>
    </row>
    <row r="1719" spans="1:3" x14ac:dyDescent="0.3">
      <c r="A1719" s="138">
        <f>'Prix - Orge 8'!C1719</f>
        <v>2021</v>
      </c>
      <c r="B1719" s="146">
        <f>'Prix - Orge 8'!E1719</f>
        <v>228.06</v>
      </c>
      <c r="C1719" s="147">
        <f>'Prix - Orge 8'!F1719</f>
        <v>175.19</v>
      </c>
    </row>
    <row r="1720" spans="1:3" x14ac:dyDescent="0.3">
      <c r="A1720" s="138">
        <f>'Prix - Orge 8'!C1720</f>
        <v>2021</v>
      </c>
      <c r="B1720" s="146">
        <f>'Prix - Orge 8'!E1720</f>
        <v>228.06</v>
      </c>
      <c r="C1720" s="147">
        <f>'Prix - Orge 8'!F1720</f>
        <v>175.19</v>
      </c>
    </row>
    <row r="1721" spans="1:3" x14ac:dyDescent="0.3">
      <c r="A1721" s="138">
        <f>'Prix - Orge 8'!C1721</f>
        <v>2021</v>
      </c>
      <c r="B1721" s="146">
        <f>'Prix - Orge 8'!E1721</f>
        <v>228.06</v>
      </c>
      <c r="C1721" s="147">
        <f>'Prix - Orge 8'!F1721</f>
        <v>175.19</v>
      </c>
    </row>
    <row r="1722" spans="1:3" x14ac:dyDescent="0.3">
      <c r="A1722" s="138">
        <f>'Prix - Orge 8'!C1722</f>
        <v>2021</v>
      </c>
      <c r="B1722" s="146">
        <f>'Prix - Orge 8'!E1722</f>
        <v>228.06</v>
      </c>
      <c r="C1722" s="147">
        <f>'Prix - Orge 8'!F1722</f>
        <v>175.19</v>
      </c>
    </row>
    <row r="1723" spans="1:3" x14ac:dyDescent="0.3">
      <c r="A1723" s="138">
        <f>'Prix - Orge 8'!C1723</f>
        <v>2021</v>
      </c>
      <c r="B1723" s="146">
        <f>'Prix - Orge 8'!E1723</f>
        <v>228.06</v>
      </c>
      <c r="C1723" s="147">
        <f>'Prix - Orge 8'!F1723</f>
        <v>175.19</v>
      </c>
    </row>
    <row r="1724" spans="1:3" x14ac:dyDescent="0.3">
      <c r="A1724" s="138">
        <f>'Prix - Orge 8'!C1724</f>
        <v>2021</v>
      </c>
      <c r="B1724" s="146">
        <f>'Prix - Orge 8'!E1724</f>
        <v>228.06</v>
      </c>
      <c r="C1724" s="147">
        <f>'Prix - Orge 8'!F1724</f>
        <v>175.19</v>
      </c>
    </row>
    <row r="1725" spans="1:3" x14ac:dyDescent="0.3">
      <c r="A1725" s="138">
        <f>'Prix - Orge 8'!C1725</f>
        <v>2021</v>
      </c>
      <c r="B1725" s="146">
        <f>'Prix - Orge 8'!E1725</f>
        <v>228.06</v>
      </c>
      <c r="C1725" s="147">
        <f>'Prix - Orge 8'!F1725</f>
        <v>175.19</v>
      </c>
    </row>
    <row r="1726" spans="1:3" x14ac:dyDescent="0.3">
      <c r="A1726" s="138">
        <f>'Prix - Orge 8'!C1726</f>
        <v>2021</v>
      </c>
      <c r="B1726" s="146">
        <f>'Prix - Orge 8'!E1726</f>
        <v>228.06</v>
      </c>
      <c r="C1726" s="147">
        <f>'Prix - Orge 8'!F1726</f>
        <v>175.19</v>
      </c>
    </row>
    <row r="1727" spans="1:3" x14ac:dyDescent="0.3">
      <c r="A1727" s="138">
        <f>'Prix - Orge 8'!C1727</f>
        <v>2021</v>
      </c>
      <c r="B1727" s="146">
        <f>'Prix - Orge 8'!E1727</f>
        <v>228.06</v>
      </c>
      <c r="C1727" s="147">
        <f>'Prix - Orge 8'!F1727</f>
        <v>175.19</v>
      </c>
    </row>
    <row r="1728" spans="1:3" x14ac:dyDescent="0.3">
      <c r="A1728" s="138">
        <f>'Prix - Orge 8'!C1728</f>
        <v>2021</v>
      </c>
      <c r="B1728" s="146">
        <f>'Prix - Orge 8'!E1728</f>
        <v>228.06</v>
      </c>
      <c r="C1728" s="147">
        <f>'Prix - Orge 8'!F1728</f>
        <v>175.19</v>
      </c>
    </row>
    <row r="1729" spans="1:3" x14ac:dyDescent="0.3">
      <c r="A1729" s="138">
        <f>'Prix - Orge 8'!C1729</f>
        <v>2021</v>
      </c>
      <c r="B1729" s="146">
        <f>'Prix - Orge 8'!E1729</f>
        <v>228.06</v>
      </c>
      <c r="C1729" s="147">
        <f>'Prix - Orge 8'!F1729</f>
        <v>175.19</v>
      </c>
    </row>
    <row r="1730" spans="1:3" x14ac:dyDescent="0.3">
      <c r="A1730" s="138">
        <f>'Prix - Orge 8'!C1730</f>
        <v>2021</v>
      </c>
      <c r="B1730" s="146">
        <f>'Prix - Orge 8'!E1730</f>
        <v>228.06</v>
      </c>
      <c r="C1730" s="147">
        <f>'Prix - Orge 8'!F1730</f>
        <v>175.19</v>
      </c>
    </row>
    <row r="1731" spans="1:3" x14ac:dyDescent="0.3">
      <c r="A1731" s="138">
        <f>'Prix - Orge 8'!C1731</f>
        <v>2021</v>
      </c>
      <c r="B1731" s="146">
        <f>'Prix - Orge 8'!E1731</f>
        <v>228.06</v>
      </c>
      <c r="C1731" s="147">
        <f>'Prix - Orge 8'!F1731</f>
        <v>175.19</v>
      </c>
    </row>
    <row r="1732" spans="1:3" x14ac:dyDescent="0.3">
      <c r="A1732" s="138">
        <f>'Prix - Orge 8'!C1732</f>
        <v>2021</v>
      </c>
      <c r="B1732" s="146">
        <f>'Prix - Orge 8'!E1732</f>
        <v>228.06</v>
      </c>
      <c r="C1732" s="147">
        <f>'Prix - Orge 8'!F1732</f>
        <v>175.19</v>
      </c>
    </row>
    <row r="1733" spans="1:3" x14ac:dyDescent="0.3">
      <c r="A1733" s="138">
        <f>'Prix - Orge 8'!C1733</f>
        <v>2021</v>
      </c>
      <c r="B1733" s="146">
        <f>'Prix - Orge 8'!E1733</f>
        <v>228.06</v>
      </c>
      <c r="C1733" s="147">
        <f>'Prix - Orge 8'!F1733</f>
        <v>175.19</v>
      </c>
    </row>
    <row r="1734" spans="1:3" x14ac:dyDescent="0.3">
      <c r="A1734" s="138">
        <f>'Prix - Orge 8'!C1734</f>
        <v>2021</v>
      </c>
      <c r="B1734" s="146">
        <f>'Prix - Orge 8'!E1734</f>
        <v>228.06</v>
      </c>
      <c r="C1734" s="147">
        <f>'Prix - Orge 8'!F1734</f>
        <v>175.19</v>
      </c>
    </row>
    <row r="1735" spans="1:3" x14ac:dyDescent="0.3">
      <c r="A1735" s="138">
        <f>'Prix - Orge 8'!C1735</f>
        <v>2021</v>
      </c>
      <c r="B1735" s="146">
        <f>'Prix - Orge 8'!E1735</f>
        <v>228.06</v>
      </c>
      <c r="C1735" s="147">
        <f>'Prix - Orge 8'!F1735</f>
        <v>175.19</v>
      </c>
    </row>
    <row r="1736" spans="1:3" x14ac:dyDescent="0.3">
      <c r="A1736" s="138">
        <f>'Prix - Orge 8'!C1736</f>
        <v>2021</v>
      </c>
      <c r="B1736" s="146">
        <f>'Prix - Orge 8'!E1736</f>
        <v>228.06</v>
      </c>
      <c r="C1736" s="147">
        <f>'Prix - Orge 8'!F1736</f>
        <v>175.19</v>
      </c>
    </row>
    <row r="1737" spans="1:3" x14ac:dyDescent="0.3">
      <c r="A1737" s="138">
        <f>'Prix - Orge 8'!C1737</f>
        <v>2021</v>
      </c>
      <c r="B1737" s="146">
        <f>'Prix - Orge 8'!E1737</f>
        <v>228.06</v>
      </c>
      <c r="C1737" s="147">
        <f>'Prix - Orge 8'!F1737</f>
        <v>175.19</v>
      </c>
    </row>
    <row r="1738" spans="1:3" x14ac:dyDescent="0.3">
      <c r="A1738" s="138">
        <f>'Prix - Orge 8'!C1738</f>
        <v>2021</v>
      </c>
      <c r="B1738" s="146">
        <f>'Prix - Orge 8'!E1738</f>
        <v>228.06</v>
      </c>
      <c r="C1738" s="147">
        <f>'Prix - Orge 8'!F1738</f>
        <v>175.19</v>
      </c>
    </row>
    <row r="1739" spans="1:3" x14ac:dyDescent="0.3">
      <c r="A1739" s="138">
        <f>'Prix - Orge 8'!C1739</f>
        <v>2021</v>
      </c>
      <c r="B1739" s="146">
        <f>'Prix - Orge 8'!E1739</f>
        <v>228.06</v>
      </c>
      <c r="C1739" s="147">
        <f>'Prix - Orge 8'!F1739</f>
        <v>175.19</v>
      </c>
    </row>
    <row r="1740" spans="1:3" x14ac:dyDescent="0.3">
      <c r="A1740" s="138">
        <f>'Prix - Orge 8'!C1740</f>
        <v>2021</v>
      </c>
      <c r="B1740" s="146">
        <f>'Prix - Orge 8'!E1740</f>
        <v>228.06</v>
      </c>
      <c r="C1740" s="147">
        <f>'Prix - Orge 8'!F1740</f>
        <v>175.19</v>
      </c>
    </row>
    <row r="1741" spans="1:3" x14ac:dyDescent="0.3">
      <c r="A1741" s="138">
        <f>'Prix - Orge 8'!C1741</f>
        <v>2021</v>
      </c>
      <c r="B1741" s="146">
        <f>'Prix - Orge 8'!E1741</f>
        <v>228.06</v>
      </c>
      <c r="C1741" s="147">
        <f>'Prix - Orge 8'!F1741</f>
        <v>175.19</v>
      </c>
    </row>
    <row r="1742" spans="1:3" x14ac:dyDescent="0.3">
      <c r="A1742" s="138">
        <f>'Prix - Orge 8'!C1742</f>
        <v>2021</v>
      </c>
      <c r="B1742" s="146">
        <f>'Prix - Orge 8'!E1742</f>
        <v>228.06</v>
      </c>
      <c r="C1742" s="147">
        <f>'Prix - Orge 8'!F1742</f>
        <v>175.19</v>
      </c>
    </row>
    <row r="1743" spans="1:3" x14ac:dyDescent="0.3">
      <c r="A1743" s="138">
        <f>'Prix - Orge 8'!C1743</f>
        <v>2021</v>
      </c>
      <c r="B1743" s="146">
        <f>'Prix - Orge 8'!E1743</f>
        <v>228.06</v>
      </c>
      <c r="C1743" s="147">
        <f>'Prix - Orge 8'!F1743</f>
        <v>175.19</v>
      </c>
    </row>
    <row r="1744" spans="1:3" x14ac:dyDescent="0.3">
      <c r="A1744" s="138">
        <f>'Prix - Orge 8'!C1744</f>
        <v>2021</v>
      </c>
      <c r="B1744" s="146">
        <f>'Prix - Orge 8'!E1744</f>
        <v>228.06</v>
      </c>
      <c r="C1744" s="147">
        <f>'Prix - Orge 8'!F1744</f>
        <v>175.19</v>
      </c>
    </row>
    <row r="1745" spans="1:3" x14ac:dyDescent="0.3">
      <c r="A1745" s="138">
        <f>'Prix - Orge 8'!C1745</f>
        <v>2021</v>
      </c>
      <c r="B1745" s="146">
        <f>'Prix - Orge 8'!E1745</f>
        <v>228.06</v>
      </c>
      <c r="C1745" s="147">
        <f>'Prix - Orge 8'!F1745</f>
        <v>175.19</v>
      </c>
    </row>
    <row r="1746" spans="1:3" x14ac:dyDescent="0.3">
      <c r="A1746" s="138">
        <f>'Prix - Orge 8'!C1746</f>
        <v>2021</v>
      </c>
      <c r="B1746" s="146">
        <f>'Prix - Orge 8'!E1746</f>
        <v>228.06</v>
      </c>
      <c r="C1746" s="147">
        <f>'Prix - Orge 8'!F1746</f>
        <v>175.19</v>
      </c>
    </row>
    <row r="1747" spans="1:3" x14ac:dyDescent="0.3">
      <c r="A1747" s="138">
        <f>'Prix - Orge 8'!C1747</f>
        <v>2021</v>
      </c>
      <c r="B1747" s="146">
        <f>'Prix - Orge 8'!E1747</f>
        <v>228.06</v>
      </c>
      <c r="C1747" s="147">
        <f>'Prix - Orge 8'!F1747</f>
        <v>175.19</v>
      </c>
    </row>
    <row r="1748" spans="1:3" x14ac:dyDescent="0.3">
      <c r="A1748" s="138">
        <f>'Prix - Orge 8'!C1748</f>
        <v>2021</v>
      </c>
      <c r="B1748" s="146">
        <f>'Prix - Orge 8'!E1748</f>
        <v>228.06</v>
      </c>
      <c r="C1748" s="147">
        <f>'Prix - Orge 8'!F1748</f>
        <v>175.19</v>
      </c>
    </row>
    <row r="1749" spans="1:3" x14ac:dyDescent="0.3">
      <c r="A1749" s="138">
        <f>'Prix - Orge 8'!C1749</f>
        <v>2021</v>
      </c>
      <c r="B1749" s="146">
        <f>'Prix - Orge 8'!E1749</f>
        <v>228.06</v>
      </c>
      <c r="C1749" s="147">
        <f>'Prix - Orge 8'!F1749</f>
        <v>175.19</v>
      </c>
    </row>
    <row r="1750" spans="1:3" x14ac:dyDescent="0.3">
      <c r="A1750" s="138">
        <f>'Prix - Orge 8'!C1750</f>
        <v>2021</v>
      </c>
      <c r="B1750" s="146">
        <f>'Prix - Orge 8'!E1750</f>
        <v>228.06</v>
      </c>
      <c r="C1750" s="147">
        <f>'Prix - Orge 8'!F1750</f>
        <v>175.19</v>
      </c>
    </row>
    <row r="1751" spans="1:3" x14ac:dyDescent="0.3">
      <c r="A1751" s="138">
        <f>'Prix - Orge 8'!C1751</f>
        <v>2021</v>
      </c>
      <c r="B1751" s="146">
        <f>'Prix - Orge 8'!E1751</f>
        <v>228.06</v>
      </c>
      <c r="C1751" s="147">
        <f>'Prix - Orge 8'!F1751</f>
        <v>175.19</v>
      </c>
    </row>
    <row r="1752" spans="1:3" x14ac:dyDescent="0.3">
      <c r="A1752" s="138">
        <f>'Prix - Orge 8'!C1752</f>
        <v>2021</v>
      </c>
      <c r="B1752" s="146">
        <f>'Prix - Orge 8'!E1752</f>
        <v>228.06</v>
      </c>
      <c r="C1752" s="147">
        <f>'Prix - Orge 8'!F1752</f>
        <v>175.19</v>
      </c>
    </row>
    <row r="1753" spans="1:3" x14ac:dyDescent="0.3">
      <c r="A1753" s="138">
        <f>'Prix - Orge 8'!C1753</f>
        <v>2021</v>
      </c>
      <c r="B1753" s="146">
        <f>'Prix - Orge 8'!E1753</f>
        <v>228.06</v>
      </c>
      <c r="C1753" s="147">
        <f>'Prix - Orge 8'!F1753</f>
        <v>175.19</v>
      </c>
    </row>
    <row r="1754" spans="1:3" x14ac:dyDescent="0.3">
      <c r="A1754" s="138">
        <f>'Prix - Orge 8'!C1754</f>
        <v>2021</v>
      </c>
      <c r="B1754" s="146">
        <f>'Prix - Orge 8'!E1754</f>
        <v>228.06</v>
      </c>
      <c r="C1754" s="147">
        <f>'Prix - Orge 8'!F1754</f>
        <v>175.19</v>
      </c>
    </row>
    <row r="1755" spans="1:3" x14ac:dyDescent="0.3">
      <c r="A1755" s="138">
        <f>'Prix - Orge 8'!C1755</f>
        <v>2021</v>
      </c>
      <c r="B1755" s="146">
        <f>'Prix - Orge 8'!E1755</f>
        <v>228.06</v>
      </c>
      <c r="C1755" s="147">
        <f>'Prix - Orge 8'!F1755</f>
        <v>175.19</v>
      </c>
    </row>
    <row r="1756" spans="1:3" x14ac:dyDescent="0.3">
      <c r="A1756" s="138">
        <f>'Prix - Orge 8'!C1756</f>
        <v>2021</v>
      </c>
      <c r="B1756" s="146">
        <f>'Prix - Orge 8'!E1756</f>
        <v>228.06</v>
      </c>
      <c r="C1756" s="147">
        <f>'Prix - Orge 8'!F1756</f>
        <v>175.19</v>
      </c>
    </row>
    <row r="1757" spans="1:3" x14ac:dyDescent="0.3">
      <c r="A1757" s="138">
        <f>'Prix - Orge 8'!C1757</f>
        <v>2021</v>
      </c>
      <c r="B1757" s="146">
        <f>'Prix - Orge 8'!E1757</f>
        <v>228.06</v>
      </c>
      <c r="C1757" s="147">
        <f>'Prix - Orge 8'!F1757</f>
        <v>175.19</v>
      </c>
    </row>
    <row r="1758" spans="1:3" x14ac:dyDescent="0.3">
      <c r="A1758" s="138">
        <f>'Prix - Orge 8'!C1758</f>
        <v>2021</v>
      </c>
      <c r="B1758" s="146">
        <f>'Prix - Orge 8'!E1758</f>
        <v>228.06</v>
      </c>
      <c r="C1758" s="147">
        <f>'Prix - Orge 8'!F1758</f>
        <v>175.19</v>
      </c>
    </row>
    <row r="1759" spans="1:3" x14ac:dyDescent="0.3">
      <c r="A1759" s="138">
        <f>'Prix - Orge 8'!C1759</f>
        <v>2021</v>
      </c>
      <c r="B1759" s="146">
        <f>'Prix - Orge 8'!E1759</f>
        <v>228.06</v>
      </c>
      <c r="C1759" s="147">
        <f>'Prix - Orge 8'!F1759</f>
        <v>175.19</v>
      </c>
    </row>
    <row r="1760" spans="1:3" x14ac:dyDescent="0.3">
      <c r="A1760" s="138">
        <f>'Prix - Orge 8'!C1760</f>
        <v>2021</v>
      </c>
      <c r="B1760" s="146">
        <f>'Prix - Orge 8'!E1760</f>
        <v>228.06</v>
      </c>
      <c r="C1760" s="147">
        <f>'Prix - Orge 8'!F1760</f>
        <v>175.19</v>
      </c>
    </row>
    <row r="1761" spans="1:3" x14ac:dyDescent="0.3">
      <c r="A1761" s="138">
        <f>'Prix - Orge 8'!C1761</f>
        <v>2021</v>
      </c>
      <c r="B1761" s="146">
        <f>'Prix - Orge 8'!E1761</f>
        <v>228.06</v>
      </c>
      <c r="C1761" s="147">
        <f>'Prix - Orge 8'!F1761</f>
        <v>175.19</v>
      </c>
    </row>
    <row r="1762" spans="1:3" x14ac:dyDescent="0.3">
      <c r="A1762" s="138">
        <f>'Prix - Orge 8'!C1762</f>
        <v>2021</v>
      </c>
      <c r="B1762" s="146">
        <f>'Prix - Orge 8'!E1762</f>
        <v>228.06</v>
      </c>
      <c r="C1762" s="147">
        <f>'Prix - Orge 8'!F1762</f>
        <v>175.19</v>
      </c>
    </row>
    <row r="1763" spans="1:3" x14ac:dyDescent="0.3">
      <c r="A1763" s="138">
        <f>'Prix - Orge 8'!C1763</f>
        <v>2021</v>
      </c>
      <c r="B1763" s="146">
        <f>'Prix - Orge 8'!E1763</f>
        <v>228.06</v>
      </c>
      <c r="C1763" s="147">
        <f>'Prix - Orge 8'!F1763</f>
        <v>175.19</v>
      </c>
    </row>
    <row r="1764" spans="1:3" x14ac:dyDescent="0.3">
      <c r="A1764" s="138">
        <f>'Prix - Orge 8'!C1764</f>
        <v>2021</v>
      </c>
      <c r="B1764" s="146">
        <f>'Prix - Orge 8'!E1764</f>
        <v>228.06</v>
      </c>
      <c r="C1764" s="147">
        <f>'Prix - Orge 8'!F1764</f>
        <v>175.19</v>
      </c>
    </row>
    <row r="1765" spans="1:3" x14ac:dyDescent="0.3">
      <c r="A1765" s="138">
        <f>'Prix - Orge 8'!C1765</f>
        <v>2021</v>
      </c>
      <c r="B1765" s="146">
        <f>'Prix - Orge 8'!E1765</f>
        <v>228.06</v>
      </c>
      <c r="C1765" s="147">
        <f>'Prix - Orge 8'!F1765</f>
        <v>175.19</v>
      </c>
    </row>
    <row r="1766" spans="1:3" x14ac:dyDescent="0.3">
      <c r="A1766" s="138">
        <f>'Prix - Orge 8'!C1766</f>
        <v>2021</v>
      </c>
      <c r="B1766" s="146">
        <f>'Prix - Orge 8'!E1766</f>
        <v>228.06</v>
      </c>
      <c r="C1766" s="147">
        <f>'Prix - Orge 8'!F1766</f>
        <v>175.19</v>
      </c>
    </row>
    <row r="1767" spans="1:3" x14ac:dyDescent="0.3">
      <c r="A1767" s="138">
        <f>'Prix - Orge 8'!C1767</f>
        <v>2021</v>
      </c>
      <c r="B1767" s="146">
        <f>'Prix - Orge 8'!E1767</f>
        <v>228.06</v>
      </c>
      <c r="C1767" s="147">
        <f>'Prix - Orge 8'!F1767</f>
        <v>175.19</v>
      </c>
    </row>
    <row r="1768" spans="1:3" x14ac:dyDescent="0.3">
      <c r="A1768" s="138">
        <f>'Prix - Orge 8'!C1768</f>
        <v>2021</v>
      </c>
      <c r="B1768" s="146">
        <f>'Prix - Orge 8'!E1768</f>
        <v>228.06</v>
      </c>
      <c r="C1768" s="147">
        <f>'Prix - Orge 8'!F1768</f>
        <v>175.19</v>
      </c>
    </row>
    <row r="1769" spans="1:3" x14ac:dyDescent="0.3">
      <c r="A1769" s="138">
        <f>'Prix - Orge 8'!C1769</f>
        <v>2021</v>
      </c>
      <c r="B1769" s="146">
        <f>'Prix - Orge 8'!E1769</f>
        <v>228.06</v>
      </c>
      <c r="C1769" s="147">
        <f>'Prix - Orge 8'!F1769</f>
        <v>175.19</v>
      </c>
    </row>
    <row r="1770" spans="1:3" x14ac:dyDescent="0.3">
      <c r="A1770" s="138">
        <f>'Prix - Orge 8'!C1770</f>
        <v>2021</v>
      </c>
      <c r="B1770" s="146">
        <f>'Prix - Orge 8'!E1770</f>
        <v>228.06</v>
      </c>
      <c r="C1770" s="147">
        <f>'Prix - Orge 8'!F1770</f>
        <v>175.19</v>
      </c>
    </row>
    <row r="1771" spans="1:3" x14ac:dyDescent="0.3">
      <c r="A1771" s="138">
        <f>'Prix - Orge 8'!C1771</f>
        <v>2021</v>
      </c>
      <c r="B1771" s="146">
        <f>'Prix - Orge 8'!E1771</f>
        <v>228.06</v>
      </c>
      <c r="C1771" s="147">
        <f>'Prix - Orge 8'!F1771</f>
        <v>175.19</v>
      </c>
    </row>
    <row r="1772" spans="1:3" x14ac:dyDescent="0.3">
      <c r="A1772" s="138">
        <f>'Prix - Orge 8'!C1772</f>
        <v>2021</v>
      </c>
      <c r="B1772" s="146">
        <f>'Prix - Orge 8'!E1772</f>
        <v>228.06</v>
      </c>
      <c r="C1772" s="147">
        <f>'Prix - Orge 8'!F1772</f>
        <v>175.19</v>
      </c>
    </row>
    <row r="1773" spans="1:3" x14ac:dyDescent="0.3">
      <c r="A1773" s="138">
        <f>'Prix - Orge 8'!C1773</f>
        <v>2021</v>
      </c>
      <c r="B1773" s="146">
        <f>'Prix - Orge 8'!E1773</f>
        <v>228.06</v>
      </c>
      <c r="C1773" s="147">
        <f>'Prix - Orge 8'!F1773</f>
        <v>175.19</v>
      </c>
    </row>
    <row r="1774" spans="1:3" x14ac:dyDescent="0.3">
      <c r="A1774" s="138">
        <f>'Prix - Orge 8'!C1774</f>
        <v>2021</v>
      </c>
      <c r="B1774" s="146">
        <f>'Prix - Orge 8'!E1774</f>
        <v>228.06</v>
      </c>
      <c r="C1774" s="147">
        <f>'Prix - Orge 8'!F1774</f>
        <v>175.19</v>
      </c>
    </row>
    <row r="1775" spans="1:3" x14ac:dyDescent="0.3">
      <c r="A1775" s="138">
        <f>'Prix - Orge 8'!C1775</f>
        <v>2021</v>
      </c>
      <c r="B1775" s="146">
        <f>'Prix - Orge 8'!E1775</f>
        <v>228.06</v>
      </c>
      <c r="C1775" s="147">
        <f>'Prix - Orge 8'!F1775</f>
        <v>175.19</v>
      </c>
    </row>
    <row r="1776" spans="1:3" x14ac:dyDescent="0.3">
      <c r="A1776" s="138">
        <f>'Prix - Orge 8'!C1776</f>
        <v>2021</v>
      </c>
      <c r="B1776" s="146">
        <f>'Prix - Orge 8'!E1776</f>
        <v>228.06</v>
      </c>
      <c r="C1776" s="147">
        <f>'Prix - Orge 8'!F1776</f>
        <v>175.19</v>
      </c>
    </row>
    <row r="1777" spans="1:3" x14ac:dyDescent="0.3">
      <c r="A1777" s="138">
        <f>'Prix - Orge 8'!C1777</f>
        <v>2021</v>
      </c>
      <c r="B1777" s="146">
        <f>'Prix - Orge 8'!E1777</f>
        <v>228.06</v>
      </c>
      <c r="C1777" s="147">
        <f>'Prix - Orge 8'!F1777</f>
        <v>175.19</v>
      </c>
    </row>
    <row r="1778" spans="1:3" x14ac:dyDescent="0.3">
      <c r="A1778" s="138">
        <f>'Prix - Orge 8'!C1778</f>
        <v>2021</v>
      </c>
      <c r="B1778" s="146">
        <f>'Prix - Orge 8'!E1778</f>
        <v>228.06</v>
      </c>
      <c r="C1778" s="147">
        <f>'Prix - Orge 8'!F1778</f>
        <v>175.19</v>
      </c>
    </row>
    <row r="1779" spans="1:3" x14ac:dyDescent="0.3">
      <c r="A1779" s="138">
        <f>'Prix - Orge 8'!C1779</f>
        <v>2021</v>
      </c>
      <c r="B1779" s="146">
        <f>'Prix - Orge 8'!E1779</f>
        <v>228.06</v>
      </c>
      <c r="C1779" s="147">
        <f>'Prix - Orge 8'!F1779</f>
        <v>175.19</v>
      </c>
    </row>
    <row r="1780" spans="1:3" x14ac:dyDescent="0.3">
      <c r="A1780" s="138">
        <f>'Prix - Orge 8'!C1780</f>
        <v>2021</v>
      </c>
      <c r="B1780" s="146">
        <f>'Prix - Orge 8'!E1780</f>
        <v>228.06</v>
      </c>
      <c r="C1780" s="147">
        <f>'Prix - Orge 8'!F1780</f>
        <v>175.19</v>
      </c>
    </row>
    <row r="1781" spans="1:3" x14ac:dyDescent="0.3">
      <c r="A1781" s="138">
        <f>'Prix - Orge 8'!C1781</f>
        <v>2021</v>
      </c>
      <c r="B1781" s="146">
        <f>'Prix - Orge 8'!E1781</f>
        <v>228.06</v>
      </c>
      <c r="C1781" s="147">
        <f>'Prix - Orge 8'!F1781</f>
        <v>175.19</v>
      </c>
    </row>
    <row r="1782" spans="1:3" x14ac:dyDescent="0.3">
      <c r="A1782" s="138">
        <f>'Prix - Orge 8'!C1782</f>
        <v>2021</v>
      </c>
      <c r="B1782" s="146">
        <f>'Prix - Orge 8'!E1782</f>
        <v>228.06</v>
      </c>
      <c r="C1782" s="147">
        <f>'Prix - Orge 8'!F1782</f>
        <v>175.19</v>
      </c>
    </row>
    <row r="1783" spans="1:3" x14ac:dyDescent="0.3">
      <c r="A1783" s="138">
        <f>'Prix - Orge 8'!C1783</f>
        <v>2021</v>
      </c>
      <c r="B1783" s="146">
        <f>'Prix - Orge 8'!E1783</f>
        <v>228.06</v>
      </c>
      <c r="C1783" s="147">
        <f>'Prix - Orge 8'!F1783</f>
        <v>175.19</v>
      </c>
    </row>
    <row r="1784" spans="1:3" x14ac:dyDescent="0.3">
      <c r="A1784" s="138">
        <f>'Prix - Orge 8'!C1784</f>
        <v>2021</v>
      </c>
      <c r="B1784" s="146">
        <f>'Prix - Orge 8'!E1784</f>
        <v>228.06</v>
      </c>
      <c r="C1784" s="147">
        <f>'Prix - Orge 8'!F1784</f>
        <v>175.19</v>
      </c>
    </row>
    <row r="1785" spans="1:3" x14ac:dyDescent="0.3">
      <c r="A1785" s="138">
        <f>'Prix - Orge 8'!C1785</f>
        <v>2021</v>
      </c>
      <c r="B1785" s="146">
        <f>'Prix - Orge 8'!E1785</f>
        <v>228.06</v>
      </c>
      <c r="C1785" s="147">
        <f>'Prix - Orge 8'!F1785</f>
        <v>175.19</v>
      </c>
    </row>
    <row r="1786" spans="1:3" x14ac:dyDescent="0.3">
      <c r="A1786" s="138">
        <f>'Prix - Orge 8'!C1786</f>
        <v>2021</v>
      </c>
      <c r="B1786" s="146">
        <f>'Prix - Orge 8'!E1786</f>
        <v>228.06</v>
      </c>
      <c r="C1786" s="147">
        <f>'Prix - Orge 8'!F1786</f>
        <v>175.19</v>
      </c>
    </row>
    <row r="1787" spans="1:3" x14ac:dyDescent="0.3">
      <c r="A1787" s="138">
        <f>'Prix - Orge 8'!C1787</f>
        <v>2021</v>
      </c>
      <c r="B1787" s="146">
        <f>'Prix - Orge 8'!E1787</f>
        <v>228.06</v>
      </c>
      <c r="C1787" s="147">
        <f>'Prix - Orge 8'!F1787</f>
        <v>175.19</v>
      </c>
    </row>
    <row r="1788" spans="1:3" x14ac:dyDescent="0.3">
      <c r="A1788" s="138">
        <f>'Prix - Orge 8'!C1788</f>
        <v>2021</v>
      </c>
      <c r="B1788" s="146">
        <f>'Prix - Orge 8'!E1788</f>
        <v>228.06</v>
      </c>
      <c r="C1788" s="147">
        <f>'Prix - Orge 8'!F1788</f>
        <v>175.19</v>
      </c>
    </row>
    <row r="1789" spans="1:3" x14ac:dyDescent="0.3">
      <c r="A1789" s="138">
        <f>'Prix - Orge 8'!C1789</f>
        <v>2021</v>
      </c>
      <c r="B1789" s="146">
        <f>'Prix - Orge 8'!E1789</f>
        <v>228.06</v>
      </c>
      <c r="C1789" s="147">
        <f>'Prix - Orge 8'!F1789</f>
        <v>175.19</v>
      </c>
    </row>
    <row r="1790" spans="1:3" x14ac:dyDescent="0.3">
      <c r="A1790" s="138">
        <f>'Prix - Orge 8'!C1790</f>
        <v>2021</v>
      </c>
      <c r="B1790" s="146">
        <f>'Prix - Orge 8'!E1790</f>
        <v>228.06</v>
      </c>
      <c r="C1790" s="147">
        <f>'Prix - Orge 8'!F1790</f>
        <v>175.19</v>
      </c>
    </row>
    <row r="1791" spans="1:3" x14ac:dyDescent="0.3">
      <c r="A1791" s="138">
        <f>'Prix - Orge 8'!C1791</f>
        <v>2021</v>
      </c>
      <c r="B1791" s="146">
        <f>'Prix - Orge 8'!E1791</f>
        <v>228.06</v>
      </c>
      <c r="C1791" s="147">
        <f>'Prix - Orge 8'!F1791</f>
        <v>175.19</v>
      </c>
    </row>
    <row r="1792" spans="1:3" x14ac:dyDescent="0.3">
      <c r="A1792" s="138">
        <f>'Prix - Orge 8'!C1792</f>
        <v>2021</v>
      </c>
      <c r="B1792" s="146">
        <f>'Prix - Orge 8'!E1792</f>
        <v>228.06</v>
      </c>
      <c r="C1792" s="147">
        <f>'Prix - Orge 8'!F1792</f>
        <v>175.19</v>
      </c>
    </row>
    <row r="1793" spans="1:3" x14ac:dyDescent="0.3">
      <c r="A1793" s="138">
        <f>'Prix - Orge 8'!C1793</f>
        <v>2021</v>
      </c>
      <c r="B1793" s="146">
        <f>'Prix - Orge 8'!E1793</f>
        <v>228.06</v>
      </c>
      <c r="C1793" s="147">
        <f>'Prix - Orge 8'!F1793</f>
        <v>175.19</v>
      </c>
    </row>
    <row r="1794" spans="1:3" x14ac:dyDescent="0.3">
      <c r="A1794" s="138">
        <f>'Prix - Orge 8'!C1794</f>
        <v>2021</v>
      </c>
      <c r="B1794" s="146">
        <f>'Prix - Orge 8'!E1794</f>
        <v>228.06</v>
      </c>
      <c r="C1794" s="147">
        <f>'Prix - Orge 8'!F1794</f>
        <v>175.19</v>
      </c>
    </row>
    <row r="1795" spans="1:3" x14ac:dyDescent="0.3">
      <c r="A1795" s="138">
        <f>'Prix - Orge 8'!C1795</f>
        <v>2021</v>
      </c>
      <c r="B1795" s="146">
        <f>'Prix - Orge 8'!E1795</f>
        <v>228.06</v>
      </c>
      <c r="C1795" s="147">
        <f>'Prix - Orge 8'!F1795</f>
        <v>175.19</v>
      </c>
    </row>
    <row r="1796" spans="1:3" x14ac:dyDescent="0.3">
      <c r="A1796" s="138">
        <f>'Prix - Orge 8'!C1796</f>
        <v>2021</v>
      </c>
      <c r="B1796" s="146">
        <f>'Prix - Orge 8'!E1796</f>
        <v>228.06</v>
      </c>
      <c r="C1796" s="147">
        <f>'Prix - Orge 8'!F1796</f>
        <v>175.19</v>
      </c>
    </row>
    <row r="1797" spans="1:3" x14ac:dyDescent="0.3">
      <c r="A1797" s="138">
        <f>'Prix - Orge 8'!C1797</f>
        <v>2021</v>
      </c>
      <c r="B1797" s="146">
        <f>'Prix - Orge 8'!E1797</f>
        <v>228.06</v>
      </c>
      <c r="C1797" s="147">
        <f>'Prix - Orge 8'!F1797</f>
        <v>175.19</v>
      </c>
    </row>
    <row r="1798" spans="1:3" x14ac:dyDescent="0.3">
      <c r="A1798" s="138">
        <f>'Prix - Orge 8'!C1798</f>
        <v>2021</v>
      </c>
      <c r="B1798" s="146">
        <f>'Prix - Orge 8'!E1798</f>
        <v>228.06</v>
      </c>
      <c r="C1798" s="147">
        <f>'Prix - Orge 8'!F1798</f>
        <v>175.19</v>
      </c>
    </row>
    <row r="1799" spans="1:3" x14ac:dyDescent="0.3">
      <c r="A1799" s="138">
        <f>'Prix - Orge 8'!C1799</f>
        <v>2021</v>
      </c>
      <c r="B1799" s="146">
        <f>'Prix - Orge 8'!E1799</f>
        <v>228.06</v>
      </c>
      <c r="C1799" s="147">
        <f>'Prix - Orge 8'!F1799</f>
        <v>175.19</v>
      </c>
    </row>
    <row r="1800" spans="1:3" x14ac:dyDescent="0.3">
      <c r="A1800" s="138">
        <f>'Prix - Orge 8'!C1800</f>
        <v>2021</v>
      </c>
      <c r="B1800" s="146">
        <f>'Prix - Orge 8'!E1800</f>
        <v>228.06</v>
      </c>
      <c r="C1800" s="147">
        <f>'Prix - Orge 8'!F1800</f>
        <v>175.19</v>
      </c>
    </row>
    <row r="1801" spans="1:3" x14ac:dyDescent="0.3">
      <c r="A1801" s="138">
        <f>'Prix - Orge 8'!C1801</f>
        <v>2021</v>
      </c>
      <c r="B1801" s="146">
        <f>'Prix - Orge 8'!E1801</f>
        <v>228.06</v>
      </c>
      <c r="C1801" s="147">
        <f>'Prix - Orge 8'!F1801</f>
        <v>175.19</v>
      </c>
    </row>
    <row r="1802" spans="1:3" x14ac:dyDescent="0.3">
      <c r="A1802" s="138">
        <f>'Prix - Orge 8'!C1802</f>
        <v>2021</v>
      </c>
      <c r="B1802" s="146">
        <f>'Prix - Orge 8'!E1802</f>
        <v>228.06</v>
      </c>
      <c r="C1802" s="147">
        <f>'Prix - Orge 8'!F1802</f>
        <v>175.19</v>
      </c>
    </row>
    <row r="1803" spans="1:3" x14ac:dyDescent="0.3">
      <c r="A1803" s="138">
        <f>'Prix - Orge 8'!C1803</f>
        <v>2021</v>
      </c>
      <c r="B1803" s="146">
        <f>'Prix - Orge 8'!E1803</f>
        <v>228.06</v>
      </c>
      <c r="C1803" s="147">
        <f>'Prix - Orge 8'!F1803</f>
        <v>175.19</v>
      </c>
    </row>
    <row r="1804" spans="1:3" x14ac:dyDescent="0.3">
      <c r="A1804" s="138">
        <f>'Prix - Orge 8'!C1804</f>
        <v>2021</v>
      </c>
      <c r="B1804" s="146">
        <f>'Prix - Orge 8'!E1804</f>
        <v>228.06</v>
      </c>
      <c r="C1804" s="147">
        <f>'Prix - Orge 8'!F1804</f>
        <v>175.19</v>
      </c>
    </row>
    <row r="1805" spans="1:3" x14ac:dyDescent="0.3">
      <c r="A1805" s="138">
        <f>'Prix - Orge 8'!C1805</f>
        <v>2021</v>
      </c>
      <c r="B1805" s="146">
        <f>'Prix - Orge 8'!E1805</f>
        <v>228.06</v>
      </c>
      <c r="C1805" s="147">
        <f>'Prix - Orge 8'!F1805</f>
        <v>175.19</v>
      </c>
    </row>
    <row r="1806" spans="1:3" x14ac:dyDescent="0.3">
      <c r="A1806" s="138">
        <f>'Prix - Orge 8'!C1806</f>
        <v>2021</v>
      </c>
      <c r="B1806" s="146">
        <f>'Prix - Orge 8'!E1806</f>
        <v>228.06</v>
      </c>
      <c r="C1806" s="147">
        <f>'Prix - Orge 8'!F1806</f>
        <v>175.19</v>
      </c>
    </row>
    <row r="1807" spans="1:3" x14ac:dyDescent="0.3">
      <c r="A1807" s="138">
        <f>'Prix - Orge 8'!C1807</f>
        <v>2021</v>
      </c>
      <c r="B1807" s="146">
        <f>'Prix - Orge 8'!E1807</f>
        <v>228.06</v>
      </c>
      <c r="C1807" s="147">
        <f>'Prix - Orge 8'!F1807</f>
        <v>175.19</v>
      </c>
    </row>
    <row r="1808" spans="1:3" x14ac:dyDescent="0.3">
      <c r="A1808" s="138">
        <f>'Prix - Orge 8'!C1808</f>
        <v>2021</v>
      </c>
      <c r="B1808" s="146">
        <f>'Prix - Orge 8'!E1808</f>
        <v>228.06</v>
      </c>
      <c r="C1808" s="147">
        <f>'Prix - Orge 8'!F1808</f>
        <v>175.19</v>
      </c>
    </row>
    <row r="1809" spans="1:3" x14ac:dyDescent="0.3">
      <c r="A1809" s="138">
        <f>'Prix - Orge 8'!C1809</f>
        <v>2021</v>
      </c>
      <c r="B1809" s="146">
        <f>'Prix - Orge 8'!E1809</f>
        <v>228.06</v>
      </c>
      <c r="C1809" s="147">
        <f>'Prix - Orge 8'!F1809</f>
        <v>175.19</v>
      </c>
    </row>
    <row r="1810" spans="1:3" x14ac:dyDescent="0.3">
      <c r="A1810" s="138">
        <f>'Prix - Orge 8'!C1810</f>
        <v>2021</v>
      </c>
      <c r="B1810" s="146">
        <f>'Prix - Orge 8'!E1810</f>
        <v>228.06</v>
      </c>
      <c r="C1810" s="147">
        <f>'Prix - Orge 8'!F1810</f>
        <v>175.19</v>
      </c>
    </row>
    <row r="1811" spans="1:3" x14ac:dyDescent="0.3">
      <c r="A1811" s="138">
        <f>'Prix - Orge 8'!C1811</f>
        <v>2021</v>
      </c>
      <c r="B1811" s="146">
        <f>'Prix - Orge 8'!E1811</f>
        <v>228.06</v>
      </c>
      <c r="C1811" s="147">
        <f>'Prix - Orge 8'!F1811</f>
        <v>175.19</v>
      </c>
    </row>
    <row r="1812" spans="1:3" x14ac:dyDescent="0.3">
      <c r="A1812" s="138">
        <f>'Prix - Orge 8'!C1812</f>
        <v>2021</v>
      </c>
      <c r="B1812" s="146">
        <f>'Prix - Orge 8'!E1812</f>
        <v>228.06</v>
      </c>
      <c r="C1812" s="147">
        <f>'Prix - Orge 8'!F1812</f>
        <v>175.19</v>
      </c>
    </row>
    <row r="1813" spans="1:3" x14ac:dyDescent="0.3">
      <c r="A1813" s="138">
        <f>'Prix - Orge 8'!C1813</f>
        <v>2021</v>
      </c>
      <c r="B1813" s="146">
        <f>'Prix - Orge 8'!E1813</f>
        <v>228.06</v>
      </c>
      <c r="C1813" s="147">
        <f>'Prix - Orge 8'!F1813</f>
        <v>175.19</v>
      </c>
    </row>
    <row r="1814" spans="1:3" x14ac:dyDescent="0.3">
      <c r="A1814" s="138">
        <f>'Prix - Orge 8'!C1814</f>
        <v>2021</v>
      </c>
      <c r="B1814" s="146">
        <f>'Prix - Orge 8'!E1814</f>
        <v>228.06</v>
      </c>
      <c r="C1814" s="147">
        <f>'Prix - Orge 8'!F1814</f>
        <v>175.19</v>
      </c>
    </row>
    <row r="1815" spans="1:3" x14ac:dyDescent="0.3">
      <c r="A1815" s="138">
        <f>'Prix - Orge 8'!C1815</f>
        <v>2021</v>
      </c>
      <c r="B1815" s="146">
        <f>'Prix - Orge 8'!E1815</f>
        <v>228.06</v>
      </c>
      <c r="C1815" s="147">
        <f>'Prix - Orge 8'!F1815</f>
        <v>175.19</v>
      </c>
    </row>
    <row r="1816" spans="1:3" x14ac:dyDescent="0.3">
      <c r="A1816" s="138">
        <f>'Prix - Orge 8'!C1816</f>
        <v>2021</v>
      </c>
      <c r="B1816" s="146">
        <f>'Prix - Orge 8'!E1816</f>
        <v>228.06</v>
      </c>
      <c r="C1816" s="147">
        <f>'Prix - Orge 8'!F1816</f>
        <v>175.19</v>
      </c>
    </row>
    <row r="1817" spans="1:3" x14ac:dyDescent="0.3">
      <c r="A1817" s="138">
        <f>'Prix - Orge 8'!C1817</f>
        <v>2021</v>
      </c>
      <c r="B1817" s="146">
        <f>'Prix - Orge 8'!E1817</f>
        <v>228.06</v>
      </c>
      <c r="C1817" s="147">
        <f>'Prix - Orge 8'!F1817</f>
        <v>175.19</v>
      </c>
    </row>
    <row r="1818" spans="1:3" x14ac:dyDescent="0.3">
      <c r="A1818" s="138">
        <f>'Prix - Orge 8'!C1818</f>
        <v>2021</v>
      </c>
      <c r="B1818" s="146">
        <f>'Prix - Orge 8'!E1818</f>
        <v>228.06</v>
      </c>
      <c r="C1818" s="147">
        <f>'Prix - Orge 8'!F1818</f>
        <v>175.19</v>
      </c>
    </row>
    <row r="1819" spans="1:3" x14ac:dyDescent="0.3">
      <c r="A1819" s="138">
        <f>'Prix - Orge 8'!C1819</f>
        <v>2021</v>
      </c>
      <c r="B1819" s="146">
        <f>'Prix - Orge 8'!E1819</f>
        <v>228.06</v>
      </c>
      <c r="C1819" s="147">
        <f>'Prix - Orge 8'!F1819</f>
        <v>175.19</v>
      </c>
    </row>
    <row r="1820" spans="1:3" x14ac:dyDescent="0.3">
      <c r="A1820" s="138">
        <f>'Prix - Orge 8'!C1820</f>
        <v>2021</v>
      </c>
      <c r="B1820" s="146">
        <f>'Prix - Orge 8'!E1820</f>
        <v>228.06</v>
      </c>
      <c r="C1820" s="147">
        <f>'Prix - Orge 8'!F1820</f>
        <v>175.19</v>
      </c>
    </row>
    <row r="1821" spans="1:3" x14ac:dyDescent="0.3">
      <c r="A1821" s="138">
        <f>'Prix - Orge 8'!C1821</f>
        <v>2021</v>
      </c>
      <c r="B1821" s="146">
        <f>'Prix - Orge 8'!E1821</f>
        <v>228.06</v>
      </c>
      <c r="C1821" s="147">
        <f>'Prix - Orge 8'!F1821</f>
        <v>175.19</v>
      </c>
    </row>
    <row r="1822" spans="1:3" x14ac:dyDescent="0.3">
      <c r="A1822" s="138">
        <f>'Prix - Orge 8'!C1822</f>
        <v>2021</v>
      </c>
      <c r="B1822" s="146">
        <f>'Prix - Orge 8'!E1822</f>
        <v>228.06</v>
      </c>
      <c r="C1822" s="147">
        <f>'Prix - Orge 8'!F1822</f>
        <v>175.19</v>
      </c>
    </row>
    <row r="1823" spans="1:3" x14ac:dyDescent="0.3">
      <c r="A1823" s="138">
        <f>'Prix - Orge 8'!C1823</f>
        <v>2021</v>
      </c>
      <c r="B1823" s="146">
        <f>'Prix - Orge 8'!E1823</f>
        <v>228.06</v>
      </c>
      <c r="C1823" s="147">
        <f>'Prix - Orge 8'!F1823</f>
        <v>175.19</v>
      </c>
    </row>
    <row r="1824" spans="1:3" x14ac:dyDescent="0.3">
      <c r="A1824" s="138">
        <f>'Prix - Orge 8'!C1824</f>
        <v>2021</v>
      </c>
      <c r="B1824" s="146">
        <f>'Prix - Orge 8'!E1824</f>
        <v>228.06</v>
      </c>
      <c r="C1824" s="147">
        <f>'Prix - Orge 8'!F1824</f>
        <v>175.19</v>
      </c>
    </row>
    <row r="1825" spans="1:3" x14ac:dyDescent="0.3">
      <c r="A1825" s="138">
        <f>'Prix - Orge 8'!C1825</f>
        <v>2021</v>
      </c>
      <c r="B1825" s="146">
        <f>'Prix - Orge 8'!E1825</f>
        <v>228.06</v>
      </c>
      <c r="C1825" s="147">
        <f>'Prix - Orge 8'!F1825</f>
        <v>175.19</v>
      </c>
    </row>
    <row r="1826" spans="1:3" x14ac:dyDescent="0.3">
      <c r="A1826" s="138">
        <f>'Prix - Orge 8'!C1826</f>
        <v>2021</v>
      </c>
      <c r="B1826" s="146">
        <f>'Prix - Orge 8'!E1826</f>
        <v>228.06</v>
      </c>
      <c r="C1826" s="147">
        <f>'Prix - Orge 8'!F1826</f>
        <v>175.19</v>
      </c>
    </row>
    <row r="1827" spans="1:3" x14ac:dyDescent="0.3">
      <c r="A1827" s="138">
        <f>'Prix - Orge 8'!C1827</f>
        <v>2021</v>
      </c>
      <c r="B1827" s="146">
        <f>'Prix - Orge 8'!E1827</f>
        <v>228.06</v>
      </c>
      <c r="C1827" s="147">
        <f>'Prix - Orge 8'!F1827</f>
        <v>175.19</v>
      </c>
    </row>
    <row r="1828" spans="1:3" x14ac:dyDescent="0.3">
      <c r="A1828" s="138">
        <f>'Prix - Orge 8'!C1828</f>
        <v>2021</v>
      </c>
      <c r="B1828" s="146">
        <f>'Prix - Orge 8'!E1828</f>
        <v>228.06</v>
      </c>
      <c r="C1828" s="147">
        <f>'Prix - Orge 8'!F1828</f>
        <v>175.19</v>
      </c>
    </row>
    <row r="1829" spans="1:3" x14ac:dyDescent="0.3">
      <c r="A1829" s="138">
        <f>'Prix - Orge 8'!C1829</f>
        <v>2021</v>
      </c>
      <c r="B1829" s="146">
        <f>'Prix - Orge 8'!E1829</f>
        <v>228.06</v>
      </c>
      <c r="C1829" s="147">
        <f>'Prix - Orge 8'!F1829</f>
        <v>175.19</v>
      </c>
    </row>
    <row r="1830" spans="1:3" x14ac:dyDescent="0.3">
      <c r="A1830" s="138">
        <f>'Prix - Orge 8'!C1830</f>
        <v>2021</v>
      </c>
      <c r="B1830" s="146">
        <f>'Prix - Orge 8'!E1830</f>
        <v>228.06</v>
      </c>
      <c r="C1830" s="147">
        <f>'Prix - Orge 8'!F1830</f>
        <v>175.19</v>
      </c>
    </row>
    <row r="1831" spans="1:3" x14ac:dyDescent="0.3">
      <c r="A1831" s="138">
        <f>'Prix - Orge 8'!C1831</f>
        <v>2021</v>
      </c>
      <c r="B1831" s="146">
        <f>'Prix - Orge 8'!E1831</f>
        <v>228.06</v>
      </c>
      <c r="C1831" s="147">
        <f>'Prix - Orge 8'!F1831</f>
        <v>175.19</v>
      </c>
    </row>
    <row r="1832" spans="1:3" x14ac:dyDescent="0.3">
      <c r="A1832" s="138">
        <f>'Prix - Orge 8'!C1832</f>
        <v>2021</v>
      </c>
      <c r="B1832" s="146">
        <f>'Prix - Orge 8'!E1832</f>
        <v>228.06</v>
      </c>
      <c r="C1832" s="147">
        <f>'Prix - Orge 8'!F1832</f>
        <v>175.19</v>
      </c>
    </row>
    <row r="1833" spans="1:3" x14ac:dyDescent="0.3">
      <c r="A1833" s="138">
        <f>'Prix - Orge 8'!C1833</f>
        <v>2021</v>
      </c>
      <c r="B1833" s="146">
        <f>'Prix - Orge 8'!E1833</f>
        <v>228.06</v>
      </c>
      <c r="C1833" s="147">
        <f>'Prix - Orge 8'!F1833</f>
        <v>175.19</v>
      </c>
    </row>
    <row r="1834" spans="1:3" x14ac:dyDescent="0.3">
      <c r="A1834" s="138">
        <f>'Prix - Orge 8'!C1834</f>
        <v>2021</v>
      </c>
      <c r="B1834" s="146">
        <f>'Prix - Orge 8'!E1834</f>
        <v>228.06</v>
      </c>
      <c r="C1834" s="147">
        <f>'Prix - Orge 8'!F1834</f>
        <v>175.19</v>
      </c>
    </row>
    <row r="1835" spans="1:3" x14ac:dyDescent="0.3">
      <c r="A1835" s="138">
        <f>'Prix - Orge 8'!C1835</f>
        <v>2021</v>
      </c>
      <c r="B1835" s="146">
        <f>'Prix - Orge 8'!E1835</f>
        <v>228.06</v>
      </c>
      <c r="C1835" s="147">
        <f>'Prix - Orge 8'!F1835</f>
        <v>175.19</v>
      </c>
    </row>
    <row r="1836" spans="1:3" x14ac:dyDescent="0.3">
      <c r="A1836" s="138">
        <f>'Prix - Orge 8'!C1836</f>
        <v>2021</v>
      </c>
      <c r="B1836" s="146">
        <f>'Prix - Orge 8'!E1836</f>
        <v>228.06</v>
      </c>
      <c r="C1836" s="147">
        <f>'Prix - Orge 8'!F1836</f>
        <v>175.19</v>
      </c>
    </row>
    <row r="1837" spans="1:3" x14ac:dyDescent="0.3">
      <c r="A1837" s="138">
        <f>'Prix - Orge 8'!C1837</f>
        <v>2021</v>
      </c>
      <c r="B1837" s="146">
        <f>'Prix - Orge 8'!E1837</f>
        <v>228.06</v>
      </c>
      <c r="C1837" s="147">
        <f>'Prix - Orge 8'!F1837</f>
        <v>175.19</v>
      </c>
    </row>
    <row r="1838" spans="1:3" x14ac:dyDescent="0.3">
      <c r="A1838" s="138">
        <f>'Prix - Orge 8'!C1838</f>
        <v>2021</v>
      </c>
      <c r="B1838" s="146">
        <f>'Prix - Orge 8'!E1838</f>
        <v>228.06</v>
      </c>
      <c r="C1838" s="147">
        <f>'Prix - Orge 8'!F1838</f>
        <v>175.19</v>
      </c>
    </row>
    <row r="1839" spans="1:3" x14ac:dyDescent="0.3">
      <c r="A1839" s="138">
        <f>'Prix - Orge 8'!C1839</f>
        <v>2021</v>
      </c>
      <c r="B1839" s="146">
        <f>'Prix - Orge 8'!E1839</f>
        <v>228.06</v>
      </c>
      <c r="C1839" s="147">
        <f>'Prix - Orge 8'!F1839</f>
        <v>175.19</v>
      </c>
    </row>
    <row r="1840" spans="1:3" x14ac:dyDescent="0.3">
      <c r="A1840" s="138">
        <f>'Prix - Orge 8'!C1840</f>
        <v>2021</v>
      </c>
      <c r="B1840" s="146">
        <f>'Prix - Orge 8'!E1840</f>
        <v>228.06</v>
      </c>
      <c r="C1840" s="147">
        <f>'Prix - Orge 8'!F1840</f>
        <v>175.19</v>
      </c>
    </row>
    <row r="1841" spans="1:3" x14ac:dyDescent="0.3">
      <c r="A1841" s="138">
        <f>'Prix - Orge 8'!C1841</f>
        <v>2021</v>
      </c>
      <c r="B1841" s="146">
        <f>'Prix - Orge 8'!E1841</f>
        <v>228.06</v>
      </c>
      <c r="C1841" s="147">
        <f>'Prix - Orge 8'!F1841</f>
        <v>175.19</v>
      </c>
    </row>
    <row r="1842" spans="1:3" x14ac:dyDescent="0.3">
      <c r="A1842" s="138">
        <f>'Prix - Orge 8'!C1842</f>
        <v>2021</v>
      </c>
      <c r="B1842" s="146">
        <f>'Prix - Orge 8'!E1842</f>
        <v>228.06</v>
      </c>
      <c r="C1842" s="147">
        <f>'Prix - Orge 8'!F1842</f>
        <v>175.19</v>
      </c>
    </row>
    <row r="1843" spans="1:3" x14ac:dyDescent="0.3">
      <c r="A1843" s="138">
        <f>'Prix - Orge 8'!C1843</f>
        <v>2021</v>
      </c>
      <c r="B1843" s="146">
        <f>'Prix - Orge 8'!E1843</f>
        <v>228.06</v>
      </c>
      <c r="C1843" s="147">
        <f>'Prix - Orge 8'!F1843</f>
        <v>175.19</v>
      </c>
    </row>
    <row r="1844" spans="1:3" x14ac:dyDescent="0.3">
      <c r="A1844" s="138">
        <f>'Prix - Orge 8'!C1844</f>
        <v>2022</v>
      </c>
      <c r="B1844" s="146">
        <f>'Prix - Orge 8'!E1844</f>
        <v>299.49</v>
      </c>
      <c r="C1844" s="147">
        <f>'Prix - Orge 8'!F1844</f>
        <v>199.18</v>
      </c>
    </row>
    <row r="1845" spans="1:3" x14ac:dyDescent="0.3">
      <c r="A1845" s="138">
        <f>'Prix - Orge 8'!C1845</f>
        <v>2022</v>
      </c>
      <c r="B1845" s="146">
        <f>'Prix - Orge 8'!E1845</f>
        <v>299.49</v>
      </c>
      <c r="C1845" s="147">
        <f>'Prix - Orge 8'!F1845</f>
        <v>199.18</v>
      </c>
    </row>
    <row r="1846" spans="1:3" x14ac:dyDescent="0.3">
      <c r="A1846" s="138">
        <f>'Prix - Orge 8'!C1846</f>
        <v>2022</v>
      </c>
      <c r="B1846" s="146">
        <f>'Prix - Orge 8'!E1846</f>
        <v>299.49</v>
      </c>
      <c r="C1846" s="147">
        <f>'Prix - Orge 8'!F1846</f>
        <v>199.18</v>
      </c>
    </row>
    <row r="1847" spans="1:3" x14ac:dyDescent="0.3">
      <c r="A1847" s="138">
        <f>'Prix - Orge 8'!C1847</f>
        <v>2022</v>
      </c>
      <c r="B1847" s="146">
        <f>'Prix - Orge 8'!E1847</f>
        <v>299.49</v>
      </c>
      <c r="C1847" s="147">
        <f>'Prix - Orge 8'!F1847</f>
        <v>199.18</v>
      </c>
    </row>
    <row r="1848" spans="1:3" x14ac:dyDescent="0.3">
      <c r="A1848" s="138">
        <f>'Prix - Orge 8'!C1848</f>
        <v>2022</v>
      </c>
      <c r="B1848" s="146">
        <f>'Prix - Orge 8'!E1848</f>
        <v>299.49</v>
      </c>
      <c r="C1848" s="147">
        <f>'Prix - Orge 8'!F1848</f>
        <v>199.18</v>
      </c>
    </row>
    <row r="1849" spans="1:3" x14ac:dyDescent="0.3">
      <c r="A1849" s="138">
        <f>'Prix - Orge 8'!C1849</f>
        <v>2022</v>
      </c>
      <c r="B1849" s="146">
        <f>'Prix - Orge 8'!E1849</f>
        <v>299.49</v>
      </c>
      <c r="C1849" s="147">
        <f>'Prix - Orge 8'!F1849</f>
        <v>199.18</v>
      </c>
    </row>
    <row r="1850" spans="1:3" x14ac:dyDescent="0.3">
      <c r="A1850" s="138">
        <f>'Prix - Orge 8'!C1850</f>
        <v>2022</v>
      </c>
      <c r="B1850" s="146">
        <f>'Prix - Orge 8'!E1850</f>
        <v>299.49</v>
      </c>
      <c r="C1850" s="147">
        <f>'Prix - Orge 8'!F1850</f>
        <v>199.18</v>
      </c>
    </row>
    <row r="1851" spans="1:3" x14ac:dyDescent="0.3">
      <c r="A1851" s="138">
        <f>'Prix - Orge 8'!C1851</f>
        <v>2022</v>
      </c>
      <c r="B1851" s="146">
        <f>'Prix - Orge 8'!E1851</f>
        <v>299.49</v>
      </c>
      <c r="C1851" s="147">
        <f>'Prix - Orge 8'!F1851</f>
        <v>199.18</v>
      </c>
    </row>
    <row r="1852" spans="1:3" x14ac:dyDescent="0.3">
      <c r="A1852" s="138">
        <f>'Prix - Orge 8'!C1852</f>
        <v>2022</v>
      </c>
      <c r="B1852" s="146">
        <f>'Prix - Orge 8'!E1852</f>
        <v>299.49</v>
      </c>
      <c r="C1852" s="147">
        <f>'Prix - Orge 8'!F1852</f>
        <v>199.18</v>
      </c>
    </row>
    <row r="1853" spans="1:3" x14ac:dyDescent="0.3">
      <c r="A1853" s="138">
        <f>'Prix - Orge 8'!C1853</f>
        <v>2022</v>
      </c>
      <c r="B1853" s="146">
        <f>'Prix - Orge 8'!E1853</f>
        <v>299.49</v>
      </c>
      <c r="C1853" s="147">
        <f>'Prix - Orge 8'!F1853</f>
        <v>199.18</v>
      </c>
    </row>
    <row r="1854" spans="1:3" x14ac:dyDescent="0.3">
      <c r="A1854" s="138">
        <f>'Prix - Orge 8'!C1854</f>
        <v>2022</v>
      </c>
      <c r="B1854" s="146">
        <f>'Prix - Orge 8'!E1854</f>
        <v>299.49</v>
      </c>
      <c r="C1854" s="147">
        <f>'Prix - Orge 8'!F1854</f>
        <v>199.18</v>
      </c>
    </row>
    <row r="1855" spans="1:3" x14ac:dyDescent="0.3">
      <c r="A1855" s="138">
        <f>'Prix - Orge 8'!C1855</f>
        <v>2022</v>
      </c>
      <c r="B1855" s="146">
        <f>'Prix - Orge 8'!E1855</f>
        <v>299.49</v>
      </c>
      <c r="C1855" s="147">
        <f>'Prix - Orge 8'!F1855</f>
        <v>199.18</v>
      </c>
    </row>
    <row r="1856" spans="1:3" x14ac:dyDescent="0.3">
      <c r="A1856" s="138">
        <f>'Prix - Orge 8'!C1856</f>
        <v>2022</v>
      </c>
      <c r="B1856" s="146">
        <f>'Prix - Orge 8'!E1856</f>
        <v>299.49</v>
      </c>
      <c r="C1856" s="147">
        <f>'Prix - Orge 8'!F1856</f>
        <v>199.18</v>
      </c>
    </row>
    <row r="1857" spans="1:3" x14ac:dyDescent="0.3">
      <c r="A1857" s="138">
        <f>'Prix - Orge 8'!C1857</f>
        <v>2022</v>
      </c>
      <c r="B1857" s="146">
        <f>'Prix - Orge 8'!E1857</f>
        <v>299.49</v>
      </c>
      <c r="C1857" s="147">
        <f>'Prix - Orge 8'!F1857</f>
        <v>199.18</v>
      </c>
    </row>
    <row r="1858" spans="1:3" x14ac:dyDescent="0.3">
      <c r="A1858" s="138">
        <f>'Prix - Orge 8'!C1858</f>
        <v>2022</v>
      </c>
      <c r="B1858" s="146">
        <f>'Prix - Orge 8'!E1858</f>
        <v>299.49</v>
      </c>
      <c r="C1858" s="147">
        <f>'Prix - Orge 8'!F1858</f>
        <v>199.18</v>
      </c>
    </row>
    <row r="1859" spans="1:3" x14ac:dyDescent="0.3">
      <c r="A1859" s="138">
        <f>'Prix - Orge 8'!C1859</f>
        <v>2022</v>
      </c>
      <c r="B1859" s="146">
        <f>'Prix - Orge 8'!E1859</f>
        <v>299.49</v>
      </c>
      <c r="C1859" s="147">
        <f>'Prix - Orge 8'!F1859</f>
        <v>199.18</v>
      </c>
    </row>
    <row r="1860" spans="1:3" x14ac:dyDescent="0.3">
      <c r="A1860" s="138">
        <f>'Prix - Orge 8'!C1860</f>
        <v>2022</v>
      </c>
      <c r="B1860" s="146">
        <f>'Prix - Orge 8'!E1860</f>
        <v>299.49</v>
      </c>
      <c r="C1860" s="147">
        <f>'Prix - Orge 8'!F1860</f>
        <v>199.18</v>
      </c>
    </row>
    <row r="1861" spans="1:3" x14ac:dyDescent="0.3">
      <c r="A1861" s="138">
        <f>'Prix - Orge 8'!C1861</f>
        <v>2022</v>
      </c>
      <c r="B1861" s="146">
        <f>'Prix - Orge 8'!E1861</f>
        <v>299.49</v>
      </c>
      <c r="C1861" s="147">
        <f>'Prix - Orge 8'!F1861</f>
        <v>199.18</v>
      </c>
    </row>
    <row r="1862" spans="1:3" x14ac:dyDescent="0.3">
      <c r="A1862" s="138">
        <f>'Prix - Orge 8'!C1862</f>
        <v>2022</v>
      </c>
      <c r="B1862" s="146">
        <f>'Prix - Orge 8'!E1862</f>
        <v>299.49</v>
      </c>
      <c r="C1862" s="147">
        <f>'Prix - Orge 8'!F1862</f>
        <v>199.18</v>
      </c>
    </row>
    <row r="1863" spans="1:3" x14ac:dyDescent="0.3">
      <c r="A1863" s="138">
        <f>'Prix - Orge 8'!C1863</f>
        <v>2022</v>
      </c>
      <c r="B1863" s="146">
        <f>'Prix - Orge 8'!E1863</f>
        <v>299.49</v>
      </c>
      <c r="C1863" s="147">
        <f>'Prix - Orge 8'!F1863</f>
        <v>199.18</v>
      </c>
    </row>
    <row r="1864" spans="1:3" x14ac:dyDescent="0.3">
      <c r="A1864" s="138">
        <f>'Prix - Orge 8'!C1864</f>
        <v>2022</v>
      </c>
      <c r="B1864" s="146">
        <f>'Prix - Orge 8'!E1864</f>
        <v>299.49</v>
      </c>
      <c r="C1864" s="147">
        <f>'Prix - Orge 8'!F1864</f>
        <v>199.18</v>
      </c>
    </row>
    <row r="1865" spans="1:3" x14ac:dyDescent="0.3">
      <c r="A1865" s="138">
        <f>'Prix - Orge 8'!C1865</f>
        <v>2022</v>
      </c>
      <c r="B1865" s="146">
        <f>'Prix - Orge 8'!E1865</f>
        <v>299.49</v>
      </c>
      <c r="C1865" s="147">
        <f>'Prix - Orge 8'!F1865</f>
        <v>199.18</v>
      </c>
    </row>
    <row r="1866" spans="1:3" x14ac:dyDescent="0.3">
      <c r="A1866" s="138">
        <f>'Prix - Orge 8'!C1866</f>
        <v>2022</v>
      </c>
      <c r="B1866" s="146">
        <f>'Prix - Orge 8'!E1866</f>
        <v>299.49</v>
      </c>
      <c r="C1866" s="147">
        <f>'Prix - Orge 8'!F1866</f>
        <v>199.18</v>
      </c>
    </row>
    <row r="1867" spans="1:3" x14ac:dyDescent="0.3">
      <c r="A1867" s="138">
        <f>'Prix - Orge 8'!C1867</f>
        <v>2022</v>
      </c>
      <c r="B1867" s="146">
        <f>'Prix - Orge 8'!E1867</f>
        <v>299.49</v>
      </c>
      <c r="C1867" s="147">
        <f>'Prix - Orge 8'!F1867</f>
        <v>199.18</v>
      </c>
    </row>
    <row r="1868" spans="1:3" x14ac:dyDescent="0.3">
      <c r="A1868" s="138">
        <f>'Prix - Orge 8'!C1868</f>
        <v>2022</v>
      </c>
      <c r="B1868" s="146">
        <f>'Prix - Orge 8'!E1868</f>
        <v>299.49</v>
      </c>
      <c r="C1868" s="147">
        <f>'Prix - Orge 8'!F1868</f>
        <v>199.18</v>
      </c>
    </row>
    <row r="1869" spans="1:3" x14ac:dyDescent="0.3">
      <c r="A1869" s="138">
        <f>'Prix - Orge 8'!C1869</f>
        <v>2022</v>
      </c>
      <c r="B1869" s="146">
        <f>'Prix - Orge 8'!E1869</f>
        <v>299.49</v>
      </c>
      <c r="C1869" s="147">
        <f>'Prix - Orge 8'!F1869</f>
        <v>199.18</v>
      </c>
    </row>
    <row r="1870" spans="1:3" x14ac:dyDescent="0.3">
      <c r="A1870" s="138">
        <f>'Prix - Orge 8'!C1870</f>
        <v>2022</v>
      </c>
      <c r="B1870" s="146">
        <f>'Prix - Orge 8'!E1870</f>
        <v>299.49</v>
      </c>
      <c r="C1870" s="147">
        <f>'Prix - Orge 8'!F1870</f>
        <v>199.18</v>
      </c>
    </row>
    <row r="1871" spans="1:3" x14ac:dyDescent="0.3">
      <c r="A1871" s="138">
        <f>'Prix - Orge 8'!C1871</f>
        <v>2022</v>
      </c>
      <c r="B1871" s="146">
        <f>'Prix - Orge 8'!E1871</f>
        <v>299.49</v>
      </c>
      <c r="C1871" s="147">
        <f>'Prix - Orge 8'!F1871</f>
        <v>199.18</v>
      </c>
    </row>
    <row r="1872" spans="1:3" x14ac:dyDescent="0.3">
      <c r="A1872" s="138">
        <f>'Prix - Orge 8'!C1872</f>
        <v>2022</v>
      </c>
      <c r="B1872" s="70">
        <f>'Prix - Orge 8'!E1872</f>
        <v>299.49</v>
      </c>
      <c r="C1872" s="71">
        <f>'Prix - Orge 8'!F1872</f>
        <v>199.18</v>
      </c>
    </row>
    <row r="1873" spans="1:3" x14ac:dyDescent="0.3">
      <c r="A1873" s="138">
        <f>'Prix - Orge 8'!C1873</f>
        <v>2022</v>
      </c>
      <c r="B1873" s="70">
        <f>'Prix - Orge 8'!E1873</f>
        <v>299.49</v>
      </c>
      <c r="C1873" s="71">
        <f>'Prix - Orge 8'!F1873</f>
        <v>199.18</v>
      </c>
    </row>
    <row r="1874" spans="1:3" x14ac:dyDescent="0.3">
      <c r="A1874" s="138">
        <f>'Prix - Orge 8'!C1874</f>
        <v>2022</v>
      </c>
      <c r="B1874" s="70">
        <f>'Prix - Orge 8'!E1874</f>
        <v>299.49</v>
      </c>
      <c r="C1874" s="71">
        <f>'Prix - Orge 8'!F1874</f>
        <v>199.18</v>
      </c>
    </row>
    <row r="1875" spans="1:3" x14ac:dyDescent="0.3">
      <c r="A1875" s="138">
        <f>'Prix - Orge 8'!C1875</f>
        <v>2022</v>
      </c>
      <c r="B1875" s="70">
        <f>'Prix - Orge 8'!E1875</f>
        <v>299.49</v>
      </c>
      <c r="C1875" s="71">
        <f>'Prix - Orge 8'!F1875</f>
        <v>199.18</v>
      </c>
    </row>
    <row r="1876" spans="1:3" x14ac:dyDescent="0.3">
      <c r="A1876" s="138">
        <f>'Prix - Orge 8'!C1876</f>
        <v>2022</v>
      </c>
      <c r="B1876" s="70">
        <f>'Prix - Orge 8'!E1876</f>
        <v>299.49</v>
      </c>
      <c r="C1876" s="71">
        <f>'Prix - Orge 8'!F1876</f>
        <v>199.18</v>
      </c>
    </row>
    <row r="1877" spans="1:3" x14ac:dyDescent="0.3">
      <c r="A1877" s="138">
        <f>'Prix - Orge 8'!C1877</f>
        <v>2022</v>
      </c>
      <c r="B1877" s="70">
        <f>'Prix - Orge 8'!E1877</f>
        <v>299.49</v>
      </c>
      <c r="C1877" s="71">
        <f>'Prix - Orge 8'!F1877</f>
        <v>199.18</v>
      </c>
    </row>
    <row r="1878" spans="1:3" x14ac:dyDescent="0.3">
      <c r="A1878" s="138">
        <f>'Prix - Orge 8'!C1878</f>
        <v>2022</v>
      </c>
      <c r="B1878" s="70">
        <f>'Prix - Orge 8'!E1878</f>
        <v>299.49</v>
      </c>
      <c r="C1878" s="71">
        <f>'Prix - Orge 8'!F1878</f>
        <v>199.18</v>
      </c>
    </row>
    <row r="1879" spans="1:3" x14ac:dyDescent="0.3">
      <c r="A1879" s="138">
        <f>'Prix - Orge 8'!C1879</f>
        <v>2022</v>
      </c>
      <c r="B1879" s="70">
        <f>'Prix - Orge 8'!E1879</f>
        <v>299.49</v>
      </c>
      <c r="C1879" s="71">
        <f>'Prix - Orge 8'!F1879</f>
        <v>199.18</v>
      </c>
    </row>
    <row r="1880" spans="1:3" x14ac:dyDescent="0.3">
      <c r="A1880" s="138">
        <f>'Prix - Orge 8'!C1880</f>
        <v>2022</v>
      </c>
      <c r="B1880" s="70">
        <f>'Prix - Orge 8'!E1880</f>
        <v>299.49</v>
      </c>
      <c r="C1880" s="71">
        <f>'Prix - Orge 8'!F1880</f>
        <v>199.18</v>
      </c>
    </row>
    <row r="1881" spans="1:3" x14ac:dyDescent="0.3">
      <c r="A1881" s="138">
        <f>'Prix - Orge 8'!C1881</f>
        <v>2022</v>
      </c>
      <c r="B1881" s="70">
        <f>'Prix - Orge 8'!E1881</f>
        <v>299.49</v>
      </c>
      <c r="C1881" s="71">
        <f>'Prix - Orge 8'!F1881</f>
        <v>199.18</v>
      </c>
    </row>
    <row r="1882" spans="1:3" x14ac:dyDescent="0.3">
      <c r="A1882" s="138">
        <f>'Prix - Orge 8'!C1882</f>
        <v>2022</v>
      </c>
      <c r="B1882" s="70">
        <f>'Prix - Orge 8'!E1882</f>
        <v>299.49</v>
      </c>
      <c r="C1882" s="71">
        <f>'Prix - Orge 8'!F1882</f>
        <v>199.18</v>
      </c>
    </row>
    <row r="1883" spans="1:3" x14ac:dyDescent="0.3">
      <c r="A1883" s="138">
        <f>'Prix - Orge 8'!C1883</f>
        <v>2022</v>
      </c>
      <c r="B1883" s="70">
        <f>'Prix - Orge 8'!E1883</f>
        <v>299.49</v>
      </c>
      <c r="C1883" s="71">
        <f>'Prix - Orge 8'!F1883</f>
        <v>199.18</v>
      </c>
    </row>
    <row r="1884" spans="1:3" x14ac:dyDescent="0.3">
      <c r="A1884" s="138">
        <f>'Prix - Orge 8'!C1884</f>
        <v>2022</v>
      </c>
      <c r="B1884" s="70">
        <f>'Prix - Orge 8'!E1884</f>
        <v>299.49</v>
      </c>
      <c r="C1884" s="71">
        <f>'Prix - Orge 8'!F1884</f>
        <v>199.18</v>
      </c>
    </row>
    <row r="1885" spans="1:3" x14ac:dyDescent="0.3">
      <c r="A1885" s="138">
        <f>'Prix - Orge 8'!C1885</f>
        <v>2022</v>
      </c>
      <c r="B1885" s="70">
        <f>'Prix - Orge 8'!E1885</f>
        <v>299.49</v>
      </c>
      <c r="C1885" s="71">
        <f>'Prix - Orge 8'!F1885</f>
        <v>199.18</v>
      </c>
    </row>
    <row r="1886" spans="1:3" x14ac:dyDescent="0.3">
      <c r="A1886" s="138">
        <f>'Prix - Orge 8'!C1886</f>
        <v>2022</v>
      </c>
      <c r="B1886" s="70">
        <f>'Prix - Orge 8'!E1886</f>
        <v>299.49</v>
      </c>
      <c r="C1886" s="71">
        <f>'Prix - Orge 8'!F1886</f>
        <v>199.18</v>
      </c>
    </row>
    <row r="1887" spans="1:3" x14ac:dyDescent="0.3">
      <c r="A1887" s="138">
        <f>'Prix - Orge 8'!C1887</f>
        <v>2022</v>
      </c>
      <c r="B1887" s="70">
        <f>'Prix - Orge 8'!E1887</f>
        <v>299.49</v>
      </c>
      <c r="C1887" s="71">
        <f>'Prix - Orge 8'!F1887</f>
        <v>199.18</v>
      </c>
    </row>
    <row r="1888" spans="1:3" x14ac:dyDescent="0.3">
      <c r="A1888" s="138">
        <f>'Prix - Orge 8'!C1888</f>
        <v>2022</v>
      </c>
      <c r="B1888" s="70">
        <f>'Prix - Orge 8'!E1888</f>
        <v>299.49</v>
      </c>
      <c r="C1888" s="71">
        <f>'Prix - Orge 8'!F1888</f>
        <v>199.18</v>
      </c>
    </row>
    <row r="1889" spans="1:3" x14ac:dyDescent="0.3">
      <c r="A1889" s="138">
        <f>'Prix - Orge 8'!C1889</f>
        <v>2022</v>
      </c>
      <c r="B1889" s="70">
        <f>'Prix - Orge 8'!E1889</f>
        <v>299.49</v>
      </c>
      <c r="C1889" s="71">
        <f>'Prix - Orge 8'!F1889</f>
        <v>199.18</v>
      </c>
    </row>
    <row r="1890" spans="1:3" x14ac:dyDescent="0.3">
      <c r="A1890" s="138">
        <f>'Prix - Orge 8'!C1890</f>
        <v>2022</v>
      </c>
      <c r="B1890" s="70">
        <f>'Prix - Orge 8'!E1890</f>
        <v>299.49</v>
      </c>
      <c r="C1890" s="71">
        <f>'Prix - Orge 8'!F1890</f>
        <v>199.18</v>
      </c>
    </row>
    <row r="1891" spans="1:3" x14ac:dyDescent="0.3">
      <c r="A1891" s="138">
        <f>'Prix - Orge 8'!C1891</f>
        <v>2022</v>
      </c>
      <c r="B1891" s="70">
        <f>'Prix - Orge 8'!E1891</f>
        <v>299.49</v>
      </c>
      <c r="C1891" s="71">
        <f>'Prix - Orge 8'!F1891</f>
        <v>199.18</v>
      </c>
    </row>
    <row r="1892" spans="1:3" x14ac:dyDescent="0.3">
      <c r="A1892" s="138">
        <f>'Prix - Orge 8'!C1892</f>
        <v>2022</v>
      </c>
      <c r="B1892" s="70">
        <f>'Prix - Orge 8'!E1892</f>
        <v>299.49</v>
      </c>
      <c r="C1892" s="71">
        <f>'Prix - Orge 8'!F1892</f>
        <v>199.18</v>
      </c>
    </row>
    <row r="1893" spans="1:3" x14ac:dyDescent="0.3">
      <c r="A1893" s="138">
        <f>'Prix - Orge 8'!C1893</f>
        <v>2022</v>
      </c>
      <c r="B1893" s="70">
        <f>'Prix - Orge 8'!E1893</f>
        <v>299.49</v>
      </c>
      <c r="C1893" s="71">
        <f>'Prix - Orge 8'!F1893</f>
        <v>199.18</v>
      </c>
    </row>
    <row r="1894" spans="1:3" x14ac:dyDescent="0.3">
      <c r="A1894" s="138">
        <f>'Prix - Orge 8'!C1894</f>
        <v>2022</v>
      </c>
      <c r="B1894" s="70">
        <f>'Prix - Orge 8'!E1894</f>
        <v>299.49</v>
      </c>
      <c r="C1894" s="71">
        <f>'Prix - Orge 8'!F1894</f>
        <v>199.18</v>
      </c>
    </row>
    <row r="1895" spans="1:3" x14ac:dyDescent="0.3">
      <c r="A1895" s="138">
        <f>'Prix - Orge 8'!C1895</f>
        <v>2022</v>
      </c>
      <c r="B1895" s="70">
        <f>'Prix - Orge 8'!E1895</f>
        <v>299.49</v>
      </c>
      <c r="C1895" s="71">
        <f>'Prix - Orge 8'!F1895</f>
        <v>199.18</v>
      </c>
    </row>
    <row r="1896" spans="1:3" x14ac:dyDescent="0.3">
      <c r="A1896" s="138">
        <f>'Prix - Orge 8'!C1896</f>
        <v>2022</v>
      </c>
      <c r="B1896" s="70">
        <f>'Prix - Orge 8'!E1896</f>
        <v>299.49</v>
      </c>
      <c r="C1896" s="71">
        <f>'Prix - Orge 8'!F1896</f>
        <v>199.18</v>
      </c>
    </row>
    <row r="1897" spans="1:3" x14ac:dyDescent="0.3">
      <c r="A1897" s="138">
        <f>'Prix - Orge 8'!C1897</f>
        <v>2022</v>
      </c>
      <c r="B1897" s="70">
        <f>'Prix - Orge 8'!E1897</f>
        <v>299.49</v>
      </c>
      <c r="C1897" s="71">
        <f>'Prix - Orge 8'!F1897</f>
        <v>199.18</v>
      </c>
    </row>
    <row r="1898" spans="1:3" x14ac:dyDescent="0.3">
      <c r="A1898" s="138">
        <f>'Prix - Orge 8'!C1898</f>
        <v>2022</v>
      </c>
      <c r="B1898" s="70">
        <f>'Prix - Orge 8'!E1898</f>
        <v>299.49</v>
      </c>
      <c r="C1898" s="71">
        <f>'Prix - Orge 8'!F1898</f>
        <v>199.18</v>
      </c>
    </row>
    <row r="1899" spans="1:3" x14ac:dyDescent="0.3">
      <c r="A1899" s="138">
        <f>'Prix - Orge 8'!C1899</f>
        <v>2022</v>
      </c>
      <c r="B1899" s="70">
        <f>'Prix - Orge 8'!E1899</f>
        <v>299.49</v>
      </c>
      <c r="C1899" s="71">
        <f>'Prix - Orge 8'!F1899</f>
        <v>199.18</v>
      </c>
    </row>
    <row r="1900" spans="1:3" x14ac:dyDescent="0.3">
      <c r="A1900" s="138">
        <f>'Prix - Orge 8'!C1900</f>
        <v>2022</v>
      </c>
      <c r="B1900" s="70">
        <f>'Prix - Orge 8'!E1900</f>
        <v>299.49</v>
      </c>
      <c r="C1900" s="71">
        <f>'Prix - Orge 8'!F1900</f>
        <v>199.18</v>
      </c>
    </row>
    <row r="1901" spans="1:3" x14ac:dyDescent="0.3">
      <c r="A1901" s="138">
        <f>'Prix - Orge 8'!C1901</f>
        <v>2022</v>
      </c>
      <c r="B1901" s="70">
        <f>'Prix - Orge 8'!E1901</f>
        <v>299.49</v>
      </c>
      <c r="C1901" s="71">
        <f>'Prix - Orge 8'!F1901</f>
        <v>199.18</v>
      </c>
    </row>
    <row r="1902" spans="1:3" x14ac:dyDescent="0.3">
      <c r="A1902" s="138">
        <f>'Prix - Orge 8'!C1902</f>
        <v>2022</v>
      </c>
      <c r="B1902" s="70">
        <f>'Prix - Orge 8'!E1902</f>
        <v>299.49</v>
      </c>
      <c r="C1902" s="71">
        <f>'Prix - Orge 8'!F1902</f>
        <v>199.18</v>
      </c>
    </row>
    <row r="1903" spans="1:3" x14ac:dyDescent="0.3">
      <c r="A1903" s="138">
        <f>'Prix - Orge 8'!C1903</f>
        <v>2022</v>
      </c>
      <c r="B1903" s="70">
        <f>'Prix - Orge 8'!E1903</f>
        <v>299.49</v>
      </c>
      <c r="C1903" s="71">
        <f>'Prix - Orge 8'!F1903</f>
        <v>199.18</v>
      </c>
    </row>
    <row r="1904" spans="1:3" x14ac:dyDescent="0.3">
      <c r="A1904" s="138">
        <f>'Prix - Orge 8'!C1904</f>
        <v>2022</v>
      </c>
      <c r="B1904" s="70">
        <f>'Prix - Orge 8'!E1904</f>
        <v>299.49</v>
      </c>
      <c r="C1904" s="71">
        <f>'Prix - Orge 8'!F1904</f>
        <v>199.18</v>
      </c>
    </row>
    <row r="1905" spans="1:3" x14ac:dyDescent="0.3">
      <c r="A1905" s="138">
        <f>'Prix - Orge 8'!C1905</f>
        <v>2022</v>
      </c>
      <c r="B1905" s="70">
        <f>'Prix - Orge 8'!E1905</f>
        <v>299.49</v>
      </c>
      <c r="C1905" s="71">
        <f>'Prix - Orge 8'!F1905</f>
        <v>199.18</v>
      </c>
    </row>
    <row r="1906" spans="1:3" x14ac:dyDescent="0.3">
      <c r="A1906" s="138">
        <f>'Prix - Orge 8'!C1906</f>
        <v>2022</v>
      </c>
      <c r="B1906" s="70">
        <f>'Prix - Orge 8'!E1906</f>
        <v>299.49</v>
      </c>
      <c r="C1906" s="71">
        <f>'Prix - Orge 8'!F1906</f>
        <v>199.18</v>
      </c>
    </row>
    <row r="1907" spans="1:3" x14ac:dyDescent="0.3">
      <c r="A1907" s="138">
        <f>'Prix - Orge 8'!C1907</f>
        <v>2022</v>
      </c>
      <c r="B1907" s="70">
        <f>'Prix - Orge 8'!E1907</f>
        <v>299.49</v>
      </c>
      <c r="C1907" s="71">
        <f>'Prix - Orge 8'!F1907</f>
        <v>199.18</v>
      </c>
    </row>
    <row r="1908" spans="1:3" x14ac:dyDescent="0.3">
      <c r="A1908" s="138">
        <f>'Prix - Orge 8'!C1908</f>
        <v>2022</v>
      </c>
      <c r="B1908" s="70">
        <f>'Prix - Orge 8'!E1908</f>
        <v>299.49</v>
      </c>
      <c r="C1908" s="71">
        <f>'Prix - Orge 8'!F1908</f>
        <v>199.18</v>
      </c>
    </row>
    <row r="1909" spans="1:3" x14ac:dyDescent="0.3">
      <c r="A1909" s="138">
        <f>'Prix - Orge 8'!C1909</f>
        <v>2022</v>
      </c>
      <c r="B1909" s="70">
        <f>'Prix - Orge 8'!E1909</f>
        <v>299.49</v>
      </c>
      <c r="C1909" s="71">
        <f>'Prix - Orge 8'!F1909</f>
        <v>199.18</v>
      </c>
    </row>
    <row r="1910" spans="1:3" x14ac:dyDescent="0.3">
      <c r="A1910" s="138">
        <f>'Prix - Orge 8'!C1910</f>
        <v>2022</v>
      </c>
      <c r="B1910" s="70">
        <f>'Prix - Orge 8'!E1910</f>
        <v>299.49</v>
      </c>
      <c r="C1910" s="71">
        <f>'Prix - Orge 8'!F1910</f>
        <v>199.18</v>
      </c>
    </row>
    <row r="1911" spans="1:3" x14ac:dyDescent="0.3">
      <c r="A1911" s="138">
        <f>'Prix - Orge 8'!C1911</f>
        <v>2022</v>
      </c>
      <c r="B1911" s="70">
        <f>'Prix - Orge 8'!E1911</f>
        <v>299.49</v>
      </c>
      <c r="C1911" s="71">
        <f>'Prix - Orge 8'!F1911</f>
        <v>199.18</v>
      </c>
    </row>
    <row r="1912" spans="1:3" x14ac:dyDescent="0.3">
      <c r="A1912" s="138">
        <f>'Prix - Orge 8'!C1912</f>
        <v>2022</v>
      </c>
      <c r="B1912" s="70">
        <f>'Prix - Orge 8'!E1912</f>
        <v>299.49</v>
      </c>
      <c r="C1912" s="71">
        <f>'Prix - Orge 8'!F1912</f>
        <v>199.18</v>
      </c>
    </row>
    <row r="1913" spans="1:3" x14ac:dyDescent="0.3">
      <c r="A1913" s="138">
        <f>'Prix - Orge 8'!C1913</f>
        <v>2022</v>
      </c>
      <c r="B1913" s="70">
        <f>'Prix - Orge 8'!E1913</f>
        <v>299.49</v>
      </c>
      <c r="C1913" s="71">
        <f>'Prix - Orge 8'!F1913</f>
        <v>199.18</v>
      </c>
    </row>
    <row r="1914" spans="1:3" x14ac:dyDescent="0.3">
      <c r="A1914" s="138">
        <f>'Prix - Orge 8'!C1914</f>
        <v>2022</v>
      </c>
      <c r="B1914" s="70">
        <f>'Prix - Orge 8'!E1914</f>
        <v>299.49</v>
      </c>
      <c r="C1914" s="71">
        <f>'Prix - Orge 8'!F1914</f>
        <v>199.18</v>
      </c>
    </row>
    <row r="1915" spans="1:3" x14ac:dyDescent="0.3">
      <c r="A1915" s="138">
        <f>'Prix - Orge 8'!C1915</f>
        <v>2022</v>
      </c>
      <c r="B1915" s="70">
        <f>'Prix - Orge 8'!E1915</f>
        <v>299.49</v>
      </c>
      <c r="C1915" s="71">
        <f>'Prix - Orge 8'!F1915</f>
        <v>199.18</v>
      </c>
    </row>
    <row r="1916" spans="1:3" x14ac:dyDescent="0.3">
      <c r="A1916" s="138">
        <f>'Prix - Orge 8'!C1916</f>
        <v>2022</v>
      </c>
      <c r="B1916" s="70">
        <f>'Prix - Orge 8'!E1916</f>
        <v>299.49</v>
      </c>
      <c r="C1916" s="71">
        <f>'Prix - Orge 8'!F1916</f>
        <v>199.18</v>
      </c>
    </row>
    <row r="1917" spans="1:3" x14ac:dyDescent="0.3">
      <c r="A1917" s="138">
        <f>'Prix - Orge 8'!C1917</f>
        <v>2022</v>
      </c>
      <c r="B1917" s="70">
        <f>'Prix - Orge 8'!E1917</f>
        <v>299.49</v>
      </c>
      <c r="C1917" s="71">
        <f>'Prix - Orge 8'!F1917</f>
        <v>199.18</v>
      </c>
    </row>
    <row r="1918" spans="1:3" x14ac:dyDescent="0.3">
      <c r="A1918" s="138">
        <f>'Prix - Orge 8'!C1918</f>
        <v>2022</v>
      </c>
      <c r="B1918" s="70">
        <f>'Prix - Orge 8'!E1918</f>
        <v>299.49</v>
      </c>
      <c r="C1918" s="71">
        <f>'Prix - Orge 8'!F1918</f>
        <v>199.18</v>
      </c>
    </row>
    <row r="1919" spans="1:3" x14ac:dyDescent="0.3">
      <c r="A1919" s="138">
        <f>'Prix - Orge 8'!C1919</f>
        <v>2022</v>
      </c>
      <c r="B1919" s="70">
        <f>'Prix - Orge 8'!E1919</f>
        <v>299.49</v>
      </c>
      <c r="C1919" s="71">
        <f>'Prix - Orge 8'!F1919</f>
        <v>199.18</v>
      </c>
    </row>
    <row r="1920" spans="1:3" x14ac:dyDescent="0.3">
      <c r="A1920" s="138">
        <f>'Prix - Orge 8'!C1920</f>
        <v>2022</v>
      </c>
      <c r="B1920" s="70">
        <f>'Prix - Orge 8'!E1920</f>
        <v>299.49</v>
      </c>
      <c r="C1920" s="71">
        <f>'Prix - Orge 8'!F1920</f>
        <v>199.18</v>
      </c>
    </row>
    <row r="1921" spans="1:3" x14ac:dyDescent="0.3">
      <c r="A1921" s="138">
        <f>'Prix - Orge 8'!C1921</f>
        <v>2022</v>
      </c>
      <c r="B1921" s="70">
        <f>'Prix - Orge 8'!E1921</f>
        <v>299.49</v>
      </c>
      <c r="C1921" s="71">
        <f>'Prix - Orge 8'!F1921</f>
        <v>199.18</v>
      </c>
    </row>
    <row r="1922" spans="1:3" x14ac:dyDescent="0.3">
      <c r="A1922" s="138">
        <f>'Prix - Orge 8'!C1922</f>
        <v>2022</v>
      </c>
      <c r="B1922" s="70">
        <f>'Prix - Orge 8'!E1922</f>
        <v>299.49</v>
      </c>
      <c r="C1922" s="71">
        <f>'Prix - Orge 8'!F1922</f>
        <v>199.18</v>
      </c>
    </row>
    <row r="1923" spans="1:3" x14ac:dyDescent="0.3">
      <c r="A1923" s="138">
        <f>'Prix - Orge 8'!C1923</f>
        <v>2022</v>
      </c>
      <c r="B1923" s="70">
        <f>'Prix - Orge 8'!E1923</f>
        <v>299.49</v>
      </c>
      <c r="C1923" s="71">
        <f>'Prix - Orge 8'!F1923</f>
        <v>199.18</v>
      </c>
    </row>
    <row r="1924" spans="1:3" x14ac:dyDescent="0.3">
      <c r="A1924" s="138">
        <f>'Prix - Orge 8'!C1924</f>
        <v>2022</v>
      </c>
      <c r="B1924" s="70">
        <f>'Prix - Orge 8'!E1924</f>
        <v>299.49</v>
      </c>
      <c r="C1924" s="71">
        <f>'Prix - Orge 8'!F1924</f>
        <v>199.18</v>
      </c>
    </row>
    <row r="1925" spans="1:3" x14ac:dyDescent="0.3">
      <c r="A1925" s="138">
        <f>'Prix - Orge 8'!C1925</f>
        <v>2022</v>
      </c>
      <c r="B1925" s="70">
        <f>'Prix - Orge 8'!E1925</f>
        <v>299.49</v>
      </c>
      <c r="C1925" s="71">
        <f>'Prix - Orge 8'!F1925</f>
        <v>199.18</v>
      </c>
    </row>
    <row r="1926" spans="1:3" x14ac:dyDescent="0.3">
      <c r="A1926" s="138">
        <f>'Prix - Orge 8'!C1926</f>
        <v>2022</v>
      </c>
      <c r="B1926" s="70">
        <f>'Prix - Orge 8'!E1926</f>
        <v>299.49</v>
      </c>
      <c r="C1926" s="71">
        <f>'Prix - Orge 8'!F1926</f>
        <v>199.18</v>
      </c>
    </row>
    <row r="1927" spans="1:3" x14ac:dyDescent="0.3">
      <c r="A1927" s="138">
        <f>'Prix - Orge 8'!C1927</f>
        <v>2022</v>
      </c>
      <c r="B1927" s="70">
        <f>'Prix - Orge 8'!E1927</f>
        <v>299.49</v>
      </c>
      <c r="C1927" s="71">
        <f>'Prix - Orge 8'!F1927</f>
        <v>199.18</v>
      </c>
    </row>
    <row r="1928" spans="1:3" x14ac:dyDescent="0.3">
      <c r="A1928" s="138">
        <f>'Prix - Orge 8'!C1928</f>
        <v>2022</v>
      </c>
      <c r="B1928" s="70">
        <f>'Prix - Orge 8'!E1928</f>
        <v>299.49</v>
      </c>
      <c r="C1928" s="71">
        <f>'Prix - Orge 8'!F1928</f>
        <v>199.18</v>
      </c>
    </row>
    <row r="1929" spans="1:3" x14ac:dyDescent="0.3">
      <c r="A1929" s="138">
        <f>'Prix - Orge 8'!C1929</f>
        <v>2022</v>
      </c>
      <c r="B1929" s="70">
        <f>'Prix - Orge 8'!E1929</f>
        <v>299.49</v>
      </c>
      <c r="C1929" s="71">
        <f>'Prix - Orge 8'!F1929</f>
        <v>199.18</v>
      </c>
    </row>
    <row r="1930" spans="1:3" x14ac:dyDescent="0.3">
      <c r="A1930" s="138">
        <f>'Prix - Orge 8'!C1930</f>
        <v>2022</v>
      </c>
      <c r="B1930" s="70">
        <f>'Prix - Orge 8'!E1930</f>
        <v>299.49</v>
      </c>
      <c r="C1930" s="71">
        <f>'Prix - Orge 8'!F1930</f>
        <v>199.18</v>
      </c>
    </row>
    <row r="1931" spans="1:3" x14ac:dyDescent="0.3">
      <c r="A1931" s="138">
        <f>'Prix - Orge 8'!C1931</f>
        <v>2022</v>
      </c>
      <c r="B1931" s="70">
        <f>'Prix - Orge 8'!E1931</f>
        <v>299.49</v>
      </c>
      <c r="C1931" s="71">
        <f>'Prix - Orge 8'!F1931</f>
        <v>199.18</v>
      </c>
    </row>
    <row r="1932" spans="1:3" x14ac:dyDescent="0.3">
      <c r="A1932" s="138">
        <f>'Prix - Orge 8'!C1932</f>
        <v>2022</v>
      </c>
      <c r="B1932" s="70">
        <f>'Prix - Orge 8'!E1932</f>
        <v>299.49</v>
      </c>
      <c r="C1932" s="71">
        <f>'Prix - Orge 8'!F1932</f>
        <v>199.18</v>
      </c>
    </row>
    <row r="1933" spans="1:3" x14ac:dyDescent="0.3">
      <c r="A1933" s="138">
        <f>'Prix - Orge 8'!C1933</f>
        <v>2022</v>
      </c>
      <c r="B1933" s="70">
        <f>'Prix - Orge 8'!E1933</f>
        <v>299.49</v>
      </c>
      <c r="C1933" s="71">
        <f>'Prix - Orge 8'!F1933</f>
        <v>199.18</v>
      </c>
    </row>
    <row r="1934" spans="1:3" x14ac:dyDescent="0.3">
      <c r="A1934" s="138">
        <f>'Prix - Orge 8'!C1934</f>
        <v>2022</v>
      </c>
      <c r="B1934" s="70">
        <f>'Prix - Orge 8'!E1934</f>
        <v>299.49</v>
      </c>
      <c r="C1934" s="71">
        <f>'Prix - Orge 8'!F1934</f>
        <v>199.18</v>
      </c>
    </row>
    <row r="1935" spans="1:3" x14ac:dyDescent="0.3">
      <c r="A1935" s="138">
        <f>'Prix - Orge 8'!C1935</f>
        <v>2022</v>
      </c>
      <c r="B1935" s="70">
        <f>'Prix - Orge 8'!E1935</f>
        <v>299.49</v>
      </c>
      <c r="C1935" s="71">
        <f>'Prix - Orge 8'!F1935</f>
        <v>199.18</v>
      </c>
    </row>
    <row r="1936" spans="1:3" x14ac:dyDescent="0.3">
      <c r="A1936" s="138">
        <f>'Prix - Orge 8'!C1936</f>
        <v>2022</v>
      </c>
      <c r="B1936" s="70">
        <f>'Prix - Orge 8'!E1936</f>
        <v>299.49</v>
      </c>
      <c r="C1936" s="71">
        <f>'Prix - Orge 8'!F1936</f>
        <v>199.18</v>
      </c>
    </row>
    <row r="1937" spans="1:3" x14ac:dyDescent="0.3">
      <c r="A1937" s="138">
        <f>'Prix - Orge 8'!C1937</f>
        <v>2022</v>
      </c>
      <c r="B1937" s="70">
        <f>'Prix - Orge 8'!E1937</f>
        <v>299.49</v>
      </c>
      <c r="C1937" s="71">
        <f>'Prix - Orge 8'!F1937</f>
        <v>199.18</v>
      </c>
    </row>
    <row r="1938" spans="1:3" x14ac:dyDescent="0.3">
      <c r="A1938" s="138">
        <f>'Prix - Orge 8'!C1938</f>
        <v>2022</v>
      </c>
      <c r="B1938" s="70">
        <f>'Prix - Orge 8'!E1938</f>
        <v>299.49</v>
      </c>
      <c r="C1938" s="71">
        <f>'Prix - Orge 8'!F1938</f>
        <v>199.18</v>
      </c>
    </row>
    <row r="1939" spans="1:3" x14ac:dyDescent="0.3">
      <c r="A1939" s="138">
        <f>'Prix - Orge 8'!C1939</f>
        <v>2022</v>
      </c>
      <c r="B1939" s="70">
        <f>'Prix - Orge 8'!E1939</f>
        <v>299.49</v>
      </c>
      <c r="C1939" s="71">
        <f>'Prix - Orge 8'!F1939</f>
        <v>199.18</v>
      </c>
    </row>
    <row r="1940" spans="1:3" x14ac:dyDescent="0.3">
      <c r="A1940" s="138">
        <f>'Prix - Orge 8'!C1940</f>
        <v>2022</v>
      </c>
      <c r="B1940" s="70">
        <f>'Prix - Orge 8'!E1940</f>
        <v>299.49</v>
      </c>
      <c r="C1940" s="71">
        <f>'Prix - Orge 8'!F1940</f>
        <v>199.18</v>
      </c>
    </row>
    <row r="1941" spans="1:3" x14ac:dyDescent="0.3">
      <c r="A1941" s="138">
        <f>'Prix - Orge 8'!C1941</f>
        <v>2022</v>
      </c>
      <c r="B1941" s="70">
        <f>'Prix - Orge 8'!E1941</f>
        <v>299.49</v>
      </c>
      <c r="C1941" s="71">
        <f>'Prix - Orge 8'!F1941</f>
        <v>199.18</v>
      </c>
    </row>
    <row r="1942" spans="1:3" x14ac:dyDescent="0.3">
      <c r="A1942" s="138">
        <f>'Prix - Orge 8'!C1942</f>
        <v>2022</v>
      </c>
      <c r="B1942" s="70">
        <f>'Prix - Orge 8'!E1942</f>
        <v>299.49</v>
      </c>
      <c r="C1942" s="71">
        <f>'Prix - Orge 8'!F1942</f>
        <v>199.18</v>
      </c>
    </row>
    <row r="1943" spans="1:3" x14ac:dyDescent="0.3">
      <c r="A1943" s="138">
        <f>'Prix - Orge 8'!C1943</f>
        <v>2022</v>
      </c>
      <c r="B1943" s="70">
        <f>'Prix - Orge 8'!E1943</f>
        <v>299.49</v>
      </c>
      <c r="C1943" s="71">
        <f>'Prix - Orge 8'!F1943</f>
        <v>199.18</v>
      </c>
    </row>
    <row r="1944" spans="1:3" x14ac:dyDescent="0.3">
      <c r="A1944" s="138">
        <f>'Prix - Orge 8'!C1944</f>
        <v>2022</v>
      </c>
      <c r="B1944" s="70">
        <f>'Prix - Orge 8'!E1944</f>
        <v>299.49</v>
      </c>
      <c r="C1944" s="71">
        <f>'Prix - Orge 8'!F1944</f>
        <v>199.18</v>
      </c>
    </row>
    <row r="1945" spans="1:3" x14ac:dyDescent="0.3">
      <c r="A1945" s="138">
        <f>'Prix - Orge 8'!C1945</f>
        <v>2022</v>
      </c>
      <c r="B1945" s="70">
        <f>'Prix - Orge 8'!E1945</f>
        <v>299.49</v>
      </c>
      <c r="C1945" s="71">
        <f>'Prix - Orge 8'!F1945</f>
        <v>199.18</v>
      </c>
    </row>
    <row r="1946" spans="1:3" x14ac:dyDescent="0.3">
      <c r="A1946" s="138">
        <f>'Prix - Orge 8'!C1946</f>
        <v>2022</v>
      </c>
      <c r="B1946" s="70">
        <f>'Prix - Orge 8'!E1946</f>
        <v>299.49</v>
      </c>
      <c r="C1946" s="71">
        <f>'Prix - Orge 8'!F1946</f>
        <v>199.18</v>
      </c>
    </row>
    <row r="1947" spans="1:3" x14ac:dyDescent="0.3">
      <c r="A1947" s="138">
        <f>'Prix - Orge 8'!C1947</f>
        <v>2022</v>
      </c>
      <c r="B1947" s="70">
        <f>'Prix - Orge 8'!E1947</f>
        <v>299.49</v>
      </c>
      <c r="C1947" s="71">
        <f>'Prix - Orge 8'!F1947</f>
        <v>199.18</v>
      </c>
    </row>
    <row r="1948" spans="1:3" x14ac:dyDescent="0.3">
      <c r="A1948" s="138">
        <f>'Prix - Orge 8'!C1948</f>
        <v>2022</v>
      </c>
      <c r="B1948" s="70">
        <f>'Prix - Orge 8'!E1948</f>
        <v>299.49</v>
      </c>
      <c r="C1948" s="71">
        <f>'Prix - Orge 8'!F1948</f>
        <v>199.18</v>
      </c>
    </row>
    <row r="1949" spans="1:3" x14ac:dyDescent="0.3">
      <c r="A1949" s="138">
        <f>'Prix - Orge 8'!C1949</f>
        <v>2022</v>
      </c>
      <c r="B1949" s="70">
        <f>'Prix - Orge 8'!E1949</f>
        <v>299.49</v>
      </c>
      <c r="C1949" s="71">
        <f>'Prix - Orge 8'!F1949</f>
        <v>199.18</v>
      </c>
    </row>
    <row r="1950" spans="1:3" x14ac:dyDescent="0.3">
      <c r="A1950" s="138">
        <f>'Prix - Orge 8'!C1950</f>
        <v>2022</v>
      </c>
      <c r="B1950" s="70">
        <f>'Prix - Orge 8'!E1950</f>
        <v>299.49</v>
      </c>
      <c r="C1950" s="71">
        <f>'Prix - Orge 8'!F1950</f>
        <v>199.18</v>
      </c>
    </row>
    <row r="1951" spans="1:3" x14ac:dyDescent="0.3">
      <c r="A1951" s="138">
        <f>'Prix - Orge 8'!C1951</f>
        <v>2022</v>
      </c>
      <c r="B1951" s="70">
        <f>'Prix - Orge 8'!E1951</f>
        <v>299.49</v>
      </c>
      <c r="C1951" s="71">
        <f>'Prix - Orge 8'!F1951</f>
        <v>199.18</v>
      </c>
    </row>
    <row r="1952" spans="1:3" x14ac:dyDescent="0.3">
      <c r="A1952" s="138">
        <f>'Prix - Orge 8'!C1952</f>
        <v>2022</v>
      </c>
      <c r="B1952" s="70">
        <f>'Prix - Orge 8'!E1952</f>
        <v>299.49</v>
      </c>
      <c r="C1952" s="71">
        <f>'Prix - Orge 8'!F1952</f>
        <v>199.18</v>
      </c>
    </row>
    <row r="1953" spans="1:3" x14ac:dyDescent="0.3">
      <c r="A1953" s="138">
        <f>'Prix - Orge 8'!C1953</f>
        <v>2022</v>
      </c>
      <c r="B1953" s="70">
        <f>'Prix - Orge 8'!E1953</f>
        <v>299.49</v>
      </c>
      <c r="C1953" s="71">
        <f>'Prix - Orge 8'!F1953</f>
        <v>199.18</v>
      </c>
    </row>
    <row r="1954" spans="1:3" x14ac:dyDescent="0.3">
      <c r="A1954" s="138">
        <f>'Prix - Orge 8'!C1954</f>
        <v>2022</v>
      </c>
      <c r="B1954" s="70">
        <f>'Prix - Orge 8'!E1954</f>
        <v>299.49</v>
      </c>
      <c r="C1954" s="71">
        <f>'Prix - Orge 8'!F1954</f>
        <v>199.18</v>
      </c>
    </row>
    <row r="1955" spans="1:3" x14ac:dyDescent="0.3">
      <c r="A1955" s="138">
        <f>'Prix - Orge 8'!C1955</f>
        <v>2022</v>
      </c>
      <c r="B1955" s="70">
        <f>'Prix - Orge 8'!E1955</f>
        <v>299.49</v>
      </c>
      <c r="C1955" s="71">
        <f>'Prix - Orge 8'!F1955</f>
        <v>199.18</v>
      </c>
    </row>
    <row r="1956" spans="1:3" x14ac:dyDescent="0.3">
      <c r="A1956" s="138">
        <f>'Prix - Orge 8'!C1956</f>
        <v>2022</v>
      </c>
      <c r="B1956" s="70">
        <f>'Prix - Orge 8'!E1956</f>
        <v>299.49</v>
      </c>
      <c r="C1956" s="71">
        <f>'Prix - Orge 8'!F1956</f>
        <v>199.18</v>
      </c>
    </row>
    <row r="1957" spans="1:3" x14ac:dyDescent="0.3">
      <c r="A1957" s="138">
        <f>'Prix - Orge 8'!C1957</f>
        <v>2022</v>
      </c>
      <c r="B1957" s="70">
        <f>'Prix - Orge 8'!E1957</f>
        <v>299.49</v>
      </c>
      <c r="C1957" s="71">
        <f>'Prix - Orge 8'!F1957</f>
        <v>199.18</v>
      </c>
    </row>
    <row r="1958" spans="1:3" x14ac:dyDescent="0.3">
      <c r="A1958" s="138">
        <f>'Prix - Orge 8'!C1958</f>
        <v>2022</v>
      </c>
      <c r="B1958" s="70">
        <f>'Prix - Orge 8'!E1958</f>
        <v>299.49</v>
      </c>
      <c r="C1958" s="71">
        <f>'Prix - Orge 8'!F1958</f>
        <v>199.18</v>
      </c>
    </row>
    <row r="1959" spans="1:3" x14ac:dyDescent="0.3">
      <c r="A1959" s="138">
        <f>'Prix - Orge 8'!C1959</f>
        <v>2022</v>
      </c>
      <c r="B1959" s="70">
        <f>'Prix - Orge 8'!E1959</f>
        <v>299.49</v>
      </c>
      <c r="C1959" s="71">
        <f>'Prix - Orge 8'!F1959</f>
        <v>199.18</v>
      </c>
    </row>
    <row r="1960" spans="1:3" x14ac:dyDescent="0.3">
      <c r="A1960" s="138">
        <f>'Prix - Orge 8'!C1960</f>
        <v>2022</v>
      </c>
      <c r="B1960" s="70">
        <f>'Prix - Orge 8'!E1960</f>
        <v>299.49</v>
      </c>
      <c r="C1960" s="71">
        <f>'Prix - Orge 8'!F1960</f>
        <v>199.18</v>
      </c>
    </row>
    <row r="1961" spans="1:3" x14ac:dyDescent="0.3">
      <c r="A1961" s="138">
        <f>'Prix - Orge 8'!C1961</f>
        <v>2022</v>
      </c>
      <c r="B1961" s="70">
        <f>'Prix - Orge 8'!E1961</f>
        <v>299.49</v>
      </c>
      <c r="C1961" s="71">
        <f>'Prix - Orge 8'!F1961</f>
        <v>199.18</v>
      </c>
    </row>
    <row r="1962" spans="1:3" x14ac:dyDescent="0.3">
      <c r="A1962" s="138">
        <f>'Prix - Orge 8'!C1962</f>
        <v>2022</v>
      </c>
      <c r="B1962" s="70">
        <f>'Prix - Orge 8'!E1962</f>
        <v>299.49</v>
      </c>
      <c r="C1962" s="71">
        <f>'Prix - Orge 8'!F1962</f>
        <v>199.18</v>
      </c>
    </row>
    <row r="1963" spans="1:3" x14ac:dyDescent="0.3">
      <c r="A1963" s="138">
        <f>'Prix - Orge 8'!C1963</f>
        <v>2022</v>
      </c>
      <c r="B1963" s="70">
        <f>'Prix - Orge 8'!E1963</f>
        <v>299.49</v>
      </c>
      <c r="C1963" s="71">
        <f>'Prix - Orge 8'!F1963</f>
        <v>199.18</v>
      </c>
    </row>
    <row r="1964" spans="1:3" x14ac:dyDescent="0.3">
      <c r="A1964" s="138">
        <f>'Prix - Orge 8'!C1964</f>
        <v>2022</v>
      </c>
      <c r="B1964" s="70">
        <f>'Prix - Orge 8'!E1964</f>
        <v>299.49</v>
      </c>
      <c r="C1964" s="71">
        <f>'Prix - Orge 8'!F1964</f>
        <v>199.18</v>
      </c>
    </row>
    <row r="1965" spans="1:3" x14ac:dyDescent="0.3">
      <c r="A1965" s="138">
        <f>'Prix - Orge 8'!C1965</f>
        <v>2022</v>
      </c>
      <c r="B1965" s="70">
        <f>'Prix - Orge 8'!E1965</f>
        <v>299.49</v>
      </c>
      <c r="C1965" s="71">
        <f>'Prix - Orge 8'!F1965</f>
        <v>199.18</v>
      </c>
    </row>
    <row r="1966" spans="1:3" x14ac:dyDescent="0.3">
      <c r="A1966" s="138">
        <f>'Prix - Orge 8'!C1966</f>
        <v>2022</v>
      </c>
      <c r="B1966" s="70">
        <f>'Prix - Orge 8'!E1966</f>
        <v>299.49</v>
      </c>
      <c r="C1966" s="71">
        <f>'Prix - Orge 8'!F1966</f>
        <v>199.18</v>
      </c>
    </row>
    <row r="1967" spans="1:3" x14ac:dyDescent="0.3">
      <c r="A1967" s="138">
        <f>'Prix - Orge 8'!C1967</f>
        <v>2022</v>
      </c>
      <c r="B1967" s="70">
        <f>'Prix - Orge 8'!E1967</f>
        <v>299.49</v>
      </c>
      <c r="C1967" s="71">
        <f>'Prix - Orge 8'!F1967</f>
        <v>199.18</v>
      </c>
    </row>
    <row r="1968" spans="1:3" x14ac:dyDescent="0.3">
      <c r="A1968" s="138">
        <f>'Prix - Orge 8'!C1968</f>
        <v>2022</v>
      </c>
      <c r="B1968" s="70">
        <f>'Prix - Orge 8'!E1968</f>
        <v>299.49</v>
      </c>
      <c r="C1968" s="71">
        <f>'Prix - Orge 8'!F1968</f>
        <v>199.18</v>
      </c>
    </row>
    <row r="1969" spans="1:3" x14ac:dyDescent="0.3">
      <c r="A1969" s="138">
        <f>'Prix - Orge 8'!C1969</f>
        <v>2022</v>
      </c>
      <c r="B1969" s="70">
        <f>'Prix - Orge 8'!E1969</f>
        <v>299.49</v>
      </c>
      <c r="C1969" s="71">
        <f>'Prix - Orge 8'!F1969</f>
        <v>199.18</v>
      </c>
    </row>
    <row r="1970" spans="1:3" x14ac:dyDescent="0.3">
      <c r="A1970" s="138">
        <f>'Prix - Orge 8'!C1970</f>
        <v>2022</v>
      </c>
      <c r="B1970" s="70">
        <f>'Prix - Orge 8'!E1970</f>
        <v>299.49</v>
      </c>
      <c r="C1970" s="71">
        <f>'Prix - Orge 8'!F1970</f>
        <v>199.18</v>
      </c>
    </row>
    <row r="1971" spans="1:3" x14ac:dyDescent="0.3">
      <c r="A1971" s="138">
        <f>'Prix - Orge 8'!C1971</f>
        <v>2022</v>
      </c>
      <c r="B1971" s="70">
        <f>'Prix - Orge 8'!E1971</f>
        <v>299.49</v>
      </c>
      <c r="C1971" s="71">
        <f>'Prix - Orge 8'!F1971</f>
        <v>199.18</v>
      </c>
    </row>
    <row r="1972" spans="1:3" x14ac:dyDescent="0.3">
      <c r="A1972" s="138">
        <f>'Prix - Orge 8'!C1972</f>
        <v>2022</v>
      </c>
      <c r="B1972" s="70">
        <f>'Prix - Orge 8'!E1972</f>
        <v>299.49</v>
      </c>
      <c r="C1972" s="71">
        <f>'Prix - Orge 8'!F1972</f>
        <v>199.18</v>
      </c>
    </row>
    <row r="1973" spans="1:3" x14ac:dyDescent="0.3">
      <c r="A1973" s="138">
        <f>'Prix - Orge 8'!C1973</f>
        <v>2022</v>
      </c>
      <c r="B1973" s="70">
        <f>'Prix - Orge 8'!E1973</f>
        <v>299.49</v>
      </c>
      <c r="C1973" s="71">
        <f>'Prix - Orge 8'!F1973</f>
        <v>199.18</v>
      </c>
    </row>
    <row r="1974" spans="1:3" x14ac:dyDescent="0.3">
      <c r="A1974" s="138">
        <f>'Prix - Orge 8'!C1974</f>
        <v>2022</v>
      </c>
      <c r="B1974" s="70">
        <f>'Prix - Orge 8'!E1974</f>
        <v>299.49</v>
      </c>
      <c r="C1974" s="71">
        <f>'Prix - Orge 8'!F1974</f>
        <v>199.18</v>
      </c>
    </row>
    <row r="1975" spans="1:3" x14ac:dyDescent="0.3">
      <c r="A1975" s="138">
        <f>'Prix - Orge 8'!C1975</f>
        <v>2022</v>
      </c>
      <c r="B1975" s="70">
        <f>'Prix - Orge 8'!E1975</f>
        <v>299.49</v>
      </c>
      <c r="C1975" s="71">
        <f>'Prix - Orge 8'!F1975</f>
        <v>199.18</v>
      </c>
    </row>
    <row r="1976" spans="1:3" x14ac:dyDescent="0.3">
      <c r="A1976" s="138">
        <f>'Prix - Orge 8'!C1976</f>
        <v>2022</v>
      </c>
      <c r="B1976" s="70">
        <f>'Prix - Orge 8'!E1976</f>
        <v>299.49</v>
      </c>
      <c r="C1976" s="71">
        <f>'Prix - Orge 8'!F1976</f>
        <v>199.18</v>
      </c>
    </row>
    <row r="1977" spans="1:3" x14ac:dyDescent="0.3">
      <c r="A1977" s="138">
        <f>'Prix - Orge 8'!C1977</f>
        <v>2022</v>
      </c>
      <c r="B1977" s="70">
        <f>'Prix - Orge 8'!E1977</f>
        <v>299.49</v>
      </c>
      <c r="C1977" s="71">
        <f>'Prix - Orge 8'!F1977</f>
        <v>199.18</v>
      </c>
    </row>
    <row r="1978" spans="1:3" x14ac:dyDescent="0.3">
      <c r="A1978" s="138">
        <f>'Prix - Orge 8'!C1978</f>
        <v>2022</v>
      </c>
      <c r="B1978" s="70">
        <f>'Prix - Orge 8'!E1978</f>
        <v>299.49</v>
      </c>
      <c r="C1978" s="71">
        <f>'Prix - Orge 8'!F1978</f>
        <v>199.18</v>
      </c>
    </row>
    <row r="1979" spans="1:3" x14ac:dyDescent="0.3">
      <c r="A1979" s="138">
        <f>'Prix - Orge 8'!C1979</f>
        <v>2022</v>
      </c>
      <c r="B1979" s="70">
        <f>'Prix - Orge 8'!E1979</f>
        <v>299.49</v>
      </c>
      <c r="C1979" s="71">
        <f>'Prix - Orge 8'!F1979</f>
        <v>199.18</v>
      </c>
    </row>
    <row r="1980" spans="1:3" x14ac:dyDescent="0.3">
      <c r="A1980" s="138">
        <f>'Prix - Orge 8'!C1980</f>
        <v>2022</v>
      </c>
      <c r="B1980" s="70">
        <f>'Prix - Orge 8'!E1980</f>
        <v>299.49</v>
      </c>
      <c r="C1980" s="71">
        <f>'Prix - Orge 8'!F1980</f>
        <v>199.18</v>
      </c>
    </row>
    <row r="1981" spans="1:3" x14ac:dyDescent="0.3">
      <c r="A1981" s="138">
        <f>'Prix - Orge 8'!C1981</f>
        <v>2022</v>
      </c>
      <c r="B1981" s="70">
        <f>'Prix - Orge 8'!E1981</f>
        <v>299.49</v>
      </c>
      <c r="C1981" s="71">
        <f>'Prix - Orge 8'!F1981</f>
        <v>199.18</v>
      </c>
    </row>
    <row r="1982" spans="1:3" x14ac:dyDescent="0.3">
      <c r="A1982" s="138">
        <f>'Prix - Orge 8'!C1982</f>
        <v>2022</v>
      </c>
      <c r="B1982" s="70">
        <f>'Prix - Orge 8'!E1982</f>
        <v>299.49</v>
      </c>
      <c r="C1982" s="71">
        <f>'Prix - Orge 8'!F1982</f>
        <v>199.18</v>
      </c>
    </row>
    <row r="1983" spans="1:3" x14ac:dyDescent="0.3">
      <c r="A1983" s="138">
        <f>'Prix - Orge 8'!C1983</f>
        <v>2022</v>
      </c>
      <c r="B1983" s="70">
        <f>'Prix - Orge 8'!E1983</f>
        <v>299.49</v>
      </c>
      <c r="C1983" s="71">
        <f>'Prix - Orge 8'!F1983</f>
        <v>199.18</v>
      </c>
    </row>
    <row r="1984" spans="1:3" x14ac:dyDescent="0.3">
      <c r="A1984" s="138">
        <f>'Prix - Orge 8'!C1984</f>
        <v>2022</v>
      </c>
      <c r="B1984" s="70">
        <f>'Prix - Orge 8'!E1984</f>
        <v>299.49</v>
      </c>
      <c r="C1984" s="71">
        <f>'Prix - Orge 8'!F1984</f>
        <v>199.18</v>
      </c>
    </row>
    <row r="1985" spans="1:3" x14ac:dyDescent="0.3">
      <c r="A1985" s="138">
        <f>'Prix - Orge 8'!C1985</f>
        <v>2022</v>
      </c>
      <c r="B1985" s="70">
        <f>'Prix - Orge 8'!E1985</f>
        <v>299.49</v>
      </c>
      <c r="C1985" s="71">
        <f>'Prix - Orge 8'!F1985</f>
        <v>199.18</v>
      </c>
    </row>
    <row r="1986" spans="1:3" x14ac:dyDescent="0.3">
      <c r="A1986" s="138">
        <f>'Prix - Orge 8'!C1986</f>
        <v>2022</v>
      </c>
      <c r="B1986" s="70">
        <f>'Prix - Orge 8'!E1986</f>
        <v>299.49</v>
      </c>
      <c r="C1986" s="71">
        <f>'Prix - Orge 8'!F1986</f>
        <v>199.18</v>
      </c>
    </row>
    <row r="1987" spans="1:3" x14ac:dyDescent="0.3">
      <c r="A1987" s="138">
        <f>'Prix - Orge 8'!C1987</f>
        <v>2022</v>
      </c>
      <c r="B1987" s="70">
        <f>'Prix - Orge 8'!E1987</f>
        <v>299.49</v>
      </c>
      <c r="C1987" s="71">
        <f>'Prix - Orge 8'!F1987</f>
        <v>199.18</v>
      </c>
    </row>
    <row r="1988" spans="1:3" x14ac:dyDescent="0.3">
      <c r="A1988" s="138">
        <f>'Prix - Orge 8'!C1988</f>
        <v>2022</v>
      </c>
      <c r="B1988" s="70">
        <f>'Prix - Orge 8'!E1988</f>
        <v>299.49</v>
      </c>
      <c r="C1988" s="71">
        <f>'Prix - Orge 8'!F1988</f>
        <v>199.18</v>
      </c>
    </row>
    <row r="1989" spans="1:3" x14ac:dyDescent="0.3">
      <c r="A1989" s="138">
        <f>'Prix - Orge 8'!C1989</f>
        <v>2022</v>
      </c>
      <c r="B1989" s="70">
        <f>'Prix - Orge 8'!E1989</f>
        <v>299.49</v>
      </c>
      <c r="C1989" s="71">
        <f>'Prix - Orge 8'!F1989</f>
        <v>199.18</v>
      </c>
    </row>
    <row r="1990" spans="1:3" x14ac:dyDescent="0.3">
      <c r="A1990" s="138">
        <f>'Prix - Orge 8'!C1990</f>
        <v>2022</v>
      </c>
      <c r="B1990" s="70">
        <f>'Prix - Orge 8'!E1990</f>
        <v>299.49</v>
      </c>
      <c r="C1990" s="71">
        <f>'Prix - Orge 8'!F1990</f>
        <v>199.18</v>
      </c>
    </row>
    <row r="1991" spans="1:3" x14ac:dyDescent="0.3">
      <c r="A1991" s="138">
        <f>'Prix - Orge 8'!C1991</f>
        <v>2022</v>
      </c>
      <c r="B1991" s="70">
        <f>'Prix - Orge 8'!E1991</f>
        <v>299.49</v>
      </c>
      <c r="C1991" s="71">
        <f>'Prix - Orge 8'!F1991</f>
        <v>199.18</v>
      </c>
    </row>
    <row r="1992" spans="1:3" x14ac:dyDescent="0.3">
      <c r="A1992" s="138">
        <f>'Prix - Orge 8'!C1992</f>
        <v>2022</v>
      </c>
      <c r="B1992" s="70">
        <f>'Prix - Orge 8'!E1992</f>
        <v>299.49</v>
      </c>
      <c r="C1992" s="71">
        <f>'Prix - Orge 8'!F1992</f>
        <v>199.18</v>
      </c>
    </row>
    <row r="1993" spans="1:3" x14ac:dyDescent="0.3">
      <c r="A1993" s="138">
        <f>'Prix - Orge 8'!C1993</f>
        <v>2022</v>
      </c>
      <c r="B1993" s="70">
        <f>'Prix - Orge 8'!E1993</f>
        <v>299.49</v>
      </c>
      <c r="C1993" s="71">
        <f>'Prix - Orge 8'!F1993</f>
        <v>199.18</v>
      </c>
    </row>
    <row r="1994" spans="1:3" x14ac:dyDescent="0.3">
      <c r="A1994" s="138">
        <f>'Prix - Orge 8'!C1994</f>
        <v>2022</v>
      </c>
      <c r="B1994" s="70">
        <f>'Prix - Orge 8'!E1994</f>
        <v>299.49</v>
      </c>
      <c r="C1994" s="71">
        <f>'Prix - Orge 8'!F1994</f>
        <v>199.18</v>
      </c>
    </row>
    <row r="1995" spans="1:3" x14ac:dyDescent="0.3">
      <c r="A1995" s="138">
        <f>'Prix - Orge 8'!C1995</f>
        <v>2022</v>
      </c>
      <c r="B1995" s="70">
        <f>'Prix - Orge 8'!E1995</f>
        <v>299.49</v>
      </c>
      <c r="C1995" s="71">
        <f>'Prix - Orge 8'!F1995</f>
        <v>199.18</v>
      </c>
    </row>
    <row r="1996" spans="1:3" x14ac:dyDescent="0.3">
      <c r="A1996" s="138">
        <f>'Prix - Orge 8'!C1996</f>
        <v>2022</v>
      </c>
      <c r="B1996" s="70">
        <f>'Prix - Orge 8'!E1996</f>
        <v>299.49</v>
      </c>
      <c r="C1996" s="71">
        <f>'Prix - Orge 8'!F1996</f>
        <v>199.18</v>
      </c>
    </row>
    <row r="1997" spans="1:3" x14ac:dyDescent="0.3">
      <c r="A1997" s="138">
        <f>'Prix - Orge 8'!C1997</f>
        <v>2022</v>
      </c>
      <c r="B1997" s="70">
        <f>'Prix - Orge 8'!E1997</f>
        <v>299.49</v>
      </c>
      <c r="C1997" s="71">
        <f>'Prix - Orge 8'!F1997</f>
        <v>199.18</v>
      </c>
    </row>
    <row r="1998" spans="1:3" x14ac:dyDescent="0.3">
      <c r="A1998" s="138">
        <f>'Prix - Orge 8'!C1998</f>
        <v>2022</v>
      </c>
      <c r="B1998" s="70">
        <f>'Prix - Orge 8'!E1998</f>
        <v>299.49</v>
      </c>
      <c r="C1998" s="71">
        <f>'Prix - Orge 8'!F1998</f>
        <v>199.18</v>
      </c>
    </row>
    <row r="1999" spans="1:3" x14ac:dyDescent="0.3">
      <c r="A1999" s="138">
        <f>'Prix - Orge 8'!C1999</f>
        <v>2022</v>
      </c>
      <c r="B1999" s="70">
        <f>'Prix - Orge 8'!E1999</f>
        <v>299.49</v>
      </c>
      <c r="C1999" s="71">
        <f>'Prix - Orge 8'!F1999</f>
        <v>199.18</v>
      </c>
    </row>
    <row r="2000" spans="1:3" x14ac:dyDescent="0.3">
      <c r="A2000" s="138">
        <f>'Prix - Orge 8'!C2000</f>
        <v>2022</v>
      </c>
      <c r="B2000" s="70">
        <f>'Prix - Orge 8'!E2000</f>
        <v>299.49</v>
      </c>
      <c r="C2000" s="71">
        <f>'Prix - Orge 8'!F2000</f>
        <v>199.18</v>
      </c>
    </row>
    <row r="2001" spans="1:3" x14ac:dyDescent="0.3">
      <c r="A2001" s="138">
        <f>'Prix - Orge 8'!C2001</f>
        <v>2022</v>
      </c>
      <c r="B2001" s="70">
        <f>'Prix - Orge 8'!E2001</f>
        <v>299.49</v>
      </c>
      <c r="C2001" s="71">
        <f>'Prix - Orge 8'!F2001</f>
        <v>199.18</v>
      </c>
    </row>
    <row r="2002" spans="1:3" x14ac:dyDescent="0.3">
      <c r="A2002" s="138">
        <f>'Prix - Orge 8'!C2002</f>
        <v>2022</v>
      </c>
      <c r="B2002" s="70">
        <f>'Prix - Orge 8'!E2002</f>
        <v>299.49</v>
      </c>
      <c r="C2002" s="71">
        <f>'Prix - Orge 8'!F2002</f>
        <v>199.18</v>
      </c>
    </row>
    <row r="2003" spans="1:3" x14ac:dyDescent="0.3">
      <c r="A2003" s="138">
        <f>'Prix - Orge 8'!C2003</f>
        <v>2022</v>
      </c>
      <c r="B2003" s="70">
        <f>'Prix - Orge 8'!E2003</f>
        <v>299.49</v>
      </c>
      <c r="C2003" s="71">
        <f>'Prix - Orge 8'!F2003</f>
        <v>199.18</v>
      </c>
    </row>
    <row r="2004" spans="1:3" x14ac:dyDescent="0.3">
      <c r="A2004" s="138">
        <f>'Prix - Orge 8'!C2004</f>
        <v>2022</v>
      </c>
      <c r="B2004" s="70">
        <f>'Prix - Orge 8'!E2004</f>
        <v>299.49</v>
      </c>
      <c r="C2004" s="71">
        <f>'Prix - Orge 8'!F2004</f>
        <v>199.18</v>
      </c>
    </row>
    <row r="2005" spans="1:3" x14ac:dyDescent="0.3">
      <c r="A2005" s="138">
        <f>'Prix - Orge 8'!C2005</f>
        <v>2022</v>
      </c>
      <c r="B2005" s="70">
        <f>'Prix - Orge 8'!E2005</f>
        <v>299.49</v>
      </c>
      <c r="C2005" s="71">
        <f>'Prix - Orge 8'!F2005</f>
        <v>199.18</v>
      </c>
    </row>
    <row r="2006" spans="1:3" x14ac:dyDescent="0.3">
      <c r="A2006" s="138">
        <f>'Prix - Orge 8'!C2006</f>
        <v>2022</v>
      </c>
      <c r="B2006" s="70">
        <f>'Prix - Orge 8'!E2006</f>
        <v>299.49</v>
      </c>
      <c r="C2006" s="71">
        <f>'Prix - Orge 8'!F2006</f>
        <v>199.18</v>
      </c>
    </row>
    <row r="2007" spans="1:3" x14ac:dyDescent="0.3">
      <c r="A2007" s="138">
        <f>'Prix - Orge 8'!C2007</f>
        <v>2022</v>
      </c>
      <c r="B2007" s="70">
        <f>'Prix - Orge 8'!E2007</f>
        <v>299.49</v>
      </c>
      <c r="C2007" s="71">
        <f>'Prix - Orge 8'!F2007</f>
        <v>199.18</v>
      </c>
    </row>
    <row r="2008" spans="1:3" x14ac:dyDescent="0.3">
      <c r="A2008" s="138">
        <f>'Prix - Orge 8'!C2008</f>
        <v>2022</v>
      </c>
      <c r="B2008" s="70">
        <f>'Prix - Orge 8'!E2008</f>
        <v>299.49</v>
      </c>
      <c r="C2008" s="71">
        <f>'Prix - Orge 8'!F2008</f>
        <v>199.18</v>
      </c>
    </row>
    <row r="2009" spans="1:3" x14ac:dyDescent="0.3">
      <c r="A2009" s="138">
        <f>'Prix - Orge 8'!C2009</f>
        <v>2022</v>
      </c>
      <c r="B2009" s="70">
        <f>'Prix - Orge 8'!E2009</f>
        <v>299.49</v>
      </c>
      <c r="C2009" s="71">
        <f>'Prix - Orge 8'!F2009</f>
        <v>199.18</v>
      </c>
    </row>
    <row r="2010" spans="1:3" x14ac:dyDescent="0.3">
      <c r="A2010" s="138">
        <f>'Prix - Orge 8'!C2010</f>
        <v>2022</v>
      </c>
      <c r="B2010" s="70">
        <f>'Prix - Orge 8'!E2010</f>
        <v>299.49</v>
      </c>
      <c r="C2010" s="71">
        <f>'Prix - Orge 8'!F2010</f>
        <v>199.18</v>
      </c>
    </row>
    <row r="2011" spans="1:3" x14ac:dyDescent="0.3">
      <c r="A2011" s="138">
        <f>'Prix - Orge 8'!C2011</f>
        <v>2022</v>
      </c>
      <c r="B2011" s="70">
        <f>'Prix - Orge 8'!E2011</f>
        <v>299.49</v>
      </c>
      <c r="C2011" s="71">
        <f>'Prix - Orge 8'!F2011</f>
        <v>199.18</v>
      </c>
    </row>
    <row r="2012" spans="1:3" x14ac:dyDescent="0.3">
      <c r="A2012" s="138">
        <f>'Prix - Orge 8'!C2012</f>
        <v>2022</v>
      </c>
      <c r="B2012" s="70">
        <f>'Prix - Orge 8'!E2012</f>
        <v>299.49</v>
      </c>
      <c r="C2012" s="71">
        <f>'Prix - Orge 8'!F2012</f>
        <v>199.18</v>
      </c>
    </row>
    <row r="2013" spans="1:3" x14ac:dyDescent="0.3">
      <c r="A2013" s="138">
        <f>'Prix - Orge 8'!C2013</f>
        <v>2022</v>
      </c>
      <c r="B2013" s="70">
        <f>'Prix - Orge 8'!E2013</f>
        <v>299.49</v>
      </c>
      <c r="C2013" s="71">
        <f>'Prix - Orge 8'!F2013</f>
        <v>199.18</v>
      </c>
    </row>
    <row r="2014" spans="1:3" x14ac:dyDescent="0.3">
      <c r="A2014" s="138">
        <f>'Prix - Orge 8'!C2014</f>
        <v>2022</v>
      </c>
      <c r="B2014" s="70">
        <f>'Prix - Orge 8'!E2014</f>
        <v>299.49</v>
      </c>
      <c r="C2014" s="71">
        <f>'Prix - Orge 8'!F2014</f>
        <v>199.18</v>
      </c>
    </row>
    <row r="2015" spans="1:3" x14ac:dyDescent="0.3">
      <c r="A2015" s="138">
        <f>'Prix - Orge 8'!C2015</f>
        <v>2022</v>
      </c>
      <c r="B2015" s="70">
        <f>'Prix - Orge 8'!E2015</f>
        <v>299.49</v>
      </c>
      <c r="C2015" s="71">
        <f>'Prix - Orge 8'!F2015</f>
        <v>199.18</v>
      </c>
    </row>
    <row r="2016" spans="1:3" x14ac:dyDescent="0.3">
      <c r="A2016" s="138">
        <f>'Prix - Orge 8'!C2016</f>
        <v>2022</v>
      </c>
      <c r="B2016" s="70">
        <f>'Prix - Orge 8'!E2016</f>
        <v>299.49</v>
      </c>
      <c r="C2016" s="71">
        <f>'Prix - Orge 8'!F2016</f>
        <v>199.18</v>
      </c>
    </row>
    <row r="2017" spans="1:3" x14ac:dyDescent="0.3">
      <c r="A2017" s="138">
        <f>'Prix - Orge 8'!C2017</f>
        <v>2022</v>
      </c>
      <c r="B2017" s="70">
        <f>'Prix - Orge 8'!E2017</f>
        <v>299.49</v>
      </c>
      <c r="C2017" s="71">
        <f>'Prix - Orge 8'!F2017</f>
        <v>199.18</v>
      </c>
    </row>
    <row r="2018" spans="1:3" x14ac:dyDescent="0.3">
      <c r="A2018" s="138">
        <f>'Prix - Orge 8'!C2018</f>
        <v>2022</v>
      </c>
      <c r="B2018" s="70">
        <f>'Prix - Orge 8'!E2018</f>
        <v>299.49</v>
      </c>
      <c r="C2018" s="71">
        <f>'Prix - Orge 8'!F2018</f>
        <v>199.18</v>
      </c>
    </row>
    <row r="2019" spans="1:3" x14ac:dyDescent="0.3">
      <c r="A2019" s="138">
        <f>'Prix - Orge 8'!C2019</f>
        <v>2022</v>
      </c>
      <c r="B2019" s="70">
        <f>'Prix - Orge 8'!E2019</f>
        <v>299.49</v>
      </c>
      <c r="C2019" s="71">
        <f>'Prix - Orge 8'!F2019</f>
        <v>199.18</v>
      </c>
    </row>
    <row r="2020" spans="1:3" x14ac:dyDescent="0.3">
      <c r="A2020" s="138">
        <f>'Prix - Orge 8'!C2020</f>
        <v>2022</v>
      </c>
      <c r="B2020" s="70">
        <f>'Prix - Orge 8'!E2020</f>
        <v>299.49</v>
      </c>
      <c r="C2020" s="71">
        <f>'Prix - Orge 8'!F2020</f>
        <v>199.18</v>
      </c>
    </row>
    <row r="2021" spans="1:3" x14ac:dyDescent="0.3">
      <c r="A2021" s="138">
        <f>'Prix - Orge 8'!C2021</f>
        <v>2022</v>
      </c>
      <c r="B2021" s="70">
        <f>'Prix - Orge 8'!E2021</f>
        <v>299.49</v>
      </c>
      <c r="C2021" s="71">
        <f>'Prix - Orge 8'!F2021</f>
        <v>199.18</v>
      </c>
    </row>
    <row r="2022" spans="1:3" x14ac:dyDescent="0.3">
      <c r="A2022" s="138">
        <f>'Prix - Orge 8'!C2022</f>
        <v>2022</v>
      </c>
      <c r="B2022" s="70">
        <f>'Prix - Orge 8'!E2022</f>
        <v>299.49</v>
      </c>
      <c r="C2022" s="71">
        <f>'Prix - Orge 8'!F2022</f>
        <v>199.18</v>
      </c>
    </row>
    <row r="2023" spans="1:3" x14ac:dyDescent="0.3">
      <c r="A2023" s="138">
        <f>'Prix - Orge 8'!C2023</f>
        <v>2022</v>
      </c>
      <c r="B2023" s="70">
        <f>'Prix - Orge 8'!E2023</f>
        <v>299.49</v>
      </c>
      <c r="C2023" s="71">
        <f>'Prix - Orge 8'!F2023</f>
        <v>199.18</v>
      </c>
    </row>
    <row r="2024" spans="1:3" x14ac:dyDescent="0.3">
      <c r="A2024" s="138">
        <f>'Prix - Orge 8'!C2024</f>
        <v>2022</v>
      </c>
      <c r="B2024" s="70">
        <f>'Prix - Orge 8'!E2024</f>
        <v>299.49</v>
      </c>
      <c r="C2024" s="71">
        <f>'Prix - Orge 8'!F2024</f>
        <v>199.18</v>
      </c>
    </row>
    <row r="2025" spans="1:3" x14ac:dyDescent="0.3">
      <c r="A2025" s="138">
        <f>'Prix - Orge 8'!C2025</f>
        <v>2022</v>
      </c>
      <c r="B2025" s="70">
        <f>'Prix - Orge 8'!E2025</f>
        <v>299.49</v>
      </c>
      <c r="C2025" s="71">
        <f>'Prix - Orge 8'!F2025</f>
        <v>199.18</v>
      </c>
    </row>
    <row r="2026" spans="1:3" x14ac:dyDescent="0.3">
      <c r="A2026" s="138">
        <f>'Prix - Orge 8'!C2026</f>
        <v>2022</v>
      </c>
      <c r="B2026" s="70">
        <f>'Prix - Orge 8'!E2026</f>
        <v>299.49</v>
      </c>
      <c r="C2026" s="71">
        <f>'Prix - Orge 8'!F2026</f>
        <v>199.18</v>
      </c>
    </row>
    <row r="2027" spans="1:3" x14ac:dyDescent="0.3">
      <c r="A2027" s="138">
        <f>'Prix - Orge 8'!C2027</f>
        <v>2022</v>
      </c>
      <c r="B2027" s="70">
        <f>'Prix - Orge 8'!E2027</f>
        <v>299.49</v>
      </c>
      <c r="C2027" s="71">
        <f>'Prix - Orge 8'!F2027</f>
        <v>199.18</v>
      </c>
    </row>
    <row r="2028" spans="1:3" x14ac:dyDescent="0.3">
      <c r="A2028" s="138">
        <f>'Prix - Orge 8'!C2028</f>
        <v>2022</v>
      </c>
      <c r="B2028" s="70">
        <f>'Prix - Orge 8'!E2028</f>
        <v>299.49</v>
      </c>
      <c r="C2028" s="71">
        <f>'Prix - Orge 8'!F2028</f>
        <v>199.18</v>
      </c>
    </row>
    <row r="2029" spans="1:3" x14ac:dyDescent="0.3">
      <c r="A2029" s="138">
        <f>'Prix - Orge 8'!C2029</f>
        <v>2022</v>
      </c>
      <c r="B2029" s="70">
        <f>'Prix - Orge 8'!E2029</f>
        <v>299.49</v>
      </c>
      <c r="C2029" s="71">
        <f>'Prix - Orge 8'!F2029</f>
        <v>199.18</v>
      </c>
    </row>
    <row r="2030" spans="1:3" x14ac:dyDescent="0.3">
      <c r="A2030" s="138">
        <f>'Prix - Orge 8'!C2030</f>
        <v>2022</v>
      </c>
      <c r="B2030" s="70">
        <f>'Prix - Orge 8'!E2030</f>
        <v>299.49</v>
      </c>
      <c r="C2030" s="71">
        <f>'Prix - Orge 8'!F2030</f>
        <v>199.18</v>
      </c>
    </row>
    <row r="2031" spans="1:3" x14ac:dyDescent="0.3">
      <c r="A2031" s="138">
        <f>'Prix - Orge 8'!C2031</f>
        <v>2022</v>
      </c>
      <c r="B2031" s="70">
        <f>'Prix - Orge 8'!E2031</f>
        <v>299.49</v>
      </c>
      <c r="C2031" s="71">
        <f>'Prix - Orge 8'!F2031</f>
        <v>199.18</v>
      </c>
    </row>
    <row r="2032" spans="1:3" x14ac:dyDescent="0.3">
      <c r="A2032" s="138">
        <f>'Prix - Orge 8'!C2032</f>
        <v>2022</v>
      </c>
      <c r="B2032" s="70">
        <f>'Prix - Orge 8'!E2032</f>
        <v>299.49</v>
      </c>
      <c r="C2032" s="71">
        <f>'Prix - Orge 8'!F2032</f>
        <v>199.18</v>
      </c>
    </row>
    <row r="2033" spans="1:3" x14ac:dyDescent="0.3">
      <c r="A2033" s="138">
        <f>'Prix - Orge 8'!C2033</f>
        <v>2022</v>
      </c>
      <c r="B2033" s="70">
        <f>'Prix - Orge 8'!E2033</f>
        <v>299.49</v>
      </c>
      <c r="C2033" s="71">
        <f>'Prix - Orge 8'!F2033</f>
        <v>199.18</v>
      </c>
    </row>
    <row r="2034" spans="1:3" x14ac:dyDescent="0.3">
      <c r="A2034" s="138">
        <f>'Prix - Orge 8'!C2034</f>
        <v>2022</v>
      </c>
      <c r="B2034" s="70">
        <f>'Prix - Orge 8'!E2034</f>
        <v>299.49</v>
      </c>
      <c r="C2034" s="71">
        <f>'Prix - Orge 8'!F2034</f>
        <v>199.18</v>
      </c>
    </row>
    <row r="2035" spans="1:3" x14ac:dyDescent="0.3">
      <c r="A2035" s="138">
        <f>'Prix - Orge 8'!C2035</f>
        <v>2022</v>
      </c>
      <c r="B2035" s="70">
        <f>'Prix - Orge 8'!E2035</f>
        <v>299.49</v>
      </c>
      <c r="C2035" s="71">
        <f>'Prix - Orge 8'!F2035</f>
        <v>199.18</v>
      </c>
    </row>
    <row r="2036" spans="1:3" x14ac:dyDescent="0.3">
      <c r="A2036" s="138">
        <f>'Prix - Orge 8'!C2036</f>
        <v>2022</v>
      </c>
      <c r="B2036" s="70">
        <f>'Prix - Orge 8'!E2036</f>
        <v>299.49</v>
      </c>
      <c r="C2036" s="71">
        <f>'Prix - Orge 8'!F2036</f>
        <v>199.18</v>
      </c>
    </row>
    <row r="2037" spans="1:3" x14ac:dyDescent="0.3">
      <c r="A2037" s="138">
        <f>'Prix - Orge 8'!C2037</f>
        <v>2022</v>
      </c>
      <c r="B2037" s="70">
        <f>'Prix - Orge 8'!E2037</f>
        <v>299.49</v>
      </c>
      <c r="C2037" s="71">
        <f>'Prix - Orge 8'!F2037</f>
        <v>199.18</v>
      </c>
    </row>
    <row r="2038" spans="1:3" x14ac:dyDescent="0.3">
      <c r="A2038" s="138">
        <f>'Prix - Orge 8'!C2038</f>
        <v>2022</v>
      </c>
      <c r="B2038" s="70">
        <f>'Prix - Orge 8'!E2038</f>
        <v>299.49</v>
      </c>
      <c r="C2038" s="71">
        <f>'Prix - Orge 8'!F2038</f>
        <v>199.18</v>
      </c>
    </row>
    <row r="2039" spans="1:3" x14ac:dyDescent="0.3">
      <c r="A2039" s="138">
        <f>'Prix - Orge 8'!C2039</f>
        <v>2022</v>
      </c>
      <c r="B2039" s="70">
        <f>'Prix - Orge 8'!E2039</f>
        <v>299.49</v>
      </c>
      <c r="C2039" s="71">
        <f>'Prix - Orge 8'!F2039</f>
        <v>199.18</v>
      </c>
    </row>
    <row r="2040" spans="1:3" x14ac:dyDescent="0.3">
      <c r="A2040" s="138">
        <f>'Prix - Orge 8'!C2040</f>
        <v>2022</v>
      </c>
      <c r="B2040" s="70">
        <f>'Prix - Orge 8'!E2040</f>
        <v>299.49</v>
      </c>
      <c r="C2040" s="71">
        <f>'Prix - Orge 8'!F2040</f>
        <v>199.18</v>
      </c>
    </row>
    <row r="2041" spans="1:3" x14ac:dyDescent="0.3">
      <c r="A2041" s="138">
        <f>'Prix - Orge 8'!C2041</f>
        <v>2022</v>
      </c>
      <c r="B2041" s="70">
        <f>'Prix - Orge 8'!E2041</f>
        <v>299.49</v>
      </c>
      <c r="C2041" s="71">
        <f>'Prix - Orge 8'!F2041</f>
        <v>199.18</v>
      </c>
    </row>
    <row r="2042" spans="1:3" x14ac:dyDescent="0.3">
      <c r="A2042" s="138">
        <f>'Prix - Orge 8'!C2042</f>
        <v>2022</v>
      </c>
      <c r="B2042" s="70">
        <f>'Prix - Orge 8'!E2042</f>
        <v>299.49</v>
      </c>
      <c r="C2042" s="71">
        <f>'Prix - Orge 8'!F2042</f>
        <v>199.18</v>
      </c>
    </row>
    <row r="2043" spans="1:3" x14ac:dyDescent="0.3">
      <c r="A2043" s="138">
        <f>'Prix - Orge 8'!C2043</f>
        <v>2022</v>
      </c>
      <c r="B2043" s="70">
        <f>'Prix - Orge 8'!E2043</f>
        <v>299.49</v>
      </c>
      <c r="C2043" s="71">
        <f>'Prix - Orge 8'!F2043</f>
        <v>199.18</v>
      </c>
    </row>
    <row r="2044" spans="1:3" x14ac:dyDescent="0.3">
      <c r="A2044" s="138">
        <f>'Prix - Orge 8'!C2044</f>
        <v>2022</v>
      </c>
      <c r="B2044" s="70">
        <f>'Prix - Orge 8'!E2044</f>
        <v>299.49</v>
      </c>
      <c r="C2044" s="71">
        <f>'Prix - Orge 8'!F2044</f>
        <v>199.18</v>
      </c>
    </row>
    <row r="2045" spans="1:3" x14ac:dyDescent="0.3">
      <c r="A2045" s="138">
        <f>'Prix - Orge 8'!C2045</f>
        <v>2022</v>
      </c>
      <c r="B2045" s="70">
        <f>'Prix - Orge 8'!E2045</f>
        <v>299.49</v>
      </c>
      <c r="C2045" s="71">
        <f>'Prix - Orge 8'!F2045</f>
        <v>199.18</v>
      </c>
    </row>
    <row r="2046" spans="1:3" x14ac:dyDescent="0.3">
      <c r="A2046" s="138">
        <f>'Prix - Orge 8'!C2046</f>
        <v>2022</v>
      </c>
      <c r="B2046" s="70">
        <f>'Prix - Orge 8'!E2046</f>
        <v>299.49</v>
      </c>
      <c r="C2046" s="71">
        <f>'Prix - Orge 8'!F2046</f>
        <v>199.18</v>
      </c>
    </row>
    <row r="2047" spans="1:3" x14ac:dyDescent="0.3">
      <c r="A2047" s="138">
        <f>'Prix - Orge 8'!C2047</f>
        <v>2022</v>
      </c>
      <c r="B2047" s="70">
        <f>'Prix - Orge 8'!E2047</f>
        <v>299.49</v>
      </c>
      <c r="C2047" s="71">
        <f>'Prix - Orge 8'!F2047</f>
        <v>199.18</v>
      </c>
    </row>
    <row r="2048" spans="1:3" x14ac:dyDescent="0.3">
      <c r="A2048" s="138">
        <f>'Prix - Orge 8'!C2048</f>
        <v>2022</v>
      </c>
      <c r="B2048" s="70">
        <f>'Prix - Orge 8'!E2048</f>
        <v>299.49</v>
      </c>
      <c r="C2048" s="71">
        <f>'Prix - Orge 8'!F2048</f>
        <v>199.18</v>
      </c>
    </row>
    <row r="2049" spans="1:3" x14ac:dyDescent="0.3">
      <c r="A2049" s="138">
        <f>'Prix - Orge 8'!C2049</f>
        <v>2022</v>
      </c>
      <c r="B2049" s="70">
        <f>'Prix - Orge 8'!E2049</f>
        <v>299.49</v>
      </c>
      <c r="C2049" s="71">
        <f>'Prix - Orge 8'!F2049</f>
        <v>199.18</v>
      </c>
    </row>
    <row r="2050" spans="1:3" x14ac:dyDescent="0.3">
      <c r="A2050" s="138">
        <f>'Prix - Orge 8'!C2050</f>
        <v>2023</v>
      </c>
      <c r="B2050" s="70">
        <f>'Prix - Orge 8'!E2050</f>
        <v>211.38225806451612</v>
      </c>
      <c r="C2050" s="71">
        <f>'Prix - Orge 8'!F2050</f>
        <v>203.6074193548387</v>
      </c>
    </row>
    <row r="2051" spans="1:3" x14ac:dyDescent="0.3">
      <c r="A2051" s="138">
        <f>'Prix - Orge 8'!C2051</f>
        <v>2023</v>
      </c>
      <c r="B2051" s="70">
        <f>'Prix - Orge 8'!E2051</f>
        <v>211.38225806451612</v>
      </c>
      <c r="C2051" s="71">
        <f>'Prix - Orge 8'!F2051</f>
        <v>203.6074193548387</v>
      </c>
    </row>
    <row r="2052" spans="1:3" x14ac:dyDescent="0.3">
      <c r="A2052" s="138">
        <f>'Prix - Orge 8'!C2052</f>
        <v>2023</v>
      </c>
      <c r="B2052" s="70">
        <f>'Prix - Orge 8'!E2052</f>
        <v>211.38225806451612</v>
      </c>
      <c r="C2052" s="71">
        <f>'Prix - Orge 8'!F2052</f>
        <v>203.6074193548387</v>
      </c>
    </row>
    <row r="2053" spans="1:3" x14ac:dyDescent="0.3">
      <c r="A2053" s="138">
        <f>'Prix - Orge 8'!C2053</f>
        <v>2023</v>
      </c>
      <c r="B2053" s="70">
        <f>'Prix - Orge 8'!E2053</f>
        <v>211.38225806451612</v>
      </c>
      <c r="C2053" s="71">
        <f>'Prix - Orge 8'!F2053</f>
        <v>203.6074193548387</v>
      </c>
    </row>
    <row r="2054" spans="1:3" x14ac:dyDescent="0.3">
      <c r="A2054" s="138">
        <f>'Prix - Orge 8'!C2054</f>
        <v>2023</v>
      </c>
      <c r="B2054" s="70">
        <f>'Prix - Orge 8'!E2054</f>
        <v>211.38225806451612</v>
      </c>
      <c r="C2054" s="71">
        <f>'Prix - Orge 8'!F2054</f>
        <v>203.6074193548387</v>
      </c>
    </row>
    <row r="2055" spans="1:3" x14ac:dyDescent="0.3">
      <c r="A2055" s="138">
        <f>'Prix - Orge 8'!C2055</f>
        <v>2023</v>
      </c>
      <c r="B2055" s="70">
        <f>'Prix - Orge 8'!E2055</f>
        <v>211.38225806451612</v>
      </c>
      <c r="C2055" s="71">
        <f>'Prix - Orge 8'!F2055</f>
        <v>203.6074193548387</v>
      </c>
    </row>
    <row r="2056" spans="1:3" x14ac:dyDescent="0.3">
      <c r="A2056" s="138">
        <f>'Prix - Orge 8'!C2056</f>
        <v>2023</v>
      </c>
      <c r="B2056" s="70">
        <f>'Prix - Orge 8'!E2056</f>
        <v>211.38225806451612</v>
      </c>
      <c r="C2056" s="71">
        <f>'Prix - Orge 8'!F2056</f>
        <v>203.6074193548387</v>
      </c>
    </row>
    <row r="2057" spans="1:3" x14ac:dyDescent="0.3">
      <c r="A2057" s="138">
        <f>'Prix - Orge 8'!C2057</f>
        <v>2023</v>
      </c>
      <c r="B2057" s="70">
        <f>'Prix - Orge 8'!E2057</f>
        <v>211.38225806451612</v>
      </c>
      <c r="C2057" s="71">
        <f>'Prix - Orge 8'!F2057</f>
        <v>203.6074193548387</v>
      </c>
    </row>
    <row r="2058" spans="1:3" x14ac:dyDescent="0.3">
      <c r="A2058" s="138">
        <f>'Prix - Orge 8'!C2058</f>
        <v>2023</v>
      </c>
      <c r="B2058" s="70">
        <f>'Prix - Orge 8'!E2058</f>
        <v>211.38225806451612</v>
      </c>
      <c r="C2058" s="71">
        <f>'Prix - Orge 8'!F2058</f>
        <v>203.6074193548387</v>
      </c>
    </row>
    <row r="2059" spans="1:3" x14ac:dyDescent="0.3">
      <c r="A2059" s="138">
        <f>'Prix - Orge 8'!C2059</f>
        <v>2023</v>
      </c>
      <c r="B2059" s="70">
        <f>'Prix - Orge 8'!E2059</f>
        <v>211.38225806451612</v>
      </c>
      <c r="C2059" s="71">
        <f>'Prix - Orge 8'!F2059</f>
        <v>203.6074193548387</v>
      </c>
    </row>
    <row r="2060" spans="1:3" x14ac:dyDescent="0.3">
      <c r="A2060" s="138">
        <f>'Prix - Orge 8'!C2060</f>
        <v>2023</v>
      </c>
      <c r="B2060" s="70">
        <f>'Prix - Orge 8'!E2060</f>
        <v>211.38225806451612</v>
      </c>
      <c r="C2060" s="71">
        <f>'Prix - Orge 8'!F2060</f>
        <v>203.6074193548387</v>
      </c>
    </row>
    <row r="2061" spans="1:3" x14ac:dyDescent="0.3">
      <c r="A2061" s="138">
        <f>'Prix - Orge 8'!C2061</f>
        <v>2023</v>
      </c>
      <c r="B2061" s="70">
        <f>'Prix - Orge 8'!E2061</f>
        <v>211.38225806451612</v>
      </c>
      <c r="C2061" s="71">
        <f>'Prix - Orge 8'!F2061</f>
        <v>203.6074193548387</v>
      </c>
    </row>
    <row r="2062" spans="1:3" x14ac:dyDescent="0.3">
      <c r="A2062" s="138">
        <f>'Prix - Orge 8'!C2062</f>
        <v>2023</v>
      </c>
      <c r="B2062" s="70">
        <f>'Prix - Orge 8'!E2062</f>
        <v>211.38225806451612</v>
      </c>
      <c r="C2062" s="71">
        <f>'Prix - Orge 8'!F2062</f>
        <v>203.6074193548387</v>
      </c>
    </row>
    <row r="2063" spans="1:3" x14ac:dyDescent="0.3">
      <c r="A2063" s="138">
        <f>'Prix - Orge 8'!C2063</f>
        <v>2023</v>
      </c>
      <c r="B2063" s="70">
        <f>'Prix - Orge 8'!E2063</f>
        <v>211.38225806451612</v>
      </c>
      <c r="C2063" s="71">
        <f>'Prix - Orge 8'!F2063</f>
        <v>203.6074193548387</v>
      </c>
    </row>
    <row r="2064" spans="1:3" x14ac:dyDescent="0.3">
      <c r="A2064" s="138">
        <f>'Prix - Orge 8'!C2064</f>
        <v>2023</v>
      </c>
      <c r="B2064" s="70">
        <f>'Prix - Orge 8'!E2064</f>
        <v>211.38225806451612</v>
      </c>
      <c r="C2064" s="71">
        <f>'Prix - Orge 8'!F2064</f>
        <v>203.6074193548387</v>
      </c>
    </row>
    <row r="2065" spans="1:3" x14ac:dyDescent="0.3">
      <c r="A2065" s="138">
        <f>'Prix - Orge 8'!C2065</f>
        <v>2023</v>
      </c>
      <c r="B2065" s="70">
        <f>'Prix - Orge 8'!E2065</f>
        <v>211.38225806451612</v>
      </c>
      <c r="C2065" s="71">
        <f>'Prix - Orge 8'!F2065</f>
        <v>203.6074193548387</v>
      </c>
    </row>
    <row r="2066" spans="1:3" x14ac:dyDescent="0.3">
      <c r="A2066" s="138">
        <f>'Prix - Orge 8'!C2066</f>
        <v>2023</v>
      </c>
      <c r="B2066" s="70">
        <f>'Prix - Orge 8'!E2066</f>
        <v>211.38225806451612</v>
      </c>
      <c r="C2066" s="71">
        <f>'Prix - Orge 8'!F2066</f>
        <v>203.6074193548387</v>
      </c>
    </row>
    <row r="2067" spans="1:3" x14ac:dyDescent="0.3">
      <c r="A2067" s="138">
        <f>'Prix - Orge 8'!C2067</f>
        <v>2023</v>
      </c>
      <c r="B2067" s="70">
        <f>'Prix - Orge 8'!E2067</f>
        <v>211.38225806451612</v>
      </c>
      <c r="C2067" s="71">
        <f>'Prix - Orge 8'!F2067</f>
        <v>203.6074193548387</v>
      </c>
    </row>
    <row r="2068" spans="1:3" x14ac:dyDescent="0.3">
      <c r="A2068" s="138">
        <f>'Prix - Orge 8'!C2068</f>
        <v>2023</v>
      </c>
      <c r="B2068" s="70">
        <f>'Prix - Orge 8'!E2068</f>
        <v>211.38225806451612</v>
      </c>
      <c r="C2068" s="71">
        <f>'Prix - Orge 8'!F2068</f>
        <v>203.6074193548387</v>
      </c>
    </row>
    <row r="2069" spans="1:3" x14ac:dyDescent="0.3">
      <c r="A2069" s="138">
        <f>'Prix - Orge 8'!C2069</f>
        <v>2023</v>
      </c>
      <c r="B2069" s="70">
        <f>'Prix - Orge 8'!E2069</f>
        <v>211.38225806451612</v>
      </c>
      <c r="C2069" s="71">
        <f>'Prix - Orge 8'!F2069</f>
        <v>203.6074193548387</v>
      </c>
    </row>
    <row r="2070" spans="1:3" x14ac:dyDescent="0.3">
      <c r="A2070" s="138">
        <f>'Prix - Orge 8'!C2070</f>
        <v>2023</v>
      </c>
      <c r="B2070" s="70">
        <f>'Prix - Orge 8'!E2070</f>
        <v>211.38225806451612</v>
      </c>
      <c r="C2070" s="71">
        <f>'Prix - Orge 8'!F2070</f>
        <v>203.6074193548387</v>
      </c>
    </row>
    <row r="2071" spans="1:3" x14ac:dyDescent="0.3">
      <c r="A2071" s="138">
        <f>'Prix - Orge 8'!C2071</f>
        <v>2023</v>
      </c>
      <c r="B2071" s="70">
        <f>'Prix - Orge 8'!E2071</f>
        <v>211.38225806451612</v>
      </c>
      <c r="C2071" s="71">
        <f>'Prix - Orge 8'!F2071</f>
        <v>203.6074193548387</v>
      </c>
    </row>
    <row r="2072" spans="1:3" x14ac:dyDescent="0.3">
      <c r="A2072" s="138">
        <f>'Prix - Orge 8'!C2072</f>
        <v>2023</v>
      </c>
      <c r="B2072" s="70">
        <f>'Prix - Orge 8'!E2072</f>
        <v>211.38225806451612</v>
      </c>
      <c r="C2072" s="71">
        <f>'Prix - Orge 8'!F2072</f>
        <v>203.6074193548387</v>
      </c>
    </row>
    <row r="2073" spans="1:3" x14ac:dyDescent="0.3">
      <c r="A2073" s="138">
        <f>'Prix - Orge 8'!C2073</f>
        <v>2023</v>
      </c>
      <c r="B2073" s="70">
        <f>'Prix - Orge 8'!E2073</f>
        <v>211.38225806451612</v>
      </c>
      <c r="C2073" s="71">
        <f>'Prix - Orge 8'!F2073</f>
        <v>203.6074193548387</v>
      </c>
    </row>
    <row r="2074" spans="1:3" x14ac:dyDescent="0.3">
      <c r="A2074" s="138">
        <f>'Prix - Orge 8'!C2074</f>
        <v>2023</v>
      </c>
      <c r="B2074" s="70">
        <f>'Prix - Orge 8'!E2074</f>
        <v>211.38225806451612</v>
      </c>
      <c r="C2074" s="71">
        <f>'Prix - Orge 8'!F2074</f>
        <v>203.6074193548387</v>
      </c>
    </row>
    <row r="2075" spans="1:3" x14ac:dyDescent="0.3">
      <c r="A2075" s="138">
        <f>'Prix - Orge 8'!C2075</f>
        <v>2023</v>
      </c>
      <c r="B2075" s="70">
        <f>'Prix - Orge 8'!E2075</f>
        <v>211.38225806451612</v>
      </c>
      <c r="C2075" s="71">
        <f>'Prix - Orge 8'!F2075</f>
        <v>203.6074193548387</v>
      </c>
    </row>
    <row r="2076" spans="1:3" x14ac:dyDescent="0.3">
      <c r="A2076" s="138">
        <f>'Prix - Orge 8'!C2076</f>
        <v>2023</v>
      </c>
      <c r="B2076" s="70">
        <f>'Prix - Orge 8'!E2076</f>
        <v>211.38225806451612</v>
      </c>
      <c r="C2076" s="71">
        <f>'Prix - Orge 8'!F2076</f>
        <v>203.6074193548387</v>
      </c>
    </row>
    <row r="2077" spans="1:3" x14ac:dyDescent="0.3">
      <c r="A2077" s="138">
        <f>'Prix - Orge 8'!C2077</f>
        <v>2023</v>
      </c>
      <c r="B2077" s="70">
        <f>'Prix - Orge 8'!E2077</f>
        <v>211.38225806451612</v>
      </c>
      <c r="C2077" s="71">
        <f>'Prix - Orge 8'!F2077</f>
        <v>203.6074193548387</v>
      </c>
    </row>
    <row r="2078" spans="1:3" x14ac:dyDescent="0.3">
      <c r="A2078" s="138">
        <f>'Prix - Orge 8'!C2078</f>
        <v>2023</v>
      </c>
      <c r="B2078" s="70">
        <f>'Prix - Orge 8'!E2078</f>
        <v>211.38225806451612</v>
      </c>
      <c r="C2078" s="71">
        <f>'Prix - Orge 8'!F2078</f>
        <v>203.6074193548387</v>
      </c>
    </row>
    <row r="2079" spans="1:3" x14ac:dyDescent="0.3">
      <c r="A2079" s="138">
        <f>'Prix - Orge 8'!C2079</f>
        <v>2023</v>
      </c>
      <c r="B2079" s="70">
        <f>'Prix - Orge 8'!E2079</f>
        <v>211.38225806451612</v>
      </c>
      <c r="C2079" s="71">
        <f>'Prix - Orge 8'!F2079</f>
        <v>203.6074193548387</v>
      </c>
    </row>
    <row r="2080" spans="1:3" x14ac:dyDescent="0.3">
      <c r="A2080" s="138">
        <f>'Prix - Orge 8'!C2080</f>
        <v>2023</v>
      </c>
      <c r="B2080" s="70">
        <f>'Prix - Orge 8'!E2080</f>
        <v>211.38225806451612</v>
      </c>
      <c r="C2080" s="71">
        <f>'Prix - Orge 8'!F2080</f>
        <v>203.6074193548387</v>
      </c>
    </row>
    <row r="2081" spans="1:3" x14ac:dyDescent="0.3">
      <c r="A2081" s="138">
        <f>'Prix - Orge 8'!C2081</f>
        <v>2023</v>
      </c>
      <c r="B2081" s="70">
        <f>'Prix - Orge 8'!E2081</f>
        <v>211.38225806451612</v>
      </c>
      <c r="C2081" s="71">
        <f>'Prix - Orge 8'!F2081</f>
        <v>203.6074193548387</v>
      </c>
    </row>
    <row r="2082" spans="1:3" x14ac:dyDescent="0.3">
      <c r="A2082" s="138">
        <f>'Prix - Orge 8'!C2082</f>
        <v>2023</v>
      </c>
      <c r="B2082" s="70">
        <f>'Prix - Orge 8'!E2082</f>
        <v>211.38225806451612</v>
      </c>
      <c r="C2082" s="71">
        <f>'Prix - Orge 8'!F2082</f>
        <v>203.6074193548387</v>
      </c>
    </row>
    <row r="2083" spans="1:3" x14ac:dyDescent="0.3">
      <c r="A2083" s="138">
        <f>'Prix - Orge 8'!C2083</f>
        <v>2023</v>
      </c>
      <c r="B2083" s="70">
        <f>'Prix - Orge 8'!E2083</f>
        <v>211.38225806451612</v>
      </c>
      <c r="C2083" s="71">
        <f>'Prix - Orge 8'!F2083</f>
        <v>203.6074193548387</v>
      </c>
    </row>
    <row r="2084" spans="1:3" x14ac:dyDescent="0.3">
      <c r="A2084" s="138">
        <f>'Prix - Orge 8'!C2084</f>
        <v>2023</v>
      </c>
      <c r="B2084" s="70">
        <f>'Prix - Orge 8'!E2084</f>
        <v>211.38225806451612</v>
      </c>
      <c r="C2084" s="71">
        <f>'Prix - Orge 8'!F2084</f>
        <v>203.6074193548387</v>
      </c>
    </row>
    <row r="2085" spans="1:3" x14ac:dyDescent="0.3">
      <c r="A2085" s="138">
        <f>'Prix - Orge 8'!C2085</f>
        <v>2023</v>
      </c>
      <c r="B2085" s="70">
        <f>'Prix - Orge 8'!E2085</f>
        <v>211.38225806451612</v>
      </c>
      <c r="C2085" s="71">
        <f>'Prix - Orge 8'!F2085</f>
        <v>203.6074193548387</v>
      </c>
    </row>
    <row r="2086" spans="1:3" x14ac:dyDescent="0.3">
      <c r="A2086" s="138">
        <f>'Prix - Orge 8'!C2086</f>
        <v>2023</v>
      </c>
      <c r="B2086" s="70">
        <f>'Prix - Orge 8'!E2086</f>
        <v>211.38225806451612</v>
      </c>
      <c r="C2086" s="71">
        <f>'Prix - Orge 8'!F2086</f>
        <v>203.6074193548387</v>
      </c>
    </row>
    <row r="2087" spans="1:3" x14ac:dyDescent="0.3">
      <c r="A2087" s="138">
        <f>'Prix - Orge 8'!C2087</f>
        <v>2023</v>
      </c>
      <c r="B2087" s="70">
        <f>'Prix - Orge 8'!E2087</f>
        <v>211.38225806451612</v>
      </c>
      <c r="C2087" s="71">
        <f>'Prix - Orge 8'!F2087</f>
        <v>203.6074193548387</v>
      </c>
    </row>
    <row r="2088" spans="1:3" x14ac:dyDescent="0.3">
      <c r="A2088" s="138">
        <f>'Prix - Orge 8'!C2088</f>
        <v>2023</v>
      </c>
      <c r="B2088" s="70">
        <f>'Prix - Orge 8'!E2088</f>
        <v>211.38225806451612</v>
      </c>
      <c r="C2088" s="71">
        <f>'Prix - Orge 8'!F2088</f>
        <v>203.6074193548387</v>
      </c>
    </row>
    <row r="2089" spans="1:3" x14ac:dyDescent="0.3">
      <c r="A2089" s="138">
        <f>'Prix - Orge 8'!C2089</f>
        <v>2023</v>
      </c>
      <c r="B2089" s="70">
        <f>'Prix - Orge 8'!E2089</f>
        <v>211.38225806451612</v>
      </c>
      <c r="C2089" s="71">
        <f>'Prix - Orge 8'!F2089</f>
        <v>203.6074193548387</v>
      </c>
    </row>
    <row r="2090" spans="1:3" x14ac:dyDescent="0.3">
      <c r="A2090" s="138">
        <f>'Prix - Orge 8'!C2090</f>
        <v>2023</v>
      </c>
      <c r="B2090" s="70">
        <f>'Prix - Orge 8'!E2090</f>
        <v>211.38225806451612</v>
      </c>
      <c r="C2090" s="71">
        <f>'Prix - Orge 8'!F2090</f>
        <v>203.6074193548387</v>
      </c>
    </row>
    <row r="2091" spans="1:3" x14ac:dyDescent="0.3">
      <c r="A2091" s="138">
        <f>'Prix - Orge 8'!C2091</f>
        <v>2023</v>
      </c>
      <c r="B2091" s="70">
        <f>'Prix - Orge 8'!E2091</f>
        <v>211.38225806451612</v>
      </c>
      <c r="C2091" s="71">
        <f>'Prix - Orge 8'!F2091</f>
        <v>203.6074193548387</v>
      </c>
    </row>
    <row r="2092" spans="1:3" x14ac:dyDescent="0.3">
      <c r="A2092" s="138">
        <f>'Prix - Orge 8'!C2092</f>
        <v>2023</v>
      </c>
      <c r="B2092" s="70">
        <f>'Prix - Orge 8'!E2092</f>
        <v>211.38225806451612</v>
      </c>
      <c r="C2092" s="71">
        <f>'Prix - Orge 8'!F2092</f>
        <v>203.6074193548387</v>
      </c>
    </row>
    <row r="2093" spans="1:3" x14ac:dyDescent="0.3">
      <c r="A2093" s="138">
        <f>'Prix - Orge 8'!C2093</f>
        <v>2023</v>
      </c>
      <c r="B2093" s="70">
        <f>'Prix - Orge 8'!E2093</f>
        <v>211.38225806451612</v>
      </c>
      <c r="C2093" s="71">
        <f>'Prix - Orge 8'!F2093</f>
        <v>203.6074193548387</v>
      </c>
    </row>
    <row r="2094" spans="1:3" x14ac:dyDescent="0.3">
      <c r="A2094" s="138">
        <f>'Prix - Orge 8'!C2094</f>
        <v>2023</v>
      </c>
      <c r="B2094" s="70">
        <f>'Prix - Orge 8'!E2094</f>
        <v>211.38225806451612</v>
      </c>
      <c r="C2094" s="71">
        <f>'Prix - Orge 8'!F2094</f>
        <v>203.6074193548387</v>
      </c>
    </row>
    <row r="2095" spans="1:3" x14ac:dyDescent="0.3">
      <c r="A2095" s="138">
        <f>'Prix - Orge 8'!C2095</f>
        <v>2023</v>
      </c>
      <c r="B2095" s="70">
        <f>'Prix - Orge 8'!E2095</f>
        <v>211.38225806451612</v>
      </c>
      <c r="C2095" s="71">
        <f>'Prix - Orge 8'!F2095</f>
        <v>203.6074193548387</v>
      </c>
    </row>
    <row r="2096" spans="1:3" x14ac:dyDescent="0.3">
      <c r="A2096" s="138">
        <f>'Prix - Orge 8'!C2096</f>
        <v>2023</v>
      </c>
      <c r="B2096" s="70">
        <f>'Prix - Orge 8'!E2096</f>
        <v>211.38225806451612</v>
      </c>
      <c r="C2096" s="71">
        <f>'Prix - Orge 8'!F2096</f>
        <v>203.6074193548387</v>
      </c>
    </row>
    <row r="2097" spans="1:3" x14ac:dyDescent="0.3">
      <c r="A2097" s="138">
        <f>'Prix - Orge 8'!C2097</f>
        <v>2023</v>
      </c>
      <c r="B2097" s="70">
        <f>'Prix - Orge 8'!E2097</f>
        <v>211.38225806451612</v>
      </c>
      <c r="C2097" s="71">
        <f>'Prix - Orge 8'!F2097</f>
        <v>203.6074193548387</v>
      </c>
    </row>
    <row r="2098" spans="1:3" x14ac:dyDescent="0.3">
      <c r="A2098" s="138">
        <f>'Prix - Orge 8'!C2098</f>
        <v>2023</v>
      </c>
      <c r="B2098" s="70">
        <f>'Prix - Orge 8'!E2098</f>
        <v>211.38225806451612</v>
      </c>
      <c r="C2098" s="71">
        <f>'Prix - Orge 8'!F2098</f>
        <v>203.6074193548387</v>
      </c>
    </row>
    <row r="2099" spans="1:3" x14ac:dyDescent="0.3">
      <c r="A2099" s="138">
        <f>'Prix - Orge 8'!C2099</f>
        <v>2023</v>
      </c>
      <c r="B2099" s="70">
        <f>'Prix - Orge 8'!E2099</f>
        <v>211.38225806451612</v>
      </c>
      <c r="C2099" s="71">
        <f>'Prix - Orge 8'!F2099</f>
        <v>203.6074193548387</v>
      </c>
    </row>
    <row r="2100" spans="1:3" x14ac:dyDescent="0.3">
      <c r="A2100" s="138">
        <f>'Prix - Orge 8'!C2100</f>
        <v>2023</v>
      </c>
      <c r="B2100" s="70">
        <f>'Prix - Orge 8'!E2100</f>
        <v>211.38225806451612</v>
      </c>
      <c r="C2100" s="71">
        <f>'Prix - Orge 8'!F2100</f>
        <v>203.6074193548387</v>
      </c>
    </row>
    <row r="2101" spans="1:3" x14ac:dyDescent="0.3">
      <c r="A2101" s="138">
        <f>'Prix - Orge 8'!C2101</f>
        <v>2023</v>
      </c>
      <c r="B2101" s="70">
        <f>'Prix - Orge 8'!E2101</f>
        <v>211.38225806451612</v>
      </c>
      <c r="C2101" s="71">
        <f>'Prix - Orge 8'!F2101</f>
        <v>203.6074193548387</v>
      </c>
    </row>
    <row r="2102" spans="1:3" x14ac:dyDescent="0.3">
      <c r="A2102" s="138">
        <f>'Prix - Orge 8'!C2102</f>
        <v>2023</v>
      </c>
      <c r="B2102" s="70">
        <f>'Prix - Orge 8'!E2102</f>
        <v>211.38225806451612</v>
      </c>
      <c r="C2102" s="71">
        <f>'Prix - Orge 8'!F2102</f>
        <v>203.6074193548387</v>
      </c>
    </row>
    <row r="2103" spans="1:3" x14ac:dyDescent="0.3">
      <c r="A2103" s="138">
        <f>'Prix - Orge 8'!C2103</f>
        <v>2023</v>
      </c>
      <c r="B2103" s="70">
        <f>'Prix - Orge 8'!E2103</f>
        <v>211.38225806451612</v>
      </c>
      <c r="C2103" s="71">
        <f>'Prix - Orge 8'!F2103</f>
        <v>203.6074193548387</v>
      </c>
    </row>
    <row r="2104" spans="1:3" x14ac:dyDescent="0.3">
      <c r="A2104" s="138">
        <f>'Prix - Orge 8'!C2104</f>
        <v>2023</v>
      </c>
      <c r="B2104" s="70">
        <f>'Prix - Orge 8'!E2104</f>
        <v>211.38225806451612</v>
      </c>
      <c r="C2104" s="71">
        <f>'Prix - Orge 8'!F2104</f>
        <v>203.6074193548387</v>
      </c>
    </row>
    <row r="2105" spans="1:3" x14ac:dyDescent="0.3">
      <c r="A2105" s="138">
        <f>'Prix - Orge 8'!C2105</f>
        <v>2023</v>
      </c>
      <c r="B2105" s="70">
        <f>'Prix - Orge 8'!E2105</f>
        <v>211.38225806451612</v>
      </c>
      <c r="C2105" s="71">
        <f>'Prix - Orge 8'!F2105</f>
        <v>203.6074193548387</v>
      </c>
    </row>
    <row r="2106" spans="1:3" x14ac:dyDescent="0.3">
      <c r="A2106" s="138">
        <f>'Prix - Orge 8'!C2106</f>
        <v>2023</v>
      </c>
      <c r="B2106" s="70">
        <f>'Prix - Orge 8'!E2106</f>
        <v>211.38225806451612</v>
      </c>
      <c r="C2106" s="71">
        <f>'Prix - Orge 8'!F2106</f>
        <v>203.6074193548387</v>
      </c>
    </row>
    <row r="2107" spans="1:3" x14ac:dyDescent="0.3">
      <c r="A2107" s="138">
        <f>'Prix - Orge 8'!C2107</f>
        <v>2023</v>
      </c>
      <c r="B2107" s="70">
        <f>'Prix - Orge 8'!E2107</f>
        <v>211.38225806451612</v>
      </c>
      <c r="C2107" s="71">
        <f>'Prix - Orge 8'!F2107</f>
        <v>203.6074193548387</v>
      </c>
    </row>
    <row r="2108" spans="1:3" x14ac:dyDescent="0.3">
      <c r="A2108" s="138">
        <f>'Prix - Orge 8'!C2108</f>
        <v>2023</v>
      </c>
      <c r="B2108" s="70">
        <f>'Prix - Orge 8'!E2108</f>
        <v>211.38225806451612</v>
      </c>
      <c r="C2108" s="71">
        <f>'Prix - Orge 8'!F2108</f>
        <v>203.6074193548387</v>
      </c>
    </row>
    <row r="2109" spans="1:3" x14ac:dyDescent="0.3">
      <c r="A2109" s="138">
        <f>'Prix - Orge 8'!C2109</f>
        <v>2023</v>
      </c>
      <c r="B2109" s="70">
        <f>'Prix - Orge 8'!E2109</f>
        <v>211.38225806451612</v>
      </c>
      <c r="C2109" s="71">
        <f>'Prix - Orge 8'!F2109</f>
        <v>203.6074193548387</v>
      </c>
    </row>
    <row r="2110" spans="1:3" x14ac:dyDescent="0.3">
      <c r="A2110" s="138">
        <f>'Prix - Orge 8'!C2110</f>
        <v>2023</v>
      </c>
      <c r="B2110" s="70">
        <f>'Prix - Orge 8'!E2110</f>
        <v>211.38225806451612</v>
      </c>
      <c r="C2110" s="71">
        <f>'Prix - Orge 8'!F2110</f>
        <v>203.6074193548387</v>
      </c>
    </row>
    <row r="2111" spans="1:3" x14ac:dyDescent="0.3">
      <c r="A2111" s="138">
        <f>'Prix - Orge 8'!C2111</f>
        <v>2023</v>
      </c>
      <c r="B2111" s="70">
        <f>'Prix - Orge 8'!E2111</f>
        <v>211.38225806451612</v>
      </c>
      <c r="C2111" s="71">
        <f>'Prix - Orge 8'!F2111</f>
        <v>203.6074193548387</v>
      </c>
    </row>
    <row r="2112" spans="1:3" x14ac:dyDescent="0.3">
      <c r="A2112" s="138">
        <f>'Prix - Orge 8'!C2112</f>
        <v>2023</v>
      </c>
      <c r="B2112" s="70">
        <f>'Prix - Orge 8'!E2112</f>
        <v>211.38225806451612</v>
      </c>
      <c r="C2112" s="71">
        <f>'Prix - Orge 8'!F2112</f>
        <v>203.6074193548387</v>
      </c>
    </row>
    <row r="2113" spans="1:3" x14ac:dyDescent="0.3">
      <c r="A2113" s="138">
        <f>'Prix - Orge 8'!C2113</f>
        <v>2023</v>
      </c>
      <c r="B2113" s="70">
        <f>'Prix - Orge 8'!E2113</f>
        <v>211.38225806451612</v>
      </c>
      <c r="C2113" s="71">
        <f>'Prix - Orge 8'!F2113</f>
        <v>203.6074193548387</v>
      </c>
    </row>
    <row r="2114" spans="1:3" x14ac:dyDescent="0.3">
      <c r="A2114" s="138">
        <f>'Prix - Orge 8'!C2114</f>
        <v>2023</v>
      </c>
      <c r="B2114" s="70">
        <f>'Prix - Orge 8'!E2114</f>
        <v>211.38225806451612</v>
      </c>
      <c r="C2114" s="71">
        <f>'Prix - Orge 8'!F2114</f>
        <v>203.6074193548387</v>
      </c>
    </row>
    <row r="2115" spans="1:3" x14ac:dyDescent="0.3">
      <c r="A2115" s="138">
        <f>'Prix - Orge 8'!C2115</f>
        <v>2023</v>
      </c>
      <c r="B2115" s="70">
        <f>'Prix - Orge 8'!E2115</f>
        <v>211.38225806451612</v>
      </c>
      <c r="C2115" s="71">
        <f>'Prix - Orge 8'!F2115</f>
        <v>203.6074193548387</v>
      </c>
    </row>
    <row r="2116" spans="1:3" x14ac:dyDescent="0.3">
      <c r="A2116" s="138">
        <f>'Prix - Orge 8'!C2116</f>
        <v>2023</v>
      </c>
      <c r="B2116" s="70">
        <f>'Prix - Orge 8'!E2116</f>
        <v>211.38225806451612</v>
      </c>
      <c r="C2116" s="71">
        <f>'Prix - Orge 8'!F2116</f>
        <v>203.6074193548387</v>
      </c>
    </row>
    <row r="2117" spans="1:3" x14ac:dyDescent="0.3">
      <c r="A2117" s="138">
        <f>'Prix - Orge 8'!C2117</f>
        <v>2023</v>
      </c>
      <c r="B2117" s="70">
        <f>'Prix - Orge 8'!E2117</f>
        <v>211.38225806451612</v>
      </c>
      <c r="C2117" s="71">
        <f>'Prix - Orge 8'!F2117</f>
        <v>203.6074193548387</v>
      </c>
    </row>
    <row r="2118" spans="1:3" x14ac:dyDescent="0.3">
      <c r="A2118" s="138">
        <f>'Prix - Orge 8'!C2118</f>
        <v>2023</v>
      </c>
      <c r="B2118" s="70">
        <f>'Prix - Orge 8'!E2118</f>
        <v>211.38225806451612</v>
      </c>
      <c r="C2118" s="71">
        <f>'Prix - Orge 8'!F2118</f>
        <v>203.6074193548387</v>
      </c>
    </row>
    <row r="2119" spans="1:3" x14ac:dyDescent="0.3">
      <c r="A2119" s="138">
        <f>'Prix - Orge 8'!C2119</f>
        <v>2023</v>
      </c>
      <c r="B2119" s="70">
        <f>'Prix - Orge 8'!E2119</f>
        <v>211.38225806451612</v>
      </c>
      <c r="C2119" s="71">
        <f>'Prix - Orge 8'!F2119</f>
        <v>203.6074193548387</v>
      </c>
    </row>
    <row r="2120" spans="1:3" x14ac:dyDescent="0.3">
      <c r="A2120" s="138">
        <f>'Prix - Orge 8'!C2120</f>
        <v>2023</v>
      </c>
      <c r="B2120" s="70">
        <f>'Prix - Orge 8'!E2120</f>
        <v>211.38225806451612</v>
      </c>
      <c r="C2120" s="71">
        <f>'Prix - Orge 8'!F2120</f>
        <v>203.6074193548387</v>
      </c>
    </row>
    <row r="2121" spans="1:3" x14ac:dyDescent="0.3">
      <c r="A2121" s="138">
        <f>'Prix - Orge 8'!C2121</f>
        <v>2023</v>
      </c>
      <c r="B2121" s="70">
        <f>'Prix - Orge 8'!E2121</f>
        <v>211.38225806451612</v>
      </c>
      <c r="C2121" s="71">
        <f>'Prix - Orge 8'!F2121</f>
        <v>203.6074193548387</v>
      </c>
    </row>
    <row r="2122" spans="1:3" x14ac:dyDescent="0.3">
      <c r="A2122" s="138">
        <f>'Prix - Orge 8'!C2122</f>
        <v>2023</v>
      </c>
      <c r="B2122" s="70">
        <f>'Prix - Orge 8'!E2122</f>
        <v>211.38225806451612</v>
      </c>
      <c r="C2122" s="71">
        <f>'Prix - Orge 8'!F2122</f>
        <v>203.6074193548387</v>
      </c>
    </row>
    <row r="2123" spans="1:3" x14ac:dyDescent="0.3">
      <c r="A2123" s="138">
        <f>'Prix - Orge 8'!C2123</f>
        <v>2023</v>
      </c>
      <c r="B2123" s="70">
        <f>'Prix - Orge 8'!E2123</f>
        <v>211.38225806451612</v>
      </c>
      <c r="C2123" s="71">
        <f>'Prix - Orge 8'!F2123</f>
        <v>203.6074193548387</v>
      </c>
    </row>
    <row r="2124" spans="1:3" x14ac:dyDescent="0.3">
      <c r="A2124" s="138">
        <f>'Prix - Orge 8'!C2124</f>
        <v>2023</v>
      </c>
      <c r="B2124" s="70">
        <f>'Prix - Orge 8'!E2124</f>
        <v>211.38225806451612</v>
      </c>
      <c r="C2124" s="71">
        <f>'Prix - Orge 8'!F2124</f>
        <v>203.6074193548387</v>
      </c>
    </row>
    <row r="2125" spans="1:3" x14ac:dyDescent="0.3">
      <c r="A2125" s="138">
        <f>'Prix - Orge 8'!C2125</f>
        <v>2023</v>
      </c>
      <c r="B2125" s="70">
        <f>'Prix - Orge 8'!E2125</f>
        <v>211.38225806451612</v>
      </c>
      <c r="C2125" s="71">
        <f>'Prix - Orge 8'!F2125</f>
        <v>203.6074193548387</v>
      </c>
    </row>
    <row r="2126" spans="1:3" x14ac:dyDescent="0.3">
      <c r="A2126" s="138">
        <f>'Prix - Orge 8'!C2126</f>
        <v>2023</v>
      </c>
      <c r="B2126" s="70">
        <f>'Prix - Orge 8'!E2126</f>
        <v>211.38225806451612</v>
      </c>
      <c r="C2126" s="71">
        <f>'Prix - Orge 8'!F2126</f>
        <v>203.6074193548387</v>
      </c>
    </row>
    <row r="2127" spans="1:3" x14ac:dyDescent="0.3">
      <c r="A2127" s="138">
        <f>'Prix - Orge 8'!C2127</f>
        <v>2023</v>
      </c>
      <c r="B2127" s="70">
        <f>'Prix - Orge 8'!E2127</f>
        <v>211.38225806451612</v>
      </c>
      <c r="C2127" s="71">
        <f>'Prix - Orge 8'!F2127</f>
        <v>203.6074193548387</v>
      </c>
    </row>
    <row r="2128" spans="1:3" x14ac:dyDescent="0.3">
      <c r="A2128" s="138">
        <f>'Prix - Orge 8'!C2128</f>
        <v>2023</v>
      </c>
      <c r="B2128" s="70">
        <f>'Prix - Orge 8'!E2128</f>
        <v>211.38225806451612</v>
      </c>
      <c r="C2128" s="71">
        <f>'Prix - Orge 8'!F2128</f>
        <v>203.6074193548387</v>
      </c>
    </row>
    <row r="2129" spans="1:3" x14ac:dyDescent="0.3">
      <c r="A2129" s="138">
        <f>'Prix - Orge 8'!C2129</f>
        <v>2023</v>
      </c>
      <c r="B2129" s="70">
        <f>'Prix - Orge 8'!E2129</f>
        <v>211.38225806451612</v>
      </c>
      <c r="C2129" s="71">
        <f>'Prix - Orge 8'!F2129</f>
        <v>203.6074193548387</v>
      </c>
    </row>
    <row r="2130" spans="1:3" x14ac:dyDescent="0.3">
      <c r="A2130" s="138">
        <f>'Prix - Orge 8'!C2130</f>
        <v>2023</v>
      </c>
      <c r="B2130" s="70">
        <f>'Prix - Orge 8'!E2130</f>
        <v>211.38225806451612</v>
      </c>
      <c r="C2130" s="71">
        <f>'Prix - Orge 8'!F2130</f>
        <v>203.6074193548387</v>
      </c>
    </row>
    <row r="2131" spans="1:3" x14ac:dyDescent="0.3">
      <c r="A2131" s="138">
        <f>'Prix - Orge 8'!C2131</f>
        <v>2023</v>
      </c>
      <c r="B2131" s="70">
        <f>'Prix - Orge 8'!E2131</f>
        <v>211.38225806451612</v>
      </c>
      <c r="C2131" s="71">
        <f>'Prix - Orge 8'!F2131</f>
        <v>203.6074193548387</v>
      </c>
    </row>
    <row r="2132" spans="1:3" x14ac:dyDescent="0.3">
      <c r="A2132" s="138">
        <f>'Prix - Orge 8'!C2132</f>
        <v>2023</v>
      </c>
      <c r="B2132" s="70">
        <f>'Prix - Orge 8'!E2132</f>
        <v>211.38225806451612</v>
      </c>
      <c r="C2132" s="71">
        <f>'Prix - Orge 8'!F2132</f>
        <v>203.6074193548387</v>
      </c>
    </row>
    <row r="2133" spans="1:3" x14ac:dyDescent="0.3">
      <c r="A2133" s="138">
        <f>'Prix - Orge 8'!C2133</f>
        <v>2023</v>
      </c>
      <c r="B2133" s="70">
        <f>'Prix - Orge 8'!E2133</f>
        <v>211.38225806451612</v>
      </c>
      <c r="C2133" s="71">
        <f>'Prix - Orge 8'!F2133</f>
        <v>203.6074193548387</v>
      </c>
    </row>
    <row r="2134" spans="1:3" x14ac:dyDescent="0.3">
      <c r="A2134" s="138">
        <f>'Prix - Orge 8'!C2134</f>
        <v>2023</v>
      </c>
      <c r="B2134" s="70">
        <f>'Prix - Orge 8'!E2134</f>
        <v>211.38225806451612</v>
      </c>
      <c r="C2134" s="71">
        <f>'Prix - Orge 8'!F2134</f>
        <v>203.6074193548387</v>
      </c>
    </row>
    <row r="2135" spans="1:3" x14ac:dyDescent="0.3">
      <c r="A2135" s="138">
        <f>'Prix - Orge 8'!C2135</f>
        <v>2023</v>
      </c>
      <c r="B2135" s="70">
        <f>'Prix - Orge 8'!E2135</f>
        <v>211.38225806451612</v>
      </c>
      <c r="C2135" s="71">
        <f>'Prix - Orge 8'!F2135</f>
        <v>203.6074193548387</v>
      </c>
    </row>
    <row r="2136" spans="1:3" x14ac:dyDescent="0.3">
      <c r="A2136" s="138">
        <f>'Prix - Orge 8'!C2136</f>
        <v>2023</v>
      </c>
      <c r="B2136" s="70">
        <f>'Prix - Orge 8'!E2136</f>
        <v>211.38225806451612</v>
      </c>
      <c r="C2136" s="71">
        <f>'Prix - Orge 8'!F2136</f>
        <v>203.6074193548387</v>
      </c>
    </row>
    <row r="2137" spans="1:3" x14ac:dyDescent="0.3">
      <c r="A2137" s="138">
        <f>'Prix - Orge 8'!C2137</f>
        <v>2023</v>
      </c>
      <c r="B2137" s="70">
        <f>'Prix - Orge 8'!E2137</f>
        <v>211.38225806451612</v>
      </c>
      <c r="C2137" s="71">
        <f>'Prix - Orge 8'!F2137</f>
        <v>203.6074193548387</v>
      </c>
    </row>
    <row r="2138" spans="1:3" x14ac:dyDescent="0.3">
      <c r="A2138" s="138">
        <f>'Prix - Orge 8'!C2138</f>
        <v>2023</v>
      </c>
      <c r="B2138" s="70">
        <f>'Prix - Orge 8'!E2138</f>
        <v>211.38225806451612</v>
      </c>
      <c r="C2138" s="71">
        <f>'Prix - Orge 8'!F2138</f>
        <v>203.6074193548387</v>
      </c>
    </row>
    <row r="2139" spans="1:3" x14ac:dyDescent="0.3">
      <c r="A2139" s="138">
        <f>'Prix - Orge 8'!C2139</f>
        <v>2023</v>
      </c>
      <c r="B2139" s="70">
        <f>'Prix - Orge 8'!E2139</f>
        <v>211.38225806451612</v>
      </c>
      <c r="C2139" s="71">
        <f>'Prix - Orge 8'!F2139</f>
        <v>203.6074193548387</v>
      </c>
    </row>
    <row r="2140" spans="1:3" x14ac:dyDescent="0.3">
      <c r="A2140" s="138">
        <f>'Prix - Orge 8'!C2140</f>
        <v>2023</v>
      </c>
      <c r="B2140" s="70">
        <f>'Prix - Orge 8'!E2140</f>
        <v>211.38225806451612</v>
      </c>
      <c r="C2140" s="71">
        <f>'Prix - Orge 8'!F2140</f>
        <v>203.6074193548387</v>
      </c>
    </row>
    <row r="2141" spans="1:3" x14ac:dyDescent="0.3">
      <c r="A2141" s="138">
        <f>'Prix - Orge 8'!C2141</f>
        <v>2023</v>
      </c>
      <c r="B2141" s="70">
        <f>'Prix - Orge 8'!E2141</f>
        <v>211.38225806451612</v>
      </c>
      <c r="C2141" s="71">
        <f>'Prix - Orge 8'!F2141</f>
        <v>203.6074193548387</v>
      </c>
    </row>
    <row r="2142" spans="1:3" x14ac:dyDescent="0.3">
      <c r="A2142" s="138">
        <f>'Prix - Orge 8'!C2142</f>
        <v>2023</v>
      </c>
      <c r="B2142" s="70">
        <f>'Prix - Orge 8'!E2142</f>
        <v>211.38225806451612</v>
      </c>
      <c r="C2142" s="71">
        <f>'Prix - Orge 8'!F2142</f>
        <v>203.6074193548387</v>
      </c>
    </row>
    <row r="2143" spans="1:3" x14ac:dyDescent="0.3">
      <c r="A2143" s="138">
        <f>'Prix - Orge 8'!C2143</f>
        <v>2023</v>
      </c>
      <c r="B2143" s="70">
        <f>'Prix - Orge 8'!E2143</f>
        <v>211.38225806451612</v>
      </c>
      <c r="C2143" s="71">
        <f>'Prix - Orge 8'!F2143</f>
        <v>203.6074193548387</v>
      </c>
    </row>
    <row r="2144" spans="1:3" x14ac:dyDescent="0.3">
      <c r="A2144" s="138">
        <f>'Prix - Orge 8'!C2144</f>
        <v>2023</v>
      </c>
      <c r="B2144" s="70">
        <f>'Prix - Orge 8'!E2144</f>
        <v>211.38225806451612</v>
      </c>
      <c r="C2144" s="71">
        <f>'Prix - Orge 8'!F2144</f>
        <v>203.6074193548387</v>
      </c>
    </row>
    <row r="2145" spans="1:3" x14ac:dyDescent="0.3">
      <c r="A2145" s="138">
        <f>'Prix - Orge 8'!C2145</f>
        <v>2023</v>
      </c>
      <c r="B2145" s="70">
        <f>'Prix - Orge 8'!E2145</f>
        <v>211.38225806451612</v>
      </c>
      <c r="C2145" s="71">
        <f>'Prix - Orge 8'!F2145</f>
        <v>203.6074193548387</v>
      </c>
    </row>
    <row r="2146" spans="1:3" x14ac:dyDescent="0.3">
      <c r="A2146" s="138">
        <f>'Prix - Orge 8'!C2146</f>
        <v>2023</v>
      </c>
      <c r="B2146" s="70">
        <f>'Prix - Orge 8'!E2146</f>
        <v>211.38225806451612</v>
      </c>
      <c r="C2146" s="71">
        <f>'Prix - Orge 8'!F2146</f>
        <v>203.6074193548387</v>
      </c>
    </row>
    <row r="2147" spans="1:3" x14ac:dyDescent="0.3">
      <c r="A2147" s="138">
        <f>'Prix - Orge 8'!C2147</f>
        <v>2023</v>
      </c>
      <c r="B2147" s="70">
        <f>'Prix - Orge 8'!E2147</f>
        <v>211.38225806451612</v>
      </c>
      <c r="C2147" s="71">
        <f>'Prix - Orge 8'!F2147</f>
        <v>203.6074193548387</v>
      </c>
    </row>
    <row r="2148" spans="1:3" x14ac:dyDescent="0.3">
      <c r="A2148" s="138">
        <f>'Prix - Orge 8'!C2148</f>
        <v>2023</v>
      </c>
      <c r="B2148" s="70">
        <f>'Prix - Orge 8'!E2148</f>
        <v>211.38225806451612</v>
      </c>
      <c r="C2148" s="71">
        <f>'Prix - Orge 8'!F2148</f>
        <v>203.6074193548387</v>
      </c>
    </row>
    <row r="2149" spans="1:3" x14ac:dyDescent="0.3">
      <c r="A2149" s="138">
        <f>'Prix - Orge 8'!C2149</f>
        <v>2023</v>
      </c>
      <c r="B2149" s="70">
        <f>'Prix - Orge 8'!E2149</f>
        <v>211.38225806451612</v>
      </c>
      <c r="C2149" s="71">
        <f>'Prix - Orge 8'!F2149</f>
        <v>203.6074193548387</v>
      </c>
    </row>
    <row r="2150" spans="1:3" x14ac:dyDescent="0.3">
      <c r="A2150" s="138">
        <f>'Prix - Orge 8'!C2150</f>
        <v>2023</v>
      </c>
      <c r="B2150" s="70">
        <f>'Prix - Orge 8'!E2150</f>
        <v>211.38225806451612</v>
      </c>
      <c r="C2150" s="71">
        <f>'Prix - Orge 8'!F2150</f>
        <v>203.6074193548387</v>
      </c>
    </row>
    <row r="2151" spans="1:3" x14ac:dyDescent="0.3">
      <c r="A2151" s="138">
        <f>'Prix - Orge 8'!C2151</f>
        <v>2023</v>
      </c>
      <c r="B2151" s="70">
        <f>'Prix - Orge 8'!E2151</f>
        <v>211.38225806451612</v>
      </c>
      <c r="C2151" s="71">
        <f>'Prix - Orge 8'!F2151</f>
        <v>203.6074193548387</v>
      </c>
    </row>
    <row r="2152" spans="1:3" x14ac:dyDescent="0.3">
      <c r="A2152" s="138">
        <f>'Prix - Orge 8'!C2152</f>
        <v>2023</v>
      </c>
      <c r="B2152" s="70">
        <f>'Prix - Orge 8'!E2152</f>
        <v>211.38225806451612</v>
      </c>
      <c r="C2152" s="71">
        <f>'Prix - Orge 8'!F2152</f>
        <v>203.6074193548387</v>
      </c>
    </row>
    <row r="2153" spans="1:3" x14ac:dyDescent="0.3">
      <c r="A2153" s="138">
        <f>'Prix - Orge 8'!C2153</f>
        <v>2023</v>
      </c>
      <c r="B2153" s="70">
        <f>'Prix - Orge 8'!E2153</f>
        <v>211.38225806451612</v>
      </c>
      <c r="C2153" s="71">
        <f>'Prix - Orge 8'!F2153</f>
        <v>203.6074193548387</v>
      </c>
    </row>
    <row r="2154" spans="1:3" x14ac:dyDescent="0.3">
      <c r="A2154" s="138">
        <f>'Prix - Orge 8'!C2154</f>
        <v>2023</v>
      </c>
      <c r="B2154" s="70">
        <f>'Prix - Orge 8'!E2154</f>
        <v>211.38225806451612</v>
      </c>
      <c r="C2154" s="71">
        <f>'Prix - Orge 8'!F2154</f>
        <v>203.6074193548387</v>
      </c>
    </row>
    <row r="2155" spans="1:3" x14ac:dyDescent="0.3">
      <c r="A2155" s="138">
        <f>'Prix - Orge 8'!C2155</f>
        <v>2023</v>
      </c>
      <c r="B2155" s="70">
        <f>'Prix - Orge 8'!E2155</f>
        <v>211.38225806451612</v>
      </c>
      <c r="C2155" s="71">
        <f>'Prix - Orge 8'!F2155</f>
        <v>203.6074193548387</v>
      </c>
    </row>
    <row r="2156" spans="1:3" x14ac:dyDescent="0.3">
      <c r="A2156" s="138">
        <f>'Prix - Orge 8'!C2156</f>
        <v>2023</v>
      </c>
      <c r="B2156" s="70">
        <f>'Prix - Orge 8'!E2156</f>
        <v>211.38225806451612</v>
      </c>
      <c r="C2156" s="71">
        <f>'Prix - Orge 8'!F2156</f>
        <v>203.6074193548387</v>
      </c>
    </row>
    <row r="2157" spans="1:3" x14ac:dyDescent="0.3">
      <c r="A2157" s="138">
        <f>'Prix - Orge 8'!C2157</f>
        <v>2023</v>
      </c>
      <c r="B2157" s="70">
        <f>'Prix - Orge 8'!E2157</f>
        <v>211.38225806451612</v>
      </c>
      <c r="C2157" s="71">
        <f>'Prix - Orge 8'!F2157</f>
        <v>203.6074193548387</v>
      </c>
    </row>
    <row r="2158" spans="1:3" x14ac:dyDescent="0.3">
      <c r="A2158" s="138">
        <f>'Prix - Orge 8'!C2158</f>
        <v>2023</v>
      </c>
      <c r="B2158" s="70">
        <f>'Prix - Orge 8'!E2158</f>
        <v>211.38225806451612</v>
      </c>
      <c r="C2158" s="71">
        <f>'Prix - Orge 8'!F2158</f>
        <v>203.6074193548387</v>
      </c>
    </row>
    <row r="2159" spans="1:3" x14ac:dyDescent="0.3">
      <c r="A2159" s="138">
        <f>'Prix - Orge 8'!C2159</f>
        <v>2023</v>
      </c>
      <c r="B2159" s="70">
        <f>'Prix - Orge 8'!E2159</f>
        <v>211.38225806451612</v>
      </c>
      <c r="C2159" s="71">
        <f>'Prix - Orge 8'!F2159</f>
        <v>203.6074193548387</v>
      </c>
    </row>
    <row r="2160" spans="1:3" x14ac:dyDescent="0.3">
      <c r="A2160" s="138">
        <f>'Prix - Orge 8'!C2160</f>
        <v>2023</v>
      </c>
      <c r="B2160" s="70">
        <f>'Prix - Orge 8'!E2160</f>
        <v>211.38225806451612</v>
      </c>
      <c r="C2160" s="71">
        <f>'Prix - Orge 8'!F2160</f>
        <v>203.6074193548387</v>
      </c>
    </row>
    <row r="2161" spans="1:3" x14ac:dyDescent="0.3">
      <c r="A2161" s="138">
        <f>'Prix - Orge 8'!C2161</f>
        <v>2023</v>
      </c>
      <c r="B2161" s="70">
        <f>'Prix - Orge 8'!E2161</f>
        <v>211.38225806451612</v>
      </c>
      <c r="C2161" s="71">
        <f>'Prix - Orge 8'!F2161</f>
        <v>203.6074193548387</v>
      </c>
    </row>
    <row r="2162" spans="1:3" x14ac:dyDescent="0.3">
      <c r="A2162" s="138">
        <f>'Prix - Orge 8'!C2162</f>
        <v>2023</v>
      </c>
      <c r="B2162" s="70">
        <f>'Prix - Orge 8'!E2162</f>
        <v>211.38225806451612</v>
      </c>
      <c r="C2162" s="71">
        <f>'Prix - Orge 8'!F2162</f>
        <v>203.6074193548387</v>
      </c>
    </row>
    <row r="2163" spans="1:3" x14ac:dyDescent="0.3">
      <c r="A2163" s="138">
        <f>'Prix - Orge 8'!C2163</f>
        <v>2023</v>
      </c>
      <c r="B2163" s="70">
        <f>'Prix - Orge 8'!E2163</f>
        <v>211.38225806451612</v>
      </c>
      <c r="C2163" s="71">
        <f>'Prix - Orge 8'!F2163</f>
        <v>203.6074193548387</v>
      </c>
    </row>
    <row r="2164" spans="1:3" x14ac:dyDescent="0.3">
      <c r="A2164" s="138">
        <f>'Prix - Orge 8'!C2164</f>
        <v>2023</v>
      </c>
      <c r="B2164" s="70">
        <f>'Prix - Orge 8'!E2164</f>
        <v>211.38225806451612</v>
      </c>
      <c r="C2164" s="71">
        <f>'Prix - Orge 8'!F2164</f>
        <v>203.6074193548387</v>
      </c>
    </row>
    <row r="2165" spans="1:3" x14ac:dyDescent="0.3">
      <c r="A2165" s="138">
        <f>'Prix - Orge 8'!C2165</f>
        <v>2023</v>
      </c>
      <c r="B2165" s="70">
        <f>'Prix - Orge 8'!E2165</f>
        <v>211.38225806451612</v>
      </c>
      <c r="C2165" s="71">
        <f>'Prix - Orge 8'!F2165</f>
        <v>203.6074193548387</v>
      </c>
    </row>
    <row r="2166" spans="1:3" x14ac:dyDescent="0.3">
      <c r="A2166" s="138">
        <f>'Prix - Orge 8'!C2166</f>
        <v>2023</v>
      </c>
      <c r="B2166" s="70">
        <f>'Prix - Orge 8'!E2166</f>
        <v>211.38225806451612</v>
      </c>
      <c r="C2166" s="71">
        <f>'Prix - Orge 8'!F2166</f>
        <v>203.6074193548387</v>
      </c>
    </row>
    <row r="2167" spans="1:3" x14ac:dyDescent="0.3">
      <c r="A2167" s="138">
        <f>'Prix - Orge 8'!C2167</f>
        <v>2023</v>
      </c>
      <c r="B2167" s="70">
        <f>'Prix - Orge 8'!E2167</f>
        <v>211.38225806451612</v>
      </c>
      <c r="C2167" s="71">
        <f>'Prix - Orge 8'!F2167</f>
        <v>203.6074193548387</v>
      </c>
    </row>
    <row r="2168" spans="1:3" x14ac:dyDescent="0.3">
      <c r="A2168" s="138">
        <f>'Prix - Orge 8'!C2168</f>
        <v>2023</v>
      </c>
      <c r="B2168" s="70">
        <f>'Prix - Orge 8'!E2168</f>
        <v>211.38225806451612</v>
      </c>
      <c r="C2168" s="71">
        <f>'Prix - Orge 8'!F2168</f>
        <v>203.6074193548387</v>
      </c>
    </row>
    <row r="2169" spans="1:3" x14ac:dyDescent="0.3">
      <c r="A2169" s="138">
        <f>'Prix - Orge 8'!C2169</f>
        <v>2023</v>
      </c>
      <c r="B2169" s="70">
        <f>'Prix - Orge 8'!E2169</f>
        <v>211.38225806451612</v>
      </c>
      <c r="C2169" s="71">
        <f>'Prix - Orge 8'!F2169</f>
        <v>203.6074193548387</v>
      </c>
    </row>
    <row r="2170" spans="1:3" x14ac:dyDescent="0.3">
      <c r="A2170" s="138">
        <f>'Prix - Orge 8'!C2170</f>
        <v>2023</v>
      </c>
      <c r="B2170" s="70">
        <f>'Prix - Orge 8'!E2170</f>
        <v>211.38225806451612</v>
      </c>
      <c r="C2170" s="71">
        <f>'Prix - Orge 8'!F2170</f>
        <v>203.6074193548387</v>
      </c>
    </row>
    <row r="2171" spans="1:3" x14ac:dyDescent="0.3">
      <c r="A2171" s="138">
        <f>'Prix - Orge 8'!C2171</f>
        <v>2023</v>
      </c>
      <c r="B2171" s="70">
        <f>'Prix - Orge 8'!E2171</f>
        <v>211.38225806451612</v>
      </c>
      <c r="C2171" s="71">
        <f>'Prix - Orge 8'!F2171</f>
        <v>203.6074193548387</v>
      </c>
    </row>
    <row r="2172" spans="1:3" x14ac:dyDescent="0.3">
      <c r="A2172" s="138">
        <f>'Prix - Orge 8'!C2172</f>
        <v>2023</v>
      </c>
      <c r="B2172" s="70">
        <f>'Prix - Orge 8'!E2172</f>
        <v>211.38225806451612</v>
      </c>
      <c r="C2172" s="71">
        <f>'Prix - Orge 8'!F2172</f>
        <v>203.6074193548387</v>
      </c>
    </row>
    <row r="2173" spans="1:3" x14ac:dyDescent="0.3">
      <c r="A2173" s="138">
        <f>'Prix - Orge 8'!C2173</f>
        <v>2023</v>
      </c>
      <c r="B2173" s="70">
        <f>'Prix - Orge 8'!E2173</f>
        <v>211.38225806451612</v>
      </c>
      <c r="C2173" s="71">
        <f>'Prix - Orge 8'!F2173</f>
        <v>203.6074193548387</v>
      </c>
    </row>
    <row r="2174" spans="1:3" x14ac:dyDescent="0.3">
      <c r="A2174" s="138">
        <f>'Prix - Orge 8'!C2174</f>
        <v>2023</v>
      </c>
      <c r="B2174" s="70">
        <f>'Prix - Orge 8'!E2174</f>
        <v>211.38225806451612</v>
      </c>
      <c r="C2174" s="71">
        <f>'Prix - Orge 8'!F2174</f>
        <v>203.6074193548387</v>
      </c>
    </row>
    <row r="2175" spans="1:3" x14ac:dyDescent="0.3">
      <c r="A2175" s="138">
        <f>'Prix - Orge 8'!C2175</f>
        <v>2023</v>
      </c>
      <c r="B2175" s="70">
        <f>'Prix - Orge 8'!E2175</f>
        <v>211.38225806451612</v>
      </c>
      <c r="C2175" s="71">
        <f>'Prix - Orge 8'!F2175</f>
        <v>203.6074193548387</v>
      </c>
    </row>
    <row r="2176" spans="1:3" x14ac:dyDescent="0.3">
      <c r="A2176" s="138">
        <f>'Prix - Orge 8'!C2176</f>
        <v>2023</v>
      </c>
      <c r="B2176" s="70">
        <f>'Prix - Orge 8'!E2176</f>
        <v>211.38225806451612</v>
      </c>
      <c r="C2176" s="71">
        <f>'Prix - Orge 8'!F2176</f>
        <v>203.6074193548387</v>
      </c>
    </row>
    <row r="2177" spans="1:3" x14ac:dyDescent="0.3">
      <c r="A2177" s="138">
        <f>'Prix - Orge 8'!C2177</f>
        <v>2023</v>
      </c>
      <c r="B2177" s="70">
        <f>'Prix - Orge 8'!E2177</f>
        <v>211.38225806451612</v>
      </c>
      <c r="C2177" s="71">
        <f>'Prix - Orge 8'!F2177</f>
        <v>203.6074193548387</v>
      </c>
    </row>
    <row r="2178" spans="1:3" x14ac:dyDescent="0.3">
      <c r="A2178" s="138">
        <f>'Prix - Orge 8'!C2178</f>
        <v>2023</v>
      </c>
      <c r="B2178" s="70">
        <f>'Prix - Orge 8'!E2178</f>
        <v>211.38225806451612</v>
      </c>
      <c r="C2178" s="71">
        <f>'Prix - Orge 8'!F2178</f>
        <v>203.6074193548387</v>
      </c>
    </row>
    <row r="2179" spans="1:3" x14ac:dyDescent="0.3">
      <c r="A2179" s="138">
        <f>'Prix - Orge 8'!C2179</f>
        <v>2023</v>
      </c>
      <c r="B2179" s="70">
        <f>'Prix - Orge 8'!E2179</f>
        <v>211.38225806451612</v>
      </c>
      <c r="C2179" s="71">
        <f>'Prix - Orge 8'!F2179</f>
        <v>203.6074193548387</v>
      </c>
    </row>
    <row r="2180" spans="1:3" x14ac:dyDescent="0.3">
      <c r="A2180" s="138">
        <f>'Prix - Orge 8'!C2180</f>
        <v>2023</v>
      </c>
      <c r="B2180" s="70">
        <f>'Prix - Orge 8'!E2180</f>
        <v>211.38225806451612</v>
      </c>
      <c r="C2180" s="71">
        <f>'Prix - Orge 8'!F2180</f>
        <v>203.6074193548387</v>
      </c>
    </row>
    <row r="2181" spans="1:3" x14ac:dyDescent="0.3">
      <c r="A2181" s="138">
        <f>'Prix - Orge 8'!C2181</f>
        <v>2023</v>
      </c>
      <c r="B2181" s="70">
        <f>'Prix - Orge 8'!E2181</f>
        <v>211.38225806451612</v>
      </c>
      <c r="C2181" s="71">
        <f>'Prix - Orge 8'!F2181</f>
        <v>203.6074193548387</v>
      </c>
    </row>
    <row r="2182" spans="1:3" x14ac:dyDescent="0.3">
      <c r="A2182" s="138">
        <f>'Prix - Orge 8'!C2182</f>
        <v>2023</v>
      </c>
      <c r="B2182" s="70">
        <f>'Prix - Orge 8'!E2182</f>
        <v>211.38225806451612</v>
      </c>
      <c r="C2182" s="71">
        <f>'Prix - Orge 8'!F2182</f>
        <v>203.6074193548387</v>
      </c>
    </row>
    <row r="2183" spans="1:3" x14ac:dyDescent="0.3">
      <c r="A2183" s="138">
        <f>'Prix - Orge 8'!C2183</f>
        <v>2023</v>
      </c>
      <c r="B2183" s="70">
        <f>'Prix - Orge 8'!E2183</f>
        <v>211.38225806451612</v>
      </c>
      <c r="C2183" s="71">
        <f>'Prix - Orge 8'!F2183</f>
        <v>203.6074193548387</v>
      </c>
    </row>
    <row r="2184" spans="1:3" x14ac:dyDescent="0.3">
      <c r="A2184" s="138">
        <f>'Prix - Orge 8'!C2184</f>
        <v>2023</v>
      </c>
      <c r="B2184" s="70">
        <f>'Prix - Orge 8'!E2184</f>
        <v>211.38225806451612</v>
      </c>
      <c r="C2184" s="71">
        <f>'Prix - Orge 8'!F2184</f>
        <v>203.6074193548387</v>
      </c>
    </row>
    <row r="2185" spans="1:3" x14ac:dyDescent="0.3">
      <c r="A2185" s="138">
        <f>'Prix - Orge 8'!C2185</f>
        <v>2023</v>
      </c>
      <c r="B2185" s="70">
        <f>'Prix - Orge 8'!E2185</f>
        <v>211.38225806451612</v>
      </c>
      <c r="C2185" s="71">
        <f>'Prix - Orge 8'!F2185</f>
        <v>203.6074193548387</v>
      </c>
    </row>
    <row r="2186" spans="1:3" x14ac:dyDescent="0.3">
      <c r="A2186" s="138">
        <f>'Prix - Orge 8'!C2186</f>
        <v>2023</v>
      </c>
      <c r="B2186" s="70">
        <f>'Prix - Orge 8'!E2186</f>
        <v>211.38225806451612</v>
      </c>
      <c r="C2186" s="71">
        <f>'Prix - Orge 8'!F2186</f>
        <v>203.6074193548387</v>
      </c>
    </row>
    <row r="2187" spans="1:3" x14ac:dyDescent="0.3">
      <c r="A2187" s="138">
        <f>'Prix - Orge 8'!C2187</f>
        <v>2023</v>
      </c>
      <c r="B2187" s="70">
        <f>'Prix - Orge 8'!E2187</f>
        <v>211.38225806451612</v>
      </c>
      <c r="C2187" s="71">
        <f>'Prix - Orge 8'!F2187</f>
        <v>203.6074193548387</v>
      </c>
    </row>
    <row r="2188" spans="1:3" x14ac:dyDescent="0.3">
      <c r="A2188" s="138">
        <f>'Prix - Orge 8'!C2188</f>
        <v>2023</v>
      </c>
      <c r="B2188" s="70">
        <f>'Prix - Orge 8'!E2188</f>
        <v>211.38225806451612</v>
      </c>
      <c r="C2188" s="71">
        <f>'Prix - Orge 8'!F2188</f>
        <v>203.6074193548387</v>
      </c>
    </row>
    <row r="2189" spans="1:3" x14ac:dyDescent="0.3">
      <c r="A2189" s="138">
        <f>'Prix - Orge 8'!C2189</f>
        <v>2023</v>
      </c>
      <c r="B2189" s="70">
        <f>'Prix - Orge 8'!E2189</f>
        <v>211.38225806451612</v>
      </c>
      <c r="C2189" s="71">
        <f>'Prix - Orge 8'!F2189</f>
        <v>203.6074193548387</v>
      </c>
    </row>
    <row r="2190" spans="1:3" x14ac:dyDescent="0.3">
      <c r="A2190" s="138">
        <f>'Prix - Orge 8'!C2190</f>
        <v>2023</v>
      </c>
      <c r="B2190" s="70">
        <f>'Prix - Orge 8'!E2190</f>
        <v>211.38225806451612</v>
      </c>
      <c r="C2190" s="71">
        <f>'Prix - Orge 8'!F2190</f>
        <v>203.6074193548387</v>
      </c>
    </row>
    <row r="2191" spans="1:3" x14ac:dyDescent="0.3">
      <c r="A2191" s="138">
        <f>'Prix - Orge 8'!C2191</f>
        <v>2023</v>
      </c>
      <c r="B2191" s="70">
        <f>'Prix - Orge 8'!E2191</f>
        <v>211.38225806451612</v>
      </c>
      <c r="C2191" s="71">
        <f>'Prix - Orge 8'!F2191</f>
        <v>203.6074193548387</v>
      </c>
    </row>
    <row r="2192" spans="1:3" x14ac:dyDescent="0.3">
      <c r="A2192" s="138">
        <f>'Prix - Orge 8'!C2192</f>
        <v>2023</v>
      </c>
      <c r="B2192" s="70">
        <f>'Prix - Orge 8'!E2192</f>
        <v>211.38225806451612</v>
      </c>
      <c r="C2192" s="71">
        <f>'Prix - Orge 8'!F2192</f>
        <v>203.6074193548387</v>
      </c>
    </row>
    <row r="2193" spans="1:3" x14ac:dyDescent="0.3">
      <c r="A2193" s="138">
        <f>'Prix - Orge 8'!C2193</f>
        <v>2023</v>
      </c>
      <c r="B2193" s="70">
        <f>'Prix - Orge 8'!E2193</f>
        <v>211.38225806451612</v>
      </c>
      <c r="C2193" s="71">
        <f>'Prix - Orge 8'!F2193</f>
        <v>203.6074193548387</v>
      </c>
    </row>
    <row r="2194" spans="1:3" x14ac:dyDescent="0.3">
      <c r="A2194" s="138">
        <f>'Prix - Orge 8'!C2194</f>
        <v>2023</v>
      </c>
      <c r="B2194" s="70">
        <f>'Prix - Orge 8'!E2194</f>
        <v>211.38225806451612</v>
      </c>
      <c r="C2194" s="71">
        <f>'Prix - Orge 8'!F2194</f>
        <v>203.6074193548387</v>
      </c>
    </row>
    <row r="2195" spans="1:3" x14ac:dyDescent="0.3">
      <c r="A2195" s="138">
        <f>'Prix - Orge 8'!C2195</f>
        <v>2023</v>
      </c>
      <c r="B2195" s="70">
        <f>'Prix - Orge 8'!E2195</f>
        <v>211.38225806451612</v>
      </c>
      <c r="C2195" s="71">
        <f>'Prix - Orge 8'!F2195</f>
        <v>203.6074193548387</v>
      </c>
    </row>
    <row r="2196" spans="1:3" x14ac:dyDescent="0.3">
      <c r="A2196" s="138">
        <f>'Prix - Orge 8'!C2196</f>
        <v>2023</v>
      </c>
      <c r="B2196" s="70">
        <f>'Prix - Orge 8'!E2196</f>
        <v>211.38225806451612</v>
      </c>
      <c r="C2196" s="71">
        <f>'Prix - Orge 8'!F2196</f>
        <v>203.6074193548387</v>
      </c>
    </row>
    <row r="2197" spans="1:3" x14ac:dyDescent="0.3">
      <c r="A2197" s="138">
        <f>'Prix - Orge 8'!C2197</f>
        <v>2023</v>
      </c>
      <c r="B2197" s="70">
        <f>'Prix - Orge 8'!E2197</f>
        <v>211.38225806451612</v>
      </c>
      <c r="C2197" s="71">
        <f>'Prix - Orge 8'!F2197</f>
        <v>203.6074193548387</v>
      </c>
    </row>
    <row r="2198" spans="1:3" x14ac:dyDescent="0.3">
      <c r="A2198" s="138">
        <f>'Prix - Orge 8'!C2198</f>
        <v>2023</v>
      </c>
      <c r="B2198" s="70">
        <f>'Prix - Orge 8'!E2198</f>
        <v>211.38225806451612</v>
      </c>
      <c r="C2198" s="71">
        <f>'Prix - Orge 8'!F2198</f>
        <v>203.6074193548387</v>
      </c>
    </row>
    <row r="2199" spans="1:3" x14ac:dyDescent="0.3">
      <c r="A2199" s="138">
        <f>'Prix - Orge 8'!C2199</f>
        <v>2023</v>
      </c>
      <c r="B2199" s="70">
        <f>'Prix - Orge 8'!E2199</f>
        <v>211.38225806451612</v>
      </c>
      <c r="C2199" s="71">
        <f>'Prix - Orge 8'!F2199</f>
        <v>203.6074193548387</v>
      </c>
    </row>
    <row r="2200" spans="1:3" x14ac:dyDescent="0.3">
      <c r="A2200" s="138">
        <f>'Prix - Orge 8'!C2200</f>
        <v>2023</v>
      </c>
      <c r="B2200" s="70">
        <f>'Prix - Orge 8'!E2200</f>
        <v>211.38225806451612</v>
      </c>
      <c r="C2200" s="71">
        <f>'Prix - Orge 8'!F2200</f>
        <v>203.6074193548387</v>
      </c>
    </row>
    <row r="2201" spans="1:3" x14ac:dyDescent="0.3">
      <c r="A2201" s="138">
        <f>'Prix - Orge 8'!C2201</f>
        <v>2023</v>
      </c>
      <c r="B2201" s="70">
        <f>'Prix - Orge 8'!E2201</f>
        <v>211.38225806451612</v>
      </c>
      <c r="C2201" s="71">
        <f>'Prix - Orge 8'!F2201</f>
        <v>203.6074193548387</v>
      </c>
    </row>
    <row r="2202" spans="1:3" x14ac:dyDescent="0.3">
      <c r="A2202" s="138">
        <f>'Prix - Orge 8'!C2202</f>
        <v>2023</v>
      </c>
      <c r="B2202" s="70">
        <f>'Prix - Orge 8'!E2202</f>
        <v>211.38225806451612</v>
      </c>
      <c r="C2202" s="71">
        <f>'Prix - Orge 8'!F2202</f>
        <v>203.6074193548387</v>
      </c>
    </row>
    <row r="2203" spans="1:3" x14ac:dyDescent="0.3">
      <c r="A2203" s="138">
        <f>'Prix - Orge 8'!C2203</f>
        <v>2023</v>
      </c>
      <c r="B2203" s="70">
        <f>'Prix - Orge 8'!E2203</f>
        <v>211.38225806451612</v>
      </c>
      <c r="C2203" s="71">
        <f>'Prix - Orge 8'!F2203</f>
        <v>203.6074193548387</v>
      </c>
    </row>
    <row r="2204" spans="1:3" x14ac:dyDescent="0.3">
      <c r="A2204" s="138">
        <f>'Prix - Orge 8'!C2204</f>
        <v>2023</v>
      </c>
      <c r="B2204" s="70">
        <f>'Prix - Orge 8'!E2204</f>
        <v>211.38225806451612</v>
      </c>
      <c r="C2204" s="71">
        <f>'Prix - Orge 8'!F2204</f>
        <v>203.6074193548387</v>
      </c>
    </row>
    <row r="2205" spans="1:3" x14ac:dyDescent="0.3">
      <c r="A2205" s="138">
        <f>'Prix - Orge 8'!C2205</f>
        <v>2023</v>
      </c>
      <c r="B2205" s="70">
        <f>'Prix - Orge 8'!E2205</f>
        <v>211.38225806451612</v>
      </c>
      <c r="C2205" s="71">
        <f>'Prix - Orge 8'!F2205</f>
        <v>203.6074193548387</v>
      </c>
    </row>
    <row r="2206" spans="1:3" x14ac:dyDescent="0.3">
      <c r="A2206" s="138">
        <f>'Prix - Orge 8'!C2206</f>
        <v>2023</v>
      </c>
      <c r="B2206" s="70">
        <f>'Prix - Orge 8'!E2206</f>
        <v>211.38225806451612</v>
      </c>
      <c r="C2206" s="71">
        <f>'Prix - Orge 8'!F2206</f>
        <v>203.6074193548387</v>
      </c>
    </row>
    <row r="2207" spans="1:3" x14ac:dyDescent="0.3">
      <c r="A2207" s="138">
        <f>'Prix - Orge 8'!C2207</f>
        <v>2023</v>
      </c>
      <c r="B2207" s="70">
        <f>'Prix - Orge 8'!E2207</f>
        <v>211.38225806451612</v>
      </c>
      <c r="C2207" s="71">
        <f>'Prix - Orge 8'!F2207</f>
        <v>203.6074193548387</v>
      </c>
    </row>
    <row r="2208" spans="1:3" x14ac:dyDescent="0.3">
      <c r="A2208" s="138">
        <f>'Prix - Orge 8'!C2208</f>
        <v>2023</v>
      </c>
      <c r="B2208" s="70">
        <f>'Prix - Orge 8'!E2208</f>
        <v>211.38225806451612</v>
      </c>
      <c r="C2208" s="71">
        <f>'Prix - Orge 8'!F2208</f>
        <v>203.6074193548387</v>
      </c>
    </row>
    <row r="2209" spans="1:3" x14ac:dyDescent="0.3">
      <c r="A2209" s="138">
        <f>'Prix - Orge 8'!C2209</f>
        <v>2023</v>
      </c>
      <c r="B2209" s="70">
        <f>'Prix - Orge 8'!E2209</f>
        <v>211.38225806451612</v>
      </c>
      <c r="C2209" s="71">
        <f>'Prix - Orge 8'!F2209</f>
        <v>203.6074193548387</v>
      </c>
    </row>
    <row r="2210" spans="1:3" x14ac:dyDescent="0.3">
      <c r="A2210" s="138">
        <f>'Prix - Orge 8'!C2210</f>
        <v>2023</v>
      </c>
      <c r="B2210" s="70">
        <f>'Prix - Orge 8'!E2210</f>
        <v>211.38225806451612</v>
      </c>
      <c r="C2210" s="71">
        <f>'Prix - Orge 8'!F2210</f>
        <v>203.6074193548387</v>
      </c>
    </row>
    <row r="2211" spans="1:3" x14ac:dyDescent="0.3">
      <c r="A2211" s="138">
        <f>'Prix - Orge 8'!C2211</f>
        <v>2023</v>
      </c>
      <c r="B2211" s="70">
        <f>'Prix - Orge 8'!E2211</f>
        <v>211.38225806451612</v>
      </c>
      <c r="C2211" s="71">
        <f>'Prix - Orge 8'!F2211</f>
        <v>203.6074193548387</v>
      </c>
    </row>
    <row r="2212" spans="1:3" x14ac:dyDescent="0.3">
      <c r="A2212" s="138">
        <f>'Prix - Orge 8'!C2212</f>
        <v>2023</v>
      </c>
      <c r="B2212" s="70">
        <f>'Prix - Orge 8'!E2212</f>
        <v>211.38225806451612</v>
      </c>
      <c r="C2212" s="71">
        <f>'Prix - Orge 8'!F2212</f>
        <v>203.6074193548387</v>
      </c>
    </row>
    <row r="2213" spans="1:3" x14ac:dyDescent="0.3">
      <c r="A2213" s="138">
        <f>'Prix - Orge 8'!C2213</f>
        <v>2023</v>
      </c>
      <c r="B2213" s="70">
        <f>'Prix - Orge 8'!E2213</f>
        <v>211.38225806451612</v>
      </c>
      <c r="C2213" s="71">
        <f>'Prix - Orge 8'!F2213</f>
        <v>203.6074193548387</v>
      </c>
    </row>
    <row r="2214" spans="1:3" x14ac:dyDescent="0.3">
      <c r="A2214" s="138">
        <f>'Prix - Orge 8'!C2214</f>
        <v>2023</v>
      </c>
      <c r="B2214" s="70">
        <f>'Prix - Orge 8'!E2214</f>
        <v>211.38225806451612</v>
      </c>
      <c r="C2214" s="71">
        <f>'Prix - Orge 8'!F2214</f>
        <v>203.6074193548387</v>
      </c>
    </row>
    <row r="2215" spans="1:3" x14ac:dyDescent="0.3">
      <c r="A2215" s="138">
        <f>'Prix - Orge 8'!C2215</f>
        <v>2023</v>
      </c>
      <c r="B2215" s="70">
        <f>'Prix - Orge 8'!E2215</f>
        <v>211.38225806451612</v>
      </c>
      <c r="C2215" s="71">
        <f>'Prix - Orge 8'!F2215</f>
        <v>203.6074193548387</v>
      </c>
    </row>
    <row r="2216" spans="1:3" x14ac:dyDescent="0.3">
      <c r="A2216" s="138">
        <f>'Prix - Orge 8'!C2216</f>
        <v>2023</v>
      </c>
      <c r="B2216" s="70">
        <f>'Prix - Orge 8'!E2216</f>
        <v>211.38225806451612</v>
      </c>
      <c r="C2216" s="71">
        <f>'Prix - Orge 8'!F2216</f>
        <v>203.6074193548387</v>
      </c>
    </row>
    <row r="2217" spans="1:3" x14ac:dyDescent="0.3">
      <c r="A2217" s="138">
        <f>'Prix - Orge 8'!C2217</f>
        <v>2023</v>
      </c>
      <c r="B2217" s="70">
        <f>'Prix - Orge 8'!E2217</f>
        <v>211.38225806451612</v>
      </c>
      <c r="C2217" s="71">
        <f>'Prix - Orge 8'!F2217</f>
        <v>203.6074193548387</v>
      </c>
    </row>
    <row r="2218" spans="1:3" x14ac:dyDescent="0.3">
      <c r="A2218" s="138">
        <f>'Prix - Orge 8'!C2218</f>
        <v>2023</v>
      </c>
      <c r="B2218" s="70">
        <f>'Prix - Orge 8'!E2218</f>
        <v>211.38225806451612</v>
      </c>
      <c r="C2218" s="71">
        <f>'Prix - Orge 8'!F2218</f>
        <v>203.6074193548387</v>
      </c>
    </row>
    <row r="2219" spans="1:3" x14ac:dyDescent="0.3">
      <c r="A2219" s="138">
        <f>'Prix - Orge 8'!C2219</f>
        <v>2023</v>
      </c>
      <c r="B2219" s="70">
        <f>'Prix - Orge 8'!E2219</f>
        <v>211.38225806451612</v>
      </c>
      <c r="C2219" s="71">
        <f>'Prix - Orge 8'!F2219</f>
        <v>203.6074193548387</v>
      </c>
    </row>
    <row r="2220" spans="1:3" x14ac:dyDescent="0.3">
      <c r="A2220" s="138">
        <f>'Prix - Orge 8'!C2220</f>
        <v>2023</v>
      </c>
      <c r="B2220" s="70">
        <f>'Prix - Orge 8'!E2220</f>
        <v>211.38225806451612</v>
      </c>
      <c r="C2220" s="71">
        <f>'Prix - Orge 8'!F2220</f>
        <v>203.6074193548387</v>
      </c>
    </row>
    <row r="2221" spans="1:3" x14ac:dyDescent="0.3">
      <c r="A2221" s="138">
        <f>'Prix - Orge 8'!C2221</f>
        <v>2023</v>
      </c>
      <c r="B2221" s="70">
        <f>'Prix - Orge 8'!E2221</f>
        <v>211.38225806451612</v>
      </c>
      <c r="C2221" s="71">
        <f>'Prix - Orge 8'!F2221</f>
        <v>203.6074193548387</v>
      </c>
    </row>
    <row r="2222" spans="1:3" x14ac:dyDescent="0.3">
      <c r="A2222" s="138">
        <f>'Prix - Orge 8'!C2222</f>
        <v>2023</v>
      </c>
      <c r="B2222" s="70">
        <f>'Prix - Orge 8'!E2222</f>
        <v>211.38225806451612</v>
      </c>
      <c r="C2222" s="71">
        <f>'Prix - Orge 8'!F2222</f>
        <v>203.6074193548387</v>
      </c>
    </row>
    <row r="2223" spans="1:3" x14ac:dyDescent="0.3">
      <c r="A2223" s="138">
        <f>'Prix - Orge 8'!C2223</f>
        <v>2023</v>
      </c>
      <c r="B2223" s="70">
        <f>'Prix - Orge 8'!E2223</f>
        <v>211.38225806451612</v>
      </c>
      <c r="C2223" s="71">
        <f>'Prix - Orge 8'!F2223</f>
        <v>203.6074193548387</v>
      </c>
    </row>
    <row r="2224" spans="1:3" x14ac:dyDescent="0.3">
      <c r="A2224" s="138">
        <f>'Prix - Orge 8'!C2224</f>
        <v>2023</v>
      </c>
      <c r="B2224" s="70">
        <f>'Prix - Orge 8'!E2224</f>
        <v>211.38225806451612</v>
      </c>
      <c r="C2224" s="71">
        <f>'Prix - Orge 8'!F2224</f>
        <v>203.6074193548387</v>
      </c>
    </row>
    <row r="2225" spans="1:3" x14ac:dyDescent="0.3">
      <c r="A2225" s="138">
        <f>'Prix - Orge 8'!C2225</f>
        <v>2023</v>
      </c>
      <c r="B2225" s="70">
        <f>'Prix - Orge 8'!E2225</f>
        <v>211.38225806451612</v>
      </c>
      <c r="C2225" s="71">
        <f>'Prix - Orge 8'!F2225</f>
        <v>203.6074193548387</v>
      </c>
    </row>
    <row r="2226" spans="1:3" x14ac:dyDescent="0.3">
      <c r="A2226" s="138">
        <f>'Prix - Orge 8'!C2226</f>
        <v>2023</v>
      </c>
      <c r="B2226" s="70">
        <f>'Prix - Orge 8'!E2226</f>
        <v>211.38225806451612</v>
      </c>
      <c r="C2226" s="71">
        <f>'Prix - Orge 8'!F2226</f>
        <v>203.6074193548387</v>
      </c>
    </row>
    <row r="2227" spans="1:3" x14ac:dyDescent="0.3">
      <c r="A2227" s="138">
        <f>'Prix - Orge 8'!C2227</f>
        <v>2023</v>
      </c>
      <c r="B2227" s="70">
        <f>'Prix - Orge 8'!E2227</f>
        <v>211.38225806451612</v>
      </c>
      <c r="C2227" s="71">
        <f>'Prix - Orge 8'!F2227</f>
        <v>203.6074193548387</v>
      </c>
    </row>
    <row r="2228" spans="1:3" x14ac:dyDescent="0.3">
      <c r="A2228" s="138">
        <f>'Prix - Orge 8'!C2228</f>
        <v>2023</v>
      </c>
      <c r="B2228" s="70">
        <f>'Prix - Orge 8'!E2228</f>
        <v>211.38225806451612</v>
      </c>
      <c r="C2228" s="71">
        <f>'Prix - Orge 8'!F2228</f>
        <v>203.6074193548387</v>
      </c>
    </row>
    <row r="2229" spans="1:3" x14ac:dyDescent="0.3">
      <c r="A2229" s="138">
        <f>'Prix - Orge 8'!C2229</f>
        <v>2023</v>
      </c>
      <c r="B2229" s="70">
        <f>'Prix - Orge 8'!E2229</f>
        <v>211.38225806451612</v>
      </c>
      <c r="C2229" s="71">
        <f>'Prix - Orge 8'!F2229</f>
        <v>203.6074193548387</v>
      </c>
    </row>
    <row r="2230" spans="1:3" x14ac:dyDescent="0.3">
      <c r="A2230" s="138">
        <f>'Prix - Orge 8'!C2230</f>
        <v>2023</v>
      </c>
      <c r="B2230" s="70">
        <f>'Prix - Orge 8'!E2230</f>
        <v>211.38225806451612</v>
      </c>
      <c r="C2230" s="71">
        <f>'Prix - Orge 8'!F2230</f>
        <v>203.6074193548387</v>
      </c>
    </row>
    <row r="2231" spans="1:3" x14ac:dyDescent="0.3">
      <c r="A2231" s="138">
        <f>'Prix - Orge 8'!C2231</f>
        <v>2023</v>
      </c>
      <c r="B2231" s="70">
        <f>'Prix - Orge 8'!E2231</f>
        <v>211.38225806451612</v>
      </c>
      <c r="C2231" s="71">
        <f>'Prix - Orge 8'!F2231</f>
        <v>203.6074193548387</v>
      </c>
    </row>
    <row r="2232" spans="1:3" x14ac:dyDescent="0.3">
      <c r="A2232" s="138">
        <f>'Prix - Orge 8'!C2232</f>
        <v>2023</v>
      </c>
      <c r="B2232" s="70">
        <f>'Prix - Orge 8'!E2232</f>
        <v>211.38225806451612</v>
      </c>
      <c r="C2232" s="71">
        <f>'Prix - Orge 8'!F2232</f>
        <v>203.6074193548387</v>
      </c>
    </row>
    <row r="2233" spans="1:3" x14ac:dyDescent="0.3">
      <c r="A2233" s="138">
        <f>'Prix - Orge 8'!C2233</f>
        <v>2023</v>
      </c>
      <c r="B2233" s="70">
        <f>'Prix - Orge 8'!E2233</f>
        <v>211.38225806451612</v>
      </c>
      <c r="C2233" s="71">
        <f>'Prix - Orge 8'!F2233</f>
        <v>203.6074193548387</v>
      </c>
    </row>
    <row r="2234" spans="1:3" x14ac:dyDescent="0.3">
      <c r="A2234" s="138">
        <f>'Prix - Orge 8'!C2234</f>
        <v>2023</v>
      </c>
      <c r="B2234" s="70">
        <f>'Prix - Orge 8'!E2234</f>
        <v>211.38225806451612</v>
      </c>
      <c r="C2234" s="71">
        <f>'Prix - Orge 8'!F2234</f>
        <v>203.6074193548387</v>
      </c>
    </row>
    <row r="2235" spans="1:3" x14ac:dyDescent="0.3">
      <c r="A2235" s="138">
        <f>'Prix - Orge 8'!C2235</f>
        <v>2023</v>
      </c>
      <c r="B2235" s="70">
        <f>'Prix - Orge 8'!E2235</f>
        <v>211.38225806451612</v>
      </c>
      <c r="C2235" s="71">
        <f>'Prix - Orge 8'!F2235</f>
        <v>203.6074193548387</v>
      </c>
    </row>
    <row r="2236" spans="1:3" x14ac:dyDescent="0.3">
      <c r="A2236" s="138">
        <f>'Prix - Orge 8'!C2236</f>
        <v>2023</v>
      </c>
      <c r="B2236" s="70">
        <f>'Prix - Orge 8'!E2236</f>
        <v>211.38225806451612</v>
      </c>
      <c r="C2236" s="71">
        <f>'Prix - Orge 8'!F2236</f>
        <v>203.6074193548387</v>
      </c>
    </row>
    <row r="2237" spans="1:3" x14ac:dyDescent="0.3">
      <c r="A2237" s="138">
        <f>'Prix - Orge 8'!C2237</f>
        <v>2023</v>
      </c>
      <c r="B2237" s="70">
        <f>'Prix - Orge 8'!E2237</f>
        <v>211.38225806451612</v>
      </c>
      <c r="C2237" s="71">
        <f>'Prix - Orge 8'!F2237</f>
        <v>203.6074193548387</v>
      </c>
    </row>
    <row r="2238" spans="1:3" x14ac:dyDescent="0.3">
      <c r="A2238" s="138">
        <f>'Prix - Orge 8'!C2238</f>
        <v>2023</v>
      </c>
      <c r="B2238" s="70">
        <f>'Prix - Orge 8'!E2238</f>
        <v>211.38225806451612</v>
      </c>
      <c r="C2238" s="71">
        <f>'Prix - Orge 8'!F2238</f>
        <v>203.6074193548387</v>
      </c>
    </row>
    <row r="2239" spans="1:3" x14ac:dyDescent="0.3">
      <c r="A2239" s="138">
        <f>'Prix - Orge 8'!C2239</f>
        <v>2023</v>
      </c>
      <c r="B2239" s="70">
        <f>'Prix - Orge 8'!E2239</f>
        <v>211.38225806451612</v>
      </c>
      <c r="C2239" s="71">
        <f>'Prix - Orge 8'!F2239</f>
        <v>203.6074193548387</v>
      </c>
    </row>
    <row r="2240" spans="1:3" x14ac:dyDescent="0.3">
      <c r="A2240" s="138">
        <f>'Prix - Orge 8'!C2240</f>
        <v>2023</v>
      </c>
      <c r="B2240" s="70">
        <f>'Prix - Orge 8'!E2240</f>
        <v>211.38225806451612</v>
      </c>
      <c r="C2240" s="71">
        <f>'Prix - Orge 8'!F2240</f>
        <v>203.6074193548387</v>
      </c>
    </row>
    <row r="2241" spans="1:3" x14ac:dyDescent="0.3">
      <c r="A2241" s="138">
        <f>'Prix - Orge 8'!C2241</f>
        <v>2023</v>
      </c>
      <c r="B2241" s="70">
        <f>'Prix - Orge 8'!E2241</f>
        <v>211.38225806451612</v>
      </c>
      <c r="C2241" s="71">
        <f>'Prix - Orge 8'!F2241</f>
        <v>203.6074193548387</v>
      </c>
    </row>
    <row r="2242" spans="1:3" x14ac:dyDescent="0.3">
      <c r="A2242" s="138">
        <f>'Prix - Orge 8'!C2242</f>
        <v>2023</v>
      </c>
      <c r="B2242" s="70">
        <f>'Prix - Orge 8'!E2242</f>
        <v>211.38225806451612</v>
      </c>
      <c r="C2242" s="71">
        <f>'Prix - Orge 8'!F2242</f>
        <v>203.6074193548387</v>
      </c>
    </row>
    <row r="2243" spans="1:3" x14ac:dyDescent="0.3">
      <c r="A2243" s="138">
        <f>'Prix - Orge 8'!C2243</f>
        <v>2023</v>
      </c>
      <c r="B2243" s="70">
        <f>'Prix - Orge 8'!E2243</f>
        <v>211.38225806451612</v>
      </c>
      <c r="C2243" s="71">
        <f>'Prix - Orge 8'!F2243</f>
        <v>203.6074193548387</v>
      </c>
    </row>
    <row r="2244" spans="1:3" x14ac:dyDescent="0.3">
      <c r="A2244" s="138">
        <f>'Prix - Orge 8'!C2244</f>
        <v>2023</v>
      </c>
      <c r="B2244" s="70">
        <f>'Prix - Orge 8'!E2244</f>
        <v>211.38225806451612</v>
      </c>
      <c r="C2244" s="71">
        <f>'Prix - Orge 8'!F2244</f>
        <v>203.6074193548387</v>
      </c>
    </row>
    <row r="2245" spans="1:3" x14ac:dyDescent="0.3">
      <c r="A2245" s="138">
        <f>'Prix - Orge 8'!C2245</f>
        <v>2023</v>
      </c>
      <c r="B2245" s="70">
        <f>'Prix - Orge 8'!E2245</f>
        <v>211.38225806451612</v>
      </c>
      <c r="C2245" s="71">
        <f>'Prix - Orge 8'!F2245</f>
        <v>203.6074193548387</v>
      </c>
    </row>
    <row r="2246" spans="1:3" x14ac:dyDescent="0.3">
      <c r="A2246" s="138">
        <f>'Prix - Orge 8'!C2246</f>
        <v>2023</v>
      </c>
      <c r="B2246" s="70">
        <f>'Prix - Orge 8'!E2246</f>
        <v>211.38225806451612</v>
      </c>
      <c r="C2246" s="71">
        <f>'Prix - Orge 8'!F2246</f>
        <v>203.6074193548387</v>
      </c>
    </row>
    <row r="2247" spans="1:3" x14ac:dyDescent="0.3">
      <c r="A2247" s="138">
        <f>'Prix - Orge 8'!C2247</f>
        <v>2023</v>
      </c>
      <c r="B2247" s="70">
        <f>'Prix - Orge 8'!E2247</f>
        <v>211.38225806451612</v>
      </c>
      <c r="C2247" s="71">
        <f>'Prix - Orge 8'!F2247</f>
        <v>203.6074193548387</v>
      </c>
    </row>
    <row r="2248" spans="1:3" x14ac:dyDescent="0.3">
      <c r="A2248" s="138">
        <f>'Prix - Orge 8'!C2248</f>
        <v>2023</v>
      </c>
      <c r="B2248" s="70">
        <f>'Prix - Orge 8'!E2248</f>
        <v>211.38225806451612</v>
      </c>
      <c r="C2248" s="71">
        <f>'Prix - Orge 8'!F2248</f>
        <v>203.6074193548387</v>
      </c>
    </row>
    <row r="2249" spans="1:3" x14ac:dyDescent="0.3">
      <c r="A2249" s="138">
        <f>'Prix - Orge 8'!C2249</f>
        <v>2023</v>
      </c>
      <c r="B2249" s="70">
        <f>'Prix - Orge 8'!E2249</f>
        <v>211.38225806451612</v>
      </c>
      <c r="C2249" s="71">
        <f>'Prix - Orge 8'!F2249</f>
        <v>203.6074193548387</v>
      </c>
    </row>
    <row r="2250" spans="1:3" x14ac:dyDescent="0.3">
      <c r="A2250" s="138">
        <f>'Prix - Orge 8'!C2250</f>
        <v>2023</v>
      </c>
      <c r="B2250" s="70">
        <f>'Prix - Orge 8'!E2250</f>
        <v>211.38225806451612</v>
      </c>
      <c r="C2250" s="71">
        <f>'Prix - Orge 8'!F2250</f>
        <v>203.6074193548387</v>
      </c>
    </row>
    <row r="2251" spans="1:3" x14ac:dyDescent="0.3">
      <c r="A2251" s="138">
        <f>'Prix - Orge 8'!C2251</f>
        <v>2023</v>
      </c>
      <c r="B2251" s="70">
        <f>'Prix - Orge 8'!E2251</f>
        <v>211.38225806451612</v>
      </c>
      <c r="C2251" s="71">
        <f>'Prix - Orge 8'!F2251</f>
        <v>203.6074193548387</v>
      </c>
    </row>
    <row r="2252" spans="1:3" x14ac:dyDescent="0.3">
      <c r="A2252" s="138">
        <f>'Prix - Orge 8'!C2252</f>
        <v>2023</v>
      </c>
      <c r="B2252" s="70">
        <f>'Prix - Orge 8'!E2252</f>
        <v>211.38225806451612</v>
      </c>
      <c r="C2252" s="71">
        <f>'Prix - Orge 8'!F2252</f>
        <v>203.6074193548387</v>
      </c>
    </row>
    <row r="2253" spans="1:3" x14ac:dyDescent="0.3">
      <c r="A2253" s="138">
        <f>'Prix - Orge 8'!C2253</f>
        <v>2023</v>
      </c>
      <c r="B2253" s="70">
        <f>'Prix - Orge 8'!E2253</f>
        <v>211.38225806451612</v>
      </c>
      <c r="C2253" s="71">
        <f>'Prix - Orge 8'!F2253</f>
        <v>203.6074193548387</v>
      </c>
    </row>
    <row r="2254" spans="1:3" x14ac:dyDescent="0.3">
      <c r="A2254" s="138">
        <f>'Prix - Orge 8'!C2254</f>
        <v>2023</v>
      </c>
      <c r="B2254" s="70">
        <f>'Prix - Orge 8'!E2254</f>
        <v>211.38225806451612</v>
      </c>
      <c r="C2254" s="71">
        <f>'Prix - Orge 8'!F2254</f>
        <v>203.6074193548387</v>
      </c>
    </row>
    <row r="2255" spans="1:3" x14ac:dyDescent="0.3">
      <c r="A2255" s="138">
        <f>'Prix - Orge 8'!C2255</f>
        <v>2023</v>
      </c>
      <c r="B2255" s="70">
        <f>'Prix - Orge 8'!E2255</f>
        <v>211.38225806451612</v>
      </c>
      <c r="C2255" s="71">
        <f>'Prix - Orge 8'!F2255</f>
        <v>203.6074193548387</v>
      </c>
    </row>
    <row r="2256" spans="1:3" x14ac:dyDescent="0.3">
      <c r="A2256" s="138">
        <f>'Prix - Orge 8'!C2256</f>
        <v>2023</v>
      </c>
      <c r="B2256" s="70">
        <f>'Prix - Orge 8'!E2256</f>
        <v>211.38225806451612</v>
      </c>
      <c r="C2256" s="71">
        <f>'Prix - Orge 8'!F2256</f>
        <v>203.6074193548387</v>
      </c>
    </row>
    <row r="2257" spans="1:3" x14ac:dyDescent="0.3">
      <c r="A2257" s="138">
        <f>'Prix - Orge 8'!C2257</f>
        <v>2023</v>
      </c>
      <c r="B2257" s="70">
        <f>'Prix - Orge 8'!E2257</f>
        <v>211.38225806451612</v>
      </c>
      <c r="C2257" s="71">
        <f>'Prix - Orge 8'!F2257</f>
        <v>203.6074193548387</v>
      </c>
    </row>
    <row r="2258" spans="1:3" x14ac:dyDescent="0.3">
      <c r="A2258" s="138">
        <f>'Prix - Orge 8'!C2258</f>
        <v>2023</v>
      </c>
      <c r="B2258" s="70">
        <f>'Prix - Orge 8'!E2258</f>
        <v>211.38225806451612</v>
      </c>
      <c r="C2258" s="71">
        <f>'Prix - Orge 8'!F2258</f>
        <v>203.6074193548387</v>
      </c>
    </row>
    <row r="2259" spans="1:3" x14ac:dyDescent="0.3">
      <c r="A2259" s="138">
        <f>'Prix - Orge 8'!C2259</f>
        <v>2023</v>
      </c>
      <c r="B2259" s="70">
        <f>'Prix - Orge 8'!E2259</f>
        <v>211.38225806451612</v>
      </c>
      <c r="C2259" s="71">
        <f>'Prix - Orge 8'!F2259</f>
        <v>203.6074193548387</v>
      </c>
    </row>
    <row r="2260" spans="1:3" x14ac:dyDescent="0.3">
      <c r="A2260" s="138">
        <f>'Prix - Orge 8'!C2260</f>
        <v>2023</v>
      </c>
      <c r="B2260" s="70">
        <f>'Prix - Orge 8'!E2260</f>
        <v>211.38225806451612</v>
      </c>
      <c r="C2260" s="71">
        <f>'Prix - Orge 8'!F2260</f>
        <v>203.6074193548387</v>
      </c>
    </row>
    <row r="2261" spans="1:3" x14ac:dyDescent="0.3">
      <c r="A2261" s="138">
        <f>'Prix - Orge 8'!C2261</f>
        <v>2023</v>
      </c>
      <c r="B2261" s="70">
        <f>'Prix - Orge 8'!E2261</f>
        <v>211.38225806451612</v>
      </c>
      <c r="C2261" s="71">
        <f>'Prix - Orge 8'!F2261</f>
        <v>203.6074193548387</v>
      </c>
    </row>
    <row r="2262" spans="1:3" x14ac:dyDescent="0.3">
      <c r="A2262" s="138">
        <f>'Prix - Orge 8'!C2262</f>
        <v>2023</v>
      </c>
      <c r="B2262" s="70">
        <f>'Prix - Orge 8'!E2262</f>
        <v>211.38225806451612</v>
      </c>
      <c r="C2262" s="71">
        <f>'Prix - Orge 8'!F2262</f>
        <v>203.6074193548387</v>
      </c>
    </row>
    <row r="2263" spans="1:3" x14ac:dyDescent="0.3">
      <c r="A2263" s="138">
        <f>'Prix - Orge 8'!C2263</f>
        <v>2023</v>
      </c>
      <c r="B2263" s="70">
        <f>'Prix - Orge 8'!E2263</f>
        <v>211.38225806451612</v>
      </c>
      <c r="C2263" s="71">
        <f>'Prix - Orge 8'!F2263</f>
        <v>203.6074193548387</v>
      </c>
    </row>
    <row r="2264" spans="1:3" x14ac:dyDescent="0.3">
      <c r="A2264" s="138">
        <f>'Prix - Orge 8'!C2264</f>
        <v>2023</v>
      </c>
      <c r="B2264" s="70">
        <f>'Prix - Orge 8'!E2264</f>
        <v>211.38225806451612</v>
      </c>
      <c r="C2264" s="71">
        <f>'Prix - Orge 8'!F2264</f>
        <v>203.6074193548387</v>
      </c>
    </row>
    <row r="2265" spans="1:3" x14ac:dyDescent="0.3">
      <c r="A2265" s="138">
        <f>'Prix - Orge 8'!C2265</f>
        <v>2023</v>
      </c>
      <c r="B2265" s="70">
        <f>'Prix - Orge 8'!E2265</f>
        <v>211.38225806451612</v>
      </c>
      <c r="C2265" s="71">
        <f>'Prix - Orge 8'!F2265</f>
        <v>203.6074193548387</v>
      </c>
    </row>
    <row r="2266" spans="1:3" x14ac:dyDescent="0.3">
      <c r="A2266" s="138">
        <f>'Prix - Orge 8'!C2266</f>
        <v>2023</v>
      </c>
      <c r="B2266" s="70">
        <f>'Prix - Orge 8'!E2266</f>
        <v>211.38225806451612</v>
      </c>
      <c r="C2266" s="71">
        <f>'Prix - Orge 8'!F2266</f>
        <v>203.6074193548387</v>
      </c>
    </row>
    <row r="2267" spans="1:3" x14ac:dyDescent="0.3">
      <c r="A2267" s="138">
        <f>'Prix - Orge 8'!C2267</f>
        <v>2023</v>
      </c>
      <c r="B2267" s="70">
        <f>'Prix - Orge 8'!E2267</f>
        <v>211.38225806451612</v>
      </c>
      <c r="C2267" s="71">
        <f>'Prix - Orge 8'!F2267</f>
        <v>203.6074193548387</v>
      </c>
    </row>
    <row r="2268" spans="1:3" x14ac:dyDescent="0.3">
      <c r="A2268" s="138">
        <f>'Prix - Orge 8'!C2268</f>
        <v>2023</v>
      </c>
      <c r="B2268" s="70">
        <f>'Prix - Orge 8'!E2268</f>
        <v>211.38225806451612</v>
      </c>
      <c r="C2268" s="71">
        <f>'Prix - Orge 8'!F2268</f>
        <v>203.6074193548387</v>
      </c>
    </row>
    <row r="2269" spans="1:3" x14ac:dyDescent="0.3">
      <c r="A2269" s="138">
        <f>'Prix - Orge 8'!C2269</f>
        <v>2023</v>
      </c>
      <c r="B2269" s="70">
        <f>'Prix - Orge 8'!E2269</f>
        <v>211.38225806451612</v>
      </c>
      <c r="C2269" s="71">
        <f>'Prix - Orge 8'!F2269</f>
        <v>203.6074193548387</v>
      </c>
    </row>
    <row r="2270" spans="1:3" x14ac:dyDescent="0.3">
      <c r="A2270" s="138">
        <f>'Prix - Orge 8'!C2270</f>
        <v>2023</v>
      </c>
      <c r="B2270" s="70">
        <f>'Prix - Orge 8'!E2270</f>
        <v>211.38225806451612</v>
      </c>
      <c r="C2270" s="71">
        <f>'Prix - Orge 8'!F2270</f>
        <v>203.6074193548387</v>
      </c>
    </row>
    <row r="2271" spans="1:3" x14ac:dyDescent="0.3">
      <c r="A2271" s="138">
        <f>'Prix - Orge 8'!C2271</f>
        <v>2023</v>
      </c>
      <c r="B2271" s="70">
        <f>'Prix - Orge 8'!E2271</f>
        <v>211.38225806451612</v>
      </c>
      <c r="C2271" s="71">
        <f>'Prix - Orge 8'!F2271</f>
        <v>203.6074193548387</v>
      </c>
    </row>
    <row r="2272" spans="1:3" x14ac:dyDescent="0.3">
      <c r="A2272" s="138">
        <f>'Prix - Orge 8'!C2272</f>
        <v>2023</v>
      </c>
      <c r="B2272" s="70">
        <f>'Prix - Orge 8'!E2272</f>
        <v>211.38225806451612</v>
      </c>
      <c r="C2272" s="71">
        <f>'Prix - Orge 8'!F2272</f>
        <v>203.6074193548387</v>
      </c>
    </row>
    <row r="2273" spans="1:3" x14ac:dyDescent="0.3">
      <c r="A2273" s="138">
        <f>'Prix - Orge 8'!C2273</f>
        <v>2023</v>
      </c>
      <c r="B2273" s="70">
        <f>'Prix - Orge 8'!E2273</f>
        <v>211.38225806451612</v>
      </c>
      <c r="C2273" s="71">
        <f>'Prix - Orge 8'!F2273</f>
        <v>203.6074193548387</v>
      </c>
    </row>
    <row r="2274" spans="1:3" x14ac:dyDescent="0.3">
      <c r="A2274" s="138">
        <f>'Prix - Orge 8'!C2274</f>
        <v>2023</v>
      </c>
      <c r="B2274" s="70">
        <f>'Prix - Orge 8'!E2274</f>
        <v>211.38225806451612</v>
      </c>
      <c r="C2274" s="71">
        <f>'Prix - Orge 8'!F2274</f>
        <v>203.6074193548387</v>
      </c>
    </row>
    <row r="2275" spans="1:3" x14ac:dyDescent="0.3">
      <c r="A2275" s="138">
        <f>'Prix - Orge 8'!C2275</f>
        <v>2023</v>
      </c>
      <c r="B2275" s="70">
        <f>'Prix - Orge 8'!E2275</f>
        <v>211.38225806451612</v>
      </c>
      <c r="C2275" s="71">
        <f>'Prix - Orge 8'!F2275</f>
        <v>203.6074193548387</v>
      </c>
    </row>
    <row r="2276" spans="1:3" x14ac:dyDescent="0.3">
      <c r="A2276" s="138">
        <f>'Prix - Orge 8'!C2276</f>
        <v>2023</v>
      </c>
      <c r="B2276" s="70">
        <f>'Prix - Orge 8'!E2276</f>
        <v>211.38225806451612</v>
      </c>
      <c r="C2276" s="71">
        <f>'Prix - Orge 8'!F2276</f>
        <v>203.6074193548387</v>
      </c>
    </row>
    <row r="2277" spans="1:3" x14ac:dyDescent="0.3">
      <c r="A2277" s="138">
        <f>'Prix - Orge 8'!C2277</f>
        <v>2023</v>
      </c>
      <c r="B2277" s="70">
        <f>'Prix - Orge 8'!E2277</f>
        <v>211.38225806451612</v>
      </c>
      <c r="C2277" s="71">
        <f>'Prix - Orge 8'!F2277</f>
        <v>203.6074193548387</v>
      </c>
    </row>
    <row r="2278" spans="1:3" x14ac:dyDescent="0.3">
      <c r="A2278" s="138">
        <f>'Prix - Orge 8'!C2278</f>
        <v>2023</v>
      </c>
      <c r="B2278" s="70">
        <f>'Prix - Orge 8'!E2278</f>
        <v>211.38225806451612</v>
      </c>
      <c r="C2278" s="71">
        <f>'Prix - Orge 8'!F2278</f>
        <v>203.6074193548387</v>
      </c>
    </row>
  </sheetData>
  <autoFilter ref="A1:C2278" xr:uid="{5794EB35-AEA2-45BB-BB33-0B020E31244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M1524"/>
  <sheetViews>
    <sheetView workbookViewId="0">
      <selection activeCell="D12" sqref="D12"/>
    </sheetView>
  </sheetViews>
  <sheetFormatPr baseColWidth="10" defaultColWidth="11.44140625" defaultRowHeight="14.4" x14ac:dyDescent="0.3"/>
  <cols>
    <col min="1" max="2" width="25.6640625" style="4" customWidth="1"/>
    <col min="3" max="3" width="15.77734375" style="4" customWidth="1"/>
    <col min="4" max="7" width="25.6640625" style="4" customWidth="1"/>
  </cols>
  <sheetData>
    <row r="1" spans="1:7" ht="16.5" customHeight="1" x14ac:dyDescent="0.3">
      <c r="A1" s="20" t="s">
        <v>0</v>
      </c>
      <c r="B1" s="20" t="s">
        <v>78</v>
      </c>
      <c r="C1" s="20" t="s">
        <v>279</v>
      </c>
      <c r="D1" s="20" t="s">
        <v>79</v>
      </c>
      <c r="E1" s="20" t="s">
        <v>80</v>
      </c>
      <c r="F1" s="20" t="s">
        <v>81</v>
      </c>
      <c r="G1" s="24" t="s">
        <v>82</v>
      </c>
    </row>
    <row r="2" spans="1:7" x14ac:dyDescent="0.3">
      <c r="A2" s="67">
        <v>9</v>
      </c>
      <c r="B2" s="68">
        <v>41645</v>
      </c>
      <c r="C2" s="138">
        <f>YEAR(B2)</f>
        <v>2014</v>
      </c>
      <c r="D2" s="69">
        <v>260</v>
      </c>
      <c r="E2" s="70">
        <v>356.31</v>
      </c>
      <c r="F2" s="71">
        <v>304.25</v>
      </c>
      <c r="G2" s="67" t="str">
        <f>TEXT(B2,"jj/mm/aaaa")</f>
        <v>06/01/2014</v>
      </c>
    </row>
    <row r="3" spans="1:7" x14ac:dyDescent="0.3">
      <c r="A3" s="67">
        <v>9</v>
      </c>
      <c r="B3" s="68">
        <v>41646</v>
      </c>
      <c r="C3" s="138">
        <f t="shared" ref="C3:C66" si="0">YEAR(B3)</f>
        <v>2014</v>
      </c>
      <c r="D3" s="69">
        <v>263</v>
      </c>
      <c r="E3" s="70">
        <v>356.31</v>
      </c>
      <c r="F3" s="71">
        <v>304.25</v>
      </c>
      <c r="G3" s="67" t="str">
        <f t="shared" ref="G3:G66" si="1">TEXT(B3,"jj/mm/aaaa")</f>
        <v>07/01/2014</v>
      </c>
    </row>
    <row r="4" spans="1:7" x14ac:dyDescent="0.3">
      <c r="A4" s="67">
        <v>9</v>
      </c>
      <c r="B4" s="68">
        <v>41647</v>
      </c>
      <c r="C4" s="138">
        <f t="shared" si="0"/>
        <v>2014</v>
      </c>
      <c r="D4" s="69">
        <v>260</v>
      </c>
      <c r="E4" s="70">
        <v>356.31</v>
      </c>
      <c r="F4" s="71">
        <v>304.25</v>
      </c>
      <c r="G4" s="67" t="str">
        <f t="shared" si="1"/>
        <v>08/01/2014</v>
      </c>
    </row>
    <row r="5" spans="1:7" x14ac:dyDescent="0.3">
      <c r="A5" s="67">
        <v>9</v>
      </c>
      <c r="B5" s="68">
        <v>41648</v>
      </c>
      <c r="C5" s="138">
        <f t="shared" si="0"/>
        <v>2014</v>
      </c>
      <c r="D5" s="69">
        <v>262</v>
      </c>
      <c r="E5" s="70">
        <v>356.31</v>
      </c>
      <c r="F5" s="71">
        <v>304.25</v>
      </c>
      <c r="G5" s="67" t="str">
        <f t="shared" si="1"/>
        <v>09/01/2014</v>
      </c>
    </row>
    <row r="6" spans="1:7" x14ac:dyDescent="0.3">
      <c r="A6" s="67">
        <v>9</v>
      </c>
      <c r="B6" s="68">
        <v>41649</v>
      </c>
      <c r="C6" s="138">
        <f t="shared" si="0"/>
        <v>2014</v>
      </c>
      <c r="D6" s="69">
        <v>262</v>
      </c>
      <c r="E6" s="70">
        <v>356.31</v>
      </c>
      <c r="F6" s="71">
        <v>304.25</v>
      </c>
      <c r="G6" s="67" t="str">
        <f t="shared" si="1"/>
        <v>10/01/2014</v>
      </c>
    </row>
    <row r="7" spans="1:7" x14ac:dyDescent="0.3">
      <c r="A7" s="67">
        <v>9</v>
      </c>
      <c r="B7" s="68">
        <v>41652</v>
      </c>
      <c r="C7" s="138">
        <f t="shared" si="0"/>
        <v>2014</v>
      </c>
      <c r="D7" s="69">
        <v>263</v>
      </c>
      <c r="E7" s="70">
        <v>356.31</v>
      </c>
      <c r="F7" s="71">
        <v>304.25</v>
      </c>
      <c r="G7" s="67" t="str">
        <f t="shared" si="1"/>
        <v>13/01/2014</v>
      </c>
    </row>
    <row r="8" spans="1:7" x14ac:dyDescent="0.3">
      <c r="A8" s="67">
        <v>9</v>
      </c>
      <c r="B8" s="68">
        <v>41653</v>
      </c>
      <c r="C8" s="138">
        <f t="shared" si="0"/>
        <v>2014</v>
      </c>
      <c r="D8" s="69">
        <v>266</v>
      </c>
      <c r="E8" s="70">
        <v>356.31</v>
      </c>
      <c r="F8" s="71">
        <v>304.25</v>
      </c>
      <c r="G8" s="67" t="str">
        <f t="shared" si="1"/>
        <v>14/01/2014</v>
      </c>
    </row>
    <row r="9" spans="1:7" x14ac:dyDescent="0.3">
      <c r="A9" s="67">
        <v>9</v>
      </c>
      <c r="B9" s="68">
        <v>41654</v>
      </c>
      <c r="C9" s="138">
        <f t="shared" si="0"/>
        <v>2014</v>
      </c>
      <c r="D9" s="69">
        <v>266</v>
      </c>
      <c r="E9" s="70">
        <v>356.31</v>
      </c>
      <c r="F9" s="71">
        <v>304.25</v>
      </c>
      <c r="G9" s="67" t="str">
        <f t="shared" si="1"/>
        <v>15/01/2014</v>
      </c>
    </row>
    <row r="10" spans="1:7" x14ac:dyDescent="0.3">
      <c r="A10" s="67">
        <v>9</v>
      </c>
      <c r="B10" s="68">
        <v>41655</v>
      </c>
      <c r="C10" s="138">
        <f t="shared" si="0"/>
        <v>2014</v>
      </c>
      <c r="D10" s="69">
        <v>266</v>
      </c>
      <c r="E10" s="70">
        <v>356.31</v>
      </c>
      <c r="F10" s="71">
        <v>304.25</v>
      </c>
      <c r="G10" s="67" t="str">
        <f t="shared" si="1"/>
        <v>16/01/2014</v>
      </c>
    </row>
    <row r="11" spans="1:7" x14ac:dyDescent="0.3">
      <c r="A11" s="67">
        <v>9</v>
      </c>
      <c r="B11" s="68">
        <v>41659</v>
      </c>
      <c r="C11" s="138">
        <f t="shared" si="0"/>
        <v>2014</v>
      </c>
      <c r="D11" s="69">
        <v>266</v>
      </c>
      <c r="E11" s="70">
        <v>356.31</v>
      </c>
      <c r="F11" s="71">
        <v>304.25</v>
      </c>
      <c r="G11" s="67" t="str">
        <f t="shared" si="1"/>
        <v>20/01/2014</v>
      </c>
    </row>
    <row r="12" spans="1:7" x14ac:dyDescent="0.3">
      <c r="A12" s="67">
        <v>9</v>
      </c>
      <c r="B12" s="68">
        <v>41660</v>
      </c>
      <c r="C12" s="138">
        <f t="shared" si="0"/>
        <v>2014</v>
      </c>
      <c r="D12" s="69">
        <v>263</v>
      </c>
      <c r="E12" s="70">
        <v>356.31</v>
      </c>
      <c r="F12" s="71">
        <v>304.25</v>
      </c>
      <c r="G12" s="67" t="str">
        <f t="shared" si="1"/>
        <v>21/01/2014</v>
      </c>
    </row>
    <row r="13" spans="1:7" x14ac:dyDescent="0.3">
      <c r="A13" s="67">
        <v>9</v>
      </c>
      <c r="B13" s="68">
        <v>41661</v>
      </c>
      <c r="C13" s="138">
        <f t="shared" si="0"/>
        <v>2014</v>
      </c>
      <c r="D13" s="69">
        <v>265</v>
      </c>
      <c r="E13" s="70">
        <v>356.31</v>
      </c>
      <c r="F13" s="71">
        <v>304.25</v>
      </c>
      <c r="G13" s="67" t="str">
        <f t="shared" si="1"/>
        <v>22/01/2014</v>
      </c>
    </row>
    <row r="14" spans="1:7" x14ac:dyDescent="0.3">
      <c r="A14" s="67">
        <v>9</v>
      </c>
      <c r="B14" s="68">
        <v>41662</v>
      </c>
      <c r="C14" s="138">
        <f t="shared" si="0"/>
        <v>2014</v>
      </c>
      <c r="D14" s="69">
        <v>265</v>
      </c>
      <c r="E14" s="70">
        <v>356.31</v>
      </c>
      <c r="F14" s="71">
        <v>304.25</v>
      </c>
      <c r="G14" s="67" t="str">
        <f t="shared" si="1"/>
        <v>23/01/2014</v>
      </c>
    </row>
    <row r="15" spans="1:7" x14ac:dyDescent="0.3">
      <c r="A15" s="67">
        <v>9</v>
      </c>
      <c r="B15" s="68">
        <v>41663</v>
      </c>
      <c r="C15" s="138">
        <f t="shared" si="0"/>
        <v>2014</v>
      </c>
      <c r="D15" s="69">
        <v>265</v>
      </c>
      <c r="E15" s="70">
        <v>356.31</v>
      </c>
      <c r="F15" s="71">
        <v>304.25</v>
      </c>
      <c r="G15" s="67" t="str">
        <f t="shared" si="1"/>
        <v>24/01/2014</v>
      </c>
    </row>
    <row r="16" spans="1:7" x14ac:dyDescent="0.3">
      <c r="A16" s="67">
        <v>9</v>
      </c>
      <c r="B16" s="68">
        <v>41666</v>
      </c>
      <c r="C16" s="138">
        <f t="shared" si="0"/>
        <v>2014</v>
      </c>
      <c r="D16" s="69">
        <v>265</v>
      </c>
      <c r="E16" s="70">
        <v>356.31</v>
      </c>
      <c r="F16" s="71">
        <v>304.25</v>
      </c>
      <c r="G16" s="67" t="str">
        <f t="shared" si="1"/>
        <v>27/01/2014</v>
      </c>
    </row>
    <row r="17" spans="1:7" x14ac:dyDescent="0.3">
      <c r="A17" s="67">
        <v>9</v>
      </c>
      <c r="B17" s="68">
        <v>41667</v>
      </c>
      <c r="C17" s="138">
        <f t="shared" si="0"/>
        <v>2014</v>
      </c>
      <c r="D17" s="69">
        <v>270</v>
      </c>
      <c r="E17" s="70">
        <v>356.31</v>
      </c>
      <c r="F17" s="71">
        <v>304.25</v>
      </c>
      <c r="G17" s="67" t="str">
        <f t="shared" si="1"/>
        <v>28/01/2014</v>
      </c>
    </row>
    <row r="18" spans="1:7" x14ac:dyDescent="0.3">
      <c r="A18" s="67">
        <v>9</v>
      </c>
      <c r="B18" s="68">
        <v>41668</v>
      </c>
      <c r="C18" s="138">
        <f t="shared" si="0"/>
        <v>2014</v>
      </c>
      <c r="D18" s="69">
        <v>265</v>
      </c>
      <c r="E18" s="70">
        <v>356.31</v>
      </c>
      <c r="F18" s="71">
        <v>304.25</v>
      </c>
      <c r="G18" s="67" t="str">
        <f t="shared" si="1"/>
        <v>29/01/2014</v>
      </c>
    </row>
    <row r="19" spans="1:7" x14ac:dyDescent="0.3">
      <c r="A19" s="67">
        <v>9</v>
      </c>
      <c r="B19" s="68">
        <v>41669</v>
      </c>
      <c r="C19" s="138">
        <f t="shared" si="0"/>
        <v>2014</v>
      </c>
      <c r="D19" s="69">
        <v>255</v>
      </c>
      <c r="E19" s="70">
        <v>356.31</v>
      </c>
      <c r="F19" s="71">
        <v>304.25</v>
      </c>
      <c r="G19" s="67" t="str">
        <f t="shared" si="1"/>
        <v>30/01/2014</v>
      </c>
    </row>
    <row r="20" spans="1:7" x14ac:dyDescent="0.3">
      <c r="A20" s="67">
        <v>9</v>
      </c>
      <c r="B20" s="68">
        <v>41670</v>
      </c>
      <c r="C20" s="138">
        <f t="shared" si="0"/>
        <v>2014</v>
      </c>
      <c r="D20" s="69">
        <v>260</v>
      </c>
      <c r="E20" s="70">
        <v>356.31</v>
      </c>
      <c r="F20" s="71">
        <v>304.25</v>
      </c>
      <c r="G20" s="67" t="str">
        <f t="shared" si="1"/>
        <v>31/01/2014</v>
      </c>
    </row>
    <row r="21" spans="1:7" x14ac:dyDescent="0.3">
      <c r="A21" s="67">
        <v>9</v>
      </c>
      <c r="B21" s="68">
        <v>41673</v>
      </c>
      <c r="C21" s="138">
        <f t="shared" si="0"/>
        <v>2014</v>
      </c>
      <c r="D21" s="69">
        <v>255</v>
      </c>
      <c r="E21" s="70">
        <v>356.31</v>
      </c>
      <c r="F21" s="71">
        <v>304.25</v>
      </c>
      <c r="G21" s="67" t="str">
        <f t="shared" si="1"/>
        <v>03/02/2014</v>
      </c>
    </row>
    <row r="22" spans="1:7" x14ac:dyDescent="0.3">
      <c r="A22" s="67">
        <v>9</v>
      </c>
      <c r="B22" s="68">
        <v>41674</v>
      </c>
      <c r="C22" s="138">
        <f t="shared" si="0"/>
        <v>2014</v>
      </c>
      <c r="D22" s="69">
        <v>255</v>
      </c>
      <c r="E22" s="70">
        <v>356.31</v>
      </c>
      <c r="F22" s="71">
        <v>304.25</v>
      </c>
      <c r="G22" s="67" t="str">
        <f t="shared" si="1"/>
        <v>04/02/2014</v>
      </c>
    </row>
    <row r="23" spans="1:7" x14ac:dyDescent="0.3">
      <c r="A23" s="67">
        <v>9</v>
      </c>
      <c r="B23" s="68">
        <v>41675</v>
      </c>
      <c r="C23" s="138">
        <f t="shared" si="0"/>
        <v>2014</v>
      </c>
      <c r="D23" s="69">
        <v>257</v>
      </c>
      <c r="E23" s="70">
        <v>356.31</v>
      </c>
      <c r="F23" s="71">
        <v>304.25</v>
      </c>
      <c r="G23" s="67" t="str">
        <f t="shared" si="1"/>
        <v>05/02/2014</v>
      </c>
    </row>
    <row r="24" spans="1:7" x14ac:dyDescent="0.3">
      <c r="A24" s="67">
        <v>9</v>
      </c>
      <c r="B24" s="68">
        <v>41676</v>
      </c>
      <c r="C24" s="138">
        <f t="shared" si="0"/>
        <v>2014</v>
      </c>
      <c r="D24" s="69">
        <v>257</v>
      </c>
      <c r="E24" s="70">
        <v>356.31</v>
      </c>
      <c r="F24" s="71">
        <v>304.25</v>
      </c>
      <c r="G24" s="67" t="str">
        <f t="shared" si="1"/>
        <v>06/02/2014</v>
      </c>
    </row>
    <row r="25" spans="1:7" x14ac:dyDescent="0.3">
      <c r="A25" s="67">
        <v>9</v>
      </c>
      <c r="B25" s="68">
        <v>41677</v>
      </c>
      <c r="C25" s="138">
        <f t="shared" si="0"/>
        <v>2014</v>
      </c>
      <c r="D25" s="69">
        <v>255</v>
      </c>
      <c r="E25" s="70">
        <v>356.31</v>
      </c>
      <c r="F25" s="71">
        <v>304.25</v>
      </c>
      <c r="G25" s="67" t="str">
        <f t="shared" si="1"/>
        <v>07/02/2014</v>
      </c>
    </row>
    <row r="26" spans="1:7" x14ac:dyDescent="0.3">
      <c r="A26" s="67">
        <v>9</v>
      </c>
      <c r="B26" s="68">
        <v>41680</v>
      </c>
      <c r="C26" s="138">
        <f t="shared" si="0"/>
        <v>2014</v>
      </c>
      <c r="D26" s="69">
        <v>260</v>
      </c>
      <c r="E26" s="70">
        <v>356.31</v>
      </c>
      <c r="F26" s="71">
        <v>304.25</v>
      </c>
      <c r="G26" s="67" t="str">
        <f t="shared" si="1"/>
        <v>10/02/2014</v>
      </c>
    </row>
    <row r="27" spans="1:7" x14ac:dyDescent="0.3">
      <c r="A27" s="67">
        <v>9</v>
      </c>
      <c r="B27" s="68">
        <v>41681</v>
      </c>
      <c r="C27" s="138">
        <f t="shared" si="0"/>
        <v>2014</v>
      </c>
      <c r="D27" s="69">
        <v>260</v>
      </c>
      <c r="E27" s="70">
        <v>356.31</v>
      </c>
      <c r="F27" s="71">
        <v>304.25</v>
      </c>
      <c r="G27" s="67" t="str">
        <f t="shared" si="1"/>
        <v>11/02/2014</v>
      </c>
    </row>
    <row r="28" spans="1:7" x14ac:dyDescent="0.3">
      <c r="A28" s="67">
        <v>9</v>
      </c>
      <c r="B28" s="68">
        <v>41682</v>
      </c>
      <c r="C28" s="138">
        <f t="shared" si="0"/>
        <v>2014</v>
      </c>
      <c r="D28" s="69">
        <v>260</v>
      </c>
      <c r="E28" s="70">
        <v>356.31</v>
      </c>
      <c r="F28" s="71">
        <v>304.25</v>
      </c>
      <c r="G28" s="67" t="str">
        <f t="shared" si="1"/>
        <v>12/02/2014</v>
      </c>
    </row>
    <row r="29" spans="1:7" x14ac:dyDescent="0.3">
      <c r="A29" s="67">
        <v>9</v>
      </c>
      <c r="B29" s="68">
        <v>41683</v>
      </c>
      <c r="C29" s="138">
        <f t="shared" si="0"/>
        <v>2014</v>
      </c>
      <c r="D29" s="69">
        <v>257</v>
      </c>
      <c r="E29" s="70">
        <v>356.31</v>
      </c>
      <c r="F29" s="71">
        <v>304.25</v>
      </c>
      <c r="G29" s="67" t="str">
        <f t="shared" si="1"/>
        <v>13/02/2014</v>
      </c>
    </row>
    <row r="30" spans="1:7" x14ac:dyDescent="0.3">
      <c r="A30" s="67">
        <v>9</v>
      </c>
      <c r="B30" s="68">
        <v>41684</v>
      </c>
      <c r="C30" s="138">
        <f t="shared" si="0"/>
        <v>2014</v>
      </c>
      <c r="D30" s="69">
        <v>257</v>
      </c>
      <c r="E30" s="70">
        <v>356.31</v>
      </c>
      <c r="F30" s="71">
        <v>304.25</v>
      </c>
      <c r="G30" s="67" t="str">
        <f t="shared" si="1"/>
        <v>14/02/2014</v>
      </c>
    </row>
    <row r="31" spans="1:7" x14ac:dyDescent="0.3">
      <c r="A31" s="67">
        <v>9</v>
      </c>
      <c r="B31" s="68">
        <v>41687</v>
      </c>
      <c r="C31" s="138">
        <f t="shared" si="0"/>
        <v>2014</v>
      </c>
      <c r="D31" s="69">
        <v>255</v>
      </c>
      <c r="E31" s="70">
        <v>356.31</v>
      </c>
      <c r="F31" s="71">
        <v>304.25</v>
      </c>
      <c r="G31" s="67" t="str">
        <f t="shared" si="1"/>
        <v>17/02/2014</v>
      </c>
    </row>
    <row r="32" spans="1:7" x14ac:dyDescent="0.3">
      <c r="A32" s="67">
        <v>9</v>
      </c>
      <c r="B32" s="68">
        <v>41688</v>
      </c>
      <c r="C32" s="138">
        <f t="shared" si="0"/>
        <v>2014</v>
      </c>
      <c r="D32" s="69">
        <v>255</v>
      </c>
      <c r="E32" s="70">
        <v>356.31</v>
      </c>
      <c r="F32" s="71">
        <v>304.25</v>
      </c>
      <c r="G32" s="67" t="str">
        <f t="shared" si="1"/>
        <v>18/02/2014</v>
      </c>
    </row>
    <row r="33" spans="1:7" x14ac:dyDescent="0.3">
      <c r="A33" s="67">
        <v>9</v>
      </c>
      <c r="B33" s="68">
        <v>41689</v>
      </c>
      <c r="C33" s="138">
        <f t="shared" si="0"/>
        <v>2014</v>
      </c>
      <c r="D33" s="69">
        <v>257</v>
      </c>
      <c r="E33" s="70">
        <v>356.31</v>
      </c>
      <c r="F33" s="71">
        <v>304.25</v>
      </c>
      <c r="G33" s="67" t="str">
        <f t="shared" si="1"/>
        <v>19/02/2014</v>
      </c>
    </row>
    <row r="34" spans="1:7" x14ac:dyDescent="0.3">
      <c r="A34" s="67">
        <v>9</v>
      </c>
      <c r="B34" s="68">
        <v>41690</v>
      </c>
      <c r="C34" s="138">
        <f t="shared" si="0"/>
        <v>2014</v>
      </c>
      <c r="D34" s="69">
        <v>257</v>
      </c>
      <c r="E34" s="70">
        <v>356.31</v>
      </c>
      <c r="F34" s="71">
        <v>304.25</v>
      </c>
      <c r="G34" s="67" t="str">
        <f t="shared" si="1"/>
        <v>20/02/2014</v>
      </c>
    </row>
    <row r="35" spans="1:7" x14ac:dyDescent="0.3">
      <c r="A35" s="67">
        <v>9</v>
      </c>
      <c r="B35" s="68">
        <v>41691</v>
      </c>
      <c r="C35" s="138">
        <f t="shared" si="0"/>
        <v>2014</v>
      </c>
      <c r="D35" s="69">
        <v>257</v>
      </c>
      <c r="E35" s="70">
        <v>356.31</v>
      </c>
      <c r="F35" s="71">
        <v>304.25</v>
      </c>
      <c r="G35" s="67" t="str">
        <f t="shared" si="1"/>
        <v>21/02/2014</v>
      </c>
    </row>
    <row r="36" spans="1:7" x14ac:dyDescent="0.3">
      <c r="A36" s="67">
        <v>9</v>
      </c>
      <c r="B36" s="68">
        <v>41694</v>
      </c>
      <c r="C36" s="138">
        <f t="shared" si="0"/>
        <v>2014</v>
      </c>
      <c r="D36" s="69">
        <v>256</v>
      </c>
      <c r="E36" s="70">
        <v>356.31</v>
      </c>
      <c r="F36" s="71">
        <v>304.25</v>
      </c>
      <c r="G36" s="67" t="str">
        <f t="shared" si="1"/>
        <v>24/02/2014</v>
      </c>
    </row>
    <row r="37" spans="1:7" x14ac:dyDescent="0.3">
      <c r="A37" s="67">
        <v>9</v>
      </c>
      <c r="B37" s="68">
        <v>41695</v>
      </c>
      <c r="C37" s="138">
        <f t="shared" si="0"/>
        <v>2014</v>
      </c>
      <c r="D37" s="69">
        <v>256</v>
      </c>
      <c r="E37" s="70">
        <v>356.31</v>
      </c>
      <c r="F37" s="71">
        <v>304.25</v>
      </c>
      <c r="G37" s="67" t="str">
        <f t="shared" si="1"/>
        <v>25/02/2014</v>
      </c>
    </row>
    <row r="38" spans="1:7" x14ac:dyDescent="0.3">
      <c r="A38" s="67">
        <v>9</v>
      </c>
      <c r="B38" s="68">
        <v>41696</v>
      </c>
      <c r="C38" s="138">
        <f t="shared" si="0"/>
        <v>2014</v>
      </c>
      <c r="D38" s="69">
        <v>261</v>
      </c>
      <c r="E38" s="70">
        <v>356.31</v>
      </c>
      <c r="F38" s="71">
        <v>304.25</v>
      </c>
      <c r="G38" s="67" t="str">
        <f t="shared" si="1"/>
        <v>26/02/2014</v>
      </c>
    </row>
    <row r="39" spans="1:7" x14ac:dyDescent="0.3">
      <c r="A39" s="67">
        <v>9</v>
      </c>
      <c r="B39" s="68">
        <v>41697</v>
      </c>
      <c r="C39" s="138">
        <f t="shared" si="0"/>
        <v>2014</v>
      </c>
      <c r="D39" s="69">
        <v>261</v>
      </c>
      <c r="E39" s="70">
        <v>356.31</v>
      </c>
      <c r="F39" s="71">
        <v>304.25</v>
      </c>
      <c r="G39" s="67" t="str">
        <f t="shared" si="1"/>
        <v>27/02/2014</v>
      </c>
    </row>
    <row r="40" spans="1:7" x14ac:dyDescent="0.3">
      <c r="A40" s="67">
        <v>9</v>
      </c>
      <c r="B40" s="68">
        <v>41698</v>
      </c>
      <c r="C40" s="138">
        <f t="shared" si="0"/>
        <v>2014</v>
      </c>
      <c r="D40" s="69">
        <v>261</v>
      </c>
      <c r="E40" s="70">
        <v>356.31</v>
      </c>
      <c r="F40" s="71">
        <v>304.25</v>
      </c>
      <c r="G40" s="67" t="str">
        <f t="shared" si="1"/>
        <v>28/02/2014</v>
      </c>
    </row>
    <row r="41" spans="1:7" x14ac:dyDescent="0.3">
      <c r="A41" s="67">
        <v>9</v>
      </c>
      <c r="B41" s="68">
        <v>41701</v>
      </c>
      <c r="C41" s="138">
        <f t="shared" si="0"/>
        <v>2014</v>
      </c>
      <c r="D41" s="69">
        <v>261</v>
      </c>
      <c r="E41" s="70">
        <v>356.31</v>
      </c>
      <c r="F41" s="71">
        <v>304.25</v>
      </c>
      <c r="G41" s="67" t="str">
        <f t="shared" si="1"/>
        <v>03/03/2014</v>
      </c>
    </row>
    <row r="42" spans="1:7" x14ac:dyDescent="0.3">
      <c r="A42" s="67">
        <v>9</v>
      </c>
      <c r="B42" s="68">
        <v>41702</v>
      </c>
      <c r="C42" s="138">
        <f t="shared" si="0"/>
        <v>2014</v>
      </c>
      <c r="D42" s="69">
        <v>261</v>
      </c>
      <c r="E42" s="70">
        <v>356.31</v>
      </c>
      <c r="F42" s="71">
        <v>304.25</v>
      </c>
      <c r="G42" s="67" t="str">
        <f t="shared" si="1"/>
        <v>04/03/2014</v>
      </c>
    </row>
    <row r="43" spans="1:7" x14ac:dyDescent="0.3">
      <c r="A43" s="67">
        <v>9</v>
      </c>
      <c r="B43" s="68">
        <v>41703</v>
      </c>
      <c r="C43" s="138">
        <f t="shared" si="0"/>
        <v>2014</v>
      </c>
      <c r="D43" s="69">
        <v>261</v>
      </c>
      <c r="E43" s="70">
        <v>356.31</v>
      </c>
      <c r="F43" s="71">
        <v>304.25</v>
      </c>
      <c r="G43" s="67" t="str">
        <f t="shared" si="1"/>
        <v>05/03/2014</v>
      </c>
    </row>
    <row r="44" spans="1:7" x14ac:dyDescent="0.3">
      <c r="A44" s="67">
        <v>9</v>
      </c>
      <c r="B44" s="68">
        <v>41704</v>
      </c>
      <c r="C44" s="138">
        <f t="shared" si="0"/>
        <v>2014</v>
      </c>
      <c r="D44" s="69">
        <v>263</v>
      </c>
      <c r="E44" s="70">
        <v>356.31</v>
      </c>
      <c r="F44" s="71">
        <v>304.25</v>
      </c>
      <c r="G44" s="67" t="str">
        <f t="shared" si="1"/>
        <v>06/03/2014</v>
      </c>
    </row>
    <row r="45" spans="1:7" x14ac:dyDescent="0.3">
      <c r="A45" s="67">
        <v>9</v>
      </c>
      <c r="B45" s="68">
        <v>41705</v>
      </c>
      <c r="C45" s="138">
        <f t="shared" si="0"/>
        <v>2014</v>
      </c>
      <c r="D45" s="69">
        <v>263</v>
      </c>
      <c r="E45" s="70">
        <v>356.31</v>
      </c>
      <c r="F45" s="71">
        <v>304.25</v>
      </c>
      <c r="G45" s="67" t="str">
        <f t="shared" si="1"/>
        <v>07/03/2014</v>
      </c>
    </row>
    <row r="46" spans="1:7" x14ac:dyDescent="0.3">
      <c r="A46" s="67">
        <v>9</v>
      </c>
      <c r="B46" s="68">
        <v>41708</v>
      </c>
      <c r="C46" s="138">
        <f t="shared" si="0"/>
        <v>2014</v>
      </c>
      <c r="D46" s="69">
        <v>263</v>
      </c>
      <c r="E46" s="70">
        <v>356.31</v>
      </c>
      <c r="F46" s="71">
        <v>304.25</v>
      </c>
      <c r="G46" s="67" t="str">
        <f t="shared" si="1"/>
        <v>10/03/2014</v>
      </c>
    </row>
    <row r="47" spans="1:7" x14ac:dyDescent="0.3">
      <c r="A47" s="67">
        <v>9</v>
      </c>
      <c r="B47" s="68">
        <v>41709</v>
      </c>
      <c r="C47" s="138">
        <f t="shared" si="0"/>
        <v>2014</v>
      </c>
      <c r="D47" s="69">
        <v>263</v>
      </c>
      <c r="E47" s="70">
        <v>356.31</v>
      </c>
      <c r="F47" s="71">
        <v>304.25</v>
      </c>
      <c r="G47" s="67" t="str">
        <f t="shared" si="1"/>
        <v>11/03/2014</v>
      </c>
    </row>
    <row r="48" spans="1:7" x14ac:dyDescent="0.3">
      <c r="A48" s="67">
        <v>9</v>
      </c>
      <c r="B48" s="68">
        <v>41710</v>
      </c>
      <c r="C48" s="138">
        <f t="shared" si="0"/>
        <v>2014</v>
      </c>
      <c r="D48" s="69">
        <v>261</v>
      </c>
      <c r="E48" s="70">
        <v>356.31</v>
      </c>
      <c r="F48" s="71">
        <v>304.25</v>
      </c>
      <c r="G48" s="67" t="str">
        <f t="shared" si="1"/>
        <v>12/03/2014</v>
      </c>
    </row>
    <row r="49" spans="1:7" x14ac:dyDescent="0.3">
      <c r="A49" s="67">
        <v>9</v>
      </c>
      <c r="B49" s="68">
        <v>41711</v>
      </c>
      <c r="C49" s="138">
        <f t="shared" si="0"/>
        <v>2014</v>
      </c>
      <c r="D49" s="69">
        <v>261</v>
      </c>
      <c r="E49" s="70">
        <v>356.31</v>
      </c>
      <c r="F49" s="71">
        <v>304.25</v>
      </c>
      <c r="G49" s="67" t="str">
        <f t="shared" si="1"/>
        <v>13/03/2014</v>
      </c>
    </row>
    <row r="50" spans="1:7" x14ac:dyDescent="0.3">
      <c r="A50" s="67">
        <v>9</v>
      </c>
      <c r="B50" s="68">
        <v>41712</v>
      </c>
      <c r="C50" s="138">
        <f t="shared" si="0"/>
        <v>2014</v>
      </c>
      <c r="D50" s="69">
        <v>261</v>
      </c>
      <c r="E50" s="70">
        <v>356.31</v>
      </c>
      <c r="F50" s="71">
        <v>304.25</v>
      </c>
      <c r="G50" s="67" t="str">
        <f t="shared" si="1"/>
        <v>14/03/2014</v>
      </c>
    </row>
    <row r="51" spans="1:7" x14ac:dyDescent="0.3">
      <c r="A51" s="67">
        <v>9</v>
      </c>
      <c r="B51" s="68">
        <v>41715</v>
      </c>
      <c r="C51" s="138">
        <f t="shared" si="0"/>
        <v>2014</v>
      </c>
      <c r="D51" s="69">
        <v>265</v>
      </c>
      <c r="E51" s="70">
        <v>356.31</v>
      </c>
      <c r="F51" s="71">
        <v>304.25</v>
      </c>
      <c r="G51" s="67" t="str">
        <f t="shared" si="1"/>
        <v>17/03/2014</v>
      </c>
    </row>
    <row r="52" spans="1:7" x14ac:dyDescent="0.3">
      <c r="A52" s="67">
        <v>9</v>
      </c>
      <c r="B52" s="68">
        <v>41716</v>
      </c>
      <c r="C52" s="138">
        <f t="shared" si="0"/>
        <v>2014</v>
      </c>
      <c r="D52" s="69">
        <v>270</v>
      </c>
      <c r="E52" s="70">
        <v>356.31</v>
      </c>
      <c r="F52" s="71">
        <v>304.25</v>
      </c>
      <c r="G52" s="67" t="str">
        <f t="shared" si="1"/>
        <v>18/03/2014</v>
      </c>
    </row>
    <row r="53" spans="1:7" x14ac:dyDescent="0.3">
      <c r="A53" s="67">
        <v>9</v>
      </c>
      <c r="B53" s="68">
        <v>41717</v>
      </c>
      <c r="C53" s="138">
        <f t="shared" si="0"/>
        <v>2014</v>
      </c>
      <c r="D53" s="69">
        <v>265</v>
      </c>
      <c r="E53" s="70">
        <v>356.31</v>
      </c>
      <c r="F53" s="71">
        <v>304.25</v>
      </c>
      <c r="G53" s="67" t="str">
        <f t="shared" si="1"/>
        <v>19/03/2014</v>
      </c>
    </row>
    <row r="54" spans="1:7" x14ac:dyDescent="0.3">
      <c r="A54" s="67">
        <v>9</v>
      </c>
      <c r="B54" s="68">
        <v>41718</v>
      </c>
      <c r="C54" s="138">
        <f t="shared" si="0"/>
        <v>2014</v>
      </c>
      <c r="D54" s="69">
        <v>265</v>
      </c>
      <c r="E54" s="70">
        <v>356.31</v>
      </c>
      <c r="F54" s="71">
        <v>304.25</v>
      </c>
      <c r="G54" s="67" t="str">
        <f t="shared" si="1"/>
        <v>20/03/2014</v>
      </c>
    </row>
    <row r="55" spans="1:7" x14ac:dyDescent="0.3">
      <c r="A55" s="67">
        <v>9</v>
      </c>
      <c r="B55" s="68">
        <v>41719</v>
      </c>
      <c r="C55" s="138">
        <f t="shared" si="0"/>
        <v>2014</v>
      </c>
      <c r="D55" s="69">
        <v>270</v>
      </c>
      <c r="E55" s="70">
        <v>356.31</v>
      </c>
      <c r="F55" s="71">
        <v>304.25</v>
      </c>
      <c r="G55" s="67" t="str">
        <f t="shared" si="1"/>
        <v>21/03/2014</v>
      </c>
    </row>
    <row r="56" spans="1:7" x14ac:dyDescent="0.3">
      <c r="A56" s="67">
        <v>9</v>
      </c>
      <c r="B56" s="68">
        <v>41722</v>
      </c>
      <c r="C56" s="138">
        <f t="shared" si="0"/>
        <v>2014</v>
      </c>
      <c r="D56" s="69">
        <v>270</v>
      </c>
      <c r="E56" s="70">
        <v>356.31</v>
      </c>
      <c r="F56" s="71">
        <v>304.25</v>
      </c>
      <c r="G56" s="67" t="str">
        <f t="shared" si="1"/>
        <v>24/03/2014</v>
      </c>
    </row>
    <row r="57" spans="1:7" x14ac:dyDescent="0.3">
      <c r="A57" s="67">
        <v>9</v>
      </c>
      <c r="B57" s="68">
        <v>41723</v>
      </c>
      <c r="C57" s="138">
        <f t="shared" si="0"/>
        <v>2014</v>
      </c>
      <c r="D57" s="69">
        <v>276</v>
      </c>
      <c r="E57" s="70">
        <v>356.31</v>
      </c>
      <c r="F57" s="71">
        <v>304.25</v>
      </c>
      <c r="G57" s="67" t="str">
        <f t="shared" si="1"/>
        <v>25/03/2014</v>
      </c>
    </row>
    <row r="58" spans="1:7" x14ac:dyDescent="0.3">
      <c r="A58" s="67">
        <v>9</v>
      </c>
      <c r="B58" s="68">
        <v>41724</v>
      </c>
      <c r="C58" s="138">
        <f t="shared" si="0"/>
        <v>2014</v>
      </c>
      <c r="D58" s="69">
        <v>276</v>
      </c>
      <c r="E58" s="70">
        <v>356.31</v>
      </c>
      <c r="F58" s="71">
        <v>304.25</v>
      </c>
      <c r="G58" s="67" t="str">
        <f t="shared" si="1"/>
        <v>26/03/2014</v>
      </c>
    </row>
    <row r="59" spans="1:7" x14ac:dyDescent="0.3">
      <c r="A59" s="67">
        <v>9</v>
      </c>
      <c r="B59" s="68">
        <v>41725</v>
      </c>
      <c r="C59" s="138">
        <f t="shared" si="0"/>
        <v>2014</v>
      </c>
      <c r="D59" s="69">
        <v>280</v>
      </c>
      <c r="E59" s="70">
        <v>356.31</v>
      </c>
      <c r="F59" s="71">
        <v>304.25</v>
      </c>
      <c r="G59" s="67" t="str">
        <f t="shared" si="1"/>
        <v>27/03/2014</v>
      </c>
    </row>
    <row r="60" spans="1:7" x14ac:dyDescent="0.3">
      <c r="A60" s="67">
        <v>9</v>
      </c>
      <c r="B60" s="68">
        <v>41726</v>
      </c>
      <c r="C60" s="138">
        <f t="shared" si="0"/>
        <v>2014</v>
      </c>
      <c r="D60" s="69">
        <v>280</v>
      </c>
      <c r="E60" s="70">
        <v>356.31</v>
      </c>
      <c r="F60" s="71">
        <v>304.25</v>
      </c>
      <c r="G60" s="67" t="str">
        <f t="shared" si="1"/>
        <v>28/03/2014</v>
      </c>
    </row>
    <row r="61" spans="1:7" x14ac:dyDescent="0.3">
      <c r="A61" s="67">
        <v>9</v>
      </c>
      <c r="B61" s="68">
        <v>41729</v>
      </c>
      <c r="C61" s="138">
        <f t="shared" si="0"/>
        <v>2014</v>
      </c>
      <c r="D61" s="69">
        <v>280</v>
      </c>
      <c r="E61" s="70">
        <v>356.31</v>
      </c>
      <c r="F61" s="71">
        <v>304.25</v>
      </c>
      <c r="G61" s="67" t="str">
        <f t="shared" si="1"/>
        <v>31/03/2014</v>
      </c>
    </row>
    <row r="62" spans="1:7" x14ac:dyDescent="0.3">
      <c r="A62" s="67">
        <v>9</v>
      </c>
      <c r="B62" s="68">
        <v>41730</v>
      </c>
      <c r="C62" s="138">
        <f t="shared" si="0"/>
        <v>2014</v>
      </c>
      <c r="D62" s="69">
        <v>280</v>
      </c>
      <c r="E62" s="70">
        <v>356.31</v>
      </c>
      <c r="F62" s="71">
        <v>304.25</v>
      </c>
      <c r="G62" s="67" t="str">
        <f t="shared" si="1"/>
        <v>01/04/2014</v>
      </c>
    </row>
    <row r="63" spans="1:7" x14ac:dyDescent="0.3">
      <c r="A63" s="67">
        <v>9</v>
      </c>
      <c r="B63" s="68">
        <v>41731</v>
      </c>
      <c r="C63" s="138">
        <f t="shared" si="0"/>
        <v>2014</v>
      </c>
      <c r="D63" s="69">
        <v>280</v>
      </c>
      <c r="E63" s="70">
        <v>356.31</v>
      </c>
      <c r="F63" s="71">
        <v>304.25</v>
      </c>
      <c r="G63" s="67" t="str">
        <f t="shared" si="1"/>
        <v>02/04/2014</v>
      </c>
    </row>
    <row r="64" spans="1:7" x14ac:dyDescent="0.3">
      <c r="A64" s="67">
        <v>9</v>
      </c>
      <c r="B64" s="68">
        <v>41732</v>
      </c>
      <c r="C64" s="138">
        <f t="shared" si="0"/>
        <v>2014</v>
      </c>
      <c r="D64" s="69">
        <v>280</v>
      </c>
      <c r="E64" s="70">
        <v>356.31</v>
      </c>
      <c r="F64" s="71">
        <v>304.25</v>
      </c>
      <c r="G64" s="67" t="str">
        <f t="shared" si="1"/>
        <v>03/04/2014</v>
      </c>
    </row>
    <row r="65" spans="1:7" x14ac:dyDescent="0.3">
      <c r="A65" s="67">
        <v>9</v>
      </c>
      <c r="B65" s="68">
        <v>41733</v>
      </c>
      <c r="C65" s="138">
        <f t="shared" si="0"/>
        <v>2014</v>
      </c>
      <c r="D65" s="69">
        <v>280</v>
      </c>
      <c r="E65" s="70">
        <v>356.31</v>
      </c>
      <c r="F65" s="71">
        <v>304.25</v>
      </c>
      <c r="G65" s="67" t="str">
        <f t="shared" si="1"/>
        <v>04/04/2014</v>
      </c>
    </row>
    <row r="66" spans="1:7" x14ac:dyDescent="0.3">
      <c r="A66" s="67">
        <v>9</v>
      </c>
      <c r="B66" s="68">
        <v>41736</v>
      </c>
      <c r="C66" s="138">
        <f t="shared" si="0"/>
        <v>2014</v>
      </c>
      <c r="D66" s="69">
        <v>280</v>
      </c>
      <c r="E66" s="70">
        <v>356.31</v>
      </c>
      <c r="F66" s="71">
        <v>304.25</v>
      </c>
      <c r="G66" s="67" t="str">
        <f t="shared" si="1"/>
        <v>07/04/2014</v>
      </c>
    </row>
    <row r="67" spans="1:7" x14ac:dyDescent="0.3">
      <c r="A67" s="67">
        <v>9</v>
      </c>
      <c r="B67" s="68">
        <v>41737</v>
      </c>
      <c r="C67" s="138">
        <f t="shared" ref="C67:C130" si="2">YEAR(B67)</f>
        <v>2014</v>
      </c>
      <c r="D67" s="69">
        <v>281</v>
      </c>
      <c r="E67" s="70">
        <v>356.31</v>
      </c>
      <c r="F67" s="71">
        <v>304.25</v>
      </c>
      <c r="G67" s="67" t="str">
        <f t="shared" ref="G67:G130" si="3">TEXT(B67,"jj/mm/aaaa")</f>
        <v>08/04/2014</v>
      </c>
    </row>
    <row r="68" spans="1:7" x14ac:dyDescent="0.3">
      <c r="A68" s="67">
        <v>9</v>
      </c>
      <c r="B68" s="68">
        <v>41738</v>
      </c>
      <c r="C68" s="138">
        <f t="shared" si="2"/>
        <v>2014</v>
      </c>
      <c r="D68" s="69">
        <v>275</v>
      </c>
      <c r="E68" s="70">
        <v>356.31</v>
      </c>
      <c r="F68" s="71">
        <v>304.25</v>
      </c>
      <c r="G68" s="67" t="str">
        <f t="shared" si="3"/>
        <v>09/04/2014</v>
      </c>
    </row>
    <row r="69" spans="1:7" x14ac:dyDescent="0.3">
      <c r="A69" s="67">
        <v>9</v>
      </c>
      <c r="B69" s="68">
        <v>41739</v>
      </c>
      <c r="C69" s="138">
        <f t="shared" si="2"/>
        <v>2014</v>
      </c>
      <c r="D69" s="69">
        <v>275</v>
      </c>
      <c r="E69" s="70">
        <v>356.31</v>
      </c>
      <c r="F69" s="71">
        <v>304.25</v>
      </c>
      <c r="G69" s="67" t="str">
        <f t="shared" si="3"/>
        <v>10/04/2014</v>
      </c>
    </row>
    <row r="70" spans="1:7" x14ac:dyDescent="0.3">
      <c r="A70" s="67">
        <v>9</v>
      </c>
      <c r="B70" s="68">
        <v>41740</v>
      </c>
      <c r="C70" s="138">
        <f t="shared" si="2"/>
        <v>2014</v>
      </c>
      <c r="D70" s="69">
        <v>272.5</v>
      </c>
      <c r="E70" s="70">
        <v>356.31</v>
      </c>
      <c r="F70" s="71">
        <v>304.25</v>
      </c>
      <c r="G70" s="67" t="str">
        <f t="shared" si="3"/>
        <v>11/04/2014</v>
      </c>
    </row>
    <row r="71" spans="1:7" x14ac:dyDescent="0.3">
      <c r="A71" s="67">
        <v>9</v>
      </c>
      <c r="B71" s="68">
        <v>41743</v>
      </c>
      <c r="C71" s="138">
        <f t="shared" si="2"/>
        <v>2014</v>
      </c>
      <c r="D71" s="69">
        <v>272.5</v>
      </c>
      <c r="E71" s="70">
        <v>356.31</v>
      </c>
      <c r="F71" s="71">
        <v>304.25</v>
      </c>
      <c r="G71" s="67" t="str">
        <f t="shared" si="3"/>
        <v>14/04/2014</v>
      </c>
    </row>
    <row r="72" spans="1:7" x14ac:dyDescent="0.3">
      <c r="A72" s="67">
        <v>9</v>
      </c>
      <c r="B72" s="68">
        <v>41744</v>
      </c>
      <c r="C72" s="138">
        <f t="shared" si="2"/>
        <v>2014</v>
      </c>
      <c r="D72" s="69">
        <v>276</v>
      </c>
      <c r="E72" s="70">
        <v>356.31</v>
      </c>
      <c r="F72" s="71">
        <v>304.25</v>
      </c>
      <c r="G72" s="67" t="str">
        <f t="shared" si="3"/>
        <v>15/04/2014</v>
      </c>
    </row>
    <row r="73" spans="1:7" x14ac:dyDescent="0.3">
      <c r="A73" s="67">
        <v>9</v>
      </c>
      <c r="B73" s="68">
        <v>41745</v>
      </c>
      <c r="C73" s="138">
        <f t="shared" si="2"/>
        <v>2014</v>
      </c>
      <c r="D73" s="69">
        <v>275</v>
      </c>
      <c r="E73" s="70">
        <v>356.31</v>
      </c>
      <c r="F73" s="71">
        <v>304.25</v>
      </c>
      <c r="G73" s="67" t="str">
        <f t="shared" si="3"/>
        <v>16/04/2014</v>
      </c>
    </row>
    <row r="74" spans="1:7" x14ac:dyDescent="0.3">
      <c r="A74" s="67">
        <v>9</v>
      </c>
      <c r="B74" s="68">
        <v>41746</v>
      </c>
      <c r="C74" s="138">
        <f t="shared" si="2"/>
        <v>2014</v>
      </c>
      <c r="D74" s="69">
        <v>270</v>
      </c>
      <c r="E74" s="70">
        <v>356.31</v>
      </c>
      <c r="F74" s="71">
        <v>304.25</v>
      </c>
      <c r="G74" s="67" t="str">
        <f t="shared" si="3"/>
        <v>17/04/2014</v>
      </c>
    </row>
    <row r="75" spans="1:7" x14ac:dyDescent="0.3">
      <c r="A75" s="67">
        <v>9</v>
      </c>
      <c r="B75" s="68">
        <v>41751</v>
      </c>
      <c r="C75" s="138">
        <f t="shared" si="2"/>
        <v>2014</v>
      </c>
      <c r="D75" s="69">
        <v>270</v>
      </c>
      <c r="E75" s="70">
        <v>356.31</v>
      </c>
      <c r="F75" s="71">
        <v>304.25</v>
      </c>
      <c r="G75" s="67" t="str">
        <f t="shared" si="3"/>
        <v>22/04/2014</v>
      </c>
    </row>
    <row r="76" spans="1:7" x14ac:dyDescent="0.3">
      <c r="A76" s="67">
        <v>9</v>
      </c>
      <c r="B76" s="68">
        <v>41752</v>
      </c>
      <c r="C76" s="138">
        <f t="shared" si="2"/>
        <v>2014</v>
      </c>
      <c r="D76" s="69">
        <v>275</v>
      </c>
      <c r="E76" s="70">
        <v>356.31</v>
      </c>
      <c r="F76" s="71">
        <v>304.25</v>
      </c>
      <c r="G76" s="67" t="str">
        <f t="shared" si="3"/>
        <v>23/04/2014</v>
      </c>
    </row>
    <row r="77" spans="1:7" x14ac:dyDescent="0.3">
      <c r="A77" s="67">
        <v>9</v>
      </c>
      <c r="B77" s="68">
        <v>41753</v>
      </c>
      <c r="C77" s="138">
        <f t="shared" si="2"/>
        <v>2014</v>
      </c>
      <c r="D77" s="69">
        <v>270</v>
      </c>
      <c r="E77" s="70">
        <v>356.31</v>
      </c>
      <c r="F77" s="71">
        <v>304.25</v>
      </c>
      <c r="G77" s="67" t="str">
        <f t="shared" si="3"/>
        <v>24/04/2014</v>
      </c>
    </row>
    <row r="78" spans="1:7" x14ac:dyDescent="0.3">
      <c r="A78" s="67">
        <v>9</v>
      </c>
      <c r="B78" s="68">
        <v>41754</v>
      </c>
      <c r="C78" s="138">
        <f t="shared" si="2"/>
        <v>2014</v>
      </c>
      <c r="D78" s="72">
        <v>275</v>
      </c>
      <c r="E78" s="70">
        <v>356.31</v>
      </c>
      <c r="F78" s="71">
        <v>304.25</v>
      </c>
      <c r="G78" s="67" t="str">
        <f t="shared" si="3"/>
        <v>25/04/2014</v>
      </c>
    </row>
    <row r="79" spans="1:7" x14ac:dyDescent="0.3">
      <c r="A79" s="67">
        <v>9</v>
      </c>
      <c r="B79" s="68">
        <v>41757</v>
      </c>
      <c r="C79" s="138">
        <f t="shared" si="2"/>
        <v>2014</v>
      </c>
      <c r="D79" s="72">
        <v>272.5</v>
      </c>
      <c r="E79" s="70">
        <v>356.31</v>
      </c>
      <c r="F79" s="71">
        <v>304.25</v>
      </c>
      <c r="G79" s="67" t="str">
        <f t="shared" si="3"/>
        <v>28/04/2014</v>
      </c>
    </row>
    <row r="80" spans="1:7" x14ac:dyDescent="0.3">
      <c r="A80" s="67">
        <v>9</v>
      </c>
      <c r="B80" s="68">
        <v>41758</v>
      </c>
      <c r="C80" s="138">
        <f t="shared" si="2"/>
        <v>2014</v>
      </c>
      <c r="D80" s="72">
        <v>270</v>
      </c>
      <c r="E80" s="70">
        <v>356.31</v>
      </c>
      <c r="F80" s="71">
        <v>304.25</v>
      </c>
      <c r="G80" s="67" t="str">
        <f t="shared" si="3"/>
        <v>29/04/2014</v>
      </c>
    </row>
    <row r="81" spans="1:7" x14ac:dyDescent="0.3">
      <c r="A81" s="67">
        <v>9</v>
      </c>
      <c r="B81" s="68">
        <v>41759</v>
      </c>
      <c r="C81" s="138">
        <f t="shared" si="2"/>
        <v>2014</v>
      </c>
      <c r="D81" s="72">
        <v>272</v>
      </c>
      <c r="E81" s="70">
        <v>356.31</v>
      </c>
      <c r="F81" s="71">
        <v>304.25</v>
      </c>
      <c r="G81" s="67" t="str">
        <f t="shared" si="3"/>
        <v>30/04/2014</v>
      </c>
    </row>
    <row r="82" spans="1:7" x14ac:dyDescent="0.3">
      <c r="A82" s="67">
        <v>9</v>
      </c>
      <c r="B82" s="68">
        <v>41761</v>
      </c>
      <c r="C82" s="138">
        <f t="shared" si="2"/>
        <v>2014</v>
      </c>
      <c r="D82" s="72">
        <v>272</v>
      </c>
      <c r="E82" s="70">
        <v>356.31</v>
      </c>
      <c r="F82" s="71">
        <v>304.25</v>
      </c>
      <c r="G82" s="67" t="str">
        <f t="shared" si="3"/>
        <v>02/05/2014</v>
      </c>
    </row>
    <row r="83" spans="1:7" x14ac:dyDescent="0.3">
      <c r="A83" s="67">
        <v>9</v>
      </c>
      <c r="B83" s="68">
        <v>41764</v>
      </c>
      <c r="C83" s="138">
        <f t="shared" si="2"/>
        <v>2014</v>
      </c>
      <c r="D83" s="72">
        <v>272</v>
      </c>
      <c r="E83" s="70">
        <v>356.31</v>
      </c>
      <c r="F83" s="71">
        <v>304.25</v>
      </c>
      <c r="G83" s="67" t="str">
        <f t="shared" si="3"/>
        <v>05/05/2014</v>
      </c>
    </row>
    <row r="84" spans="1:7" x14ac:dyDescent="0.3">
      <c r="A84" s="67">
        <v>9</v>
      </c>
      <c r="B84" s="68">
        <v>41765</v>
      </c>
      <c r="C84" s="138">
        <f t="shared" si="2"/>
        <v>2014</v>
      </c>
      <c r="D84" s="72">
        <v>265</v>
      </c>
      <c r="E84" s="70">
        <v>356.31</v>
      </c>
      <c r="F84" s="71">
        <v>304.25</v>
      </c>
      <c r="G84" s="67" t="str">
        <f t="shared" si="3"/>
        <v>06/05/2014</v>
      </c>
    </row>
    <row r="85" spans="1:7" x14ac:dyDescent="0.3">
      <c r="A85" s="67">
        <v>9</v>
      </c>
      <c r="B85" s="68">
        <v>41766</v>
      </c>
      <c r="C85" s="138">
        <f t="shared" si="2"/>
        <v>2014</v>
      </c>
      <c r="D85" s="72">
        <v>263</v>
      </c>
      <c r="E85" s="70">
        <v>356.31</v>
      </c>
      <c r="F85" s="71">
        <v>304.25</v>
      </c>
      <c r="G85" s="67" t="str">
        <f t="shared" si="3"/>
        <v>07/05/2014</v>
      </c>
    </row>
    <row r="86" spans="1:7" x14ac:dyDescent="0.3">
      <c r="A86" s="67">
        <v>9</v>
      </c>
      <c r="B86" s="68">
        <v>41768</v>
      </c>
      <c r="C86" s="138">
        <f t="shared" si="2"/>
        <v>2014</v>
      </c>
      <c r="D86" s="72">
        <v>263</v>
      </c>
      <c r="E86" s="70">
        <v>356.31</v>
      </c>
      <c r="F86" s="71">
        <v>304.25</v>
      </c>
      <c r="G86" s="67" t="str">
        <f t="shared" si="3"/>
        <v>09/05/2014</v>
      </c>
    </row>
    <row r="87" spans="1:7" x14ac:dyDescent="0.3">
      <c r="A87" s="67">
        <v>9</v>
      </c>
      <c r="B87" s="68">
        <v>41771</v>
      </c>
      <c r="C87" s="138">
        <f t="shared" si="2"/>
        <v>2014</v>
      </c>
      <c r="D87" s="72">
        <v>266</v>
      </c>
      <c r="E87" s="70">
        <v>356.31</v>
      </c>
      <c r="F87" s="71">
        <v>304.25</v>
      </c>
      <c r="G87" s="67" t="str">
        <f t="shared" si="3"/>
        <v>12/05/2014</v>
      </c>
    </row>
    <row r="88" spans="1:7" x14ac:dyDescent="0.3">
      <c r="A88" s="67">
        <v>9</v>
      </c>
      <c r="B88" s="68">
        <v>41772</v>
      </c>
      <c r="C88" s="138">
        <f t="shared" si="2"/>
        <v>2014</v>
      </c>
      <c r="D88" s="72">
        <v>266</v>
      </c>
      <c r="E88" s="70">
        <v>356.31</v>
      </c>
      <c r="F88" s="71">
        <v>304.25</v>
      </c>
      <c r="G88" s="67" t="str">
        <f t="shared" si="3"/>
        <v>13/05/2014</v>
      </c>
    </row>
    <row r="89" spans="1:7" x14ac:dyDescent="0.3">
      <c r="A89" s="67">
        <v>9</v>
      </c>
      <c r="B89" s="68">
        <v>41773</v>
      </c>
      <c r="C89" s="138">
        <f t="shared" si="2"/>
        <v>2014</v>
      </c>
      <c r="D89" s="72">
        <v>266</v>
      </c>
      <c r="E89" s="70">
        <v>356.31</v>
      </c>
      <c r="F89" s="71">
        <v>304.25</v>
      </c>
      <c r="G89" s="67" t="str">
        <f t="shared" si="3"/>
        <v>14/05/2014</v>
      </c>
    </row>
    <row r="90" spans="1:7" x14ac:dyDescent="0.3">
      <c r="A90" s="67">
        <v>9</v>
      </c>
      <c r="B90" s="68">
        <v>41774</v>
      </c>
      <c r="C90" s="138">
        <f t="shared" si="2"/>
        <v>2014</v>
      </c>
      <c r="D90" s="72">
        <v>262</v>
      </c>
      <c r="E90" s="70">
        <v>356.31</v>
      </c>
      <c r="F90" s="71">
        <v>304.25</v>
      </c>
      <c r="G90" s="67" t="str">
        <f t="shared" si="3"/>
        <v>15/05/2014</v>
      </c>
    </row>
    <row r="91" spans="1:7" x14ac:dyDescent="0.3">
      <c r="A91" s="67">
        <v>9</v>
      </c>
      <c r="B91" s="68">
        <v>41775</v>
      </c>
      <c r="C91" s="138">
        <f t="shared" si="2"/>
        <v>2014</v>
      </c>
      <c r="D91" s="72">
        <v>262</v>
      </c>
      <c r="E91" s="70">
        <v>356.31</v>
      </c>
      <c r="F91" s="71">
        <v>304.25</v>
      </c>
      <c r="G91" s="67" t="str">
        <f t="shared" si="3"/>
        <v>16/05/2014</v>
      </c>
    </row>
    <row r="92" spans="1:7" x14ac:dyDescent="0.3">
      <c r="A92" s="67">
        <v>9</v>
      </c>
      <c r="B92" s="68">
        <v>41778</v>
      </c>
      <c r="C92" s="138">
        <f t="shared" si="2"/>
        <v>2014</v>
      </c>
      <c r="D92" s="72">
        <v>261</v>
      </c>
      <c r="E92" s="70">
        <v>356.31</v>
      </c>
      <c r="F92" s="71">
        <v>304.25</v>
      </c>
      <c r="G92" s="67" t="str">
        <f t="shared" si="3"/>
        <v>19/05/2014</v>
      </c>
    </row>
    <row r="93" spans="1:7" x14ac:dyDescent="0.3">
      <c r="A93" s="67">
        <v>9</v>
      </c>
      <c r="B93" s="68">
        <v>41779</v>
      </c>
      <c r="C93" s="138">
        <f t="shared" si="2"/>
        <v>2014</v>
      </c>
      <c r="D93" s="72">
        <v>261</v>
      </c>
      <c r="E93" s="70">
        <v>356.31</v>
      </c>
      <c r="F93" s="71">
        <v>304.25</v>
      </c>
      <c r="G93" s="67" t="str">
        <f t="shared" si="3"/>
        <v>20/05/2014</v>
      </c>
    </row>
    <row r="94" spans="1:7" x14ac:dyDescent="0.3">
      <c r="A94" s="67">
        <v>9</v>
      </c>
      <c r="B94" s="68">
        <v>41780</v>
      </c>
      <c r="C94" s="138">
        <f t="shared" si="2"/>
        <v>2014</v>
      </c>
      <c r="D94" s="72">
        <v>278</v>
      </c>
      <c r="E94" s="70">
        <v>356.31</v>
      </c>
      <c r="F94" s="71">
        <v>304.25</v>
      </c>
      <c r="G94" s="67" t="str">
        <f t="shared" si="3"/>
        <v>21/05/2014</v>
      </c>
    </row>
    <row r="95" spans="1:7" x14ac:dyDescent="0.3">
      <c r="A95" s="67">
        <v>9</v>
      </c>
      <c r="B95" s="68">
        <v>41781</v>
      </c>
      <c r="C95" s="138">
        <f t="shared" si="2"/>
        <v>2014</v>
      </c>
      <c r="D95" s="72">
        <v>278</v>
      </c>
      <c r="E95" s="70">
        <v>356.31</v>
      </c>
      <c r="F95" s="71">
        <v>304.25</v>
      </c>
      <c r="G95" s="67" t="str">
        <f t="shared" si="3"/>
        <v>22/05/2014</v>
      </c>
    </row>
    <row r="96" spans="1:7" x14ac:dyDescent="0.3">
      <c r="A96" s="67">
        <v>9</v>
      </c>
      <c r="B96" s="68">
        <v>41782</v>
      </c>
      <c r="C96" s="138">
        <f t="shared" si="2"/>
        <v>2014</v>
      </c>
      <c r="D96" s="72">
        <v>278</v>
      </c>
      <c r="E96" s="70">
        <v>356.31</v>
      </c>
      <c r="F96" s="71">
        <v>304.25</v>
      </c>
      <c r="G96" s="67" t="str">
        <f t="shared" si="3"/>
        <v>23/05/2014</v>
      </c>
    </row>
    <row r="97" spans="1:7" x14ac:dyDescent="0.3">
      <c r="A97" s="67">
        <v>9</v>
      </c>
      <c r="B97" s="68">
        <v>41785</v>
      </c>
      <c r="C97" s="138">
        <f t="shared" si="2"/>
        <v>2014</v>
      </c>
      <c r="D97" s="72">
        <v>265</v>
      </c>
      <c r="E97" s="70">
        <v>356.31</v>
      </c>
      <c r="F97" s="71">
        <v>304.25</v>
      </c>
      <c r="G97" s="67" t="str">
        <f t="shared" si="3"/>
        <v>26/05/2014</v>
      </c>
    </row>
    <row r="98" spans="1:7" x14ac:dyDescent="0.3">
      <c r="A98" s="67">
        <v>9</v>
      </c>
      <c r="B98" s="68">
        <v>41786</v>
      </c>
      <c r="C98" s="138">
        <f t="shared" si="2"/>
        <v>2014</v>
      </c>
      <c r="D98" s="72">
        <v>265</v>
      </c>
      <c r="E98" s="70">
        <v>356.31</v>
      </c>
      <c r="F98" s="71">
        <v>304.25</v>
      </c>
      <c r="G98" s="67" t="str">
        <f t="shared" si="3"/>
        <v>27/05/2014</v>
      </c>
    </row>
    <row r="99" spans="1:7" x14ac:dyDescent="0.3">
      <c r="A99" s="67">
        <v>9</v>
      </c>
      <c r="B99" s="68">
        <v>41787</v>
      </c>
      <c r="C99" s="138">
        <f t="shared" si="2"/>
        <v>2014</v>
      </c>
      <c r="D99" s="72">
        <v>265</v>
      </c>
      <c r="E99" s="70">
        <v>356.31</v>
      </c>
      <c r="F99" s="71">
        <v>304.25</v>
      </c>
      <c r="G99" s="67" t="str">
        <f t="shared" si="3"/>
        <v>28/05/2014</v>
      </c>
    </row>
    <row r="100" spans="1:7" x14ac:dyDescent="0.3">
      <c r="A100" s="67">
        <v>9</v>
      </c>
      <c r="B100" s="68">
        <v>41789</v>
      </c>
      <c r="C100" s="138">
        <f t="shared" si="2"/>
        <v>2014</v>
      </c>
      <c r="D100" s="72">
        <v>265</v>
      </c>
      <c r="E100" s="70">
        <v>356.31</v>
      </c>
      <c r="F100" s="71">
        <v>304.25</v>
      </c>
      <c r="G100" s="67" t="str">
        <f t="shared" si="3"/>
        <v>30/05/2014</v>
      </c>
    </row>
    <row r="101" spans="1:7" x14ac:dyDescent="0.3">
      <c r="A101" s="67">
        <v>9</v>
      </c>
      <c r="B101" s="68">
        <v>41792</v>
      </c>
      <c r="C101" s="138">
        <f t="shared" si="2"/>
        <v>2014</v>
      </c>
      <c r="D101" s="72">
        <v>266</v>
      </c>
      <c r="E101" s="70">
        <v>356.31</v>
      </c>
      <c r="F101" s="71">
        <v>304.25</v>
      </c>
      <c r="G101" s="67" t="str">
        <f t="shared" si="3"/>
        <v>02/06/2014</v>
      </c>
    </row>
    <row r="102" spans="1:7" x14ac:dyDescent="0.3">
      <c r="A102" s="67">
        <v>9</v>
      </c>
      <c r="B102" s="68">
        <v>41793</v>
      </c>
      <c r="C102" s="138">
        <f t="shared" si="2"/>
        <v>2014</v>
      </c>
      <c r="D102" s="72">
        <v>270</v>
      </c>
      <c r="E102" s="70">
        <v>356.31</v>
      </c>
      <c r="F102" s="71">
        <v>304.25</v>
      </c>
      <c r="G102" s="67" t="str">
        <f t="shared" si="3"/>
        <v>03/06/2014</v>
      </c>
    </row>
    <row r="103" spans="1:7" x14ac:dyDescent="0.3">
      <c r="A103" s="67">
        <v>9</v>
      </c>
      <c r="B103" s="68">
        <v>41794</v>
      </c>
      <c r="C103" s="138">
        <f t="shared" si="2"/>
        <v>2014</v>
      </c>
      <c r="D103" s="72">
        <v>270</v>
      </c>
      <c r="E103" s="70">
        <v>356.31</v>
      </c>
      <c r="F103" s="71">
        <v>304.25</v>
      </c>
      <c r="G103" s="67" t="str">
        <f t="shared" si="3"/>
        <v>04/06/2014</v>
      </c>
    </row>
    <row r="104" spans="1:7" x14ac:dyDescent="0.3">
      <c r="A104" s="67">
        <v>9</v>
      </c>
      <c r="B104" s="68">
        <v>41795</v>
      </c>
      <c r="C104" s="138">
        <f t="shared" si="2"/>
        <v>2014</v>
      </c>
      <c r="D104" s="72">
        <v>275</v>
      </c>
      <c r="E104" s="70">
        <v>356.31</v>
      </c>
      <c r="F104" s="71">
        <v>304.25</v>
      </c>
      <c r="G104" s="67" t="str">
        <f t="shared" si="3"/>
        <v>05/06/2014</v>
      </c>
    </row>
    <row r="105" spans="1:7" x14ac:dyDescent="0.3">
      <c r="A105" s="67">
        <v>9</v>
      </c>
      <c r="B105" s="68">
        <v>41796</v>
      </c>
      <c r="C105" s="138">
        <f t="shared" si="2"/>
        <v>2014</v>
      </c>
      <c r="D105" s="72">
        <v>270</v>
      </c>
      <c r="E105" s="70">
        <v>356.31</v>
      </c>
      <c r="F105" s="71">
        <v>304.25</v>
      </c>
      <c r="G105" s="67" t="str">
        <f t="shared" si="3"/>
        <v>06/06/2014</v>
      </c>
    </row>
    <row r="106" spans="1:7" x14ac:dyDescent="0.3">
      <c r="A106" s="67">
        <v>9</v>
      </c>
      <c r="B106" s="68">
        <v>41800</v>
      </c>
      <c r="C106" s="138">
        <f t="shared" si="2"/>
        <v>2014</v>
      </c>
      <c r="D106" s="72">
        <v>276</v>
      </c>
      <c r="E106" s="70">
        <v>356.31</v>
      </c>
      <c r="F106" s="71">
        <v>304.25</v>
      </c>
      <c r="G106" s="67" t="str">
        <f t="shared" si="3"/>
        <v>10/06/2014</v>
      </c>
    </row>
    <row r="107" spans="1:7" x14ac:dyDescent="0.3">
      <c r="A107" s="67">
        <v>9</v>
      </c>
      <c r="B107" s="68">
        <v>41801</v>
      </c>
      <c r="C107" s="138">
        <f t="shared" si="2"/>
        <v>2014</v>
      </c>
      <c r="D107" s="72">
        <v>277</v>
      </c>
      <c r="E107" s="70">
        <v>356.31</v>
      </c>
      <c r="F107" s="71">
        <v>304.25</v>
      </c>
      <c r="G107" s="67" t="str">
        <f t="shared" si="3"/>
        <v>11/06/2014</v>
      </c>
    </row>
    <row r="108" spans="1:7" x14ac:dyDescent="0.3">
      <c r="A108" s="67">
        <v>9</v>
      </c>
      <c r="B108" s="68">
        <v>41802</v>
      </c>
      <c r="C108" s="138">
        <f t="shared" si="2"/>
        <v>2014</v>
      </c>
      <c r="D108" s="72">
        <v>272</v>
      </c>
      <c r="E108" s="70">
        <v>356.31</v>
      </c>
      <c r="F108" s="71">
        <v>304.25</v>
      </c>
      <c r="G108" s="67" t="str">
        <f t="shared" si="3"/>
        <v>12/06/2014</v>
      </c>
    </row>
    <row r="109" spans="1:7" x14ac:dyDescent="0.3">
      <c r="A109" s="67">
        <v>9</v>
      </c>
      <c r="B109" s="68">
        <v>41803</v>
      </c>
      <c r="C109" s="138">
        <f t="shared" si="2"/>
        <v>2014</v>
      </c>
      <c r="D109" s="72">
        <v>274</v>
      </c>
      <c r="E109" s="70">
        <v>356.31</v>
      </c>
      <c r="F109" s="71">
        <v>304.25</v>
      </c>
      <c r="G109" s="67" t="str">
        <f t="shared" si="3"/>
        <v>13/06/2014</v>
      </c>
    </row>
    <row r="110" spans="1:7" x14ac:dyDescent="0.3">
      <c r="A110" s="67">
        <v>9</v>
      </c>
      <c r="B110" s="68">
        <v>41806</v>
      </c>
      <c r="C110" s="138">
        <f t="shared" si="2"/>
        <v>2014</v>
      </c>
      <c r="D110" s="72">
        <v>275</v>
      </c>
      <c r="E110" s="70">
        <v>356.31</v>
      </c>
      <c r="F110" s="71">
        <v>304.25</v>
      </c>
      <c r="G110" s="67" t="str">
        <f t="shared" si="3"/>
        <v>16/06/2014</v>
      </c>
    </row>
    <row r="111" spans="1:7" x14ac:dyDescent="0.3">
      <c r="A111" s="67">
        <v>9</v>
      </c>
      <c r="B111" s="68">
        <v>41807</v>
      </c>
      <c r="C111" s="138">
        <f t="shared" si="2"/>
        <v>2014</v>
      </c>
      <c r="D111" s="72">
        <v>275</v>
      </c>
      <c r="E111" s="70">
        <v>356.31</v>
      </c>
      <c r="F111" s="71">
        <v>304.25</v>
      </c>
      <c r="G111" s="67" t="str">
        <f t="shared" si="3"/>
        <v>17/06/2014</v>
      </c>
    </row>
    <row r="112" spans="1:7" x14ac:dyDescent="0.3">
      <c r="A112" s="67">
        <v>9</v>
      </c>
      <c r="B112" s="68">
        <v>41808</v>
      </c>
      <c r="C112" s="138">
        <f t="shared" si="2"/>
        <v>2014</v>
      </c>
      <c r="D112" s="72">
        <v>278</v>
      </c>
      <c r="E112" s="70">
        <v>356.31</v>
      </c>
      <c r="F112" s="71">
        <v>304.25</v>
      </c>
      <c r="G112" s="67" t="str">
        <f t="shared" si="3"/>
        <v>18/06/2014</v>
      </c>
    </row>
    <row r="113" spans="1:7" x14ac:dyDescent="0.3">
      <c r="A113" s="67">
        <v>9</v>
      </c>
      <c r="B113" s="68">
        <v>41809</v>
      </c>
      <c r="C113" s="138">
        <f t="shared" si="2"/>
        <v>2014</v>
      </c>
      <c r="D113" s="72">
        <v>281</v>
      </c>
      <c r="E113" s="70">
        <v>356.31</v>
      </c>
      <c r="F113" s="71">
        <v>304.25</v>
      </c>
      <c r="G113" s="67" t="str">
        <f t="shared" si="3"/>
        <v>19/06/2014</v>
      </c>
    </row>
    <row r="114" spans="1:7" x14ac:dyDescent="0.3">
      <c r="A114" s="67">
        <v>9</v>
      </c>
      <c r="B114" s="68">
        <v>41810</v>
      </c>
      <c r="C114" s="138">
        <f t="shared" si="2"/>
        <v>2014</v>
      </c>
      <c r="D114" s="72">
        <v>281</v>
      </c>
      <c r="E114" s="70">
        <v>356.31</v>
      </c>
      <c r="F114" s="71">
        <v>304.25</v>
      </c>
      <c r="G114" s="67" t="str">
        <f t="shared" si="3"/>
        <v>20/06/2014</v>
      </c>
    </row>
    <row r="115" spans="1:7" x14ac:dyDescent="0.3">
      <c r="A115" s="67">
        <v>9</v>
      </c>
      <c r="B115" s="68">
        <v>41813</v>
      </c>
      <c r="C115" s="138">
        <f t="shared" si="2"/>
        <v>2014</v>
      </c>
      <c r="D115" s="72">
        <v>280</v>
      </c>
      <c r="E115" s="70">
        <v>356.31</v>
      </c>
      <c r="F115" s="71">
        <v>304.25</v>
      </c>
      <c r="G115" s="67" t="str">
        <f t="shared" si="3"/>
        <v>23/06/2014</v>
      </c>
    </row>
    <row r="116" spans="1:7" x14ac:dyDescent="0.3">
      <c r="A116" s="67">
        <v>9</v>
      </c>
      <c r="B116" s="68">
        <v>41814</v>
      </c>
      <c r="C116" s="138">
        <f t="shared" si="2"/>
        <v>2014</v>
      </c>
      <c r="D116" s="72">
        <v>282</v>
      </c>
      <c r="E116" s="70">
        <v>356.31</v>
      </c>
      <c r="F116" s="71">
        <v>304.25</v>
      </c>
      <c r="G116" s="67" t="str">
        <f t="shared" si="3"/>
        <v>24/06/2014</v>
      </c>
    </row>
    <row r="117" spans="1:7" x14ac:dyDescent="0.3">
      <c r="A117" s="67">
        <v>9</v>
      </c>
      <c r="B117" s="68">
        <v>41815</v>
      </c>
      <c r="C117" s="138">
        <f t="shared" si="2"/>
        <v>2014</v>
      </c>
      <c r="D117" s="72">
        <v>282</v>
      </c>
      <c r="E117" s="70">
        <v>356.31</v>
      </c>
      <c r="F117" s="71">
        <v>304.25</v>
      </c>
      <c r="G117" s="67" t="str">
        <f t="shared" si="3"/>
        <v>25/06/2014</v>
      </c>
    </row>
    <row r="118" spans="1:7" x14ac:dyDescent="0.3">
      <c r="A118" s="67">
        <v>9</v>
      </c>
      <c r="B118" s="68">
        <v>41816</v>
      </c>
      <c r="C118" s="138">
        <f t="shared" si="2"/>
        <v>2014</v>
      </c>
      <c r="D118" s="72">
        <v>281</v>
      </c>
      <c r="E118" s="70">
        <v>356.31</v>
      </c>
      <c r="F118" s="71">
        <v>304.25</v>
      </c>
      <c r="G118" s="67" t="str">
        <f t="shared" si="3"/>
        <v>26/06/2014</v>
      </c>
    </row>
    <row r="119" spans="1:7" x14ac:dyDescent="0.3">
      <c r="A119" s="67">
        <v>9</v>
      </c>
      <c r="B119" s="68">
        <v>41817</v>
      </c>
      <c r="C119" s="138">
        <f t="shared" si="2"/>
        <v>2014</v>
      </c>
      <c r="D119" s="72">
        <v>285</v>
      </c>
      <c r="E119" s="70">
        <v>356.31</v>
      </c>
      <c r="F119" s="71">
        <v>304.25</v>
      </c>
      <c r="G119" s="67" t="str">
        <f t="shared" si="3"/>
        <v>27/06/2014</v>
      </c>
    </row>
    <row r="120" spans="1:7" x14ac:dyDescent="0.3">
      <c r="A120" s="67">
        <v>9</v>
      </c>
      <c r="B120" s="68">
        <v>41820</v>
      </c>
      <c r="C120" s="138">
        <f t="shared" si="2"/>
        <v>2014</v>
      </c>
      <c r="D120" s="72">
        <v>285</v>
      </c>
      <c r="E120" s="70">
        <v>356.31</v>
      </c>
      <c r="F120" s="71">
        <v>304.25</v>
      </c>
      <c r="G120" s="67" t="str">
        <f t="shared" si="3"/>
        <v>30/06/2014</v>
      </c>
    </row>
    <row r="121" spans="1:7" x14ac:dyDescent="0.3">
      <c r="A121" s="67">
        <v>9</v>
      </c>
      <c r="B121" s="68">
        <v>41821</v>
      </c>
      <c r="C121" s="138">
        <f t="shared" si="2"/>
        <v>2014</v>
      </c>
      <c r="D121" s="72">
        <v>292</v>
      </c>
      <c r="E121" s="70">
        <v>356.31</v>
      </c>
      <c r="F121" s="71">
        <v>304.25</v>
      </c>
      <c r="G121" s="67" t="str">
        <f t="shared" si="3"/>
        <v>01/07/2014</v>
      </c>
    </row>
    <row r="122" spans="1:7" x14ac:dyDescent="0.3">
      <c r="A122" s="67">
        <v>9</v>
      </c>
      <c r="B122" s="68">
        <v>41822</v>
      </c>
      <c r="C122" s="138">
        <f t="shared" si="2"/>
        <v>2014</v>
      </c>
      <c r="D122" s="72">
        <v>292</v>
      </c>
      <c r="E122" s="70">
        <v>356.31</v>
      </c>
      <c r="F122" s="71">
        <v>304.25</v>
      </c>
      <c r="G122" s="67" t="str">
        <f t="shared" si="3"/>
        <v>02/07/2014</v>
      </c>
    </row>
    <row r="123" spans="1:7" x14ac:dyDescent="0.3">
      <c r="A123" s="67">
        <v>9</v>
      </c>
      <c r="B123" s="68">
        <v>41823</v>
      </c>
      <c r="C123" s="138">
        <f t="shared" si="2"/>
        <v>2014</v>
      </c>
      <c r="D123" s="72">
        <v>300</v>
      </c>
      <c r="E123" s="70">
        <v>356.31</v>
      </c>
      <c r="F123" s="71">
        <v>304.25</v>
      </c>
      <c r="G123" s="67" t="str">
        <f t="shared" si="3"/>
        <v>03/07/2014</v>
      </c>
    </row>
    <row r="124" spans="1:7" x14ac:dyDescent="0.3">
      <c r="A124" s="67">
        <v>9</v>
      </c>
      <c r="B124" s="68">
        <v>41824</v>
      </c>
      <c r="C124" s="138">
        <f t="shared" si="2"/>
        <v>2014</v>
      </c>
      <c r="D124" s="72">
        <v>308</v>
      </c>
      <c r="E124" s="70">
        <v>356.31</v>
      </c>
      <c r="F124" s="71">
        <v>304.25</v>
      </c>
      <c r="G124" s="67" t="str">
        <f t="shared" si="3"/>
        <v>04/07/2014</v>
      </c>
    </row>
    <row r="125" spans="1:7" x14ac:dyDescent="0.3">
      <c r="A125" s="67">
        <v>9</v>
      </c>
      <c r="B125" s="68">
        <v>41827</v>
      </c>
      <c r="C125" s="138">
        <f t="shared" si="2"/>
        <v>2014</v>
      </c>
      <c r="D125" s="72">
        <v>311</v>
      </c>
      <c r="E125" s="70">
        <v>356.31</v>
      </c>
      <c r="F125" s="71">
        <v>304.25</v>
      </c>
      <c r="G125" s="67" t="str">
        <f t="shared" si="3"/>
        <v>07/07/2014</v>
      </c>
    </row>
    <row r="126" spans="1:7" x14ac:dyDescent="0.3">
      <c r="A126" s="67">
        <v>9</v>
      </c>
      <c r="B126" s="68">
        <v>41828</v>
      </c>
      <c r="C126" s="138">
        <f t="shared" si="2"/>
        <v>2014</v>
      </c>
      <c r="D126" s="72">
        <v>321</v>
      </c>
      <c r="E126" s="70">
        <v>356.31</v>
      </c>
      <c r="F126" s="71">
        <v>304.25</v>
      </c>
      <c r="G126" s="67" t="str">
        <f t="shared" si="3"/>
        <v>08/07/2014</v>
      </c>
    </row>
    <row r="127" spans="1:7" x14ac:dyDescent="0.3">
      <c r="A127" s="67">
        <v>9</v>
      </c>
      <c r="B127" s="68">
        <v>41829</v>
      </c>
      <c r="C127" s="138">
        <f t="shared" si="2"/>
        <v>2014</v>
      </c>
      <c r="D127" s="72">
        <v>321</v>
      </c>
      <c r="E127" s="70">
        <v>356.31</v>
      </c>
      <c r="F127" s="71">
        <v>304.25</v>
      </c>
      <c r="G127" s="67" t="str">
        <f t="shared" si="3"/>
        <v>09/07/2014</v>
      </c>
    </row>
    <row r="128" spans="1:7" x14ac:dyDescent="0.3">
      <c r="A128" s="67">
        <v>9</v>
      </c>
      <c r="B128" s="68">
        <v>41830</v>
      </c>
      <c r="C128" s="138">
        <f t="shared" si="2"/>
        <v>2014</v>
      </c>
      <c r="D128" s="72">
        <v>327</v>
      </c>
      <c r="E128" s="70">
        <v>356.31</v>
      </c>
      <c r="F128" s="71">
        <v>304.25</v>
      </c>
      <c r="G128" s="67" t="str">
        <f t="shared" si="3"/>
        <v>10/07/2014</v>
      </c>
    </row>
    <row r="129" spans="1:7" x14ac:dyDescent="0.3">
      <c r="A129" s="67">
        <v>9</v>
      </c>
      <c r="B129" s="68">
        <v>41831</v>
      </c>
      <c r="C129" s="138">
        <f t="shared" si="2"/>
        <v>2014</v>
      </c>
      <c r="D129" s="72">
        <v>327</v>
      </c>
      <c r="E129" s="70">
        <v>356.31</v>
      </c>
      <c r="F129" s="71">
        <v>304.25</v>
      </c>
      <c r="G129" s="67" t="str">
        <f t="shared" si="3"/>
        <v>11/07/2014</v>
      </c>
    </row>
    <row r="130" spans="1:7" x14ac:dyDescent="0.3">
      <c r="A130" s="67">
        <v>9</v>
      </c>
      <c r="B130" s="68">
        <v>41835</v>
      </c>
      <c r="C130" s="138">
        <f t="shared" si="2"/>
        <v>2014</v>
      </c>
      <c r="D130" s="72">
        <v>335</v>
      </c>
      <c r="E130" s="70">
        <v>356.31</v>
      </c>
      <c r="F130" s="71">
        <v>304.25</v>
      </c>
      <c r="G130" s="67" t="str">
        <f t="shared" si="3"/>
        <v>15/07/2014</v>
      </c>
    </row>
    <row r="131" spans="1:7" x14ac:dyDescent="0.3">
      <c r="A131" s="67">
        <v>9</v>
      </c>
      <c r="B131" s="68">
        <v>41836</v>
      </c>
      <c r="C131" s="138">
        <f t="shared" ref="C131:C194" si="4">YEAR(B131)</f>
        <v>2014</v>
      </c>
      <c r="D131" s="72">
        <v>335</v>
      </c>
      <c r="E131" s="70">
        <v>356.31</v>
      </c>
      <c r="F131" s="71">
        <v>304.25</v>
      </c>
      <c r="G131" s="67" t="str">
        <f t="shared" ref="G131:G194" si="5">TEXT(B131,"jj/mm/aaaa")</f>
        <v>16/07/2014</v>
      </c>
    </row>
    <row r="132" spans="1:7" x14ac:dyDescent="0.3">
      <c r="A132" s="67">
        <v>9</v>
      </c>
      <c r="B132" s="68">
        <v>41837</v>
      </c>
      <c r="C132" s="138">
        <f t="shared" si="4"/>
        <v>2014</v>
      </c>
      <c r="D132" s="72">
        <v>330</v>
      </c>
      <c r="E132" s="70">
        <v>356.31</v>
      </c>
      <c r="F132" s="71">
        <v>304.25</v>
      </c>
      <c r="G132" s="67" t="str">
        <f t="shared" si="5"/>
        <v>17/07/2014</v>
      </c>
    </row>
    <row r="133" spans="1:7" x14ac:dyDescent="0.3">
      <c r="A133" s="67">
        <v>9</v>
      </c>
      <c r="B133" s="68">
        <v>41838</v>
      </c>
      <c r="C133" s="138">
        <f t="shared" si="4"/>
        <v>2014</v>
      </c>
      <c r="D133" s="72">
        <v>335</v>
      </c>
      <c r="E133" s="70">
        <v>356.31</v>
      </c>
      <c r="F133" s="71">
        <v>304.25</v>
      </c>
      <c r="G133" s="67" t="str">
        <f t="shared" si="5"/>
        <v>18/07/2014</v>
      </c>
    </row>
    <row r="134" spans="1:7" x14ac:dyDescent="0.3">
      <c r="A134" s="67">
        <v>9</v>
      </c>
      <c r="B134" s="68">
        <v>41841</v>
      </c>
      <c r="C134" s="138">
        <f t="shared" si="4"/>
        <v>2014</v>
      </c>
      <c r="D134" s="72">
        <v>335</v>
      </c>
      <c r="E134" s="70">
        <v>356.31</v>
      </c>
      <c r="F134" s="71">
        <v>304.25</v>
      </c>
      <c r="G134" s="67" t="str">
        <f t="shared" si="5"/>
        <v>21/07/2014</v>
      </c>
    </row>
    <row r="135" spans="1:7" x14ac:dyDescent="0.3">
      <c r="A135" s="67">
        <v>9</v>
      </c>
      <c r="B135" s="68">
        <v>41842</v>
      </c>
      <c r="C135" s="138">
        <f t="shared" si="4"/>
        <v>2014</v>
      </c>
      <c r="D135" s="72">
        <v>340</v>
      </c>
      <c r="E135" s="70">
        <v>356.31</v>
      </c>
      <c r="F135" s="71">
        <v>304.25</v>
      </c>
      <c r="G135" s="67" t="str">
        <f t="shared" si="5"/>
        <v>22/07/2014</v>
      </c>
    </row>
    <row r="136" spans="1:7" x14ac:dyDescent="0.3">
      <c r="A136" s="67">
        <v>9</v>
      </c>
      <c r="B136" s="68">
        <v>41843</v>
      </c>
      <c r="C136" s="138">
        <f t="shared" si="4"/>
        <v>2014</v>
      </c>
      <c r="D136" s="72">
        <v>340</v>
      </c>
      <c r="E136" s="70">
        <v>356.31</v>
      </c>
      <c r="F136" s="71">
        <v>304.25</v>
      </c>
      <c r="G136" s="67" t="str">
        <f t="shared" si="5"/>
        <v>23/07/2014</v>
      </c>
    </row>
    <row r="137" spans="1:7" x14ac:dyDescent="0.3">
      <c r="A137" s="67">
        <v>9</v>
      </c>
      <c r="B137" s="68">
        <v>41844</v>
      </c>
      <c r="C137" s="138">
        <f t="shared" si="4"/>
        <v>2014</v>
      </c>
      <c r="D137" s="72">
        <v>335</v>
      </c>
      <c r="E137" s="70">
        <v>356.31</v>
      </c>
      <c r="F137" s="71">
        <v>304.25</v>
      </c>
      <c r="G137" s="67" t="str">
        <f t="shared" si="5"/>
        <v>24/07/2014</v>
      </c>
    </row>
    <row r="138" spans="1:7" x14ac:dyDescent="0.3">
      <c r="A138" s="67">
        <v>9</v>
      </c>
      <c r="B138" s="68">
        <v>41845</v>
      </c>
      <c r="C138" s="138">
        <f t="shared" si="4"/>
        <v>2014</v>
      </c>
      <c r="D138" s="72">
        <v>335</v>
      </c>
      <c r="E138" s="70">
        <v>356.31</v>
      </c>
      <c r="F138" s="71">
        <v>304.25</v>
      </c>
      <c r="G138" s="67" t="str">
        <f t="shared" si="5"/>
        <v>25/07/2014</v>
      </c>
    </row>
    <row r="139" spans="1:7" x14ac:dyDescent="0.3">
      <c r="A139" s="67">
        <v>9</v>
      </c>
      <c r="B139" s="68">
        <v>41848</v>
      </c>
      <c r="C139" s="138">
        <f t="shared" si="4"/>
        <v>2014</v>
      </c>
      <c r="D139" s="72">
        <v>335</v>
      </c>
      <c r="E139" s="70">
        <v>356.31</v>
      </c>
      <c r="F139" s="71">
        <v>304.25</v>
      </c>
      <c r="G139" s="67" t="str">
        <f t="shared" si="5"/>
        <v>28/07/2014</v>
      </c>
    </row>
    <row r="140" spans="1:7" x14ac:dyDescent="0.3">
      <c r="A140" s="67">
        <v>9</v>
      </c>
      <c r="B140" s="68">
        <v>41849</v>
      </c>
      <c r="C140" s="138">
        <f t="shared" si="4"/>
        <v>2014</v>
      </c>
      <c r="D140" s="72">
        <v>335</v>
      </c>
      <c r="E140" s="70">
        <v>356.31</v>
      </c>
      <c r="F140" s="71">
        <v>304.25</v>
      </c>
      <c r="G140" s="67" t="str">
        <f t="shared" si="5"/>
        <v>29/07/2014</v>
      </c>
    </row>
    <row r="141" spans="1:7" x14ac:dyDescent="0.3">
      <c r="A141" s="67">
        <v>9</v>
      </c>
      <c r="B141" s="68">
        <v>41850</v>
      </c>
      <c r="C141" s="138">
        <f t="shared" si="4"/>
        <v>2014</v>
      </c>
      <c r="D141" s="72">
        <v>335</v>
      </c>
      <c r="E141" s="70">
        <v>356.31</v>
      </c>
      <c r="F141" s="71">
        <v>304.25</v>
      </c>
      <c r="G141" s="67" t="str">
        <f t="shared" si="5"/>
        <v>30/07/2014</v>
      </c>
    </row>
    <row r="142" spans="1:7" x14ac:dyDescent="0.3">
      <c r="A142" s="67">
        <v>9</v>
      </c>
      <c r="B142" s="68">
        <v>41851</v>
      </c>
      <c r="C142" s="138">
        <f t="shared" si="4"/>
        <v>2014</v>
      </c>
      <c r="D142" s="72">
        <v>337</v>
      </c>
      <c r="E142" s="70">
        <v>356.31</v>
      </c>
      <c r="F142" s="71">
        <v>304.25</v>
      </c>
      <c r="G142" s="67" t="str">
        <f t="shared" si="5"/>
        <v>31/07/2014</v>
      </c>
    </row>
    <row r="143" spans="1:7" x14ac:dyDescent="0.3">
      <c r="A143" s="67">
        <v>9</v>
      </c>
      <c r="B143" s="68">
        <v>41852</v>
      </c>
      <c r="C143" s="138">
        <f t="shared" si="4"/>
        <v>2014</v>
      </c>
      <c r="D143" s="72">
        <v>337</v>
      </c>
      <c r="E143" s="70">
        <v>356.31</v>
      </c>
      <c r="F143" s="71">
        <v>304.25</v>
      </c>
      <c r="G143" s="67" t="str">
        <f t="shared" si="5"/>
        <v>01/08/2014</v>
      </c>
    </row>
    <row r="144" spans="1:7" x14ac:dyDescent="0.3">
      <c r="A144" s="67">
        <v>9</v>
      </c>
      <c r="B144" s="68">
        <v>41855</v>
      </c>
      <c r="C144" s="138">
        <f t="shared" si="4"/>
        <v>2014</v>
      </c>
      <c r="D144" s="72">
        <v>337</v>
      </c>
      <c r="E144" s="70">
        <v>356.31</v>
      </c>
      <c r="F144" s="71">
        <v>304.25</v>
      </c>
      <c r="G144" s="67" t="str">
        <f t="shared" si="5"/>
        <v>04/08/2014</v>
      </c>
    </row>
    <row r="145" spans="1:7" x14ac:dyDescent="0.3">
      <c r="A145" s="67">
        <v>9</v>
      </c>
      <c r="B145" s="68">
        <v>41856</v>
      </c>
      <c r="C145" s="138">
        <f t="shared" si="4"/>
        <v>2014</v>
      </c>
      <c r="D145" s="72">
        <v>337</v>
      </c>
      <c r="E145" s="70">
        <v>356.31</v>
      </c>
      <c r="F145" s="71">
        <v>304.25</v>
      </c>
      <c r="G145" s="67" t="str">
        <f t="shared" si="5"/>
        <v>05/08/2014</v>
      </c>
    </row>
    <row r="146" spans="1:7" x14ac:dyDescent="0.3">
      <c r="A146" s="67">
        <v>9</v>
      </c>
      <c r="B146" s="68">
        <v>41857</v>
      </c>
      <c r="C146" s="138">
        <f t="shared" si="4"/>
        <v>2014</v>
      </c>
      <c r="D146" s="72">
        <v>333</v>
      </c>
      <c r="E146" s="70">
        <v>356.31</v>
      </c>
      <c r="F146" s="71">
        <v>304.25</v>
      </c>
      <c r="G146" s="67" t="str">
        <f t="shared" si="5"/>
        <v>06/08/2014</v>
      </c>
    </row>
    <row r="147" spans="1:7" x14ac:dyDescent="0.3">
      <c r="A147" s="67">
        <v>9</v>
      </c>
      <c r="B147" s="68">
        <v>41858</v>
      </c>
      <c r="C147" s="138">
        <f t="shared" si="4"/>
        <v>2014</v>
      </c>
      <c r="D147" s="72">
        <v>324</v>
      </c>
      <c r="E147" s="70">
        <v>356.31</v>
      </c>
      <c r="F147" s="71">
        <v>304.25</v>
      </c>
      <c r="G147" s="67" t="str">
        <f t="shared" si="5"/>
        <v>07/08/2014</v>
      </c>
    </row>
    <row r="148" spans="1:7" x14ac:dyDescent="0.3">
      <c r="A148" s="67">
        <v>9</v>
      </c>
      <c r="B148" s="68">
        <v>41859</v>
      </c>
      <c r="C148" s="138">
        <f t="shared" si="4"/>
        <v>2014</v>
      </c>
      <c r="D148" s="72">
        <v>322</v>
      </c>
      <c r="E148" s="70">
        <v>356.31</v>
      </c>
      <c r="F148" s="71">
        <v>304.25</v>
      </c>
      <c r="G148" s="67" t="str">
        <f t="shared" si="5"/>
        <v>08/08/2014</v>
      </c>
    </row>
    <row r="149" spans="1:7" x14ac:dyDescent="0.3">
      <c r="A149" s="67">
        <v>9</v>
      </c>
      <c r="B149" s="68">
        <v>41862</v>
      </c>
      <c r="C149" s="138">
        <f t="shared" si="4"/>
        <v>2014</v>
      </c>
      <c r="D149" s="72">
        <v>323</v>
      </c>
      <c r="E149" s="70">
        <v>356.31</v>
      </c>
      <c r="F149" s="71">
        <v>304.25</v>
      </c>
      <c r="G149" s="67" t="str">
        <f t="shared" si="5"/>
        <v>11/08/2014</v>
      </c>
    </row>
    <row r="150" spans="1:7" x14ac:dyDescent="0.3">
      <c r="A150" s="67">
        <v>9</v>
      </c>
      <c r="B150" s="68">
        <v>41863</v>
      </c>
      <c r="C150" s="138">
        <f t="shared" si="4"/>
        <v>2014</v>
      </c>
      <c r="D150" s="72">
        <v>320</v>
      </c>
      <c r="E150" s="70">
        <v>356.31</v>
      </c>
      <c r="F150" s="71">
        <v>304.25</v>
      </c>
      <c r="G150" s="67" t="str">
        <f t="shared" si="5"/>
        <v>12/08/2014</v>
      </c>
    </row>
    <row r="151" spans="1:7" x14ac:dyDescent="0.3">
      <c r="A151" s="67">
        <v>9</v>
      </c>
      <c r="B151" s="68">
        <v>41864</v>
      </c>
      <c r="C151" s="138">
        <f t="shared" si="4"/>
        <v>2014</v>
      </c>
      <c r="D151" s="72">
        <v>320</v>
      </c>
      <c r="E151" s="70">
        <v>356.31</v>
      </c>
      <c r="F151" s="71">
        <v>304.25</v>
      </c>
      <c r="G151" s="67" t="str">
        <f t="shared" si="5"/>
        <v>13/08/2014</v>
      </c>
    </row>
    <row r="152" spans="1:7" x14ac:dyDescent="0.3">
      <c r="A152" s="67">
        <v>9</v>
      </c>
      <c r="B152" s="68">
        <v>41865</v>
      </c>
      <c r="C152" s="138">
        <f t="shared" si="4"/>
        <v>2014</v>
      </c>
      <c r="D152" s="72">
        <v>320</v>
      </c>
      <c r="E152" s="70">
        <v>356.31</v>
      </c>
      <c r="F152" s="71">
        <v>304.25</v>
      </c>
      <c r="G152" s="67" t="str">
        <f t="shared" si="5"/>
        <v>14/08/2014</v>
      </c>
    </row>
    <row r="153" spans="1:7" x14ac:dyDescent="0.3">
      <c r="A153" s="67">
        <v>9</v>
      </c>
      <c r="B153" s="68">
        <v>41869</v>
      </c>
      <c r="C153" s="138">
        <f t="shared" si="4"/>
        <v>2014</v>
      </c>
      <c r="D153" s="72">
        <v>320</v>
      </c>
      <c r="E153" s="70">
        <v>356.31</v>
      </c>
      <c r="F153" s="71">
        <v>304.25</v>
      </c>
      <c r="G153" s="67" t="str">
        <f t="shared" si="5"/>
        <v>18/08/2014</v>
      </c>
    </row>
    <row r="154" spans="1:7" x14ac:dyDescent="0.3">
      <c r="A154" s="67">
        <v>9</v>
      </c>
      <c r="B154" s="68">
        <v>41870</v>
      </c>
      <c r="C154" s="138">
        <f t="shared" si="4"/>
        <v>2014</v>
      </c>
      <c r="D154" s="72">
        <v>320</v>
      </c>
      <c r="E154" s="70">
        <v>356.31</v>
      </c>
      <c r="F154" s="71">
        <v>304.25</v>
      </c>
      <c r="G154" s="67" t="str">
        <f t="shared" si="5"/>
        <v>19/08/2014</v>
      </c>
    </row>
    <row r="155" spans="1:7" x14ac:dyDescent="0.3">
      <c r="A155" s="67">
        <v>9</v>
      </c>
      <c r="B155" s="68">
        <v>41871</v>
      </c>
      <c r="C155" s="138">
        <f t="shared" si="4"/>
        <v>2014</v>
      </c>
      <c r="D155" s="72">
        <v>320</v>
      </c>
      <c r="E155" s="70">
        <v>356.31</v>
      </c>
      <c r="F155" s="71">
        <v>304.25</v>
      </c>
      <c r="G155" s="67" t="str">
        <f t="shared" si="5"/>
        <v>20/08/2014</v>
      </c>
    </row>
    <row r="156" spans="1:7" x14ac:dyDescent="0.3">
      <c r="A156" s="67">
        <v>9</v>
      </c>
      <c r="B156" s="68">
        <v>41872</v>
      </c>
      <c r="C156" s="138">
        <f t="shared" si="4"/>
        <v>2014</v>
      </c>
      <c r="D156" s="72">
        <v>320</v>
      </c>
      <c r="E156" s="70">
        <v>356.31</v>
      </c>
      <c r="F156" s="71">
        <v>304.25</v>
      </c>
      <c r="G156" s="67" t="str">
        <f t="shared" si="5"/>
        <v>21/08/2014</v>
      </c>
    </row>
    <row r="157" spans="1:7" x14ac:dyDescent="0.3">
      <c r="A157" s="67">
        <v>9</v>
      </c>
      <c r="B157" s="68">
        <v>41873</v>
      </c>
      <c r="C157" s="138">
        <f t="shared" si="4"/>
        <v>2014</v>
      </c>
      <c r="D157" s="72">
        <v>325</v>
      </c>
      <c r="E157" s="70">
        <v>356.31</v>
      </c>
      <c r="F157" s="71">
        <v>304.25</v>
      </c>
      <c r="G157" s="67" t="str">
        <f t="shared" si="5"/>
        <v>22/08/2014</v>
      </c>
    </row>
    <row r="158" spans="1:7" x14ac:dyDescent="0.3">
      <c r="A158" s="67">
        <v>9</v>
      </c>
      <c r="B158" s="68">
        <v>41876</v>
      </c>
      <c r="C158" s="138">
        <f t="shared" si="4"/>
        <v>2014</v>
      </c>
      <c r="D158" s="72">
        <v>327</v>
      </c>
      <c r="E158" s="70">
        <v>356.31</v>
      </c>
      <c r="F158" s="71">
        <v>304.25</v>
      </c>
      <c r="G158" s="67" t="str">
        <f t="shared" si="5"/>
        <v>25/08/2014</v>
      </c>
    </row>
    <row r="159" spans="1:7" x14ac:dyDescent="0.3">
      <c r="A159" s="67">
        <v>9</v>
      </c>
      <c r="B159" s="68">
        <v>41877</v>
      </c>
      <c r="C159" s="138">
        <f t="shared" si="4"/>
        <v>2014</v>
      </c>
      <c r="D159" s="72">
        <v>329</v>
      </c>
      <c r="E159" s="70">
        <v>356.31</v>
      </c>
      <c r="F159" s="71">
        <v>304.25</v>
      </c>
      <c r="G159" s="67" t="str">
        <f t="shared" si="5"/>
        <v>26/08/2014</v>
      </c>
    </row>
    <row r="160" spans="1:7" x14ac:dyDescent="0.3">
      <c r="A160" s="67">
        <v>9</v>
      </c>
      <c r="B160" s="68">
        <v>41878</v>
      </c>
      <c r="C160" s="138">
        <f t="shared" si="4"/>
        <v>2014</v>
      </c>
      <c r="D160" s="72">
        <v>329</v>
      </c>
      <c r="E160" s="70">
        <v>356.31</v>
      </c>
      <c r="F160" s="71">
        <v>304.25</v>
      </c>
      <c r="G160" s="67" t="str">
        <f t="shared" si="5"/>
        <v>27/08/2014</v>
      </c>
    </row>
    <row r="161" spans="1:7" x14ac:dyDescent="0.3">
      <c r="A161" s="67">
        <v>9</v>
      </c>
      <c r="B161" s="68">
        <v>41879</v>
      </c>
      <c r="C161" s="138">
        <f t="shared" si="4"/>
        <v>2014</v>
      </c>
      <c r="D161" s="72">
        <v>327</v>
      </c>
      <c r="E161" s="70">
        <v>356.31</v>
      </c>
      <c r="F161" s="71">
        <v>304.25</v>
      </c>
      <c r="G161" s="67" t="str">
        <f t="shared" si="5"/>
        <v>28/08/2014</v>
      </c>
    </row>
    <row r="162" spans="1:7" x14ac:dyDescent="0.3">
      <c r="A162" s="67">
        <v>9</v>
      </c>
      <c r="B162" s="68">
        <v>41880</v>
      </c>
      <c r="C162" s="138">
        <f t="shared" si="4"/>
        <v>2014</v>
      </c>
      <c r="D162" s="72">
        <v>330</v>
      </c>
      <c r="E162" s="70">
        <v>356.31</v>
      </c>
      <c r="F162" s="71">
        <v>304.25</v>
      </c>
      <c r="G162" s="67" t="str">
        <f t="shared" si="5"/>
        <v>29/08/2014</v>
      </c>
    </row>
    <row r="163" spans="1:7" x14ac:dyDescent="0.3">
      <c r="A163" s="67">
        <v>9</v>
      </c>
      <c r="B163" s="68">
        <v>41883</v>
      </c>
      <c r="C163" s="138">
        <f t="shared" si="4"/>
        <v>2014</v>
      </c>
      <c r="D163" s="72">
        <v>333</v>
      </c>
      <c r="E163" s="70">
        <v>356.31</v>
      </c>
      <c r="F163" s="71">
        <v>304.25</v>
      </c>
      <c r="G163" s="67" t="str">
        <f t="shared" si="5"/>
        <v>01/09/2014</v>
      </c>
    </row>
    <row r="164" spans="1:7" x14ac:dyDescent="0.3">
      <c r="A164" s="67">
        <v>9</v>
      </c>
      <c r="B164" s="68">
        <v>41884</v>
      </c>
      <c r="C164" s="138">
        <f t="shared" si="4"/>
        <v>2014</v>
      </c>
      <c r="D164" s="72">
        <v>331</v>
      </c>
      <c r="E164" s="70">
        <v>356.31</v>
      </c>
      <c r="F164" s="71">
        <v>304.25</v>
      </c>
      <c r="G164" s="67" t="str">
        <f t="shared" si="5"/>
        <v>02/09/2014</v>
      </c>
    </row>
    <row r="165" spans="1:7" x14ac:dyDescent="0.3">
      <c r="A165" s="67">
        <v>9</v>
      </c>
      <c r="B165" s="68">
        <v>41885</v>
      </c>
      <c r="C165" s="138">
        <f t="shared" si="4"/>
        <v>2014</v>
      </c>
      <c r="D165" s="72">
        <v>335</v>
      </c>
      <c r="E165" s="70">
        <v>356.31</v>
      </c>
      <c r="F165" s="71">
        <v>304.25</v>
      </c>
      <c r="G165" s="67" t="str">
        <f t="shared" si="5"/>
        <v>03/09/2014</v>
      </c>
    </row>
    <row r="166" spans="1:7" x14ac:dyDescent="0.3">
      <c r="A166" s="67">
        <v>9</v>
      </c>
      <c r="B166" s="68">
        <v>41886</v>
      </c>
      <c r="C166" s="138">
        <f t="shared" si="4"/>
        <v>2014</v>
      </c>
      <c r="D166" s="72">
        <v>337</v>
      </c>
      <c r="E166" s="70">
        <v>356.31</v>
      </c>
      <c r="F166" s="71">
        <v>304.25</v>
      </c>
      <c r="G166" s="67" t="str">
        <f t="shared" si="5"/>
        <v>04/09/2014</v>
      </c>
    </row>
    <row r="167" spans="1:7" x14ac:dyDescent="0.3">
      <c r="A167" s="67">
        <v>9</v>
      </c>
      <c r="B167" s="68">
        <v>41887</v>
      </c>
      <c r="C167" s="138">
        <f t="shared" si="4"/>
        <v>2014</v>
      </c>
      <c r="D167" s="72">
        <v>336</v>
      </c>
      <c r="E167" s="70">
        <v>356.31</v>
      </c>
      <c r="F167" s="71">
        <v>304.25</v>
      </c>
      <c r="G167" s="67" t="str">
        <f t="shared" si="5"/>
        <v>05/09/2014</v>
      </c>
    </row>
    <row r="168" spans="1:7" x14ac:dyDescent="0.3">
      <c r="A168" s="67">
        <v>9</v>
      </c>
      <c r="B168" s="68">
        <v>41890</v>
      </c>
      <c r="C168" s="138">
        <f t="shared" si="4"/>
        <v>2014</v>
      </c>
      <c r="D168" s="72">
        <v>336</v>
      </c>
      <c r="E168" s="70">
        <v>356.31</v>
      </c>
      <c r="F168" s="71">
        <v>304.25</v>
      </c>
      <c r="G168" s="67" t="str">
        <f t="shared" si="5"/>
        <v>08/09/2014</v>
      </c>
    </row>
    <row r="169" spans="1:7" x14ac:dyDescent="0.3">
      <c r="A169" s="67">
        <v>9</v>
      </c>
      <c r="B169" s="68">
        <v>41891</v>
      </c>
      <c r="C169" s="138">
        <f t="shared" si="4"/>
        <v>2014</v>
      </c>
      <c r="D169" s="72">
        <v>340</v>
      </c>
      <c r="E169" s="70">
        <v>356.31</v>
      </c>
      <c r="F169" s="71">
        <v>304.25</v>
      </c>
      <c r="G169" s="67" t="str">
        <f t="shared" si="5"/>
        <v>09/09/2014</v>
      </c>
    </row>
    <row r="170" spans="1:7" x14ac:dyDescent="0.3">
      <c r="A170" s="67">
        <v>9</v>
      </c>
      <c r="B170" s="68">
        <v>41892</v>
      </c>
      <c r="C170" s="138">
        <f t="shared" si="4"/>
        <v>2014</v>
      </c>
      <c r="D170" s="72">
        <v>342</v>
      </c>
      <c r="E170" s="70">
        <v>356.31</v>
      </c>
      <c r="F170" s="71">
        <v>304.25</v>
      </c>
      <c r="G170" s="67" t="str">
        <f t="shared" si="5"/>
        <v>10/09/2014</v>
      </c>
    </row>
    <row r="171" spans="1:7" x14ac:dyDescent="0.3">
      <c r="A171" s="67">
        <v>9</v>
      </c>
      <c r="B171" s="68">
        <v>41893</v>
      </c>
      <c r="C171" s="138">
        <f t="shared" si="4"/>
        <v>2014</v>
      </c>
      <c r="D171" s="72">
        <v>345</v>
      </c>
      <c r="E171" s="70">
        <v>356.31</v>
      </c>
      <c r="F171" s="71">
        <v>304.25</v>
      </c>
      <c r="G171" s="67" t="str">
        <f t="shared" si="5"/>
        <v>11/09/2014</v>
      </c>
    </row>
    <row r="172" spans="1:7" x14ac:dyDescent="0.3">
      <c r="A172" s="67">
        <v>9</v>
      </c>
      <c r="B172" s="68">
        <v>41894</v>
      </c>
      <c r="C172" s="138">
        <f t="shared" si="4"/>
        <v>2014</v>
      </c>
      <c r="D172" s="72">
        <v>343</v>
      </c>
      <c r="E172" s="70">
        <v>356.31</v>
      </c>
      <c r="F172" s="71">
        <v>304.25</v>
      </c>
      <c r="G172" s="67" t="str">
        <f t="shared" si="5"/>
        <v>12/09/2014</v>
      </c>
    </row>
    <row r="173" spans="1:7" x14ac:dyDescent="0.3">
      <c r="A173" s="67">
        <v>9</v>
      </c>
      <c r="B173" s="68">
        <v>41897</v>
      </c>
      <c r="C173" s="138">
        <f t="shared" si="4"/>
        <v>2014</v>
      </c>
      <c r="D173" s="72">
        <v>346</v>
      </c>
      <c r="E173" s="70">
        <v>356.31</v>
      </c>
      <c r="F173" s="71">
        <v>304.25</v>
      </c>
      <c r="G173" s="67" t="str">
        <f t="shared" si="5"/>
        <v>15/09/2014</v>
      </c>
    </row>
    <row r="174" spans="1:7" x14ac:dyDescent="0.3">
      <c r="A174" s="67">
        <v>9</v>
      </c>
      <c r="B174" s="68">
        <v>41898</v>
      </c>
      <c r="C174" s="138">
        <f t="shared" si="4"/>
        <v>2014</v>
      </c>
      <c r="D174" s="72">
        <v>344</v>
      </c>
      <c r="E174" s="70">
        <v>356.31</v>
      </c>
      <c r="F174" s="71">
        <v>304.25</v>
      </c>
      <c r="G174" s="67" t="str">
        <f t="shared" si="5"/>
        <v>16/09/2014</v>
      </c>
    </row>
    <row r="175" spans="1:7" x14ac:dyDescent="0.3">
      <c r="A175" s="67">
        <v>9</v>
      </c>
      <c r="B175" s="68">
        <v>41899</v>
      </c>
      <c r="C175" s="138">
        <f t="shared" si="4"/>
        <v>2014</v>
      </c>
      <c r="D175" s="72">
        <v>346</v>
      </c>
      <c r="E175" s="70">
        <v>356.31</v>
      </c>
      <c r="F175" s="71">
        <v>304.25</v>
      </c>
      <c r="G175" s="67" t="str">
        <f t="shared" si="5"/>
        <v>17/09/2014</v>
      </c>
    </row>
    <row r="176" spans="1:7" x14ac:dyDescent="0.3">
      <c r="A176" s="67">
        <v>9</v>
      </c>
      <c r="B176" s="68">
        <v>41900</v>
      </c>
      <c r="C176" s="138">
        <f t="shared" si="4"/>
        <v>2014</v>
      </c>
      <c r="D176" s="72">
        <v>350</v>
      </c>
      <c r="E176" s="70">
        <v>356.31</v>
      </c>
      <c r="F176" s="71">
        <v>304.25</v>
      </c>
      <c r="G176" s="67" t="str">
        <f t="shared" si="5"/>
        <v>18/09/2014</v>
      </c>
    </row>
    <row r="177" spans="1:7" x14ac:dyDescent="0.3">
      <c r="A177" s="67">
        <v>9</v>
      </c>
      <c r="B177" s="68">
        <v>41901</v>
      </c>
      <c r="C177" s="138">
        <f t="shared" si="4"/>
        <v>2014</v>
      </c>
      <c r="D177" s="72">
        <v>350</v>
      </c>
      <c r="E177" s="70">
        <v>356.31</v>
      </c>
      <c r="F177" s="71">
        <v>304.25</v>
      </c>
      <c r="G177" s="67" t="str">
        <f t="shared" si="5"/>
        <v>19/09/2014</v>
      </c>
    </row>
    <row r="178" spans="1:7" x14ac:dyDescent="0.3">
      <c r="A178" s="67">
        <v>9</v>
      </c>
      <c r="B178" s="68">
        <v>41904</v>
      </c>
      <c r="C178" s="138">
        <f t="shared" si="4"/>
        <v>2014</v>
      </c>
      <c r="D178" s="72">
        <v>351</v>
      </c>
      <c r="E178" s="70">
        <v>356.31</v>
      </c>
      <c r="F178" s="71">
        <v>304.25</v>
      </c>
      <c r="G178" s="67" t="str">
        <f t="shared" si="5"/>
        <v>22/09/2014</v>
      </c>
    </row>
    <row r="179" spans="1:7" x14ac:dyDescent="0.3">
      <c r="A179" s="67">
        <v>9</v>
      </c>
      <c r="B179" s="68">
        <v>41905</v>
      </c>
      <c r="C179" s="138">
        <f t="shared" si="4"/>
        <v>2014</v>
      </c>
      <c r="D179" s="72">
        <v>345</v>
      </c>
      <c r="E179" s="70">
        <v>356.31</v>
      </c>
      <c r="F179" s="71">
        <v>304.25</v>
      </c>
      <c r="G179" s="67" t="str">
        <f t="shared" si="5"/>
        <v>23/09/2014</v>
      </c>
    </row>
    <row r="180" spans="1:7" x14ac:dyDescent="0.3">
      <c r="A180" s="67">
        <v>9</v>
      </c>
      <c r="B180" s="68">
        <v>41906</v>
      </c>
      <c r="C180" s="138">
        <f t="shared" si="4"/>
        <v>2014</v>
      </c>
      <c r="D180" s="72">
        <v>350</v>
      </c>
      <c r="E180" s="70">
        <v>356.31</v>
      </c>
      <c r="F180" s="71">
        <v>304.25</v>
      </c>
      <c r="G180" s="67" t="str">
        <f t="shared" si="5"/>
        <v>24/09/2014</v>
      </c>
    </row>
    <row r="181" spans="1:7" x14ac:dyDescent="0.3">
      <c r="A181" s="67">
        <v>9</v>
      </c>
      <c r="B181" s="68">
        <v>41907</v>
      </c>
      <c r="C181" s="138">
        <f t="shared" si="4"/>
        <v>2014</v>
      </c>
      <c r="D181" s="72">
        <v>353</v>
      </c>
      <c r="E181" s="70">
        <v>356.31</v>
      </c>
      <c r="F181" s="71">
        <v>304.25</v>
      </c>
      <c r="G181" s="67" t="str">
        <f t="shared" si="5"/>
        <v>25/09/2014</v>
      </c>
    </row>
    <row r="182" spans="1:7" x14ac:dyDescent="0.3">
      <c r="A182" s="67">
        <v>9</v>
      </c>
      <c r="B182" s="68">
        <v>41908</v>
      </c>
      <c r="C182" s="138">
        <f t="shared" si="4"/>
        <v>2014</v>
      </c>
      <c r="D182" s="72">
        <v>353</v>
      </c>
      <c r="E182" s="70">
        <v>356.31</v>
      </c>
      <c r="F182" s="71">
        <v>304.25</v>
      </c>
      <c r="G182" s="67" t="str">
        <f t="shared" si="5"/>
        <v>26/09/2014</v>
      </c>
    </row>
    <row r="183" spans="1:7" x14ac:dyDescent="0.3">
      <c r="A183" s="67">
        <v>9</v>
      </c>
      <c r="B183" s="68">
        <v>41911</v>
      </c>
      <c r="C183" s="138">
        <f t="shared" si="4"/>
        <v>2014</v>
      </c>
      <c r="D183" s="72">
        <v>355</v>
      </c>
      <c r="E183" s="70">
        <v>356.31</v>
      </c>
      <c r="F183" s="71">
        <v>304.25</v>
      </c>
      <c r="G183" s="67" t="str">
        <f t="shared" si="5"/>
        <v>29/09/2014</v>
      </c>
    </row>
    <row r="184" spans="1:7" x14ac:dyDescent="0.3">
      <c r="A184" s="67">
        <v>9</v>
      </c>
      <c r="B184" s="68">
        <v>41912</v>
      </c>
      <c r="C184" s="138">
        <f t="shared" si="4"/>
        <v>2014</v>
      </c>
      <c r="D184" s="72">
        <v>355</v>
      </c>
      <c r="E184" s="70">
        <v>356.31</v>
      </c>
      <c r="F184" s="71">
        <v>304.25</v>
      </c>
      <c r="G184" s="67" t="str">
        <f t="shared" si="5"/>
        <v>30/09/2014</v>
      </c>
    </row>
    <row r="185" spans="1:7" x14ac:dyDescent="0.3">
      <c r="A185" s="67">
        <v>9</v>
      </c>
      <c r="B185" s="68">
        <v>41913</v>
      </c>
      <c r="C185" s="138">
        <f t="shared" si="4"/>
        <v>2014</v>
      </c>
      <c r="D185" s="72">
        <v>355</v>
      </c>
      <c r="E185" s="70">
        <v>356.31</v>
      </c>
      <c r="F185" s="71">
        <v>304.25</v>
      </c>
      <c r="G185" s="67" t="str">
        <f t="shared" si="5"/>
        <v>01/10/2014</v>
      </c>
    </row>
    <row r="186" spans="1:7" x14ac:dyDescent="0.3">
      <c r="A186" s="67">
        <v>9</v>
      </c>
      <c r="B186" s="68">
        <v>41914</v>
      </c>
      <c r="C186" s="138">
        <f t="shared" si="4"/>
        <v>2014</v>
      </c>
      <c r="D186" s="72">
        <v>357</v>
      </c>
      <c r="E186" s="70">
        <v>356.31</v>
      </c>
      <c r="F186" s="71">
        <v>304.25</v>
      </c>
      <c r="G186" s="67" t="str">
        <f t="shared" si="5"/>
        <v>02/10/2014</v>
      </c>
    </row>
    <row r="187" spans="1:7" x14ac:dyDescent="0.3">
      <c r="A187" s="67">
        <v>9</v>
      </c>
      <c r="B187" s="68">
        <v>41915</v>
      </c>
      <c r="C187" s="138">
        <f t="shared" si="4"/>
        <v>2014</v>
      </c>
      <c r="D187" s="72">
        <v>359</v>
      </c>
      <c r="E187" s="70">
        <v>356.31</v>
      </c>
      <c r="F187" s="71">
        <v>304.25</v>
      </c>
      <c r="G187" s="67" t="str">
        <f t="shared" si="5"/>
        <v>03/10/2014</v>
      </c>
    </row>
    <row r="188" spans="1:7" x14ac:dyDescent="0.3">
      <c r="A188" s="67">
        <v>9</v>
      </c>
      <c r="B188" s="68">
        <v>41918</v>
      </c>
      <c r="C188" s="138">
        <f t="shared" si="4"/>
        <v>2014</v>
      </c>
      <c r="D188" s="72">
        <v>357</v>
      </c>
      <c r="E188" s="70">
        <v>356.31</v>
      </c>
      <c r="F188" s="71">
        <v>304.25</v>
      </c>
      <c r="G188" s="67" t="str">
        <f t="shared" si="5"/>
        <v>06/10/2014</v>
      </c>
    </row>
    <row r="189" spans="1:7" x14ac:dyDescent="0.3">
      <c r="A189" s="67">
        <v>9</v>
      </c>
      <c r="B189" s="68">
        <v>41919</v>
      </c>
      <c r="C189" s="138">
        <f t="shared" si="4"/>
        <v>2014</v>
      </c>
      <c r="D189" s="72">
        <v>360</v>
      </c>
      <c r="E189" s="70">
        <v>356.31</v>
      </c>
      <c r="F189" s="71">
        <v>304.25</v>
      </c>
      <c r="G189" s="67" t="str">
        <f t="shared" si="5"/>
        <v>07/10/2014</v>
      </c>
    </row>
    <row r="190" spans="1:7" x14ac:dyDescent="0.3">
      <c r="A190" s="67">
        <v>9</v>
      </c>
      <c r="B190" s="68">
        <v>41920</v>
      </c>
      <c r="C190" s="138">
        <f t="shared" si="4"/>
        <v>2014</v>
      </c>
      <c r="D190" s="72">
        <v>369</v>
      </c>
      <c r="E190" s="70">
        <v>356.31</v>
      </c>
      <c r="F190" s="71">
        <v>304.25</v>
      </c>
      <c r="G190" s="67" t="str">
        <f t="shared" si="5"/>
        <v>08/10/2014</v>
      </c>
    </row>
    <row r="191" spans="1:7" x14ac:dyDescent="0.3">
      <c r="A191" s="67">
        <v>9</v>
      </c>
      <c r="B191" s="68">
        <v>41921</v>
      </c>
      <c r="C191" s="138">
        <f t="shared" si="4"/>
        <v>2014</v>
      </c>
      <c r="D191" s="72">
        <v>372</v>
      </c>
      <c r="E191" s="70">
        <v>356.31</v>
      </c>
      <c r="F191" s="71">
        <v>304.25</v>
      </c>
      <c r="G191" s="67" t="str">
        <f t="shared" si="5"/>
        <v>09/10/2014</v>
      </c>
    </row>
    <row r="192" spans="1:7" x14ac:dyDescent="0.3">
      <c r="A192" s="67">
        <v>9</v>
      </c>
      <c r="B192" s="68">
        <v>41922</v>
      </c>
      <c r="C192" s="138">
        <f t="shared" si="4"/>
        <v>2014</v>
      </c>
      <c r="D192" s="72">
        <v>377</v>
      </c>
      <c r="E192" s="70">
        <v>356.31</v>
      </c>
      <c r="F192" s="71">
        <v>304.25</v>
      </c>
      <c r="G192" s="67" t="str">
        <f t="shared" si="5"/>
        <v>10/10/2014</v>
      </c>
    </row>
    <row r="193" spans="1:7" x14ac:dyDescent="0.3">
      <c r="A193" s="67">
        <v>9</v>
      </c>
      <c r="B193" s="68">
        <v>41925</v>
      </c>
      <c r="C193" s="138">
        <f t="shared" si="4"/>
        <v>2014</v>
      </c>
      <c r="D193" s="72">
        <v>375</v>
      </c>
      <c r="E193" s="70">
        <v>356.31</v>
      </c>
      <c r="F193" s="71">
        <v>304.25</v>
      </c>
      <c r="G193" s="67" t="str">
        <f t="shared" si="5"/>
        <v>13/10/2014</v>
      </c>
    </row>
    <row r="194" spans="1:7" x14ac:dyDescent="0.3">
      <c r="A194" s="67">
        <v>9</v>
      </c>
      <c r="B194" s="68">
        <v>41926</v>
      </c>
      <c r="C194" s="138">
        <f t="shared" si="4"/>
        <v>2014</v>
      </c>
      <c r="D194" s="72">
        <v>380</v>
      </c>
      <c r="E194" s="70">
        <v>356.31</v>
      </c>
      <c r="F194" s="71">
        <v>304.25</v>
      </c>
      <c r="G194" s="67" t="str">
        <f t="shared" si="5"/>
        <v>14/10/2014</v>
      </c>
    </row>
    <row r="195" spans="1:7" x14ac:dyDescent="0.3">
      <c r="A195" s="67">
        <v>9</v>
      </c>
      <c r="B195" s="68">
        <v>41927</v>
      </c>
      <c r="C195" s="138">
        <f t="shared" ref="C195:C258" si="6">YEAR(B195)</f>
        <v>2014</v>
      </c>
      <c r="D195" s="72">
        <v>395</v>
      </c>
      <c r="E195" s="70">
        <v>356.31</v>
      </c>
      <c r="F195" s="71">
        <v>304.25</v>
      </c>
      <c r="G195" s="67" t="str">
        <f t="shared" ref="G195:G258" si="7">TEXT(B195,"jj/mm/aaaa")</f>
        <v>15/10/2014</v>
      </c>
    </row>
    <row r="196" spans="1:7" x14ac:dyDescent="0.3">
      <c r="A196" s="67">
        <v>9</v>
      </c>
      <c r="B196" s="68">
        <v>41928</v>
      </c>
      <c r="C196" s="138">
        <f t="shared" si="6"/>
        <v>2014</v>
      </c>
      <c r="D196" s="72">
        <v>390</v>
      </c>
      <c r="E196" s="70">
        <v>356.31</v>
      </c>
      <c r="F196" s="71">
        <v>304.25</v>
      </c>
      <c r="G196" s="67" t="str">
        <f t="shared" si="7"/>
        <v>16/10/2014</v>
      </c>
    </row>
    <row r="197" spans="1:7" x14ac:dyDescent="0.3">
      <c r="A197" s="67">
        <v>9</v>
      </c>
      <c r="B197" s="68">
        <v>41933</v>
      </c>
      <c r="C197" s="138">
        <f t="shared" si="6"/>
        <v>2014</v>
      </c>
      <c r="D197" s="72">
        <v>415</v>
      </c>
      <c r="E197" s="70">
        <v>356.31</v>
      </c>
      <c r="F197" s="71">
        <v>304.25</v>
      </c>
      <c r="G197" s="67" t="str">
        <f t="shared" si="7"/>
        <v>21/10/2014</v>
      </c>
    </row>
    <row r="198" spans="1:7" x14ac:dyDescent="0.3">
      <c r="A198" s="67">
        <v>9</v>
      </c>
      <c r="B198" s="68">
        <v>41934</v>
      </c>
      <c r="C198" s="138">
        <f t="shared" si="6"/>
        <v>2014</v>
      </c>
      <c r="D198" s="72">
        <v>415</v>
      </c>
      <c r="E198" s="70">
        <v>356.31</v>
      </c>
      <c r="F198" s="71">
        <v>304.25</v>
      </c>
      <c r="G198" s="67" t="str">
        <f t="shared" si="7"/>
        <v>22/10/2014</v>
      </c>
    </row>
    <row r="199" spans="1:7" x14ac:dyDescent="0.3">
      <c r="A199" s="67">
        <v>9</v>
      </c>
      <c r="B199" s="68">
        <v>41935</v>
      </c>
      <c r="C199" s="138">
        <f t="shared" si="6"/>
        <v>2014</v>
      </c>
      <c r="D199" s="72">
        <v>420</v>
      </c>
      <c r="E199" s="70">
        <v>356.31</v>
      </c>
      <c r="F199" s="71">
        <v>304.25</v>
      </c>
      <c r="G199" s="67" t="str">
        <f t="shared" si="7"/>
        <v>23/10/2014</v>
      </c>
    </row>
    <row r="200" spans="1:7" x14ac:dyDescent="0.3">
      <c r="A200" s="67">
        <v>9</v>
      </c>
      <c r="B200" s="68">
        <v>41936</v>
      </c>
      <c r="C200" s="138">
        <f t="shared" si="6"/>
        <v>2014</v>
      </c>
      <c r="D200" s="72">
        <v>415</v>
      </c>
      <c r="E200" s="70">
        <v>356.31</v>
      </c>
      <c r="F200" s="71">
        <v>304.25</v>
      </c>
      <c r="G200" s="67" t="str">
        <f t="shared" si="7"/>
        <v>24/10/2014</v>
      </c>
    </row>
    <row r="201" spans="1:7" x14ac:dyDescent="0.3">
      <c r="A201" s="67">
        <v>9</v>
      </c>
      <c r="B201" s="68">
        <v>41939</v>
      </c>
      <c r="C201" s="138">
        <f t="shared" si="6"/>
        <v>2014</v>
      </c>
      <c r="D201" s="72">
        <v>420</v>
      </c>
      <c r="E201" s="70">
        <v>356.31</v>
      </c>
      <c r="F201" s="71">
        <v>304.25</v>
      </c>
      <c r="G201" s="67" t="str">
        <f t="shared" si="7"/>
        <v>27/10/2014</v>
      </c>
    </row>
    <row r="202" spans="1:7" x14ac:dyDescent="0.3">
      <c r="A202" s="67">
        <v>9</v>
      </c>
      <c r="B202" s="68">
        <v>41940</v>
      </c>
      <c r="C202" s="138">
        <f t="shared" si="6"/>
        <v>2014</v>
      </c>
      <c r="D202" s="72">
        <v>420</v>
      </c>
      <c r="E202" s="70">
        <v>356.31</v>
      </c>
      <c r="F202" s="71">
        <v>304.25</v>
      </c>
      <c r="G202" s="67" t="str">
        <f t="shared" si="7"/>
        <v>28/10/2014</v>
      </c>
    </row>
    <row r="203" spans="1:7" x14ac:dyDescent="0.3">
      <c r="A203" s="67">
        <v>9</v>
      </c>
      <c r="B203" s="68">
        <v>41941</v>
      </c>
      <c r="C203" s="138">
        <f t="shared" si="6"/>
        <v>2014</v>
      </c>
      <c r="D203" s="72">
        <v>425</v>
      </c>
      <c r="E203" s="70">
        <v>356.31</v>
      </c>
      <c r="F203" s="71">
        <v>304.25</v>
      </c>
      <c r="G203" s="67" t="str">
        <f t="shared" si="7"/>
        <v>29/10/2014</v>
      </c>
    </row>
    <row r="204" spans="1:7" x14ac:dyDescent="0.3">
      <c r="A204" s="67">
        <v>9</v>
      </c>
      <c r="B204" s="68">
        <v>41942</v>
      </c>
      <c r="C204" s="138">
        <f t="shared" si="6"/>
        <v>2014</v>
      </c>
      <c r="D204" s="72">
        <v>430</v>
      </c>
      <c r="E204" s="70">
        <v>356.31</v>
      </c>
      <c r="F204" s="71">
        <v>304.25</v>
      </c>
      <c r="G204" s="67" t="str">
        <f t="shared" si="7"/>
        <v>30/10/2014</v>
      </c>
    </row>
    <row r="205" spans="1:7" x14ac:dyDescent="0.3">
      <c r="A205" s="67">
        <v>9</v>
      </c>
      <c r="B205" s="68">
        <v>41943</v>
      </c>
      <c r="C205" s="138">
        <f t="shared" si="6"/>
        <v>2014</v>
      </c>
      <c r="D205" s="72">
        <v>430</v>
      </c>
      <c r="E205" s="70">
        <v>356.31</v>
      </c>
      <c r="F205" s="71">
        <v>304.25</v>
      </c>
      <c r="G205" s="67" t="str">
        <f t="shared" si="7"/>
        <v>31/10/2014</v>
      </c>
    </row>
    <row r="206" spans="1:7" x14ac:dyDescent="0.3">
      <c r="A206" s="67">
        <v>9</v>
      </c>
      <c r="B206" s="68">
        <v>41946</v>
      </c>
      <c r="C206" s="138">
        <f t="shared" si="6"/>
        <v>2014</v>
      </c>
      <c r="D206" s="72">
        <v>435</v>
      </c>
      <c r="E206" s="70">
        <v>356.31</v>
      </c>
      <c r="F206" s="71">
        <v>304.25</v>
      </c>
      <c r="G206" s="67" t="str">
        <f t="shared" si="7"/>
        <v>03/11/2014</v>
      </c>
    </row>
    <row r="207" spans="1:7" x14ac:dyDescent="0.3">
      <c r="A207" s="67">
        <v>9</v>
      </c>
      <c r="B207" s="68">
        <v>41947</v>
      </c>
      <c r="C207" s="138">
        <f t="shared" si="6"/>
        <v>2014</v>
      </c>
      <c r="D207" s="72">
        <v>440</v>
      </c>
      <c r="E207" s="70">
        <v>356.31</v>
      </c>
      <c r="F207" s="71">
        <v>304.25</v>
      </c>
      <c r="G207" s="67" t="str">
        <f t="shared" si="7"/>
        <v>04/11/2014</v>
      </c>
    </row>
    <row r="208" spans="1:7" x14ac:dyDescent="0.3">
      <c r="A208" s="67">
        <v>9</v>
      </c>
      <c r="B208" s="68">
        <v>41948</v>
      </c>
      <c r="C208" s="138">
        <f t="shared" si="6"/>
        <v>2014</v>
      </c>
      <c r="D208" s="72">
        <v>445</v>
      </c>
      <c r="E208" s="70">
        <v>356.31</v>
      </c>
      <c r="F208" s="71">
        <v>304.25</v>
      </c>
      <c r="G208" s="67" t="str">
        <f t="shared" si="7"/>
        <v>05/11/2014</v>
      </c>
    </row>
    <row r="209" spans="1:7" x14ac:dyDescent="0.3">
      <c r="A209" s="67">
        <v>9</v>
      </c>
      <c r="B209" s="68">
        <v>41949</v>
      </c>
      <c r="C209" s="138">
        <f t="shared" si="6"/>
        <v>2014</v>
      </c>
      <c r="D209" s="72">
        <v>445</v>
      </c>
      <c r="E209" s="70">
        <v>356.31</v>
      </c>
      <c r="F209" s="71">
        <v>304.25</v>
      </c>
      <c r="G209" s="67" t="str">
        <f t="shared" si="7"/>
        <v>06/11/2014</v>
      </c>
    </row>
    <row r="210" spans="1:7" x14ac:dyDescent="0.3">
      <c r="A210" s="67">
        <v>9</v>
      </c>
      <c r="B210" s="68">
        <v>41950</v>
      </c>
      <c r="C210" s="138">
        <f t="shared" si="6"/>
        <v>2014</v>
      </c>
      <c r="D210" s="72">
        <v>447</v>
      </c>
      <c r="E210" s="70">
        <v>356.31</v>
      </c>
      <c r="F210" s="71">
        <v>304.25</v>
      </c>
      <c r="G210" s="67" t="str">
        <f t="shared" si="7"/>
        <v>07/11/2014</v>
      </c>
    </row>
    <row r="211" spans="1:7" x14ac:dyDescent="0.3">
      <c r="A211" s="67">
        <v>9</v>
      </c>
      <c r="B211" s="68">
        <v>41953</v>
      </c>
      <c r="C211" s="138">
        <f t="shared" si="6"/>
        <v>2014</v>
      </c>
      <c r="D211" s="72">
        <v>447</v>
      </c>
      <c r="E211" s="70">
        <v>356.31</v>
      </c>
      <c r="F211" s="71">
        <v>304.25</v>
      </c>
      <c r="G211" s="67" t="str">
        <f t="shared" si="7"/>
        <v>10/11/2014</v>
      </c>
    </row>
    <row r="212" spans="1:7" x14ac:dyDescent="0.3">
      <c r="A212" s="67">
        <v>9</v>
      </c>
      <c r="B212" s="68">
        <v>41955</v>
      </c>
      <c r="C212" s="138">
        <f t="shared" si="6"/>
        <v>2014</v>
      </c>
      <c r="D212" s="72">
        <v>447</v>
      </c>
      <c r="E212" s="70">
        <v>356.31</v>
      </c>
      <c r="F212" s="71">
        <v>304.25</v>
      </c>
      <c r="G212" s="67" t="str">
        <f t="shared" si="7"/>
        <v>12/11/2014</v>
      </c>
    </row>
    <row r="213" spans="1:7" x14ac:dyDescent="0.3">
      <c r="A213" s="67">
        <v>9</v>
      </c>
      <c r="B213" s="68">
        <v>41956</v>
      </c>
      <c r="C213" s="138">
        <f t="shared" si="6"/>
        <v>2014</v>
      </c>
      <c r="D213" s="72">
        <v>447</v>
      </c>
      <c r="E213" s="70">
        <v>356.31</v>
      </c>
      <c r="F213" s="71">
        <v>304.25</v>
      </c>
      <c r="G213" s="67" t="str">
        <f t="shared" si="7"/>
        <v>13/11/2014</v>
      </c>
    </row>
    <row r="214" spans="1:7" x14ac:dyDescent="0.3">
      <c r="A214" s="67">
        <v>9</v>
      </c>
      <c r="B214" s="68">
        <v>41957</v>
      </c>
      <c r="C214" s="138">
        <f t="shared" si="6"/>
        <v>2014</v>
      </c>
      <c r="D214" s="72">
        <v>447</v>
      </c>
      <c r="E214" s="70">
        <v>356.31</v>
      </c>
      <c r="F214" s="71">
        <v>304.25</v>
      </c>
      <c r="G214" s="67" t="str">
        <f t="shared" si="7"/>
        <v>14/11/2014</v>
      </c>
    </row>
    <row r="215" spans="1:7" x14ac:dyDescent="0.3">
      <c r="A215" s="67">
        <v>9</v>
      </c>
      <c r="B215" s="68">
        <v>41960</v>
      </c>
      <c r="C215" s="138">
        <f t="shared" si="6"/>
        <v>2014</v>
      </c>
      <c r="D215" s="72">
        <v>447</v>
      </c>
      <c r="E215" s="70">
        <v>356.31</v>
      </c>
      <c r="F215" s="71">
        <v>304.25</v>
      </c>
      <c r="G215" s="67" t="str">
        <f t="shared" si="7"/>
        <v>17/11/2014</v>
      </c>
    </row>
    <row r="216" spans="1:7" x14ac:dyDescent="0.3">
      <c r="A216" s="67">
        <v>9</v>
      </c>
      <c r="B216" s="68">
        <v>41961</v>
      </c>
      <c r="C216" s="138">
        <f t="shared" si="6"/>
        <v>2014</v>
      </c>
      <c r="D216" s="72">
        <v>447</v>
      </c>
      <c r="E216" s="70">
        <v>356.31</v>
      </c>
      <c r="F216" s="71">
        <v>304.25</v>
      </c>
      <c r="G216" s="67" t="str">
        <f t="shared" si="7"/>
        <v>18/11/2014</v>
      </c>
    </row>
    <row r="217" spans="1:7" x14ac:dyDescent="0.3">
      <c r="A217" s="67">
        <v>9</v>
      </c>
      <c r="B217" s="68">
        <v>41962</v>
      </c>
      <c r="C217" s="138">
        <f t="shared" si="6"/>
        <v>2014</v>
      </c>
      <c r="D217" s="72">
        <v>440</v>
      </c>
      <c r="E217" s="70">
        <v>356.31</v>
      </c>
      <c r="F217" s="71">
        <v>304.25</v>
      </c>
      <c r="G217" s="67" t="str">
        <f t="shared" si="7"/>
        <v>19/11/2014</v>
      </c>
    </row>
    <row r="218" spans="1:7" x14ac:dyDescent="0.3">
      <c r="A218" s="67">
        <v>9</v>
      </c>
      <c r="B218" s="68">
        <v>41963</v>
      </c>
      <c r="C218" s="138">
        <f t="shared" si="6"/>
        <v>2014</v>
      </c>
      <c r="D218" s="72">
        <v>440</v>
      </c>
      <c r="E218" s="70">
        <v>356.31</v>
      </c>
      <c r="F218" s="71">
        <v>304.25</v>
      </c>
      <c r="G218" s="67" t="str">
        <f t="shared" si="7"/>
        <v>20/11/2014</v>
      </c>
    </row>
    <row r="219" spans="1:7" x14ac:dyDescent="0.3">
      <c r="A219" s="67">
        <v>9</v>
      </c>
      <c r="B219" s="68">
        <v>41964</v>
      </c>
      <c r="C219" s="138">
        <f t="shared" si="6"/>
        <v>2014</v>
      </c>
      <c r="D219" s="72">
        <v>440</v>
      </c>
      <c r="E219" s="70">
        <v>356.31</v>
      </c>
      <c r="F219" s="71">
        <v>304.25</v>
      </c>
      <c r="G219" s="67" t="str">
        <f t="shared" si="7"/>
        <v>21/11/2014</v>
      </c>
    </row>
    <row r="220" spans="1:7" x14ac:dyDescent="0.3">
      <c r="A220" s="67">
        <v>9</v>
      </c>
      <c r="B220" s="68">
        <v>41967</v>
      </c>
      <c r="C220" s="138">
        <f t="shared" si="6"/>
        <v>2014</v>
      </c>
      <c r="D220" s="72">
        <v>435</v>
      </c>
      <c r="E220" s="70">
        <v>356.31</v>
      </c>
      <c r="F220" s="71">
        <v>304.25</v>
      </c>
      <c r="G220" s="67" t="str">
        <f t="shared" si="7"/>
        <v>24/11/2014</v>
      </c>
    </row>
    <row r="221" spans="1:7" x14ac:dyDescent="0.3">
      <c r="A221" s="67">
        <v>9</v>
      </c>
      <c r="B221" s="68">
        <v>41968</v>
      </c>
      <c r="C221" s="138">
        <f t="shared" si="6"/>
        <v>2014</v>
      </c>
      <c r="D221" s="72">
        <v>435</v>
      </c>
      <c r="E221" s="70">
        <v>356.31</v>
      </c>
      <c r="F221" s="71">
        <v>304.25</v>
      </c>
      <c r="G221" s="67" t="str">
        <f t="shared" si="7"/>
        <v>25/11/2014</v>
      </c>
    </row>
    <row r="222" spans="1:7" x14ac:dyDescent="0.3">
      <c r="A222" s="67">
        <v>9</v>
      </c>
      <c r="B222" s="68">
        <v>41969</v>
      </c>
      <c r="C222" s="138">
        <f t="shared" si="6"/>
        <v>2014</v>
      </c>
      <c r="D222" s="72">
        <v>435</v>
      </c>
      <c r="E222" s="70">
        <v>356.31</v>
      </c>
      <c r="F222" s="71">
        <v>304.25</v>
      </c>
      <c r="G222" s="67" t="str">
        <f t="shared" si="7"/>
        <v>26/11/2014</v>
      </c>
    </row>
    <row r="223" spans="1:7" x14ac:dyDescent="0.3">
      <c r="A223" s="67">
        <v>9</v>
      </c>
      <c r="B223" s="68">
        <v>41975</v>
      </c>
      <c r="C223" s="138">
        <f t="shared" si="6"/>
        <v>2014</v>
      </c>
      <c r="D223" s="72">
        <v>427</v>
      </c>
      <c r="E223" s="70">
        <v>356.31</v>
      </c>
      <c r="F223" s="71">
        <v>304.25</v>
      </c>
      <c r="G223" s="67" t="str">
        <f t="shared" si="7"/>
        <v>02/12/2014</v>
      </c>
    </row>
    <row r="224" spans="1:7" x14ac:dyDescent="0.3">
      <c r="A224" s="67">
        <v>9</v>
      </c>
      <c r="B224" s="68">
        <v>41978</v>
      </c>
      <c r="C224" s="138">
        <f t="shared" si="6"/>
        <v>2014</v>
      </c>
      <c r="D224" s="72">
        <v>424</v>
      </c>
      <c r="E224" s="70">
        <v>356.31</v>
      </c>
      <c r="F224" s="71">
        <v>304.25</v>
      </c>
      <c r="G224" s="67" t="str">
        <f t="shared" si="7"/>
        <v>05/12/2014</v>
      </c>
    </row>
    <row r="225" spans="1:7" x14ac:dyDescent="0.3">
      <c r="A225" s="73">
        <v>9</v>
      </c>
      <c r="B225" s="74">
        <v>42034</v>
      </c>
      <c r="C225" s="138">
        <f t="shared" si="6"/>
        <v>2015</v>
      </c>
      <c r="D225" s="75">
        <v>390</v>
      </c>
      <c r="E225" s="76">
        <v>334.86</v>
      </c>
      <c r="F225" s="77">
        <v>328.49</v>
      </c>
      <c r="G225" s="73" t="str">
        <f t="shared" si="7"/>
        <v>30/01/2015</v>
      </c>
    </row>
    <row r="226" spans="1:7" x14ac:dyDescent="0.3">
      <c r="A226" s="73">
        <v>9</v>
      </c>
      <c r="B226" s="74">
        <v>42037</v>
      </c>
      <c r="C226" s="138">
        <f t="shared" si="6"/>
        <v>2015</v>
      </c>
      <c r="D226" s="75">
        <v>390</v>
      </c>
      <c r="E226" s="76">
        <v>334.86</v>
      </c>
      <c r="F226" s="77">
        <v>328.49</v>
      </c>
      <c r="G226" s="73" t="str">
        <f t="shared" si="7"/>
        <v>02/02/2015</v>
      </c>
    </row>
    <row r="227" spans="1:7" x14ac:dyDescent="0.3">
      <c r="A227" s="73">
        <v>9</v>
      </c>
      <c r="B227" s="74">
        <v>42038</v>
      </c>
      <c r="C227" s="138">
        <f t="shared" si="6"/>
        <v>2015</v>
      </c>
      <c r="D227" s="75">
        <v>380</v>
      </c>
      <c r="E227" s="76">
        <v>334.86</v>
      </c>
      <c r="F227" s="77">
        <v>328.49</v>
      </c>
      <c r="G227" s="73" t="str">
        <f t="shared" si="7"/>
        <v>03/02/2015</v>
      </c>
    </row>
    <row r="228" spans="1:7" x14ac:dyDescent="0.3">
      <c r="A228" s="73">
        <v>9</v>
      </c>
      <c r="B228" s="74">
        <v>42039</v>
      </c>
      <c r="C228" s="138">
        <f t="shared" si="6"/>
        <v>2015</v>
      </c>
      <c r="D228" s="75">
        <v>380</v>
      </c>
      <c r="E228" s="76">
        <v>334.86</v>
      </c>
      <c r="F228" s="77">
        <v>328.49</v>
      </c>
      <c r="G228" s="73" t="str">
        <f t="shared" si="7"/>
        <v>04/02/2015</v>
      </c>
    </row>
    <row r="229" spans="1:7" x14ac:dyDescent="0.3">
      <c r="A229" s="73">
        <v>9</v>
      </c>
      <c r="B229" s="74">
        <v>42040</v>
      </c>
      <c r="C229" s="138">
        <f t="shared" si="6"/>
        <v>2015</v>
      </c>
      <c r="D229" s="75">
        <v>380</v>
      </c>
      <c r="E229" s="76">
        <v>334.86</v>
      </c>
      <c r="F229" s="77">
        <v>328.49</v>
      </c>
      <c r="G229" s="73" t="str">
        <f t="shared" si="7"/>
        <v>05/02/2015</v>
      </c>
    </row>
    <row r="230" spans="1:7" x14ac:dyDescent="0.3">
      <c r="A230" s="73">
        <v>9</v>
      </c>
      <c r="B230" s="74">
        <v>42041</v>
      </c>
      <c r="C230" s="138">
        <f t="shared" si="6"/>
        <v>2015</v>
      </c>
      <c r="D230" s="75">
        <v>380</v>
      </c>
      <c r="E230" s="76">
        <v>334.86</v>
      </c>
      <c r="F230" s="77">
        <v>328.49</v>
      </c>
      <c r="G230" s="73" t="str">
        <f t="shared" si="7"/>
        <v>06/02/2015</v>
      </c>
    </row>
    <row r="231" spans="1:7" x14ac:dyDescent="0.3">
      <c r="A231" s="73">
        <v>9</v>
      </c>
      <c r="B231" s="74">
        <v>42044</v>
      </c>
      <c r="C231" s="138">
        <f t="shared" si="6"/>
        <v>2015</v>
      </c>
      <c r="D231" s="75">
        <v>380</v>
      </c>
      <c r="E231" s="76">
        <v>334.86</v>
      </c>
      <c r="F231" s="77">
        <v>328.49</v>
      </c>
      <c r="G231" s="73" t="str">
        <f t="shared" si="7"/>
        <v>09/02/2015</v>
      </c>
    </row>
    <row r="232" spans="1:7" x14ac:dyDescent="0.3">
      <c r="A232" s="73">
        <v>9</v>
      </c>
      <c r="B232" s="74">
        <v>42045</v>
      </c>
      <c r="C232" s="138">
        <f t="shared" si="6"/>
        <v>2015</v>
      </c>
      <c r="D232" s="75">
        <v>380</v>
      </c>
      <c r="E232" s="76">
        <v>334.86</v>
      </c>
      <c r="F232" s="77">
        <v>328.49</v>
      </c>
      <c r="G232" s="73" t="str">
        <f t="shared" si="7"/>
        <v>10/02/2015</v>
      </c>
    </row>
    <row r="233" spans="1:7" x14ac:dyDescent="0.3">
      <c r="A233" s="73">
        <v>9</v>
      </c>
      <c r="B233" s="74">
        <v>42046</v>
      </c>
      <c r="C233" s="138">
        <f t="shared" si="6"/>
        <v>2015</v>
      </c>
      <c r="D233" s="75">
        <v>380</v>
      </c>
      <c r="E233" s="76">
        <v>334.86</v>
      </c>
      <c r="F233" s="77">
        <v>328.49</v>
      </c>
      <c r="G233" s="73" t="str">
        <f t="shared" si="7"/>
        <v>11/02/2015</v>
      </c>
    </row>
    <row r="234" spans="1:7" x14ac:dyDescent="0.3">
      <c r="A234" s="73">
        <v>9</v>
      </c>
      <c r="B234" s="74">
        <v>42048</v>
      </c>
      <c r="C234" s="138">
        <f t="shared" si="6"/>
        <v>2015</v>
      </c>
      <c r="D234" s="75">
        <v>380</v>
      </c>
      <c r="E234" s="76">
        <v>334.86</v>
      </c>
      <c r="F234" s="77">
        <v>328.49</v>
      </c>
      <c r="G234" s="73" t="str">
        <f t="shared" si="7"/>
        <v>13/02/2015</v>
      </c>
    </row>
    <row r="235" spans="1:7" x14ac:dyDescent="0.3">
      <c r="A235" s="73">
        <v>9</v>
      </c>
      <c r="B235" s="74">
        <v>42051</v>
      </c>
      <c r="C235" s="138">
        <f t="shared" si="6"/>
        <v>2015</v>
      </c>
      <c r="D235" s="75">
        <v>375</v>
      </c>
      <c r="E235" s="76">
        <v>334.86</v>
      </c>
      <c r="F235" s="77">
        <v>328.49</v>
      </c>
      <c r="G235" s="73" t="str">
        <f t="shared" si="7"/>
        <v>16/02/2015</v>
      </c>
    </row>
    <row r="236" spans="1:7" x14ac:dyDescent="0.3">
      <c r="A236" s="73">
        <v>9</v>
      </c>
      <c r="B236" s="74">
        <v>42053</v>
      </c>
      <c r="C236" s="138">
        <f t="shared" si="6"/>
        <v>2015</v>
      </c>
      <c r="D236" s="75">
        <v>375</v>
      </c>
      <c r="E236" s="76">
        <v>334.86</v>
      </c>
      <c r="F236" s="77">
        <v>328.49</v>
      </c>
      <c r="G236" s="73" t="str">
        <f t="shared" si="7"/>
        <v>18/02/2015</v>
      </c>
    </row>
    <row r="237" spans="1:7" x14ac:dyDescent="0.3">
      <c r="A237" s="73">
        <v>9</v>
      </c>
      <c r="B237" s="74">
        <v>42054</v>
      </c>
      <c r="C237" s="138">
        <f t="shared" si="6"/>
        <v>2015</v>
      </c>
      <c r="D237" s="75">
        <v>375</v>
      </c>
      <c r="E237" s="76">
        <v>334.86</v>
      </c>
      <c r="F237" s="77">
        <v>328.49</v>
      </c>
      <c r="G237" s="73" t="str">
        <f t="shared" si="7"/>
        <v>19/02/2015</v>
      </c>
    </row>
    <row r="238" spans="1:7" x14ac:dyDescent="0.3">
      <c r="A238" s="73">
        <v>9</v>
      </c>
      <c r="B238" s="74">
        <v>42055</v>
      </c>
      <c r="C238" s="138">
        <f t="shared" si="6"/>
        <v>2015</v>
      </c>
      <c r="D238" s="75">
        <v>375</v>
      </c>
      <c r="E238" s="76">
        <v>334.86</v>
      </c>
      <c r="F238" s="77">
        <v>328.49</v>
      </c>
      <c r="G238" s="73" t="str">
        <f t="shared" si="7"/>
        <v>20/02/2015</v>
      </c>
    </row>
    <row r="239" spans="1:7" x14ac:dyDescent="0.3">
      <c r="A239" s="73">
        <v>9</v>
      </c>
      <c r="B239" s="74">
        <v>42059</v>
      </c>
      <c r="C239" s="138">
        <f t="shared" si="6"/>
        <v>2015</v>
      </c>
      <c r="D239" s="75">
        <v>375</v>
      </c>
      <c r="E239" s="76">
        <v>334.86</v>
      </c>
      <c r="F239" s="77">
        <v>328.49</v>
      </c>
      <c r="G239" s="73" t="str">
        <f t="shared" si="7"/>
        <v>24/02/2015</v>
      </c>
    </row>
    <row r="240" spans="1:7" x14ac:dyDescent="0.3">
      <c r="A240" s="73">
        <v>9</v>
      </c>
      <c r="B240" s="74">
        <v>42060</v>
      </c>
      <c r="C240" s="138">
        <f t="shared" si="6"/>
        <v>2015</v>
      </c>
      <c r="D240" s="75">
        <v>370</v>
      </c>
      <c r="E240" s="76">
        <v>334.86</v>
      </c>
      <c r="F240" s="77">
        <v>328.49</v>
      </c>
      <c r="G240" s="73" t="str">
        <f t="shared" si="7"/>
        <v>25/02/2015</v>
      </c>
    </row>
    <row r="241" spans="1:7" x14ac:dyDescent="0.3">
      <c r="A241" s="73">
        <v>9</v>
      </c>
      <c r="B241" s="74">
        <v>42061</v>
      </c>
      <c r="C241" s="138">
        <f t="shared" si="6"/>
        <v>2015</v>
      </c>
      <c r="D241" s="75">
        <v>360</v>
      </c>
      <c r="E241" s="76">
        <v>334.86</v>
      </c>
      <c r="F241" s="77">
        <v>328.49</v>
      </c>
      <c r="G241" s="73" t="str">
        <f t="shared" si="7"/>
        <v>26/02/2015</v>
      </c>
    </row>
    <row r="242" spans="1:7" x14ac:dyDescent="0.3">
      <c r="A242" s="73">
        <v>9</v>
      </c>
      <c r="B242" s="74">
        <v>42062</v>
      </c>
      <c r="C242" s="138">
        <f t="shared" si="6"/>
        <v>2015</v>
      </c>
      <c r="D242" s="75">
        <v>363</v>
      </c>
      <c r="E242" s="76">
        <v>334.86</v>
      </c>
      <c r="F242" s="77">
        <v>328.49</v>
      </c>
      <c r="G242" s="73" t="str">
        <f t="shared" si="7"/>
        <v>27/02/2015</v>
      </c>
    </row>
    <row r="243" spans="1:7" x14ac:dyDescent="0.3">
      <c r="A243" s="73">
        <v>9</v>
      </c>
      <c r="B243" s="74">
        <v>42065</v>
      </c>
      <c r="C243" s="138">
        <f t="shared" si="6"/>
        <v>2015</v>
      </c>
      <c r="D243" s="75">
        <v>360</v>
      </c>
      <c r="E243" s="76">
        <v>334.86</v>
      </c>
      <c r="F243" s="77">
        <v>328.49</v>
      </c>
      <c r="G243" s="73" t="str">
        <f t="shared" si="7"/>
        <v>02/03/2015</v>
      </c>
    </row>
    <row r="244" spans="1:7" x14ac:dyDescent="0.3">
      <c r="A244" s="73">
        <v>9</v>
      </c>
      <c r="B244" s="74">
        <v>42066</v>
      </c>
      <c r="C244" s="138">
        <f t="shared" si="6"/>
        <v>2015</v>
      </c>
      <c r="D244" s="75">
        <v>360</v>
      </c>
      <c r="E244" s="76">
        <v>334.86</v>
      </c>
      <c r="F244" s="77">
        <v>328.49</v>
      </c>
      <c r="G244" s="73" t="str">
        <f t="shared" si="7"/>
        <v>03/03/2015</v>
      </c>
    </row>
    <row r="245" spans="1:7" x14ac:dyDescent="0.3">
      <c r="A245" s="73">
        <v>9</v>
      </c>
      <c r="B245" s="74">
        <v>42067</v>
      </c>
      <c r="C245" s="138">
        <f t="shared" si="6"/>
        <v>2015</v>
      </c>
      <c r="D245" s="75">
        <v>360</v>
      </c>
      <c r="E245" s="76">
        <v>334.86</v>
      </c>
      <c r="F245" s="77">
        <v>328.49</v>
      </c>
      <c r="G245" s="73" t="str">
        <f t="shared" si="7"/>
        <v>04/03/2015</v>
      </c>
    </row>
    <row r="246" spans="1:7" x14ac:dyDescent="0.3">
      <c r="A246" s="73">
        <v>9</v>
      </c>
      <c r="B246" s="74">
        <v>42068</v>
      </c>
      <c r="C246" s="138">
        <f t="shared" si="6"/>
        <v>2015</v>
      </c>
      <c r="D246" s="75">
        <v>363</v>
      </c>
      <c r="E246" s="76">
        <v>334.86</v>
      </c>
      <c r="F246" s="77">
        <v>328.49</v>
      </c>
      <c r="G246" s="73" t="str">
        <f t="shared" si="7"/>
        <v>05/03/2015</v>
      </c>
    </row>
    <row r="247" spans="1:7" x14ac:dyDescent="0.3">
      <c r="A247" s="73">
        <v>9</v>
      </c>
      <c r="B247" s="74">
        <v>42069</v>
      </c>
      <c r="C247" s="138">
        <f t="shared" si="6"/>
        <v>2015</v>
      </c>
      <c r="D247" s="75">
        <v>355</v>
      </c>
      <c r="E247" s="76">
        <v>334.86</v>
      </c>
      <c r="F247" s="77">
        <v>328.49</v>
      </c>
      <c r="G247" s="73" t="str">
        <f t="shared" si="7"/>
        <v>06/03/2015</v>
      </c>
    </row>
    <row r="248" spans="1:7" x14ac:dyDescent="0.3">
      <c r="A248" s="73">
        <v>9</v>
      </c>
      <c r="B248" s="74">
        <v>42072</v>
      </c>
      <c r="C248" s="138">
        <f t="shared" si="6"/>
        <v>2015</v>
      </c>
      <c r="D248" s="75">
        <v>355</v>
      </c>
      <c r="E248" s="76">
        <v>334.86</v>
      </c>
      <c r="F248" s="77">
        <v>328.49</v>
      </c>
      <c r="G248" s="73" t="str">
        <f t="shared" si="7"/>
        <v>09/03/2015</v>
      </c>
    </row>
    <row r="249" spans="1:7" x14ac:dyDescent="0.3">
      <c r="A249" s="73">
        <v>9</v>
      </c>
      <c r="B249" s="74">
        <v>42073</v>
      </c>
      <c r="C249" s="138">
        <f t="shared" si="6"/>
        <v>2015</v>
      </c>
      <c r="D249" s="75">
        <v>355</v>
      </c>
      <c r="E249" s="76">
        <v>334.86</v>
      </c>
      <c r="F249" s="77">
        <v>328.49</v>
      </c>
      <c r="G249" s="73" t="str">
        <f t="shared" si="7"/>
        <v>10/03/2015</v>
      </c>
    </row>
    <row r="250" spans="1:7" x14ac:dyDescent="0.3">
      <c r="A250" s="73">
        <v>9</v>
      </c>
      <c r="B250" s="74">
        <v>42074</v>
      </c>
      <c r="C250" s="138">
        <f t="shared" si="6"/>
        <v>2015</v>
      </c>
      <c r="D250" s="75">
        <v>355</v>
      </c>
      <c r="E250" s="76">
        <v>334.86</v>
      </c>
      <c r="F250" s="77">
        <v>328.49</v>
      </c>
      <c r="G250" s="73" t="str">
        <f t="shared" si="7"/>
        <v>11/03/2015</v>
      </c>
    </row>
    <row r="251" spans="1:7" x14ac:dyDescent="0.3">
      <c r="A251" s="73">
        <v>9</v>
      </c>
      <c r="B251" s="74">
        <v>42075</v>
      </c>
      <c r="C251" s="138">
        <f t="shared" si="6"/>
        <v>2015</v>
      </c>
      <c r="D251" s="75">
        <v>355</v>
      </c>
      <c r="E251" s="76">
        <v>334.86</v>
      </c>
      <c r="F251" s="77">
        <v>328.49</v>
      </c>
      <c r="G251" s="73" t="str">
        <f t="shared" si="7"/>
        <v>12/03/2015</v>
      </c>
    </row>
    <row r="252" spans="1:7" x14ac:dyDescent="0.3">
      <c r="A252" s="73">
        <v>9</v>
      </c>
      <c r="B252" s="74">
        <v>42076</v>
      </c>
      <c r="C252" s="138">
        <f t="shared" si="6"/>
        <v>2015</v>
      </c>
      <c r="D252" s="75">
        <v>355</v>
      </c>
      <c r="E252" s="76">
        <v>334.86</v>
      </c>
      <c r="F252" s="77">
        <v>328.49</v>
      </c>
      <c r="G252" s="73" t="str">
        <f t="shared" si="7"/>
        <v>13/03/2015</v>
      </c>
    </row>
    <row r="253" spans="1:7" x14ac:dyDescent="0.3">
      <c r="A253" s="73">
        <v>9</v>
      </c>
      <c r="B253" s="74">
        <v>42079</v>
      </c>
      <c r="C253" s="138">
        <f t="shared" si="6"/>
        <v>2015</v>
      </c>
      <c r="D253" s="75">
        <v>355</v>
      </c>
      <c r="E253" s="76">
        <v>334.86</v>
      </c>
      <c r="F253" s="77">
        <v>328.49</v>
      </c>
      <c r="G253" s="73" t="str">
        <f t="shared" si="7"/>
        <v>16/03/2015</v>
      </c>
    </row>
    <row r="254" spans="1:7" x14ac:dyDescent="0.3">
      <c r="A254" s="73">
        <v>9</v>
      </c>
      <c r="B254" s="74">
        <v>42081</v>
      </c>
      <c r="C254" s="138">
        <f t="shared" si="6"/>
        <v>2015</v>
      </c>
      <c r="D254" s="75">
        <v>335</v>
      </c>
      <c r="E254" s="76">
        <v>334.86</v>
      </c>
      <c r="F254" s="77">
        <v>328.49</v>
      </c>
      <c r="G254" s="73" t="str">
        <f t="shared" si="7"/>
        <v>18/03/2015</v>
      </c>
    </row>
    <row r="255" spans="1:7" x14ac:dyDescent="0.3">
      <c r="A255" s="73">
        <v>9</v>
      </c>
      <c r="B255" s="74">
        <v>42082</v>
      </c>
      <c r="C255" s="138">
        <f t="shared" si="6"/>
        <v>2015</v>
      </c>
      <c r="D255" s="75">
        <v>335</v>
      </c>
      <c r="E255" s="76">
        <v>334.86</v>
      </c>
      <c r="F255" s="77">
        <v>328.49</v>
      </c>
      <c r="G255" s="73" t="str">
        <f t="shared" si="7"/>
        <v>19/03/2015</v>
      </c>
    </row>
    <row r="256" spans="1:7" x14ac:dyDescent="0.3">
      <c r="A256" s="73">
        <v>9</v>
      </c>
      <c r="B256" s="74">
        <v>42083</v>
      </c>
      <c r="C256" s="138">
        <f t="shared" si="6"/>
        <v>2015</v>
      </c>
      <c r="D256" s="75">
        <v>335</v>
      </c>
      <c r="E256" s="76">
        <v>334.86</v>
      </c>
      <c r="F256" s="77">
        <v>328.49</v>
      </c>
      <c r="G256" s="73" t="str">
        <f t="shared" si="7"/>
        <v>20/03/2015</v>
      </c>
    </row>
    <row r="257" spans="1:7" x14ac:dyDescent="0.3">
      <c r="A257" s="73">
        <v>9</v>
      </c>
      <c r="B257" s="74">
        <v>42087</v>
      </c>
      <c r="C257" s="138">
        <f t="shared" si="6"/>
        <v>2015</v>
      </c>
      <c r="D257" s="75">
        <v>335</v>
      </c>
      <c r="E257" s="76">
        <v>334.86</v>
      </c>
      <c r="F257" s="77">
        <v>328.49</v>
      </c>
      <c r="G257" s="73" t="str">
        <f t="shared" si="7"/>
        <v>24/03/2015</v>
      </c>
    </row>
    <row r="258" spans="1:7" x14ac:dyDescent="0.3">
      <c r="A258" s="73">
        <v>9</v>
      </c>
      <c r="B258" s="74">
        <v>42088</v>
      </c>
      <c r="C258" s="138">
        <f t="shared" si="6"/>
        <v>2015</v>
      </c>
      <c r="D258" s="75">
        <v>335</v>
      </c>
      <c r="E258" s="76">
        <v>334.86</v>
      </c>
      <c r="F258" s="77">
        <v>328.49</v>
      </c>
      <c r="G258" s="73" t="str">
        <f t="shared" si="7"/>
        <v>25/03/2015</v>
      </c>
    </row>
    <row r="259" spans="1:7" x14ac:dyDescent="0.3">
      <c r="A259" s="73">
        <v>9</v>
      </c>
      <c r="B259" s="74">
        <v>42089</v>
      </c>
      <c r="C259" s="138">
        <f t="shared" ref="C259:C322" si="8">YEAR(B259)</f>
        <v>2015</v>
      </c>
      <c r="D259" s="75">
        <v>335</v>
      </c>
      <c r="E259" s="76">
        <v>334.86</v>
      </c>
      <c r="F259" s="77">
        <v>328.49</v>
      </c>
      <c r="G259" s="73" t="str">
        <f t="shared" ref="G259:G326" si="9">TEXT(B259,"jj/mm/aaaa")</f>
        <v>26/03/2015</v>
      </c>
    </row>
    <row r="260" spans="1:7" x14ac:dyDescent="0.3">
      <c r="A260" s="73">
        <v>9</v>
      </c>
      <c r="B260" s="74">
        <v>42090</v>
      </c>
      <c r="C260" s="138">
        <f t="shared" si="8"/>
        <v>2015</v>
      </c>
      <c r="D260" s="75">
        <v>335</v>
      </c>
      <c r="E260" s="76">
        <v>334.86</v>
      </c>
      <c r="F260" s="77">
        <v>328.49</v>
      </c>
      <c r="G260" s="73" t="str">
        <f t="shared" si="9"/>
        <v>27/03/2015</v>
      </c>
    </row>
    <row r="261" spans="1:7" x14ac:dyDescent="0.3">
      <c r="A261" s="73">
        <v>9</v>
      </c>
      <c r="B261" s="74">
        <v>42093</v>
      </c>
      <c r="C261" s="138">
        <f t="shared" si="8"/>
        <v>2015</v>
      </c>
      <c r="D261" s="75">
        <v>335</v>
      </c>
      <c r="E261" s="76">
        <v>334.86</v>
      </c>
      <c r="F261" s="77">
        <v>328.49</v>
      </c>
      <c r="G261" s="73" t="str">
        <f t="shared" si="9"/>
        <v>30/03/2015</v>
      </c>
    </row>
    <row r="262" spans="1:7" x14ac:dyDescent="0.3">
      <c r="A262" s="73">
        <v>9</v>
      </c>
      <c r="B262" s="74">
        <v>42104</v>
      </c>
      <c r="C262" s="138">
        <f t="shared" si="8"/>
        <v>2015</v>
      </c>
      <c r="D262" s="75">
        <v>325</v>
      </c>
      <c r="E262" s="76">
        <v>334.86</v>
      </c>
      <c r="F262" s="77">
        <v>328.49</v>
      </c>
      <c r="G262" s="73" t="str">
        <f t="shared" si="9"/>
        <v>10/04/2015</v>
      </c>
    </row>
    <row r="263" spans="1:7" x14ac:dyDescent="0.3">
      <c r="A263" s="73">
        <v>9</v>
      </c>
      <c r="B263" s="74">
        <v>42114</v>
      </c>
      <c r="C263" s="138">
        <f t="shared" si="8"/>
        <v>2015</v>
      </c>
      <c r="D263" s="75">
        <v>315</v>
      </c>
      <c r="E263" s="76">
        <v>334.86</v>
      </c>
      <c r="F263" s="77">
        <v>328.49</v>
      </c>
      <c r="G263" s="73" t="str">
        <f t="shared" si="9"/>
        <v>20/04/2015</v>
      </c>
    </row>
    <row r="264" spans="1:7" x14ac:dyDescent="0.3">
      <c r="A264" s="73">
        <v>9</v>
      </c>
      <c r="B264" s="74">
        <v>42124</v>
      </c>
      <c r="C264" s="138">
        <f t="shared" si="8"/>
        <v>2015</v>
      </c>
      <c r="D264" s="75">
        <v>305</v>
      </c>
      <c r="E264" s="76">
        <v>334.86</v>
      </c>
      <c r="F264" s="77">
        <v>328.49</v>
      </c>
      <c r="G264" s="73" t="str">
        <f t="shared" si="9"/>
        <v>30/04/2015</v>
      </c>
    </row>
    <row r="265" spans="1:7" x14ac:dyDescent="0.3">
      <c r="A265" s="73">
        <v>9</v>
      </c>
      <c r="B265" s="74">
        <v>42134</v>
      </c>
      <c r="C265" s="138">
        <f t="shared" si="8"/>
        <v>2015</v>
      </c>
      <c r="D265" s="75">
        <v>295</v>
      </c>
      <c r="E265" s="76">
        <v>334.86</v>
      </c>
      <c r="F265" s="77">
        <v>328.49</v>
      </c>
      <c r="G265" s="73" t="str">
        <f t="shared" si="9"/>
        <v>10/05/2015</v>
      </c>
    </row>
    <row r="266" spans="1:7" x14ac:dyDescent="0.3">
      <c r="A266" s="73">
        <v>9</v>
      </c>
      <c r="B266" s="74">
        <v>42145</v>
      </c>
      <c r="C266" s="138">
        <f t="shared" si="8"/>
        <v>2015</v>
      </c>
      <c r="D266" s="75">
        <v>282</v>
      </c>
      <c r="E266" s="76">
        <v>334.86</v>
      </c>
      <c r="F266" s="77">
        <v>328.49</v>
      </c>
      <c r="G266" s="73" t="str">
        <f t="shared" si="9"/>
        <v>21/05/2015</v>
      </c>
    </row>
    <row r="267" spans="1:7" x14ac:dyDescent="0.3">
      <c r="A267" s="73">
        <v>9</v>
      </c>
      <c r="B267" s="74">
        <v>42146</v>
      </c>
      <c r="C267" s="138">
        <f t="shared" si="8"/>
        <v>2015</v>
      </c>
      <c r="D267" s="75">
        <v>276</v>
      </c>
      <c r="E267" s="76">
        <v>334.86</v>
      </c>
      <c r="F267" s="77">
        <v>328.49</v>
      </c>
      <c r="G267" s="73" t="str">
        <f t="shared" si="9"/>
        <v>22/05/2015</v>
      </c>
    </row>
    <row r="268" spans="1:7" x14ac:dyDescent="0.3">
      <c r="A268" s="73">
        <v>9</v>
      </c>
      <c r="B268" s="74">
        <v>42150</v>
      </c>
      <c r="C268" s="138">
        <f t="shared" si="8"/>
        <v>2015</v>
      </c>
      <c r="D268" s="75">
        <v>290</v>
      </c>
      <c r="E268" s="76">
        <v>334.86</v>
      </c>
      <c r="F268" s="77">
        <v>328.49</v>
      </c>
      <c r="G268" s="73" t="str">
        <f t="shared" si="9"/>
        <v>26/05/2015</v>
      </c>
    </row>
    <row r="269" spans="1:7" x14ac:dyDescent="0.3">
      <c r="A269" s="73">
        <v>9</v>
      </c>
      <c r="B269" s="74">
        <v>42151</v>
      </c>
      <c r="C269" s="138">
        <f t="shared" si="8"/>
        <v>2015</v>
      </c>
      <c r="D269" s="75">
        <v>290</v>
      </c>
      <c r="E269" s="76">
        <v>334.86</v>
      </c>
      <c r="F269" s="77">
        <v>328.49</v>
      </c>
      <c r="G269" s="73" t="str">
        <f t="shared" si="9"/>
        <v>27/05/2015</v>
      </c>
    </row>
    <row r="270" spans="1:7" x14ac:dyDescent="0.3">
      <c r="A270" s="73">
        <v>9</v>
      </c>
      <c r="B270" s="74">
        <v>42152</v>
      </c>
      <c r="C270" s="138">
        <f t="shared" si="8"/>
        <v>2015</v>
      </c>
      <c r="D270" s="75">
        <v>290</v>
      </c>
      <c r="E270" s="76">
        <v>334.86</v>
      </c>
      <c r="F270" s="77">
        <v>328.49</v>
      </c>
      <c r="G270" s="73" t="str">
        <f t="shared" si="9"/>
        <v>28/05/2015</v>
      </c>
    </row>
    <row r="271" spans="1:7" x14ac:dyDescent="0.3">
      <c r="A271" s="73">
        <v>9</v>
      </c>
      <c r="B271" s="74">
        <v>42153</v>
      </c>
      <c r="C271" s="138">
        <f t="shared" si="8"/>
        <v>2015</v>
      </c>
      <c r="D271" s="75">
        <v>290</v>
      </c>
      <c r="E271" s="76">
        <v>334.86</v>
      </c>
      <c r="F271" s="77">
        <v>328.49</v>
      </c>
      <c r="G271" s="73" t="str">
        <f t="shared" si="9"/>
        <v>29/05/2015</v>
      </c>
    </row>
    <row r="272" spans="1:7" x14ac:dyDescent="0.3">
      <c r="A272" s="73">
        <v>9</v>
      </c>
      <c r="B272" s="74">
        <v>42156</v>
      </c>
      <c r="C272" s="138">
        <f t="shared" si="8"/>
        <v>2015</v>
      </c>
      <c r="D272" s="75">
        <v>290</v>
      </c>
      <c r="E272" s="76">
        <v>334.86</v>
      </c>
      <c r="F272" s="77">
        <v>328.49</v>
      </c>
      <c r="G272" s="73" t="str">
        <f t="shared" si="9"/>
        <v>01/06/2015</v>
      </c>
    </row>
    <row r="273" spans="1:7" x14ac:dyDescent="0.3">
      <c r="A273" s="73">
        <v>9</v>
      </c>
      <c r="B273" s="74">
        <v>42157</v>
      </c>
      <c r="C273" s="138">
        <f t="shared" si="8"/>
        <v>2015</v>
      </c>
      <c r="D273" s="75">
        <v>295</v>
      </c>
      <c r="E273" s="76">
        <v>334.86</v>
      </c>
      <c r="F273" s="77">
        <v>328.49</v>
      </c>
      <c r="G273" s="73" t="str">
        <f t="shared" si="9"/>
        <v>02/06/2015</v>
      </c>
    </row>
    <row r="274" spans="1:7" x14ac:dyDescent="0.3">
      <c r="A274" s="73">
        <v>9</v>
      </c>
      <c r="B274" s="74">
        <v>42158</v>
      </c>
      <c r="C274" s="138">
        <f t="shared" si="8"/>
        <v>2015</v>
      </c>
      <c r="D274" s="75">
        <v>300</v>
      </c>
      <c r="E274" s="76">
        <v>334.86</v>
      </c>
      <c r="F274" s="77">
        <v>328.49</v>
      </c>
      <c r="G274" s="73" t="str">
        <f t="shared" si="9"/>
        <v>03/06/2015</v>
      </c>
    </row>
    <row r="275" spans="1:7" x14ac:dyDescent="0.3">
      <c r="A275" s="73">
        <v>9</v>
      </c>
      <c r="B275" s="74">
        <v>42159</v>
      </c>
      <c r="C275" s="138">
        <f t="shared" si="8"/>
        <v>2015</v>
      </c>
      <c r="D275" s="75">
        <v>300</v>
      </c>
      <c r="E275" s="76">
        <v>334.86</v>
      </c>
      <c r="F275" s="77">
        <v>328.49</v>
      </c>
      <c r="G275" s="73" t="str">
        <f t="shared" si="9"/>
        <v>04/06/2015</v>
      </c>
    </row>
    <row r="276" spans="1:7" x14ac:dyDescent="0.3">
      <c r="A276" s="73">
        <v>9</v>
      </c>
      <c r="B276" s="74">
        <v>42160</v>
      </c>
      <c r="C276" s="138">
        <f t="shared" si="8"/>
        <v>2015</v>
      </c>
      <c r="D276" s="75">
        <v>300</v>
      </c>
      <c r="E276" s="76">
        <v>334.86</v>
      </c>
      <c r="F276" s="77">
        <v>328.49</v>
      </c>
      <c r="G276" s="73" t="str">
        <f t="shared" si="9"/>
        <v>05/06/2015</v>
      </c>
    </row>
    <row r="277" spans="1:7" x14ac:dyDescent="0.3">
      <c r="A277" s="73">
        <v>9</v>
      </c>
      <c r="B277" s="74">
        <v>42163</v>
      </c>
      <c r="C277" s="138">
        <f t="shared" si="8"/>
        <v>2015</v>
      </c>
      <c r="D277" s="75">
        <v>300</v>
      </c>
      <c r="E277" s="76">
        <v>334.86</v>
      </c>
      <c r="F277" s="77">
        <v>328.49</v>
      </c>
      <c r="G277" s="73" t="str">
        <f t="shared" si="9"/>
        <v>08/06/2015</v>
      </c>
    </row>
    <row r="278" spans="1:7" x14ac:dyDescent="0.3">
      <c r="A278" s="73">
        <v>9</v>
      </c>
      <c r="B278" s="74">
        <v>42164</v>
      </c>
      <c r="C278" s="138">
        <f t="shared" si="8"/>
        <v>2015</v>
      </c>
      <c r="D278" s="75">
        <v>300</v>
      </c>
      <c r="E278" s="76">
        <v>334.86</v>
      </c>
      <c r="F278" s="77">
        <v>328.49</v>
      </c>
      <c r="G278" s="73" t="str">
        <f t="shared" si="9"/>
        <v>09/06/2015</v>
      </c>
    </row>
    <row r="279" spans="1:7" x14ac:dyDescent="0.3">
      <c r="A279" s="73">
        <v>9</v>
      </c>
      <c r="B279" s="74">
        <v>42165</v>
      </c>
      <c r="C279" s="138">
        <f t="shared" si="8"/>
        <v>2015</v>
      </c>
      <c r="D279" s="75">
        <v>297</v>
      </c>
      <c r="E279" s="76">
        <v>334.86</v>
      </c>
      <c r="F279" s="77">
        <v>328.49</v>
      </c>
      <c r="G279" s="73" t="str">
        <f t="shared" si="9"/>
        <v>10/06/2015</v>
      </c>
    </row>
    <row r="280" spans="1:7" x14ac:dyDescent="0.3">
      <c r="A280" s="73">
        <v>9</v>
      </c>
      <c r="B280" s="74">
        <v>42166</v>
      </c>
      <c r="C280" s="138">
        <f t="shared" si="8"/>
        <v>2015</v>
      </c>
      <c r="D280" s="75">
        <v>297</v>
      </c>
      <c r="E280" s="76">
        <v>334.86</v>
      </c>
      <c r="F280" s="77">
        <v>328.49</v>
      </c>
      <c r="G280" s="73" t="str">
        <f t="shared" si="9"/>
        <v>11/06/2015</v>
      </c>
    </row>
    <row r="281" spans="1:7" x14ac:dyDescent="0.3">
      <c r="A281" s="73">
        <v>9</v>
      </c>
      <c r="B281" s="74">
        <v>42170</v>
      </c>
      <c r="C281" s="138">
        <f t="shared" si="8"/>
        <v>2015</v>
      </c>
      <c r="D281" s="75">
        <v>302</v>
      </c>
      <c r="E281" s="76">
        <v>334.86</v>
      </c>
      <c r="F281" s="77">
        <v>328.49</v>
      </c>
      <c r="G281" s="73" t="str">
        <f t="shared" si="9"/>
        <v>15/06/2015</v>
      </c>
    </row>
    <row r="282" spans="1:7" x14ac:dyDescent="0.3">
      <c r="A282" s="73">
        <v>9</v>
      </c>
      <c r="B282" s="74">
        <v>42171</v>
      </c>
      <c r="C282" s="138">
        <f t="shared" si="8"/>
        <v>2015</v>
      </c>
      <c r="D282" s="75">
        <v>304</v>
      </c>
      <c r="E282" s="76">
        <v>334.86</v>
      </c>
      <c r="F282" s="77">
        <v>328.49</v>
      </c>
      <c r="G282" s="73" t="str">
        <f t="shared" si="9"/>
        <v>16/06/2015</v>
      </c>
    </row>
    <row r="283" spans="1:7" x14ac:dyDescent="0.3">
      <c r="A283" s="73">
        <v>9</v>
      </c>
      <c r="B283" s="74">
        <v>42172</v>
      </c>
      <c r="C283" s="138">
        <f t="shared" si="8"/>
        <v>2015</v>
      </c>
      <c r="D283" s="75">
        <v>306</v>
      </c>
      <c r="E283" s="76">
        <v>334.86</v>
      </c>
      <c r="F283" s="77">
        <v>328.49</v>
      </c>
      <c r="G283" s="73" t="str">
        <f t="shared" si="9"/>
        <v>17/06/2015</v>
      </c>
    </row>
    <row r="284" spans="1:7" x14ac:dyDescent="0.3">
      <c r="A284" s="73">
        <v>9</v>
      </c>
      <c r="B284" s="74">
        <v>42173</v>
      </c>
      <c r="C284" s="138">
        <f t="shared" si="8"/>
        <v>2015</v>
      </c>
      <c r="D284" s="75">
        <v>310</v>
      </c>
      <c r="E284" s="76">
        <v>334.86</v>
      </c>
      <c r="F284" s="77">
        <v>328.49</v>
      </c>
      <c r="G284" s="73" t="str">
        <f t="shared" si="9"/>
        <v>18/06/2015</v>
      </c>
    </row>
    <row r="285" spans="1:7" x14ac:dyDescent="0.3">
      <c r="A285" s="73">
        <v>9</v>
      </c>
      <c r="B285" s="74">
        <v>42174</v>
      </c>
      <c r="C285" s="138">
        <f t="shared" si="8"/>
        <v>2015</v>
      </c>
      <c r="D285" s="75">
        <v>315</v>
      </c>
      <c r="E285" s="76">
        <v>334.86</v>
      </c>
      <c r="F285" s="77">
        <v>328.49</v>
      </c>
      <c r="G285" s="73" t="str">
        <f t="shared" si="9"/>
        <v>19/06/2015</v>
      </c>
    </row>
    <row r="286" spans="1:7" x14ac:dyDescent="0.3">
      <c r="A286" s="73">
        <v>9</v>
      </c>
      <c r="B286" s="74">
        <v>42177</v>
      </c>
      <c r="C286" s="138">
        <f t="shared" si="8"/>
        <v>2015</v>
      </c>
      <c r="D286" s="75">
        <v>315</v>
      </c>
      <c r="E286" s="76">
        <v>334.86</v>
      </c>
      <c r="F286" s="77">
        <v>328.49</v>
      </c>
      <c r="G286" s="73" t="str">
        <f t="shared" si="9"/>
        <v>22/06/2015</v>
      </c>
    </row>
    <row r="287" spans="1:7" x14ac:dyDescent="0.3">
      <c r="A287" s="73">
        <v>9</v>
      </c>
      <c r="B287" s="74">
        <v>42178</v>
      </c>
      <c r="C287" s="138">
        <f t="shared" si="8"/>
        <v>2015</v>
      </c>
      <c r="D287" s="75">
        <v>320</v>
      </c>
      <c r="E287" s="76">
        <v>334.86</v>
      </c>
      <c r="F287" s="77">
        <v>328.49</v>
      </c>
      <c r="G287" s="73" t="str">
        <f t="shared" si="9"/>
        <v>23/06/2015</v>
      </c>
    </row>
    <row r="288" spans="1:7" x14ac:dyDescent="0.3">
      <c r="A288" s="73">
        <v>9</v>
      </c>
      <c r="B288" s="74">
        <v>42179</v>
      </c>
      <c r="C288" s="138">
        <f t="shared" si="8"/>
        <v>2015</v>
      </c>
      <c r="D288" s="75">
        <v>320</v>
      </c>
      <c r="E288" s="76">
        <v>334.86</v>
      </c>
      <c r="F288" s="77">
        <v>328.49</v>
      </c>
      <c r="G288" s="73" t="str">
        <f t="shared" si="9"/>
        <v>24/06/2015</v>
      </c>
    </row>
    <row r="289" spans="1:7" x14ac:dyDescent="0.3">
      <c r="A289" s="73">
        <v>9</v>
      </c>
      <c r="B289" s="74">
        <v>42180</v>
      </c>
      <c r="C289" s="138">
        <f t="shared" si="8"/>
        <v>2015</v>
      </c>
      <c r="D289" s="75">
        <v>325</v>
      </c>
      <c r="E289" s="76">
        <v>334.86</v>
      </c>
      <c r="F289" s="77">
        <v>328.49</v>
      </c>
      <c r="G289" s="73" t="str">
        <f t="shared" si="9"/>
        <v>25/06/2015</v>
      </c>
    </row>
    <row r="290" spans="1:7" x14ac:dyDescent="0.3">
      <c r="A290" s="73">
        <v>9</v>
      </c>
      <c r="B290" s="74">
        <v>42181</v>
      </c>
      <c r="C290" s="138">
        <f t="shared" si="8"/>
        <v>2015</v>
      </c>
      <c r="D290" s="75">
        <v>330</v>
      </c>
      <c r="E290" s="76">
        <v>334.86</v>
      </c>
      <c r="F290" s="77">
        <v>328.49</v>
      </c>
      <c r="G290" s="73" t="str">
        <f t="shared" si="9"/>
        <v>26/06/2015</v>
      </c>
    </row>
    <row r="291" spans="1:7" x14ac:dyDescent="0.3">
      <c r="A291" s="73">
        <v>9</v>
      </c>
      <c r="B291" s="74">
        <v>42184</v>
      </c>
      <c r="C291" s="138">
        <f t="shared" si="8"/>
        <v>2015</v>
      </c>
      <c r="D291" s="75">
        <v>330</v>
      </c>
      <c r="E291" s="76">
        <v>334.86</v>
      </c>
      <c r="F291" s="77">
        <v>328.49</v>
      </c>
      <c r="G291" s="73" t="str">
        <f t="shared" si="9"/>
        <v>29/06/2015</v>
      </c>
    </row>
    <row r="292" spans="1:7" x14ac:dyDescent="0.3">
      <c r="A292" s="73">
        <v>9</v>
      </c>
      <c r="B292" s="74">
        <v>42185</v>
      </c>
      <c r="C292" s="138">
        <f t="shared" si="8"/>
        <v>2015</v>
      </c>
      <c r="D292" s="75">
        <v>345</v>
      </c>
      <c r="E292" s="76">
        <v>334.86</v>
      </c>
      <c r="F292" s="77">
        <v>328.49</v>
      </c>
      <c r="G292" s="73" t="str">
        <f t="shared" si="9"/>
        <v>30/06/2015</v>
      </c>
    </row>
    <row r="293" spans="1:7" x14ac:dyDescent="0.3">
      <c r="A293" s="73">
        <v>9</v>
      </c>
      <c r="B293" s="74">
        <v>42186</v>
      </c>
      <c r="C293" s="138">
        <f t="shared" si="8"/>
        <v>2015</v>
      </c>
      <c r="D293" s="75">
        <v>355</v>
      </c>
      <c r="E293" s="76">
        <v>334.86</v>
      </c>
      <c r="F293" s="77">
        <v>328.49</v>
      </c>
      <c r="G293" s="73" t="str">
        <f t="shared" si="9"/>
        <v>01/07/2015</v>
      </c>
    </row>
    <row r="294" spans="1:7" x14ac:dyDescent="0.3">
      <c r="A294" s="73">
        <v>9</v>
      </c>
      <c r="B294" s="74">
        <v>42187</v>
      </c>
      <c r="C294" s="138">
        <f t="shared" si="8"/>
        <v>2015</v>
      </c>
      <c r="D294" s="75">
        <v>375</v>
      </c>
      <c r="E294" s="76">
        <v>334.86</v>
      </c>
      <c r="F294" s="77">
        <v>328.49</v>
      </c>
      <c r="G294" s="73" t="str">
        <f t="shared" si="9"/>
        <v>02/07/2015</v>
      </c>
    </row>
    <row r="295" spans="1:7" x14ac:dyDescent="0.3">
      <c r="A295" s="73">
        <v>9</v>
      </c>
      <c r="B295" s="74">
        <v>42188</v>
      </c>
      <c r="C295" s="138">
        <f t="shared" si="8"/>
        <v>2015</v>
      </c>
      <c r="D295" s="75">
        <v>375</v>
      </c>
      <c r="E295" s="76">
        <v>334.86</v>
      </c>
      <c r="F295" s="77">
        <v>328.49</v>
      </c>
      <c r="G295" s="73" t="str">
        <f t="shared" si="9"/>
        <v>03/07/2015</v>
      </c>
    </row>
    <row r="296" spans="1:7" x14ac:dyDescent="0.3">
      <c r="A296" s="73">
        <v>9</v>
      </c>
      <c r="B296" s="74">
        <v>42191</v>
      </c>
      <c r="C296" s="138">
        <f t="shared" si="8"/>
        <v>2015</v>
      </c>
      <c r="D296" s="75">
        <v>385</v>
      </c>
      <c r="E296" s="76">
        <v>334.86</v>
      </c>
      <c r="F296" s="77">
        <v>328.49</v>
      </c>
      <c r="G296" s="73" t="str">
        <f t="shared" si="9"/>
        <v>06/07/2015</v>
      </c>
    </row>
    <row r="297" spans="1:7" x14ac:dyDescent="0.3">
      <c r="A297" s="73">
        <v>9</v>
      </c>
      <c r="B297" s="74">
        <v>42192</v>
      </c>
      <c r="C297" s="138">
        <f t="shared" si="8"/>
        <v>2015</v>
      </c>
      <c r="D297" s="75">
        <v>385</v>
      </c>
      <c r="E297" s="76">
        <v>334.86</v>
      </c>
      <c r="F297" s="77">
        <v>328.49</v>
      </c>
      <c r="G297" s="73" t="str">
        <f t="shared" si="9"/>
        <v>07/07/2015</v>
      </c>
    </row>
    <row r="298" spans="1:7" x14ac:dyDescent="0.3">
      <c r="A298" s="73">
        <v>9</v>
      </c>
      <c r="B298" s="74">
        <v>42193</v>
      </c>
      <c r="C298" s="138">
        <f t="shared" si="8"/>
        <v>2015</v>
      </c>
      <c r="D298" s="75">
        <v>395</v>
      </c>
      <c r="E298" s="76">
        <v>334.86</v>
      </c>
      <c r="F298" s="77">
        <v>328.49</v>
      </c>
      <c r="G298" s="73" t="str">
        <f t="shared" si="9"/>
        <v>08/07/2015</v>
      </c>
    </row>
    <row r="299" spans="1:7" x14ac:dyDescent="0.3">
      <c r="A299" s="73">
        <v>9</v>
      </c>
      <c r="B299" s="74">
        <v>42195</v>
      </c>
      <c r="C299" s="138">
        <f t="shared" si="8"/>
        <v>2015</v>
      </c>
      <c r="D299" s="75">
        <v>380</v>
      </c>
      <c r="E299" s="76">
        <v>334.86</v>
      </c>
      <c r="F299" s="77">
        <v>328.49</v>
      </c>
      <c r="G299" s="73" t="str">
        <f t="shared" si="9"/>
        <v>10/07/2015</v>
      </c>
    </row>
    <row r="300" spans="1:7" x14ac:dyDescent="0.3">
      <c r="A300" s="73">
        <v>9</v>
      </c>
      <c r="B300" s="74">
        <v>42202</v>
      </c>
      <c r="C300" s="138">
        <f t="shared" si="8"/>
        <v>2015</v>
      </c>
      <c r="D300" s="75">
        <v>360</v>
      </c>
      <c r="E300" s="76">
        <v>334.86</v>
      </c>
      <c r="F300" s="77">
        <v>328.49</v>
      </c>
      <c r="G300" s="73" t="str">
        <f t="shared" si="9"/>
        <v>17/07/2015</v>
      </c>
    </row>
    <row r="301" spans="1:7" x14ac:dyDescent="0.3">
      <c r="A301" s="73">
        <v>9</v>
      </c>
      <c r="B301" s="74">
        <v>42209</v>
      </c>
      <c r="C301" s="138">
        <f t="shared" si="8"/>
        <v>2015</v>
      </c>
      <c r="D301" s="75">
        <v>355</v>
      </c>
      <c r="E301" s="76">
        <v>334.86</v>
      </c>
      <c r="F301" s="77">
        <v>328.49</v>
      </c>
      <c r="G301" s="73" t="str">
        <f t="shared" si="9"/>
        <v>24/07/2015</v>
      </c>
    </row>
    <row r="302" spans="1:7" x14ac:dyDescent="0.3">
      <c r="A302" s="73">
        <v>9</v>
      </c>
      <c r="B302" s="74">
        <v>42212</v>
      </c>
      <c r="C302" s="138">
        <f t="shared" si="8"/>
        <v>2015</v>
      </c>
      <c r="D302" s="75">
        <v>350</v>
      </c>
      <c r="E302" s="76">
        <v>334.86</v>
      </c>
      <c r="F302" s="77">
        <v>328.49</v>
      </c>
      <c r="G302" s="73" t="str">
        <f t="shared" si="9"/>
        <v>27/07/2015</v>
      </c>
    </row>
    <row r="303" spans="1:7" x14ac:dyDescent="0.3">
      <c r="A303" s="73">
        <v>9</v>
      </c>
      <c r="B303" s="74">
        <v>42213</v>
      </c>
      <c r="C303" s="138">
        <f t="shared" si="8"/>
        <v>2015</v>
      </c>
      <c r="D303" s="75">
        <v>352</v>
      </c>
      <c r="E303" s="76">
        <v>334.86</v>
      </c>
      <c r="F303" s="77">
        <v>328.49</v>
      </c>
      <c r="G303" s="73" t="str">
        <f t="shared" si="9"/>
        <v>28/07/2015</v>
      </c>
    </row>
    <row r="304" spans="1:7" x14ac:dyDescent="0.3">
      <c r="A304" s="73">
        <v>9</v>
      </c>
      <c r="B304" s="74">
        <v>42214</v>
      </c>
      <c r="C304" s="138">
        <f t="shared" si="8"/>
        <v>2015</v>
      </c>
      <c r="D304" s="75">
        <v>350</v>
      </c>
      <c r="E304" s="76">
        <v>334.86</v>
      </c>
      <c r="F304" s="77">
        <v>328.49</v>
      </c>
      <c r="G304" s="73" t="str">
        <f t="shared" si="9"/>
        <v>29/07/2015</v>
      </c>
    </row>
    <row r="305" spans="1:7" x14ac:dyDescent="0.3">
      <c r="A305" s="73">
        <v>9</v>
      </c>
      <c r="B305" s="74">
        <v>42219</v>
      </c>
      <c r="C305" s="138">
        <f t="shared" si="8"/>
        <v>2015</v>
      </c>
      <c r="D305" s="75">
        <v>350</v>
      </c>
      <c r="E305" s="76">
        <v>334.86</v>
      </c>
      <c r="F305" s="77">
        <v>328.49</v>
      </c>
      <c r="G305" s="73" t="str">
        <f t="shared" si="9"/>
        <v>03/08/2015</v>
      </c>
    </row>
    <row r="306" spans="1:7" x14ac:dyDescent="0.3">
      <c r="A306" s="73">
        <v>9</v>
      </c>
      <c r="B306" s="74">
        <v>42220</v>
      </c>
      <c r="C306" s="138">
        <f t="shared" si="8"/>
        <v>2015</v>
      </c>
      <c r="D306" s="75">
        <v>350</v>
      </c>
      <c r="E306" s="76">
        <v>334.86</v>
      </c>
      <c r="F306" s="77">
        <v>328.49</v>
      </c>
      <c r="G306" s="73" t="str">
        <f t="shared" si="9"/>
        <v>04/08/2015</v>
      </c>
    </row>
    <row r="307" spans="1:7" x14ac:dyDescent="0.3">
      <c r="A307" s="73">
        <v>9</v>
      </c>
      <c r="B307" s="74">
        <v>42221</v>
      </c>
      <c r="C307" s="138">
        <f t="shared" si="8"/>
        <v>2015</v>
      </c>
      <c r="D307" s="75">
        <v>350</v>
      </c>
      <c r="E307" s="76">
        <v>334.86</v>
      </c>
      <c r="F307" s="77">
        <v>328.49</v>
      </c>
      <c r="G307" s="73" t="str">
        <f t="shared" si="9"/>
        <v>05/08/2015</v>
      </c>
    </row>
    <row r="308" spans="1:7" x14ac:dyDescent="0.3">
      <c r="A308" s="73">
        <v>9</v>
      </c>
      <c r="B308" s="74">
        <v>42222</v>
      </c>
      <c r="C308" s="138">
        <f t="shared" si="8"/>
        <v>2015</v>
      </c>
      <c r="D308" s="75">
        <v>350</v>
      </c>
      <c r="E308" s="76">
        <v>334.86</v>
      </c>
      <c r="F308" s="77">
        <v>328.49</v>
      </c>
      <c r="G308" s="73" t="str">
        <f t="shared" si="9"/>
        <v>06/08/2015</v>
      </c>
    </row>
    <row r="309" spans="1:7" x14ac:dyDescent="0.3">
      <c r="A309" s="73">
        <v>9</v>
      </c>
      <c r="B309" s="74">
        <v>42223</v>
      </c>
      <c r="C309" s="138">
        <f t="shared" si="8"/>
        <v>2015</v>
      </c>
      <c r="D309" s="75">
        <v>350</v>
      </c>
      <c r="E309" s="76">
        <v>334.86</v>
      </c>
      <c r="F309" s="77">
        <v>328.49</v>
      </c>
      <c r="G309" s="73" t="str">
        <f t="shared" si="9"/>
        <v>07/08/2015</v>
      </c>
    </row>
    <row r="310" spans="1:7" x14ac:dyDescent="0.3">
      <c r="A310" s="73">
        <v>9</v>
      </c>
      <c r="B310" s="74">
        <v>42226</v>
      </c>
      <c r="C310" s="138">
        <f t="shared" si="8"/>
        <v>2015</v>
      </c>
      <c r="D310" s="75">
        <v>350</v>
      </c>
      <c r="E310" s="76">
        <v>334.86</v>
      </c>
      <c r="F310" s="77">
        <v>328.49</v>
      </c>
      <c r="G310" s="73" t="str">
        <f t="shared" si="9"/>
        <v>10/08/2015</v>
      </c>
    </row>
    <row r="311" spans="1:7" x14ac:dyDescent="0.3">
      <c r="A311" s="73">
        <v>9</v>
      </c>
      <c r="B311" s="74">
        <v>42227</v>
      </c>
      <c r="C311" s="138">
        <f t="shared" si="8"/>
        <v>2015</v>
      </c>
      <c r="D311" s="75">
        <v>350</v>
      </c>
      <c r="E311" s="76">
        <v>334.86</v>
      </c>
      <c r="F311" s="77">
        <v>328.49</v>
      </c>
      <c r="G311" s="73" t="str">
        <f t="shared" si="9"/>
        <v>11/08/2015</v>
      </c>
    </row>
    <row r="312" spans="1:7" x14ac:dyDescent="0.3">
      <c r="A312" s="73">
        <v>9</v>
      </c>
      <c r="B312" s="74">
        <v>42228</v>
      </c>
      <c r="C312" s="138">
        <f t="shared" si="8"/>
        <v>2015</v>
      </c>
      <c r="D312" s="75">
        <v>355</v>
      </c>
      <c r="E312" s="76">
        <v>334.86</v>
      </c>
      <c r="F312" s="77">
        <v>328.49</v>
      </c>
      <c r="G312" s="73" t="str">
        <f t="shared" si="9"/>
        <v>12/08/2015</v>
      </c>
    </row>
    <row r="313" spans="1:7" x14ac:dyDescent="0.3">
      <c r="A313" s="73">
        <v>9</v>
      </c>
      <c r="B313" s="74">
        <v>42229</v>
      </c>
      <c r="C313" s="138">
        <f t="shared" si="8"/>
        <v>2015</v>
      </c>
      <c r="D313" s="75">
        <v>350</v>
      </c>
      <c r="E313" s="76">
        <v>334.86</v>
      </c>
      <c r="F313" s="77">
        <v>328.49</v>
      </c>
      <c r="G313" s="73" t="str">
        <f t="shared" si="9"/>
        <v>13/08/2015</v>
      </c>
    </row>
    <row r="314" spans="1:7" x14ac:dyDescent="0.3">
      <c r="A314" s="73">
        <v>9</v>
      </c>
      <c r="B314" s="74">
        <v>42230</v>
      </c>
      <c r="C314" s="138">
        <f t="shared" si="8"/>
        <v>2015</v>
      </c>
      <c r="D314" s="75">
        <v>350</v>
      </c>
      <c r="E314" s="76">
        <v>334.86</v>
      </c>
      <c r="F314" s="77">
        <v>328.49</v>
      </c>
      <c r="G314" s="73" t="str">
        <f t="shared" si="9"/>
        <v>14/08/2015</v>
      </c>
    </row>
    <row r="315" spans="1:7" x14ac:dyDescent="0.3">
      <c r="A315" s="73">
        <v>9</v>
      </c>
      <c r="B315" s="74">
        <v>42233</v>
      </c>
      <c r="C315" s="138">
        <f t="shared" si="8"/>
        <v>2015</v>
      </c>
      <c r="D315" s="75">
        <v>345</v>
      </c>
      <c r="E315" s="76">
        <v>334.86</v>
      </c>
      <c r="F315" s="77">
        <v>328.49</v>
      </c>
      <c r="G315" s="73" t="str">
        <f t="shared" si="9"/>
        <v>17/08/2015</v>
      </c>
    </row>
    <row r="316" spans="1:7" x14ac:dyDescent="0.3">
      <c r="A316" s="73">
        <v>9</v>
      </c>
      <c r="B316" s="74">
        <v>42234</v>
      </c>
      <c r="C316" s="138">
        <f t="shared" si="8"/>
        <v>2015</v>
      </c>
      <c r="D316" s="75">
        <v>345</v>
      </c>
      <c r="E316" s="76">
        <v>334.86</v>
      </c>
      <c r="F316" s="77">
        <v>328.49</v>
      </c>
      <c r="G316" s="73" t="str">
        <f t="shared" si="9"/>
        <v>18/08/2015</v>
      </c>
    </row>
    <row r="317" spans="1:7" x14ac:dyDescent="0.3">
      <c r="A317" s="73">
        <v>9</v>
      </c>
      <c r="B317" s="74">
        <v>42235</v>
      </c>
      <c r="C317" s="138">
        <f t="shared" si="8"/>
        <v>2015</v>
      </c>
      <c r="D317" s="75">
        <v>345</v>
      </c>
      <c r="E317" s="76">
        <v>334.86</v>
      </c>
      <c r="F317" s="77">
        <v>328.49</v>
      </c>
      <c r="G317" s="73" t="str">
        <f t="shared" si="9"/>
        <v>19/08/2015</v>
      </c>
    </row>
    <row r="318" spans="1:7" x14ac:dyDescent="0.3">
      <c r="A318" s="73">
        <v>9</v>
      </c>
      <c r="B318" s="74">
        <v>42236</v>
      </c>
      <c r="C318" s="138">
        <f t="shared" si="8"/>
        <v>2015</v>
      </c>
      <c r="D318" s="75">
        <v>340</v>
      </c>
      <c r="E318" s="76">
        <v>334.86</v>
      </c>
      <c r="F318" s="77">
        <v>328.49</v>
      </c>
      <c r="G318" s="73" t="str">
        <f t="shared" si="9"/>
        <v>20/08/2015</v>
      </c>
    </row>
    <row r="319" spans="1:7" x14ac:dyDescent="0.3">
      <c r="A319" s="73">
        <v>9</v>
      </c>
      <c r="B319" s="74">
        <v>42237</v>
      </c>
      <c r="C319" s="138">
        <f t="shared" si="8"/>
        <v>2015</v>
      </c>
      <c r="D319" s="75">
        <v>340</v>
      </c>
      <c r="E319" s="76">
        <v>334.86</v>
      </c>
      <c r="F319" s="77">
        <v>328.49</v>
      </c>
      <c r="G319" s="73" t="str">
        <f t="shared" si="9"/>
        <v>21/08/2015</v>
      </c>
    </row>
    <row r="320" spans="1:7" x14ac:dyDescent="0.3">
      <c r="A320" s="73">
        <v>9</v>
      </c>
      <c r="B320" s="74">
        <v>42240</v>
      </c>
      <c r="C320" s="138">
        <f t="shared" si="8"/>
        <v>2015</v>
      </c>
      <c r="D320" s="75">
        <v>340</v>
      </c>
      <c r="E320" s="76">
        <v>334.86</v>
      </c>
      <c r="F320" s="77">
        <v>328.49</v>
      </c>
      <c r="G320" s="73" t="str">
        <f t="shared" si="9"/>
        <v>24/08/2015</v>
      </c>
    </row>
    <row r="321" spans="1:7" x14ac:dyDescent="0.3">
      <c r="A321" s="73">
        <v>9</v>
      </c>
      <c r="B321" s="74">
        <v>42241</v>
      </c>
      <c r="C321" s="138">
        <f t="shared" si="8"/>
        <v>2015</v>
      </c>
      <c r="D321" s="75">
        <v>340</v>
      </c>
      <c r="E321" s="76">
        <v>334.86</v>
      </c>
      <c r="F321" s="77">
        <v>328.49</v>
      </c>
      <c r="G321" s="73" t="str">
        <f t="shared" si="9"/>
        <v>25/08/2015</v>
      </c>
    </row>
    <row r="322" spans="1:7" x14ac:dyDescent="0.3">
      <c r="A322" s="73">
        <v>9</v>
      </c>
      <c r="B322" s="74">
        <v>42242</v>
      </c>
      <c r="C322" s="138">
        <f t="shared" si="8"/>
        <v>2015</v>
      </c>
      <c r="D322" s="75">
        <v>340</v>
      </c>
      <c r="E322" s="76">
        <v>334.86</v>
      </c>
      <c r="F322" s="77">
        <v>328.49</v>
      </c>
      <c r="G322" s="73" t="str">
        <f t="shared" si="9"/>
        <v>26/08/2015</v>
      </c>
    </row>
    <row r="323" spans="1:7" x14ac:dyDescent="0.3">
      <c r="A323" s="73">
        <v>9</v>
      </c>
      <c r="B323" s="74">
        <v>42243</v>
      </c>
      <c r="C323" s="138">
        <f t="shared" ref="C323:C386" si="10">YEAR(B323)</f>
        <v>2015</v>
      </c>
      <c r="D323" s="75">
        <v>340</v>
      </c>
      <c r="E323" s="76">
        <v>334.86</v>
      </c>
      <c r="F323" s="77">
        <v>328.49</v>
      </c>
      <c r="G323" s="73" t="str">
        <f t="shared" si="9"/>
        <v>27/08/2015</v>
      </c>
    </row>
    <row r="324" spans="1:7" x14ac:dyDescent="0.3">
      <c r="A324" s="73">
        <v>9</v>
      </c>
      <c r="B324" s="74">
        <v>42244</v>
      </c>
      <c r="C324" s="138">
        <f t="shared" si="10"/>
        <v>2015</v>
      </c>
      <c r="D324" s="75">
        <v>340</v>
      </c>
      <c r="E324" s="76">
        <v>334.86</v>
      </c>
      <c r="F324" s="77">
        <v>328.49</v>
      </c>
      <c r="G324" s="73" t="str">
        <f t="shared" si="9"/>
        <v>28/08/2015</v>
      </c>
    </row>
    <row r="325" spans="1:7" x14ac:dyDescent="0.3">
      <c r="A325" s="73">
        <v>9</v>
      </c>
      <c r="B325" s="74">
        <v>42247</v>
      </c>
      <c r="C325" s="138">
        <f t="shared" si="10"/>
        <v>2015</v>
      </c>
      <c r="D325" s="75">
        <v>340</v>
      </c>
      <c r="E325" s="76">
        <v>334.86</v>
      </c>
      <c r="F325" s="77">
        <v>328.49</v>
      </c>
      <c r="G325" s="73" t="str">
        <f t="shared" si="9"/>
        <v>31/08/2015</v>
      </c>
    </row>
    <row r="326" spans="1:7" x14ac:dyDescent="0.3">
      <c r="A326" s="73">
        <v>9</v>
      </c>
      <c r="B326" s="74">
        <v>42248</v>
      </c>
      <c r="C326" s="138">
        <f t="shared" si="10"/>
        <v>2015</v>
      </c>
      <c r="D326" s="75">
        <v>330</v>
      </c>
      <c r="E326" s="76">
        <v>334.86</v>
      </c>
      <c r="F326" s="77">
        <v>328.49</v>
      </c>
      <c r="G326" s="73" t="str">
        <f t="shared" si="9"/>
        <v>01/09/2015</v>
      </c>
    </row>
    <row r="327" spans="1:7" x14ac:dyDescent="0.3">
      <c r="A327" s="73">
        <v>9</v>
      </c>
      <c r="B327" s="74">
        <v>42249</v>
      </c>
      <c r="C327" s="138">
        <f t="shared" si="10"/>
        <v>2015</v>
      </c>
      <c r="D327" s="75">
        <v>315</v>
      </c>
      <c r="E327" s="76">
        <v>334.86</v>
      </c>
      <c r="F327" s="77">
        <v>328.49</v>
      </c>
      <c r="G327" s="73" t="str">
        <f t="shared" ref="G327:G390" si="11">TEXT(B327,"jj/mm/aaaa")</f>
        <v>02/09/2015</v>
      </c>
    </row>
    <row r="328" spans="1:7" x14ac:dyDescent="0.3">
      <c r="A328" s="73">
        <v>9</v>
      </c>
      <c r="B328" s="74">
        <v>42250</v>
      </c>
      <c r="C328" s="138">
        <f t="shared" si="10"/>
        <v>2015</v>
      </c>
      <c r="D328" s="75">
        <v>315</v>
      </c>
      <c r="E328" s="76">
        <v>334.86</v>
      </c>
      <c r="F328" s="77">
        <v>328.49</v>
      </c>
      <c r="G328" s="73" t="str">
        <f t="shared" si="11"/>
        <v>03/09/2015</v>
      </c>
    </row>
    <row r="329" spans="1:7" x14ac:dyDescent="0.3">
      <c r="A329" s="73">
        <v>9</v>
      </c>
      <c r="B329" s="74">
        <v>42251</v>
      </c>
      <c r="C329" s="138">
        <f t="shared" si="10"/>
        <v>2015</v>
      </c>
      <c r="D329" s="75">
        <v>315</v>
      </c>
      <c r="E329" s="76">
        <v>334.86</v>
      </c>
      <c r="F329" s="77">
        <v>328.49</v>
      </c>
      <c r="G329" s="73" t="str">
        <f t="shared" si="11"/>
        <v>04/09/2015</v>
      </c>
    </row>
    <row r="330" spans="1:7" x14ac:dyDescent="0.3">
      <c r="A330" s="73">
        <v>9</v>
      </c>
      <c r="B330" s="74">
        <v>42254</v>
      </c>
      <c r="C330" s="138">
        <f t="shared" si="10"/>
        <v>2015</v>
      </c>
      <c r="D330" s="75">
        <v>320</v>
      </c>
      <c r="E330" s="76">
        <v>334.86</v>
      </c>
      <c r="F330" s="77">
        <v>328.49</v>
      </c>
      <c r="G330" s="73" t="str">
        <f t="shared" si="11"/>
        <v>07/09/2015</v>
      </c>
    </row>
    <row r="331" spans="1:7" x14ac:dyDescent="0.3">
      <c r="A331" s="73">
        <v>9</v>
      </c>
      <c r="B331" s="74">
        <v>42255</v>
      </c>
      <c r="C331" s="138">
        <f t="shared" si="10"/>
        <v>2015</v>
      </c>
      <c r="D331" s="75">
        <v>315</v>
      </c>
      <c r="E331" s="76">
        <v>334.86</v>
      </c>
      <c r="F331" s="77">
        <v>328.49</v>
      </c>
      <c r="G331" s="73" t="str">
        <f t="shared" si="11"/>
        <v>08/09/2015</v>
      </c>
    </row>
    <row r="332" spans="1:7" x14ac:dyDescent="0.3">
      <c r="A332" s="73">
        <v>9</v>
      </c>
      <c r="B332" s="74">
        <v>42258</v>
      </c>
      <c r="C332" s="138">
        <f t="shared" si="10"/>
        <v>2015</v>
      </c>
      <c r="D332" s="75">
        <v>315</v>
      </c>
      <c r="E332" s="76">
        <v>334.86</v>
      </c>
      <c r="F332" s="77">
        <v>328.49</v>
      </c>
      <c r="G332" s="73" t="str">
        <f t="shared" si="11"/>
        <v>11/09/2015</v>
      </c>
    </row>
    <row r="333" spans="1:7" x14ac:dyDescent="0.3">
      <c r="A333" s="73">
        <v>9</v>
      </c>
      <c r="B333" s="74">
        <v>42261</v>
      </c>
      <c r="C333" s="138">
        <f t="shared" si="10"/>
        <v>2015</v>
      </c>
      <c r="D333" s="75">
        <v>315</v>
      </c>
      <c r="E333" s="76">
        <v>334.86</v>
      </c>
      <c r="F333" s="77">
        <v>328.49</v>
      </c>
      <c r="G333" s="73" t="str">
        <f t="shared" si="11"/>
        <v>14/09/2015</v>
      </c>
    </row>
    <row r="334" spans="1:7" x14ac:dyDescent="0.3">
      <c r="A334" s="73">
        <v>9</v>
      </c>
      <c r="B334" s="74">
        <v>42262</v>
      </c>
      <c r="C334" s="138">
        <f t="shared" si="10"/>
        <v>2015</v>
      </c>
      <c r="D334" s="75">
        <v>310</v>
      </c>
      <c r="E334" s="76">
        <v>334.86</v>
      </c>
      <c r="F334" s="77">
        <v>328.49</v>
      </c>
      <c r="G334" s="73" t="str">
        <f t="shared" si="11"/>
        <v>15/09/2015</v>
      </c>
    </row>
    <row r="335" spans="1:7" x14ac:dyDescent="0.3">
      <c r="A335" s="73">
        <v>9</v>
      </c>
      <c r="B335" s="74">
        <v>42263</v>
      </c>
      <c r="C335" s="138">
        <f t="shared" si="10"/>
        <v>2015</v>
      </c>
      <c r="D335" s="75">
        <v>317</v>
      </c>
      <c r="E335" s="76">
        <v>334.86</v>
      </c>
      <c r="F335" s="77">
        <v>328.49</v>
      </c>
      <c r="G335" s="73" t="str">
        <f t="shared" si="11"/>
        <v>16/09/2015</v>
      </c>
    </row>
    <row r="336" spans="1:7" x14ac:dyDescent="0.3">
      <c r="A336" s="73">
        <v>9</v>
      </c>
      <c r="B336" s="74">
        <v>42264</v>
      </c>
      <c r="C336" s="138">
        <f t="shared" si="10"/>
        <v>2015</v>
      </c>
      <c r="D336" s="75">
        <v>320</v>
      </c>
      <c r="E336" s="76">
        <v>334.86</v>
      </c>
      <c r="F336" s="77">
        <v>328.49</v>
      </c>
      <c r="G336" s="73" t="str">
        <f t="shared" si="11"/>
        <v>17/09/2015</v>
      </c>
    </row>
    <row r="337" spans="1:7" x14ac:dyDescent="0.3">
      <c r="A337" s="73">
        <v>9</v>
      </c>
      <c r="B337" s="74">
        <v>42265</v>
      </c>
      <c r="C337" s="138">
        <f t="shared" si="10"/>
        <v>2015</v>
      </c>
      <c r="D337" s="75">
        <v>320</v>
      </c>
      <c r="E337" s="76">
        <v>334.86</v>
      </c>
      <c r="F337" s="77">
        <v>328.49</v>
      </c>
      <c r="G337" s="73" t="str">
        <f t="shared" si="11"/>
        <v>18/09/2015</v>
      </c>
    </row>
    <row r="338" spans="1:7" x14ac:dyDescent="0.3">
      <c r="A338" s="73">
        <v>9</v>
      </c>
      <c r="B338" s="74">
        <v>42268</v>
      </c>
      <c r="C338" s="138">
        <f t="shared" si="10"/>
        <v>2015</v>
      </c>
      <c r="D338" s="78">
        <v>318</v>
      </c>
      <c r="E338" s="76">
        <v>334.86</v>
      </c>
      <c r="F338" s="77">
        <v>328.49</v>
      </c>
      <c r="G338" s="73" t="str">
        <f t="shared" si="11"/>
        <v>21/09/2015</v>
      </c>
    </row>
    <row r="339" spans="1:7" x14ac:dyDescent="0.3">
      <c r="A339" s="73">
        <v>9</v>
      </c>
      <c r="B339" s="74">
        <v>42269</v>
      </c>
      <c r="C339" s="138">
        <f t="shared" si="10"/>
        <v>2015</v>
      </c>
      <c r="D339" s="78">
        <v>315</v>
      </c>
      <c r="E339" s="76">
        <v>334.86</v>
      </c>
      <c r="F339" s="77">
        <v>328.49</v>
      </c>
      <c r="G339" s="73" t="str">
        <f t="shared" si="11"/>
        <v>22/09/2015</v>
      </c>
    </row>
    <row r="340" spans="1:7" x14ac:dyDescent="0.3">
      <c r="A340" s="73">
        <v>9</v>
      </c>
      <c r="B340" s="74">
        <v>42270</v>
      </c>
      <c r="C340" s="138">
        <f t="shared" si="10"/>
        <v>2015</v>
      </c>
      <c r="D340" s="78">
        <v>315</v>
      </c>
      <c r="E340" s="76">
        <v>334.86</v>
      </c>
      <c r="F340" s="77">
        <v>328.49</v>
      </c>
      <c r="G340" s="73" t="str">
        <f t="shared" si="11"/>
        <v>23/09/2015</v>
      </c>
    </row>
    <row r="341" spans="1:7" x14ac:dyDescent="0.3">
      <c r="A341" s="73">
        <v>9</v>
      </c>
      <c r="B341" s="74">
        <v>42271</v>
      </c>
      <c r="C341" s="138">
        <f t="shared" si="10"/>
        <v>2015</v>
      </c>
      <c r="D341" s="78">
        <v>315</v>
      </c>
      <c r="E341" s="76">
        <v>334.86</v>
      </c>
      <c r="F341" s="77">
        <v>328.49</v>
      </c>
      <c r="G341" s="73" t="str">
        <f t="shared" si="11"/>
        <v>24/09/2015</v>
      </c>
    </row>
    <row r="342" spans="1:7" x14ac:dyDescent="0.3">
      <c r="A342" s="73">
        <v>9</v>
      </c>
      <c r="B342" s="74">
        <v>42272</v>
      </c>
      <c r="C342" s="138">
        <f t="shared" si="10"/>
        <v>2015</v>
      </c>
      <c r="D342" s="78">
        <v>312</v>
      </c>
      <c r="E342" s="76">
        <v>334.86</v>
      </c>
      <c r="F342" s="77">
        <v>328.49</v>
      </c>
      <c r="G342" s="73" t="str">
        <f t="shared" si="11"/>
        <v>25/09/2015</v>
      </c>
    </row>
    <row r="343" spans="1:7" x14ac:dyDescent="0.3">
      <c r="A343" s="73">
        <v>9</v>
      </c>
      <c r="B343" s="74">
        <v>42275</v>
      </c>
      <c r="C343" s="138">
        <f t="shared" si="10"/>
        <v>2015</v>
      </c>
      <c r="D343" s="78">
        <v>310</v>
      </c>
      <c r="E343" s="76">
        <v>334.86</v>
      </c>
      <c r="F343" s="77">
        <v>328.49</v>
      </c>
      <c r="G343" s="73" t="str">
        <f t="shared" si="11"/>
        <v>28/09/2015</v>
      </c>
    </row>
    <row r="344" spans="1:7" x14ac:dyDescent="0.3">
      <c r="A344" s="73">
        <v>9</v>
      </c>
      <c r="B344" s="74">
        <v>42276</v>
      </c>
      <c r="C344" s="138">
        <f t="shared" si="10"/>
        <v>2015</v>
      </c>
      <c r="D344" s="78">
        <v>312.5</v>
      </c>
      <c r="E344" s="76">
        <v>334.86</v>
      </c>
      <c r="F344" s="77">
        <v>328.49</v>
      </c>
      <c r="G344" s="73" t="str">
        <f t="shared" si="11"/>
        <v>29/09/2015</v>
      </c>
    </row>
    <row r="345" spans="1:7" x14ac:dyDescent="0.3">
      <c r="A345" s="73">
        <v>9</v>
      </c>
      <c r="B345" s="74">
        <v>42277</v>
      </c>
      <c r="C345" s="138">
        <f t="shared" si="10"/>
        <v>2015</v>
      </c>
      <c r="D345" s="78">
        <v>312.5</v>
      </c>
      <c r="E345" s="76">
        <v>334.86</v>
      </c>
      <c r="F345" s="77">
        <v>328.49</v>
      </c>
      <c r="G345" s="73" t="str">
        <f t="shared" si="11"/>
        <v>30/09/2015</v>
      </c>
    </row>
    <row r="346" spans="1:7" x14ac:dyDescent="0.3">
      <c r="A346" s="73">
        <v>9</v>
      </c>
      <c r="B346" s="74">
        <v>42278</v>
      </c>
      <c r="C346" s="138">
        <f t="shared" si="10"/>
        <v>2015</v>
      </c>
      <c r="D346" s="78">
        <v>312.5</v>
      </c>
      <c r="E346" s="76">
        <v>334.86</v>
      </c>
      <c r="F346" s="77">
        <v>328.49</v>
      </c>
      <c r="G346" s="73" t="str">
        <f t="shared" si="11"/>
        <v>01/10/2015</v>
      </c>
    </row>
    <row r="347" spans="1:7" x14ac:dyDescent="0.3">
      <c r="A347" s="73">
        <v>9</v>
      </c>
      <c r="B347" s="74">
        <v>42279</v>
      </c>
      <c r="C347" s="138">
        <f t="shared" si="10"/>
        <v>2015</v>
      </c>
      <c r="D347" s="78">
        <v>312.5</v>
      </c>
      <c r="E347" s="76">
        <v>334.86</v>
      </c>
      <c r="F347" s="77">
        <v>328.49</v>
      </c>
      <c r="G347" s="73" t="str">
        <f t="shared" si="11"/>
        <v>02/10/2015</v>
      </c>
    </row>
    <row r="348" spans="1:7" x14ac:dyDescent="0.3">
      <c r="A348" s="73">
        <v>9</v>
      </c>
      <c r="B348" s="74">
        <v>42297</v>
      </c>
      <c r="C348" s="138">
        <f t="shared" si="10"/>
        <v>2015</v>
      </c>
      <c r="D348" s="78">
        <v>305</v>
      </c>
      <c r="E348" s="76">
        <v>334.86</v>
      </c>
      <c r="F348" s="77">
        <v>328.49</v>
      </c>
      <c r="G348" s="73" t="str">
        <f t="shared" si="11"/>
        <v>20/10/2015</v>
      </c>
    </row>
    <row r="349" spans="1:7" x14ac:dyDescent="0.3">
      <c r="A349" s="73">
        <v>9</v>
      </c>
      <c r="B349" s="74">
        <v>42298</v>
      </c>
      <c r="C349" s="138">
        <f t="shared" si="10"/>
        <v>2015</v>
      </c>
      <c r="D349" s="78">
        <v>302.5</v>
      </c>
      <c r="E349" s="76">
        <v>334.86</v>
      </c>
      <c r="F349" s="77">
        <v>328.49</v>
      </c>
      <c r="G349" s="73" t="str">
        <f t="shared" si="11"/>
        <v>21/10/2015</v>
      </c>
    </row>
    <row r="350" spans="1:7" x14ac:dyDescent="0.3">
      <c r="A350" s="73">
        <v>9</v>
      </c>
      <c r="B350" s="74">
        <v>42313</v>
      </c>
      <c r="C350" s="138">
        <f t="shared" si="10"/>
        <v>2015</v>
      </c>
      <c r="D350" s="78">
        <v>285</v>
      </c>
      <c r="E350" s="76">
        <v>334.86</v>
      </c>
      <c r="F350" s="77">
        <v>328.49</v>
      </c>
      <c r="G350" s="73" t="str">
        <f t="shared" si="11"/>
        <v>05/11/2015</v>
      </c>
    </row>
    <row r="351" spans="1:7" x14ac:dyDescent="0.3">
      <c r="A351" s="73">
        <v>9</v>
      </c>
      <c r="B351" s="74">
        <v>42320</v>
      </c>
      <c r="C351" s="138">
        <f t="shared" si="10"/>
        <v>2015</v>
      </c>
      <c r="D351" s="78">
        <v>290</v>
      </c>
      <c r="E351" s="76">
        <v>334.86</v>
      </c>
      <c r="F351" s="77">
        <v>328.49</v>
      </c>
      <c r="G351" s="73" t="str">
        <f t="shared" si="11"/>
        <v>12/11/2015</v>
      </c>
    </row>
    <row r="352" spans="1:7" x14ac:dyDescent="0.3">
      <c r="A352" s="73">
        <v>9</v>
      </c>
      <c r="B352" s="74">
        <v>42321</v>
      </c>
      <c r="C352" s="138">
        <f t="shared" si="10"/>
        <v>2015</v>
      </c>
      <c r="D352" s="78">
        <v>290</v>
      </c>
      <c r="E352" s="76">
        <v>334.86</v>
      </c>
      <c r="F352" s="77">
        <v>328.49</v>
      </c>
      <c r="G352" s="73" t="str">
        <f t="shared" si="11"/>
        <v>13/11/2015</v>
      </c>
    </row>
    <row r="353" spans="1:7" x14ac:dyDescent="0.3">
      <c r="A353" s="73">
        <v>9</v>
      </c>
      <c r="B353" s="74">
        <v>42324</v>
      </c>
      <c r="C353" s="138">
        <f t="shared" si="10"/>
        <v>2015</v>
      </c>
      <c r="D353" s="78">
        <v>290</v>
      </c>
      <c r="E353" s="76">
        <v>334.86</v>
      </c>
      <c r="F353" s="77">
        <v>328.49</v>
      </c>
      <c r="G353" s="73" t="str">
        <f t="shared" si="11"/>
        <v>16/11/2015</v>
      </c>
    </row>
    <row r="354" spans="1:7" x14ac:dyDescent="0.3">
      <c r="A354" s="73">
        <v>9</v>
      </c>
      <c r="B354" s="74">
        <v>42325</v>
      </c>
      <c r="C354" s="138">
        <f t="shared" si="10"/>
        <v>2015</v>
      </c>
      <c r="D354" s="78">
        <v>290</v>
      </c>
      <c r="E354" s="76">
        <v>334.86</v>
      </c>
      <c r="F354" s="77">
        <v>328.49</v>
      </c>
      <c r="G354" s="73" t="str">
        <f t="shared" si="11"/>
        <v>17/11/2015</v>
      </c>
    </row>
    <row r="355" spans="1:7" x14ac:dyDescent="0.3">
      <c r="A355" s="73">
        <v>9</v>
      </c>
      <c r="B355" s="74">
        <v>42326</v>
      </c>
      <c r="C355" s="138">
        <f t="shared" si="10"/>
        <v>2015</v>
      </c>
      <c r="D355" s="78">
        <v>290</v>
      </c>
      <c r="E355" s="76">
        <v>334.86</v>
      </c>
      <c r="F355" s="77">
        <v>328.49</v>
      </c>
      <c r="G355" s="73" t="str">
        <f t="shared" si="11"/>
        <v>18/11/2015</v>
      </c>
    </row>
    <row r="356" spans="1:7" x14ac:dyDescent="0.3">
      <c r="A356" s="73">
        <v>9</v>
      </c>
      <c r="B356" s="74">
        <v>42327</v>
      </c>
      <c r="C356" s="138">
        <f t="shared" si="10"/>
        <v>2015</v>
      </c>
      <c r="D356" s="78">
        <v>290</v>
      </c>
      <c r="E356" s="76">
        <v>334.86</v>
      </c>
      <c r="F356" s="77">
        <v>328.49</v>
      </c>
      <c r="G356" s="73" t="str">
        <f t="shared" si="11"/>
        <v>19/11/2015</v>
      </c>
    </row>
    <row r="357" spans="1:7" x14ac:dyDescent="0.3">
      <c r="A357" s="73">
        <v>9</v>
      </c>
      <c r="B357" s="74">
        <v>42333</v>
      </c>
      <c r="C357" s="138">
        <f t="shared" si="10"/>
        <v>2015</v>
      </c>
      <c r="D357" s="78">
        <v>283</v>
      </c>
      <c r="E357" s="76">
        <v>334.86</v>
      </c>
      <c r="F357" s="77">
        <v>328.49</v>
      </c>
      <c r="G357" s="73" t="str">
        <f t="shared" si="11"/>
        <v>25/11/2015</v>
      </c>
    </row>
    <row r="358" spans="1:7" x14ac:dyDescent="0.3">
      <c r="A358" s="73">
        <v>9</v>
      </c>
      <c r="B358" s="74">
        <v>42334</v>
      </c>
      <c r="C358" s="138">
        <f t="shared" si="10"/>
        <v>2015</v>
      </c>
      <c r="D358" s="78">
        <v>283</v>
      </c>
      <c r="E358" s="76">
        <v>334.86</v>
      </c>
      <c r="F358" s="77">
        <v>328.49</v>
      </c>
      <c r="G358" s="73" t="str">
        <f t="shared" si="11"/>
        <v>26/11/2015</v>
      </c>
    </row>
    <row r="359" spans="1:7" x14ac:dyDescent="0.3">
      <c r="A359" s="73">
        <v>9</v>
      </c>
      <c r="B359" s="74">
        <v>42335</v>
      </c>
      <c r="C359" s="138">
        <f t="shared" si="10"/>
        <v>2015</v>
      </c>
      <c r="D359" s="78">
        <v>283</v>
      </c>
      <c r="E359" s="76">
        <v>334.86</v>
      </c>
      <c r="F359" s="77">
        <v>328.49</v>
      </c>
      <c r="G359" s="73" t="str">
        <f t="shared" si="11"/>
        <v>27/11/2015</v>
      </c>
    </row>
    <row r="360" spans="1:7" x14ac:dyDescent="0.3">
      <c r="A360" s="73">
        <v>9</v>
      </c>
      <c r="B360" s="74">
        <v>42338</v>
      </c>
      <c r="C360" s="138">
        <f t="shared" si="10"/>
        <v>2015</v>
      </c>
      <c r="D360" s="78">
        <v>283</v>
      </c>
      <c r="E360" s="76">
        <v>334.86</v>
      </c>
      <c r="F360" s="77">
        <v>328.49</v>
      </c>
      <c r="G360" s="73" t="str">
        <f t="shared" si="11"/>
        <v>30/11/2015</v>
      </c>
    </row>
    <row r="361" spans="1:7" x14ac:dyDescent="0.3">
      <c r="A361" s="73">
        <v>9</v>
      </c>
      <c r="B361" s="74">
        <v>42341</v>
      </c>
      <c r="C361" s="138">
        <f t="shared" si="10"/>
        <v>2015</v>
      </c>
      <c r="D361" s="78">
        <v>283</v>
      </c>
      <c r="E361" s="76">
        <v>334.86</v>
      </c>
      <c r="F361" s="77">
        <v>328.49</v>
      </c>
      <c r="G361" s="73" t="str">
        <f t="shared" si="11"/>
        <v>03/12/2015</v>
      </c>
    </row>
    <row r="362" spans="1:7" x14ac:dyDescent="0.3">
      <c r="A362" s="67">
        <v>9</v>
      </c>
      <c r="B362" s="68">
        <v>42374</v>
      </c>
      <c r="C362" s="138">
        <f t="shared" si="10"/>
        <v>2016</v>
      </c>
      <c r="D362" s="69">
        <v>270</v>
      </c>
      <c r="E362" s="69">
        <v>236.87</v>
      </c>
      <c r="F362" s="71">
        <v>302</v>
      </c>
      <c r="G362" s="67" t="str">
        <f t="shared" si="11"/>
        <v>05/01/2016</v>
      </c>
    </row>
    <row r="363" spans="1:7" x14ac:dyDescent="0.3">
      <c r="A363" s="67">
        <v>9</v>
      </c>
      <c r="B363" s="68">
        <v>42375</v>
      </c>
      <c r="C363" s="138">
        <f t="shared" si="10"/>
        <v>2016</v>
      </c>
      <c r="D363" s="69">
        <v>268</v>
      </c>
      <c r="E363" s="69">
        <v>236.87</v>
      </c>
      <c r="F363" s="71">
        <v>302</v>
      </c>
      <c r="G363" s="67" t="str">
        <f t="shared" si="11"/>
        <v>06/01/2016</v>
      </c>
    </row>
    <row r="364" spans="1:7" x14ac:dyDescent="0.3">
      <c r="A364" s="67">
        <v>9</v>
      </c>
      <c r="B364" s="68">
        <v>42376</v>
      </c>
      <c r="C364" s="138">
        <f t="shared" si="10"/>
        <v>2016</v>
      </c>
      <c r="D364" s="69">
        <v>265</v>
      </c>
      <c r="E364" s="69">
        <v>236.87</v>
      </c>
      <c r="F364" s="71">
        <v>302</v>
      </c>
      <c r="G364" s="67" t="str">
        <f t="shared" si="11"/>
        <v>07/01/2016</v>
      </c>
    </row>
    <row r="365" spans="1:7" x14ac:dyDescent="0.3">
      <c r="A365" s="67">
        <v>9</v>
      </c>
      <c r="B365" s="68">
        <v>42377</v>
      </c>
      <c r="C365" s="138">
        <f t="shared" si="10"/>
        <v>2016</v>
      </c>
      <c r="D365" s="69">
        <v>267</v>
      </c>
      <c r="E365" s="69">
        <v>236.87</v>
      </c>
      <c r="F365" s="71">
        <v>302</v>
      </c>
      <c r="G365" s="67" t="str">
        <f t="shared" si="11"/>
        <v>08/01/2016</v>
      </c>
    </row>
    <row r="366" spans="1:7" x14ac:dyDescent="0.3">
      <c r="A366" s="67">
        <v>9</v>
      </c>
      <c r="B366" s="68">
        <v>42380</v>
      </c>
      <c r="C366" s="138">
        <f t="shared" si="10"/>
        <v>2016</v>
      </c>
      <c r="D366" s="69">
        <v>267</v>
      </c>
      <c r="E366" s="69">
        <v>236.87</v>
      </c>
      <c r="F366" s="71">
        <v>302</v>
      </c>
      <c r="G366" s="67" t="str">
        <f t="shared" si="11"/>
        <v>11/01/2016</v>
      </c>
    </row>
    <row r="367" spans="1:7" x14ac:dyDescent="0.3">
      <c r="A367" s="67">
        <v>9</v>
      </c>
      <c r="B367" s="68">
        <v>42381</v>
      </c>
      <c r="C367" s="138">
        <f t="shared" si="10"/>
        <v>2016</v>
      </c>
      <c r="D367" s="69">
        <v>267</v>
      </c>
      <c r="E367" s="69">
        <v>236.87</v>
      </c>
      <c r="F367" s="71">
        <v>302</v>
      </c>
      <c r="G367" s="67" t="str">
        <f t="shared" si="11"/>
        <v>12/01/2016</v>
      </c>
    </row>
    <row r="368" spans="1:7" x14ac:dyDescent="0.3">
      <c r="A368" s="67">
        <v>9</v>
      </c>
      <c r="B368" s="68">
        <v>42382</v>
      </c>
      <c r="C368" s="138">
        <f t="shared" si="10"/>
        <v>2016</v>
      </c>
      <c r="D368" s="69">
        <v>269</v>
      </c>
      <c r="E368" s="69">
        <v>236.87</v>
      </c>
      <c r="F368" s="71">
        <v>302</v>
      </c>
      <c r="G368" s="67" t="str">
        <f t="shared" si="11"/>
        <v>13/01/2016</v>
      </c>
    </row>
    <row r="369" spans="1:7" x14ac:dyDescent="0.3">
      <c r="A369" s="67">
        <v>9</v>
      </c>
      <c r="B369" s="68">
        <v>42383</v>
      </c>
      <c r="C369" s="138">
        <f t="shared" si="10"/>
        <v>2016</v>
      </c>
      <c r="D369" s="69">
        <v>265</v>
      </c>
      <c r="E369" s="69">
        <v>236.87</v>
      </c>
      <c r="F369" s="71">
        <v>302</v>
      </c>
      <c r="G369" s="67" t="str">
        <f t="shared" si="11"/>
        <v>14/01/2016</v>
      </c>
    </row>
    <row r="370" spans="1:7" x14ac:dyDescent="0.3">
      <c r="A370" s="67">
        <v>9</v>
      </c>
      <c r="B370" s="68">
        <v>42387</v>
      </c>
      <c r="C370" s="138">
        <f t="shared" si="10"/>
        <v>2016</v>
      </c>
      <c r="D370" s="69">
        <v>263</v>
      </c>
      <c r="E370" s="69">
        <v>236.87</v>
      </c>
      <c r="F370" s="71">
        <v>302</v>
      </c>
      <c r="G370" s="67" t="str">
        <f t="shared" si="11"/>
        <v>18/01/2016</v>
      </c>
    </row>
    <row r="371" spans="1:7" x14ac:dyDescent="0.3">
      <c r="A371" s="67">
        <v>9</v>
      </c>
      <c r="B371" s="68">
        <v>42388</v>
      </c>
      <c r="C371" s="138">
        <f t="shared" si="10"/>
        <v>2016</v>
      </c>
      <c r="D371" s="69">
        <v>264</v>
      </c>
      <c r="E371" s="69">
        <v>236.87</v>
      </c>
      <c r="F371" s="71">
        <v>302</v>
      </c>
      <c r="G371" s="67" t="str">
        <f t="shared" si="11"/>
        <v>19/01/2016</v>
      </c>
    </row>
    <row r="372" spans="1:7" x14ac:dyDescent="0.3">
      <c r="A372" s="67">
        <v>9</v>
      </c>
      <c r="B372" s="68">
        <v>42389</v>
      </c>
      <c r="C372" s="138">
        <f t="shared" si="10"/>
        <v>2016</v>
      </c>
      <c r="D372" s="69">
        <v>264</v>
      </c>
      <c r="E372" s="69">
        <v>236.87</v>
      </c>
      <c r="F372" s="71">
        <v>302</v>
      </c>
      <c r="G372" s="67" t="str">
        <f t="shared" si="11"/>
        <v>20/01/2016</v>
      </c>
    </row>
    <row r="373" spans="1:7" x14ac:dyDescent="0.3">
      <c r="A373" s="67">
        <v>9</v>
      </c>
      <c r="B373" s="68">
        <v>42394</v>
      </c>
      <c r="C373" s="138">
        <f t="shared" si="10"/>
        <v>2016</v>
      </c>
      <c r="D373" s="69">
        <v>260</v>
      </c>
      <c r="E373" s="69">
        <v>236.87</v>
      </c>
      <c r="F373" s="71">
        <v>302</v>
      </c>
      <c r="G373" s="67" t="str">
        <f t="shared" si="11"/>
        <v>25/01/2016</v>
      </c>
    </row>
    <row r="374" spans="1:7" x14ac:dyDescent="0.3">
      <c r="A374" s="67">
        <v>9</v>
      </c>
      <c r="B374" s="68">
        <v>42395</v>
      </c>
      <c r="C374" s="138">
        <f t="shared" si="10"/>
        <v>2016</v>
      </c>
      <c r="D374" s="69">
        <v>264</v>
      </c>
      <c r="E374" s="69">
        <v>236.87</v>
      </c>
      <c r="F374" s="71">
        <v>302</v>
      </c>
      <c r="G374" s="67" t="str">
        <f t="shared" si="11"/>
        <v>26/01/2016</v>
      </c>
    </row>
    <row r="375" spans="1:7" x14ac:dyDescent="0.3">
      <c r="A375" s="67">
        <v>9</v>
      </c>
      <c r="B375" s="68">
        <v>42396</v>
      </c>
      <c r="C375" s="138">
        <f t="shared" si="10"/>
        <v>2016</v>
      </c>
      <c r="D375" s="69">
        <v>264</v>
      </c>
      <c r="E375" s="69">
        <v>236.87</v>
      </c>
      <c r="F375" s="71">
        <v>302</v>
      </c>
      <c r="G375" s="67" t="str">
        <f t="shared" si="11"/>
        <v>27/01/2016</v>
      </c>
    </row>
    <row r="376" spans="1:7" x14ac:dyDescent="0.3">
      <c r="A376" s="67">
        <v>9</v>
      </c>
      <c r="B376" s="68">
        <v>42397</v>
      </c>
      <c r="C376" s="138">
        <f t="shared" si="10"/>
        <v>2016</v>
      </c>
      <c r="D376" s="69">
        <v>265</v>
      </c>
      <c r="E376" s="69">
        <v>236.87</v>
      </c>
      <c r="F376" s="71">
        <v>302</v>
      </c>
      <c r="G376" s="67" t="str">
        <f t="shared" si="11"/>
        <v>28/01/2016</v>
      </c>
    </row>
    <row r="377" spans="1:7" x14ac:dyDescent="0.3">
      <c r="A377" s="67">
        <v>9</v>
      </c>
      <c r="B377" s="68">
        <v>42398</v>
      </c>
      <c r="C377" s="138">
        <f t="shared" si="10"/>
        <v>2016</v>
      </c>
      <c r="D377" s="69">
        <v>265</v>
      </c>
      <c r="E377" s="69">
        <v>236.87</v>
      </c>
      <c r="F377" s="71">
        <v>302</v>
      </c>
      <c r="G377" s="67" t="str">
        <f t="shared" si="11"/>
        <v>29/01/2016</v>
      </c>
    </row>
    <row r="378" spans="1:7" x14ac:dyDescent="0.3">
      <c r="A378" s="67">
        <v>9</v>
      </c>
      <c r="B378" s="68">
        <v>42403</v>
      </c>
      <c r="C378" s="138">
        <f t="shared" si="10"/>
        <v>2016</v>
      </c>
      <c r="D378" s="69">
        <v>265</v>
      </c>
      <c r="E378" s="69">
        <v>236.87</v>
      </c>
      <c r="F378" s="71">
        <v>302</v>
      </c>
      <c r="G378" s="67" t="str">
        <f t="shared" si="11"/>
        <v>03/02/2016</v>
      </c>
    </row>
    <row r="379" spans="1:7" x14ac:dyDescent="0.3">
      <c r="A379" s="67">
        <v>9</v>
      </c>
      <c r="B379" s="68">
        <v>42408</v>
      </c>
      <c r="C379" s="138">
        <f t="shared" si="10"/>
        <v>2016</v>
      </c>
      <c r="D379" s="69">
        <v>255</v>
      </c>
      <c r="E379" s="69">
        <v>236.87</v>
      </c>
      <c r="F379" s="71">
        <v>302</v>
      </c>
      <c r="G379" s="67" t="str">
        <f t="shared" si="11"/>
        <v>08/02/2016</v>
      </c>
    </row>
    <row r="380" spans="1:7" x14ac:dyDescent="0.3">
      <c r="A380" s="67">
        <v>9</v>
      </c>
      <c r="B380" s="68">
        <v>42418</v>
      </c>
      <c r="C380" s="138">
        <f t="shared" si="10"/>
        <v>2016</v>
      </c>
      <c r="D380" s="69">
        <v>247</v>
      </c>
      <c r="E380" s="69">
        <v>236.87</v>
      </c>
      <c r="F380" s="71">
        <v>302</v>
      </c>
      <c r="G380" s="67" t="str">
        <f t="shared" si="11"/>
        <v>18/02/2016</v>
      </c>
    </row>
    <row r="381" spans="1:7" x14ac:dyDescent="0.3">
      <c r="A381" s="67">
        <v>9</v>
      </c>
      <c r="B381" s="68">
        <v>42419</v>
      </c>
      <c r="C381" s="138">
        <f t="shared" si="10"/>
        <v>2016</v>
      </c>
      <c r="D381" s="69">
        <v>248</v>
      </c>
      <c r="E381" s="69">
        <v>236.87</v>
      </c>
      <c r="F381" s="71">
        <v>302</v>
      </c>
      <c r="G381" s="67" t="str">
        <f t="shared" si="11"/>
        <v>19/02/2016</v>
      </c>
    </row>
    <row r="382" spans="1:7" x14ac:dyDescent="0.3">
      <c r="A382" s="67">
        <v>9</v>
      </c>
      <c r="B382" s="68">
        <v>42422</v>
      </c>
      <c r="C382" s="138">
        <f t="shared" si="10"/>
        <v>2016</v>
      </c>
      <c r="D382" s="69">
        <v>243</v>
      </c>
      <c r="E382" s="69">
        <v>236.87</v>
      </c>
      <c r="F382" s="71">
        <v>302</v>
      </c>
      <c r="G382" s="67" t="str">
        <f t="shared" si="11"/>
        <v>22/02/2016</v>
      </c>
    </row>
    <row r="383" spans="1:7" x14ac:dyDescent="0.3">
      <c r="A383" s="67">
        <v>9</v>
      </c>
      <c r="B383" s="68">
        <v>42423</v>
      </c>
      <c r="C383" s="138">
        <f t="shared" si="10"/>
        <v>2016</v>
      </c>
      <c r="D383" s="69">
        <v>242</v>
      </c>
      <c r="E383" s="69">
        <v>236.87</v>
      </c>
      <c r="F383" s="71">
        <v>302</v>
      </c>
      <c r="G383" s="67" t="str">
        <f t="shared" si="11"/>
        <v>23/02/2016</v>
      </c>
    </row>
    <row r="384" spans="1:7" x14ac:dyDescent="0.3">
      <c r="A384" s="67">
        <v>9</v>
      </c>
      <c r="B384" s="68">
        <v>42426</v>
      </c>
      <c r="C384" s="138">
        <f t="shared" si="10"/>
        <v>2016</v>
      </c>
      <c r="D384" s="69">
        <v>240</v>
      </c>
      <c r="E384" s="69">
        <v>236.87</v>
      </c>
      <c r="F384" s="71">
        <v>302</v>
      </c>
      <c r="G384" s="67" t="str">
        <f t="shared" si="11"/>
        <v>26/02/2016</v>
      </c>
    </row>
    <row r="385" spans="1:7" x14ac:dyDescent="0.3">
      <c r="A385" s="67">
        <v>9</v>
      </c>
      <c r="B385" s="68">
        <v>42429</v>
      </c>
      <c r="C385" s="138">
        <f t="shared" si="10"/>
        <v>2016</v>
      </c>
      <c r="D385" s="69">
        <v>240</v>
      </c>
      <c r="E385" s="69">
        <v>236.87</v>
      </c>
      <c r="F385" s="71">
        <v>302</v>
      </c>
      <c r="G385" s="67" t="str">
        <f t="shared" si="11"/>
        <v>29/02/2016</v>
      </c>
    </row>
    <row r="386" spans="1:7" x14ac:dyDescent="0.3">
      <c r="A386" s="67">
        <v>9</v>
      </c>
      <c r="B386" s="68">
        <v>42431</v>
      </c>
      <c r="C386" s="138">
        <f t="shared" si="10"/>
        <v>2016</v>
      </c>
      <c r="D386" s="69">
        <v>237</v>
      </c>
      <c r="E386" s="69">
        <v>236.87</v>
      </c>
      <c r="F386" s="71">
        <v>302</v>
      </c>
      <c r="G386" s="67" t="str">
        <f t="shared" si="11"/>
        <v>02/03/2016</v>
      </c>
    </row>
    <row r="387" spans="1:7" x14ac:dyDescent="0.3">
      <c r="A387" s="67">
        <v>9</v>
      </c>
      <c r="B387" s="68">
        <v>42432</v>
      </c>
      <c r="C387" s="138">
        <f t="shared" ref="C387:C450" si="12">YEAR(B387)</f>
        <v>2016</v>
      </c>
      <c r="D387" s="69">
        <v>235</v>
      </c>
      <c r="E387" s="69">
        <v>236.87</v>
      </c>
      <c r="F387" s="71">
        <v>302</v>
      </c>
      <c r="G387" s="67" t="str">
        <f t="shared" si="11"/>
        <v>03/03/2016</v>
      </c>
    </row>
    <row r="388" spans="1:7" x14ac:dyDescent="0.3">
      <c r="A388" s="67">
        <v>9</v>
      </c>
      <c r="B388" s="68">
        <v>42433</v>
      </c>
      <c r="C388" s="138">
        <f t="shared" si="12"/>
        <v>2016</v>
      </c>
      <c r="D388" s="69">
        <v>232</v>
      </c>
      <c r="E388" s="69">
        <v>236.87</v>
      </c>
      <c r="F388" s="71">
        <v>302</v>
      </c>
      <c r="G388" s="67" t="str">
        <f t="shared" si="11"/>
        <v>04/03/2016</v>
      </c>
    </row>
    <row r="389" spans="1:7" x14ac:dyDescent="0.3">
      <c r="A389" s="67">
        <v>9</v>
      </c>
      <c r="B389" s="68">
        <v>42439</v>
      </c>
      <c r="C389" s="138">
        <f t="shared" si="12"/>
        <v>2016</v>
      </c>
      <c r="D389" s="69">
        <v>232</v>
      </c>
      <c r="E389" s="69">
        <v>236.87</v>
      </c>
      <c r="F389" s="71">
        <v>302</v>
      </c>
      <c r="G389" s="67" t="str">
        <f t="shared" si="11"/>
        <v>10/03/2016</v>
      </c>
    </row>
    <row r="390" spans="1:7" x14ac:dyDescent="0.3">
      <c r="A390" s="67">
        <v>9</v>
      </c>
      <c r="B390" s="68">
        <v>42440</v>
      </c>
      <c r="C390" s="138">
        <f t="shared" si="12"/>
        <v>2016</v>
      </c>
      <c r="D390" s="69">
        <v>232</v>
      </c>
      <c r="E390" s="69">
        <v>236.87</v>
      </c>
      <c r="F390" s="71">
        <v>302</v>
      </c>
      <c r="G390" s="67" t="str">
        <f t="shared" si="11"/>
        <v>11/03/2016</v>
      </c>
    </row>
    <row r="391" spans="1:7" x14ac:dyDescent="0.3">
      <c r="A391" s="67">
        <v>9</v>
      </c>
      <c r="B391" s="68">
        <v>42443</v>
      </c>
      <c r="C391" s="138">
        <f t="shared" si="12"/>
        <v>2016</v>
      </c>
      <c r="D391" s="69">
        <v>230</v>
      </c>
      <c r="E391" s="69">
        <v>236.87</v>
      </c>
      <c r="F391" s="71">
        <v>302</v>
      </c>
      <c r="G391" s="67" t="str">
        <f t="shared" ref="G391:G454" si="13">TEXT(B391,"jj/mm/aaaa")</f>
        <v>14/03/2016</v>
      </c>
    </row>
    <row r="392" spans="1:7" x14ac:dyDescent="0.3">
      <c r="A392" s="67">
        <v>9</v>
      </c>
      <c r="B392" s="68">
        <v>42444</v>
      </c>
      <c r="C392" s="138">
        <f t="shared" si="12"/>
        <v>2016</v>
      </c>
      <c r="D392" s="69">
        <v>230</v>
      </c>
      <c r="E392" s="69">
        <v>236.87</v>
      </c>
      <c r="F392" s="71">
        <v>302</v>
      </c>
      <c r="G392" s="67" t="str">
        <f t="shared" si="13"/>
        <v>15/03/2016</v>
      </c>
    </row>
    <row r="393" spans="1:7" x14ac:dyDescent="0.3">
      <c r="A393" s="67">
        <v>9</v>
      </c>
      <c r="B393" s="68">
        <v>42445</v>
      </c>
      <c r="C393" s="138">
        <f t="shared" si="12"/>
        <v>2016</v>
      </c>
      <c r="D393" s="69">
        <v>230</v>
      </c>
      <c r="E393" s="69">
        <v>236.87</v>
      </c>
      <c r="F393" s="71">
        <v>302</v>
      </c>
      <c r="G393" s="67" t="str">
        <f t="shared" si="13"/>
        <v>16/03/2016</v>
      </c>
    </row>
    <row r="394" spans="1:7" x14ac:dyDescent="0.3">
      <c r="A394" s="67">
        <v>9</v>
      </c>
      <c r="B394" s="68">
        <v>42446</v>
      </c>
      <c r="C394" s="138">
        <f t="shared" si="12"/>
        <v>2016</v>
      </c>
      <c r="D394" s="69">
        <v>235</v>
      </c>
      <c r="E394" s="69">
        <v>236.87</v>
      </c>
      <c r="F394" s="71">
        <v>302</v>
      </c>
      <c r="G394" s="67" t="str">
        <f t="shared" si="13"/>
        <v>17/03/2016</v>
      </c>
    </row>
    <row r="395" spans="1:7" x14ac:dyDescent="0.3">
      <c r="A395" s="67">
        <v>9</v>
      </c>
      <c r="B395" s="68">
        <v>42447</v>
      </c>
      <c r="C395" s="138">
        <f t="shared" si="12"/>
        <v>2016</v>
      </c>
      <c r="D395" s="69">
        <v>235</v>
      </c>
      <c r="E395" s="69">
        <v>236.87</v>
      </c>
      <c r="F395" s="71">
        <v>302</v>
      </c>
      <c r="G395" s="67" t="str">
        <f t="shared" si="13"/>
        <v>18/03/2016</v>
      </c>
    </row>
    <row r="396" spans="1:7" x14ac:dyDescent="0.3">
      <c r="A396" s="67">
        <v>9</v>
      </c>
      <c r="B396" s="68">
        <v>42450</v>
      </c>
      <c r="C396" s="138">
        <f t="shared" si="12"/>
        <v>2016</v>
      </c>
      <c r="D396" s="69">
        <v>240</v>
      </c>
      <c r="E396" s="69">
        <v>236.87</v>
      </c>
      <c r="F396" s="71">
        <v>302</v>
      </c>
      <c r="G396" s="67" t="str">
        <f t="shared" si="13"/>
        <v>21/03/2016</v>
      </c>
    </row>
    <row r="397" spans="1:7" x14ac:dyDescent="0.3">
      <c r="A397" s="67">
        <v>9</v>
      </c>
      <c r="B397" s="68">
        <v>42451</v>
      </c>
      <c r="C397" s="138">
        <f t="shared" si="12"/>
        <v>2016</v>
      </c>
      <c r="D397" s="69">
        <v>240</v>
      </c>
      <c r="E397" s="69">
        <v>236.87</v>
      </c>
      <c r="F397" s="71">
        <v>302</v>
      </c>
      <c r="G397" s="67" t="str">
        <f t="shared" si="13"/>
        <v>22/03/2016</v>
      </c>
    </row>
    <row r="398" spans="1:7" x14ac:dyDescent="0.3">
      <c r="A398" s="67">
        <v>9</v>
      </c>
      <c r="B398" s="68">
        <v>42452</v>
      </c>
      <c r="C398" s="138">
        <f t="shared" si="12"/>
        <v>2016</v>
      </c>
      <c r="D398" s="69">
        <v>235</v>
      </c>
      <c r="E398" s="69">
        <v>236.87</v>
      </c>
      <c r="F398" s="71">
        <v>302</v>
      </c>
      <c r="G398" s="67" t="str">
        <f t="shared" si="13"/>
        <v>23/03/2016</v>
      </c>
    </row>
    <row r="399" spans="1:7" x14ac:dyDescent="0.3">
      <c r="A399" s="67">
        <v>9</v>
      </c>
      <c r="B399" s="68">
        <v>42453</v>
      </c>
      <c r="C399" s="138">
        <f t="shared" si="12"/>
        <v>2016</v>
      </c>
      <c r="D399" s="69">
        <v>240</v>
      </c>
      <c r="E399" s="69">
        <v>236.87</v>
      </c>
      <c r="F399" s="71">
        <v>302</v>
      </c>
      <c r="G399" s="67" t="str">
        <f t="shared" si="13"/>
        <v>24/03/2016</v>
      </c>
    </row>
    <row r="400" spans="1:7" x14ac:dyDescent="0.3">
      <c r="A400" s="67">
        <v>9</v>
      </c>
      <c r="B400" s="68">
        <v>42454</v>
      </c>
      <c r="C400" s="138">
        <f t="shared" si="12"/>
        <v>2016</v>
      </c>
      <c r="D400" s="69">
        <v>240</v>
      </c>
      <c r="E400" s="69">
        <v>236.87</v>
      </c>
      <c r="F400" s="71">
        <v>302</v>
      </c>
      <c r="G400" s="67" t="str">
        <f t="shared" si="13"/>
        <v>25/03/2016</v>
      </c>
    </row>
    <row r="401" spans="1:7" x14ac:dyDescent="0.3">
      <c r="A401" s="67">
        <v>9</v>
      </c>
      <c r="B401" s="68">
        <v>42458</v>
      </c>
      <c r="C401" s="138">
        <f t="shared" si="12"/>
        <v>2016</v>
      </c>
      <c r="D401" s="69">
        <v>240</v>
      </c>
      <c r="E401" s="69">
        <v>236.87</v>
      </c>
      <c r="F401" s="71">
        <v>302</v>
      </c>
      <c r="G401" s="67" t="str">
        <f t="shared" si="13"/>
        <v>29/03/2016</v>
      </c>
    </row>
    <row r="402" spans="1:7" x14ac:dyDescent="0.3">
      <c r="A402" s="67">
        <v>9</v>
      </c>
      <c r="B402" s="68">
        <v>42459</v>
      </c>
      <c r="C402" s="138">
        <f t="shared" si="12"/>
        <v>2016</v>
      </c>
      <c r="D402" s="69">
        <v>240</v>
      </c>
      <c r="E402" s="69">
        <v>236.87</v>
      </c>
      <c r="F402" s="71">
        <v>302</v>
      </c>
      <c r="G402" s="67" t="str">
        <f t="shared" si="13"/>
        <v>30/03/2016</v>
      </c>
    </row>
    <row r="403" spans="1:7" x14ac:dyDescent="0.3">
      <c r="A403" s="67">
        <v>9</v>
      </c>
      <c r="B403" s="68">
        <v>42460</v>
      </c>
      <c r="C403" s="138">
        <f t="shared" si="12"/>
        <v>2016</v>
      </c>
      <c r="D403" s="69">
        <v>240</v>
      </c>
      <c r="E403" s="69">
        <v>236.87</v>
      </c>
      <c r="F403" s="71">
        <v>302</v>
      </c>
      <c r="G403" s="67" t="str">
        <f t="shared" si="13"/>
        <v>31/03/2016</v>
      </c>
    </row>
    <row r="404" spans="1:7" x14ac:dyDescent="0.3">
      <c r="A404" s="67">
        <v>9</v>
      </c>
      <c r="B404" s="68">
        <v>42461</v>
      </c>
      <c r="C404" s="138">
        <f t="shared" si="12"/>
        <v>2016</v>
      </c>
      <c r="D404" s="69">
        <v>240</v>
      </c>
      <c r="E404" s="69">
        <v>236.87</v>
      </c>
      <c r="F404" s="71">
        <v>302</v>
      </c>
      <c r="G404" s="67" t="str">
        <f t="shared" si="13"/>
        <v>01/04/2016</v>
      </c>
    </row>
    <row r="405" spans="1:7" x14ac:dyDescent="0.3">
      <c r="A405" s="67">
        <v>9</v>
      </c>
      <c r="B405" s="68">
        <v>42466</v>
      </c>
      <c r="C405" s="138">
        <f t="shared" si="12"/>
        <v>2016</v>
      </c>
      <c r="D405" s="69">
        <v>242.5</v>
      </c>
      <c r="E405" s="69">
        <v>236.87</v>
      </c>
      <c r="F405" s="71">
        <v>302</v>
      </c>
      <c r="G405" s="67" t="str">
        <f t="shared" si="13"/>
        <v>06/04/2016</v>
      </c>
    </row>
    <row r="406" spans="1:7" x14ac:dyDescent="0.3">
      <c r="A406" s="67">
        <v>9</v>
      </c>
      <c r="B406" s="68">
        <v>42467</v>
      </c>
      <c r="C406" s="138">
        <f t="shared" si="12"/>
        <v>2016</v>
      </c>
      <c r="D406" s="69">
        <v>242.5</v>
      </c>
      <c r="E406" s="69">
        <v>236.87</v>
      </c>
      <c r="F406" s="71">
        <v>302</v>
      </c>
      <c r="G406" s="67" t="str">
        <f t="shared" si="13"/>
        <v>07/04/2016</v>
      </c>
    </row>
    <row r="407" spans="1:7" x14ac:dyDescent="0.3">
      <c r="A407" s="67">
        <v>9</v>
      </c>
      <c r="B407" s="68">
        <v>42471</v>
      </c>
      <c r="C407" s="138">
        <f t="shared" si="12"/>
        <v>2016</v>
      </c>
      <c r="D407" s="69">
        <v>245</v>
      </c>
      <c r="E407" s="69">
        <v>236.87</v>
      </c>
      <c r="F407" s="71">
        <v>302</v>
      </c>
      <c r="G407" s="67" t="str">
        <f t="shared" si="13"/>
        <v>11/04/2016</v>
      </c>
    </row>
    <row r="408" spans="1:7" x14ac:dyDescent="0.3">
      <c r="A408" s="67">
        <v>9</v>
      </c>
      <c r="B408" s="68">
        <v>42472</v>
      </c>
      <c r="C408" s="138">
        <f t="shared" si="12"/>
        <v>2016</v>
      </c>
      <c r="D408" s="69">
        <v>246</v>
      </c>
      <c r="E408" s="69">
        <v>236.87</v>
      </c>
      <c r="F408" s="71">
        <v>302</v>
      </c>
      <c r="G408" s="67" t="str">
        <f t="shared" si="13"/>
        <v>12/04/2016</v>
      </c>
    </row>
    <row r="409" spans="1:7" x14ac:dyDescent="0.3">
      <c r="A409" s="67">
        <v>9</v>
      </c>
      <c r="B409" s="68">
        <v>42473</v>
      </c>
      <c r="C409" s="138">
        <f t="shared" si="12"/>
        <v>2016</v>
      </c>
      <c r="D409" s="69">
        <v>246</v>
      </c>
      <c r="E409" s="69">
        <v>236.87</v>
      </c>
      <c r="F409" s="71">
        <v>302</v>
      </c>
      <c r="G409" s="67" t="str">
        <f t="shared" si="13"/>
        <v>13/04/2016</v>
      </c>
    </row>
    <row r="410" spans="1:7" x14ac:dyDescent="0.3">
      <c r="A410" s="67">
        <v>9</v>
      </c>
      <c r="B410" s="68">
        <v>42474</v>
      </c>
      <c r="C410" s="138">
        <f t="shared" si="12"/>
        <v>2016</v>
      </c>
      <c r="D410" s="69">
        <v>246</v>
      </c>
      <c r="E410" s="69">
        <v>236.87</v>
      </c>
      <c r="F410" s="71">
        <v>302</v>
      </c>
      <c r="G410" s="67" t="str">
        <f t="shared" si="13"/>
        <v>14/04/2016</v>
      </c>
    </row>
    <row r="411" spans="1:7" x14ac:dyDescent="0.3">
      <c r="A411" s="67">
        <v>9</v>
      </c>
      <c r="B411" s="68">
        <v>42475</v>
      </c>
      <c r="C411" s="138">
        <f t="shared" si="12"/>
        <v>2016</v>
      </c>
      <c r="D411" s="69">
        <v>246</v>
      </c>
      <c r="E411" s="69">
        <v>236.87</v>
      </c>
      <c r="F411" s="71">
        <v>302</v>
      </c>
      <c r="G411" s="67" t="str">
        <f t="shared" si="13"/>
        <v>15/04/2016</v>
      </c>
    </row>
    <row r="412" spans="1:7" x14ac:dyDescent="0.3">
      <c r="A412" s="67">
        <v>9</v>
      </c>
      <c r="B412" s="68">
        <v>42479</v>
      </c>
      <c r="C412" s="138">
        <f t="shared" si="12"/>
        <v>2016</v>
      </c>
      <c r="D412" s="69">
        <v>245</v>
      </c>
      <c r="E412" s="69">
        <v>236.87</v>
      </c>
      <c r="F412" s="71">
        <v>302</v>
      </c>
      <c r="G412" s="67" t="str">
        <f t="shared" si="13"/>
        <v>19/04/2016</v>
      </c>
    </row>
    <row r="413" spans="1:7" x14ac:dyDescent="0.3">
      <c r="A413" s="67">
        <v>9</v>
      </c>
      <c r="B413" s="68">
        <v>42480</v>
      </c>
      <c r="C413" s="138">
        <f t="shared" si="12"/>
        <v>2016</v>
      </c>
      <c r="D413" s="69">
        <v>246</v>
      </c>
      <c r="E413" s="69">
        <v>236.87</v>
      </c>
      <c r="F413" s="71">
        <v>302</v>
      </c>
      <c r="G413" s="67" t="str">
        <f t="shared" si="13"/>
        <v>20/04/2016</v>
      </c>
    </row>
    <row r="414" spans="1:7" x14ac:dyDescent="0.3">
      <c r="A414" s="67">
        <v>9</v>
      </c>
      <c r="B414" s="68">
        <v>42481</v>
      </c>
      <c r="C414" s="138">
        <f t="shared" si="12"/>
        <v>2016</v>
      </c>
      <c r="D414" s="69">
        <v>247</v>
      </c>
      <c r="E414" s="69">
        <v>236.87</v>
      </c>
      <c r="F414" s="71">
        <v>302</v>
      </c>
      <c r="G414" s="67" t="str">
        <f t="shared" si="13"/>
        <v>21/04/2016</v>
      </c>
    </row>
    <row r="415" spans="1:7" x14ac:dyDescent="0.3">
      <c r="A415" s="67">
        <v>9</v>
      </c>
      <c r="B415" s="68">
        <v>42482</v>
      </c>
      <c r="C415" s="138">
        <f t="shared" si="12"/>
        <v>2016</v>
      </c>
      <c r="D415" s="69">
        <v>255</v>
      </c>
      <c r="E415" s="69">
        <v>236.87</v>
      </c>
      <c r="F415" s="71">
        <v>302</v>
      </c>
      <c r="G415" s="67" t="str">
        <f t="shared" si="13"/>
        <v>22/04/2016</v>
      </c>
    </row>
    <row r="416" spans="1:7" x14ac:dyDescent="0.3">
      <c r="A416" s="67">
        <v>9</v>
      </c>
      <c r="B416" s="68">
        <v>42485</v>
      </c>
      <c r="C416" s="138">
        <f t="shared" si="12"/>
        <v>2016</v>
      </c>
      <c r="D416" s="69">
        <v>255</v>
      </c>
      <c r="E416" s="69">
        <v>236.87</v>
      </c>
      <c r="F416" s="71">
        <v>302</v>
      </c>
      <c r="G416" s="67" t="str">
        <f t="shared" si="13"/>
        <v>25/04/2016</v>
      </c>
    </row>
    <row r="417" spans="1:7" x14ac:dyDescent="0.3">
      <c r="A417" s="67">
        <v>9</v>
      </c>
      <c r="B417" s="68">
        <v>42486</v>
      </c>
      <c r="C417" s="138">
        <f t="shared" si="12"/>
        <v>2016</v>
      </c>
      <c r="D417" s="69">
        <v>255</v>
      </c>
      <c r="E417" s="69">
        <v>236.87</v>
      </c>
      <c r="F417" s="71">
        <v>302</v>
      </c>
      <c r="G417" s="67" t="str">
        <f t="shared" si="13"/>
        <v>26/04/2016</v>
      </c>
    </row>
    <row r="418" spans="1:7" x14ac:dyDescent="0.3">
      <c r="A418" s="67">
        <v>9</v>
      </c>
      <c r="B418" s="68">
        <v>42488</v>
      </c>
      <c r="C418" s="138">
        <f t="shared" si="12"/>
        <v>2016</v>
      </c>
      <c r="D418" s="69">
        <v>255</v>
      </c>
      <c r="E418" s="69">
        <v>236.87</v>
      </c>
      <c r="F418" s="71">
        <v>302</v>
      </c>
      <c r="G418" s="67" t="str">
        <f t="shared" si="13"/>
        <v>28/04/2016</v>
      </c>
    </row>
    <row r="419" spans="1:7" x14ac:dyDescent="0.3">
      <c r="A419" s="67">
        <v>9</v>
      </c>
      <c r="B419" s="68">
        <v>42493</v>
      </c>
      <c r="C419" s="138">
        <f t="shared" si="12"/>
        <v>2016</v>
      </c>
      <c r="D419" s="69">
        <v>255</v>
      </c>
      <c r="E419" s="69">
        <v>236.87</v>
      </c>
      <c r="F419" s="71">
        <v>302</v>
      </c>
      <c r="G419" s="67" t="str">
        <f t="shared" si="13"/>
        <v>03/05/2016</v>
      </c>
    </row>
    <row r="420" spans="1:7" x14ac:dyDescent="0.3">
      <c r="A420" s="67">
        <v>9</v>
      </c>
      <c r="B420" s="68">
        <v>42494</v>
      </c>
      <c r="C420" s="138">
        <f t="shared" si="12"/>
        <v>2016</v>
      </c>
      <c r="D420" s="69">
        <v>255</v>
      </c>
      <c r="E420" s="69">
        <v>236.87</v>
      </c>
      <c r="F420" s="71">
        <v>302</v>
      </c>
      <c r="G420" s="67" t="str">
        <f t="shared" si="13"/>
        <v>04/05/2016</v>
      </c>
    </row>
    <row r="421" spans="1:7" x14ac:dyDescent="0.3">
      <c r="A421" s="67">
        <v>9</v>
      </c>
      <c r="B421" s="68">
        <v>42502</v>
      </c>
      <c r="C421" s="138">
        <f t="shared" si="12"/>
        <v>2016</v>
      </c>
      <c r="D421" s="69">
        <v>250</v>
      </c>
      <c r="E421" s="69">
        <v>236.87</v>
      </c>
      <c r="F421" s="71">
        <v>302</v>
      </c>
      <c r="G421" s="67" t="str">
        <f t="shared" si="13"/>
        <v>12/05/2016</v>
      </c>
    </row>
    <row r="422" spans="1:7" x14ac:dyDescent="0.3">
      <c r="A422" s="67">
        <v>9</v>
      </c>
      <c r="B422" s="68">
        <v>42503</v>
      </c>
      <c r="C422" s="138">
        <f t="shared" si="12"/>
        <v>2016</v>
      </c>
      <c r="D422" s="69">
        <v>247.5</v>
      </c>
      <c r="E422" s="69">
        <v>236.87</v>
      </c>
      <c r="F422" s="71">
        <v>302</v>
      </c>
      <c r="G422" s="67" t="str">
        <f t="shared" si="13"/>
        <v>13/05/2016</v>
      </c>
    </row>
    <row r="423" spans="1:7" x14ac:dyDescent="0.3">
      <c r="A423" s="67">
        <v>9</v>
      </c>
      <c r="B423" s="68">
        <v>42508</v>
      </c>
      <c r="C423" s="138">
        <f t="shared" si="12"/>
        <v>2016</v>
      </c>
      <c r="D423" s="69">
        <v>250</v>
      </c>
      <c r="E423" s="69">
        <v>236.87</v>
      </c>
      <c r="F423" s="71">
        <v>302</v>
      </c>
      <c r="G423" s="67" t="str">
        <f t="shared" si="13"/>
        <v>18/05/2016</v>
      </c>
    </row>
    <row r="424" spans="1:7" x14ac:dyDescent="0.3">
      <c r="A424" s="67">
        <v>9</v>
      </c>
      <c r="B424" s="68">
        <v>42513</v>
      </c>
      <c r="C424" s="138">
        <f t="shared" si="12"/>
        <v>2016</v>
      </c>
      <c r="D424" s="69">
        <v>250</v>
      </c>
      <c r="E424" s="69">
        <v>236.87</v>
      </c>
      <c r="F424" s="71">
        <v>302</v>
      </c>
      <c r="G424" s="67" t="str">
        <f t="shared" si="13"/>
        <v>23/05/2016</v>
      </c>
    </row>
    <row r="425" spans="1:7" x14ac:dyDescent="0.3">
      <c r="A425" s="67">
        <v>9</v>
      </c>
      <c r="B425" s="68">
        <v>42514</v>
      </c>
      <c r="C425" s="138">
        <f t="shared" si="12"/>
        <v>2016</v>
      </c>
      <c r="D425" s="69">
        <v>250</v>
      </c>
      <c r="E425" s="69">
        <v>236.87</v>
      </c>
      <c r="F425" s="71">
        <v>302</v>
      </c>
      <c r="G425" s="67" t="str">
        <f t="shared" si="13"/>
        <v>24/05/2016</v>
      </c>
    </row>
    <row r="426" spans="1:7" x14ac:dyDescent="0.3">
      <c r="A426" s="67">
        <v>9</v>
      </c>
      <c r="B426" s="68">
        <v>42515</v>
      </c>
      <c r="C426" s="138">
        <f t="shared" si="12"/>
        <v>2016</v>
      </c>
      <c r="D426" s="69">
        <v>250</v>
      </c>
      <c r="E426" s="69">
        <v>236.87</v>
      </c>
      <c r="F426" s="71">
        <v>302</v>
      </c>
      <c r="G426" s="67" t="str">
        <f t="shared" si="13"/>
        <v>25/05/2016</v>
      </c>
    </row>
    <row r="427" spans="1:7" x14ac:dyDescent="0.3">
      <c r="A427" s="67">
        <v>9</v>
      </c>
      <c r="B427" s="68">
        <v>42516</v>
      </c>
      <c r="C427" s="138">
        <f t="shared" si="12"/>
        <v>2016</v>
      </c>
      <c r="D427" s="69">
        <v>250</v>
      </c>
      <c r="E427" s="69">
        <v>236.87</v>
      </c>
      <c r="F427" s="71">
        <v>302</v>
      </c>
      <c r="G427" s="67" t="str">
        <f t="shared" si="13"/>
        <v>26/05/2016</v>
      </c>
    </row>
    <row r="428" spans="1:7" x14ac:dyDescent="0.3">
      <c r="A428" s="67">
        <v>9</v>
      </c>
      <c r="B428" s="68">
        <v>42517</v>
      </c>
      <c r="C428" s="138">
        <f t="shared" si="12"/>
        <v>2016</v>
      </c>
      <c r="D428" s="69">
        <v>250</v>
      </c>
      <c r="E428" s="69">
        <v>236.87</v>
      </c>
      <c r="F428" s="71">
        <v>302</v>
      </c>
      <c r="G428" s="67" t="str">
        <f t="shared" si="13"/>
        <v>27/05/2016</v>
      </c>
    </row>
    <row r="429" spans="1:7" x14ac:dyDescent="0.3">
      <c r="A429" s="67">
        <v>9</v>
      </c>
      <c r="B429" s="68">
        <v>42522</v>
      </c>
      <c r="C429" s="138">
        <f t="shared" si="12"/>
        <v>2016</v>
      </c>
      <c r="D429" s="69">
        <v>250</v>
      </c>
      <c r="E429" s="69">
        <v>236.87</v>
      </c>
      <c r="F429" s="71">
        <v>302</v>
      </c>
      <c r="G429" s="67" t="str">
        <f t="shared" si="13"/>
        <v>01/06/2016</v>
      </c>
    </row>
    <row r="430" spans="1:7" x14ac:dyDescent="0.3">
      <c r="A430" s="67">
        <v>9</v>
      </c>
      <c r="B430" s="68">
        <v>42523</v>
      </c>
      <c r="C430" s="138">
        <f t="shared" si="12"/>
        <v>2016</v>
      </c>
      <c r="D430" s="69">
        <v>250</v>
      </c>
      <c r="E430" s="69">
        <v>236.87</v>
      </c>
      <c r="F430" s="71">
        <v>302</v>
      </c>
      <c r="G430" s="67" t="str">
        <f t="shared" si="13"/>
        <v>02/06/2016</v>
      </c>
    </row>
    <row r="431" spans="1:7" x14ac:dyDescent="0.3">
      <c r="A431" s="67">
        <v>9</v>
      </c>
      <c r="B431" s="68">
        <v>42527</v>
      </c>
      <c r="C431" s="138">
        <f t="shared" si="12"/>
        <v>2016</v>
      </c>
      <c r="D431" s="69">
        <v>251</v>
      </c>
      <c r="E431" s="69">
        <v>236.87</v>
      </c>
      <c r="F431" s="71">
        <v>302</v>
      </c>
      <c r="G431" s="67" t="str">
        <f t="shared" si="13"/>
        <v>06/06/2016</v>
      </c>
    </row>
    <row r="432" spans="1:7" x14ac:dyDescent="0.3">
      <c r="A432" s="67">
        <v>9</v>
      </c>
      <c r="B432" s="68">
        <v>42528</v>
      </c>
      <c r="C432" s="138">
        <f t="shared" si="12"/>
        <v>2016</v>
      </c>
      <c r="D432" s="69">
        <v>250</v>
      </c>
      <c r="E432" s="69">
        <v>236.87</v>
      </c>
      <c r="F432" s="71">
        <v>302</v>
      </c>
      <c r="G432" s="67" t="str">
        <f t="shared" si="13"/>
        <v>07/06/2016</v>
      </c>
    </row>
    <row r="433" spans="1:7" x14ac:dyDescent="0.3">
      <c r="A433" s="67">
        <v>9</v>
      </c>
      <c r="B433" s="68">
        <v>42529</v>
      </c>
      <c r="C433" s="138">
        <f t="shared" si="12"/>
        <v>2016</v>
      </c>
      <c r="D433" s="69">
        <v>250</v>
      </c>
      <c r="E433" s="69">
        <v>236.87</v>
      </c>
      <c r="F433" s="71">
        <v>302</v>
      </c>
      <c r="G433" s="67" t="str">
        <f t="shared" si="13"/>
        <v>08/06/2016</v>
      </c>
    </row>
    <row r="434" spans="1:7" x14ac:dyDescent="0.3">
      <c r="A434" s="67">
        <v>9</v>
      </c>
      <c r="B434" s="68">
        <v>42530</v>
      </c>
      <c r="C434" s="138">
        <f t="shared" si="12"/>
        <v>2016</v>
      </c>
      <c r="D434" s="69">
        <v>250</v>
      </c>
      <c r="E434" s="69">
        <v>236.87</v>
      </c>
      <c r="F434" s="71">
        <v>302</v>
      </c>
      <c r="G434" s="67" t="str">
        <f t="shared" si="13"/>
        <v>09/06/2016</v>
      </c>
    </row>
    <row r="435" spans="1:7" x14ac:dyDescent="0.3">
      <c r="A435" s="67">
        <v>9</v>
      </c>
      <c r="B435" s="68">
        <v>42541</v>
      </c>
      <c r="C435" s="138">
        <f t="shared" si="12"/>
        <v>2016</v>
      </c>
      <c r="D435" s="69">
        <v>250</v>
      </c>
      <c r="E435" s="69">
        <v>236.87</v>
      </c>
      <c r="F435" s="71">
        <v>302</v>
      </c>
      <c r="G435" s="67" t="str">
        <f t="shared" si="13"/>
        <v>20/06/2016</v>
      </c>
    </row>
    <row r="436" spans="1:7" x14ac:dyDescent="0.3">
      <c r="A436" s="67">
        <v>9</v>
      </c>
      <c r="B436" s="68">
        <v>42559</v>
      </c>
      <c r="C436" s="138">
        <f t="shared" si="12"/>
        <v>2016</v>
      </c>
      <c r="D436" s="69">
        <v>245</v>
      </c>
      <c r="E436" s="69">
        <v>236.87</v>
      </c>
      <c r="F436" s="71">
        <v>302</v>
      </c>
      <c r="G436" s="67" t="str">
        <f t="shared" si="13"/>
        <v>08/07/2016</v>
      </c>
    </row>
    <row r="437" spans="1:7" x14ac:dyDescent="0.3">
      <c r="A437" s="67">
        <v>9</v>
      </c>
      <c r="B437" s="68">
        <v>42576</v>
      </c>
      <c r="C437" s="138">
        <f t="shared" si="12"/>
        <v>2016</v>
      </c>
      <c r="D437" s="69">
        <v>225</v>
      </c>
      <c r="E437" s="69">
        <v>236.87</v>
      </c>
      <c r="F437" s="71">
        <v>302</v>
      </c>
      <c r="G437" s="67" t="str">
        <f t="shared" si="13"/>
        <v>25/07/2016</v>
      </c>
    </row>
    <row r="438" spans="1:7" x14ac:dyDescent="0.3">
      <c r="A438" s="67">
        <v>9</v>
      </c>
      <c r="B438" s="68">
        <v>42577</v>
      </c>
      <c r="C438" s="138">
        <f t="shared" si="12"/>
        <v>2016</v>
      </c>
      <c r="D438" s="69">
        <v>225</v>
      </c>
      <c r="E438" s="69">
        <v>236.87</v>
      </c>
      <c r="F438" s="71">
        <v>302</v>
      </c>
      <c r="G438" s="67" t="str">
        <f t="shared" si="13"/>
        <v>26/07/2016</v>
      </c>
    </row>
    <row r="439" spans="1:7" x14ac:dyDescent="0.3">
      <c r="A439" s="67">
        <v>9</v>
      </c>
      <c r="B439" s="68">
        <v>42578</v>
      </c>
      <c r="C439" s="138">
        <f t="shared" si="12"/>
        <v>2016</v>
      </c>
      <c r="D439" s="69">
        <v>225</v>
      </c>
      <c r="E439" s="69">
        <v>236.87</v>
      </c>
      <c r="F439" s="71">
        <v>302</v>
      </c>
      <c r="G439" s="67" t="str">
        <f t="shared" si="13"/>
        <v>27/07/2016</v>
      </c>
    </row>
    <row r="440" spans="1:7" x14ac:dyDescent="0.3">
      <c r="A440" s="67">
        <v>9</v>
      </c>
      <c r="B440" s="68">
        <v>42579</v>
      </c>
      <c r="C440" s="138">
        <f t="shared" si="12"/>
        <v>2016</v>
      </c>
      <c r="D440" s="69">
        <v>223</v>
      </c>
      <c r="E440" s="69">
        <v>236.87</v>
      </c>
      <c r="F440" s="71">
        <v>302</v>
      </c>
      <c r="G440" s="67" t="str">
        <f t="shared" si="13"/>
        <v>28/07/2016</v>
      </c>
    </row>
    <row r="441" spans="1:7" x14ac:dyDescent="0.3">
      <c r="A441" s="67">
        <v>9</v>
      </c>
      <c r="B441" s="68">
        <v>42580</v>
      </c>
      <c r="C441" s="138">
        <f t="shared" si="12"/>
        <v>2016</v>
      </c>
      <c r="D441" s="69">
        <v>223</v>
      </c>
      <c r="E441" s="69">
        <v>236.87</v>
      </c>
      <c r="F441" s="71">
        <v>302</v>
      </c>
      <c r="G441" s="67" t="str">
        <f t="shared" si="13"/>
        <v>29/07/2016</v>
      </c>
    </row>
    <row r="442" spans="1:7" x14ac:dyDescent="0.3">
      <c r="A442" s="67">
        <v>9</v>
      </c>
      <c r="B442" s="68">
        <v>42583</v>
      </c>
      <c r="C442" s="138">
        <f t="shared" si="12"/>
        <v>2016</v>
      </c>
      <c r="D442" s="69">
        <v>223</v>
      </c>
      <c r="E442" s="69">
        <v>236.87</v>
      </c>
      <c r="F442" s="71">
        <v>302</v>
      </c>
      <c r="G442" s="67" t="str">
        <f t="shared" si="13"/>
        <v>01/08/2016</v>
      </c>
    </row>
    <row r="443" spans="1:7" x14ac:dyDescent="0.3">
      <c r="A443" s="67">
        <v>9</v>
      </c>
      <c r="B443" s="68">
        <v>42584</v>
      </c>
      <c r="C443" s="138">
        <f t="shared" si="12"/>
        <v>2016</v>
      </c>
      <c r="D443" s="69">
        <v>225</v>
      </c>
      <c r="E443" s="69">
        <v>236.87</v>
      </c>
      <c r="F443" s="71">
        <v>302</v>
      </c>
      <c r="G443" s="67" t="str">
        <f t="shared" si="13"/>
        <v>02/08/2016</v>
      </c>
    </row>
    <row r="444" spans="1:7" x14ac:dyDescent="0.3">
      <c r="A444" s="67">
        <v>9</v>
      </c>
      <c r="B444" s="68">
        <v>42586</v>
      </c>
      <c r="C444" s="138">
        <f t="shared" si="12"/>
        <v>2016</v>
      </c>
      <c r="D444" s="69">
        <v>225</v>
      </c>
      <c r="E444" s="69">
        <v>236.87</v>
      </c>
      <c r="F444" s="71">
        <v>302</v>
      </c>
      <c r="G444" s="67" t="str">
        <f t="shared" si="13"/>
        <v>04/08/2016</v>
      </c>
    </row>
    <row r="445" spans="1:7" x14ac:dyDescent="0.3">
      <c r="A445" s="67">
        <v>9</v>
      </c>
      <c r="B445" s="68">
        <v>42587</v>
      </c>
      <c r="C445" s="138">
        <f t="shared" si="12"/>
        <v>2016</v>
      </c>
      <c r="D445" s="69">
        <v>225</v>
      </c>
      <c r="E445" s="69">
        <v>236.87</v>
      </c>
      <c r="F445" s="71">
        <v>302</v>
      </c>
      <c r="G445" s="67" t="str">
        <f t="shared" si="13"/>
        <v>05/08/2016</v>
      </c>
    </row>
    <row r="446" spans="1:7" x14ac:dyDescent="0.3">
      <c r="A446" s="67">
        <v>9</v>
      </c>
      <c r="B446" s="68">
        <v>42590</v>
      </c>
      <c r="C446" s="138">
        <f t="shared" si="12"/>
        <v>2016</v>
      </c>
      <c r="D446" s="69">
        <v>225</v>
      </c>
      <c r="E446" s="69">
        <v>236.87</v>
      </c>
      <c r="F446" s="71">
        <v>302</v>
      </c>
      <c r="G446" s="67" t="str">
        <f t="shared" si="13"/>
        <v>08/08/2016</v>
      </c>
    </row>
    <row r="447" spans="1:7" x14ac:dyDescent="0.3">
      <c r="A447" s="67">
        <v>9</v>
      </c>
      <c r="B447" s="68">
        <v>42593</v>
      </c>
      <c r="C447" s="138">
        <f t="shared" si="12"/>
        <v>2016</v>
      </c>
      <c r="D447" s="69">
        <v>225</v>
      </c>
      <c r="E447" s="69">
        <v>236.87</v>
      </c>
      <c r="F447" s="71">
        <v>302</v>
      </c>
      <c r="G447" s="67" t="str">
        <f t="shared" si="13"/>
        <v>11/08/2016</v>
      </c>
    </row>
    <row r="448" spans="1:7" x14ac:dyDescent="0.3">
      <c r="A448" s="67">
        <v>9</v>
      </c>
      <c r="B448" s="68">
        <v>42594</v>
      </c>
      <c r="C448" s="138">
        <f t="shared" si="12"/>
        <v>2016</v>
      </c>
      <c r="D448" s="69">
        <v>220</v>
      </c>
      <c r="E448" s="69">
        <v>236.87</v>
      </c>
      <c r="F448" s="71">
        <v>302</v>
      </c>
      <c r="G448" s="67" t="str">
        <f t="shared" si="13"/>
        <v>12/08/2016</v>
      </c>
    </row>
    <row r="449" spans="1:7" x14ac:dyDescent="0.3">
      <c r="A449" s="67">
        <v>9</v>
      </c>
      <c r="B449" s="68">
        <v>42598</v>
      </c>
      <c r="C449" s="138">
        <f t="shared" si="12"/>
        <v>2016</v>
      </c>
      <c r="D449" s="69">
        <v>220</v>
      </c>
      <c r="E449" s="69">
        <v>236.87</v>
      </c>
      <c r="F449" s="71">
        <v>302</v>
      </c>
      <c r="G449" s="67" t="str">
        <f t="shared" si="13"/>
        <v>16/08/2016</v>
      </c>
    </row>
    <row r="450" spans="1:7" x14ac:dyDescent="0.3">
      <c r="A450" s="67">
        <v>9</v>
      </c>
      <c r="B450" s="68">
        <v>42599</v>
      </c>
      <c r="C450" s="138">
        <f t="shared" si="12"/>
        <v>2016</v>
      </c>
      <c r="D450" s="69">
        <v>220</v>
      </c>
      <c r="E450" s="69">
        <v>236.87</v>
      </c>
      <c r="F450" s="71">
        <v>302</v>
      </c>
      <c r="G450" s="67" t="str">
        <f t="shared" si="13"/>
        <v>17/08/2016</v>
      </c>
    </row>
    <row r="451" spans="1:7" x14ac:dyDescent="0.3">
      <c r="A451" s="67">
        <v>9</v>
      </c>
      <c r="B451" s="68">
        <v>42600</v>
      </c>
      <c r="C451" s="138">
        <f t="shared" ref="C451:C514" si="14">YEAR(B451)</f>
        <v>2016</v>
      </c>
      <c r="D451" s="69">
        <v>220</v>
      </c>
      <c r="E451" s="69">
        <v>236.87</v>
      </c>
      <c r="F451" s="71">
        <v>302</v>
      </c>
      <c r="G451" s="67" t="str">
        <f t="shared" si="13"/>
        <v>18/08/2016</v>
      </c>
    </row>
    <row r="452" spans="1:7" x14ac:dyDescent="0.3">
      <c r="A452" s="67">
        <v>9</v>
      </c>
      <c r="B452" s="68">
        <v>42605</v>
      </c>
      <c r="C452" s="138">
        <f t="shared" si="14"/>
        <v>2016</v>
      </c>
      <c r="D452" s="69">
        <v>217</v>
      </c>
      <c r="E452" s="69">
        <v>236.87</v>
      </c>
      <c r="F452" s="71">
        <v>302</v>
      </c>
      <c r="G452" s="67" t="str">
        <f t="shared" si="13"/>
        <v>23/08/2016</v>
      </c>
    </row>
    <row r="453" spans="1:7" x14ac:dyDescent="0.3">
      <c r="A453" s="67">
        <v>9</v>
      </c>
      <c r="B453" s="68">
        <v>42607</v>
      </c>
      <c r="C453" s="138">
        <f t="shared" si="14"/>
        <v>2016</v>
      </c>
      <c r="D453" s="69">
        <v>215</v>
      </c>
      <c r="E453" s="69">
        <v>236.87</v>
      </c>
      <c r="F453" s="71">
        <v>302</v>
      </c>
      <c r="G453" s="67" t="str">
        <f t="shared" si="13"/>
        <v>25/08/2016</v>
      </c>
    </row>
    <row r="454" spans="1:7" x14ac:dyDescent="0.3">
      <c r="A454" s="67">
        <v>9</v>
      </c>
      <c r="B454" s="68">
        <v>42612</v>
      </c>
      <c r="C454" s="138">
        <f t="shared" si="14"/>
        <v>2016</v>
      </c>
      <c r="D454" s="69">
        <v>215</v>
      </c>
      <c r="E454" s="69">
        <v>236.87</v>
      </c>
      <c r="F454" s="71">
        <v>302</v>
      </c>
      <c r="G454" s="67" t="str">
        <f t="shared" si="13"/>
        <v>30/08/2016</v>
      </c>
    </row>
    <row r="455" spans="1:7" x14ac:dyDescent="0.3">
      <c r="A455" s="67">
        <v>9</v>
      </c>
      <c r="B455" s="68">
        <v>42613</v>
      </c>
      <c r="C455" s="138">
        <f t="shared" si="14"/>
        <v>2016</v>
      </c>
      <c r="D455" s="69">
        <v>215</v>
      </c>
      <c r="E455" s="69">
        <v>236.87</v>
      </c>
      <c r="F455" s="71">
        <v>302</v>
      </c>
      <c r="G455" s="67" t="str">
        <f t="shared" ref="G455:G522" si="15">TEXT(B455,"jj/mm/aaaa")</f>
        <v>31/08/2016</v>
      </c>
    </row>
    <row r="456" spans="1:7" x14ac:dyDescent="0.3">
      <c r="A456" s="67">
        <v>9</v>
      </c>
      <c r="B456" s="68">
        <v>42614</v>
      </c>
      <c r="C456" s="138">
        <f t="shared" si="14"/>
        <v>2016</v>
      </c>
      <c r="D456" s="69">
        <v>215</v>
      </c>
      <c r="E456" s="69">
        <v>236.87</v>
      </c>
      <c r="F456" s="71">
        <v>302</v>
      </c>
      <c r="G456" s="67" t="str">
        <f t="shared" si="15"/>
        <v>01/09/2016</v>
      </c>
    </row>
    <row r="457" spans="1:7" x14ac:dyDescent="0.3">
      <c r="A457" s="67">
        <v>9</v>
      </c>
      <c r="B457" s="68">
        <v>42615</v>
      </c>
      <c r="C457" s="138">
        <f t="shared" si="14"/>
        <v>2016</v>
      </c>
      <c r="D457" s="69">
        <v>215</v>
      </c>
      <c r="E457" s="69">
        <v>236.87</v>
      </c>
      <c r="F457" s="71">
        <v>302</v>
      </c>
      <c r="G457" s="67" t="str">
        <f t="shared" si="15"/>
        <v>02/09/2016</v>
      </c>
    </row>
    <row r="458" spans="1:7" x14ac:dyDescent="0.3">
      <c r="A458" s="67">
        <v>9</v>
      </c>
      <c r="B458" s="68">
        <v>42618</v>
      </c>
      <c r="C458" s="138">
        <f t="shared" si="14"/>
        <v>2016</v>
      </c>
      <c r="D458" s="69">
        <v>220</v>
      </c>
      <c r="E458" s="69">
        <v>236.87</v>
      </c>
      <c r="F458" s="71">
        <v>302</v>
      </c>
      <c r="G458" s="67" t="str">
        <f t="shared" si="15"/>
        <v>05/09/2016</v>
      </c>
    </row>
    <row r="459" spans="1:7" x14ac:dyDescent="0.3">
      <c r="A459" s="67">
        <v>9</v>
      </c>
      <c r="B459" s="68">
        <v>42620</v>
      </c>
      <c r="C459" s="138">
        <f t="shared" si="14"/>
        <v>2016</v>
      </c>
      <c r="D459" s="69">
        <v>225</v>
      </c>
      <c r="E459" s="69">
        <v>236.87</v>
      </c>
      <c r="F459" s="71">
        <v>302</v>
      </c>
      <c r="G459" s="67" t="str">
        <f t="shared" si="15"/>
        <v>07/09/2016</v>
      </c>
    </row>
    <row r="460" spans="1:7" x14ac:dyDescent="0.3">
      <c r="A460" s="67">
        <v>9</v>
      </c>
      <c r="B460" s="68">
        <v>42622</v>
      </c>
      <c r="C460" s="138">
        <f t="shared" si="14"/>
        <v>2016</v>
      </c>
      <c r="D460" s="69">
        <v>225</v>
      </c>
      <c r="E460" s="69">
        <v>236.87</v>
      </c>
      <c r="F460" s="71">
        <v>302</v>
      </c>
      <c r="G460" s="67" t="str">
        <f t="shared" si="15"/>
        <v>09/09/2016</v>
      </c>
    </row>
    <row r="461" spans="1:7" x14ac:dyDescent="0.3">
      <c r="A461" s="67">
        <v>9</v>
      </c>
      <c r="B461" s="68">
        <v>42625</v>
      </c>
      <c r="C461" s="138">
        <f t="shared" si="14"/>
        <v>2016</v>
      </c>
      <c r="D461" s="69">
        <v>223</v>
      </c>
      <c r="E461" s="69">
        <v>236.87</v>
      </c>
      <c r="F461" s="71">
        <v>302</v>
      </c>
      <c r="G461" s="67" t="str">
        <f t="shared" si="15"/>
        <v>12/09/2016</v>
      </c>
    </row>
    <row r="462" spans="1:7" x14ac:dyDescent="0.3">
      <c r="A462" s="67">
        <v>9</v>
      </c>
      <c r="B462" s="68">
        <v>42626</v>
      </c>
      <c r="C462" s="138">
        <f t="shared" si="14"/>
        <v>2016</v>
      </c>
      <c r="D462" s="69">
        <v>225</v>
      </c>
      <c r="E462" s="69">
        <v>236.87</v>
      </c>
      <c r="F462" s="71">
        <v>302</v>
      </c>
      <c r="G462" s="67" t="str">
        <f t="shared" si="15"/>
        <v>13/09/2016</v>
      </c>
    </row>
    <row r="463" spans="1:7" x14ac:dyDescent="0.3">
      <c r="A463" s="67">
        <v>9</v>
      </c>
      <c r="B463" s="68">
        <v>42635</v>
      </c>
      <c r="C463" s="138">
        <f t="shared" si="14"/>
        <v>2016</v>
      </c>
      <c r="D463" s="69">
        <v>235</v>
      </c>
      <c r="E463" s="69">
        <v>236.87</v>
      </c>
      <c r="F463" s="71">
        <v>302</v>
      </c>
      <c r="G463" s="67" t="str">
        <f t="shared" si="15"/>
        <v>22/09/2016</v>
      </c>
    </row>
    <row r="464" spans="1:7" x14ac:dyDescent="0.3">
      <c r="A464" s="67">
        <v>9</v>
      </c>
      <c r="B464" s="68">
        <v>42636</v>
      </c>
      <c r="C464" s="138">
        <f t="shared" si="14"/>
        <v>2016</v>
      </c>
      <c r="D464" s="69">
        <v>235</v>
      </c>
      <c r="E464" s="69">
        <v>236.87</v>
      </c>
      <c r="F464" s="71">
        <v>302</v>
      </c>
      <c r="G464" s="67" t="str">
        <f t="shared" si="15"/>
        <v>23/09/2016</v>
      </c>
    </row>
    <row r="465" spans="1:7" x14ac:dyDescent="0.3">
      <c r="A465" s="67">
        <v>9</v>
      </c>
      <c r="B465" s="68">
        <v>42639</v>
      </c>
      <c r="C465" s="138">
        <f t="shared" si="14"/>
        <v>2016</v>
      </c>
      <c r="D465" s="69">
        <v>235</v>
      </c>
      <c r="E465" s="69">
        <v>236.87</v>
      </c>
      <c r="F465" s="71">
        <v>302</v>
      </c>
      <c r="G465" s="67" t="str">
        <f t="shared" si="15"/>
        <v>26/09/2016</v>
      </c>
    </row>
    <row r="466" spans="1:7" x14ac:dyDescent="0.3">
      <c r="A466" s="67">
        <v>9</v>
      </c>
      <c r="B466" s="68">
        <v>42640</v>
      </c>
      <c r="C466" s="138">
        <f t="shared" si="14"/>
        <v>2016</v>
      </c>
      <c r="D466" s="69">
        <v>235</v>
      </c>
      <c r="E466" s="69">
        <v>236.87</v>
      </c>
      <c r="F466" s="71">
        <v>302</v>
      </c>
      <c r="G466" s="67" t="str">
        <f t="shared" si="15"/>
        <v>27/09/2016</v>
      </c>
    </row>
    <row r="467" spans="1:7" x14ac:dyDescent="0.3">
      <c r="A467" s="67">
        <v>9</v>
      </c>
      <c r="B467" s="68">
        <v>42641</v>
      </c>
      <c r="C467" s="138">
        <f t="shared" si="14"/>
        <v>2016</v>
      </c>
      <c r="D467" s="69">
        <v>235</v>
      </c>
      <c r="E467" s="69">
        <v>236.87</v>
      </c>
      <c r="F467" s="71">
        <v>302</v>
      </c>
      <c r="G467" s="67" t="str">
        <f t="shared" si="15"/>
        <v>28/09/2016</v>
      </c>
    </row>
    <row r="468" spans="1:7" x14ac:dyDescent="0.3">
      <c r="A468" s="67">
        <v>9</v>
      </c>
      <c r="B468" s="68">
        <v>42642</v>
      </c>
      <c r="C468" s="138">
        <f t="shared" si="14"/>
        <v>2016</v>
      </c>
      <c r="D468" s="69">
        <v>235</v>
      </c>
      <c r="E468" s="69">
        <v>236.87</v>
      </c>
      <c r="F468" s="71">
        <v>302</v>
      </c>
      <c r="G468" s="67" t="str">
        <f t="shared" si="15"/>
        <v>29/09/2016</v>
      </c>
    </row>
    <row r="469" spans="1:7" x14ac:dyDescent="0.3">
      <c r="A469" s="67">
        <v>9</v>
      </c>
      <c r="B469" s="68">
        <v>42647</v>
      </c>
      <c r="C469" s="138">
        <f t="shared" si="14"/>
        <v>2016</v>
      </c>
      <c r="D469" s="69">
        <v>235</v>
      </c>
      <c r="E469" s="69">
        <v>236.87</v>
      </c>
      <c r="F469" s="71">
        <v>302</v>
      </c>
      <c r="G469" s="67" t="str">
        <f t="shared" si="15"/>
        <v>04/10/2016</v>
      </c>
    </row>
    <row r="470" spans="1:7" x14ac:dyDescent="0.3">
      <c r="A470" s="67">
        <v>9</v>
      </c>
      <c r="B470" s="68">
        <v>42648</v>
      </c>
      <c r="C470" s="138">
        <f t="shared" si="14"/>
        <v>2016</v>
      </c>
      <c r="D470" s="69">
        <v>235</v>
      </c>
      <c r="E470" s="69">
        <v>236.87</v>
      </c>
      <c r="F470" s="71">
        <v>302</v>
      </c>
      <c r="G470" s="67" t="str">
        <f t="shared" si="15"/>
        <v>05/10/2016</v>
      </c>
    </row>
    <row r="471" spans="1:7" x14ac:dyDescent="0.3">
      <c r="A471" s="67">
        <v>9</v>
      </c>
      <c r="B471" s="68">
        <v>42649</v>
      </c>
      <c r="C471" s="138">
        <f t="shared" si="14"/>
        <v>2016</v>
      </c>
      <c r="D471" s="69">
        <v>240</v>
      </c>
      <c r="E471" s="69">
        <v>236.87</v>
      </c>
      <c r="F471" s="71">
        <v>302</v>
      </c>
      <c r="G471" s="67" t="str">
        <f t="shared" si="15"/>
        <v>06/10/2016</v>
      </c>
    </row>
    <row r="472" spans="1:7" x14ac:dyDescent="0.3">
      <c r="A472" s="67">
        <v>9</v>
      </c>
      <c r="B472" s="68">
        <v>42653</v>
      </c>
      <c r="C472" s="138">
        <f t="shared" si="14"/>
        <v>2016</v>
      </c>
      <c r="D472" s="69">
        <v>250</v>
      </c>
      <c r="E472" s="69">
        <v>236.87</v>
      </c>
      <c r="F472" s="71">
        <v>302</v>
      </c>
      <c r="G472" s="67" t="str">
        <f t="shared" si="15"/>
        <v>10/10/2016</v>
      </c>
    </row>
    <row r="473" spans="1:7" x14ac:dyDescent="0.3">
      <c r="A473" s="67">
        <v>9</v>
      </c>
      <c r="B473" s="68">
        <v>42654</v>
      </c>
      <c r="C473" s="138">
        <f t="shared" si="14"/>
        <v>2016</v>
      </c>
      <c r="D473" s="69">
        <v>250</v>
      </c>
      <c r="E473" s="69">
        <v>236.87</v>
      </c>
      <c r="F473" s="71">
        <v>302</v>
      </c>
      <c r="G473" s="67" t="str">
        <f t="shared" si="15"/>
        <v>11/10/2016</v>
      </c>
    </row>
    <row r="474" spans="1:7" x14ac:dyDescent="0.3">
      <c r="A474" s="67">
        <v>9</v>
      </c>
      <c r="B474" s="68">
        <v>42655</v>
      </c>
      <c r="C474" s="138">
        <f t="shared" si="14"/>
        <v>2016</v>
      </c>
      <c r="D474" s="69">
        <v>250</v>
      </c>
      <c r="E474" s="69">
        <v>236.87</v>
      </c>
      <c r="F474" s="71">
        <v>302</v>
      </c>
      <c r="G474" s="67" t="str">
        <f t="shared" si="15"/>
        <v>12/10/2016</v>
      </c>
    </row>
    <row r="475" spans="1:7" x14ac:dyDescent="0.3">
      <c r="A475" s="67">
        <v>9</v>
      </c>
      <c r="B475" s="68">
        <v>42656</v>
      </c>
      <c r="C475" s="138">
        <f t="shared" si="14"/>
        <v>2016</v>
      </c>
      <c r="D475" s="69">
        <v>252.5</v>
      </c>
      <c r="E475" s="69">
        <v>236.87</v>
      </c>
      <c r="F475" s="71">
        <v>302</v>
      </c>
      <c r="G475" s="67" t="str">
        <f t="shared" si="15"/>
        <v>13/10/2016</v>
      </c>
    </row>
    <row r="476" spans="1:7" x14ac:dyDescent="0.3">
      <c r="A476" s="67">
        <v>9</v>
      </c>
      <c r="B476" s="68">
        <v>42657</v>
      </c>
      <c r="C476" s="138">
        <f t="shared" si="14"/>
        <v>2016</v>
      </c>
      <c r="D476" s="69">
        <v>252.5</v>
      </c>
      <c r="E476" s="69">
        <v>236.87</v>
      </c>
      <c r="F476" s="71">
        <v>302</v>
      </c>
      <c r="G476" s="67" t="str">
        <f t="shared" si="15"/>
        <v>14/10/2016</v>
      </c>
    </row>
    <row r="477" spans="1:7" x14ac:dyDescent="0.3">
      <c r="A477" s="67">
        <v>9</v>
      </c>
      <c r="B477" s="68">
        <v>42663</v>
      </c>
      <c r="C477" s="138">
        <f t="shared" si="14"/>
        <v>2016</v>
      </c>
      <c r="D477" s="69">
        <v>265</v>
      </c>
      <c r="E477" s="69">
        <v>236.87</v>
      </c>
      <c r="F477" s="71">
        <v>302</v>
      </c>
      <c r="G477" s="67" t="str">
        <f t="shared" si="15"/>
        <v>20/10/2016</v>
      </c>
    </row>
    <row r="478" spans="1:7" x14ac:dyDescent="0.3">
      <c r="A478" s="67">
        <v>9</v>
      </c>
      <c r="B478" s="68">
        <v>42664</v>
      </c>
      <c r="C478" s="138">
        <f t="shared" si="14"/>
        <v>2016</v>
      </c>
      <c r="D478" s="69">
        <v>270</v>
      </c>
      <c r="E478" s="69">
        <v>236.87</v>
      </c>
      <c r="F478" s="71">
        <v>302</v>
      </c>
      <c r="G478" s="67" t="str">
        <f t="shared" si="15"/>
        <v>21/10/2016</v>
      </c>
    </row>
    <row r="479" spans="1:7" x14ac:dyDescent="0.3">
      <c r="A479" s="67">
        <v>9</v>
      </c>
      <c r="B479" s="68">
        <v>42667</v>
      </c>
      <c r="C479" s="138">
        <f t="shared" si="14"/>
        <v>2016</v>
      </c>
      <c r="D479" s="69">
        <v>270</v>
      </c>
      <c r="E479" s="69">
        <v>236.87</v>
      </c>
      <c r="F479" s="71">
        <v>302</v>
      </c>
      <c r="G479" s="67" t="str">
        <f t="shared" si="15"/>
        <v>24/10/2016</v>
      </c>
    </row>
    <row r="480" spans="1:7" x14ac:dyDescent="0.3">
      <c r="A480" s="67">
        <v>9</v>
      </c>
      <c r="B480" s="68">
        <v>42668</v>
      </c>
      <c r="C480" s="138">
        <f t="shared" si="14"/>
        <v>2016</v>
      </c>
      <c r="D480" s="69">
        <v>270</v>
      </c>
      <c r="E480" s="69">
        <v>236.87</v>
      </c>
      <c r="F480" s="71">
        <v>302</v>
      </c>
      <c r="G480" s="67" t="str">
        <f t="shared" si="15"/>
        <v>25/10/2016</v>
      </c>
    </row>
    <row r="481" spans="1:7" x14ac:dyDescent="0.3">
      <c r="A481" s="67">
        <v>9</v>
      </c>
      <c r="B481" s="68">
        <v>42669</v>
      </c>
      <c r="C481" s="138">
        <f t="shared" si="14"/>
        <v>2016</v>
      </c>
      <c r="D481" s="69">
        <v>272.5</v>
      </c>
      <c r="E481" s="69">
        <v>236.87</v>
      </c>
      <c r="F481" s="71">
        <v>302</v>
      </c>
      <c r="G481" s="67" t="str">
        <f t="shared" si="15"/>
        <v>26/10/2016</v>
      </c>
    </row>
    <row r="482" spans="1:7" x14ac:dyDescent="0.3">
      <c r="A482" s="67">
        <v>9</v>
      </c>
      <c r="B482" s="68">
        <v>42670</v>
      </c>
      <c r="C482" s="138">
        <f t="shared" si="14"/>
        <v>2016</v>
      </c>
      <c r="D482" s="69">
        <v>274</v>
      </c>
      <c r="E482" s="69">
        <v>236.87</v>
      </c>
      <c r="F482" s="71">
        <v>302</v>
      </c>
      <c r="G482" s="67" t="str">
        <f t="shared" si="15"/>
        <v>27/10/2016</v>
      </c>
    </row>
    <row r="483" spans="1:7" x14ac:dyDescent="0.3">
      <c r="A483" s="67">
        <v>9</v>
      </c>
      <c r="B483" s="68">
        <v>42671</v>
      </c>
      <c r="C483" s="138">
        <f t="shared" si="14"/>
        <v>2016</v>
      </c>
      <c r="D483" s="69">
        <v>275</v>
      </c>
      <c r="E483" s="69">
        <v>236.87</v>
      </c>
      <c r="F483" s="71">
        <v>302</v>
      </c>
      <c r="G483" s="67" t="str">
        <f t="shared" si="15"/>
        <v>28/10/2016</v>
      </c>
    </row>
    <row r="484" spans="1:7" x14ac:dyDescent="0.3">
      <c r="A484" s="67">
        <v>9</v>
      </c>
      <c r="B484" s="68">
        <v>42677</v>
      </c>
      <c r="C484" s="138">
        <f t="shared" si="14"/>
        <v>2016</v>
      </c>
      <c r="D484" s="69">
        <v>275</v>
      </c>
      <c r="E484" s="69">
        <v>236.87</v>
      </c>
      <c r="F484" s="71">
        <v>302</v>
      </c>
      <c r="G484" s="67" t="str">
        <f t="shared" si="15"/>
        <v>03/11/2016</v>
      </c>
    </row>
    <row r="485" spans="1:7" x14ac:dyDescent="0.3">
      <c r="A485" s="67">
        <v>9</v>
      </c>
      <c r="B485" s="68">
        <v>42683</v>
      </c>
      <c r="C485" s="138">
        <f t="shared" si="14"/>
        <v>2016</v>
      </c>
      <c r="D485" s="69">
        <v>265</v>
      </c>
      <c r="E485" s="69">
        <v>236.87</v>
      </c>
      <c r="F485" s="71">
        <v>302</v>
      </c>
      <c r="G485" s="67" t="str">
        <f t="shared" si="15"/>
        <v>09/11/2016</v>
      </c>
    </row>
    <row r="486" spans="1:7" x14ac:dyDescent="0.3">
      <c r="A486" s="67">
        <v>9</v>
      </c>
      <c r="B486" s="68">
        <v>42688</v>
      </c>
      <c r="C486" s="138">
        <f t="shared" si="14"/>
        <v>2016</v>
      </c>
      <c r="D486" s="69">
        <v>265</v>
      </c>
      <c r="E486" s="69">
        <v>236.87</v>
      </c>
      <c r="F486" s="71">
        <v>302</v>
      </c>
      <c r="G486" s="67" t="str">
        <f t="shared" si="15"/>
        <v>14/11/2016</v>
      </c>
    </row>
    <row r="487" spans="1:7" x14ac:dyDescent="0.3">
      <c r="A487" s="67">
        <v>9</v>
      </c>
      <c r="B487" s="68">
        <v>42690</v>
      </c>
      <c r="C487" s="138">
        <f t="shared" si="14"/>
        <v>2016</v>
      </c>
      <c r="D487" s="69">
        <v>262.5</v>
      </c>
      <c r="E487" s="69">
        <v>236.87</v>
      </c>
      <c r="F487" s="71">
        <v>302</v>
      </c>
      <c r="G487" s="67" t="str">
        <f t="shared" si="15"/>
        <v>16/11/2016</v>
      </c>
    </row>
    <row r="488" spans="1:7" x14ac:dyDescent="0.3">
      <c r="A488" s="67">
        <v>9</v>
      </c>
      <c r="B488" s="68">
        <v>42691</v>
      </c>
      <c r="C488" s="138">
        <f t="shared" si="14"/>
        <v>2016</v>
      </c>
      <c r="D488" s="69">
        <v>260</v>
      </c>
      <c r="E488" s="69">
        <v>236.87</v>
      </c>
      <c r="F488" s="71">
        <v>302</v>
      </c>
      <c r="G488" s="67" t="str">
        <f t="shared" si="15"/>
        <v>17/11/2016</v>
      </c>
    </row>
    <row r="489" spans="1:7" x14ac:dyDescent="0.3">
      <c r="A489" s="67">
        <v>9</v>
      </c>
      <c r="B489" s="68">
        <v>42696</v>
      </c>
      <c r="C489" s="138">
        <f t="shared" si="14"/>
        <v>2016</v>
      </c>
      <c r="D489" s="69">
        <v>255</v>
      </c>
      <c r="E489" s="69">
        <v>236.87</v>
      </c>
      <c r="F489" s="71">
        <v>302</v>
      </c>
      <c r="G489" s="67" t="str">
        <f t="shared" si="15"/>
        <v>22/11/2016</v>
      </c>
    </row>
    <row r="490" spans="1:7" x14ac:dyDescent="0.3">
      <c r="A490" s="73">
        <v>9</v>
      </c>
      <c r="B490" s="74">
        <v>42759</v>
      </c>
      <c r="C490" s="138">
        <f t="shared" si="14"/>
        <v>2017</v>
      </c>
      <c r="D490" s="77">
        <v>237.5</v>
      </c>
      <c r="E490" s="80">
        <v>244.8</v>
      </c>
      <c r="F490" s="77">
        <v>280.60000000000002</v>
      </c>
      <c r="G490" s="73" t="str">
        <f t="shared" si="15"/>
        <v>24/01/2017</v>
      </c>
    </row>
    <row r="491" spans="1:7" x14ac:dyDescent="0.3">
      <c r="A491" s="73">
        <v>9</v>
      </c>
      <c r="B491" s="74">
        <v>42760</v>
      </c>
      <c r="C491" s="138">
        <f t="shared" si="14"/>
        <v>2017</v>
      </c>
      <c r="D491" s="77">
        <v>237.5</v>
      </c>
      <c r="E491" s="80">
        <v>244.8</v>
      </c>
      <c r="F491" s="77">
        <v>280.60000000000002</v>
      </c>
      <c r="G491" s="73" t="str">
        <f t="shared" si="15"/>
        <v>25/01/2017</v>
      </c>
    </row>
    <row r="492" spans="1:7" x14ac:dyDescent="0.3">
      <c r="A492" s="73">
        <v>9</v>
      </c>
      <c r="B492" s="74">
        <v>42762</v>
      </c>
      <c r="C492" s="138">
        <f t="shared" si="14"/>
        <v>2017</v>
      </c>
      <c r="D492" s="77">
        <v>237.5</v>
      </c>
      <c r="E492" s="80">
        <v>244.8</v>
      </c>
      <c r="F492" s="77">
        <v>280.60000000000002</v>
      </c>
      <c r="G492" s="73" t="str">
        <f t="shared" si="15"/>
        <v>27/01/2017</v>
      </c>
    </row>
    <row r="493" spans="1:7" x14ac:dyDescent="0.3">
      <c r="A493" s="73">
        <v>9</v>
      </c>
      <c r="B493" s="74">
        <v>42766</v>
      </c>
      <c r="C493" s="138">
        <f t="shared" si="14"/>
        <v>2017</v>
      </c>
      <c r="D493" s="77">
        <v>240</v>
      </c>
      <c r="E493" s="80">
        <v>244.8</v>
      </c>
      <c r="F493" s="77">
        <v>280.60000000000002</v>
      </c>
      <c r="G493" s="73" t="str">
        <f t="shared" si="15"/>
        <v>31/01/2017</v>
      </c>
    </row>
    <row r="494" spans="1:7" x14ac:dyDescent="0.3">
      <c r="A494" s="73">
        <v>9</v>
      </c>
      <c r="B494" s="74">
        <v>42772</v>
      </c>
      <c r="C494" s="138">
        <f t="shared" si="14"/>
        <v>2017</v>
      </c>
      <c r="D494" s="77">
        <v>237.5</v>
      </c>
      <c r="E494" s="80">
        <v>244.8</v>
      </c>
      <c r="F494" s="77">
        <v>280.60000000000002</v>
      </c>
      <c r="G494" s="73" t="str">
        <f t="shared" si="15"/>
        <v>06/02/2017</v>
      </c>
    </row>
    <row r="495" spans="1:7" x14ac:dyDescent="0.3">
      <c r="A495" s="73">
        <v>9</v>
      </c>
      <c r="B495" s="74">
        <v>42773</v>
      </c>
      <c r="C495" s="138">
        <f t="shared" si="14"/>
        <v>2017</v>
      </c>
      <c r="D495" s="77">
        <v>237.5</v>
      </c>
      <c r="E495" s="80">
        <v>244.8</v>
      </c>
      <c r="F495" s="77">
        <v>280.60000000000002</v>
      </c>
      <c r="G495" s="73" t="str">
        <f t="shared" si="15"/>
        <v>07/02/2017</v>
      </c>
    </row>
    <row r="496" spans="1:7" x14ac:dyDescent="0.3">
      <c r="A496" s="73">
        <v>9</v>
      </c>
      <c r="B496" s="74">
        <v>42787</v>
      </c>
      <c r="C496" s="138">
        <f t="shared" si="14"/>
        <v>2017</v>
      </c>
      <c r="D496" s="77">
        <v>215</v>
      </c>
      <c r="E496" s="80">
        <v>244.8</v>
      </c>
      <c r="F496" s="77">
        <v>280.60000000000002</v>
      </c>
      <c r="G496" s="73" t="str">
        <f t="shared" si="15"/>
        <v>21/02/2017</v>
      </c>
    </row>
    <row r="497" spans="1:13" x14ac:dyDescent="0.3">
      <c r="A497" s="73">
        <v>9</v>
      </c>
      <c r="B497" s="74">
        <v>42807</v>
      </c>
      <c r="C497" s="138">
        <f t="shared" si="14"/>
        <v>2017</v>
      </c>
      <c r="D497" s="77">
        <v>215</v>
      </c>
      <c r="E497" s="80">
        <v>244.8</v>
      </c>
      <c r="F497" s="77">
        <v>280.60000000000002</v>
      </c>
      <c r="G497" s="73" t="str">
        <f t="shared" si="15"/>
        <v>13/03/2017</v>
      </c>
    </row>
    <row r="498" spans="1:13" x14ac:dyDescent="0.3">
      <c r="A498" s="73">
        <v>9</v>
      </c>
      <c r="B498" s="74">
        <v>42831</v>
      </c>
      <c r="C498" s="138">
        <f t="shared" si="14"/>
        <v>2017</v>
      </c>
      <c r="D498" s="77">
        <v>211</v>
      </c>
      <c r="E498" s="80">
        <v>244.8</v>
      </c>
      <c r="F498" s="77">
        <v>280.60000000000002</v>
      </c>
      <c r="G498" s="73" t="str">
        <f t="shared" si="15"/>
        <v>06/04/2017</v>
      </c>
    </row>
    <row r="499" spans="1:13" x14ac:dyDescent="0.3">
      <c r="A499" s="73">
        <v>9</v>
      </c>
      <c r="B499" s="74">
        <v>42844</v>
      </c>
      <c r="C499" s="138">
        <f t="shared" si="14"/>
        <v>2017</v>
      </c>
      <c r="D499" s="77">
        <v>210</v>
      </c>
      <c r="E499" s="80">
        <v>244.8</v>
      </c>
      <c r="F499" s="77">
        <v>280.60000000000002</v>
      </c>
      <c r="G499" s="73" t="str">
        <f t="shared" si="15"/>
        <v>19/04/2017</v>
      </c>
    </row>
    <row r="500" spans="1:13" x14ac:dyDescent="0.3">
      <c r="A500" s="73">
        <v>9</v>
      </c>
      <c r="B500" s="74">
        <v>42845</v>
      </c>
      <c r="C500" s="138">
        <f t="shared" si="14"/>
        <v>2017</v>
      </c>
      <c r="D500" s="77">
        <v>210</v>
      </c>
      <c r="E500" s="80">
        <v>244.8</v>
      </c>
      <c r="F500" s="77">
        <v>280.60000000000002</v>
      </c>
      <c r="G500" s="73" t="str">
        <f t="shared" si="15"/>
        <v>20/04/2017</v>
      </c>
    </row>
    <row r="501" spans="1:13" x14ac:dyDescent="0.3">
      <c r="A501" s="73">
        <v>9</v>
      </c>
      <c r="B501" s="74">
        <v>42852</v>
      </c>
      <c r="C501" s="138">
        <f t="shared" si="14"/>
        <v>2017</v>
      </c>
      <c r="D501" s="77">
        <v>215</v>
      </c>
      <c r="E501" s="80">
        <v>244.8</v>
      </c>
      <c r="F501" s="77">
        <v>280.60000000000002</v>
      </c>
      <c r="G501" s="73" t="str">
        <f t="shared" si="15"/>
        <v>27/04/2017</v>
      </c>
    </row>
    <row r="502" spans="1:13" x14ac:dyDescent="0.3">
      <c r="A502" s="73">
        <v>9</v>
      </c>
      <c r="B502" s="74">
        <v>42865</v>
      </c>
      <c r="C502" s="138">
        <f t="shared" si="14"/>
        <v>2017</v>
      </c>
      <c r="D502" s="77">
        <v>217</v>
      </c>
      <c r="E502" s="80">
        <v>244.8</v>
      </c>
      <c r="F502" s="77">
        <v>280.60000000000002</v>
      </c>
      <c r="G502" s="73" t="str">
        <f t="shared" si="15"/>
        <v>10/05/2017</v>
      </c>
    </row>
    <row r="503" spans="1:13" x14ac:dyDescent="0.3">
      <c r="A503" s="73">
        <v>9</v>
      </c>
      <c r="B503" s="74">
        <v>42875</v>
      </c>
      <c r="C503" s="138">
        <f t="shared" si="14"/>
        <v>2017</v>
      </c>
      <c r="D503" s="77">
        <v>219</v>
      </c>
      <c r="E503" s="80">
        <v>244.8</v>
      </c>
      <c r="F503" s="77">
        <v>280.60000000000002</v>
      </c>
      <c r="G503" s="73" t="str">
        <f t="shared" si="15"/>
        <v>20/05/2017</v>
      </c>
    </row>
    <row r="504" spans="1:13" x14ac:dyDescent="0.3">
      <c r="A504" s="73">
        <v>9</v>
      </c>
      <c r="B504" s="74">
        <v>42886</v>
      </c>
      <c r="C504" s="138">
        <f t="shared" si="14"/>
        <v>2017</v>
      </c>
      <c r="D504" s="77">
        <v>220</v>
      </c>
      <c r="E504" s="80">
        <v>244.8</v>
      </c>
      <c r="F504" s="77">
        <v>280.60000000000002</v>
      </c>
      <c r="G504" s="73" t="str">
        <f t="shared" si="15"/>
        <v>31/05/2017</v>
      </c>
    </row>
    <row r="505" spans="1:13" x14ac:dyDescent="0.3">
      <c r="A505" s="73">
        <v>9</v>
      </c>
      <c r="B505" s="74">
        <v>42906</v>
      </c>
      <c r="C505" s="138">
        <f t="shared" si="14"/>
        <v>2017</v>
      </c>
      <c r="D505" s="77">
        <v>245</v>
      </c>
      <c r="E505" s="80">
        <v>244.8</v>
      </c>
      <c r="F505" s="77">
        <v>280.60000000000002</v>
      </c>
      <c r="G505" s="73" t="str">
        <f t="shared" si="15"/>
        <v>20/06/2017</v>
      </c>
    </row>
    <row r="506" spans="1:13" x14ac:dyDescent="0.3">
      <c r="A506" s="73">
        <v>9</v>
      </c>
      <c r="B506" s="74">
        <v>42912</v>
      </c>
      <c r="C506" s="138">
        <f t="shared" si="14"/>
        <v>2017</v>
      </c>
      <c r="D506" s="77">
        <v>247.5</v>
      </c>
      <c r="E506" s="80">
        <v>244.8</v>
      </c>
      <c r="F506" s="77">
        <v>280.60000000000002</v>
      </c>
      <c r="G506" s="73" t="str">
        <f t="shared" si="15"/>
        <v>26/06/2017</v>
      </c>
    </row>
    <row r="507" spans="1:13" x14ac:dyDescent="0.3">
      <c r="A507" s="73">
        <v>9</v>
      </c>
      <c r="B507" s="74">
        <v>42913</v>
      </c>
      <c r="C507" s="138">
        <f t="shared" si="14"/>
        <v>2017</v>
      </c>
      <c r="D507" s="77">
        <v>247</v>
      </c>
      <c r="E507" s="80">
        <v>244.8</v>
      </c>
      <c r="F507" s="77">
        <v>280.60000000000002</v>
      </c>
      <c r="G507" s="73" t="str">
        <f t="shared" si="15"/>
        <v>27/06/2017</v>
      </c>
      <c r="H507" s="7"/>
    </row>
    <row r="508" spans="1:13" x14ac:dyDescent="0.3">
      <c r="A508" s="73">
        <v>9</v>
      </c>
      <c r="B508" s="74">
        <v>42914</v>
      </c>
      <c r="C508" s="138">
        <f t="shared" si="14"/>
        <v>2017</v>
      </c>
      <c r="D508" s="77">
        <v>248</v>
      </c>
      <c r="E508" s="80">
        <v>244.8</v>
      </c>
      <c r="F508" s="77">
        <v>280.60000000000002</v>
      </c>
      <c r="G508" s="73" t="str">
        <f t="shared" si="15"/>
        <v>28/06/2017</v>
      </c>
    </row>
    <row r="509" spans="1:13" x14ac:dyDescent="0.3">
      <c r="A509" s="73">
        <v>9</v>
      </c>
      <c r="B509" s="74">
        <v>42915</v>
      </c>
      <c r="C509" s="138">
        <f t="shared" si="14"/>
        <v>2017</v>
      </c>
      <c r="D509" s="77">
        <v>248</v>
      </c>
      <c r="E509" s="80">
        <v>244.8</v>
      </c>
      <c r="F509" s="77">
        <v>280.60000000000002</v>
      </c>
      <c r="G509" s="73" t="str">
        <f t="shared" si="15"/>
        <v>29/06/2017</v>
      </c>
    </row>
    <row r="510" spans="1:13" x14ac:dyDescent="0.3">
      <c r="A510" s="73">
        <v>9</v>
      </c>
      <c r="B510" s="74">
        <v>42916</v>
      </c>
      <c r="C510" s="138">
        <f t="shared" si="14"/>
        <v>2017</v>
      </c>
      <c r="D510" s="77">
        <v>248</v>
      </c>
      <c r="E510" s="80">
        <v>244.8</v>
      </c>
      <c r="F510" s="77">
        <v>280.60000000000002</v>
      </c>
      <c r="G510" s="73" t="str">
        <f t="shared" si="15"/>
        <v>30/06/2017</v>
      </c>
    </row>
    <row r="511" spans="1:13" x14ac:dyDescent="0.3">
      <c r="A511" s="73">
        <v>9</v>
      </c>
      <c r="B511" s="74">
        <v>42919</v>
      </c>
      <c r="C511" s="138">
        <f t="shared" si="14"/>
        <v>2017</v>
      </c>
      <c r="D511" s="77">
        <v>252.5</v>
      </c>
      <c r="E511" s="80">
        <v>244.8</v>
      </c>
      <c r="F511" s="77">
        <v>280.60000000000002</v>
      </c>
      <c r="G511" s="73" t="str">
        <f t="shared" si="15"/>
        <v>03/07/2017</v>
      </c>
      <c r="I511" s="129"/>
      <c r="J511" s="129"/>
      <c r="K511" s="129"/>
      <c r="L511" s="129"/>
      <c r="M511" s="129"/>
    </row>
    <row r="512" spans="1:13" x14ac:dyDescent="0.3">
      <c r="A512" s="73">
        <v>9</v>
      </c>
      <c r="B512" s="74">
        <v>42920</v>
      </c>
      <c r="C512" s="138">
        <f t="shared" si="14"/>
        <v>2017</v>
      </c>
      <c r="D512" s="77">
        <v>250</v>
      </c>
      <c r="E512" s="80">
        <v>244.8</v>
      </c>
      <c r="F512" s="77">
        <v>280.60000000000002</v>
      </c>
      <c r="G512" s="73" t="str">
        <f t="shared" si="15"/>
        <v>04/07/2017</v>
      </c>
      <c r="I512" s="129"/>
      <c r="J512" s="129"/>
      <c r="K512" s="129"/>
      <c r="L512" s="129"/>
      <c r="M512" s="129"/>
    </row>
    <row r="513" spans="1:13" x14ac:dyDescent="0.3">
      <c r="A513" s="73">
        <v>9</v>
      </c>
      <c r="B513" s="74">
        <v>42922</v>
      </c>
      <c r="C513" s="138">
        <f t="shared" si="14"/>
        <v>2017</v>
      </c>
      <c r="D513" s="77">
        <v>260</v>
      </c>
      <c r="E513" s="80">
        <v>244.8</v>
      </c>
      <c r="F513" s="77">
        <v>280.60000000000002</v>
      </c>
      <c r="G513" s="73" t="str">
        <f t="shared" si="15"/>
        <v>06/07/2017</v>
      </c>
      <c r="I513" s="129"/>
      <c r="J513" s="129"/>
      <c r="K513" s="129"/>
      <c r="L513" s="129"/>
      <c r="M513" s="129"/>
    </row>
    <row r="514" spans="1:13" x14ac:dyDescent="0.3">
      <c r="A514" s="73">
        <v>9</v>
      </c>
      <c r="B514" s="74">
        <v>42923</v>
      </c>
      <c r="C514" s="138">
        <f t="shared" si="14"/>
        <v>2017</v>
      </c>
      <c r="D514" s="77">
        <v>260</v>
      </c>
      <c r="E514" s="80">
        <v>244.8</v>
      </c>
      <c r="F514" s="77">
        <v>280.60000000000002</v>
      </c>
      <c r="G514" s="73" t="str">
        <f t="shared" si="15"/>
        <v>07/07/2017</v>
      </c>
      <c r="I514" s="129"/>
      <c r="J514" s="129"/>
      <c r="K514" s="129"/>
      <c r="L514" s="129"/>
      <c r="M514" s="129"/>
    </row>
    <row r="515" spans="1:13" x14ac:dyDescent="0.3">
      <c r="A515" s="73">
        <v>9</v>
      </c>
      <c r="B515" s="74">
        <v>42936</v>
      </c>
      <c r="C515" s="138">
        <f t="shared" ref="C515:C578" si="16">YEAR(B515)</f>
        <v>2017</v>
      </c>
      <c r="D515" s="77">
        <v>270</v>
      </c>
      <c r="E515" s="80">
        <v>244.8</v>
      </c>
      <c r="F515" s="77">
        <v>280.60000000000002</v>
      </c>
      <c r="G515" s="73" t="str">
        <f t="shared" si="15"/>
        <v>20/07/2017</v>
      </c>
      <c r="I515" s="129"/>
      <c r="J515" s="129"/>
      <c r="K515" s="129"/>
      <c r="L515" s="129"/>
      <c r="M515" s="129"/>
    </row>
    <row r="516" spans="1:13" x14ac:dyDescent="0.3">
      <c r="A516" s="73">
        <v>9</v>
      </c>
      <c r="B516" s="74">
        <v>42940</v>
      </c>
      <c r="C516" s="138">
        <f t="shared" si="16"/>
        <v>2017</v>
      </c>
      <c r="D516" s="77">
        <v>265</v>
      </c>
      <c r="E516" s="80">
        <v>244.8</v>
      </c>
      <c r="F516" s="77">
        <v>280.60000000000002</v>
      </c>
      <c r="G516" s="73" t="str">
        <f t="shared" si="15"/>
        <v>24/07/2017</v>
      </c>
      <c r="I516" s="129"/>
      <c r="J516" s="129"/>
      <c r="K516" s="129"/>
      <c r="L516" s="129"/>
      <c r="M516" s="129"/>
    </row>
    <row r="517" spans="1:13" x14ac:dyDescent="0.3">
      <c r="A517" s="73">
        <v>9</v>
      </c>
      <c r="B517" s="74">
        <v>42941</v>
      </c>
      <c r="C517" s="138">
        <f t="shared" si="16"/>
        <v>2017</v>
      </c>
      <c r="D517" s="77">
        <v>270</v>
      </c>
      <c r="E517" s="80">
        <v>244.8</v>
      </c>
      <c r="F517" s="77">
        <v>280.60000000000002</v>
      </c>
      <c r="G517" s="73" t="str">
        <f t="shared" si="15"/>
        <v>25/07/2017</v>
      </c>
      <c r="I517" s="129"/>
      <c r="J517" s="129"/>
      <c r="K517" s="129"/>
      <c r="L517" s="129"/>
      <c r="M517" s="129"/>
    </row>
    <row r="518" spans="1:13" x14ac:dyDescent="0.3">
      <c r="A518" s="73">
        <v>9</v>
      </c>
      <c r="B518" s="74">
        <v>42952</v>
      </c>
      <c r="C518" s="138">
        <f t="shared" si="16"/>
        <v>2017</v>
      </c>
      <c r="D518" s="77">
        <v>265</v>
      </c>
      <c r="E518" s="80">
        <v>244.8</v>
      </c>
      <c r="F518" s="77">
        <v>280.60000000000002</v>
      </c>
      <c r="G518" s="73" t="str">
        <f t="shared" si="15"/>
        <v>05/08/2017</v>
      </c>
      <c r="I518" s="129"/>
      <c r="J518" s="129"/>
      <c r="K518" s="129"/>
      <c r="L518" s="129"/>
      <c r="M518" s="129"/>
    </row>
    <row r="519" spans="1:13" x14ac:dyDescent="0.3">
      <c r="A519" s="73">
        <v>9</v>
      </c>
      <c r="B519" s="74">
        <v>42962</v>
      </c>
      <c r="C519" s="138">
        <f t="shared" si="16"/>
        <v>2017</v>
      </c>
      <c r="D519" s="77">
        <v>260</v>
      </c>
      <c r="E519" s="80">
        <v>244.8</v>
      </c>
      <c r="F519" s="77">
        <v>280.60000000000002</v>
      </c>
      <c r="G519" s="73" t="str">
        <f t="shared" si="15"/>
        <v>15/08/2017</v>
      </c>
      <c r="I519" s="129"/>
      <c r="J519" s="129"/>
      <c r="K519" s="129"/>
      <c r="L519" s="129"/>
      <c r="M519" s="129"/>
    </row>
    <row r="520" spans="1:13" x14ac:dyDescent="0.3">
      <c r="A520" s="73">
        <v>9</v>
      </c>
      <c r="B520" s="74">
        <v>42971</v>
      </c>
      <c r="C520" s="138">
        <f t="shared" si="16"/>
        <v>2017</v>
      </c>
      <c r="D520" s="77">
        <v>255</v>
      </c>
      <c r="E520" s="80">
        <v>244.8</v>
      </c>
      <c r="F520" s="77">
        <v>280.60000000000002</v>
      </c>
      <c r="G520" s="73" t="str">
        <f t="shared" si="15"/>
        <v>24/08/2017</v>
      </c>
      <c r="I520" s="129"/>
      <c r="J520" s="129"/>
      <c r="K520" s="129"/>
      <c r="L520" s="129"/>
      <c r="M520" s="129"/>
    </row>
    <row r="521" spans="1:13" x14ac:dyDescent="0.3">
      <c r="A521" s="73">
        <v>9</v>
      </c>
      <c r="B521" s="74">
        <v>42978</v>
      </c>
      <c r="C521" s="138">
        <f t="shared" si="16"/>
        <v>2017</v>
      </c>
      <c r="D521" s="77">
        <v>250</v>
      </c>
      <c r="E521" s="80">
        <v>244.8</v>
      </c>
      <c r="F521" s="77">
        <v>280.60000000000002</v>
      </c>
      <c r="G521" s="73" t="str">
        <f t="shared" si="15"/>
        <v>31/08/2017</v>
      </c>
      <c r="I521" s="129"/>
      <c r="J521" s="129"/>
      <c r="K521" s="129"/>
      <c r="L521" s="129"/>
      <c r="M521" s="129"/>
    </row>
    <row r="522" spans="1:13" x14ac:dyDescent="0.3">
      <c r="A522" s="73">
        <v>9</v>
      </c>
      <c r="B522" s="74">
        <v>42979</v>
      </c>
      <c r="C522" s="138">
        <f t="shared" si="16"/>
        <v>2017</v>
      </c>
      <c r="D522" s="77">
        <v>250</v>
      </c>
      <c r="E522" s="80">
        <v>244.8</v>
      </c>
      <c r="F522" s="77">
        <v>280.60000000000002</v>
      </c>
      <c r="G522" s="73" t="str">
        <f t="shared" si="15"/>
        <v>01/09/2017</v>
      </c>
      <c r="I522" s="129"/>
      <c r="J522" s="129"/>
      <c r="K522" s="129"/>
      <c r="L522" s="129"/>
      <c r="M522" s="129"/>
    </row>
    <row r="523" spans="1:13" x14ac:dyDescent="0.3">
      <c r="A523" s="73">
        <v>9</v>
      </c>
      <c r="B523" s="74">
        <v>42982</v>
      </c>
      <c r="C523" s="138">
        <f t="shared" si="16"/>
        <v>2017</v>
      </c>
      <c r="D523" s="77">
        <v>247</v>
      </c>
      <c r="E523" s="80">
        <v>244.8</v>
      </c>
      <c r="F523" s="77">
        <v>280.60000000000002</v>
      </c>
      <c r="G523" s="73" t="str">
        <f t="shared" ref="G523:G589" si="17">TEXT(B523,"jj/mm/aaaa")</f>
        <v>04/09/2017</v>
      </c>
      <c r="I523" s="129"/>
      <c r="J523" s="129"/>
      <c r="K523" s="129"/>
      <c r="L523" s="129"/>
      <c r="M523" s="129"/>
    </row>
    <row r="524" spans="1:13" x14ac:dyDescent="0.3">
      <c r="A524" s="73">
        <v>9</v>
      </c>
      <c r="B524" s="74">
        <v>42985</v>
      </c>
      <c r="C524" s="138">
        <f t="shared" si="16"/>
        <v>2017</v>
      </c>
      <c r="D524" s="77">
        <v>242</v>
      </c>
      <c r="E524" s="80">
        <v>244.8</v>
      </c>
      <c r="F524" s="77">
        <v>280.60000000000002</v>
      </c>
      <c r="G524" s="73" t="str">
        <f t="shared" si="17"/>
        <v>07/09/2017</v>
      </c>
      <c r="I524" s="129"/>
      <c r="J524" s="129"/>
      <c r="K524" s="129"/>
      <c r="L524" s="129"/>
      <c r="M524" s="129"/>
    </row>
    <row r="525" spans="1:13" x14ac:dyDescent="0.3">
      <c r="A525" s="73">
        <v>9</v>
      </c>
      <c r="B525" s="74">
        <v>42998</v>
      </c>
      <c r="C525" s="138">
        <f t="shared" si="16"/>
        <v>2017</v>
      </c>
      <c r="D525" s="77">
        <v>239</v>
      </c>
      <c r="E525" s="80">
        <v>244.8</v>
      </c>
      <c r="F525" s="77">
        <v>280.60000000000002</v>
      </c>
      <c r="G525" s="73" t="str">
        <f t="shared" si="17"/>
        <v>20/09/2017</v>
      </c>
      <c r="I525" s="129"/>
      <c r="J525" s="129"/>
      <c r="K525" s="129"/>
      <c r="L525" s="129"/>
      <c r="M525" s="129"/>
    </row>
    <row r="526" spans="1:13" x14ac:dyDescent="0.3">
      <c r="A526" s="73">
        <v>9</v>
      </c>
      <c r="B526" s="74">
        <v>42999</v>
      </c>
      <c r="C526" s="138">
        <f t="shared" si="16"/>
        <v>2017</v>
      </c>
      <c r="D526" s="77">
        <v>242.5</v>
      </c>
      <c r="E526" s="80">
        <v>244.8</v>
      </c>
      <c r="F526" s="77">
        <v>280.60000000000002</v>
      </c>
      <c r="G526" s="73" t="str">
        <f t="shared" si="17"/>
        <v>21/09/2017</v>
      </c>
      <c r="I526" s="129"/>
      <c r="J526" s="129"/>
      <c r="K526" s="129"/>
      <c r="L526" s="129"/>
      <c r="M526" s="129"/>
    </row>
    <row r="527" spans="1:13" x14ac:dyDescent="0.3">
      <c r="A527" s="73">
        <v>9</v>
      </c>
      <c r="B527" s="74">
        <v>43013</v>
      </c>
      <c r="C527" s="138">
        <f t="shared" si="16"/>
        <v>2017</v>
      </c>
      <c r="D527" s="77">
        <v>235</v>
      </c>
      <c r="E527" s="80">
        <v>244.8</v>
      </c>
      <c r="F527" s="77">
        <v>280.60000000000002</v>
      </c>
      <c r="G527" s="73" t="str">
        <f t="shared" si="17"/>
        <v>05/10/2017</v>
      </c>
    </row>
    <row r="528" spans="1:13" x14ac:dyDescent="0.3">
      <c r="A528" s="73">
        <v>9</v>
      </c>
      <c r="B528" s="74">
        <v>43018</v>
      </c>
      <c r="C528" s="138">
        <f t="shared" si="16"/>
        <v>2017</v>
      </c>
      <c r="D528" s="77">
        <v>229</v>
      </c>
      <c r="E528" s="80">
        <v>244.8</v>
      </c>
      <c r="F528" s="77">
        <v>280.60000000000002</v>
      </c>
      <c r="G528" s="73" t="str">
        <f t="shared" si="17"/>
        <v>10/10/2017</v>
      </c>
    </row>
    <row r="529" spans="1:7" x14ac:dyDescent="0.3">
      <c r="A529" s="73">
        <v>9</v>
      </c>
      <c r="B529" s="74">
        <v>43028</v>
      </c>
      <c r="C529" s="138">
        <f t="shared" si="16"/>
        <v>2017</v>
      </c>
      <c r="D529" s="77">
        <v>225</v>
      </c>
      <c r="E529" s="80">
        <v>244.8</v>
      </c>
      <c r="F529" s="77">
        <v>280.60000000000002</v>
      </c>
      <c r="G529" s="73" t="str">
        <f t="shared" si="17"/>
        <v>20/10/2017</v>
      </c>
    </row>
    <row r="530" spans="1:7" x14ac:dyDescent="0.3">
      <c r="A530" s="73">
        <v>9</v>
      </c>
      <c r="B530" s="74">
        <v>43038</v>
      </c>
      <c r="C530" s="138">
        <f t="shared" si="16"/>
        <v>2017</v>
      </c>
      <c r="D530" s="77">
        <v>220</v>
      </c>
      <c r="E530" s="80">
        <v>244.8</v>
      </c>
      <c r="F530" s="77">
        <v>280.60000000000002</v>
      </c>
      <c r="G530" s="73" t="str">
        <f t="shared" si="17"/>
        <v>30/10/2017</v>
      </c>
    </row>
    <row r="531" spans="1:7" x14ac:dyDescent="0.3">
      <c r="A531" s="73">
        <v>9</v>
      </c>
      <c r="B531" s="74">
        <v>43041</v>
      </c>
      <c r="C531" s="138">
        <f t="shared" si="16"/>
        <v>2017</v>
      </c>
      <c r="D531" s="77">
        <v>225</v>
      </c>
      <c r="E531" s="80">
        <v>244.8</v>
      </c>
      <c r="F531" s="77">
        <v>280.60000000000002</v>
      </c>
      <c r="G531" s="73" t="str">
        <f t="shared" si="17"/>
        <v>02/11/2017</v>
      </c>
    </row>
    <row r="532" spans="1:7" x14ac:dyDescent="0.3">
      <c r="A532" s="73">
        <v>9</v>
      </c>
      <c r="B532" s="74">
        <v>43047</v>
      </c>
      <c r="C532" s="138">
        <f t="shared" si="16"/>
        <v>2017</v>
      </c>
      <c r="D532" s="77">
        <v>220</v>
      </c>
      <c r="E532" s="80">
        <v>244.8</v>
      </c>
      <c r="F532" s="77">
        <v>280.60000000000002</v>
      </c>
      <c r="G532" s="73" t="str">
        <f t="shared" si="17"/>
        <v>08/11/2017</v>
      </c>
    </row>
    <row r="533" spans="1:7" x14ac:dyDescent="0.3">
      <c r="A533" s="73">
        <v>9</v>
      </c>
      <c r="B533" s="74">
        <v>43048</v>
      </c>
      <c r="C533" s="138">
        <f t="shared" si="16"/>
        <v>2017</v>
      </c>
      <c r="D533" s="77">
        <v>225</v>
      </c>
      <c r="E533" s="80">
        <v>244.8</v>
      </c>
      <c r="F533" s="77">
        <v>280.60000000000002</v>
      </c>
      <c r="G533" s="73" t="str">
        <f t="shared" si="17"/>
        <v>09/11/2017</v>
      </c>
    </row>
    <row r="534" spans="1:7" x14ac:dyDescent="0.3">
      <c r="A534" s="73">
        <v>9</v>
      </c>
      <c r="B534" s="74">
        <v>43049</v>
      </c>
      <c r="C534" s="138">
        <f t="shared" si="16"/>
        <v>2017</v>
      </c>
      <c r="D534" s="77">
        <v>225</v>
      </c>
      <c r="E534" s="80">
        <v>244.8</v>
      </c>
      <c r="F534" s="77">
        <v>280.60000000000002</v>
      </c>
      <c r="G534" s="73" t="str">
        <f t="shared" si="17"/>
        <v>10/11/2017</v>
      </c>
    </row>
    <row r="535" spans="1:7" x14ac:dyDescent="0.3">
      <c r="A535" s="73">
        <v>9</v>
      </c>
      <c r="B535" s="74">
        <v>43052</v>
      </c>
      <c r="C535" s="138">
        <f t="shared" si="16"/>
        <v>2017</v>
      </c>
      <c r="D535" s="77">
        <v>228</v>
      </c>
      <c r="E535" s="80">
        <v>244.8</v>
      </c>
      <c r="F535" s="77">
        <v>280.60000000000002</v>
      </c>
      <c r="G535" s="73" t="str">
        <f t="shared" si="17"/>
        <v>13/11/2017</v>
      </c>
    </row>
    <row r="536" spans="1:7" x14ac:dyDescent="0.3">
      <c r="A536" s="73">
        <v>9</v>
      </c>
      <c r="B536" s="74">
        <v>43060</v>
      </c>
      <c r="C536" s="138">
        <f t="shared" si="16"/>
        <v>2017</v>
      </c>
      <c r="D536" s="77">
        <v>230</v>
      </c>
      <c r="E536" s="80">
        <v>244.8</v>
      </c>
      <c r="F536" s="77">
        <v>280.60000000000002</v>
      </c>
      <c r="G536" s="73" t="str">
        <f t="shared" si="17"/>
        <v>21/11/2017</v>
      </c>
    </row>
    <row r="537" spans="1:7" x14ac:dyDescent="0.3">
      <c r="A537" s="73">
        <v>9</v>
      </c>
      <c r="B537" s="74">
        <v>43061</v>
      </c>
      <c r="C537" s="138">
        <f t="shared" si="16"/>
        <v>2017</v>
      </c>
      <c r="D537" s="77">
        <v>228.5</v>
      </c>
      <c r="E537" s="80">
        <v>244.8</v>
      </c>
      <c r="F537" s="77">
        <v>280.60000000000002</v>
      </c>
      <c r="G537" s="73" t="str">
        <f t="shared" si="17"/>
        <v>22/11/2017</v>
      </c>
    </row>
    <row r="538" spans="1:7" x14ac:dyDescent="0.3">
      <c r="A538" s="73">
        <v>9</v>
      </c>
      <c r="B538" s="74">
        <v>43063</v>
      </c>
      <c r="C538" s="138">
        <f t="shared" si="16"/>
        <v>2017</v>
      </c>
      <c r="D538" s="77">
        <v>224</v>
      </c>
      <c r="E538" s="80">
        <v>244.8</v>
      </c>
      <c r="F538" s="77">
        <v>280.60000000000002</v>
      </c>
      <c r="G538" s="73" t="str">
        <f t="shared" si="17"/>
        <v>24/11/2017</v>
      </c>
    </row>
    <row r="539" spans="1:7" x14ac:dyDescent="0.3">
      <c r="A539" s="73">
        <v>9</v>
      </c>
      <c r="B539" s="74">
        <v>43066</v>
      </c>
      <c r="C539" s="138">
        <f t="shared" si="16"/>
        <v>2017</v>
      </c>
      <c r="D539" s="77">
        <v>227</v>
      </c>
      <c r="E539" s="80">
        <v>244.8</v>
      </c>
      <c r="F539" s="77">
        <v>280.60000000000002</v>
      </c>
      <c r="G539" s="73" t="str">
        <f t="shared" si="17"/>
        <v>27/11/2017</v>
      </c>
    </row>
    <row r="540" spans="1:7" x14ac:dyDescent="0.3">
      <c r="A540" s="73">
        <v>9</v>
      </c>
      <c r="B540" s="74">
        <v>43068</v>
      </c>
      <c r="C540" s="138">
        <f t="shared" si="16"/>
        <v>2017</v>
      </c>
      <c r="D540" s="77">
        <v>230</v>
      </c>
      <c r="E540" s="80">
        <v>244.8</v>
      </c>
      <c r="F540" s="77">
        <v>280.60000000000002</v>
      </c>
      <c r="G540" s="73" t="str">
        <f t="shared" si="17"/>
        <v>29/11/2017</v>
      </c>
    </row>
    <row r="541" spans="1:7" x14ac:dyDescent="0.3">
      <c r="A541" s="73">
        <v>9</v>
      </c>
      <c r="B541" s="74">
        <v>43073</v>
      </c>
      <c r="C541" s="138">
        <f t="shared" si="16"/>
        <v>2017</v>
      </c>
      <c r="D541" s="77">
        <v>230</v>
      </c>
      <c r="E541" s="80">
        <v>244.8</v>
      </c>
      <c r="F541" s="77">
        <v>280.60000000000002</v>
      </c>
      <c r="G541" s="73" t="str">
        <f t="shared" si="17"/>
        <v>04/12/2017</v>
      </c>
    </row>
    <row r="542" spans="1:7" x14ac:dyDescent="0.3">
      <c r="A542" s="73">
        <v>9</v>
      </c>
      <c r="B542" s="74">
        <v>43075</v>
      </c>
      <c r="C542" s="138">
        <f t="shared" si="16"/>
        <v>2017</v>
      </c>
      <c r="D542" s="77">
        <v>225</v>
      </c>
      <c r="E542" s="80">
        <v>244.8</v>
      </c>
      <c r="F542" s="77">
        <v>280.60000000000002</v>
      </c>
      <c r="G542" s="73" t="str">
        <f t="shared" si="17"/>
        <v>06/12/2017</v>
      </c>
    </row>
    <row r="543" spans="1:7" x14ac:dyDescent="0.3">
      <c r="A543" s="73">
        <v>9</v>
      </c>
      <c r="B543" s="74">
        <v>43087</v>
      </c>
      <c r="C543" s="138">
        <f t="shared" si="16"/>
        <v>2017</v>
      </c>
      <c r="D543" s="77">
        <v>225</v>
      </c>
      <c r="E543" s="80">
        <v>244.8</v>
      </c>
      <c r="F543" s="77">
        <v>280.60000000000002</v>
      </c>
      <c r="G543" s="73" t="str">
        <f t="shared" si="17"/>
        <v>18/12/2017</v>
      </c>
    </row>
    <row r="544" spans="1:7" x14ac:dyDescent="0.3">
      <c r="A544" s="73">
        <v>9</v>
      </c>
      <c r="B544" s="74">
        <v>43090</v>
      </c>
      <c r="C544" s="138">
        <f t="shared" si="16"/>
        <v>2017</v>
      </c>
      <c r="D544" s="77">
        <v>225</v>
      </c>
      <c r="E544" s="80">
        <v>244.8</v>
      </c>
      <c r="F544" s="77">
        <v>280.60000000000002</v>
      </c>
      <c r="G544" s="73" t="str">
        <f t="shared" si="17"/>
        <v>21/12/2017</v>
      </c>
    </row>
    <row r="545" spans="1:7" x14ac:dyDescent="0.3">
      <c r="A545" s="73">
        <v>9</v>
      </c>
      <c r="B545" s="74">
        <v>43091</v>
      </c>
      <c r="C545" s="138">
        <f t="shared" si="16"/>
        <v>2017</v>
      </c>
      <c r="D545" s="77">
        <v>225</v>
      </c>
      <c r="E545" s="80">
        <v>244.8</v>
      </c>
      <c r="F545" s="77">
        <v>280.60000000000002</v>
      </c>
      <c r="G545" s="73" t="str">
        <f t="shared" si="17"/>
        <v>22/12/2017</v>
      </c>
    </row>
    <row r="546" spans="1:7" x14ac:dyDescent="0.3">
      <c r="A546" s="67">
        <v>9</v>
      </c>
      <c r="B546" s="68">
        <v>43104</v>
      </c>
      <c r="C546" s="138">
        <f t="shared" si="16"/>
        <v>2018</v>
      </c>
      <c r="D546" s="69">
        <v>225</v>
      </c>
      <c r="E546" s="69">
        <v>217.84</v>
      </c>
      <c r="F546" s="71">
        <v>272.18</v>
      </c>
      <c r="G546" s="67" t="str">
        <f t="shared" si="17"/>
        <v>04/01/2018</v>
      </c>
    </row>
    <row r="547" spans="1:7" x14ac:dyDescent="0.3">
      <c r="A547" s="67">
        <v>9</v>
      </c>
      <c r="B547" s="68">
        <v>43105</v>
      </c>
      <c r="C547" s="138">
        <f t="shared" si="16"/>
        <v>2018</v>
      </c>
      <c r="D547" s="69">
        <v>225</v>
      </c>
      <c r="E547" s="69">
        <v>217.84</v>
      </c>
      <c r="F547" s="71">
        <v>272.18</v>
      </c>
      <c r="G547" s="67" t="str">
        <f t="shared" si="17"/>
        <v>05/01/2018</v>
      </c>
    </row>
    <row r="548" spans="1:7" x14ac:dyDescent="0.3">
      <c r="A548" s="67">
        <v>9</v>
      </c>
      <c r="B548" s="68">
        <v>43108</v>
      </c>
      <c r="C548" s="138">
        <f t="shared" si="16"/>
        <v>2018</v>
      </c>
      <c r="D548" s="69">
        <v>222</v>
      </c>
      <c r="E548" s="69">
        <v>217.84</v>
      </c>
      <c r="F548" s="71">
        <v>272.18</v>
      </c>
      <c r="G548" s="67" t="str">
        <f t="shared" si="17"/>
        <v>08/01/2018</v>
      </c>
    </row>
    <row r="549" spans="1:7" x14ac:dyDescent="0.3">
      <c r="A549" s="67">
        <v>9</v>
      </c>
      <c r="B549" s="68">
        <v>43109</v>
      </c>
      <c r="C549" s="138">
        <f t="shared" si="16"/>
        <v>2018</v>
      </c>
      <c r="D549" s="69">
        <v>222.5</v>
      </c>
      <c r="E549" s="69">
        <v>217.84</v>
      </c>
      <c r="F549" s="71">
        <v>272.18</v>
      </c>
      <c r="G549" s="67" t="str">
        <f t="shared" si="17"/>
        <v>09/01/2018</v>
      </c>
    </row>
    <row r="550" spans="1:7" x14ac:dyDescent="0.3">
      <c r="A550" s="67">
        <v>9</v>
      </c>
      <c r="B550" s="68">
        <v>43112</v>
      </c>
      <c r="C550" s="138">
        <f t="shared" si="16"/>
        <v>2018</v>
      </c>
      <c r="D550" s="69">
        <v>228</v>
      </c>
      <c r="E550" s="69">
        <v>217.84</v>
      </c>
      <c r="F550" s="71">
        <v>272.18</v>
      </c>
      <c r="G550" s="67" t="str">
        <f t="shared" si="17"/>
        <v>12/01/2018</v>
      </c>
    </row>
    <row r="551" spans="1:7" x14ac:dyDescent="0.3">
      <c r="A551" s="67">
        <v>9</v>
      </c>
      <c r="B551" s="68">
        <v>43117</v>
      </c>
      <c r="C551" s="138">
        <f t="shared" si="16"/>
        <v>2018</v>
      </c>
      <c r="D551" s="69">
        <v>210</v>
      </c>
      <c r="E551" s="69">
        <v>217.84</v>
      </c>
      <c r="F551" s="71">
        <v>272.18</v>
      </c>
      <c r="G551" s="67" t="str">
        <f t="shared" si="17"/>
        <v>17/01/2018</v>
      </c>
    </row>
    <row r="552" spans="1:7" x14ac:dyDescent="0.3">
      <c r="A552" s="67">
        <v>9</v>
      </c>
      <c r="B552" s="68">
        <v>43118</v>
      </c>
      <c r="C552" s="138">
        <f t="shared" si="16"/>
        <v>2018</v>
      </c>
      <c r="D552" s="69">
        <v>212</v>
      </c>
      <c r="E552" s="69">
        <v>217.84</v>
      </c>
      <c r="F552" s="71">
        <v>272.18</v>
      </c>
      <c r="G552" s="67" t="str">
        <f t="shared" si="17"/>
        <v>18/01/2018</v>
      </c>
    </row>
    <row r="553" spans="1:7" x14ac:dyDescent="0.3">
      <c r="A553" s="67">
        <v>9</v>
      </c>
      <c r="B553" s="68">
        <v>43119</v>
      </c>
      <c r="C553" s="138">
        <f t="shared" si="16"/>
        <v>2018</v>
      </c>
      <c r="D553" s="69">
        <v>218</v>
      </c>
      <c r="E553" s="69">
        <v>217.84</v>
      </c>
      <c r="F553" s="71">
        <v>272.18</v>
      </c>
      <c r="G553" s="67" t="str">
        <f t="shared" si="17"/>
        <v>19/01/2018</v>
      </c>
    </row>
    <row r="554" spans="1:7" x14ac:dyDescent="0.3">
      <c r="A554" s="67">
        <v>9</v>
      </c>
      <c r="B554" s="68">
        <v>43124</v>
      </c>
      <c r="C554" s="138">
        <f t="shared" si="16"/>
        <v>2018</v>
      </c>
      <c r="D554" s="69">
        <v>215</v>
      </c>
      <c r="E554" s="69">
        <v>217.84</v>
      </c>
      <c r="F554" s="71">
        <v>272.18</v>
      </c>
      <c r="G554" s="67" t="str">
        <f t="shared" si="17"/>
        <v>24/01/2018</v>
      </c>
    </row>
    <row r="555" spans="1:7" x14ac:dyDescent="0.3">
      <c r="A555" s="67">
        <v>9</v>
      </c>
      <c r="B555" s="68">
        <v>43125</v>
      </c>
      <c r="C555" s="138">
        <f t="shared" si="16"/>
        <v>2018</v>
      </c>
      <c r="D555" s="69">
        <v>213</v>
      </c>
      <c r="E555" s="69">
        <v>217.84</v>
      </c>
      <c r="F555" s="71">
        <v>272.18</v>
      </c>
      <c r="G555" s="67" t="str">
        <f t="shared" si="17"/>
        <v>25/01/2018</v>
      </c>
    </row>
    <row r="556" spans="1:7" x14ac:dyDescent="0.3">
      <c r="A556" s="67">
        <v>9</v>
      </c>
      <c r="B556" s="68">
        <v>43129</v>
      </c>
      <c r="C556" s="138">
        <f t="shared" si="16"/>
        <v>2018</v>
      </c>
      <c r="D556" s="69">
        <v>215</v>
      </c>
      <c r="E556" s="69">
        <v>217.84</v>
      </c>
      <c r="F556" s="71">
        <v>272.18</v>
      </c>
      <c r="G556" s="67" t="str">
        <f t="shared" si="17"/>
        <v>29/01/2018</v>
      </c>
    </row>
    <row r="557" spans="1:7" x14ac:dyDescent="0.3">
      <c r="A557" s="67">
        <v>9</v>
      </c>
      <c r="B557" s="68">
        <v>43130</v>
      </c>
      <c r="C557" s="138">
        <f t="shared" si="16"/>
        <v>2018</v>
      </c>
      <c r="D557" s="69">
        <v>215</v>
      </c>
      <c r="E557" s="69">
        <v>217.84</v>
      </c>
      <c r="F557" s="71">
        <v>272.18</v>
      </c>
      <c r="G557" s="67" t="str">
        <f t="shared" si="17"/>
        <v>30/01/2018</v>
      </c>
    </row>
    <row r="558" spans="1:7" x14ac:dyDescent="0.3">
      <c r="A558" s="67">
        <v>9</v>
      </c>
      <c r="B558" s="68">
        <v>43132</v>
      </c>
      <c r="C558" s="138">
        <f t="shared" si="16"/>
        <v>2018</v>
      </c>
      <c r="D558" s="69">
        <v>210.5</v>
      </c>
      <c r="E558" s="69">
        <v>217.84</v>
      </c>
      <c r="F558" s="71">
        <v>272.18</v>
      </c>
      <c r="G558" s="67" t="str">
        <f t="shared" si="17"/>
        <v>01/02/2018</v>
      </c>
    </row>
    <row r="559" spans="1:7" x14ac:dyDescent="0.3">
      <c r="A559" s="67">
        <v>9</v>
      </c>
      <c r="B559" s="68">
        <v>43133</v>
      </c>
      <c r="C559" s="138">
        <f t="shared" si="16"/>
        <v>2018</v>
      </c>
      <c r="D559" s="69">
        <v>210</v>
      </c>
      <c r="E559" s="69">
        <v>217.84</v>
      </c>
      <c r="F559" s="71">
        <v>272.18</v>
      </c>
      <c r="G559" s="67" t="str">
        <f t="shared" si="17"/>
        <v>02/02/2018</v>
      </c>
    </row>
    <row r="560" spans="1:7" x14ac:dyDescent="0.3">
      <c r="A560" s="67">
        <v>9</v>
      </c>
      <c r="B560" s="68">
        <v>43136</v>
      </c>
      <c r="C560" s="138">
        <f t="shared" si="16"/>
        <v>2018</v>
      </c>
      <c r="D560" s="69">
        <v>210</v>
      </c>
      <c r="E560" s="69">
        <v>217.84</v>
      </c>
      <c r="F560" s="71">
        <v>272.18</v>
      </c>
      <c r="G560" s="67" t="str">
        <f t="shared" si="17"/>
        <v>05/02/2018</v>
      </c>
    </row>
    <row r="561" spans="1:7" x14ac:dyDescent="0.3">
      <c r="A561" s="67">
        <v>9</v>
      </c>
      <c r="B561" s="68">
        <v>43137</v>
      </c>
      <c r="C561" s="138">
        <f t="shared" si="16"/>
        <v>2018</v>
      </c>
      <c r="D561" s="69">
        <v>210</v>
      </c>
      <c r="E561" s="69">
        <v>217.84</v>
      </c>
      <c r="F561" s="71">
        <v>272.18</v>
      </c>
      <c r="G561" s="67" t="str">
        <f t="shared" si="17"/>
        <v>06/02/2018</v>
      </c>
    </row>
    <row r="562" spans="1:7" x14ac:dyDescent="0.3">
      <c r="A562" s="67">
        <v>9</v>
      </c>
      <c r="B562" s="68">
        <v>43138</v>
      </c>
      <c r="C562" s="138">
        <f t="shared" si="16"/>
        <v>2018</v>
      </c>
      <c r="D562" s="69">
        <v>210</v>
      </c>
      <c r="E562" s="69">
        <v>217.84</v>
      </c>
      <c r="F562" s="71">
        <v>272.18</v>
      </c>
      <c r="G562" s="67" t="str">
        <f t="shared" si="17"/>
        <v>07/02/2018</v>
      </c>
    </row>
    <row r="563" spans="1:7" x14ac:dyDescent="0.3">
      <c r="A563" s="67">
        <v>9</v>
      </c>
      <c r="B563" s="68">
        <v>43143</v>
      </c>
      <c r="C563" s="138">
        <f t="shared" si="16"/>
        <v>2018</v>
      </c>
      <c r="D563" s="69">
        <v>207.5</v>
      </c>
      <c r="E563" s="69">
        <v>217.84</v>
      </c>
      <c r="F563" s="71">
        <v>272.18</v>
      </c>
      <c r="G563" s="67" t="str">
        <f t="shared" si="17"/>
        <v>12/02/2018</v>
      </c>
    </row>
    <row r="564" spans="1:7" x14ac:dyDescent="0.3">
      <c r="A564" s="67">
        <v>9</v>
      </c>
      <c r="B564" s="68">
        <v>43147</v>
      </c>
      <c r="C564" s="138">
        <f t="shared" si="16"/>
        <v>2018</v>
      </c>
      <c r="D564" s="69">
        <v>204</v>
      </c>
      <c r="E564" s="69">
        <v>217.84</v>
      </c>
      <c r="F564" s="71">
        <v>272.18</v>
      </c>
      <c r="G564" s="67" t="str">
        <f t="shared" si="17"/>
        <v>16/02/2018</v>
      </c>
    </row>
    <row r="565" spans="1:7" x14ac:dyDescent="0.3">
      <c r="A565" s="67">
        <v>9</v>
      </c>
      <c r="B565" s="68">
        <v>43150</v>
      </c>
      <c r="C565" s="138">
        <f t="shared" si="16"/>
        <v>2018</v>
      </c>
      <c r="D565" s="69">
        <v>204</v>
      </c>
      <c r="E565" s="69">
        <v>217.84</v>
      </c>
      <c r="F565" s="71">
        <v>272.18</v>
      </c>
      <c r="G565" s="67" t="str">
        <f t="shared" si="17"/>
        <v>19/02/2018</v>
      </c>
    </row>
    <row r="566" spans="1:7" x14ac:dyDescent="0.3">
      <c r="A566" s="67">
        <v>9</v>
      </c>
      <c r="B566" s="68">
        <v>43151</v>
      </c>
      <c r="C566" s="138">
        <f t="shared" si="16"/>
        <v>2018</v>
      </c>
      <c r="D566" s="69">
        <v>205</v>
      </c>
      <c r="E566" s="69">
        <v>217.84</v>
      </c>
      <c r="F566" s="71">
        <v>272.18</v>
      </c>
      <c r="G566" s="67" t="str">
        <f t="shared" si="17"/>
        <v>20/02/2018</v>
      </c>
    </row>
    <row r="567" spans="1:7" x14ac:dyDescent="0.3">
      <c r="A567" s="67">
        <v>9</v>
      </c>
      <c r="B567" s="68">
        <v>43152</v>
      </c>
      <c r="C567" s="138">
        <f t="shared" si="16"/>
        <v>2018</v>
      </c>
      <c r="D567" s="69">
        <v>201</v>
      </c>
      <c r="E567" s="69">
        <v>217.84</v>
      </c>
      <c r="F567" s="71">
        <v>272.18</v>
      </c>
      <c r="G567" s="67" t="str">
        <f t="shared" si="17"/>
        <v>21/02/2018</v>
      </c>
    </row>
    <row r="568" spans="1:7" x14ac:dyDescent="0.3">
      <c r="A568" s="67">
        <v>9</v>
      </c>
      <c r="B568" s="68">
        <v>43153</v>
      </c>
      <c r="C568" s="138">
        <f t="shared" si="16"/>
        <v>2018</v>
      </c>
      <c r="D568" s="69">
        <v>200</v>
      </c>
      <c r="E568" s="69">
        <v>217.84</v>
      </c>
      <c r="F568" s="71">
        <v>272.18</v>
      </c>
      <c r="G568" s="67" t="str">
        <f t="shared" si="17"/>
        <v>22/02/2018</v>
      </c>
    </row>
    <row r="569" spans="1:7" x14ac:dyDescent="0.3">
      <c r="A569" s="67">
        <v>9</v>
      </c>
      <c r="B569" s="68">
        <v>43154</v>
      </c>
      <c r="C569" s="138">
        <f t="shared" si="16"/>
        <v>2018</v>
      </c>
      <c r="D569" s="69">
        <v>200</v>
      </c>
      <c r="E569" s="69">
        <v>217.84</v>
      </c>
      <c r="F569" s="71">
        <v>272.18</v>
      </c>
      <c r="G569" s="67" t="str">
        <f t="shared" si="17"/>
        <v>23/02/2018</v>
      </c>
    </row>
    <row r="570" spans="1:7" x14ac:dyDescent="0.3">
      <c r="A570" s="67">
        <v>9</v>
      </c>
      <c r="B570" s="68">
        <v>43157</v>
      </c>
      <c r="C570" s="138">
        <f t="shared" si="16"/>
        <v>2018</v>
      </c>
      <c r="D570" s="69">
        <v>197</v>
      </c>
      <c r="E570" s="69">
        <v>217.84</v>
      </c>
      <c r="F570" s="71">
        <v>272.18</v>
      </c>
      <c r="G570" s="67" t="str">
        <f t="shared" si="17"/>
        <v>26/02/2018</v>
      </c>
    </row>
    <row r="571" spans="1:7" x14ac:dyDescent="0.3">
      <c r="A571" s="67">
        <v>9</v>
      </c>
      <c r="B571" s="68">
        <v>43159</v>
      </c>
      <c r="C571" s="138">
        <f t="shared" si="16"/>
        <v>2018</v>
      </c>
      <c r="D571" s="69">
        <v>196</v>
      </c>
      <c r="E571" s="69">
        <v>217.84</v>
      </c>
      <c r="F571" s="71">
        <v>272.18</v>
      </c>
      <c r="G571" s="67" t="str">
        <f t="shared" si="17"/>
        <v>28/02/2018</v>
      </c>
    </row>
    <row r="572" spans="1:7" x14ac:dyDescent="0.3">
      <c r="A572" s="67">
        <v>9</v>
      </c>
      <c r="B572" s="68">
        <v>43160</v>
      </c>
      <c r="C572" s="138">
        <f t="shared" si="16"/>
        <v>2018</v>
      </c>
      <c r="D572" s="69">
        <v>198</v>
      </c>
      <c r="E572" s="69">
        <v>217.84</v>
      </c>
      <c r="F572" s="71">
        <v>272.18</v>
      </c>
      <c r="G572" s="67" t="str">
        <f t="shared" si="17"/>
        <v>01/03/2018</v>
      </c>
    </row>
    <row r="573" spans="1:7" x14ac:dyDescent="0.3">
      <c r="A573" s="67">
        <v>9</v>
      </c>
      <c r="B573" s="68">
        <v>43164</v>
      </c>
      <c r="C573" s="138">
        <f t="shared" si="16"/>
        <v>2018</v>
      </c>
      <c r="D573" s="69">
        <v>202</v>
      </c>
      <c r="E573" s="69">
        <v>217.84</v>
      </c>
      <c r="F573" s="71">
        <v>272.18</v>
      </c>
      <c r="G573" s="67" t="str">
        <f t="shared" si="17"/>
        <v>05/03/2018</v>
      </c>
    </row>
    <row r="574" spans="1:7" x14ac:dyDescent="0.3">
      <c r="A574" s="67">
        <v>9</v>
      </c>
      <c r="B574" s="68">
        <v>43168</v>
      </c>
      <c r="C574" s="138">
        <f t="shared" si="16"/>
        <v>2018</v>
      </c>
      <c r="D574" s="69">
        <v>201.5</v>
      </c>
      <c r="E574" s="69">
        <v>217.84</v>
      </c>
      <c r="F574" s="71">
        <v>272.18</v>
      </c>
      <c r="G574" s="67" t="str">
        <f t="shared" si="17"/>
        <v>09/03/2018</v>
      </c>
    </row>
    <row r="575" spans="1:7" x14ac:dyDescent="0.3">
      <c r="A575" s="67">
        <v>9</v>
      </c>
      <c r="B575" s="68">
        <v>43171</v>
      </c>
      <c r="C575" s="138">
        <f t="shared" si="16"/>
        <v>2018</v>
      </c>
      <c r="D575" s="69">
        <v>202</v>
      </c>
      <c r="E575" s="69">
        <v>217.84</v>
      </c>
      <c r="F575" s="71">
        <v>272.18</v>
      </c>
      <c r="G575" s="67" t="str">
        <f t="shared" si="17"/>
        <v>12/03/2018</v>
      </c>
    </row>
    <row r="576" spans="1:7" x14ac:dyDescent="0.3">
      <c r="A576" s="67">
        <v>9</v>
      </c>
      <c r="B576" s="68">
        <v>43175</v>
      </c>
      <c r="C576" s="138">
        <f t="shared" si="16"/>
        <v>2018</v>
      </c>
      <c r="D576" s="69">
        <v>196</v>
      </c>
      <c r="E576" s="69">
        <v>217.84</v>
      </c>
      <c r="F576" s="71">
        <v>272.18</v>
      </c>
      <c r="G576" s="67" t="str">
        <f t="shared" si="17"/>
        <v>16/03/2018</v>
      </c>
    </row>
    <row r="577" spans="1:7" x14ac:dyDescent="0.3">
      <c r="A577" s="67">
        <v>9</v>
      </c>
      <c r="B577" s="68">
        <v>43186</v>
      </c>
      <c r="C577" s="138">
        <f t="shared" si="16"/>
        <v>2018</v>
      </c>
      <c r="D577" s="69">
        <v>196.5</v>
      </c>
      <c r="E577" s="69">
        <v>217.84</v>
      </c>
      <c r="F577" s="71">
        <v>272.18</v>
      </c>
      <c r="G577" s="67" t="str">
        <f t="shared" si="17"/>
        <v>27/03/2018</v>
      </c>
    </row>
    <row r="578" spans="1:7" x14ac:dyDescent="0.3">
      <c r="A578" s="67">
        <v>9</v>
      </c>
      <c r="B578" s="68">
        <v>43206</v>
      </c>
      <c r="C578" s="138">
        <f t="shared" si="16"/>
        <v>2018</v>
      </c>
      <c r="D578" s="69">
        <v>201.5</v>
      </c>
      <c r="E578" s="69">
        <v>217.84</v>
      </c>
      <c r="F578" s="71">
        <v>272.18</v>
      </c>
      <c r="G578" s="67" t="str">
        <f t="shared" si="17"/>
        <v>16/04/2018</v>
      </c>
    </row>
    <row r="579" spans="1:7" x14ac:dyDescent="0.3">
      <c r="A579" s="67">
        <v>9</v>
      </c>
      <c r="B579" s="68">
        <v>43207</v>
      </c>
      <c r="C579" s="138">
        <f t="shared" ref="C579:C642" si="18">YEAR(B579)</f>
        <v>2018</v>
      </c>
      <c r="D579" s="69">
        <v>200.5</v>
      </c>
      <c r="E579" s="69">
        <v>217.84</v>
      </c>
      <c r="F579" s="71">
        <v>272.18</v>
      </c>
      <c r="G579" s="67" t="str">
        <f t="shared" si="17"/>
        <v>17/04/2018</v>
      </c>
    </row>
    <row r="580" spans="1:7" x14ac:dyDescent="0.3">
      <c r="A580" s="67">
        <v>9</v>
      </c>
      <c r="B580" s="68">
        <v>43208</v>
      </c>
      <c r="C580" s="138">
        <f t="shared" si="18"/>
        <v>2018</v>
      </c>
      <c r="D580" s="69">
        <v>203</v>
      </c>
      <c r="E580" s="69">
        <v>217.84</v>
      </c>
      <c r="F580" s="71">
        <v>272.18</v>
      </c>
      <c r="G580" s="67" t="str">
        <f t="shared" si="17"/>
        <v>18/04/2018</v>
      </c>
    </row>
    <row r="581" spans="1:7" x14ac:dyDescent="0.3">
      <c r="A581" s="67">
        <v>9</v>
      </c>
      <c r="B581" s="68">
        <v>43209</v>
      </c>
      <c r="C581" s="138">
        <f t="shared" si="18"/>
        <v>2018</v>
      </c>
      <c r="D581" s="69">
        <v>200</v>
      </c>
      <c r="E581" s="69">
        <v>217.84</v>
      </c>
      <c r="F581" s="71">
        <v>272.18</v>
      </c>
      <c r="G581" s="67" t="str">
        <f t="shared" si="17"/>
        <v>19/04/2018</v>
      </c>
    </row>
    <row r="582" spans="1:7" x14ac:dyDescent="0.3">
      <c r="A582" s="67">
        <v>9</v>
      </c>
      <c r="B582" s="68">
        <v>43210</v>
      </c>
      <c r="C582" s="138">
        <f t="shared" si="18"/>
        <v>2018</v>
      </c>
      <c r="D582" s="69">
        <v>200</v>
      </c>
      <c r="E582" s="69">
        <v>217.84</v>
      </c>
      <c r="F582" s="71">
        <v>272.18</v>
      </c>
      <c r="G582" s="67" t="str">
        <f t="shared" si="17"/>
        <v>20/04/2018</v>
      </c>
    </row>
    <row r="583" spans="1:7" x14ac:dyDescent="0.3">
      <c r="A583" s="67">
        <v>9</v>
      </c>
      <c r="B583" s="68">
        <v>43237</v>
      </c>
      <c r="C583" s="138">
        <f t="shared" si="18"/>
        <v>2018</v>
      </c>
      <c r="D583" s="69">
        <v>200</v>
      </c>
      <c r="E583" s="69">
        <v>217.84</v>
      </c>
      <c r="F583" s="71">
        <v>272.18</v>
      </c>
      <c r="G583" s="67" t="str">
        <f t="shared" si="17"/>
        <v>17/05/2018</v>
      </c>
    </row>
    <row r="584" spans="1:7" x14ac:dyDescent="0.3">
      <c r="A584" s="67">
        <v>9</v>
      </c>
      <c r="B584" s="68">
        <v>43248</v>
      </c>
      <c r="C584" s="138">
        <f t="shared" si="18"/>
        <v>2018</v>
      </c>
      <c r="D584" s="69">
        <v>197</v>
      </c>
      <c r="E584" s="69">
        <v>217.84</v>
      </c>
      <c r="F584" s="71">
        <v>272.18</v>
      </c>
      <c r="G584" s="67" t="str">
        <f t="shared" si="17"/>
        <v>28/05/2018</v>
      </c>
    </row>
    <row r="585" spans="1:7" x14ac:dyDescent="0.3">
      <c r="A585" s="67">
        <v>9</v>
      </c>
      <c r="B585" s="68">
        <v>43250</v>
      </c>
      <c r="C585" s="138">
        <f t="shared" si="18"/>
        <v>2018</v>
      </c>
      <c r="D585" s="69">
        <v>197</v>
      </c>
      <c r="E585" s="69">
        <v>217.84</v>
      </c>
      <c r="F585" s="71">
        <v>272.18</v>
      </c>
      <c r="G585" s="67" t="str">
        <f t="shared" si="17"/>
        <v>30/05/2018</v>
      </c>
    </row>
    <row r="586" spans="1:7" x14ac:dyDescent="0.3">
      <c r="A586" s="67">
        <v>9</v>
      </c>
      <c r="B586" s="68">
        <v>43255</v>
      </c>
      <c r="C586" s="138">
        <f t="shared" si="18"/>
        <v>2018</v>
      </c>
      <c r="D586" s="69">
        <v>197.5</v>
      </c>
      <c r="E586" s="69">
        <v>217.84</v>
      </c>
      <c r="F586" s="71">
        <v>272.18</v>
      </c>
      <c r="G586" s="67" t="str">
        <f t="shared" si="17"/>
        <v>04/06/2018</v>
      </c>
    </row>
    <row r="587" spans="1:7" x14ac:dyDescent="0.3">
      <c r="A587" s="67">
        <v>9</v>
      </c>
      <c r="B587" s="68">
        <v>43285</v>
      </c>
      <c r="C587" s="138">
        <f t="shared" si="18"/>
        <v>2018</v>
      </c>
      <c r="D587" s="69">
        <v>225</v>
      </c>
      <c r="E587" s="69">
        <v>217.84</v>
      </c>
      <c r="F587" s="71">
        <v>272.18</v>
      </c>
      <c r="G587" s="67" t="str">
        <f t="shared" si="17"/>
        <v>04/07/2018</v>
      </c>
    </row>
    <row r="588" spans="1:7" x14ac:dyDescent="0.3">
      <c r="A588" s="67">
        <v>9</v>
      </c>
      <c r="B588" s="68">
        <v>43291</v>
      </c>
      <c r="C588" s="138">
        <f t="shared" si="18"/>
        <v>2018</v>
      </c>
      <c r="D588" s="69">
        <v>225</v>
      </c>
      <c r="E588" s="69">
        <v>217.84</v>
      </c>
      <c r="F588" s="71">
        <v>272.18</v>
      </c>
      <c r="G588" s="67" t="str">
        <f t="shared" si="17"/>
        <v>10/07/2018</v>
      </c>
    </row>
    <row r="589" spans="1:7" x14ac:dyDescent="0.3">
      <c r="A589" s="67">
        <v>9</v>
      </c>
      <c r="B589" s="68">
        <v>43292</v>
      </c>
      <c r="C589" s="138">
        <f t="shared" si="18"/>
        <v>2018</v>
      </c>
      <c r="D589" s="69">
        <v>235</v>
      </c>
      <c r="E589" s="69">
        <v>217.84</v>
      </c>
      <c r="F589" s="71">
        <v>272.18</v>
      </c>
      <c r="G589" s="67" t="str">
        <f t="shared" si="17"/>
        <v>11/07/2018</v>
      </c>
    </row>
    <row r="590" spans="1:7" x14ac:dyDescent="0.3">
      <c r="A590" s="67">
        <v>9</v>
      </c>
      <c r="B590" s="68">
        <v>43293</v>
      </c>
      <c r="C590" s="138">
        <f t="shared" si="18"/>
        <v>2018</v>
      </c>
      <c r="D590" s="69">
        <v>230</v>
      </c>
      <c r="E590" s="69">
        <v>217.84</v>
      </c>
      <c r="F590" s="71">
        <v>272.18</v>
      </c>
      <c r="G590" s="67" t="str">
        <f t="shared" ref="G590:G626" si="19">TEXT(B590,"jj/mm/aaaa")</f>
        <v>12/07/2018</v>
      </c>
    </row>
    <row r="591" spans="1:7" x14ac:dyDescent="0.3">
      <c r="A591" s="67">
        <v>9</v>
      </c>
      <c r="B591" s="68">
        <v>43294</v>
      </c>
      <c r="C591" s="138">
        <f t="shared" si="18"/>
        <v>2018</v>
      </c>
      <c r="D591" s="69">
        <v>235</v>
      </c>
      <c r="E591" s="69">
        <v>217.84</v>
      </c>
      <c r="F591" s="71">
        <v>272.18</v>
      </c>
      <c r="G591" s="67" t="str">
        <f t="shared" si="19"/>
        <v>13/07/2018</v>
      </c>
    </row>
    <row r="592" spans="1:7" x14ac:dyDescent="0.3">
      <c r="A592" s="67">
        <v>9</v>
      </c>
      <c r="B592" s="68">
        <v>43313</v>
      </c>
      <c r="C592" s="138">
        <f t="shared" si="18"/>
        <v>2018</v>
      </c>
      <c r="D592" s="69">
        <v>230</v>
      </c>
      <c r="E592" s="69">
        <v>217.84</v>
      </c>
      <c r="F592" s="71">
        <v>272.18</v>
      </c>
      <c r="G592" s="67" t="str">
        <f t="shared" si="19"/>
        <v>01/08/2018</v>
      </c>
    </row>
    <row r="593" spans="1:7" x14ac:dyDescent="0.3">
      <c r="A593" s="67">
        <v>9</v>
      </c>
      <c r="B593" s="68">
        <v>43360</v>
      </c>
      <c r="C593" s="138">
        <f t="shared" si="18"/>
        <v>2018</v>
      </c>
      <c r="D593" s="69">
        <v>225</v>
      </c>
      <c r="E593" s="69">
        <v>217.84</v>
      </c>
      <c r="F593" s="71">
        <v>272.18</v>
      </c>
      <c r="G593" s="67" t="str">
        <f t="shared" si="19"/>
        <v>17/09/2018</v>
      </c>
    </row>
    <row r="594" spans="1:7" x14ac:dyDescent="0.3">
      <c r="A594" s="67">
        <v>9</v>
      </c>
      <c r="B594" s="68">
        <v>43361</v>
      </c>
      <c r="C594" s="138">
        <f t="shared" si="18"/>
        <v>2018</v>
      </c>
      <c r="D594" s="69">
        <v>222.5</v>
      </c>
      <c r="E594" s="69">
        <v>217.84</v>
      </c>
      <c r="F594" s="71">
        <v>272.18</v>
      </c>
      <c r="G594" s="67" t="str">
        <f t="shared" si="19"/>
        <v>18/09/2018</v>
      </c>
    </row>
    <row r="595" spans="1:7" x14ac:dyDescent="0.3">
      <c r="A595" s="67">
        <v>9</v>
      </c>
      <c r="B595" s="68">
        <v>43368</v>
      </c>
      <c r="C595" s="138">
        <f t="shared" si="18"/>
        <v>2018</v>
      </c>
      <c r="D595" s="69">
        <v>220</v>
      </c>
      <c r="E595" s="69">
        <v>217.84</v>
      </c>
      <c r="F595" s="71">
        <v>272.18</v>
      </c>
      <c r="G595" s="67" t="str">
        <f t="shared" si="19"/>
        <v>25/09/2018</v>
      </c>
    </row>
    <row r="596" spans="1:7" x14ac:dyDescent="0.3">
      <c r="A596" s="67">
        <v>9</v>
      </c>
      <c r="B596" s="68">
        <v>43377</v>
      </c>
      <c r="C596" s="138">
        <f t="shared" si="18"/>
        <v>2018</v>
      </c>
      <c r="D596" s="69">
        <v>220</v>
      </c>
      <c r="E596" s="69">
        <v>217.84</v>
      </c>
      <c r="F596" s="71">
        <v>272.18</v>
      </c>
      <c r="G596" s="67" t="str">
        <f t="shared" si="19"/>
        <v>04/10/2018</v>
      </c>
    </row>
    <row r="597" spans="1:7" x14ac:dyDescent="0.3">
      <c r="A597" s="67">
        <v>9</v>
      </c>
      <c r="B597" s="68">
        <v>43378</v>
      </c>
      <c r="C597" s="138">
        <f t="shared" si="18"/>
        <v>2018</v>
      </c>
      <c r="D597" s="69">
        <v>220</v>
      </c>
      <c r="E597" s="69">
        <v>217.84</v>
      </c>
      <c r="F597" s="71">
        <v>272.18</v>
      </c>
      <c r="G597" s="67" t="str">
        <f t="shared" si="19"/>
        <v>05/10/2018</v>
      </c>
    </row>
    <row r="598" spans="1:7" x14ac:dyDescent="0.3">
      <c r="A598" s="67">
        <v>9</v>
      </c>
      <c r="B598" s="68">
        <v>43390</v>
      </c>
      <c r="C598" s="138">
        <f t="shared" si="18"/>
        <v>2018</v>
      </c>
      <c r="D598" s="69">
        <v>202</v>
      </c>
      <c r="E598" s="69">
        <v>217.84</v>
      </c>
      <c r="F598" s="71">
        <v>272.18</v>
      </c>
      <c r="G598" s="67" t="str">
        <f t="shared" si="19"/>
        <v>17/10/2018</v>
      </c>
    </row>
    <row r="599" spans="1:7" x14ac:dyDescent="0.3">
      <c r="A599" s="67">
        <v>9</v>
      </c>
      <c r="B599" s="68">
        <v>43403</v>
      </c>
      <c r="C599" s="138">
        <f t="shared" si="18"/>
        <v>2018</v>
      </c>
      <c r="D599" s="69">
        <v>202.5</v>
      </c>
      <c r="E599" s="69">
        <v>217.84</v>
      </c>
      <c r="F599" s="71">
        <v>272.18</v>
      </c>
      <c r="G599" s="67" t="str">
        <f t="shared" si="19"/>
        <v>30/10/2018</v>
      </c>
    </row>
    <row r="600" spans="1:7" x14ac:dyDescent="0.3">
      <c r="A600" s="67">
        <v>9</v>
      </c>
      <c r="B600" s="68">
        <v>43404</v>
      </c>
      <c r="C600" s="138">
        <f t="shared" si="18"/>
        <v>2018</v>
      </c>
      <c r="D600" s="69">
        <v>207</v>
      </c>
      <c r="E600" s="69">
        <v>217.84</v>
      </c>
      <c r="F600" s="71">
        <v>272.18</v>
      </c>
      <c r="G600" s="67" t="str">
        <f t="shared" si="19"/>
        <v>31/10/2018</v>
      </c>
    </row>
    <row r="601" spans="1:7" x14ac:dyDescent="0.3">
      <c r="A601" s="67">
        <v>9</v>
      </c>
      <c r="B601" s="68">
        <v>43410</v>
      </c>
      <c r="C601" s="138">
        <f t="shared" si="18"/>
        <v>2018</v>
      </c>
      <c r="D601" s="69">
        <v>205</v>
      </c>
      <c r="E601" s="69">
        <v>217.84</v>
      </c>
      <c r="F601" s="71">
        <v>272.18</v>
      </c>
      <c r="G601" s="67" t="str">
        <f t="shared" si="19"/>
        <v>06/11/2018</v>
      </c>
    </row>
    <row r="602" spans="1:7" x14ac:dyDescent="0.3">
      <c r="A602" s="67">
        <v>9</v>
      </c>
      <c r="B602" s="68">
        <v>43411</v>
      </c>
      <c r="C602" s="138">
        <f t="shared" si="18"/>
        <v>2018</v>
      </c>
      <c r="D602" s="69">
        <v>205</v>
      </c>
      <c r="E602" s="69">
        <v>217.84</v>
      </c>
      <c r="F602" s="71">
        <v>272.18</v>
      </c>
      <c r="G602" s="67" t="str">
        <f t="shared" si="19"/>
        <v>07/11/2018</v>
      </c>
    </row>
    <row r="603" spans="1:7" x14ac:dyDescent="0.3">
      <c r="A603" s="67">
        <v>9</v>
      </c>
      <c r="B603" s="68">
        <v>43412</v>
      </c>
      <c r="C603" s="138">
        <f t="shared" si="18"/>
        <v>2018</v>
      </c>
      <c r="D603" s="69">
        <v>220</v>
      </c>
      <c r="E603" s="69">
        <v>217.84</v>
      </c>
      <c r="F603" s="71">
        <v>272.18</v>
      </c>
      <c r="G603" s="67" t="str">
        <f t="shared" si="19"/>
        <v>08/11/2018</v>
      </c>
    </row>
    <row r="604" spans="1:7" x14ac:dyDescent="0.3">
      <c r="A604" s="67">
        <v>9</v>
      </c>
      <c r="B604" s="68">
        <v>43413</v>
      </c>
      <c r="C604" s="138">
        <f t="shared" si="18"/>
        <v>2018</v>
      </c>
      <c r="D604" s="69">
        <v>205</v>
      </c>
      <c r="E604" s="69">
        <v>217.84</v>
      </c>
      <c r="F604" s="71">
        <v>272.18</v>
      </c>
      <c r="G604" s="67" t="str">
        <f t="shared" si="19"/>
        <v>09/11/2018</v>
      </c>
    </row>
    <row r="605" spans="1:7" x14ac:dyDescent="0.3">
      <c r="A605" s="67">
        <v>9</v>
      </c>
      <c r="B605" s="68">
        <v>43417</v>
      </c>
      <c r="C605" s="138">
        <f t="shared" si="18"/>
        <v>2018</v>
      </c>
      <c r="D605" s="69">
        <v>205</v>
      </c>
      <c r="E605" s="69">
        <v>217.84</v>
      </c>
      <c r="F605" s="71">
        <v>272.18</v>
      </c>
      <c r="G605" s="67" t="str">
        <f t="shared" si="19"/>
        <v>13/11/2018</v>
      </c>
    </row>
    <row r="606" spans="1:7" x14ac:dyDescent="0.3">
      <c r="A606" s="67">
        <v>9</v>
      </c>
      <c r="B606" s="68">
        <v>43420</v>
      </c>
      <c r="C606" s="138">
        <f t="shared" si="18"/>
        <v>2018</v>
      </c>
      <c r="D606" s="69">
        <v>207</v>
      </c>
      <c r="E606" s="69">
        <v>217.84</v>
      </c>
      <c r="F606" s="71">
        <v>272.18</v>
      </c>
      <c r="G606" s="67" t="str">
        <f t="shared" si="19"/>
        <v>16/11/2018</v>
      </c>
    </row>
    <row r="607" spans="1:7" x14ac:dyDescent="0.3">
      <c r="A607" s="67">
        <v>9</v>
      </c>
      <c r="B607" s="68">
        <v>43423</v>
      </c>
      <c r="C607" s="138">
        <f t="shared" si="18"/>
        <v>2018</v>
      </c>
      <c r="D607" s="69">
        <v>205</v>
      </c>
      <c r="E607" s="69">
        <v>217.84</v>
      </c>
      <c r="F607" s="71">
        <v>272.18</v>
      </c>
      <c r="G607" s="67" t="str">
        <f t="shared" si="19"/>
        <v>19/11/2018</v>
      </c>
    </row>
    <row r="608" spans="1:7" x14ac:dyDescent="0.3">
      <c r="A608" s="67">
        <v>9</v>
      </c>
      <c r="B608" s="68">
        <v>43426</v>
      </c>
      <c r="C608" s="138">
        <f t="shared" si="18"/>
        <v>2018</v>
      </c>
      <c r="D608" s="69">
        <v>215</v>
      </c>
      <c r="E608" s="69">
        <v>217.84</v>
      </c>
      <c r="F608" s="71">
        <v>272.18</v>
      </c>
      <c r="G608" s="67" t="str">
        <f t="shared" si="19"/>
        <v>22/11/2018</v>
      </c>
    </row>
    <row r="609" spans="1:9" x14ac:dyDescent="0.3">
      <c r="A609" s="67">
        <v>9</v>
      </c>
      <c r="B609" s="68">
        <v>43427</v>
      </c>
      <c r="C609" s="138">
        <f t="shared" si="18"/>
        <v>2018</v>
      </c>
      <c r="D609" s="69">
        <v>215</v>
      </c>
      <c r="E609" s="69">
        <v>217.84</v>
      </c>
      <c r="F609" s="71">
        <v>272.18</v>
      </c>
      <c r="G609" s="67" t="str">
        <f t="shared" si="19"/>
        <v>23/11/2018</v>
      </c>
    </row>
    <row r="610" spans="1:9" x14ac:dyDescent="0.3">
      <c r="A610" s="67">
        <v>9</v>
      </c>
      <c r="B610" s="68">
        <v>43430</v>
      </c>
      <c r="C610" s="138">
        <f t="shared" si="18"/>
        <v>2018</v>
      </c>
      <c r="D610" s="69">
        <v>210</v>
      </c>
      <c r="E610" s="69">
        <v>217.84</v>
      </c>
      <c r="F610" s="71">
        <v>272.18</v>
      </c>
      <c r="G610" s="67" t="str">
        <f t="shared" si="19"/>
        <v>26/11/2018</v>
      </c>
    </row>
    <row r="611" spans="1:9" x14ac:dyDescent="0.3">
      <c r="A611" s="67">
        <v>9</v>
      </c>
      <c r="B611" s="68">
        <v>43431</v>
      </c>
      <c r="C611" s="138">
        <f t="shared" si="18"/>
        <v>2018</v>
      </c>
      <c r="D611" s="69">
        <v>215</v>
      </c>
      <c r="E611" s="69">
        <v>217.84</v>
      </c>
      <c r="F611" s="71">
        <v>272.18</v>
      </c>
      <c r="G611" s="67" t="str">
        <f t="shared" si="19"/>
        <v>27/11/2018</v>
      </c>
    </row>
    <row r="612" spans="1:9" x14ac:dyDescent="0.3">
      <c r="A612" s="67">
        <v>9</v>
      </c>
      <c r="B612" s="68">
        <v>43432</v>
      </c>
      <c r="C612" s="138">
        <f t="shared" si="18"/>
        <v>2018</v>
      </c>
      <c r="D612" s="69">
        <v>215</v>
      </c>
      <c r="E612" s="69">
        <v>217.84</v>
      </c>
      <c r="F612" s="71">
        <v>272.18</v>
      </c>
      <c r="G612" s="67" t="str">
        <f t="shared" si="19"/>
        <v>28/11/2018</v>
      </c>
      <c r="I612" s="7">
        <f>+E612-F612</f>
        <v>-54.34</v>
      </c>
    </row>
    <row r="613" spans="1:9" x14ac:dyDescent="0.3">
      <c r="A613" s="67">
        <v>9</v>
      </c>
      <c r="B613" s="68">
        <v>43433</v>
      </c>
      <c r="C613" s="138">
        <f t="shared" si="18"/>
        <v>2018</v>
      </c>
      <c r="D613" s="69">
        <v>215</v>
      </c>
      <c r="E613" s="69">
        <v>217.84</v>
      </c>
      <c r="F613" s="71">
        <v>272.18</v>
      </c>
      <c r="G613" s="67" t="str">
        <f t="shared" si="19"/>
        <v>29/11/2018</v>
      </c>
    </row>
    <row r="614" spans="1:9" x14ac:dyDescent="0.3">
      <c r="A614" s="67">
        <v>9</v>
      </c>
      <c r="B614" s="68">
        <v>43434</v>
      </c>
      <c r="C614" s="138">
        <f t="shared" si="18"/>
        <v>2018</v>
      </c>
      <c r="D614" s="69">
        <v>215</v>
      </c>
      <c r="E614" s="69">
        <v>217.84</v>
      </c>
      <c r="F614" s="71">
        <v>272.18</v>
      </c>
      <c r="G614" s="67" t="str">
        <f t="shared" si="19"/>
        <v>30/11/2018</v>
      </c>
    </row>
    <row r="615" spans="1:9" x14ac:dyDescent="0.3">
      <c r="A615" s="67">
        <v>9</v>
      </c>
      <c r="B615" s="68">
        <v>43439</v>
      </c>
      <c r="C615" s="138">
        <f t="shared" si="18"/>
        <v>2018</v>
      </c>
      <c r="D615" s="69">
        <v>220</v>
      </c>
      <c r="E615" s="69">
        <v>217.84</v>
      </c>
      <c r="F615" s="71">
        <v>272.18</v>
      </c>
      <c r="G615" s="67" t="str">
        <f t="shared" si="19"/>
        <v>05/12/2018</v>
      </c>
    </row>
    <row r="616" spans="1:9" x14ac:dyDescent="0.3">
      <c r="A616" s="67">
        <v>9</v>
      </c>
      <c r="B616" s="68">
        <v>43440</v>
      </c>
      <c r="C616" s="138">
        <f t="shared" si="18"/>
        <v>2018</v>
      </c>
      <c r="D616" s="69">
        <v>210</v>
      </c>
      <c r="E616" s="69">
        <v>217.84</v>
      </c>
      <c r="F616" s="71">
        <v>272.18</v>
      </c>
      <c r="G616" s="67" t="str">
        <f t="shared" si="19"/>
        <v>06/12/2018</v>
      </c>
    </row>
    <row r="617" spans="1:9" x14ac:dyDescent="0.3">
      <c r="A617" s="67">
        <v>9</v>
      </c>
      <c r="B617" s="68">
        <v>43441</v>
      </c>
      <c r="C617" s="138">
        <f t="shared" si="18"/>
        <v>2018</v>
      </c>
      <c r="D617" s="69">
        <v>210</v>
      </c>
      <c r="E617" s="69">
        <v>217.84</v>
      </c>
      <c r="F617" s="71">
        <v>272.18</v>
      </c>
      <c r="G617" s="67" t="str">
        <f t="shared" si="19"/>
        <v>07/12/2018</v>
      </c>
    </row>
    <row r="618" spans="1:9" x14ac:dyDescent="0.3">
      <c r="A618" s="67">
        <v>9</v>
      </c>
      <c r="B618" s="68">
        <v>43444</v>
      </c>
      <c r="C618" s="138">
        <f t="shared" si="18"/>
        <v>2018</v>
      </c>
      <c r="D618" s="69">
        <v>210</v>
      </c>
      <c r="E618" s="69">
        <v>217.84</v>
      </c>
      <c r="F618" s="71">
        <v>272.18</v>
      </c>
      <c r="G618" s="67" t="str">
        <f t="shared" si="19"/>
        <v>10/12/2018</v>
      </c>
    </row>
    <row r="619" spans="1:9" x14ac:dyDescent="0.3">
      <c r="A619" s="67">
        <v>9</v>
      </c>
      <c r="B619" s="68">
        <v>43445</v>
      </c>
      <c r="C619" s="138">
        <f t="shared" si="18"/>
        <v>2018</v>
      </c>
      <c r="D619" s="69">
        <v>220</v>
      </c>
      <c r="E619" s="69">
        <v>217.84</v>
      </c>
      <c r="F619" s="71">
        <v>272.18</v>
      </c>
      <c r="G619" s="67" t="str">
        <f t="shared" si="19"/>
        <v>11/12/2018</v>
      </c>
    </row>
    <row r="620" spans="1:9" x14ac:dyDescent="0.3">
      <c r="A620" s="67">
        <v>9</v>
      </c>
      <c r="B620" s="68">
        <v>43446</v>
      </c>
      <c r="C620" s="138">
        <f t="shared" si="18"/>
        <v>2018</v>
      </c>
      <c r="D620" s="69">
        <v>215</v>
      </c>
      <c r="E620" s="69">
        <v>217.84</v>
      </c>
      <c r="F620" s="71">
        <v>272.18</v>
      </c>
      <c r="G620" s="67" t="str">
        <f t="shared" si="19"/>
        <v>12/12/2018</v>
      </c>
    </row>
    <row r="621" spans="1:9" x14ac:dyDescent="0.3">
      <c r="A621" s="67">
        <v>9</v>
      </c>
      <c r="B621" s="68">
        <v>43447</v>
      </c>
      <c r="C621" s="138">
        <f t="shared" si="18"/>
        <v>2018</v>
      </c>
      <c r="D621" s="69">
        <v>210</v>
      </c>
      <c r="E621" s="69">
        <v>217.84</v>
      </c>
      <c r="F621" s="71">
        <v>272.18</v>
      </c>
      <c r="G621" s="67" t="str">
        <f t="shared" si="19"/>
        <v>13/12/2018</v>
      </c>
    </row>
    <row r="622" spans="1:9" x14ac:dyDescent="0.3">
      <c r="A622" s="67">
        <v>9</v>
      </c>
      <c r="B622" s="68">
        <v>43451</v>
      </c>
      <c r="C622" s="138">
        <f t="shared" si="18"/>
        <v>2018</v>
      </c>
      <c r="D622" s="69">
        <v>215</v>
      </c>
      <c r="E622" s="69">
        <v>217.84</v>
      </c>
      <c r="F622" s="71">
        <v>272.18</v>
      </c>
      <c r="G622" s="67" t="str">
        <f t="shared" si="19"/>
        <v>17/12/2018</v>
      </c>
    </row>
    <row r="623" spans="1:9" x14ac:dyDescent="0.3">
      <c r="A623" s="67">
        <v>9</v>
      </c>
      <c r="B623" s="68">
        <v>43452</v>
      </c>
      <c r="C623" s="138">
        <f t="shared" si="18"/>
        <v>2018</v>
      </c>
      <c r="D623" s="69">
        <v>215</v>
      </c>
      <c r="E623" s="69">
        <v>217.84</v>
      </c>
      <c r="F623" s="71">
        <v>272.18</v>
      </c>
      <c r="G623" s="67" t="str">
        <f t="shared" si="19"/>
        <v>18/12/2018</v>
      </c>
    </row>
    <row r="624" spans="1:9" x14ac:dyDescent="0.3">
      <c r="A624" s="67">
        <v>9</v>
      </c>
      <c r="B624" s="68">
        <v>43453</v>
      </c>
      <c r="C624" s="138">
        <f t="shared" si="18"/>
        <v>2018</v>
      </c>
      <c r="D624" s="69">
        <v>215</v>
      </c>
      <c r="E624" s="69">
        <v>217.84</v>
      </c>
      <c r="F624" s="71">
        <v>272.18</v>
      </c>
      <c r="G624" s="67" t="str">
        <f t="shared" si="19"/>
        <v>19/12/2018</v>
      </c>
    </row>
    <row r="625" spans="1:7" x14ac:dyDescent="0.3">
      <c r="A625" s="67">
        <v>9</v>
      </c>
      <c r="B625" s="68">
        <v>43454</v>
      </c>
      <c r="C625" s="138">
        <f t="shared" si="18"/>
        <v>2018</v>
      </c>
      <c r="D625" s="69">
        <v>212</v>
      </c>
      <c r="E625" s="69">
        <v>217.84</v>
      </c>
      <c r="F625" s="71">
        <v>272.18</v>
      </c>
      <c r="G625" s="67" t="str">
        <f t="shared" si="19"/>
        <v>20/12/2018</v>
      </c>
    </row>
    <row r="626" spans="1:7" x14ac:dyDescent="0.3">
      <c r="A626" s="67">
        <v>9</v>
      </c>
      <c r="B626" s="68">
        <v>43455</v>
      </c>
      <c r="C626" s="138">
        <f t="shared" si="18"/>
        <v>2018</v>
      </c>
      <c r="D626" s="69">
        <v>215</v>
      </c>
      <c r="E626" s="69">
        <v>217.84</v>
      </c>
      <c r="F626" s="71">
        <v>272.18</v>
      </c>
      <c r="G626" s="67" t="str">
        <f t="shared" si="19"/>
        <v>21/12/2018</v>
      </c>
    </row>
    <row r="627" spans="1:7" x14ac:dyDescent="0.3">
      <c r="A627" s="24">
        <v>9</v>
      </c>
      <c r="B627" s="29">
        <v>43467</v>
      </c>
      <c r="C627" s="138">
        <f t="shared" si="18"/>
        <v>2019</v>
      </c>
      <c r="D627" s="27">
        <v>215</v>
      </c>
      <c r="E627" s="35">
        <v>242.46</v>
      </c>
      <c r="F627" s="27">
        <v>241.38</v>
      </c>
      <c r="G627" s="24" t="str">
        <f t="shared" ref="G627:G673" si="20">TEXT(B627,"jj/mm/aaaa")</f>
        <v>02/01/2019</v>
      </c>
    </row>
    <row r="628" spans="1:7" x14ac:dyDescent="0.3">
      <c r="A628" s="24">
        <v>9</v>
      </c>
      <c r="B628" s="29">
        <v>43468</v>
      </c>
      <c r="C628" s="138">
        <f t="shared" si="18"/>
        <v>2019</v>
      </c>
      <c r="D628" s="27">
        <v>215</v>
      </c>
      <c r="E628" s="35">
        <v>242.46</v>
      </c>
      <c r="F628" s="27">
        <v>241.38</v>
      </c>
      <c r="G628" s="24" t="str">
        <f t="shared" si="20"/>
        <v>03/01/2019</v>
      </c>
    </row>
    <row r="629" spans="1:7" x14ac:dyDescent="0.3">
      <c r="A629" s="24">
        <v>9</v>
      </c>
      <c r="B629" s="29">
        <v>43472</v>
      </c>
      <c r="C629" s="138">
        <f t="shared" si="18"/>
        <v>2019</v>
      </c>
      <c r="D629" s="27">
        <v>210</v>
      </c>
      <c r="E629" s="35">
        <v>242.46</v>
      </c>
      <c r="F629" s="27">
        <v>241.38</v>
      </c>
      <c r="G629" s="24" t="str">
        <f t="shared" si="20"/>
        <v>07/01/2019</v>
      </c>
    </row>
    <row r="630" spans="1:7" x14ac:dyDescent="0.3">
      <c r="A630" s="24">
        <v>9</v>
      </c>
      <c r="B630" s="29">
        <v>43474</v>
      </c>
      <c r="C630" s="138">
        <f t="shared" si="18"/>
        <v>2019</v>
      </c>
      <c r="D630" s="27">
        <v>215</v>
      </c>
      <c r="E630" s="35">
        <v>242.46</v>
      </c>
      <c r="F630" s="27">
        <v>241.38</v>
      </c>
      <c r="G630" s="24" t="str">
        <f t="shared" si="20"/>
        <v>09/01/2019</v>
      </c>
    </row>
    <row r="631" spans="1:7" x14ac:dyDescent="0.3">
      <c r="A631" s="24">
        <v>9</v>
      </c>
      <c r="B631" s="29">
        <v>43475</v>
      </c>
      <c r="C631" s="138">
        <f t="shared" si="18"/>
        <v>2019</v>
      </c>
      <c r="D631" s="27">
        <v>215</v>
      </c>
      <c r="E631" s="35">
        <v>242.46</v>
      </c>
      <c r="F631" s="27">
        <v>241.38</v>
      </c>
      <c r="G631" s="24" t="str">
        <f t="shared" si="20"/>
        <v>10/01/2019</v>
      </c>
    </row>
    <row r="632" spans="1:7" x14ac:dyDescent="0.3">
      <c r="A632" s="24">
        <v>9</v>
      </c>
      <c r="B632" s="29">
        <v>43476</v>
      </c>
      <c r="C632" s="138">
        <f t="shared" si="18"/>
        <v>2019</v>
      </c>
      <c r="D632" s="27">
        <v>210</v>
      </c>
      <c r="E632" s="35">
        <v>242.46</v>
      </c>
      <c r="F632" s="27">
        <v>241.38</v>
      </c>
      <c r="G632" s="24" t="str">
        <f t="shared" si="20"/>
        <v>11/01/2019</v>
      </c>
    </row>
    <row r="633" spans="1:7" x14ac:dyDescent="0.3">
      <c r="A633" s="24">
        <v>9</v>
      </c>
      <c r="B633" s="29">
        <v>43480</v>
      </c>
      <c r="C633" s="138">
        <f t="shared" si="18"/>
        <v>2019</v>
      </c>
      <c r="D633" s="27">
        <v>215</v>
      </c>
      <c r="E633" s="35">
        <v>242.46</v>
      </c>
      <c r="F633" s="27">
        <v>241.38</v>
      </c>
      <c r="G633" s="24" t="str">
        <f t="shared" si="20"/>
        <v>15/01/2019</v>
      </c>
    </row>
    <row r="634" spans="1:7" x14ac:dyDescent="0.3">
      <c r="A634" s="24">
        <v>9</v>
      </c>
      <c r="B634" s="29">
        <v>43481</v>
      </c>
      <c r="C634" s="138">
        <f t="shared" si="18"/>
        <v>2019</v>
      </c>
      <c r="D634" s="27">
        <v>215</v>
      </c>
      <c r="E634" s="35">
        <v>242.46</v>
      </c>
      <c r="F634" s="27">
        <v>241.38</v>
      </c>
      <c r="G634" s="24" t="str">
        <f t="shared" si="20"/>
        <v>16/01/2019</v>
      </c>
    </row>
    <row r="635" spans="1:7" x14ac:dyDescent="0.3">
      <c r="A635" s="24">
        <v>9</v>
      </c>
      <c r="B635" s="29">
        <v>43482</v>
      </c>
      <c r="C635" s="138">
        <f t="shared" si="18"/>
        <v>2019</v>
      </c>
      <c r="D635" s="27">
        <v>210</v>
      </c>
      <c r="E635" s="35">
        <v>242.46</v>
      </c>
      <c r="F635" s="27">
        <v>241.38</v>
      </c>
      <c r="G635" s="24" t="str">
        <f t="shared" si="20"/>
        <v>17/01/2019</v>
      </c>
    </row>
    <row r="636" spans="1:7" x14ac:dyDescent="0.3">
      <c r="A636" s="24">
        <v>9</v>
      </c>
      <c r="B636" s="29">
        <v>43487</v>
      </c>
      <c r="C636" s="138">
        <f t="shared" si="18"/>
        <v>2019</v>
      </c>
      <c r="D636" s="27">
        <v>210</v>
      </c>
      <c r="E636" s="35">
        <v>242.46</v>
      </c>
      <c r="F636" s="27">
        <v>241.38</v>
      </c>
      <c r="G636" s="24" t="str">
        <f t="shared" si="20"/>
        <v>22/01/2019</v>
      </c>
    </row>
    <row r="637" spans="1:7" x14ac:dyDescent="0.3">
      <c r="A637" s="24">
        <v>9</v>
      </c>
      <c r="B637" s="29">
        <v>43488</v>
      </c>
      <c r="C637" s="138">
        <f t="shared" si="18"/>
        <v>2019</v>
      </c>
      <c r="D637" s="27">
        <v>210</v>
      </c>
      <c r="E637" s="35">
        <v>242.46</v>
      </c>
      <c r="F637" s="27">
        <v>241.38</v>
      </c>
      <c r="G637" s="24" t="str">
        <f t="shared" si="20"/>
        <v>23/01/2019</v>
      </c>
    </row>
    <row r="638" spans="1:7" x14ac:dyDescent="0.3">
      <c r="A638" s="24">
        <v>9</v>
      </c>
      <c r="B638" s="29">
        <v>43489</v>
      </c>
      <c r="C638" s="138">
        <f t="shared" si="18"/>
        <v>2019</v>
      </c>
      <c r="D638" s="27">
        <v>210</v>
      </c>
      <c r="E638" s="35">
        <v>242.46</v>
      </c>
      <c r="F638" s="27">
        <v>241.38</v>
      </c>
      <c r="G638" s="24" t="str">
        <f t="shared" si="20"/>
        <v>24/01/2019</v>
      </c>
    </row>
    <row r="639" spans="1:7" x14ac:dyDescent="0.3">
      <c r="A639" s="24">
        <v>9</v>
      </c>
      <c r="B639" s="29">
        <v>43490</v>
      </c>
      <c r="C639" s="138">
        <f t="shared" si="18"/>
        <v>2019</v>
      </c>
      <c r="D639" s="27">
        <v>215</v>
      </c>
      <c r="E639" s="35">
        <v>242.46</v>
      </c>
      <c r="F639" s="27">
        <v>241.38</v>
      </c>
      <c r="G639" s="24" t="str">
        <f t="shared" si="20"/>
        <v>25/01/2019</v>
      </c>
    </row>
    <row r="640" spans="1:7" x14ac:dyDescent="0.3">
      <c r="A640" s="24">
        <v>9</v>
      </c>
      <c r="B640" s="29">
        <v>43493</v>
      </c>
      <c r="C640" s="138">
        <f t="shared" si="18"/>
        <v>2019</v>
      </c>
      <c r="D640" s="27">
        <v>215</v>
      </c>
      <c r="E640" s="35">
        <v>242.46</v>
      </c>
      <c r="F640" s="27">
        <v>241.38</v>
      </c>
      <c r="G640" s="24" t="str">
        <f t="shared" si="20"/>
        <v>28/01/2019</v>
      </c>
    </row>
    <row r="641" spans="1:7" x14ac:dyDescent="0.3">
      <c r="A641" s="24">
        <v>9</v>
      </c>
      <c r="B641" s="29">
        <v>43496</v>
      </c>
      <c r="C641" s="138">
        <f t="shared" si="18"/>
        <v>2019</v>
      </c>
      <c r="D641" s="27">
        <v>210</v>
      </c>
      <c r="E641" s="35">
        <v>242.46</v>
      </c>
      <c r="F641" s="27">
        <v>241.38</v>
      </c>
      <c r="G641" s="24" t="str">
        <f t="shared" si="20"/>
        <v>31/01/2019</v>
      </c>
    </row>
    <row r="642" spans="1:7" x14ac:dyDescent="0.3">
      <c r="A642" s="24">
        <v>9</v>
      </c>
      <c r="B642" s="29">
        <v>43497</v>
      </c>
      <c r="C642" s="138">
        <f t="shared" si="18"/>
        <v>2019</v>
      </c>
      <c r="D642" s="27">
        <v>210</v>
      </c>
      <c r="E642" s="35">
        <v>242.46</v>
      </c>
      <c r="F642" s="27">
        <v>241.38</v>
      </c>
      <c r="G642" s="24" t="str">
        <f t="shared" si="20"/>
        <v>01/02/2019</v>
      </c>
    </row>
    <row r="643" spans="1:7" x14ac:dyDescent="0.3">
      <c r="A643" s="24">
        <v>9</v>
      </c>
      <c r="B643" s="29">
        <v>43500</v>
      </c>
      <c r="C643" s="138">
        <f t="shared" ref="C643:C706" si="21">YEAR(B643)</f>
        <v>2019</v>
      </c>
      <c r="D643" s="27">
        <v>210</v>
      </c>
      <c r="E643" s="35">
        <v>242.46</v>
      </c>
      <c r="F643" s="27">
        <v>241.38</v>
      </c>
      <c r="G643" s="24" t="str">
        <f t="shared" si="20"/>
        <v>04/02/2019</v>
      </c>
    </row>
    <row r="644" spans="1:7" x14ac:dyDescent="0.3">
      <c r="A644" s="24">
        <v>9</v>
      </c>
      <c r="B644" s="29">
        <v>43502</v>
      </c>
      <c r="C644" s="138">
        <f t="shared" si="21"/>
        <v>2019</v>
      </c>
      <c r="D644" s="27">
        <v>215</v>
      </c>
      <c r="E644" s="35">
        <v>242.46</v>
      </c>
      <c r="F644" s="27">
        <v>241.38</v>
      </c>
      <c r="G644" s="24" t="str">
        <f t="shared" si="20"/>
        <v>06/02/2019</v>
      </c>
    </row>
    <row r="645" spans="1:7" x14ac:dyDescent="0.3">
      <c r="A645" s="24">
        <v>9</v>
      </c>
      <c r="B645" s="29">
        <v>43503</v>
      </c>
      <c r="C645" s="138">
        <f t="shared" si="21"/>
        <v>2019</v>
      </c>
      <c r="D645" s="27">
        <v>217.5</v>
      </c>
      <c r="E645" s="35">
        <v>242.46</v>
      </c>
      <c r="F645" s="27">
        <v>241.38</v>
      </c>
      <c r="G645" s="24" t="str">
        <f t="shared" si="20"/>
        <v>07/02/2019</v>
      </c>
    </row>
    <row r="646" spans="1:7" x14ac:dyDescent="0.3">
      <c r="A646" s="24">
        <v>9</v>
      </c>
      <c r="B646" s="29">
        <v>43504</v>
      </c>
      <c r="C646" s="138">
        <f t="shared" si="21"/>
        <v>2019</v>
      </c>
      <c r="D646" s="27">
        <v>220</v>
      </c>
      <c r="E646" s="35">
        <v>242.46</v>
      </c>
      <c r="F646" s="27">
        <v>241.38</v>
      </c>
      <c r="G646" s="24" t="str">
        <f t="shared" si="20"/>
        <v>08/02/2019</v>
      </c>
    </row>
    <row r="647" spans="1:7" x14ac:dyDescent="0.3">
      <c r="A647" s="24">
        <v>9</v>
      </c>
      <c r="B647" s="29">
        <v>43507</v>
      </c>
      <c r="C647" s="138">
        <f t="shared" si="21"/>
        <v>2019</v>
      </c>
      <c r="D647" s="27">
        <v>215</v>
      </c>
      <c r="E647" s="35">
        <v>242.46</v>
      </c>
      <c r="F647" s="27">
        <v>241.38</v>
      </c>
      <c r="G647" s="24" t="str">
        <f t="shared" si="20"/>
        <v>11/02/2019</v>
      </c>
    </row>
    <row r="648" spans="1:7" x14ac:dyDescent="0.3">
      <c r="A648" s="24">
        <v>9</v>
      </c>
      <c r="B648" s="29">
        <v>43508</v>
      </c>
      <c r="C648" s="138">
        <f t="shared" si="21"/>
        <v>2019</v>
      </c>
      <c r="D648" s="27">
        <v>215</v>
      </c>
      <c r="E648" s="35">
        <v>242.46</v>
      </c>
      <c r="F648" s="27">
        <v>241.38</v>
      </c>
      <c r="G648" s="24" t="str">
        <f t="shared" si="20"/>
        <v>12/02/2019</v>
      </c>
    </row>
    <row r="649" spans="1:7" x14ac:dyDescent="0.3">
      <c r="A649" s="24">
        <v>9</v>
      </c>
      <c r="B649" s="29">
        <v>43510</v>
      </c>
      <c r="C649" s="138">
        <f t="shared" si="21"/>
        <v>2019</v>
      </c>
      <c r="D649" s="27">
        <v>217</v>
      </c>
      <c r="E649" s="35">
        <v>242.46</v>
      </c>
      <c r="F649" s="27">
        <v>241.38</v>
      </c>
      <c r="G649" s="24" t="str">
        <f t="shared" si="20"/>
        <v>14/02/2019</v>
      </c>
    </row>
    <row r="650" spans="1:7" x14ac:dyDescent="0.3">
      <c r="A650" s="24">
        <v>9</v>
      </c>
      <c r="B650" s="29">
        <v>43514</v>
      </c>
      <c r="C650" s="138">
        <f t="shared" si="21"/>
        <v>2019</v>
      </c>
      <c r="D650" s="27">
        <v>215</v>
      </c>
      <c r="E650" s="35">
        <v>242.46</v>
      </c>
      <c r="F650" s="27">
        <v>241.38</v>
      </c>
      <c r="G650" s="24" t="str">
        <f t="shared" si="20"/>
        <v>18/02/2019</v>
      </c>
    </row>
    <row r="651" spans="1:7" x14ac:dyDescent="0.3">
      <c r="A651" s="24">
        <v>9</v>
      </c>
      <c r="B651" s="29">
        <v>43516</v>
      </c>
      <c r="C651" s="138">
        <f t="shared" si="21"/>
        <v>2019</v>
      </c>
      <c r="D651" s="27">
        <v>215</v>
      </c>
      <c r="E651" s="35">
        <v>242.46</v>
      </c>
      <c r="F651" s="27">
        <v>241.38</v>
      </c>
      <c r="G651" s="24" t="str">
        <f t="shared" si="20"/>
        <v>20/02/2019</v>
      </c>
    </row>
    <row r="652" spans="1:7" x14ac:dyDescent="0.3">
      <c r="A652" s="24">
        <v>9</v>
      </c>
      <c r="B652" s="29">
        <v>43517</v>
      </c>
      <c r="C652" s="138">
        <f t="shared" si="21"/>
        <v>2019</v>
      </c>
      <c r="D652" s="27">
        <v>215</v>
      </c>
      <c r="E652" s="35">
        <v>242.46</v>
      </c>
      <c r="F652" s="27">
        <v>241.38</v>
      </c>
      <c r="G652" s="24" t="str">
        <f t="shared" si="20"/>
        <v>21/02/2019</v>
      </c>
    </row>
    <row r="653" spans="1:7" x14ac:dyDescent="0.3">
      <c r="A653" s="24">
        <v>9</v>
      </c>
      <c r="B653" s="29">
        <v>43518</v>
      </c>
      <c r="C653" s="138">
        <f t="shared" si="21"/>
        <v>2019</v>
      </c>
      <c r="D653" s="27">
        <v>215</v>
      </c>
      <c r="E653" s="35">
        <v>242.46</v>
      </c>
      <c r="F653" s="27">
        <v>241.38</v>
      </c>
      <c r="G653" s="24" t="str">
        <f t="shared" si="20"/>
        <v>22/02/2019</v>
      </c>
    </row>
    <row r="654" spans="1:7" x14ac:dyDescent="0.3">
      <c r="A654" s="24">
        <v>9</v>
      </c>
      <c r="B654" s="29">
        <v>43521</v>
      </c>
      <c r="C654" s="138">
        <f t="shared" si="21"/>
        <v>2019</v>
      </c>
      <c r="D654" s="27">
        <v>215</v>
      </c>
      <c r="E654" s="35">
        <v>242.46</v>
      </c>
      <c r="F654" s="27">
        <v>241.38</v>
      </c>
      <c r="G654" s="24" t="str">
        <f t="shared" si="20"/>
        <v>25/02/2019</v>
      </c>
    </row>
    <row r="655" spans="1:7" x14ac:dyDescent="0.3">
      <c r="A655" s="24">
        <v>9</v>
      </c>
      <c r="B655" s="29">
        <v>43524</v>
      </c>
      <c r="C655" s="138">
        <f t="shared" si="21"/>
        <v>2019</v>
      </c>
      <c r="D655" s="27">
        <v>215</v>
      </c>
      <c r="E655" s="35">
        <v>242.46</v>
      </c>
      <c r="F655" s="27">
        <v>241.38</v>
      </c>
      <c r="G655" s="24" t="str">
        <f t="shared" si="20"/>
        <v>28/02/2019</v>
      </c>
    </row>
    <row r="656" spans="1:7" x14ac:dyDescent="0.3">
      <c r="A656" s="24">
        <v>9</v>
      </c>
      <c r="B656" s="29">
        <v>43525</v>
      </c>
      <c r="C656" s="138">
        <f t="shared" si="21"/>
        <v>2019</v>
      </c>
      <c r="D656" s="27">
        <v>215</v>
      </c>
      <c r="E656" s="35">
        <v>242.46</v>
      </c>
      <c r="F656" s="27">
        <v>241.38</v>
      </c>
      <c r="G656" s="24" t="str">
        <f t="shared" si="20"/>
        <v>01/03/2019</v>
      </c>
    </row>
    <row r="657" spans="1:7" x14ac:dyDescent="0.3">
      <c r="A657" s="24">
        <v>9</v>
      </c>
      <c r="B657" s="29">
        <v>43528</v>
      </c>
      <c r="C657" s="138">
        <f t="shared" si="21"/>
        <v>2019</v>
      </c>
      <c r="D657" s="27">
        <v>215</v>
      </c>
      <c r="E657" s="35">
        <v>242.46</v>
      </c>
      <c r="F657" s="27">
        <v>241.38</v>
      </c>
      <c r="G657" s="24" t="str">
        <f t="shared" si="20"/>
        <v>04/03/2019</v>
      </c>
    </row>
    <row r="658" spans="1:7" x14ac:dyDescent="0.3">
      <c r="A658" s="24">
        <v>9</v>
      </c>
      <c r="B658" s="29">
        <v>43529</v>
      </c>
      <c r="C658" s="138">
        <f t="shared" si="21"/>
        <v>2019</v>
      </c>
      <c r="D658" s="27">
        <v>215</v>
      </c>
      <c r="E658" s="35">
        <v>242.46</v>
      </c>
      <c r="F658" s="27">
        <v>241.38</v>
      </c>
      <c r="G658" s="24" t="str">
        <f t="shared" si="20"/>
        <v>05/03/2019</v>
      </c>
    </row>
    <row r="659" spans="1:7" x14ac:dyDescent="0.3">
      <c r="A659" s="24">
        <v>9</v>
      </c>
      <c r="B659" s="29">
        <v>43530</v>
      </c>
      <c r="C659" s="138">
        <f t="shared" si="21"/>
        <v>2019</v>
      </c>
      <c r="D659" s="27">
        <v>215</v>
      </c>
      <c r="E659" s="35">
        <v>242.46</v>
      </c>
      <c r="F659" s="27">
        <v>241.38</v>
      </c>
      <c r="G659" s="24" t="str">
        <f t="shared" si="20"/>
        <v>06/03/2019</v>
      </c>
    </row>
    <row r="660" spans="1:7" x14ac:dyDescent="0.3">
      <c r="A660" s="24">
        <v>9</v>
      </c>
      <c r="B660" s="29">
        <v>43531</v>
      </c>
      <c r="C660" s="138">
        <f t="shared" si="21"/>
        <v>2019</v>
      </c>
      <c r="D660" s="27">
        <v>215</v>
      </c>
      <c r="E660" s="35">
        <v>242.46</v>
      </c>
      <c r="F660" s="27">
        <v>241.38</v>
      </c>
      <c r="G660" s="24" t="str">
        <f t="shared" si="20"/>
        <v>07/03/2019</v>
      </c>
    </row>
    <row r="661" spans="1:7" x14ac:dyDescent="0.3">
      <c r="A661" s="24">
        <v>9</v>
      </c>
      <c r="B661" s="29">
        <v>43532</v>
      </c>
      <c r="C661" s="138">
        <f t="shared" si="21"/>
        <v>2019</v>
      </c>
      <c r="D661" s="27">
        <v>211</v>
      </c>
      <c r="E661" s="35">
        <v>242.46</v>
      </c>
      <c r="F661" s="27">
        <v>241.38</v>
      </c>
      <c r="G661" s="24" t="str">
        <f t="shared" si="20"/>
        <v>08/03/2019</v>
      </c>
    </row>
    <row r="662" spans="1:7" x14ac:dyDescent="0.3">
      <c r="A662" s="24">
        <v>9</v>
      </c>
      <c r="B662" s="29">
        <v>43535</v>
      </c>
      <c r="C662" s="138">
        <f t="shared" si="21"/>
        <v>2019</v>
      </c>
      <c r="D662" s="27">
        <v>215</v>
      </c>
      <c r="E662" s="35">
        <v>242.46</v>
      </c>
      <c r="F662" s="27">
        <v>241.38</v>
      </c>
      <c r="G662" s="24" t="str">
        <f t="shared" si="20"/>
        <v>11/03/2019</v>
      </c>
    </row>
    <row r="663" spans="1:7" x14ac:dyDescent="0.3">
      <c r="A663" s="24">
        <v>9</v>
      </c>
      <c r="B663" s="29">
        <v>43536</v>
      </c>
      <c r="C663" s="138">
        <f t="shared" si="21"/>
        <v>2019</v>
      </c>
      <c r="D663" s="27">
        <v>215</v>
      </c>
      <c r="E663" s="35">
        <v>242.46</v>
      </c>
      <c r="F663" s="27">
        <v>241.38</v>
      </c>
      <c r="G663" s="24" t="str">
        <f t="shared" si="20"/>
        <v>12/03/2019</v>
      </c>
    </row>
    <row r="664" spans="1:7" x14ac:dyDescent="0.3">
      <c r="A664" s="24">
        <v>9</v>
      </c>
      <c r="B664" s="29">
        <v>43537</v>
      </c>
      <c r="C664" s="138">
        <f t="shared" si="21"/>
        <v>2019</v>
      </c>
      <c r="D664" s="27">
        <v>214</v>
      </c>
      <c r="E664" s="35">
        <v>242.46</v>
      </c>
      <c r="F664" s="27">
        <v>241.38</v>
      </c>
      <c r="G664" s="24" t="str">
        <f t="shared" si="20"/>
        <v>13/03/2019</v>
      </c>
    </row>
    <row r="665" spans="1:7" x14ac:dyDescent="0.3">
      <c r="A665" s="24">
        <v>9</v>
      </c>
      <c r="B665" s="29">
        <v>43538</v>
      </c>
      <c r="C665" s="138">
        <f t="shared" si="21"/>
        <v>2019</v>
      </c>
      <c r="D665" s="27">
        <v>215</v>
      </c>
      <c r="E665" s="35">
        <v>242.46</v>
      </c>
      <c r="F665" s="27">
        <v>241.38</v>
      </c>
      <c r="G665" s="24" t="str">
        <f t="shared" si="20"/>
        <v>14/03/2019</v>
      </c>
    </row>
    <row r="666" spans="1:7" x14ac:dyDescent="0.3">
      <c r="A666" s="24">
        <v>9</v>
      </c>
      <c r="B666" s="29">
        <v>43539</v>
      </c>
      <c r="C666" s="138">
        <f t="shared" si="21"/>
        <v>2019</v>
      </c>
      <c r="D666" s="27">
        <v>215</v>
      </c>
      <c r="E666" s="35">
        <v>242.46</v>
      </c>
      <c r="F666" s="27">
        <v>241.38</v>
      </c>
      <c r="G666" s="24" t="str">
        <f t="shared" si="20"/>
        <v>15/03/2019</v>
      </c>
    </row>
    <row r="667" spans="1:7" x14ac:dyDescent="0.3">
      <c r="A667" s="24">
        <v>9</v>
      </c>
      <c r="B667" s="29">
        <v>43543</v>
      </c>
      <c r="C667" s="138">
        <f t="shared" si="21"/>
        <v>2019</v>
      </c>
      <c r="D667" s="27">
        <v>215</v>
      </c>
      <c r="E667" s="35">
        <v>242.46</v>
      </c>
      <c r="F667" s="27">
        <v>241.38</v>
      </c>
      <c r="G667" s="24" t="str">
        <f t="shared" si="20"/>
        <v>19/03/2019</v>
      </c>
    </row>
    <row r="668" spans="1:7" x14ac:dyDescent="0.3">
      <c r="A668" s="24">
        <v>9</v>
      </c>
      <c r="B668" s="29">
        <v>43544</v>
      </c>
      <c r="C668" s="138">
        <f t="shared" si="21"/>
        <v>2019</v>
      </c>
      <c r="D668" s="27">
        <v>215</v>
      </c>
      <c r="E668" s="35">
        <v>242.46</v>
      </c>
      <c r="F668" s="27">
        <v>241.38</v>
      </c>
      <c r="G668" s="24" t="str">
        <f t="shared" si="20"/>
        <v>20/03/2019</v>
      </c>
    </row>
    <row r="669" spans="1:7" x14ac:dyDescent="0.3">
      <c r="A669" s="24">
        <v>9</v>
      </c>
      <c r="B669" s="29">
        <v>43550</v>
      </c>
      <c r="C669" s="138">
        <f t="shared" si="21"/>
        <v>2019</v>
      </c>
      <c r="D669" s="27">
        <v>213.5</v>
      </c>
      <c r="E669" s="35">
        <v>242.46</v>
      </c>
      <c r="F669" s="27">
        <v>241.38</v>
      </c>
      <c r="G669" s="24" t="str">
        <f t="shared" si="20"/>
        <v>26/03/2019</v>
      </c>
    </row>
    <row r="670" spans="1:7" x14ac:dyDescent="0.3">
      <c r="A670" s="24">
        <v>9</v>
      </c>
      <c r="B670" s="29">
        <v>43552</v>
      </c>
      <c r="C670" s="138">
        <f t="shared" si="21"/>
        <v>2019</v>
      </c>
      <c r="D670" s="27">
        <v>220.5</v>
      </c>
      <c r="E670" s="35">
        <v>242.46</v>
      </c>
      <c r="F670" s="27">
        <v>241.38</v>
      </c>
      <c r="G670" s="24" t="str">
        <f t="shared" si="20"/>
        <v>28/03/2019</v>
      </c>
    </row>
    <row r="671" spans="1:7" x14ac:dyDescent="0.3">
      <c r="A671" s="24">
        <v>9</v>
      </c>
      <c r="B671" s="29">
        <v>43564</v>
      </c>
      <c r="C671" s="138">
        <f t="shared" si="21"/>
        <v>2019</v>
      </c>
      <c r="D671" s="27">
        <v>215</v>
      </c>
      <c r="E671" s="35">
        <v>242.46</v>
      </c>
      <c r="F671" s="27">
        <v>241.38</v>
      </c>
      <c r="G671" s="24" t="str">
        <f t="shared" si="20"/>
        <v>09/04/2019</v>
      </c>
    </row>
    <row r="672" spans="1:7" x14ac:dyDescent="0.3">
      <c r="A672" s="24">
        <v>9</v>
      </c>
      <c r="B672" s="29">
        <v>43565</v>
      </c>
      <c r="C672" s="138">
        <f t="shared" si="21"/>
        <v>2019</v>
      </c>
      <c r="D672" s="27">
        <v>217.5</v>
      </c>
      <c r="E672" s="35">
        <v>242.46</v>
      </c>
      <c r="F672" s="27">
        <v>241.38</v>
      </c>
      <c r="G672" s="24" t="str">
        <f t="shared" si="20"/>
        <v>10/04/2019</v>
      </c>
    </row>
    <row r="673" spans="1:7" x14ac:dyDescent="0.3">
      <c r="A673" s="24">
        <v>9</v>
      </c>
      <c r="B673" s="29">
        <v>43566</v>
      </c>
      <c r="C673" s="138">
        <f t="shared" si="21"/>
        <v>2019</v>
      </c>
      <c r="D673" s="27">
        <v>215</v>
      </c>
      <c r="E673" s="35">
        <v>242.46</v>
      </c>
      <c r="F673" s="27">
        <v>241.38</v>
      </c>
      <c r="G673" s="24" t="str">
        <f t="shared" si="20"/>
        <v>11/04/2019</v>
      </c>
    </row>
    <row r="674" spans="1:7" x14ac:dyDescent="0.3">
      <c r="A674" s="24">
        <v>9</v>
      </c>
      <c r="B674" s="29">
        <v>43567</v>
      </c>
      <c r="C674" s="138">
        <f t="shared" si="21"/>
        <v>2019</v>
      </c>
      <c r="D674" s="27">
        <v>215</v>
      </c>
      <c r="E674" s="35">
        <v>242.46</v>
      </c>
      <c r="F674" s="27">
        <v>241.38</v>
      </c>
      <c r="G674" s="24" t="str">
        <f t="shared" ref="G674:G737" si="22">TEXT(B674,"jj/mm/aaaa")</f>
        <v>12/04/2019</v>
      </c>
    </row>
    <row r="675" spans="1:7" x14ac:dyDescent="0.3">
      <c r="A675" s="24">
        <v>9</v>
      </c>
      <c r="B675" s="29">
        <v>43570</v>
      </c>
      <c r="C675" s="138">
        <f t="shared" si="21"/>
        <v>2019</v>
      </c>
      <c r="D675" s="27">
        <v>215</v>
      </c>
      <c r="E675" s="35">
        <v>242.46</v>
      </c>
      <c r="F675" s="27">
        <v>241.38</v>
      </c>
      <c r="G675" s="24" t="str">
        <f t="shared" si="22"/>
        <v>15/04/2019</v>
      </c>
    </row>
    <row r="676" spans="1:7" x14ac:dyDescent="0.3">
      <c r="A676" s="24">
        <v>9</v>
      </c>
      <c r="B676" s="29">
        <v>43571</v>
      </c>
      <c r="C676" s="138">
        <f t="shared" si="21"/>
        <v>2019</v>
      </c>
      <c r="D676" s="27">
        <v>217.5</v>
      </c>
      <c r="E676" s="35">
        <v>242.46</v>
      </c>
      <c r="F676" s="27">
        <v>241.38</v>
      </c>
      <c r="G676" s="24" t="str">
        <f t="shared" si="22"/>
        <v>16/04/2019</v>
      </c>
    </row>
    <row r="677" spans="1:7" x14ac:dyDescent="0.3">
      <c r="A677" s="24">
        <v>9</v>
      </c>
      <c r="B677" s="29">
        <v>43572</v>
      </c>
      <c r="C677" s="138">
        <f t="shared" si="21"/>
        <v>2019</v>
      </c>
      <c r="D677" s="27">
        <v>215</v>
      </c>
      <c r="E677" s="35">
        <v>242.46</v>
      </c>
      <c r="F677" s="27">
        <v>241.38</v>
      </c>
      <c r="G677" s="24" t="str">
        <f t="shared" si="22"/>
        <v>17/04/2019</v>
      </c>
    </row>
    <row r="678" spans="1:7" x14ac:dyDescent="0.3">
      <c r="A678" s="24">
        <v>9</v>
      </c>
      <c r="B678" s="29">
        <v>43573</v>
      </c>
      <c r="C678" s="138">
        <f t="shared" si="21"/>
        <v>2019</v>
      </c>
      <c r="D678" s="27">
        <v>215</v>
      </c>
      <c r="E678" s="35">
        <v>242.46</v>
      </c>
      <c r="F678" s="27">
        <v>241.38</v>
      </c>
      <c r="G678" s="24" t="str">
        <f t="shared" si="22"/>
        <v>18/04/2019</v>
      </c>
    </row>
    <row r="679" spans="1:7" x14ac:dyDescent="0.3">
      <c r="A679" s="24">
        <v>9</v>
      </c>
      <c r="B679" s="29">
        <v>43578</v>
      </c>
      <c r="C679" s="138">
        <f t="shared" si="21"/>
        <v>2019</v>
      </c>
      <c r="D679" s="27">
        <v>215</v>
      </c>
      <c r="E679" s="35">
        <v>242.46</v>
      </c>
      <c r="F679" s="27">
        <v>241.38</v>
      </c>
      <c r="G679" s="24" t="str">
        <f t="shared" si="22"/>
        <v>23/04/2019</v>
      </c>
    </row>
    <row r="680" spans="1:7" x14ac:dyDescent="0.3">
      <c r="A680" s="24">
        <v>9</v>
      </c>
      <c r="B680" s="29">
        <v>43579</v>
      </c>
      <c r="C680" s="138">
        <f t="shared" si="21"/>
        <v>2019</v>
      </c>
      <c r="D680" s="27">
        <v>215</v>
      </c>
      <c r="E680" s="35">
        <v>242.46</v>
      </c>
      <c r="F680" s="27">
        <v>241.38</v>
      </c>
      <c r="G680" s="24" t="str">
        <f t="shared" si="22"/>
        <v>24/04/2019</v>
      </c>
    </row>
    <row r="681" spans="1:7" x14ac:dyDescent="0.3">
      <c r="A681" s="24">
        <v>9</v>
      </c>
      <c r="B681" s="29">
        <v>43581</v>
      </c>
      <c r="C681" s="138">
        <f t="shared" si="21"/>
        <v>2019</v>
      </c>
      <c r="D681" s="27">
        <v>217</v>
      </c>
      <c r="E681" s="35">
        <v>242.46</v>
      </c>
      <c r="F681" s="27">
        <v>241.38</v>
      </c>
      <c r="G681" s="24" t="str">
        <f t="shared" si="22"/>
        <v>26/04/2019</v>
      </c>
    </row>
    <row r="682" spans="1:7" x14ac:dyDescent="0.3">
      <c r="A682" s="24">
        <v>9</v>
      </c>
      <c r="B682" s="29">
        <v>43585</v>
      </c>
      <c r="C682" s="138">
        <f t="shared" si="21"/>
        <v>2019</v>
      </c>
      <c r="D682" s="27">
        <v>215</v>
      </c>
      <c r="E682" s="35">
        <v>242.46</v>
      </c>
      <c r="F682" s="27">
        <v>241.38</v>
      </c>
      <c r="G682" s="24" t="str">
        <f t="shared" si="22"/>
        <v>30/04/2019</v>
      </c>
    </row>
    <row r="683" spans="1:7" x14ac:dyDescent="0.3">
      <c r="A683" s="24">
        <v>9</v>
      </c>
      <c r="B683" s="29">
        <v>43587</v>
      </c>
      <c r="C683" s="138">
        <f t="shared" si="21"/>
        <v>2019</v>
      </c>
      <c r="D683" s="27">
        <v>215</v>
      </c>
      <c r="E683" s="35">
        <v>242.46</v>
      </c>
      <c r="F683" s="27">
        <v>241.38</v>
      </c>
      <c r="G683" s="24" t="str">
        <f t="shared" si="22"/>
        <v>02/05/2019</v>
      </c>
    </row>
    <row r="684" spans="1:7" x14ac:dyDescent="0.3">
      <c r="A684" s="24">
        <v>9</v>
      </c>
      <c r="B684" s="29">
        <v>43591</v>
      </c>
      <c r="C684" s="138">
        <f t="shared" si="21"/>
        <v>2019</v>
      </c>
      <c r="D684" s="27">
        <v>215</v>
      </c>
      <c r="E684" s="35">
        <v>242.46</v>
      </c>
      <c r="F684" s="27">
        <v>241.38</v>
      </c>
      <c r="G684" s="24" t="str">
        <f t="shared" si="22"/>
        <v>06/05/2019</v>
      </c>
    </row>
    <row r="685" spans="1:7" x14ac:dyDescent="0.3">
      <c r="A685" s="24">
        <v>9</v>
      </c>
      <c r="B685" s="29">
        <v>43592</v>
      </c>
      <c r="C685" s="138">
        <f t="shared" si="21"/>
        <v>2019</v>
      </c>
      <c r="D685" s="27">
        <v>215</v>
      </c>
      <c r="E685" s="35">
        <v>242.46</v>
      </c>
      <c r="F685" s="27">
        <v>241.38</v>
      </c>
      <c r="G685" s="24" t="str">
        <f t="shared" si="22"/>
        <v>07/05/2019</v>
      </c>
    </row>
    <row r="686" spans="1:7" x14ac:dyDescent="0.3">
      <c r="A686" s="24">
        <v>9</v>
      </c>
      <c r="B686" s="29">
        <v>43594</v>
      </c>
      <c r="C686" s="138">
        <f t="shared" si="21"/>
        <v>2019</v>
      </c>
      <c r="D686" s="27">
        <v>215</v>
      </c>
      <c r="E686" s="35">
        <v>242.46</v>
      </c>
      <c r="F686" s="27">
        <v>241.38</v>
      </c>
      <c r="G686" s="24" t="str">
        <f t="shared" si="22"/>
        <v>09/05/2019</v>
      </c>
    </row>
    <row r="687" spans="1:7" x14ac:dyDescent="0.3">
      <c r="A687" s="24">
        <v>9</v>
      </c>
      <c r="B687" s="29">
        <v>43600</v>
      </c>
      <c r="C687" s="138">
        <f t="shared" si="21"/>
        <v>2019</v>
      </c>
      <c r="D687" s="27">
        <v>215</v>
      </c>
      <c r="E687" s="35">
        <v>242.46</v>
      </c>
      <c r="F687" s="27">
        <v>241.38</v>
      </c>
      <c r="G687" s="24" t="str">
        <f t="shared" si="22"/>
        <v>15/05/2019</v>
      </c>
    </row>
    <row r="688" spans="1:7" x14ac:dyDescent="0.3">
      <c r="A688" s="24">
        <v>9</v>
      </c>
      <c r="B688" s="29">
        <v>43605</v>
      </c>
      <c r="C688" s="138">
        <f t="shared" si="21"/>
        <v>2019</v>
      </c>
      <c r="D688" s="27">
        <v>215</v>
      </c>
      <c r="E688" s="35">
        <v>242.46</v>
      </c>
      <c r="F688" s="27">
        <v>241.38</v>
      </c>
      <c r="G688" s="24" t="str">
        <f t="shared" si="22"/>
        <v>20/05/2019</v>
      </c>
    </row>
    <row r="689" spans="1:7" x14ac:dyDescent="0.3">
      <c r="A689" s="24">
        <v>9</v>
      </c>
      <c r="B689" s="29">
        <v>43606</v>
      </c>
      <c r="C689" s="138">
        <f t="shared" si="21"/>
        <v>2019</v>
      </c>
      <c r="D689" s="27">
        <v>215</v>
      </c>
      <c r="E689" s="35">
        <v>242.46</v>
      </c>
      <c r="F689" s="27">
        <v>241.38</v>
      </c>
      <c r="G689" s="24" t="str">
        <f t="shared" si="22"/>
        <v>21/05/2019</v>
      </c>
    </row>
    <row r="690" spans="1:7" x14ac:dyDescent="0.3">
      <c r="A690" s="24">
        <v>9</v>
      </c>
      <c r="B690" s="29">
        <v>43613</v>
      </c>
      <c r="C690" s="138">
        <f t="shared" si="21"/>
        <v>2019</v>
      </c>
      <c r="D690" s="27">
        <v>215</v>
      </c>
      <c r="E690" s="35">
        <v>242.46</v>
      </c>
      <c r="F690" s="27">
        <v>241.38</v>
      </c>
      <c r="G690" s="24" t="str">
        <f t="shared" si="22"/>
        <v>28/05/2019</v>
      </c>
    </row>
    <row r="691" spans="1:7" x14ac:dyDescent="0.3">
      <c r="A691" s="24">
        <v>9</v>
      </c>
      <c r="B691" s="29">
        <v>43614</v>
      </c>
      <c r="C691" s="138">
        <f t="shared" si="21"/>
        <v>2019</v>
      </c>
      <c r="D691" s="27">
        <v>215</v>
      </c>
      <c r="E691" s="35">
        <v>242.46</v>
      </c>
      <c r="F691" s="27">
        <v>241.38</v>
      </c>
      <c r="G691" s="24" t="str">
        <f t="shared" si="22"/>
        <v>29/05/2019</v>
      </c>
    </row>
    <row r="692" spans="1:7" x14ac:dyDescent="0.3">
      <c r="A692" s="24">
        <v>9</v>
      </c>
      <c r="B692" s="29">
        <v>43634</v>
      </c>
      <c r="C692" s="138">
        <f t="shared" si="21"/>
        <v>2019</v>
      </c>
      <c r="D692" s="27">
        <v>210</v>
      </c>
      <c r="E692" s="35">
        <v>242.46</v>
      </c>
      <c r="F692" s="27">
        <v>241.38</v>
      </c>
      <c r="G692" s="24" t="str">
        <f t="shared" si="22"/>
        <v>18/06/2019</v>
      </c>
    </row>
    <row r="693" spans="1:7" x14ac:dyDescent="0.3">
      <c r="A693" s="24">
        <v>9</v>
      </c>
      <c r="B693" s="29">
        <v>43641</v>
      </c>
      <c r="C693" s="138">
        <f t="shared" si="21"/>
        <v>2019</v>
      </c>
      <c r="D693" s="27">
        <v>215</v>
      </c>
      <c r="E693" s="35">
        <v>242.46</v>
      </c>
      <c r="F693" s="27">
        <v>241.38</v>
      </c>
      <c r="G693" s="24" t="str">
        <f t="shared" si="22"/>
        <v>25/06/2019</v>
      </c>
    </row>
    <row r="694" spans="1:7" x14ac:dyDescent="0.3">
      <c r="A694" s="24">
        <v>9</v>
      </c>
      <c r="B694" s="29">
        <v>43647</v>
      </c>
      <c r="C694" s="138">
        <f t="shared" si="21"/>
        <v>2019</v>
      </c>
      <c r="D694" s="27">
        <v>222.5</v>
      </c>
      <c r="E694" s="35">
        <v>242.46</v>
      </c>
      <c r="F694" s="27">
        <v>241.38</v>
      </c>
      <c r="G694" s="24" t="str">
        <f t="shared" si="22"/>
        <v>01/07/2019</v>
      </c>
    </row>
    <row r="695" spans="1:7" x14ac:dyDescent="0.3">
      <c r="A695" s="24">
        <v>9</v>
      </c>
      <c r="B695" s="29">
        <v>43648</v>
      </c>
      <c r="C695" s="138">
        <f t="shared" si="21"/>
        <v>2019</v>
      </c>
      <c r="D695" s="27">
        <v>225</v>
      </c>
      <c r="E695" s="35">
        <v>242.46</v>
      </c>
      <c r="F695" s="27">
        <v>241.38</v>
      </c>
      <c r="G695" s="24" t="str">
        <f t="shared" si="22"/>
        <v>02/07/2019</v>
      </c>
    </row>
    <row r="696" spans="1:7" x14ac:dyDescent="0.3">
      <c r="A696" s="24">
        <v>9</v>
      </c>
      <c r="B696" s="29">
        <v>43650</v>
      </c>
      <c r="C696" s="138">
        <f t="shared" si="21"/>
        <v>2019</v>
      </c>
      <c r="D696" s="27">
        <v>225</v>
      </c>
      <c r="E696" s="35">
        <v>242.46</v>
      </c>
      <c r="F696" s="27">
        <v>241.38</v>
      </c>
      <c r="G696" s="24" t="str">
        <f t="shared" si="22"/>
        <v>04/07/2019</v>
      </c>
    </row>
    <row r="697" spans="1:7" x14ac:dyDescent="0.3">
      <c r="A697" s="24">
        <v>9</v>
      </c>
      <c r="B697" s="29">
        <v>43651</v>
      </c>
      <c r="C697" s="138">
        <f t="shared" si="21"/>
        <v>2019</v>
      </c>
      <c r="D697" s="27">
        <v>225</v>
      </c>
      <c r="E697" s="35">
        <v>242.46</v>
      </c>
      <c r="F697" s="27">
        <v>241.38</v>
      </c>
      <c r="G697" s="24" t="str">
        <f t="shared" si="22"/>
        <v>05/07/2019</v>
      </c>
    </row>
    <row r="698" spans="1:7" x14ac:dyDescent="0.3">
      <c r="A698" s="24">
        <v>9</v>
      </c>
      <c r="B698" s="29">
        <v>43654</v>
      </c>
      <c r="C698" s="138">
        <f t="shared" si="21"/>
        <v>2019</v>
      </c>
      <c r="D698" s="27">
        <v>227</v>
      </c>
      <c r="E698" s="35">
        <v>242.46</v>
      </c>
      <c r="F698" s="27">
        <v>241.38</v>
      </c>
      <c r="G698" s="24" t="str">
        <f t="shared" si="22"/>
        <v>08/07/2019</v>
      </c>
    </row>
    <row r="699" spans="1:7" x14ac:dyDescent="0.3">
      <c r="A699" s="24">
        <v>9</v>
      </c>
      <c r="B699" s="29">
        <v>43655</v>
      </c>
      <c r="C699" s="138">
        <f t="shared" si="21"/>
        <v>2019</v>
      </c>
      <c r="D699" s="27">
        <v>227</v>
      </c>
      <c r="E699" s="35">
        <v>242.46</v>
      </c>
      <c r="F699" s="27">
        <v>241.38</v>
      </c>
      <c r="G699" s="24" t="str">
        <f t="shared" si="22"/>
        <v>09/07/2019</v>
      </c>
    </row>
    <row r="700" spans="1:7" x14ac:dyDescent="0.3">
      <c r="A700" s="24">
        <v>9</v>
      </c>
      <c r="B700" s="29">
        <v>43656</v>
      </c>
      <c r="C700" s="138">
        <f t="shared" si="21"/>
        <v>2019</v>
      </c>
      <c r="D700" s="27">
        <v>227</v>
      </c>
      <c r="E700" s="35">
        <v>242.46</v>
      </c>
      <c r="F700" s="27">
        <v>241.38</v>
      </c>
      <c r="G700" s="24" t="str">
        <f t="shared" si="22"/>
        <v>10/07/2019</v>
      </c>
    </row>
    <row r="701" spans="1:7" x14ac:dyDescent="0.3">
      <c r="A701" s="24">
        <v>9</v>
      </c>
      <c r="B701" s="29">
        <v>43657</v>
      </c>
      <c r="C701" s="138">
        <f t="shared" si="21"/>
        <v>2019</v>
      </c>
      <c r="D701" s="27">
        <v>230</v>
      </c>
      <c r="E701" s="35">
        <v>242.46</v>
      </c>
      <c r="F701" s="27">
        <v>241.38</v>
      </c>
      <c r="G701" s="24" t="str">
        <f t="shared" si="22"/>
        <v>11/07/2019</v>
      </c>
    </row>
    <row r="702" spans="1:7" x14ac:dyDescent="0.3">
      <c r="A702" s="24">
        <v>9</v>
      </c>
      <c r="B702" s="29">
        <v>43658</v>
      </c>
      <c r="C702" s="138">
        <f t="shared" si="21"/>
        <v>2019</v>
      </c>
      <c r="D702" s="27">
        <v>227.5</v>
      </c>
      <c r="E702" s="35">
        <v>242.46</v>
      </c>
      <c r="F702" s="27">
        <v>241.38</v>
      </c>
      <c r="G702" s="24" t="str">
        <f t="shared" si="22"/>
        <v>12/07/2019</v>
      </c>
    </row>
    <row r="703" spans="1:7" x14ac:dyDescent="0.3">
      <c r="A703" s="24">
        <v>9</v>
      </c>
      <c r="B703" s="29">
        <v>43661</v>
      </c>
      <c r="C703" s="138">
        <f t="shared" si="21"/>
        <v>2019</v>
      </c>
      <c r="D703" s="27">
        <v>225</v>
      </c>
      <c r="E703" s="35">
        <v>242.46</v>
      </c>
      <c r="F703" s="27">
        <v>241.38</v>
      </c>
      <c r="G703" s="24" t="str">
        <f t="shared" si="22"/>
        <v>15/07/2019</v>
      </c>
    </row>
    <row r="704" spans="1:7" x14ac:dyDescent="0.3">
      <c r="A704" s="24">
        <v>9</v>
      </c>
      <c r="B704" s="29">
        <v>43663</v>
      </c>
      <c r="C704" s="138">
        <f t="shared" si="21"/>
        <v>2019</v>
      </c>
      <c r="D704" s="27">
        <v>230</v>
      </c>
      <c r="E704" s="35">
        <v>242.46</v>
      </c>
      <c r="F704" s="27">
        <v>241.38</v>
      </c>
      <c r="G704" s="24" t="str">
        <f t="shared" si="22"/>
        <v>17/07/2019</v>
      </c>
    </row>
    <row r="705" spans="1:7" x14ac:dyDescent="0.3">
      <c r="A705" s="24">
        <v>9</v>
      </c>
      <c r="B705" s="29">
        <v>43664</v>
      </c>
      <c r="C705" s="138">
        <f t="shared" si="21"/>
        <v>2019</v>
      </c>
      <c r="D705" s="27">
        <v>225</v>
      </c>
      <c r="E705" s="35">
        <v>242.46</v>
      </c>
      <c r="F705" s="27">
        <v>241.38</v>
      </c>
      <c r="G705" s="24" t="str">
        <f t="shared" si="22"/>
        <v>18/07/2019</v>
      </c>
    </row>
    <row r="706" spans="1:7" x14ac:dyDescent="0.3">
      <c r="A706" s="24">
        <v>9</v>
      </c>
      <c r="B706" s="29">
        <v>43665</v>
      </c>
      <c r="C706" s="138">
        <f t="shared" si="21"/>
        <v>2019</v>
      </c>
      <c r="D706" s="27">
        <v>230</v>
      </c>
      <c r="E706" s="35">
        <v>242.46</v>
      </c>
      <c r="F706" s="27">
        <v>241.38</v>
      </c>
      <c r="G706" s="24" t="str">
        <f t="shared" si="22"/>
        <v>19/07/2019</v>
      </c>
    </row>
    <row r="707" spans="1:7" x14ac:dyDescent="0.3">
      <c r="A707" s="24">
        <v>9</v>
      </c>
      <c r="B707" s="29">
        <v>43668</v>
      </c>
      <c r="C707" s="138">
        <f t="shared" ref="C707:C770" si="23">YEAR(B707)</f>
        <v>2019</v>
      </c>
      <c r="D707" s="27">
        <v>230</v>
      </c>
      <c r="E707" s="35">
        <v>242.46</v>
      </c>
      <c r="F707" s="27">
        <v>241.38</v>
      </c>
      <c r="G707" s="24" t="str">
        <f t="shared" si="22"/>
        <v>22/07/2019</v>
      </c>
    </row>
    <row r="708" spans="1:7" x14ac:dyDescent="0.3">
      <c r="A708" s="24">
        <v>9</v>
      </c>
      <c r="B708" s="29">
        <v>43669</v>
      </c>
      <c r="C708" s="138">
        <f t="shared" si="23"/>
        <v>2019</v>
      </c>
      <c r="D708" s="27">
        <v>235</v>
      </c>
      <c r="E708" s="35">
        <v>242.46</v>
      </c>
      <c r="F708" s="27">
        <v>241.38</v>
      </c>
      <c r="G708" s="24" t="str">
        <f t="shared" si="22"/>
        <v>23/07/2019</v>
      </c>
    </row>
    <row r="709" spans="1:7" x14ac:dyDescent="0.3">
      <c r="A709" s="24">
        <v>9</v>
      </c>
      <c r="B709" s="29">
        <v>43670</v>
      </c>
      <c r="C709" s="138">
        <f t="shared" si="23"/>
        <v>2019</v>
      </c>
      <c r="D709" s="27">
        <v>232.5</v>
      </c>
      <c r="E709" s="35">
        <v>242.46</v>
      </c>
      <c r="F709" s="27">
        <v>241.38</v>
      </c>
      <c r="G709" s="24" t="str">
        <f t="shared" si="22"/>
        <v>24/07/2019</v>
      </c>
    </row>
    <row r="710" spans="1:7" x14ac:dyDescent="0.3">
      <c r="A710" s="24">
        <v>9</v>
      </c>
      <c r="B710" s="29">
        <v>43672</v>
      </c>
      <c r="C710" s="138">
        <f t="shared" si="23"/>
        <v>2019</v>
      </c>
      <c r="D710" s="27">
        <v>239</v>
      </c>
      <c r="E710" s="35">
        <v>242.46</v>
      </c>
      <c r="F710" s="27">
        <v>241.38</v>
      </c>
      <c r="G710" s="24" t="str">
        <f t="shared" si="22"/>
        <v>26/07/2019</v>
      </c>
    </row>
    <row r="711" spans="1:7" x14ac:dyDescent="0.3">
      <c r="A711" s="24">
        <v>9</v>
      </c>
      <c r="B711" s="29">
        <v>43675</v>
      </c>
      <c r="C711" s="138">
        <f t="shared" si="23"/>
        <v>2019</v>
      </c>
      <c r="D711" s="27">
        <v>239</v>
      </c>
      <c r="E711" s="35">
        <v>242.46</v>
      </c>
      <c r="F711" s="27">
        <v>241.38</v>
      </c>
      <c r="G711" s="24" t="str">
        <f t="shared" si="22"/>
        <v>29/07/2019</v>
      </c>
    </row>
    <row r="712" spans="1:7" x14ac:dyDescent="0.3">
      <c r="A712" s="24">
        <v>9</v>
      </c>
      <c r="B712" s="29">
        <v>43676</v>
      </c>
      <c r="C712" s="138">
        <f t="shared" si="23"/>
        <v>2019</v>
      </c>
      <c r="D712" s="27">
        <v>240</v>
      </c>
      <c r="E712" s="35">
        <v>242.46</v>
      </c>
      <c r="F712" s="27">
        <v>241.38</v>
      </c>
      <c r="G712" s="24" t="str">
        <f t="shared" si="22"/>
        <v>30/07/2019</v>
      </c>
    </row>
    <row r="713" spans="1:7" x14ac:dyDescent="0.3">
      <c r="A713" s="24">
        <v>9</v>
      </c>
      <c r="B713" s="29">
        <v>43678</v>
      </c>
      <c r="C713" s="138">
        <f t="shared" si="23"/>
        <v>2019</v>
      </c>
      <c r="D713" s="27">
        <v>233</v>
      </c>
      <c r="E713" s="35">
        <v>242.46</v>
      </c>
      <c r="F713" s="27">
        <v>241.38</v>
      </c>
      <c r="G713" s="24" t="str">
        <f t="shared" si="22"/>
        <v>01/08/2019</v>
      </c>
    </row>
    <row r="714" spans="1:7" x14ac:dyDescent="0.3">
      <c r="A714" s="24">
        <v>9</v>
      </c>
      <c r="B714" s="29">
        <v>43679</v>
      </c>
      <c r="C714" s="138">
        <f t="shared" si="23"/>
        <v>2019</v>
      </c>
      <c r="D714" s="27">
        <v>233</v>
      </c>
      <c r="E714" s="35">
        <v>242.46</v>
      </c>
      <c r="F714" s="27">
        <v>241.38</v>
      </c>
      <c r="G714" s="24" t="str">
        <f t="shared" si="22"/>
        <v>02/08/2019</v>
      </c>
    </row>
    <row r="715" spans="1:7" x14ac:dyDescent="0.3">
      <c r="A715" s="24">
        <v>9</v>
      </c>
      <c r="B715" s="29">
        <v>43682</v>
      </c>
      <c r="C715" s="138">
        <f t="shared" si="23"/>
        <v>2019</v>
      </c>
      <c r="D715" s="27">
        <v>235</v>
      </c>
      <c r="E715" s="35">
        <v>242.46</v>
      </c>
      <c r="F715" s="27">
        <v>241.38</v>
      </c>
      <c r="G715" s="24" t="str">
        <f t="shared" si="22"/>
        <v>05/08/2019</v>
      </c>
    </row>
    <row r="716" spans="1:7" x14ac:dyDescent="0.3">
      <c r="A716" s="24">
        <v>9</v>
      </c>
      <c r="B716" s="29">
        <v>43683</v>
      </c>
      <c r="C716" s="138">
        <f t="shared" si="23"/>
        <v>2019</v>
      </c>
      <c r="D716" s="27">
        <v>236</v>
      </c>
      <c r="E716" s="35">
        <v>242.46</v>
      </c>
      <c r="F716" s="27">
        <v>241.38</v>
      </c>
      <c r="G716" s="24" t="str">
        <f t="shared" si="22"/>
        <v>06/08/2019</v>
      </c>
    </row>
    <row r="717" spans="1:7" x14ac:dyDescent="0.3">
      <c r="A717" s="24">
        <v>9</v>
      </c>
      <c r="B717" s="29">
        <v>43684</v>
      </c>
      <c r="C717" s="138">
        <f t="shared" si="23"/>
        <v>2019</v>
      </c>
      <c r="D717" s="27">
        <v>236</v>
      </c>
      <c r="E717" s="35">
        <v>242.46</v>
      </c>
      <c r="F717" s="27">
        <v>241.38</v>
      </c>
      <c r="G717" s="24" t="str">
        <f t="shared" si="22"/>
        <v>07/08/2019</v>
      </c>
    </row>
    <row r="718" spans="1:7" x14ac:dyDescent="0.3">
      <c r="A718" s="24">
        <v>9</v>
      </c>
      <c r="B718" s="29">
        <v>43685</v>
      </c>
      <c r="C718" s="138">
        <f t="shared" si="23"/>
        <v>2019</v>
      </c>
      <c r="D718" s="27">
        <v>235</v>
      </c>
      <c r="E718" s="35">
        <v>242.46</v>
      </c>
      <c r="F718" s="27">
        <v>241.38</v>
      </c>
      <c r="G718" s="24" t="str">
        <f t="shared" si="22"/>
        <v>08/08/2019</v>
      </c>
    </row>
    <row r="719" spans="1:7" x14ac:dyDescent="0.3">
      <c r="A719" s="24">
        <v>9</v>
      </c>
      <c r="B719" s="29">
        <v>43686</v>
      </c>
      <c r="C719" s="138">
        <f t="shared" si="23"/>
        <v>2019</v>
      </c>
      <c r="D719" s="27">
        <v>235</v>
      </c>
      <c r="E719" s="35">
        <v>242.46</v>
      </c>
      <c r="F719" s="27">
        <v>241.38</v>
      </c>
      <c r="G719" s="24" t="str">
        <f t="shared" si="22"/>
        <v>09/08/2019</v>
      </c>
    </row>
    <row r="720" spans="1:7" x14ac:dyDescent="0.3">
      <c r="A720" s="24">
        <v>9</v>
      </c>
      <c r="B720" s="29">
        <v>43689</v>
      </c>
      <c r="C720" s="138">
        <f t="shared" si="23"/>
        <v>2019</v>
      </c>
      <c r="D720" s="27">
        <v>238</v>
      </c>
      <c r="E720" s="35">
        <v>242.46</v>
      </c>
      <c r="F720" s="27">
        <v>241.38</v>
      </c>
      <c r="G720" s="24" t="str">
        <f t="shared" si="22"/>
        <v>12/08/2019</v>
      </c>
    </row>
    <row r="721" spans="1:7" x14ac:dyDescent="0.3">
      <c r="A721" s="24">
        <v>9</v>
      </c>
      <c r="B721" s="29">
        <v>43690</v>
      </c>
      <c r="C721" s="138">
        <f t="shared" si="23"/>
        <v>2019</v>
      </c>
      <c r="D721" s="27">
        <v>238</v>
      </c>
      <c r="E721" s="35">
        <v>242.46</v>
      </c>
      <c r="F721" s="27">
        <v>241.38</v>
      </c>
      <c r="G721" s="24" t="str">
        <f t="shared" si="22"/>
        <v>13/08/2019</v>
      </c>
    </row>
    <row r="722" spans="1:7" x14ac:dyDescent="0.3">
      <c r="A722" s="24">
        <v>9</v>
      </c>
      <c r="B722" s="29">
        <v>43691</v>
      </c>
      <c r="C722" s="138">
        <f t="shared" si="23"/>
        <v>2019</v>
      </c>
      <c r="D722" s="27">
        <v>240</v>
      </c>
      <c r="E722" s="35">
        <v>242.46</v>
      </c>
      <c r="F722" s="27">
        <v>241.38</v>
      </c>
      <c r="G722" s="24" t="str">
        <f t="shared" si="22"/>
        <v>14/08/2019</v>
      </c>
    </row>
    <row r="723" spans="1:7" x14ac:dyDescent="0.3">
      <c r="A723" s="24">
        <v>9</v>
      </c>
      <c r="B723" s="29">
        <v>43697</v>
      </c>
      <c r="C723" s="138">
        <f t="shared" si="23"/>
        <v>2019</v>
      </c>
      <c r="D723" s="27">
        <v>234</v>
      </c>
      <c r="E723" s="35">
        <v>242.46</v>
      </c>
      <c r="F723" s="27">
        <v>241.38</v>
      </c>
      <c r="G723" s="24" t="str">
        <f t="shared" si="22"/>
        <v>20/08/2019</v>
      </c>
    </row>
    <row r="724" spans="1:7" x14ac:dyDescent="0.3">
      <c r="A724" s="24">
        <v>9</v>
      </c>
      <c r="B724" s="29">
        <v>43698</v>
      </c>
      <c r="C724" s="138">
        <f t="shared" si="23"/>
        <v>2019</v>
      </c>
      <c r="D724" s="27">
        <v>235</v>
      </c>
      <c r="E724" s="35">
        <v>242.46</v>
      </c>
      <c r="F724" s="27">
        <v>241.38</v>
      </c>
      <c r="G724" s="24" t="str">
        <f t="shared" si="22"/>
        <v>21/08/2019</v>
      </c>
    </row>
    <row r="725" spans="1:7" x14ac:dyDescent="0.3">
      <c r="A725" s="24">
        <v>9</v>
      </c>
      <c r="B725" s="29">
        <v>43700</v>
      </c>
      <c r="C725" s="138">
        <f t="shared" si="23"/>
        <v>2019</v>
      </c>
      <c r="D725" s="27">
        <v>235</v>
      </c>
      <c r="E725" s="35">
        <v>242.46</v>
      </c>
      <c r="F725" s="27">
        <v>241.38</v>
      </c>
      <c r="G725" s="24" t="str">
        <f t="shared" si="22"/>
        <v>23/08/2019</v>
      </c>
    </row>
    <row r="726" spans="1:7" x14ac:dyDescent="0.3">
      <c r="A726" s="24">
        <v>9</v>
      </c>
      <c r="B726" s="29">
        <v>43703</v>
      </c>
      <c r="C726" s="138">
        <f t="shared" si="23"/>
        <v>2019</v>
      </c>
      <c r="D726" s="27">
        <v>235</v>
      </c>
      <c r="E726" s="35">
        <v>242.46</v>
      </c>
      <c r="F726" s="27">
        <v>241.38</v>
      </c>
      <c r="G726" s="24" t="str">
        <f t="shared" si="22"/>
        <v>26/08/2019</v>
      </c>
    </row>
    <row r="727" spans="1:7" x14ac:dyDescent="0.3">
      <c r="A727" s="24">
        <v>9</v>
      </c>
      <c r="B727" s="29">
        <v>43704</v>
      </c>
      <c r="C727" s="138">
        <f t="shared" si="23"/>
        <v>2019</v>
      </c>
      <c r="D727" s="27">
        <v>235</v>
      </c>
      <c r="E727" s="35">
        <v>242.46</v>
      </c>
      <c r="F727" s="27">
        <v>241.38</v>
      </c>
      <c r="G727" s="24" t="str">
        <f t="shared" si="22"/>
        <v>27/08/2019</v>
      </c>
    </row>
    <row r="728" spans="1:7" x14ac:dyDescent="0.3">
      <c r="A728" s="24">
        <v>9</v>
      </c>
      <c r="B728" s="29">
        <v>43706</v>
      </c>
      <c r="C728" s="138">
        <f t="shared" si="23"/>
        <v>2019</v>
      </c>
      <c r="D728" s="27">
        <v>233</v>
      </c>
      <c r="E728" s="35">
        <v>242.46</v>
      </c>
      <c r="F728" s="27">
        <v>241.38</v>
      </c>
      <c r="G728" s="24" t="str">
        <f t="shared" si="22"/>
        <v>29/08/2019</v>
      </c>
    </row>
    <row r="729" spans="1:7" x14ac:dyDescent="0.3">
      <c r="A729" s="24">
        <v>9</v>
      </c>
      <c r="B729" s="29">
        <v>43707</v>
      </c>
      <c r="C729" s="138">
        <f t="shared" si="23"/>
        <v>2019</v>
      </c>
      <c r="D729" s="27">
        <v>233</v>
      </c>
      <c r="E729" s="35">
        <v>242.46</v>
      </c>
      <c r="F729" s="27">
        <v>241.38</v>
      </c>
      <c r="G729" s="24" t="str">
        <f t="shared" si="22"/>
        <v>30/08/2019</v>
      </c>
    </row>
    <row r="730" spans="1:7" x14ac:dyDescent="0.3">
      <c r="A730" s="24">
        <v>9</v>
      </c>
      <c r="B730" s="29">
        <v>43710</v>
      </c>
      <c r="C730" s="138">
        <f t="shared" si="23"/>
        <v>2019</v>
      </c>
      <c r="D730" s="27">
        <v>229</v>
      </c>
      <c r="E730" s="35">
        <v>242.46</v>
      </c>
      <c r="F730" s="27">
        <v>241.38</v>
      </c>
      <c r="G730" s="24" t="str">
        <f t="shared" si="22"/>
        <v>02/09/2019</v>
      </c>
    </row>
    <row r="731" spans="1:7" x14ac:dyDescent="0.3">
      <c r="A731" s="24">
        <v>9</v>
      </c>
      <c r="B731" s="29">
        <v>43713</v>
      </c>
      <c r="C731" s="138">
        <f t="shared" si="23"/>
        <v>2019</v>
      </c>
      <c r="D731" s="27">
        <v>228.5</v>
      </c>
      <c r="E731" s="35">
        <v>242.46</v>
      </c>
      <c r="F731" s="27">
        <v>241.38</v>
      </c>
      <c r="G731" s="24" t="str">
        <f t="shared" si="22"/>
        <v>05/09/2019</v>
      </c>
    </row>
    <row r="732" spans="1:7" x14ac:dyDescent="0.3">
      <c r="A732" s="24">
        <v>9</v>
      </c>
      <c r="B732" s="29">
        <v>43714</v>
      </c>
      <c r="C732" s="138">
        <f t="shared" si="23"/>
        <v>2019</v>
      </c>
      <c r="D732" s="27">
        <v>230</v>
      </c>
      <c r="E732" s="35">
        <v>242.46</v>
      </c>
      <c r="F732" s="27">
        <v>241.38</v>
      </c>
      <c r="G732" s="24" t="str">
        <f t="shared" si="22"/>
        <v>06/09/2019</v>
      </c>
    </row>
    <row r="733" spans="1:7" x14ac:dyDescent="0.3">
      <c r="A733" s="24">
        <v>9</v>
      </c>
      <c r="B733" s="29">
        <v>43717</v>
      </c>
      <c r="C733" s="138">
        <f t="shared" si="23"/>
        <v>2019</v>
      </c>
      <c r="D733" s="27">
        <v>230</v>
      </c>
      <c r="E733" s="35">
        <v>242.46</v>
      </c>
      <c r="F733" s="27">
        <v>241.38</v>
      </c>
      <c r="G733" s="24" t="str">
        <f t="shared" si="22"/>
        <v>09/09/2019</v>
      </c>
    </row>
    <row r="734" spans="1:7" x14ac:dyDescent="0.3">
      <c r="A734" s="24">
        <v>9</v>
      </c>
      <c r="B734" s="29">
        <v>43718</v>
      </c>
      <c r="C734" s="138">
        <f t="shared" si="23"/>
        <v>2019</v>
      </c>
      <c r="D734" s="27">
        <v>230</v>
      </c>
      <c r="E734" s="35">
        <v>242.46</v>
      </c>
      <c r="F734" s="27">
        <v>241.38</v>
      </c>
      <c r="G734" s="24" t="str">
        <f t="shared" si="22"/>
        <v>10/09/2019</v>
      </c>
    </row>
    <row r="735" spans="1:7" x14ac:dyDescent="0.3">
      <c r="A735" s="24">
        <v>9</v>
      </c>
      <c r="B735" s="29">
        <v>43719</v>
      </c>
      <c r="C735" s="138">
        <f t="shared" si="23"/>
        <v>2019</v>
      </c>
      <c r="D735" s="27">
        <v>232</v>
      </c>
      <c r="E735" s="35">
        <v>242.46</v>
      </c>
      <c r="F735" s="27">
        <v>241.38</v>
      </c>
      <c r="G735" s="24" t="str">
        <f t="shared" si="22"/>
        <v>11/09/2019</v>
      </c>
    </row>
    <row r="736" spans="1:7" x14ac:dyDescent="0.3">
      <c r="A736" s="24">
        <v>9</v>
      </c>
      <c r="B736" s="29">
        <v>43720</v>
      </c>
      <c r="C736" s="138">
        <f t="shared" si="23"/>
        <v>2019</v>
      </c>
      <c r="D736" s="27">
        <v>235</v>
      </c>
      <c r="E736" s="35">
        <v>242.46</v>
      </c>
      <c r="F736" s="27">
        <v>241.38</v>
      </c>
      <c r="G736" s="24" t="str">
        <f t="shared" si="22"/>
        <v>12/09/2019</v>
      </c>
    </row>
    <row r="737" spans="1:7" x14ac:dyDescent="0.3">
      <c r="A737" s="24">
        <v>9</v>
      </c>
      <c r="B737" s="29">
        <v>43721</v>
      </c>
      <c r="C737" s="138">
        <f t="shared" si="23"/>
        <v>2019</v>
      </c>
      <c r="D737" s="27">
        <v>235</v>
      </c>
      <c r="E737" s="35">
        <v>242.46</v>
      </c>
      <c r="F737" s="27">
        <v>241.38</v>
      </c>
      <c r="G737" s="24" t="str">
        <f t="shared" si="22"/>
        <v>13/09/2019</v>
      </c>
    </row>
    <row r="738" spans="1:7" x14ac:dyDescent="0.3">
      <c r="A738" s="24">
        <v>9</v>
      </c>
      <c r="B738" s="29">
        <v>43724</v>
      </c>
      <c r="C738" s="138">
        <f t="shared" si="23"/>
        <v>2019</v>
      </c>
      <c r="D738" s="27">
        <v>238</v>
      </c>
      <c r="E738" s="35">
        <v>242.46</v>
      </c>
      <c r="F738" s="27">
        <v>241.38</v>
      </c>
      <c r="G738" s="24" t="str">
        <f t="shared" ref="G738:G801" si="24">TEXT(B738,"jj/mm/aaaa")</f>
        <v>16/09/2019</v>
      </c>
    </row>
    <row r="739" spans="1:7" x14ac:dyDescent="0.3">
      <c r="A739" s="24">
        <v>9</v>
      </c>
      <c r="B739" s="29">
        <v>43725</v>
      </c>
      <c r="C739" s="138">
        <f t="shared" si="23"/>
        <v>2019</v>
      </c>
      <c r="D739" s="27">
        <v>237.5</v>
      </c>
      <c r="E739" s="35">
        <v>242.46</v>
      </c>
      <c r="F739" s="27">
        <v>241.38</v>
      </c>
      <c r="G739" s="24" t="str">
        <f t="shared" si="24"/>
        <v>17/09/2019</v>
      </c>
    </row>
    <row r="740" spans="1:7" x14ac:dyDescent="0.3">
      <c r="A740" s="24">
        <v>9</v>
      </c>
      <c r="B740" s="29">
        <v>43726</v>
      </c>
      <c r="C740" s="138">
        <f t="shared" si="23"/>
        <v>2019</v>
      </c>
      <c r="D740" s="27">
        <v>237.5</v>
      </c>
      <c r="E740" s="35">
        <v>242.46</v>
      </c>
      <c r="F740" s="27">
        <v>241.38</v>
      </c>
      <c r="G740" s="24" t="str">
        <f t="shared" si="24"/>
        <v>18/09/2019</v>
      </c>
    </row>
    <row r="741" spans="1:7" x14ac:dyDescent="0.3">
      <c r="A741" s="24">
        <v>9</v>
      </c>
      <c r="B741" s="29">
        <v>43727</v>
      </c>
      <c r="C741" s="138">
        <f t="shared" si="23"/>
        <v>2019</v>
      </c>
      <c r="D741" s="27">
        <v>237.5</v>
      </c>
      <c r="E741" s="35">
        <v>242.46</v>
      </c>
      <c r="F741" s="27">
        <v>241.38</v>
      </c>
      <c r="G741" s="24" t="str">
        <f t="shared" si="24"/>
        <v>19/09/2019</v>
      </c>
    </row>
    <row r="742" spans="1:7" x14ac:dyDescent="0.3">
      <c r="A742" s="24">
        <v>9</v>
      </c>
      <c r="B742" s="29">
        <v>43728</v>
      </c>
      <c r="C742" s="138">
        <f t="shared" si="23"/>
        <v>2019</v>
      </c>
      <c r="D742" s="27">
        <v>237.5</v>
      </c>
      <c r="E742" s="35">
        <v>242.46</v>
      </c>
      <c r="F742" s="27">
        <v>241.38</v>
      </c>
      <c r="G742" s="24" t="str">
        <f t="shared" si="24"/>
        <v>20/09/2019</v>
      </c>
    </row>
    <row r="743" spans="1:7" x14ac:dyDescent="0.3">
      <c r="A743" s="24">
        <v>9</v>
      </c>
      <c r="B743" s="29">
        <v>43731</v>
      </c>
      <c r="C743" s="138">
        <f t="shared" si="23"/>
        <v>2019</v>
      </c>
      <c r="D743" s="27">
        <v>238</v>
      </c>
      <c r="E743" s="35">
        <v>242.46</v>
      </c>
      <c r="F743" s="27">
        <v>241.38</v>
      </c>
      <c r="G743" s="24" t="str">
        <f t="shared" si="24"/>
        <v>23/09/2019</v>
      </c>
    </row>
    <row r="744" spans="1:7" x14ac:dyDescent="0.3">
      <c r="A744" s="24">
        <v>9</v>
      </c>
      <c r="B744" s="29">
        <v>43732</v>
      </c>
      <c r="C744" s="138">
        <f t="shared" si="23"/>
        <v>2019</v>
      </c>
      <c r="D744" s="27">
        <v>240</v>
      </c>
      <c r="E744" s="35">
        <v>242.46</v>
      </c>
      <c r="F744" s="27">
        <v>241.38</v>
      </c>
      <c r="G744" s="24" t="str">
        <f t="shared" si="24"/>
        <v>24/09/2019</v>
      </c>
    </row>
    <row r="745" spans="1:7" x14ac:dyDescent="0.3">
      <c r="A745" s="24">
        <v>9</v>
      </c>
      <c r="B745" s="29">
        <v>43733</v>
      </c>
      <c r="C745" s="138">
        <f t="shared" si="23"/>
        <v>2019</v>
      </c>
      <c r="D745" s="27">
        <v>245</v>
      </c>
      <c r="E745" s="35">
        <v>242.46</v>
      </c>
      <c r="F745" s="27">
        <v>241.38</v>
      </c>
      <c r="G745" s="24" t="str">
        <f t="shared" si="24"/>
        <v>25/09/2019</v>
      </c>
    </row>
    <row r="746" spans="1:7" x14ac:dyDescent="0.3">
      <c r="A746" s="24">
        <v>9</v>
      </c>
      <c r="B746" s="29">
        <v>43734</v>
      </c>
      <c r="C746" s="138">
        <f t="shared" si="23"/>
        <v>2019</v>
      </c>
      <c r="D746" s="27">
        <v>245</v>
      </c>
      <c r="E746" s="35">
        <v>242.46</v>
      </c>
      <c r="F746" s="27">
        <v>241.38</v>
      </c>
      <c r="G746" s="24" t="str">
        <f t="shared" si="24"/>
        <v>26/09/2019</v>
      </c>
    </row>
    <row r="747" spans="1:7" x14ac:dyDescent="0.3">
      <c r="A747" s="24">
        <v>9</v>
      </c>
      <c r="B747" s="29">
        <v>43735</v>
      </c>
      <c r="C747" s="138">
        <f t="shared" si="23"/>
        <v>2019</v>
      </c>
      <c r="D747" s="27">
        <v>243.3</v>
      </c>
      <c r="E747" s="35">
        <v>242.46</v>
      </c>
      <c r="F747" s="27">
        <v>241.38</v>
      </c>
      <c r="G747" s="24" t="str">
        <f t="shared" si="24"/>
        <v>27/09/2019</v>
      </c>
    </row>
    <row r="748" spans="1:7" x14ac:dyDescent="0.3">
      <c r="A748" s="24">
        <v>9</v>
      </c>
      <c r="B748" s="29">
        <v>43738</v>
      </c>
      <c r="C748" s="138">
        <f t="shared" si="23"/>
        <v>2019</v>
      </c>
      <c r="D748" s="27">
        <v>250</v>
      </c>
      <c r="E748" s="35">
        <v>242.46</v>
      </c>
      <c r="F748" s="27">
        <v>241.38</v>
      </c>
      <c r="G748" s="24" t="str">
        <f t="shared" si="24"/>
        <v>30/09/2019</v>
      </c>
    </row>
    <row r="749" spans="1:7" x14ac:dyDescent="0.3">
      <c r="A749" s="24">
        <v>9</v>
      </c>
      <c r="B749" s="29">
        <v>43740</v>
      </c>
      <c r="C749" s="138">
        <f t="shared" si="23"/>
        <v>2019</v>
      </c>
      <c r="D749" s="27">
        <v>250</v>
      </c>
      <c r="E749" s="35">
        <v>242.46</v>
      </c>
      <c r="F749" s="27">
        <v>241.38</v>
      </c>
      <c r="G749" s="24" t="str">
        <f t="shared" si="24"/>
        <v>02/10/2019</v>
      </c>
    </row>
    <row r="750" spans="1:7" x14ac:dyDescent="0.3">
      <c r="A750" s="24">
        <v>9</v>
      </c>
      <c r="B750" s="29">
        <v>43741</v>
      </c>
      <c r="C750" s="138">
        <f t="shared" si="23"/>
        <v>2019</v>
      </c>
      <c r="D750" s="27">
        <v>252.5</v>
      </c>
      <c r="E750" s="35">
        <v>242.46</v>
      </c>
      <c r="F750" s="27">
        <v>241.38</v>
      </c>
      <c r="G750" s="24" t="str">
        <f t="shared" si="24"/>
        <v>03/10/2019</v>
      </c>
    </row>
    <row r="751" spans="1:7" x14ac:dyDescent="0.3">
      <c r="A751" s="24">
        <v>9</v>
      </c>
      <c r="B751" s="29">
        <v>43742</v>
      </c>
      <c r="C751" s="138">
        <f t="shared" si="23"/>
        <v>2019</v>
      </c>
      <c r="D751" s="27">
        <v>252.5</v>
      </c>
      <c r="E751" s="35">
        <v>242.46</v>
      </c>
      <c r="F751" s="27">
        <v>241.38</v>
      </c>
      <c r="G751" s="24" t="str">
        <f t="shared" si="24"/>
        <v>04/10/2019</v>
      </c>
    </row>
    <row r="752" spans="1:7" x14ac:dyDescent="0.3">
      <c r="A752" s="24">
        <v>9</v>
      </c>
      <c r="B752" s="29">
        <v>43745</v>
      </c>
      <c r="C752" s="138">
        <f t="shared" si="23"/>
        <v>2019</v>
      </c>
      <c r="D752" s="27">
        <v>256.75</v>
      </c>
      <c r="E752" s="35">
        <v>242.46</v>
      </c>
      <c r="F752" s="27">
        <v>241.38</v>
      </c>
      <c r="G752" s="24" t="str">
        <f t="shared" si="24"/>
        <v>07/10/2019</v>
      </c>
    </row>
    <row r="753" spans="1:7" x14ac:dyDescent="0.3">
      <c r="A753" s="24">
        <v>9</v>
      </c>
      <c r="B753" s="29">
        <v>43746</v>
      </c>
      <c r="C753" s="138">
        <f t="shared" si="23"/>
        <v>2019</v>
      </c>
      <c r="D753" s="27">
        <v>265</v>
      </c>
      <c r="E753" s="35">
        <v>242.46</v>
      </c>
      <c r="F753" s="27">
        <v>241.38</v>
      </c>
      <c r="G753" s="24" t="str">
        <f t="shared" si="24"/>
        <v>08/10/2019</v>
      </c>
    </row>
    <row r="754" spans="1:7" x14ac:dyDescent="0.3">
      <c r="A754" s="24">
        <v>9</v>
      </c>
      <c r="B754" s="29">
        <v>43747</v>
      </c>
      <c r="C754" s="138">
        <f t="shared" si="23"/>
        <v>2019</v>
      </c>
      <c r="D754" s="27">
        <v>265</v>
      </c>
      <c r="E754" s="35">
        <v>242.46</v>
      </c>
      <c r="F754" s="27">
        <v>241.38</v>
      </c>
      <c r="G754" s="24" t="str">
        <f t="shared" si="24"/>
        <v>09/10/2019</v>
      </c>
    </row>
    <row r="755" spans="1:7" x14ac:dyDescent="0.3">
      <c r="A755" s="24">
        <v>9</v>
      </c>
      <c r="B755" s="29">
        <v>43748</v>
      </c>
      <c r="C755" s="138">
        <f t="shared" si="23"/>
        <v>2019</v>
      </c>
      <c r="D755" s="27">
        <v>265</v>
      </c>
      <c r="E755" s="35">
        <v>242.46</v>
      </c>
      <c r="F755" s="27">
        <v>241.38</v>
      </c>
      <c r="G755" s="24" t="str">
        <f t="shared" si="24"/>
        <v>10/10/2019</v>
      </c>
    </row>
    <row r="756" spans="1:7" x14ac:dyDescent="0.3">
      <c r="A756" s="24">
        <v>9</v>
      </c>
      <c r="B756" s="29">
        <v>43752</v>
      </c>
      <c r="C756" s="138">
        <f t="shared" si="23"/>
        <v>2019</v>
      </c>
      <c r="D756" s="27">
        <v>267.5</v>
      </c>
      <c r="E756" s="35">
        <v>242.46</v>
      </c>
      <c r="F756" s="27">
        <v>241.38</v>
      </c>
      <c r="G756" s="24" t="str">
        <f t="shared" si="24"/>
        <v>14/10/2019</v>
      </c>
    </row>
    <row r="757" spans="1:7" x14ac:dyDescent="0.3">
      <c r="A757" s="24">
        <v>9</v>
      </c>
      <c r="B757" s="29">
        <v>43753</v>
      </c>
      <c r="C757" s="138">
        <f t="shared" si="23"/>
        <v>2019</v>
      </c>
      <c r="D757" s="27">
        <v>270</v>
      </c>
      <c r="E757" s="35">
        <v>242.46</v>
      </c>
      <c r="F757" s="27">
        <v>241.38</v>
      </c>
      <c r="G757" s="24" t="str">
        <f t="shared" si="24"/>
        <v>15/10/2019</v>
      </c>
    </row>
    <row r="758" spans="1:7" x14ac:dyDescent="0.3">
      <c r="A758" s="24">
        <v>9</v>
      </c>
      <c r="B758" s="29">
        <v>43754</v>
      </c>
      <c r="C758" s="138">
        <f t="shared" si="23"/>
        <v>2019</v>
      </c>
      <c r="D758" s="27">
        <v>270</v>
      </c>
      <c r="E758" s="35">
        <v>242.46</v>
      </c>
      <c r="F758" s="27">
        <v>241.38</v>
      </c>
      <c r="G758" s="24" t="str">
        <f t="shared" si="24"/>
        <v>16/10/2019</v>
      </c>
    </row>
    <row r="759" spans="1:7" x14ac:dyDescent="0.3">
      <c r="A759" s="24">
        <v>9</v>
      </c>
      <c r="B759" s="29">
        <v>43755</v>
      </c>
      <c r="C759" s="138">
        <f t="shared" si="23"/>
        <v>2019</v>
      </c>
      <c r="D759" s="27">
        <v>270</v>
      </c>
      <c r="E759" s="35">
        <v>242.46</v>
      </c>
      <c r="F759" s="27">
        <v>241.38</v>
      </c>
      <c r="G759" s="24" t="str">
        <f t="shared" si="24"/>
        <v>17/10/2019</v>
      </c>
    </row>
    <row r="760" spans="1:7" x14ac:dyDescent="0.3">
      <c r="A760" s="24">
        <v>9</v>
      </c>
      <c r="B760" s="29">
        <v>43759</v>
      </c>
      <c r="C760" s="138">
        <f t="shared" si="23"/>
        <v>2019</v>
      </c>
      <c r="D760" s="27">
        <v>265</v>
      </c>
      <c r="E760" s="35">
        <v>242.46</v>
      </c>
      <c r="F760" s="27">
        <v>241.38</v>
      </c>
      <c r="G760" s="24" t="str">
        <f t="shared" si="24"/>
        <v>21/10/2019</v>
      </c>
    </row>
    <row r="761" spans="1:7" x14ac:dyDescent="0.3">
      <c r="A761" s="24">
        <v>9</v>
      </c>
      <c r="B761" s="29">
        <v>43760</v>
      </c>
      <c r="C761" s="138">
        <f t="shared" si="23"/>
        <v>2019</v>
      </c>
      <c r="D761" s="27">
        <v>270</v>
      </c>
      <c r="E761" s="35">
        <v>242.46</v>
      </c>
      <c r="F761" s="27">
        <v>241.38</v>
      </c>
      <c r="G761" s="24" t="str">
        <f t="shared" si="24"/>
        <v>22/10/2019</v>
      </c>
    </row>
    <row r="762" spans="1:7" x14ac:dyDescent="0.3">
      <c r="A762" s="24">
        <v>9</v>
      </c>
      <c r="B762" s="29">
        <v>43762</v>
      </c>
      <c r="C762" s="138">
        <f t="shared" si="23"/>
        <v>2019</v>
      </c>
      <c r="D762" s="27">
        <v>270</v>
      </c>
      <c r="E762" s="35">
        <v>242.46</v>
      </c>
      <c r="F762" s="27">
        <v>241.38</v>
      </c>
      <c r="G762" s="24" t="str">
        <f t="shared" si="24"/>
        <v>24/10/2019</v>
      </c>
    </row>
    <row r="763" spans="1:7" x14ac:dyDescent="0.3">
      <c r="A763" s="24">
        <v>9</v>
      </c>
      <c r="B763" s="29">
        <v>43763</v>
      </c>
      <c r="C763" s="138">
        <f t="shared" si="23"/>
        <v>2019</v>
      </c>
      <c r="D763" s="27">
        <v>275</v>
      </c>
      <c r="E763" s="35">
        <v>242.46</v>
      </c>
      <c r="F763" s="27">
        <v>241.38</v>
      </c>
      <c r="G763" s="24" t="str">
        <f t="shared" si="24"/>
        <v>25/10/2019</v>
      </c>
    </row>
    <row r="764" spans="1:7" x14ac:dyDescent="0.3">
      <c r="A764" s="24">
        <v>9</v>
      </c>
      <c r="B764" s="29">
        <v>43766</v>
      </c>
      <c r="C764" s="138">
        <f t="shared" si="23"/>
        <v>2019</v>
      </c>
      <c r="D764" s="27">
        <v>270</v>
      </c>
      <c r="E764" s="35">
        <v>242.46</v>
      </c>
      <c r="F764" s="27">
        <v>241.38</v>
      </c>
      <c r="G764" s="24" t="str">
        <f t="shared" si="24"/>
        <v>28/10/2019</v>
      </c>
    </row>
    <row r="765" spans="1:7" x14ac:dyDescent="0.3">
      <c r="A765" s="24">
        <v>9</v>
      </c>
      <c r="B765" s="29">
        <v>43767</v>
      </c>
      <c r="C765" s="138">
        <f t="shared" si="23"/>
        <v>2019</v>
      </c>
      <c r="D765" s="27">
        <v>270</v>
      </c>
      <c r="E765" s="35">
        <v>242.46</v>
      </c>
      <c r="F765" s="27">
        <v>241.38</v>
      </c>
      <c r="G765" s="24" t="str">
        <f t="shared" si="24"/>
        <v>29/10/2019</v>
      </c>
    </row>
    <row r="766" spans="1:7" x14ac:dyDescent="0.3">
      <c r="A766" s="24">
        <v>9</v>
      </c>
      <c r="B766" s="29">
        <v>43768</v>
      </c>
      <c r="C766" s="138">
        <f t="shared" si="23"/>
        <v>2019</v>
      </c>
      <c r="D766" s="27">
        <v>264.67</v>
      </c>
      <c r="E766" s="35">
        <v>242.46</v>
      </c>
      <c r="F766" s="27">
        <v>241.38</v>
      </c>
      <c r="G766" s="24" t="str">
        <f t="shared" si="24"/>
        <v>30/10/2019</v>
      </c>
    </row>
    <row r="767" spans="1:7" x14ac:dyDescent="0.3">
      <c r="A767" s="24">
        <v>9</v>
      </c>
      <c r="B767" s="29">
        <v>43769</v>
      </c>
      <c r="C767" s="138">
        <f t="shared" si="23"/>
        <v>2019</v>
      </c>
      <c r="D767" s="27">
        <v>265</v>
      </c>
      <c r="E767" s="35">
        <v>242.46</v>
      </c>
      <c r="F767" s="27">
        <v>241.38</v>
      </c>
      <c r="G767" s="24" t="str">
        <f t="shared" si="24"/>
        <v>31/10/2019</v>
      </c>
    </row>
    <row r="768" spans="1:7" x14ac:dyDescent="0.3">
      <c r="A768" s="24">
        <v>9</v>
      </c>
      <c r="B768" s="29">
        <v>43773</v>
      </c>
      <c r="C768" s="138">
        <f t="shared" si="23"/>
        <v>2019</v>
      </c>
      <c r="D768" s="27">
        <v>258.8</v>
      </c>
      <c r="E768" s="35">
        <v>242.46</v>
      </c>
      <c r="F768" s="27">
        <v>241.38</v>
      </c>
      <c r="G768" s="24" t="str">
        <f t="shared" si="24"/>
        <v>04/11/2019</v>
      </c>
    </row>
    <row r="769" spans="1:7" x14ac:dyDescent="0.3">
      <c r="A769" s="24">
        <v>9</v>
      </c>
      <c r="B769" s="29">
        <v>43774</v>
      </c>
      <c r="C769" s="138">
        <f t="shared" si="23"/>
        <v>2019</v>
      </c>
      <c r="D769" s="27">
        <v>255</v>
      </c>
      <c r="E769" s="35">
        <v>242.46</v>
      </c>
      <c r="F769" s="27">
        <v>241.38</v>
      </c>
      <c r="G769" s="24" t="str">
        <f t="shared" si="24"/>
        <v>05/11/2019</v>
      </c>
    </row>
    <row r="770" spans="1:7" x14ac:dyDescent="0.3">
      <c r="A770" s="24">
        <v>9</v>
      </c>
      <c r="B770" s="29">
        <v>43776</v>
      </c>
      <c r="C770" s="138">
        <f t="shared" si="23"/>
        <v>2019</v>
      </c>
      <c r="D770" s="27">
        <v>262.5</v>
      </c>
      <c r="E770" s="35">
        <v>242.46</v>
      </c>
      <c r="F770" s="27">
        <v>241.38</v>
      </c>
      <c r="G770" s="24" t="str">
        <f t="shared" si="24"/>
        <v>07/11/2019</v>
      </c>
    </row>
    <row r="771" spans="1:7" x14ac:dyDescent="0.3">
      <c r="A771" s="24">
        <v>9</v>
      </c>
      <c r="B771" s="29">
        <v>43787</v>
      </c>
      <c r="C771" s="138">
        <f t="shared" ref="C771:C834" si="25">YEAR(B771)</f>
        <v>2019</v>
      </c>
      <c r="D771" s="27">
        <v>265</v>
      </c>
      <c r="E771" s="35">
        <v>242.46</v>
      </c>
      <c r="F771" s="27">
        <v>241.38</v>
      </c>
      <c r="G771" s="24" t="str">
        <f t="shared" si="24"/>
        <v>18/11/2019</v>
      </c>
    </row>
    <row r="772" spans="1:7" x14ac:dyDescent="0.3">
      <c r="A772" s="24">
        <v>9</v>
      </c>
      <c r="B772" s="29">
        <v>43789</v>
      </c>
      <c r="C772" s="138">
        <f t="shared" si="25"/>
        <v>2019</v>
      </c>
      <c r="D772" s="27">
        <v>265</v>
      </c>
      <c r="E772" s="35">
        <v>242.46</v>
      </c>
      <c r="F772" s="27">
        <v>241.38</v>
      </c>
      <c r="G772" s="24" t="str">
        <f t="shared" si="24"/>
        <v>20/11/2019</v>
      </c>
    </row>
    <row r="773" spans="1:7" x14ac:dyDescent="0.3">
      <c r="A773" s="24">
        <v>9</v>
      </c>
      <c r="B773" s="29">
        <v>43791</v>
      </c>
      <c r="C773" s="138">
        <f t="shared" si="25"/>
        <v>2019</v>
      </c>
      <c r="D773" s="27">
        <v>265</v>
      </c>
      <c r="E773" s="35">
        <v>242.46</v>
      </c>
      <c r="F773" s="27">
        <v>241.38</v>
      </c>
      <c r="G773" s="24" t="str">
        <f t="shared" si="24"/>
        <v>22/11/2019</v>
      </c>
    </row>
    <row r="774" spans="1:7" x14ac:dyDescent="0.3">
      <c r="A774" s="24">
        <v>9</v>
      </c>
      <c r="B774" s="29">
        <v>43794</v>
      </c>
      <c r="C774" s="138">
        <f t="shared" si="25"/>
        <v>2019</v>
      </c>
      <c r="D774" s="27">
        <v>265</v>
      </c>
      <c r="E774" s="35">
        <v>242.46</v>
      </c>
      <c r="F774" s="27">
        <v>241.38</v>
      </c>
      <c r="G774" s="24" t="str">
        <f t="shared" si="24"/>
        <v>25/11/2019</v>
      </c>
    </row>
    <row r="775" spans="1:7" x14ac:dyDescent="0.3">
      <c r="A775" s="24">
        <v>9</v>
      </c>
      <c r="B775" s="29">
        <v>43796</v>
      </c>
      <c r="C775" s="138">
        <f t="shared" si="25"/>
        <v>2019</v>
      </c>
      <c r="D775" s="27">
        <v>265</v>
      </c>
      <c r="E775" s="35">
        <v>242.46</v>
      </c>
      <c r="F775" s="27">
        <v>241.38</v>
      </c>
      <c r="G775" s="24" t="str">
        <f t="shared" si="24"/>
        <v>27/11/2019</v>
      </c>
    </row>
    <row r="776" spans="1:7" x14ac:dyDescent="0.3">
      <c r="A776" s="24">
        <v>9</v>
      </c>
      <c r="B776" s="29">
        <v>43797</v>
      </c>
      <c r="C776" s="138">
        <f t="shared" si="25"/>
        <v>2019</v>
      </c>
      <c r="D776" s="27">
        <v>260.5</v>
      </c>
      <c r="E776" s="35">
        <v>242.46</v>
      </c>
      <c r="F776" s="27">
        <v>241.38</v>
      </c>
      <c r="G776" s="24" t="str">
        <f t="shared" si="24"/>
        <v>28/11/2019</v>
      </c>
    </row>
    <row r="777" spans="1:7" x14ac:dyDescent="0.3">
      <c r="A777" s="24">
        <v>9</v>
      </c>
      <c r="B777" s="29">
        <v>43801</v>
      </c>
      <c r="C777" s="138">
        <f t="shared" si="25"/>
        <v>2019</v>
      </c>
      <c r="D777" s="27">
        <v>265</v>
      </c>
      <c r="E777" s="35">
        <v>242.46</v>
      </c>
      <c r="F777" s="27">
        <v>241.38</v>
      </c>
      <c r="G777" s="24" t="str">
        <f t="shared" si="24"/>
        <v>02/12/2019</v>
      </c>
    </row>
    <row r="778" spans="1:7" x14ac:dyDescent="0.3">
      <c r="A778" s="24">
        <v>9</v>
      </c>
      <c r="B778" s="29">
        <v>43803</v>
      </c>
      <c r="C778" s="138">
        <f t="shared" si="25"/>
        <v>2019</v>
      </c>
      <c r="D778" s="27">
        <v>259</v>
      </c>
      <c r="E778" s="35">
        <v>242.46</v>
      </c>
      <c r="F778" s="27">
        <v>241.38</v>
      </c>
      <c r="G778" s="24" t="str">
        <f t="shared" si="24"/>
        <v>04/12/2019</v>
      </c>
    </row>
    <row r="779" spans="1:7" x14ac:dyDescent="0.3">
      <c r="A779" s="24">
        <v>9</v>
      </c>
      <c r="B779" s="29">
        <v>43804</v>
      </c>
      <c r="C779" s="138">
        <f t="shared" si="25"/>
        <v>2019</v>
      </c>
      <c r="D779" s="27">
        <v>265.5</v>
      </c>
      <c r="E779" s="35">
        <v>242.46</v>
      </c>
      <c r="F779" s="27">
        <v>241.38</v>
      </c>
      <c r="G779" s="24" t="str">
        <f t="shared" si="24"/>
        <v>05/12/2019</v>
      </c>
    </row>
    <row r="780" spans="1:7" x14ac:dyDescent="0.3">
      <c r="A780" s="24">
        <v>9</v>
      </c>
      <c r="B780" s="29">
        <v>43808</v>
      </c>
      <c r="C780" s="138">
        <f t="shared" si="25"/>
        <v>2019</v>
      </c>
      <c r="D780" s="27">
        <v>260</v>
      </c>
      <c r="E780" s="35">
        <v>242.46</v>
      </c>
      <c r="F780" s="27">
        <v>241.38</v>
      </c>
      <c r="G780" s="24" t="str">
        <f t="shared" si="24"/>
        <v>09/12/2019</v>
      </c>
    </row>
    <row r="781" spans="1:7" x14ac:dyDescent="0.3">
      <c r="A781" s="24">
        <v>9</v>
      </c>
      <c r="B781" s="29">
        <v>43809</v>
      </c>
      <c r="C781" s="138">
        <f t="shared" si="25"/>
        <v>2019</v>
      </c>
      <c r="D781" s="27">
        <v>255.5</v>
      </c>
      <c r="E781" s="35">
        <v>242.46</v>
      </c>
      <c r="F781" s="27">
        <v>241.38</v>
      </c>
      <c r="G781" s="24" t="str">
        <f t="shared" si="24"/>
        <v>10/12/2019</v>
      </c>
    </row>
    <row r="782" spans="1:7" x14ac:dyDescent="0.3">
      <c r="A782" s="24">
        <v>9</v>
      </c>
      <c r="B782" s="29">
        <v>43810</v>
      </c>
      <c r="C782" s="138">
        <f t="shared" si="25"/>
        <v>2019</v>
      </c>
      <c r="D782" s="27">
        <v>257</v>
      </c>
      <c r="E782" s="35">
        <v>242.46</v>
      </c>
      <c r="F782" s="27">
        <v>241.38</v>
      </c>
      <c r="G782" s="24" t="str">
        <f t="shared" si="24"/>
        <v>11/12/2019</v>
      </c>
    </row>
    <row r="783" spans="1:7" x14ac:dyDescent="0.3">
      <c r="A783" s="24">
        <v>9</v>
      </c>
      <c r="B783" s="29">
        <v>43811</v>
      </c>
      <c r="C783" s="138">
        <f t="shared" si="25"/>
        <v>2019</v>
      </c>
      <c r="D783" s="27">
        <v>255.5</v>
      </c>
      <c r="E783" s="35">
        <v>242.46</v>
      </c>
      <c r="F783" s="27">
        <v>241.38</v>
      </c>
      <c r="G783" s="24" t="str">
        <f t="shared" si="24"/>
        <v>12/12/2019</v>
      </c>
    </row>
    <row r="784" spans="1:7" x14ac:dyDescent="0.3">
      <c r="A784" s="24">
        <v>9</v>
      </c>
      <c r="B784" s="29">
        <v>43812</v>
      </c>
      <c r="C784" s="138">
        <f t="shared" si="25"/>
        <v>2019</v>
      </c>
      <c r="D784" s="27">
        <v>265</v>
      </c>
      <c r="E784" s="35">
        <v>242.46</v>
      </c>
      <c r="F784" s="27">
        <v>241.38</v>
      </c>
      <c r="G784" s="24" t="str">
        <f t="shared" si="24"/>
        <v>13/12/2019</v>
      </c>
    </row>
    <row r="785" spans="1:7" x14ac:dyDescent="0.3">
      <c r="A785" s="24">
        <v>9</v>
      </c>
      <c r="B785" s="29">
        <v>43817</v>
      </c>
      <c r="C785" s="138">
        <f t="shared" si="25"/>
        <v>2019</v>
      </c>
      <c r="D785" s="27">
        <v>257.5</v>
      </c>
      <c r="E785" s="35">
        <v>242.46</v>
      </c>
      <c r="F785" s="27">
        <v>241.38</v>
      </c>
      <c r="G785" s="24" t="str">
        <f t="shared" si="24"/>
        <v>18/12/2019</v>
      </c>
    </row>
    <row r="786" spans="1:7" x14ac:dyDescent="0.3">
      <c r="A786" s="24">
        <v>9</v>
      </c>
      <c r="B786" s="29">
        <v>43818</v>
      </c>
      <c r="C786" s="138">
        <f t="shared" si="25"/>
        <v>2019</v>
      </c>
      <c r="D786" s="27">
        <v>257.5</v>
      </c>
      <c r="E786" s="35">
        <v>242.46</v>
      </c>
      <c r="F786" s="27">
        <v>241.38</v>
      </c>
      <c r="G786" s="24" t="str">
        <f t="shared" si="24"/>
        <v>19/12/2019</v>
      </c>
    </row>
    <row r="787" spans="1:7" x14ac:dyDescent="0.3">
      <c r="A787" s="24">
        <v>9</v>
      </c>
      <c r="B787" s="29">
        <v>43819</v>
      </c>
      <c r="C787" s="138">
        <f t="shared" si="25"/>
        <v>2019</v>
      </c>
      <c r="D787" s="27">
        <v>255</v>
      </c>
      <c r="E787" s="35">
        <v>242.46</v>
      </c>
      <c r="F787" s="27">
        <v>241.38</v>
      </c>
      <c r="G787" s="24" t="str">
        <f t="shared" si="24"/>
        <v>20/12/2019</v>
      </c>
    </row>
    <row r="788" spans="1:7" x14ac:dyDescent="0.3">
      <c r="A788" s="24">
        <v>9</v>
      </c>
      <c r="B788" s="29">
        <v>43838</v>
      </c>
      <c r="C788" s="138">
        <f t="shared" si="25"/>
        <v>2020</v>
      </c>
      <c r="D788" s="27">
        <v>255</v>
      </c>
      <c r="E788" s="35">
        <v>278.48</v>
      </c>
      <c r="F788" s="27">
        <v>241.38</v>
      </c>
      <c r="G788" s="24" t="str">
        <f t="shared" si="24"/>
        <v>08/01/2020</v>
      </c>
    </row>
    <row r="789" spans="1:7" x14ac:dyDescent="0.3">
      <c r="A789" s="24">
        <v>9</v>
      </c>
      <c r="B789" s="29">
        <v>43839</v>
      </c>
      <c r="C789" s="138">
        <f t="shared" si="25"/>
        <v>2020</v>
      </c>
      <c r="D789" s="27">
        <v>255</v>
      </c>
      <c r="E789" s="35">
        <v>278.48</v>
      </c>
      <c r="F789" s="27">
        <v>241.38</v>
      </c>
      <c r="G789" s="24" t="str">
        <f t="shared" si="24"/>
        <v>09/01/2020</v>
      </c>
    </row>
    <row r="790" spans="1:7" x14ac:dyDescent="0.3">
      <c r="A790" s="24">
        <v>9</v>
      </c>
      <c r="B790" s="29">
        <v>43840</v>
      </c>
      <c r="C790" s="138">
        <f t="shared" si="25"/>
        <v>2020</v>
      </c>
      <c r="D790" s="27">
        <v>255</v>
      </c>
      <c r="E790" s="35">
        <v>278.48</v>
      </c>
      <c r="F790" s="27">
        <v>241.38</v>
      </c>
      <c r="G790" s="24" t="str">
        <f t="shared" si="24"/>
        <v>10/01/2020</v>
      </c>
    </row>
    <row r="791" spans="1:7" x14ac:dyDescent="0.3">
      <c r="A791" s="24">
        <v>9</v>
      </c>
      <c r="B791" s="29">
        <v>43843</v>
      </c>
      <c r="C791" s="138">
        <f t="shared" si="25"/>
        <v>2020</v>
      </c>
      <c r="D791" s="27">
        <v>255</v>
      </c>
      <c r="E791" s="35">
        <v>278.48</v>
      </c>
      <c r="F791" s="27">
        <v>241.38</v>
      </c>
      <c r="G791" s="24" t="str">
        <f t="shared" si="24"/>
        <v>13/01/2020</v>
      </c>
    </row>
    <row r="792" spans="1:7" x14ac:dyDescent="0.3">
      <c r="A792" s="24">
        <v>9</v>
      </c>
      <c r="B792" s="29">
        <v>43844</v>
      </c>
      <c r="C792" s="138">
        <f t="shared" si="25"/>
        <v>2020</v>
      </c>
      <c r="D792" s="27">
        <v>262</v>
      </c>
      <c r="E792" s="35">
        <v>278.48</v>
      </c>
      <c r="F792" s="27">
        <v>241.38</v>
      </c>
      <c r="G792" s="24" t="str">
        <f t="shared" si="24"/>
        <v>14/01/2020</v>
      </c>
    </row>
    <row r="793" spans="1:7" x14ac:dyDescent="0.3">
      <c r="A793" s="24">
        <v>9</v>
      </c>
      <c r="B793" s="29">
        <v>43846</v>
      </c>
      <c r="C793" s="138">
        <f t="shared" si="25"/>
        <v>2020</v>
      </c>
      <c r="D793" s="27">
        <v>258</v>
      </c>
      <c r="E793" s="35">
        <v>278.48</v>
      </c>
      <c r="F793" s="27">
        <v>241.38</v>
      </c>
      <c r="G793" s="24" t="str">
        <f t="shared" si="24"/>
        <v>16/01/2020</v>
      </c>
    </row>
    <row r="794" spans="1:7" x14ac:dyDescent="0.3">
      <c r="A794" s="24">
        <v>9</v>
      </c>
      <c r="B794" s="29">
        <v>43847</v>
      </c>
      <c r="C794" s="138">
        <f t="shared" si="25"/>
        <v>2020</v>
      </c>
      <c r="D794" s="27">
        <v>260</v>
      </c>
      <c r="E794" s="35">
        <v>278.48</v>
      </c>
      <c r="F794" s="27">
        <v>241.38</v>
      </c>
      <c r="G794" s="24" t="str">
        <f t="shared" si="24"/>
        <v>17/01/2020</v>
      </c>
    </row>
    <row r="795" spans="1:7" x14ac:dyDescent="0.3">
      <c r="A795" s="24">
        <v>9</v>
      </c>
      <c r="B795" s="29">
        <v>43851</v>
      </c>
      <c r="C795" s="138">
        <f t="shared" si="25"/>
        <v>2020</v>
      </c>
      <c r="D795" s="27">
        <v>260</v>
      </c>
      <c r="E795" s="35">
        <v>278.48</v>
      </c>
      <c r="F795" s="27">
        <v>241.38</v>
      </c>
      <c r="G795" s="24" t="str">
        <f t="shared" si="24"/>
        <v>21/01/2020</v>
      </c>
    </row>
    <row r="796" spans="1:7" x14ac:dyDescent="0.3">
      <c r="A796" s="24">
        <v>9</v>
      </c>
      <c r="B796" s="29">
        <v>43852</v>
      </c>
      <c r="C796" s="138">
        <f t="shared" si="25"/>
        <v>2020</v>
      </c>
      <c r="D796" s="27">
        <v>260</v>
      </c>
      <c r="E796" s="35">
        <v>278.48</v>
      </c>
      <c r="F796" s="27">
        <v>241.38</v>
      </c>
      <c r="G796" s="24" t="str">
        <f t="shared" si="24"/>
        <v>22/01/2020</v>
      </c>
    </row>
    <row r="797" spans="1:7" x14ac:dyDescent="0.3">
      <c r="A797" s="24">
        <v>9</v>
      </c>
      <c r="B797" s="29">
        <v>43853</v>
      </c>
      <c r="C797" s="138">
        <f t="shared" si="25"/>
        <v>2020</v>
      </c>
      <c r="D797" s="27">
        <v>265</v>
      </c>
      <c r="E797" s="35">
        <v>278.48</v>
      </c>
      <c r="F797" s="27">
        <v>241.38</v>
      </c>
      <c r="G797" s="24" t="str">
        <f t="shared" si="24"/>
        <v>23/01/2020</v>
      </c>
    </row>
    <row r="798" spans="1:7" x14ac:dyDescent="0.3">
      <c r="A798" s="24">
        <v>9</v>
      </c>
      <c r="B798" s="29">
        <v>43857</v>
      </c>
      <c r="C798" s="138">
        <f t="shared" si="25"/>
        <v>2020</v>
      </c>
      <c r="D798" s="27">
        <v>265</v>
      </c>
      <c r="E798" s="35">
        <v>278.48</v>
      </c>
      <c r="F798" s="27">
        <v>241.38</v>
      </c>
      <c r="G798" s="24" t="str">
        <f t="shared" si="24"/>
        <v>27/01/2020</v>
      </c>
    </row>
    <row r="799" spans="1:7" x14ac:dyDescent="0.3">
      <c r="A799" s="24">
        <v>9</v>
      </c>
      <c r="B799" s="29">
        <v>43858</v>
      </c>
      <c r="C799" s="138">
        <f t="shared" si="25"/>
        <v>2020</v>
      </c>
      <c r="D799" s="27">
        <v>270</v>
      </c>
      <c r="E799" s="35">
        <v>278.48</v>
      </c>
      <c r="F799" s="27">
        <v>241.38</v>
      </c>
      <c r="G799" s="24" t="str">
        <f t="shared" si="24"/>
        <v>28/01/2020</v>
      </c>
    </row>
    <row r="800" spans="1:7" x14ac:dyDescent="0.3">
      <c r="A800" s="24">
        <v>9</v>
      </c>
      <c r="B800" s="29">
        <v>43859</v>
      </c>
      <c r="C800" s="138">
        <f t="shared" si="25"/>
        <v>2020</v>
      </c>
      <c r="D800" s="27">
        <v>262.5</v>
      </c>
      <c r="E800" s="35">
        <v>278.48</v>
      </c>
      <c r="F800" s="27">
        <v>241.38</v>
      </c>
      <c r="G800" s="24" t="str">
        <f t="shared" si="24"/>
        <v>29/01/2020</v>
      </c>
    </row>
    <row r="801" spans="1:7" x14ac:dyDescent="0.3">
      <c r="A801" s="24">
        <v>9</v>
      </c>
      <c r="B801" s="29">
        <v>43865</v>
      </c>
      <c r="C801" s="138">
        <f t="shared" si="25"/>
        <v>2020</v>
      </c>
      <c r="D801" s="27">
        <v>260</v>
      </c>
      <c r="E801" s="35">
        <v>278.48</v>
      </c>
      <c r="F801" s="27">
        <v>241.38</v>
      </c>
      <c r="G801" s="24" t="str">
        <f t="shared" si="24"/>
        <v>04/02/2020</v>
      </c>
    </row>
    <row r="802" spans="1:7" x14ac:dyDescent="0.3">
      <c r="A802" s="24">
        <v>9</v>
      </c>
      <c r="B802" s="29">
        <v>43867</v>
      </c>
      <c r="C802" s="138">
        <f t="shared" si="25"/>
        <v>2020</v>
      </c>
      <c r="D802" s="27">
        <v>268</v>
      </c>
      <c r="E802" s="35">
        <v>278.48</v>
      </c>
      <c r="F802" s="27">
        <v>241.38</v>
      </c>
      <c r="G802" s="24" t="str">
        <f t="shared" ref="G802:G865" si="26">TEXT(B802,"jj/mm/aaaa")</f>
        <v>06/02/2020</v>
      </c>
    </row>
    <row r="803" spans="1:7" x14ac:dyDescent="0.3">
      <c r="A803" s="24">
        <v>9</v>
      </c>
      <c r="B803" s="29">
        <v>43871</v>
      </c>
      <c r="C803" s="138">
        <f t="shared" si="25"/>
        <v>2020</v>
      </c>
      <c r="D803" s="27">
        <v>260</v>
      </c>
      <c r="E803" s="35">
        <v>278.48</v>
      </c>
      <c r="F803" s="27">
        <v>241.38</v>
      </c>
      <c r="G803" s="24" t="str">
        <f t="shared" si="26"/>
        <v>10/02/2020</v>
      </c>
    </row>
    <row r="804" spans="1:7" x14ac:dyDescent="0.3">
      <c r="A804" s="24">
        <v>9</v>
      </c>
      <c r="B804" s="29">
        <v>43872</v>
      </c>
      <c r="C804" s="138">
        <f t="shared" si="25"/>
        <v>2020</v>
      </c>
      <c r="D804" s="27">
        <v>263.33</v>
      </c>
      <c r="E804" s="35">
        <v>278.48</v>
      </c>
      <c r="F804" s="27">
        <v>241.38</v>
      </c>
      <c r="G804" s="24" t="str">
        <f t="shared" si="26"/>
        <v>11/02/2020</v>
      </c>
    </row>
    <row r="805" spans="1:7" x14ac:dyDescent="0.3">
      <c r="A805" s="24">
        <v>9</v>
      </c>
      <c r="B805" s="29">
        <v>43874</v>
      </c>
      <c r="C805" s="138">
        <f t="shared" si="25"/>
        <v>2020</v>
      </c>
      <c r="D805" s="27">
        <v>263</v>
      </c>
      <c r="E805" s="35">
        <v>278.48</v>
      </c>
      <c r="F805" s="27">
        <v>241.38</v>
      </c>
      <c r="G805" s="24" t="str">
        <f t="shared" si="26"/>
        <v>13/02/2020</v>
      </c>
    </row>
    <row r="806" spans="1:7" x14ac:dyDescent="0.3">
      <c r="A806" s="24">
        <v>9</v>
      </c>
      <c r="B806" s="29">
        <v>43875</v>
      </c>
      <c r="C806" s="138">
        <f t="shared" si="25"/>
        <v>2020</v>
      </c>
      <c r="D806" s="27">
        <v>265</v>
      </c>
      <c r="E806" s="35">
        <v>278.48</v>
      </c>
      <c r="F806" s="27">
        <v>241.38</v>
      </c>
      <c r="G806" s="24" t="str">
        <f t="shared" si="26"/>
        <v>14/02/2020</v>
      </c>
    </row>
    <row r="807" spans="1:7" x14ac:dyDescent="0.3">
      <c r="A807" s="24">
        <v>9</v>
      </c>
      <c r="B807" s="29">
        <v>43878</v>
      </c>
      <c r="C807" s="138">
        <f t="shared" si="25"/>
        <v>2020</v>
      </c>
      <c r="D807" s="27">
        <v>265</v>
      </c>
      <c r="E807" s="35">
        <v>278.48</v>
      </c>
      <c r="F807" s="27">
        <v>241.38</v>
      </c>
      <c r="G807" s="24" t="str">
        <f t="shared" si="26"/>
        <v>17/02/2020</v>
      </c>
    </row>
    <row r="808" spans="1:7" x14ac:dyDescent="0.3">
      <c r="A808" s="24">
        <v>9</v>
      </c>
      <c r="B808" s="29">
        <v>43879</v>
      </c>
      <c r="C808" s="138">
        <f t="shared" si="25"/>
        <v>2020</v>
      </c>
      <c r="D808" s="27">
        <v>266.75</v>
      </c>
      <c r="E808" s="35">
        <v>278.48</v>
      </c>
      <c r="F808" s="27">
        <v>241.38</v>
      </c>
      <c r="G808" s="24" t="str">
        <f t="shared" si="26"/>
        <v>18/02/2020</v>
      </c>
    </row>
    <row r="809" spans="1:7" x14ac:dyDescent="0.3">
      <c r="A809" s="24">
        <v>9</v>
      </c>
      <c r="B809" s="29">
        <v>43880</v>
      </c>
      <c r="C809" s="138">
        <f t="shared" si="25"/>
        <v>2020</v>
      </c>
      <c r="D809" s="27">
        <v>263</v>
      </c>
      <c r="E809" s="35">
        <v>278.48</v>
      </c>
      <c r="F809" s="27">
        <v>241.38</v>
      </c>
      <c r="G809" s="24" t="str">
        <f t="shared" si="26"/>
        <v>19/02/2020</v>
      </c>
    </row>
    <row r="810" spans="1:7" x14ac:dyDescent="0.3">
      <c r="A810" s="24">
        <v>9</v>
      </c>
      <c r="B810" s="29">
        <v>43881</v>
      </c>
      <c r="C810" s="138">
        <f t="shared" si="25"/>
        <v>2020</v>
      </c>
      <c r="D810" s="27">
        <v>264.5</v>
      </c>
      <c r="E810" s="35">
        <v>278.48</v>
      </c>
      <c r="F810" s="27">
        <v>241.38</v>
      </c>
      <c r="G810" s="24" t="str">
        <f t="shared" si="26"/>
        <v>20/02/2020</v>
      </c>
    </row>
    <row r="811" spans="1:7" x14ac:dyDescent="0.3">
      <c r="A811" s="24">
        <v>9</v>
      </c>
      <c r="B811" s="29">
        <v>43885</v>
      </c>
      <c r="C811" s="138">
        <f t="shared" si="25"/>
        <v>2020</v>
      </c>
      <c r="D811" s="27">
        <v>270</v>
      </c>
      <c r="E811" s="35">
        <v>278.48</v>
      </c>
      <c r="F811" s="27">
        <v>241.38</v>
      </c>
      <c r="G811" s="24" t="str">
        <f t="shared" si="26"/>
        <v>24/02/2020</v>
      </c>
    </row>
    <row r="812" spans="1:7" x14ac:dyDescent="0.3">
      <c r="A812" s="24">
        <v>9</v>
      </c>
      <c r="B812" s="29">
        <v>43886</v>
      </c>
      <c r="C812" s="138">
        <f t="shared" si="25"/>
        <v>2020</v>
      </c>
      <c r="D812" s="27">
        <v>270</v>
      </c>
      <c r="E812" s="35">
        <v>278.48</v>
      </c>
      <c r="F812" s="27">
        <v>241.38</v>
      </c>
      <c r="G812" s="24" t="str">
        <f t="shared" si="26"/>
        <v>25/02/2020</v>
      </c>
    </row>
    <row r="813" spans="1:7" x14ac:dyDescent="0.3">
      <c r="A813" s="24">
        <v>9</v>
      </c>
      <c r="B813" s="29">
        <v>43887</v>
      </c>
      <c r="C813" s="138">
        <f t="shared" si="25"/>
        <v>2020</v>
      </c>
      <c r="D813" s="27">
        <v>268.5</v>
      </c>
      <c r="E813" s="35">
        <v>278.48</v>
      </c>
      <c r="F813" s="27">
        <v>241.38</v>
      </c>
      <c r="G813" s="24" t="str">
        <f t="shared" si="26"/>
        <v>26/02/2020</v>
      </c>
    </row>
    <row r="814" spans="1:7" x14ac:dyDescent="0.3">
      <c r="A814" s="24">
        <v>9</v>
      </c>
      <c r="B814" s="29">
        <v>43888</v>
      </c>
      <c r="C814" s="138">
        <f t="shared" si="25"/>
        <v>2020</v>
      </c>
      <c r="D814" s="27">
        <v>268.5</v>
      </c>
      <c r="E814" s="35">
        <v>278.48</v>
      </c>
      <c r="F814" s="27">
        <v>241.38</v>
      </c>
      <c r="G814" s="24" t="str">
        <f t="shared" si="26"/>
        <v>27/02/2020</v>
      </c>
    </row>
    <row r="815" spans="1:7" x14ac:dyDescent="0.3">
      <c r="A815" s="24">
        <v>9</v>
      </c>
      <c r="B815" s="29">
        <v>43893</v>
      </c>
      <c r="C815" s="138">
        <f t="shared" si="25"/>
        <v>2020</v>
      </c>
      <c r="D815" s="27">
        <v>265</v>
      </c>
      <c r="E815" s="35">
        <v>278.48</v>
      </c>
      <c r="F815" s="27">
        <v>241.38</v>
      </c>
      <c r="G815" s="24" t="str">
        <f t="shared" si="26"/>
        <v>03/03/2020</v>
      </c>
    </row>
    <row r="816" spans="1:7" x14ac:dyDescent="0.3">
      <c r="A816" s="24">
        <v>9</v>
      </c>
      <c r="B816" s="29">
        <v>43894</v>
      </c>
      <c r="C816" s="138">
        <f t="shared" si="25"/>
        <v>2020</v>
      </c>
      <c r="D816" s="27">
        <v>267.5</v>
      </c>
      <c r="E816" s="35">
        <v>278.48</v>
      </c>
      <c r="F816" s="27">
        <v>241.38</v>
      </c>
      <c r="G816" s="24" t="str">
        <f t="shared" si="26"/>
        <v>04/03/2020</v>
      </c>
    </row>
    <row r="817" spans="1:7" x14ac:dyDescent="0.3">
      <c r="A817" s="24">
        <v>9</v>
      </c>
      <c r="B817" s="29">
        <v>43895</v>
      </c>
      <c r="C817" s="138">
        <f t="shared" si="25"/>
        <v>2020</v>
      </c>
      <c r="D817" s="27">
        <v>265</v>
      </c>
      <c r="E817" s="35">
        <v>278.48</v>
      </c>
      <c r="F817" s="27">
        <v>241.38</v>
      </c>
      <c r="G817" s="24" t="str">
        <f t="shared" si="26"/>
        <v>05/03/2020</v>
      </c>
    </row>
    <row r="818" spans="1:7" x14ac:dyDescent="0.3">
      <c r="A818" s="24">
        <v>9</v>
      </c>
      <c r="B818" s="29">
        <v>43896</v>
      </c>
      <c r="C818" s="138">
        <f t="shared" si="25"/>
        <v>2020</v>
      </c>
      <c r="D818" s="27">
        <v>267.5</v>
      </c>
      <c r="E818" s="35">
        <v>278.48</v>
      </c>
      <c r="F818" s="27">
        <v>241.38</v>
      </c>
      <c r="G818" s="24" t="str">
        <f t="shared" si="26"/>
        <v>06/03/2020</v>
      </c>
    </row>
    <row r="819" spans="1:7" x14ac:dyDescent="0.3">
      <c r="A819" s="24">
        <v>9</v>
      </c>
      <c r="B819" s="29">
        <v>43908</v>
      </c>
      <c r="C819" s="138">
        <f t="shared" si="25"/>
        <v>2020</v>
      </c>
      <c r="D819" s="27">
        <v>270</v>
      </c>
      <c r="E819" s="35">
        <v>278.48</v>
      </c>
      <c r="F819" s="27">
        <v>241.38</v>
      </c>
      <c r="G819" s="24" t="str">
        <f t="shared" si="26"/>
        <v>18/03/2020</v>
      </c>
    </row>
    <row r="820" spans="1:7" x14ac:dyDescent="0.3">
      <c r="A820" s="24">
        <v>9</v>
      </c>
      <c r="B820" s="29">
        <v>43909</v>
      </c>
      <c r="C820" s="138">
        <f t="shared" si="25"/>
        <v>2020</v>
      </c>
      <c r="D820" s="27">
        <v>270</v>
      </c>
      <c r="E820" s="35">
        <v>278.48</v>
      </c>
      <c r="F820" s="27">
        <v>241.38</v>
      </c>
      <c r="G820" s="24" t="str">
        <f t="shared" si="26"/>
        <v>19/03/2020</v>
      </c>
    </row>
    <row r="821" spans="1:7" x14ac:dyDescent="0.3">
      <c r="A821" s="24">
        <v>9</v>
      </c>
      <c r="B821" s="29">
        <v>43910</v>
      </c>
      <c r="C821" s="138">
        <f t="shared" si="25"/>
        <v>2020</v>
      </c>
      <c r="D821" s="27">
        <v>270.5</v>
      </c>
      <c r="E821" s="35">
        <v>278.48</v>
      </c>
      <c r="F821" s="27">
        <v>241.38</v>
      </c>
      <c r="G821" s="24" t="str">
        <f t="shared" si="26"/>
        <v>20/03/2020</v>
      </c>
    </row>
    <row r="822" spans="1:7" x14ac:dyDescent="0.3">
      <c r="A822" s="24">
        <v>9</v>
      </c>
      <c r="B822" s="29">
        <v>43913</v>
      </c>
      <c r="C822" s="138">
        <f t="shared" si="25"/>
        <v>2020</v>
      </c>
      <c r="D822" s="27">
        <v>270.5</v>
      </c>
      <c r="E822" s="35">
        <v>278.48</v>
      </c>
      <c r="F822" s="27">
        <v>241.38</v>
      </c>
      <c r="G822" s="24" t="str">
        <f t="shared" si="26"/>
        <v>23/03/2020</v>
      </c>
    </row>
    <row r="823" spans="1:7" x14ac:dyDescent="0.3">
      <c r="A823" s="24">
        <v>9</v>
      </c>
      <c r="B823" s="29">
        <v>43920</v>
      </c>
      <c r="C823" s="138">
        <f t="shared" si="25"/>
        <v>2020</v>
      </c>
      <c r="D823" s="27">
        <v>271.5</v>
      </c>
      <c r="E823" s="35">
        <v>278.48</v>
      </c>
      <c r="F823" s="27">
        <v>241.38</v>
      </c>
      <c r="G823" s="24" t="str">
        <f t="shared" si="26"/>
        <v>30/03/2020</v>
      </c>
    </row>
    <row r="824" spans="1:7" x14ac:dyDescent="0.3">
      <c r="A824" s="24">
        <v>9</v>
      </c>
      <c r="B824" s="29">
        <v>43921</v>
      </c>
      <c r="C824" s="138">
        <f t="shared" si="25"/>
        <v>2020</v>
      </c>
      <c r="D824" s="27">
        <v>275</v>
      </c>
      <c r="E824" s="35">
        <v>278.48</v>
      </c>
      <c r="F824" s="27">
        <v>241.38</v>
      </c>
      <c r="G824" s="24" t="str">
        <f t="shared" si="26"/>
        <v>31/03/2020</v>
      </c>
    </row>
    <row r="825" spans="1:7" x14ac:dyDescent="0.3">
      <c r="A825" s="24">
        <v>9</v>
      </c>
      <c r="B825" s="29">
        <v>43922</v>
      </c>
      <c r="C825" s="138">
        <f t="shared" si="25"/>
        <v>2020</v>
      </c>
      <c r="D825" s="27">
        <v>275</v>
      </c>
      <c r="E825" s="35">
        <v>278.48</v>
      </c>
      <c r="F825" s="27">
        <v>241.38</v>
      </c>
      <c r="G825" s="24" t="str">
        <f t="shared" si="26"/>
        <v>01/04/2020</v>
      </c>
    </row>
    <row r="826" spans="1:7" x14ac:dyDescent="0.3">
      <c r="A826" s="24">
        <v>9</v>
      </c>
      <c r="B826" s="29">
        <v>43923</v>
      </c>
      <c r="C826" s="138">
        <f t="shared" si="25"/>
        <v>2020</v>
      </c>
      <c r="D826" s="27">
        <v>275</v>
      </c>
      <c r="E826" s="35">
        <v>278.48</v>
      </c>
      <c r="F826" s="27">
        <v>241.38</v>
      </c>
      <c r="G826" s="24" t="str">
        <f t="shared" si="26"/>
        <v>02/04/2020</v>
      </c>
    </row>
    <row r="827" spans="1:7" x14ac:dyDescent="0.3">
      <c r="A827" s="24">
        <v>9</v>
      </c>
      <c r="B827" s="29">
        <v>43928</v>
      </c>
      <c r="C827" s="138">
        <f t="shared" si="25"/>
        <v>2020</v>
      </c>
      <c r="D827" s="27">
        <v>275</v>
      </c>
      <c r="E827" s="35">
        <v>278.48</v>
      </c>
      <c r="F827" s="27">
        <v>241.38</v>
      </c>
      <c r="G827" s="24" t="str">
        <f t="shared" si="26"/>
        <v>07/04/2020</v>
      </c>
    </row>
    <row r="828" spans="1:7" x14ac:dyDescent="0.3">
      <c r="A828" s="24">
        <v>9</v>
      </c>
      <c r="B828" s="29">
        <v>43929</v>
      </c>
      <c r="C828" s="138">
        <f t="shared" si="25"/>
        <v>2020</v>
      </c>
      <c r="D828" s="27">
        <v>275</v>
      </c>
      <c r="E828" s="35">
        <v>278.48</v>
      </c>
      <c r="F828" s="27">
        <v>241.38</v>
      </c>
      <c r="G828" s="24" t="str">
        <f t="shared" si="26"/>
        <v>08/04/2020</v>
      </c>
    </row>
    <row r="829" spans="1:7" x14ac:dyDescent="0.3">
      <c r="A829" s="24">
        <v>9</v>
      </c>
      <c r="B829" s="29">
        <v>43930</v>
      </c>
      <c r="C829" s="138">
        <f t="shared" si="25"/>
        <v>2020</v>
      </c>
      <c r="D829" s="27">
        <v>280</v>
      </c>
      <c r="E829" s="35">
        <v>278.48</v>
      </c>
      <c r="F829" s="27">
        <v>241.38</v>
      </c>
      <c r="G829" s="24" t="str">
        <f t="shared" si="26"/>
        <v>09/04/2020</v>
      </c>
    </row>
    <row r="830" spans="1:7" x14ac:dyDescent="0.3">
      <c r="A830" s="24">
        <v>9</v>
      </c>
      <c r="B830" s="29">
        <v>43931</v>
      </c>
      <c r="C830" s="138">
        <f t="shared" si="25"/>
        <v>2020</v>
      </c>
      <c r="D830" s="27">
        <v>280.33</v>
      </c>
      <c r="E830" s="35">
        <v>278.48</v>
      </c>
      <c r="F830" s="27">
        <v>241.38</v>
      </c>
      <c r="G830" s="24" t="str">
        <f t="shared" si="26"/>
        <v>10/04/2020</v>
      </c>
    </row>
    <row r="831" spans="1:7" x14ac:dyDescent="0.3">
      <c r="A831" s="24">
        <v>9</v>
      </c>
      <c r="B831" s="29">
        <v>43935</v>
      </c>
      <c r="C831" s="138">
        <f t="shared" si="25"/>
        <v>2020</v>
      </c>
      <c r="D831" s="27">
        <v>281</v>
      </c>
      <c r="E831" s="35">
        <v>278.48</v>
      </c>
      <c r="F831" s="27">
        <v>241.38</v>
      </c>
      <c r="G831" s="24" t="str">
        <f t="shared" si="26"/>
        <v>14/04/2020</v>
      </c>
    </row>
    <row r="832" spans="1:7" x14ac:dyDescent="0.3">
      <c r="A832" s="24">
        <v>9</v>
      </c>
      <c r="B832" s="29">
        <v>43942</v>
      </c>
      <c r="C832" s="138">
        <f t="shared" si="25"/>
        <v>2020</v>
      </c>
      <c r="D832" s="27">
        <v>286.25</v>
      </c>
      <c r="E832" s="35">
        <v>278.48</v>
      </c>
      <c r="F832" s="27">
        <v>241.38</v>
      </c>
      <c r="G832" s="24" t="str">
        <f t="shared" si="26"/>
        <v>21/04/2020</v>
      </c>
    </row>
    <row r="833" spans="1:7" x14ac:dyDescent="0.3">
      <c r="A833" s="24">
        <v>9</v>
      </c>
      <c r="B833" s="29">
        <v>43943</v>
      </c>
      <c r="C833" s="138">
        <f t="shared" si="25"/>
        <v>2020</v>
      </c>
      <c r="D833" s="27">
        <v>280</v>
      </c>
      <c r="E833" s="35">
        <v>278.48</v>
      </c>
      <c r="F833" s="27">
        <v>241.38</v>
      </c>
      <c r="G833" s="24" t="str">
        <f t="shared" si="26"/>
        <v>22/04/2020</v>
      </c>
    </row>
    <row r="834" spans="1:7" x14ac:dyDescent="0.3">
      <c r="A834" s="24">
        <v>9</v>
      </c>
      <c r="B834" s="29">
        <v>43944</v>
      </c>
      <c r="C834" s="138">
        <f t="shared" si="25"/>
        <v>2020</v>
      </c>
      <c r="D834" s="27">
        <v>275.5</v>
      </c>
      <c r="E834" s="35">
        <v>278.48</v>
      </c>
      <c r="F834" s="27">
        <v>241.38</v>
      </c>
      <c r="G834" s="24" t="str">
        <f t="shared" si="26"/>
        <v>23/04/2020</v>
      </c>
    </row>
    <row r="835" spans="1:7" x14ac:dyDescent="0.3">
      <c r="A835" s="24">
        <v>9</v>
      </c>
      <c r="B835" s="29">
        <v>43945</v>
      </c>
      <c r="C835" s="138">
        <f t="shared" ref="C835:C898" si="27">YEAR(B835)</f>
        <v>2020</v>
      </c>
      <c r="D835" s="27">
        <v>275.5</v>
      </c>
      <c r="E835" s="35">
        <v>278.48</v>
      </c>
      <c r="F835" s="27">
        <v>241.38</v>
      </c>
      <c r="G835" s="24" t="str">
        <f t="shared" si="26"/>
        <v>24/04/2020</v>
      </c>
    </row>
    <row r="836" spans="1:7" x14ac:dyDescent="0.3">
      <c r="A836" s="24">
        <v>9</v>
      </c>
      <c r="B836" s="29">
        <v>43948</v>
      </c>
      <c r="C836" s="138">
        <f t="shared" si="27"/>
        <v>2020</v>
      </c>
      <c r="D836" s="27">
        <v>275.5</v>
      </c>
      <c r="E836" s="35">
        <v>278.48</v>
      </c>
      <c r="F836" s="27">
        <v>241.38</v>
      </c>
      <c r="G836" s="24" t="str">
        <f t="shared" si="26"/>
        <v>27/04/2020</v>
      </c>
    </row>
    <row r="837" spans="1:7" x14ac:dyDescent="0.3">
      <c r="A837" s="24">
        <v>9</v>
      </c>
      <c r="B837" s="29">
        <v>43951</v>
      </c>
      <c r="C837" s="138">
        <f t="shared" si="27"/>
        <v>2020</v>
      </c>
      <c r="D837" s="27">
        <v>280</v>
      </c>
      <c r="E837" s="35">
        <v>278.48</v>
      </c>
      <c r="F837" s="27">
        <v>241.38</v>
      </c>
      <c r="G837" s="24" t="str">
        <f t="shared" si="26"/>
        <v>30/04/2020</v>
      </c>
    </row>
    <row r="838" spans="1:7" x14ac:dyDescent="0.3">
      <c r="A838" s="24">
        <v>9</v>
      </c>
      <c r="B838" s="29">
        <v>43963</v>
      </c>
      <c r="C838" s="138">
        <f t="shared" si="27"/>
        <v>2020</v>
      </c>
      <c r="D838" s="27">
        <v>275</v>
      </c>
      <c r="E838" s="35">
        <v>278.48</v>
      </c>
      <c r="F838" s="27">
        <v>241.38</v>
      </c>
      <c r="G838" s="24" t="str">
        <f t="shared" si="26"/>
        <v>12/05/2020</v>
      </c>
    </row>
    <row r="839" spans="1:7" x14ac:dyDescent="0.3">
      <c r="A839" s="24">
        <v>9</v>
      </c>
      <c r="B839" s="29">
        <v>43965</v>
      </c>
      <c r="C839" s="138">
        <f t="shared" si="27"/>
        <v>2020</v>
      </c>
      <c r="D839" s="27">
        <v>282.5</v>
      </c>
      <c r="E839" s="35">
        <v>278.48</v>
      </c>
      <c r="F839" s="27">
        <v>241.38</v>
      </c>
      <c r="G839" s="24" t="str">
        <f t="shared" si="26"/>
        <v>14/05/2020</v>
      </c>
    </row>
    <row r="840" spans="1:7" x14ac:dyDescent="0.3">
      <c r="A840" s="24">
        <v>9</v>
      </c>
      <c r="B840" s="29">
        <v>43970</v>
      </c>
      <c r="C840" s="138">
        <f t="shared" si="27"/>
        <v>2020</v>
      </c>
      <c r="D840" s="27">
        <v>277.5</v>
      </c>
      <c r="E840" s="35">
        <v>278.48</v>
      </c>
      <c r="F840" s="27">
        <v>241.38</v>
      </c>
      <c r="G840" s="24" t="str">
        <f t="shared" si="26"/>
        <v>19/05/2020</v>
      </c>
    </row>
    <row r="841" spans="1:7" x14ac:dyDescent="0.3">
      <c r="A841" s="24">
        <v>9</v>
      </c>
      <c r="B841" s="29">
        <v>44008</v>
      </c>
      <c r="C841" s="138">
        <f t="shared" si="27"/>
        <v>2020</v>
      </c>
      <c r="D841" s="27">
        <v>285.3</v>
      </c>
      <c r="E841" s="35">
        <v>278.48</v>
      </c>
      <c r="F841" s="27">
        <v>241.38</v>
      </c>
      <c r="G841" s="24" t="str">
        <f t="shared" si="26"/>
        <v>26/06/2020</v>
      </c>
    </row>
    <row r="842" spans="1:7" x14ac:dyDescent="0.3">
      <c r="A842" s="24">
        <v>9</v>
      </c>
      <c r="B842" s="29">
        <v>44019</v>
      </c>
      <c r="C842" s="138">
        <f t="shared" si="27"/>
        <v>2020</v>
      </c>
      <c r="D842" s="27">
        <v>297.5</v>
      </c>
      <c r="E842" s="35">
        <v>278.48</v>
      </c>
      <c r="F842" s="27">
        <v>241.38</v>
      </c>
      <c r="G842" s="24" t="str">
        <f t="shared" si="26"/>
        <v>07/07/2020</v>
      </c>
    </row>
    <row r="843" spans="1:7" x14ac:dyDescent="0.3">
      <c r="A843" s="24">
        <v>9</v>
      </c>
      <c r="B843" s="29">
        <v>44032</v>
      </c>
      <c r="C843" s="138">
        <f t="shared" si="27"/>
        <v>2020</v>
      </c>
      <c r="D843" s="27">
        <v>289</v>
      </c>
      <c r="E843" s="35">
        <v>278.48</v>
      </c>
      <c r="F843" s="27">
        <v>241.38</v>
      </c>
      <c r="G843" s="24" t="str">
        <f t="shared" si="26"/>
        <v>20/07/2020</v>
      </c>
    </row>
    <row r="844" spans="1:7" x14ac:dyDescent="0.3">
      <c r="A844" s="24">
        <v>9</v>
      </c>
      <c r="B844" s="29">
        <v>44033</v>
      </c>
      <c r="C844" s="138">
        <f t="shared" si="27"/>
        <v>2020</v>
      </c>
      <c r="D844" s="27">
        <v>290</v>
      </c>
      <c r="E844" s="35">
        <v>278.48</v>
      </c>
      <c r="F844" s="27">
        <v>241.38</v>
      </c>
      <c r="G844" s="24" t="str">
        <f t="shared" si="26"/>
        <v>21/07/2020</v>
      </c>
    </row>
    <row r="845" spans="1:7" x14ac:dyDescent="0.3">
      <c r="A845" s="24">
        <v>9</v>
      </c>
      <c r="B845" s="29">
        <v>44036</v>
      </c>
      <c r="C845" s="138">
        <f t="shared" si="27"/>
        <v>2020</v>
      </c>
      <c r="D845" s="27">
        <v>282.3</v>
      </c>
      <c r="E845" s="35">
        <v>278.48</v>
      </c>
      <c r="F845" s="27">
        <v>241.38</v>
      </c>
      <c r="G845" s="24" t="str">
        <f t="shared" si="26"/>
        <v>24/07/2020</v>
      </c>
    </row>
    <row r="846" spans="1:7" x14ac:dyDescent="0.3">
      <c r="A846" s="24">
        <v>9</v>
      </c>
      <c r="B846" s="29">
        <v>44039</v>
      </c>
      <c r="C846" s="138">
        <f t="shared" si="27"/>
        <v>2020</v>
      </c>
      <c r="D846" s="27">
        <v>277.5</v>
      </c>
      <c r="E846" s="35">
        <v>278.48</v>
      </c>
      <c r="F846" s="27">
        <v>241.38</v>
      </c>
      <c r="G846" s="24" t="str">
        <f t="shared" si="26"/>
        <v>27/07/2020</v>
      </c>
    </row>
    <row r="847" spans="1:7" x14ac:dyDescent="0.3">
      <c r="A847" s="24">
        <v>9</v>
      </c>
      <c r="B847" s="29">
        <v>44042</v>
      </c>
      <c r="C847" s="138">
        <f t="shared" si="27"/>
        <v>2020</v>
      </c>
      <c r="D847" s="27">
        <v>280</v>
      </c>
      <c r="E847" s="35">
        <v>278.48</v>
      </c>
      <c r="F847" s="27">
        <v>241.38</v>
      </c>
      <c r="G847" s="24" t="str">
        <f t="shared" si="26"/>
        <v>30/07/2020</v>
      </c>
    </row>
    <row r="848" spans="1:7" x14ac:dyDescent="0.3">
      <c r="A848" s="24">
        <v>9</v>
      </c>
      <c r="B848" s="29">
        <v>44043</v>
      </c>
      <c r="C848" s="138">
        <f t="shared" si="27"/>
        <v>2020</v>
      </c>
      <c r="D848" s="27">
        <v>275</v>
      </c>
      <c r="E848" s="35">
        <v>278.48</v>
      </c>
      <c r="F848" s="27">
        <v>241.38</v>
      </c>
      <c r="G848" s="24" t="str">
        <f t="shared" si="26"/>
        <v>31/07/2020</v>
      </c>
    </row>
    <row r="849" spans="1:7" x14ac:dyDescent="0.3">
      <c r="A849" s="24">
        <v>9</v>
      </c>
      <c r="B849" s="29">
        <v>44048</v>
      </c>
      <c r="C849" s="138">
        <f t="shared" si="27"/>
        <v>2020</v>
      </c>
      <c r="D849" s="27">
        <v>275</v>
      </c>
      <c r="E849" s="35">
        <v>278.48</v>
      </c>
      <c r="F849" s="27">
        <v>241.38</v>
      </c>
      <c r="G849" s="24" t="str">
        <f t="shared" si="26"/>
        <v>05/08/2020</v>
      </c>
    </row>
    <row r="850" spans="1:7" x14ac:dyDescent="0.3">
      <c r="A850" s="24">
        <v>9</v>
      </c>
      <c r="B850" s="29">
        <v>44049</v>
      </c>
      <c r="C850" s="138">
        <f t="shared" si="27"/>
        <v>2020</v>
      </c>
      <c r="D850" s="27">
        <v>275</v>
      </c>
      <c r="E850" s="35">
        <v>278.48</v>
      </c>
      <c r="F850" s="27">
        <v>241.38</v>
      </c>
      <c r="G850" s="24" t="str">
        <f t="shared" si="26"/>
        <v>06/08/2020</v>
      </c>
    </row>
    <row r="851" spans="1:7" x14ac:dyDescent="0.3">
      <c r="A851" s="24">
        <v>9</v>
      </c>
      <c r="B851" s="29">
        <v>44054</v>
      </c>
      <c r="C851" s="138">
        <f t="shared" si="27"/>
        <v>2020</v>
      </c>
      <c r="D851" s="27">
        <v>264.5</v>
      </c>
      <c r="E851" s="35">
        <v>278.48</v>
      </c>
      <c r="F851" s="27">
        <v>241.38</v>
      </c>
      <c r="G851" s="24" t="str">
        <f t="shared" si="26"/>
        <v>11/08/2020</v>
      </c>
    </row>
    <row r="852" spans="1:7" x14ac:dyDescent="0.3">
      <c r="A852" s="24">
        <v>9</v>
      </c>
      <c r="B852" s="29">
        <v>44067</v>
      </c>
      <c r="C852" s="138">
        <f t="shared" si="27"/>
        <v>2020</v>
      </c>
      <c r="D852" s="27">
        <v>270</v>
      </c>
      <c r="E852" s="35">
        <v>278.48</v>
      </c>
      <c r="F852" s="27">
        <v>241.38</v>
      </c>
      <c r="G852" s="24" t="str">
        <f t="shared" si="26"/>
        <v>24/08/2020</v>
      </c>
    </row>
    <row r="853" spans="1:7" x14ac:dyDescent="0.3">
      <c r="A853" s="24">
        <v>9</v>
      </c>
      <c r="B853" s="29">
        <v>44068</v>
      </c>
      <c r="C853" s="138">
        <f t="shared" si="27"/>
        <v>2020</v>
      </c>
      <c r="D853" s="27">
        <v>262.5</v>
      </c>
      <c r="E853" s="35">
        <v>278.48</v>
      </c>
      <c r="F853" s="27">
        <v>241.38</v>
      </c>
      <c r="G853" s="24" t="str">
        <f t="shared" si="26"/>
        <v>25/08/2020</v>
      </c>
    </row>
    <row r="854" spans="1:7" x14ac:dyDescent="0.3">
      <c r="A854" s="24">
        <v>9</v>
      </c>
      <c r="B854" s="29">
        <v>44074</v>
      </c>
      <c r="C854" s="138">
        <f t="shared" si="27"/>
        <v>2020</v>
      </c>
      <c r="D854" s="27">
        <v>266.25</v>
      </c>
      <c r="E854" s="35">
        <v>278.48</v>
      </c>
      <c r="F854" s="27">
        <v>241.38</v>
      </c>
      <c r="G854" s="24" t="str">
        <f t="shared" si="26"/>
        <v>31/08/2020</v>
      </c>
    </row>
    <row r="855" spans="1:7" x14ac:dyDescent="0.3">
      <c r="A855" s="24">
        <v>9</v>
      </c>
      <c r="B855" s="29" t="s">
        <v>105</v>
      </c>
      <c r="C855" s="138">
        <f t="shared" si="27"/>
        <v>2020</v>
      </c>
      <c r="D855" s="27">
        <v>266.25</v>
      </c>
      <c r="E855" s="35">
        <v>278.48</v>
      </c>
      <c r="F855" s="27">
        <v>241.38</v>
      </c>
      <c r="G855" s="24" t="str">
        <f t="shared" si="26"/>
        <v>01/09/2020</v>
      </c>
    </row>
    <row r="856" spans="1:7" x14ac:dyDescent="0.3">
      <c r="A856" s="24">
        <v>9</v>
      </c>
      <c r="B856" s="29" t="s">
        <v>108</v>
      </c>
      <c r="C856" s="138">
        <f t="shared" si="27"/>
        <v>2020</v>
      </c>
      <c r="D856" s="27">
        <v>264</v>
      </c>
      <c r="E856" s="35">
        <v>278.48</v>
      </c>
      <c r="F856" s="27">
        <v>241.38</v>
      </c>
      <c r="G856" s="24" t="str">
        <f t="shared" si="26"/>
        <v>04/09/2020</v>
      </c>
    </row>
    <row r="857" spans="1:7" x14ac:dyDescent="0.3">
      <c r="A857" s="24">
        <v>9</v>
      </c>
      <c r="B857" s="29" t="s">
        <v>123</v>
      </c>
      <c r="C857" s="138">
        <f t="shared" si="27"/>
        <v>2020</v>
      </c>
      <c r="D857" s="27">
        <v>265</v>
      </c>
      <c r="E857" s="35">
        <v>278.48</v>
      </c>
      <c r="F857" s="27">
        <v>241.38</v>
      </c>
      <c r="G857" s="24" t="str">
        <f t="shared" si="26"/>
        <v>25/09/2020</v>
      </c>
    </row>
    <row r="858" spans="1:7" x14ac:dyDescent="0.3">
      <c r="A858" s="24">
        <v>9</v>
      </c>
      <c r="B858" s="29" t="s">
        <v>126</v>
      </c>
      <c r="C858" s="138">
        <f t="shared" si="27"/>
        <v>2020</v>
      </c>
      <c r="D858" s="27">
        <v>271</v>
      </c>
      <c r="E858" s="35">
        <v>278.48</v>
      </c>
      <c r="F858" s="27">
        <v>241.38</v>
      </c>
      <c r="G858" s="24" t="str">
        <f t="shared" si="26"/>
        <v>30/09/2020</v>
      </c>
    </row>
    <row r="859" spans="1:7" x14ac:dyDescent="0.3">
      <c r="A859" s="24">
        <v>9</v>
      </c>
      <c r="B859" s="29" t="s">
        <v>191</v>
      </c>
      <c r="C859" s="138">
        <f t="shared" si="27"/>
        <v>2020</v>
      </c>
      <c r="D859" s="27">
        <v>270</v>
      </c>
      <c r="E859" s="35">
        <v>278.48</v>
      </c>
      <c r="F859" s="27">
        <v>241.38</v>
      </c>
      <c r="G859" s="24" t="str">
        <f t="shared" si="26"/>
        <v>02/10/2020</v>
      </c>
    </row>
    <row r="860" spans="1:7" x14ac:dyDescent="0.3">
      <c r="A860" s="24">
        <v>9</v>
      </c>
      <c r="B860" s="29" t="s">
        <v>192</v>
      </c>
      <c r="C860" s="138">
        <f t="shared" si="27"/>
        <v>2020</v>
      </c>
      <c r="D860" s="27">
        <v>275.64</v>
      </c>
      <c r="E860" s="35">
        <v>278.48</v>
      </c>
      <c r="F860" s="27">
        <v>241.38</v>
      </c>
      <c r="G860" s="24" t="str">
        <f t="shared" si="26"/>
        <v>07/10/2020</v>
      </c>
    </row>
    <row r="861" spans="1:7" x14ac:dyDescent="0.3">
      <c r="A861" s="24">
        <v>9</v>
      </c>
      <c r="B861" s="29" t="s">
        <v>193</v>
      </c>
      <c r="C861" s="138">
        <f t="shared" si="27"/>
        <v>2020</v>
      </c>
      <c r="D861" s="27">
        <v>281.67</v>
      </c>
      <c r="E861" s="35">
        <v>278.48</v>
      </c>
      <c r="F861" s="27">
        <v>241.38</v>
      </c>
      <c r="G861" s="24" t="str">
        <f t="shared" si="26"/>
        <v>08/10/2020</v>
      </c>
    </row>
    <row r="862" spans="1:7" x14ac:dyDescent="0.3">
      <c r="A862" s="24">
        <v>9</v>
      </c>
      <c r="B862" s="29" t="s">
        <v>194</v>
      </c>
      <c r="C862" s="138">
        <f t="shared" si="27"/>
        <v>2020</v>
      </c>
      <c r="D862" s="27">
        <v>275</v>
      </c>
      <c r="E862" s="35">
        <v>278.48</v>
      </c>
      <c r="F862" s="27">
        <v>241.38</v>
      </c>
      <c r="G862" s="24" t="str">
        <f t="shared" si="26"/>
        <v>12/10/2020</v>
      </c>
    </row>
    <row r="863" spans="1:7" x14ac:dyDescent="0.3">
      <c r="A863" s="24">
        <v>9</v>
      </c>
      <c r="B863" s="29" t="s">
        <v>195</v>
      </c>
      <c r="C863" s="138">
        <f t="shared" si="27"/>
        <v>2020</v>
      </c>
      <c r="D863" s="27">
        <v>280</v>
      </c>
      <c r="E863" s="35">
        <v>278.48</v>
      </c>
      <c r="F863" s="27">
        <v>241.38</v>
      </c>
      <c r="G863" s="24" t="str">
        <f t="shared" si="26"/>
        <v>13/10/2020</v>
      </c>
    </row>
    <row r="864" spans="1:7" x14ac:dyDescent="0.3">
      <c r="A864" s="24">
        <v>9</v>
      </c>
      <c r="B864" s="29" t="s">
        <v>196</v>
      </c>
      <c r="C864" s="138">
        <f t="shared" si="27"/>
        <v>2020</v>
      </c>
      <c r="D864" s="27">
        <v>282.5</v>
      </c>
      <c r="E864" s="35">
        <v>278.48</v>
      </c>
      <c r="F864" s="27">
        <v>241.38</v>
      </c>
      <c r="G864" s="24" t="str">
        <f t="shared" si="26"/>
        <v>15/10/2020</v>
      </c>
    </row>
    <row r="865" spans="1:7" x14ac:dyDescent="0.3">
      <c r="A865" s="24">
        <v>9</v>
      </c>
      <c r="B865" s="29" t="s">
        <v>127</v>
      </c>
      <c r="C865" s="138">
        <f t="shared" si="27"/>
        <v>2020</v>
      </c>
      <c r="D865" s="27">
        <v>275</v>
      </c>
      <c r="E865" s="35">
        <v>278.48</v>
      </c>
      <c r="F865" s="27">
        <v>241.38</v>
      </c>
      <c r="G865" s="24" t="str">
        <f t="shared" si="26"/>
        <v>16/10/2020</v>
      </c>
    </row>
    <row r="866" spans="1:7" x14ac:dyDescent="0.3">
      <c r="A866" s="24">
        <v>9</v>
      </c>
      <c r="B866" s="29" t="s">
        <v>129</v>
      </c>
      <c r="C866" s="138">
        <f t="shared" si="27"/>
        <v>2020</v>
      </c>
      <c r="D866" s="27">
        <v>275</v>
      </c>
      <c r="E866" s="35">
        <v>278.48</v>
      </c>
      <c r="F866" s="27">
        <v>241.38</v>
      </c>
      <c r="G866" s="24" t="str">
        <f t="shared" ref="G866:G929" si="28">TEXT(B866,"jj/mm/aaaa")</f>
        <v>20/10/2020</v>
      </c>
    </row>
    <row r="867" spans="1:7" x14ac:dyDescent="0.3">
      <c r="A867" s="24">
        <v>9</v>
      </c>
      <c r="B867" s="29">
        <v>44125</v>
      </c>
      <c r="C867" s="138">
        <f t="shared" si="27"/>
        <v>2020</v>
      </c>
      <c r="D867" s="27">
        <v>278.33</v>
      </c>
      <c r="E867" s="35">
        <v>278.48</v>
      </c>
      <c r="F867" s="27">
        <v>241.38</v>
      </c>
      <c r="G867" s="24" t="str">
        <f t="shared" si="28"/>
        <v>21/10/2020</v>
      </c>
    </row>
    <row r="868" spans="1:7" x14ac:dyDescent="0.3">
      <c r="A868" s="24">
        <v>9</v>
      </c>
      <c r="B868" s="29">
        <v>44126</v>
      </c>
      <c r="C868" s="138">
        <f t="shared" si="27"/>
        <v>2020</v>
      </c>
      <c r="D868" s="27">
        <v>282.5</v>
      </c>
      <c r="E868" s="35">
        <v>278.48</v>
      </c>
      <c r="F868" s="27">
        <v>241.38</v>
      </c>
      <c r="G868" s="24" t="str">
        <f t="shared" si="28"/>
        <v>22/10/2020</v>
      </c>
    </row>
    <row r="869" spans="1:7" x14ac:dyDescent="0.3">
      <c r="A869" s="24">
        <v>9</v>
      </c>
      <c r="B869" s="29">
        <v>44127</v>
      </c>
      <c r="C869" s="138">
        <f t="shared" si="27"/>
        <v>2020</v>
      </c>
      <c r="D869" s="27">
        <v>285</v>
      </c>
      <c r="E869" s="35">
        <v>278.48</v>
      </c>
      <c r="F869" s="27">
        <v>241.38</v>
      </c>
      <c r="G869" s="24" t="str">
        <f t="shared" si="28"/>
        <v>23/10/2020</v>
      </c>
    </row>
    <row r="870" spans="1:7" x14ac:dyDescent="0.3">
      <c r="A870" s="24">
        <v>9</v>
      </c>
      <c r="B870" s="29">
        <v>44130</v>
      </c>
      <c r="C870" s="138">
        <f t="shared" si="27"/>
        <v>2020</v>
      </c>
      <c r="D870" s="27">
        <v>285</v>
      </c>
      <c r="E870" s="35">
        <v>278.48</v>
      </c>
      <c r="F870" s="27">
        <v>241.38</v>
      </c>
      <c r="G870" s="24" t="str">
        <f t="shared" si="28"/>
        <v>26/10/2020</v>
      </c>
    </row>
    <row r="871" spans="1:7" x14ac:dyDescent="0.3">
      <c r="A871" s="24">
        <v>9</v>
      </c>
      <c r="B871" s="29">
        <v>44131</v>
      </c>
      <c r="C871" s="138">
        <f t="shared" si="27"/>
        <v>2020</v>
      </c>
      <c r="D871" s="27">
        <v>285</v>
      </c>
      <c r="E871" s="35">
        <v>278.48</v>
      </c>
      <c r="F871" s="27">
        <v>241.38</v>
      </c>
      <c r="G871" s="24" t="str">
        <f t="shared" si="28"/>
        <v>27/10/2020</v>
      </c>
    </row>
    <row r="872" spans="1:7" x14ac:dyDescent="0.3">
      <c r="A872" s="24">
        <v>9</v>
      </c>
      <c r="B872" s="29">
        <v>44132</v>
      </c>
      <c r="C872" s="138">
        <f t="shared" si="27"/>
        <v>2020</v>
      </c>
      <c r="D872" s="27">
        <v>282.5</v>
      </c>
      <c r="E872" s="35">
        <v>278.48</v>
      </c>
      <c r="F872" s="27">
        <v>241.38</v>
      </c>
      <c r="G872" s="24" t="str">
        <f t="shared" si="28"/>
        <v>28/10/2020</v>
      </c>
    </row>
    <row r="873" spans="1:7" x14ac:dyDescent="0.3">
      <c r="A873" s="24">
        <v>9</v>
      </c>
      <c r="B873" s="29">
        <v>44133</v>
      </c>
      <c r="C873" s="138">
        <f t="shared" si="27"/>
        <v>2020</v>
      </c>
      <c r="D873" s="27">
        <v>285</v>
      </c>
      <c r="E873" s="35">
        <v>278.48</v>
      </c>
      <c r="F873" s="27">
        <v>241.38</v>
      </c>
      <c r="G873" s="24" t="str">
        <f t="shared" si="28"/>
        <v>29/10/2020</v>
      </c>
    </row>
    <row r="874" spans="1:7" x14ac:dyDescent="0.3">
      <c r="A874" s="24">
        <v>9</v>
      </c>
      <c r="B874" s="29">
        <v>44134</v>
      </c>
      <c r="C874" s="138">
        <f t="shared" si="27"/>
        <v>2020</v>
      </c>
      <c r="D874" s="27">
        <v>285.83</v>
      </c>
      <c r="E874" s="35">
        <v>278.48</v>
      </c>
      <c r="F874" s="27">
        <v>241.38</v>
      </c>
      <c r="G874" s="24" t="str">
        <f t="shared" si="28"/>
        <v>30/10/2020</v>
      </c>
    </row>
    <row r="875" spans="1:7" x14ac:dyDescent="0.3">
      <c r="A875" s="24">
        <v>9</v>
      </c>
      <c r="B875" s="29">
        <v>44137</v>
      </c>
      <c r="C875" s="138">
        <f t="shared" si="27"/>
        <v>2020</v>
      </c>
      <c r="D875" s="27">
        <v>285</v>
      </c>
      <c r="E875" s="35">
        <v>278.48</v>
      </c>
      <c r="F875" s="27">
        <v>241.38</v>
      </c>
      <c r="G875" s="24" t="str">
        <f t="shared" si="28"/>
        <v>02/11/2020</v>
      </c>
    </row>
    <row r="876" spans="1:7" x14ac:dyDescent="0.3">
      <c r="A876" s="24">
        <v>9</v>
      </c>
      <c r="B876" s="29">
        <v>44138</v>
      </c>
      <c r="C876" s="138">
        <f t="shared" si="27"/>
        <v>2020</v>
      </c>
      <c r="D876" s="27">
        <v>285</v>
      </c>
      <c r="E876" s="35">
        <v>278.48</v>
      </c>
      <c r="F876" s="27">
        <v>241.38</v>
      </c>
      <c r="G876" s="24" t="str">
        <f t="shared" si="28"/>
        <v>03/11/2020</v>
      </c>
    </row>
    <row r="877" spans="1:7" x14ac:dyDescent="0.3">
      <c r="A877" s="24">
        <v>9</v>
      </c>
      <c r="B877" s="29">
        <v>44139</v>
      </c>
      <c r="C877" s="138">
        <f t="shared" si="27"/>
        <v>2020</v>
      </c>
      <c r="D877" s="27">
        <v>285</v>
      </c>
      <c r="E877" s="35">
        <v>278.48</v>
      </c>
      <c r="F877" s="27">
        <v>241.38</v>
      </c>
      <c r="G877" s="24" t="str">
        <f t="shared" si="28"/>
        <v>04/11/2020</v>
      </c>
    </row>
    <row r="878" spans="1:7" x14ac:dyDescent="0.3">
      <c r="A878" s="24">
        <v>9</v>
      </c>
      <c r="B878" s="29">
        <v>44141</v>
      </c>
      <c r="C878" s="138">
        <f t="shared" si="27"/>
        <v>2020</v>
      </c>
      <c r="D878" s="27">
        <v>287.5</v>
      </c>
      <c r="E878" s="35">
        <v>278.48</v>
      </c>
      <c r="F878" s="27">
        <v>241.38</v>
      </c>
      <c r="G878" s="24" t="str">
        <f t="shared" si="28"/>
        <v>06/11/2020</v>
      </c>
    </row>
    <row r="879" spans="1:7" x14ac:dyDescent="0.3">
      <c r="A879" s="24">
        <v>9</v>
      </c>
      <c r="B879" s="29">
        <v>44148</v>
      </c>
      <c r="C879" s="138">
        <f t="shared" si="27"/>
        <v>2020</v>
      </c>
      <c r="D879" s="27">
        <v>285</v>
      </c>
      <c r="E879" s="35">
        <v>278.48</v>
      </c>
      <c r="F879" s="27">
        <v>241.38</v>
      </c>
      <c r="G879" s="24" t="str">
        <f t="shared" si="28"/>
        <v>13/11/2020</v>
      </c>
    </row>
    <row r="880" spans="1:7" x14ac:dyDescent="0.3">
      <c r="A880" s="24">
        <v>9</v>
      </c>
      <c r="B880" s="29">
        <v>44152</v>
      </c>
      <c r="C880" s="138">
        <f t="shared" si="27"/>
        <v>2020</v>
      </c>
      <c r="D880" s="27">
        <v>286.67</v>
      </c>
      <c r="E880" s="35">
        <v>278.48</v>
      </c>
      <c r="F880" s="27">
        <v>241.38</v>
      </c>
      <c r="G880" s="24" t="str">
        <f t="shared" si="28"/>
        <v>17/11/2020</v>
      </c>
    </row>
    <row r="881" spans="1:7" x14ac:dyDescent="0.3">
      <c r="A881" s="24">
        <v>9</v>
      </c>
      <c r="B881" s="29">
        <v>44153</v>
      </c>
      <c r="C881" s="138">
        <f t="shared" si="27"/>
        <v>2020</v>
      </c>
      <c r="D881" s="27">
        <v>287.5</v>
      </c>
      <c r="E881" s="35">
        <v>278.48</v>
      </c>
      <c r="F881" s="27">
        <v>241.38</v>
      </c>
      <c r="G881" s="24" t="str">
        <f t="shared" si="28"/>
        <v>18/11/2020</v>
      </c>
    </row>
    <row r="882" spans="1:7" x14ac:dyDescent="0.3">
      <c r="A882" s="24">
        <v>9</v>
      </c>
      <c r="B882" s="29">
        <v>44154</v>
      </c>
      <c r="C882" s="138">
        <f t="shared" si="27"/>
        <v>2020</v>
      </c>
      <c r="D882" s="27">
        <v>287.5</v>
      </c>
      <c r="E882" s="35">
        <v>278.48</v>
      </c>
      <c r="F882" s="27">
        <v>241.38</v>
      </c>
      <c r="G882" s="24" t="str">
        <f t="shared" si="28"/>
        <v>19/11/2020</v>
      </c>
    </row>
    <row r="883" spans="1:7" x14ac:dyDescent="0.3">
      <c r="A883" s="24">
        <v>9</v>
      </c>
      <c r="B883" s="29">
        <v>44155</v>
      </c>
      <c r="C883" s="138">
        <f t="shared" si="27"/>
        <v>2020</v>
      </c>
      <c r="D883" s="27">
        <v>287.5</v>
      </c>
      <c r="E883" s="35">
        <v>278.48</v>
      </c>
      <c r="F883" s="27">
        <v>241.38</v>
      </c>
      <c r="G883" s="24" t="str">
        <f t="shared" si="28"/>
        <v>20/11/2020</v>
      </c>
    </row>
    <row r="884" spans="1:7" x14ac:dyDescent="0.3">
      <c r="A884" s="24">
        <v>9</v>
      </c>
      <c r="B884" s="29">
        <v>44158</v>
      </c>
      <c r="C884" s="138">
        <f t="shared" si="27"/>
        <v>2020</v>
      </c>
      <c r="D884" s="27">
        <v>286</v>
      </c>
      <c r="E884" s="35">
        <v>278.48</v>
      </c>
      <c r="F884" s="27">
        <v>241.38</v>
      </c>
      <c r="G884" s="24" t="str">
        <f t="shared" si="28"/>
        <v>23/11/2020</v>
      </c>
    </row>
    <row r="885" spans="1:7" x14ac:dyDescent="0.3">
      <c r="A885" s="24">
        <v>9</v>
      </c>
      <c r="B885" s="29">
        <v>44160</v>
      </c>
      <c r="C885" s="138">
        <f t="shared" si="27"/>
        <v>2020</v>
      </c>
      <c r="D885" s="27">
        <v>290</v>
      </c>
      <c r="E885" s="35">
        <v>278.48</v>
      </c>
      <c r="F885" s="27">
        <v>241.38</v>
      </c>
      <c r="G885" s="24" t="str">
        <f t="shared" si="28"/>
        <v>25/11/2020</v>
      </c>
    </row>
    <row r="886" spans="1:7" x14ac:dyDescent="0.3">
      <c r="A886" s="24">
        <v>9</v>
      </c>
      <c r="B886" s="29">
        <v>44168</v>
      </c>
      <c r="C886" s="138">
        <f t="shared" si="27"/>
        <v>2020</v>
      </c>
      <c r="D886" s="27">
        <v>290</v>
      </c>
      <c r="E886" s="35">
        <v>278.48</v>
      </c>
      <c r="F886" s="27">
        <v>241.38</v>
      </c>
      <c r="G886" s="24" t="str">
        <f t="shared" si="28"/>
        <v>03/12/2020</v>
      </c>
    </row>
    <row r="887" spans="1:7" x14ac:dyDescent="0.3">
      <c r="A887" s="24">
        <v>9</v>
      </c>
      <c r="B887" s="29">
        <v>44169</v>
      </c>
      <c r="C887" s="138">
        <f t="shared" si="27"/>
        <v>2020</v>
      </c>
      <c r="D887" s="27">
        <v>290</v>
      </c>
      <c r="E887" s="35">
        <v>278.48</v>
      </c>
      <c r="F887" s="27">
        <v>241.38</v>
      </c>
      <c r="G887" s="24" t="str">
        <f t="shared" si="28"/>
        <v>04/12/2020</v>
      </c>
    </row>
    <row r="888" spans="1:7" x14ac:dyDescent="0.3">
      <c r="A888" s="24">
        <v>9</v>
      </c>
      <c r="B888" s="29">
        <v>44172</v>
      </c>
      <c r="C888" s="138">
        <f t="shared" si="27"/>
        <v>2020</v>
      </c>
      <c r="D888" s="27">
        <v>290</v>
      </c>
      <c r="E888" s="35">
        <v>278.48</v>
      </c>
      <c r="F888" s="27">
        <v>241.38</v>
      </c>
      <c r="G888" s="24" t="str">
        <f t="shared" si="28"/>
        <v>07/12/2020</v>
      </c>
    </row>
    <row r="889" spans="1:7" x14ac:dyDescent="0.3">
      <c r="A889" s="24">
        <v>9</v>
      </c>
      <c r="B889" s="29">
        <v>44173</v>
      </c>
      <c r="C889" s="138">
        <f t="shared" si="27"/>
        <v>2020</v>
      </c>
      <c r="D889" s="27">
        <v>283.5</v>
      </c>
      <c r="E889" s="35">
        <v>278.48</v>
      </c>
      <c r="F889" s="27">
        <v>241.38</v>
      </c>
      <c r="G889" s="24" t="str">
        <f t="shared" si="28"/>
        <v>08/12/2020</v>
      </c>
    </row>
    <row r="890" spans="1:7" x14ac:dyDescent="0.3">
      <c r="A890" s="24">
        <v>9</v>
      </c>
      <c r="B890" s="29">
        <v>44174</v>
      </c>
      <c r="C890" s="138">
        <f t="shared" si="27"/>
        <v>2020</v>
      </c>
      <c r="D890" s="27">
        <v>283.5</v>
      </c>
      <c r="E890" s="35">
        <v>278.48</v>
      </c>
      <c r="F890" s="27">
        <v>241.38</v>
      </c>
      <c r="G890" s="24" t="str">
        <f t="shared" si="28"/>
        <v>09/12/2020</v>
      </c>
    </row>
    <row r="891" spans="1:7" x14ac:dyDescent="0.3">
      <c r="A891" s="24">
        <v>9</v>
      </c>
      <c r="B891" s="29">
        <v>44175</v>
      </c>
      <c r="C891" s="138">
        <f t="shared" si="27"/>
        <v>2020</v>
      </c>
      <c r="D891" s="27">
        <v>283.5</v>
      </c>
      <c r="E891" s="35">
        <v>278.48</v>
      </c>
      <c r="F891" s="27">
        <v>241.38</v>
      </c>
      <c r="G891" s="24" t="str">
        <f t="shared" si="28"/>
        <v>10/12/2020</v>
      </c>
    </row>
    <row r="892" spans="1:7" x14ac:dyDescent="0.3">
      <c r="A892" s="24">
        <v>9</v>
      </c>
      <c r="B892" s="29">
        <v>44176</v>
      </c>
      <c r="C892" s="138">
        <f t="shared" si="27"/>
        <v>2020</v>
      </c>
      <c r="D892" s="27">
        <v>283.5</v>
      </c>
      <c r="E892" s="35">
        <v>278.48</v>
      </c>
      <c r="F892" s="27">
        <v>241.38</v>
      </c>
      <c r="G892" s="24" t="str">
        <f t="shared" si="28"/>
        <v>11/12/2020</v>
      </c>
    </row>
    <row r="893" spans="1:7" x14ac:dyDescent="0.3">
      <c r="A893" s="24">
        <v>9</v>
      </c>
      <c r="B893" s="29">
        <v>44179</v>
      </c>
      <c r="C893" s="138">
        <f t="shared" si="27"/>
        <v>2020</v>
      </c>
      <c r="D893" s="27">
        <v>283.5</v>
      </c>
      <c r="E893" s="35">
        <v>278.48</v>
      </c>
      <c r="F893" s="27">
        <v>241.38</v>
      </c>
      <c r="G893" s="24" t="str">
        <f t="shared" si="28"/>
        <v>14/12/2020</v>
      </c>
    </row>
    <row r="894" spans="1:7" x14ac:dyDescent="0.3">
      <c r="A894" s="24">
        <v>9</v>
      </c>
      <c r="B894" s="29">
        <v>44180</v>
      </c>
      <c r="C894" s="138">
        <f t="shared" si="27"/>
        <v>2020</v>
      </c>
      <c r="D894" s="27">
        <v>283.5</v>
      </c>
      <c r="E894" s="35">
        <v>278.48</v>
      </c>
      <c r="F894" s="27">
        <v>241.38</v>
      </c>
      <c r="G894" s="24" t="str">
        <f t="shared" si="28"/>
        <v>15/12/2020</v>
      </c>
    </row>
    <row r="895" spans="1:7" x14ac:dyDescent="0.3">
      <c r="A895" s="24">
        <v>9</v>
      </c>
      <c r="B895" s="29">
        <v>44181</v>
      </c>
      <c r="C895" s="138">
        <f t="shared" si="27"/>
        <v>2020</v>
      </c>
      <c r="D895" s="27">
        <v>283.5</v>
      </c>
      <c r="E895" s="35">
        <v>278.48</v>
      </c>
      <c r="F895" s="27">
        <v>241.38</v>
      </c>
      <c r="G895" s="24" t="str">
        <f t="shared" si="28"/>
        <v>16/12/2020</v>
      </c>
    </row>
    <row r="896" spans="1:7" x14ac:dyDescent="0.3">
      <c r="A896" s="24">
        <v>9</v>
      </c>
      <c r="B896" s="29">
        <v>44182</v>
      </c>
      <c r="C896" s="138">
        <f t="shared" si="27"/>
        <v>2020</v>
      </c>
      <c r="D896" s="27">
        <v>283.5</v>
      </c>
      <c r="E896" s="35">
        <v>278.48</v>
      </c>
      <c r="F896" s="27">
        <v>241.38</v>
      </c>
      <c r="G896" s="24" t="str">
        <f t="shared" si="28"/>
        <v>17/12/2020</v>
      </c>
    </row>
    <row r="897" spans="1:7" x14ac:dyDescent="0.3">
      <c r="A897" s="24">
        <v>9</v>
      </c>
      <c r="B897" s="29">
        <v>44183</v>
      </c>
      <c r="C897" s="138">
        <f t="shared" si="27"/>
        <v>2020</v>
      </c>
      <c r="D897" s="27">
        <v>283.5</v>
      </c>
      <c r="E897" s="35">
        <v>278.48</v>
      </c>
      <c r="F897" s="27">
        <v>241.38</v>
      </c>
      <c r="G897" s="24" t="str">
        <f t="shared" si="28"/>
        <v>18/12/2020</v>
      </c>
    </row>
    <row r="898" spans="1:7" x14ac:dyDescent="0.3">
      <c r="A898" s="24">
        <v>9</v>
      </c>
      <c r="B898" s="29">
        <v>44186</v>
      </c>
      <c r="C898" s="138">
        <f t="shared" si="27"/>
        <v>2020</v>
      </c>
      <c r="D898" s="27">
        <v>283.5</v>
      </c>
      <c r="E898" s="35">
        <v>278.48</v>
      </c>
      <c r="F898" s="27">
        <v>241.38</v>
      </c>
      <c r="G898" s="24" t="str">
        <f t="shared" si="28"/>
        <v>21/12/2020</v>
      </c>
    </row>
    <row r="899" spans="1:7" x14ac:dyDescent="0.3">
      <c r="A899" s="24">
        <v>9</v>
      </c>
      <c r="B899" s="29">
        <v>44187</v>
      </c>
      <c r="C899" s="138">
        <f t="shared" ref="C899:C962" si="29">YEAR(B899)</f>
        <v>2020</v>
      </c>
      <c r="D899" s="27">
        <v>283.5</v>
      </c>
      <c r="E899" s="35">
        <v>278.48</v>
      </c>
      <c r="F899" s="27">
        <v>241.38</v>
      </c>
      <c r="G899" s="24" t="str">
        <f t="shared" si="28"/>
        <v>22/12/2020</v>
      </c>
    </row>
    <row r="900" spans="1:7" x14ac:dyDescent="0.3">
      <c r="A900" s="24">
        <v>9</v>
      </c>
      <c r="B900" s="29">
        <v>44200</v>
      </c>
      <c r="C900" s="138">
        <f t="shared" si="29"/>
        <v>2021</v>
      </c>
      <c r="D900" s="27">
        <v>283.5</v>
      </c>
      <c r="E900" s="19">
        <v>404.23</v>
      </c>
      <c r="F900" s="19">
        <v>255.25</v>
      </c>
      <c r="G900" s="24" t="str">
        <f t="shared" si="28"/>
        <v>04/01/2021</v>
      </c>
    </row>
    <row r="901" spans="1:7" x14ac:dyDescent="0.3">
      <c r="A901" s="24">
        <v>9</v>
      </c>
      <c r="B901" s="29">
        <v>44201</v>
      </c>
      <c r="C901" s="138">
        <f t="shared" si="29"/>
        <v>2021</v>
      </c>
      <c r="D901" s="27">
        <v>283.5</v>
      </c>
      <c r="E901" s="19">
        <v>404.23</v>
      </c>
      <c r="F901" s="19">
        <v>255.25</v>
      </c>
      <c r="G901" s="24" t="str">
        <f t="shared" si="28"/>
        <v>05/01/2021</v>
      </c>
    </row>
    <row r="902" spans="1:7" x14ac:dyDescent="0.3">
      <c r="A902" s="24">
        <v>9</v>
      </c>
      <c r="B902" s="29">
        <v>44202</v>
      </c>
      <c r="C902" s="138">
        <f t="shared" si="29"/>
        <v>2021</v>
      </c>
      <c r="D902" s="27">
        <v>283.5</v>
      </c>
      <c r="E902" s="19">
        <v>404.23</v>
      </c>
      <c r="F902" s="19">
        <v>255.25</v>
      </c>
      <c r="G902" s="24" t="str">
        <f t="shared" si="28"/>
        <v>06/01/2021</v>
      </c>
    </row>
    <row r="903" spans="1:7" x14ac:dyDescent="0.3">
      <c r="A903" s="24">
        <v>9</v>
      </c>
      <c r="B903" s="29">
        <v>44203</v>
      </c>
      <c r="C903" s="138">
        <f t="shared" si="29"/>
        <v>2021</v>
      </c>
      <c r="D903" s="27">
        <v>283.5</v>
      </c>
      <c r="E903" s="19">
        <v>404.23</v>
      </c>
      <c r="F903" s="19">
        <v>255.25</v>
      </c>
      <c r="G903" s="24" t="str">
        <f t="shared" si="28"/>
        <v>07/01/2021</v>
      </c>
    </row>
    <row r="904" spans="1:7" x14ac:dyDescent="0.3">
      <c r="A904" s="24">
        <v>9</v>
      </c>
      <c r="B904" s="29">
        <v>44204</v>
      </c>
      <c r="C904" s="138">
        <f t="shared" si="29"/>
        <v>2021</v>
      </c>
      <c r="D904" s="27">
        <v>283.5</v>
      </c>
      <c r="E904" s="19">
        <v>404.23</v>
      </c>
      <c r="F904" s="19">
        <v>255.25</v>
      </c>
      <c r="G904" s="24" t="str">
        <f t="shared" si="28"/>
        <v>08/01/2021</v>
      </c>
    </row>
    <row r="905" spans="1:7" x14ac:dyDescent="0.3">
      <c r="A905" s="24">
        <v>9</v>
      </c>
      <c r="B905" s="29">
        <v>44207</v>
      </c>
      <c r="C905" s="138">
        <f t="shared" si="29"/>
        <v>2021</v>
      </c>
      <c r="D905" s="27">
        <v>283.5</v>
      </c>
      <c r="E905" s="19">
        <v>404.23</v>
      </c>
      <c r="F905" s="19">
        <v>255.25</v>
      </c>
      <c r="G905" s="24" t="str">
        <f t="shared" si="28"/>
        <v>11/01/2021</v>
      </c>
    </row>
    <row r="906" spans="1:7" x14ac:dyDescent="0.3">
      <c r="A906" s="24">
        <v>9</v>
      </c>
      <c r="B906" s="29">
        <v>44208</v>
      </c>
      <c r="C906" s="138">
        <f t="shared" si="29"/>
        <v>2021</v>
      </c>
      <c r="D906" s="27">
        <v>283.5</v>
      </c>
      <c r="E906" s="19">
        <v>404.23</v>
      </c>
      <c r="F906" s="19">
        <v>255.25</v>
      </c>
      <c r="G906" s="24" t="str">
        <f t="shared" si="28"/>
        <v>12/01/2021</v>
      </c>
    </row>
    <row r="907" spans="1:7" x14ac:dyDescent="0.3">
      <c r="A907" s="24">
        <v>9</v>
      </c>
      <c r="B907" s="29">
        <v>44209</v>
      </c>
      <c r="C907" s="138">
        <f t="shared" si="29"/>
        <v>2021</v>
      </c>
      <c r="D907" s="27">
        <v>283.5</v>
      </c>
      <c r="E907" s="19">
        <v>404.23</v>
      </c>
      <c r="F907" s="19">
        <v>255.25</v>
      </c>
      <c r="G907" s="24" t="str">
        <f t="shared" si="28"/>
        <v>13/01/2021</v>
      </c>
    </row>
    <row r="908" spans="1:7" x14ac:dyDescent="0.3">
      <c r="A908" s="24">
        <v>9</v>
      </c>
      <c r="B908" s="29">
        <v>44210</v>
      </c>
      <c r="C908" s="138">
        <f t="shared" si="29"/>
        <v>2021</v>
      </c>
      <c r="D908" s="27">
        <v>283.5</v>
      </c>
      <c r="E908" s="19">
        <v>404.23</v>
      </c>
      <c r="F908" s="19">
        <v>255.25</v>
      </c>
      <c r="G908" s="24" t="str">
        <f t="shared" si="28"/>
        <v>14/01/2021</v>
      </c>
    </row>
    <row r="909" spans="1:7" x14ac:dyDescent="0.3">
      <c r="A909" s="24">
        <v>9</v>
      </c>
      <c r="B909" s="29">
        <v>44211</v>
      </c>
      <c r="C909" s="138">
        <f t="shared" si="29"/>
        <v>2021</v>
      </c>
      <c r="D909" s="27">
        <v>283.5</v>
      </c>
      <c r="E909" s="19">
        <v>404.23</v>
      </c>
      <c r="F909" s="19">
        <v>255.25</v>
      </c>
      <c r="G909" s="24" t="str">
        <f t="shared" si="28"/>
        <v>15/01/2021</v>
      </c>
    </row>
    <row r="910" spans="1:7" x14ac:dyDescent="0.3">
      <c r="A910" s="24">
        <v>9</v>
      </c>
      <c r="B910" s="29">
        <v>44214</v>
      </c>
      <c r="C910" s="138">
        <f t="shared" si="29"/>
        <v>2021</v>
      </c>
      <c r="D910" s="27">
        <v>283.5</v>
      </c>
      <c r="E910" s="19">
        <v>404.23</v>
      </c>
      <c r="F910" s="19">
        <v>255.25</v>
      </c>
      <c r="G910" s="24" t="str">
        <f t="shared" si="28"/>
        <v>18/01/2021</v>
      </c>
    </row>
    <row r="911" spans="1:7" x14ac:dyDescent="0.3">
      <c r="A911" s="24">
        <v>9</v>
      </c>
      <c r="B911" s="29">
        <v>44215</v>
      </c>
      <c r="C911" s="138">
        <f t="shared" si="29"/>
        <v>2021</v>
      </c>
      <c r="D911" s="27">
        <v>283.5</v>
      </c>
      <c r="E911" s="19">
        <v>404.23</v>
      </c>
      <c r="F911" s="19">
        <v>255.25</v>
      </c>
      <c r="G911" s="24" t="str">
        <f t="shared" si="28"/>
        <v>19/01/2021</v>
      </c>
    </row>
    <row r="912" spans="1:7" x14ac:dyDescent="0.3">
      <c r="A912" s="24">
        <v>9</v>
      </c>
      <c r="B912" s="29">
        <v>44216</v>
      </c>
      <c r="C912" s="138">
        <f t="shared" si="29"/>
        <v>2021</v>
      </c>
      <c r="D912" s="27">
        <v>283.5</v>
      </c>
      <c r="E912" s="19">
        <v>404.23</v>
      </c>
      <c r="F912" s="19">
        <v>255.25</v>
      </c>
      <c r="G912" s="24" t="str">
        <f t="shared" si="28"/>
        <v>20/01/2021</v>
      </c>
    </row>
    <row r="913" spans="1:7" x14ac:dyDescent="0.3">
      <c r="A913" s="24">
        <v>9</v>
      </c>
      <c r="B913" s="29">
        <v>44217</v>
      </c>
      <c r="C913" s="138">
        <f t="shared" si="29"/>
        <v>2021</v>
      </c>
      <c r="D913" s="27">
        <v>283.5</v>
      </c>
      <c r="E913" s="19">
        <v>404.23</v>
      </c>
      <c r="F913" s="19">
        <v>255.25</v>
      </c>
      <c r="G913" s="24" t="str">
        <f t="shared" si="28"/>
        <v>21/01/2021</v>
      </c>
    </row>
    <row r="914" spans="1:7" x14ac:dyDescent="0.3">
      <c r="A914" s="24">
        <v>9</v>
      </c>
      <c r="B914" s="29">
        <v>44218</v>
      </c>
      <c r="C914" s="138">
        <f t="shared" si="29"/>
        <v>2021</v>
      </c>
      <c r="D914" s="27">
        <v>283.5</v>
      </c>
      <c r="E914" s="19">
        <v>404.23</v>
      </c>
      <c r="F914" s="19">
        <v>255.25</v>
      </c>
      <c r="G914" s="24" t="str">
        <f t="shared" si="28"/>
        <v>22/01/2021</v>
      </c>
    </row>
    <row r="915" spans="1:7" x14ac:dyDescent="0.3">
      <c r="A915" s="24">
        <v>9</v>
      </c>
      <c r="B915" s="29">
        <v>44221</v>
      </c>
      <c r="C915" s="138">
        <f t="shared" si="29"/>
        <v>2021</v>
      </c>
      <c r="D915" s="27">
        <v>283.5</v>
      </c>
      <c r="E915" s="19">
        <v>404.23</v>
      </c>
      <c r="F915" s="19">
        <v>255.25</v>
      </c>
      <c r="G915" s="24" t="str">
        <f t="shared" si="28"/>
        <v>25/01/2021</v>
      </c>
    </row>
    <row r="916" spans="1:7" x14ac:dyDescent="0.3">
      <c r="A916" s="24">
        <v>9</v>
      </c>
      <c r="B916" s="29">
        <v>44222</v>
      </c>
      <c r="C916" s="138">
        <f t="shared" si="29"/>
        <v>2021</v>
      </c>
      <c r="D916" s="27">
        <v>283.5</v>
      </c>
      <c r="E916" s="19">
        <v>404.23</v>
      </c>
      <c r="F916" s="19">
        <v>255.25</v>
      </c>
      <c r="G916" s="24" t="str">
        <f t="shared" si="28"/>
        <v>26/01/2021</v>
      </c>
    </row>
    <row r="917" spans="1:7" x14ac:dyDescent="0.3">
      <c r="A917" s="24">
        <v>9</v>
      </c>
      <c r="B917" s="29">
        <v>44223</v>
      </c>
      <c r="C917" s="138">
        <f t="shared" si="29"/>
        <v>2021</v>
      </c>
      <c r="D917" s="27">
        <v>283.5</v>
      </c>
      <c r="E917" s="19">
        <v>404.23</v>
      </c>
      <c r="F917" s="19">
        <v>255.25</v>
      </c>
      <c r="G917" s="24" t="str">
        <f t="shared" si="28"/>
        <v>27/01/2021</v>
      </c>
    </row>
    <row r="918" spans="1:7" x14ac:dyDescent="0.3">
      <c r="A918" s="24">
        <v>9</v>
      </c>
      <c r="B918" s="29">
        <v>44224</v>
      </c>
      <c r="C918" s="138">
        <f t="shared" si="29"/>
        <v>2021</v>
      </c>
      <c r="D918" s="27">
        <v>283.5</v>
      </c>
      <c r="E918" s="19">
        <v>404.23</v>
      </c>
      <c r="F918" s="19">
        <v>255.25</v>
      </c>
      <c r="G918" s="24" t="str">
        <f t="shared" si="28"/>
        <v>28/01/2021</v>
      </c>
    </row>
    <row r="919" spans="1:7" x14ac:dyDescent="0.3">
      <c r="A919" s="24">
        <v>9</v>
      </c>
      <c r="B919" s="29">
        <v>44225</v>
      </c>
      <c r="C919" s="138">
        <f t="shared" si="29"/>
        <v>2021</v>
      </c>
      <c r="D919" s="27">
        <v>283.5</v>
      </c>
      <c r="E919" s="19">
        <v>404.23</v>
      </c>
      <c r="F919" s="19">
        <v>255.25</v>
      </c>
      <c r="G919" s="24" t="str">
        <f t="shared" si="28"/>
        <v>29/01/2021</v>
      </c>
    </row>
    <row r="920" spans="1:7" x14ac:dyDescent="0.3">
      <c r="A920" s="24">
        <v>9</v>
      </c>
      <c r="B920" s="29">
        <v>44228</v>
      </c>
      <c r="C920" s="138">
        <f t="shared" si="29"/>
        <v>2021</v>
      </c>
      <c r="D920" s="27">
        <v>283.5</v>
      </c>
      <c r="E920" s="19">
        <v>404.23</v>
      </c>
      <c r="F920" s="19">
        <v>255.25</v>
      </c>
      <c r="G920" s="24" t="str">
        <f t="shared" si="28"/>
        <v>01/02/2021</v>
      </c>
    </row>
    <row r="921" spans="1:7" x14ac:dyDescent="0.3">
      <c r="A921" s="24">
        <v>9</v>
      </c>
      <c r="B921" s="29">
        <v>44229</v>
      </c>
      <c r="C921" s="138">
        <f t="shared" si="29"/>
        <v>2021</v>
      </c>
      <c r="D921" s="27">
        <v>283.5</v>
      </c>
      <c r="E921" s="19">
        <v>404.23</v>
      </c>
      <c r="F921" s="19">
        <v>255.25</v>
      </c>
      <c r="G921" s="24" t="str">
        <f t="shared" si="28"/>
        <v>02/02/2021</v>
      </c>
    </row>
    <row r="922" spans="1:7" x14ac:dyDescent="0.3">
      <c r="A922" s="24">
        <v>9</v>
      </c>
      <c r="B922" s="29">
        <v>44230</v>
      </c>
      <c r="C922" s="138">
        <f t="shared" si="29"/>
        <v>2021</v>
      </c>
      <c r="D922" s="27">
        <v>283.5</v>
      </c>
      <c r="E922" s="19">
        <v>404.23</v>
      </c>
      <c r="F922" s="19">
        <v>255.25</v>
      </c>
      <c r="G922" s="24" t="str">
        <f t="shared" si="28"/>
        <v>03/02/2021</v>
      </c>
    </row>
    <row r="923" spans="1:7" x14ac:dyDescent="0.3">
      <c r="A923" s="24">
        <v>9</v>
      </c>
      <c r="B923" s="29">
        <v>44231</v>
      </c>
      <c r="C923" s="138">
        <f t="shared" si="29"/>
        <v>2021</v>
      </c>
      <c r="D923" s="27">
        <v>283.5</v>
      </c>
      <c r="E923" s="19">
        <v>404.23</v>
      </c>
      <c r="F923" s="19">
        <v>255.25</v>
      </c>
      <c r="G923" s="24" t="str">
        <f t="shared" si="28"/>
        <v>04/02/2021</v>
      </c>
    </row>
    <row r="924" spans="1:7" x14ac:dyDescent="0.3">
      <c r="A924" s="24">
        <v>9</v>
      </c>
      <c r="B924" s="29">
        <v>44232</v>
      </c>
      <c r="C924" s="138">
        <f t="shared" si="29"/>
        <v>2021</v>
      </c>
      <c r="D924" s="27">
        <v>283.5</v>
      </c>
      <c r="E924" s="19">
        <v>404.23</v>
      </c>
      <c r="F924" s="19">
        <v>255.25</v>
      </c>
      <c r="G924" s="24" t="str">
        <f t="shared" si="28"/>
        <v>05/02/2021</v>
      </c>
    </row>
    <row r="925" spans="1:7" x14ac:dyDescent="0.3">
      <c r="A925" s="24">
        <v>9</v>
      </c>
      <c r="B925" s="29">
        <v>44235</v>
      </c>
      <c r="C925" s="138">
        <f t="shared" si="29"/>
        <v>2021</v>
      </c>
      <c r="D925" s="27">
        <v>283.5</v>
      </c>
      <c r="E925" s="19">
        <v>404.23</v>
      </c>
      <c r="F925" s="19">
        <v>255.25</v>
      </c>
      <c r="G925" s="24" t="str">
        <f t="shared" si="28"/>
        <v>08/02/2021</v>
      </c>
    </row>
    <row r="926" spans="1:7" x14ac:dyDescent="0.3">
      <c r="A926" s="24">
        <v>9</v>
      </c>
      <c r="B926" s="29">
        <v>44236</v>
      </c>
      <c r="C926" s="138">
        <f t="shared" si="29"/>
        <v>2021</v>
      </c>
      <c r="D926" s="27">
        <v>280</v>
      </c>
      <c r="E926" s="19">
        <v>404.23</v>
      </c>
      <c r="F926" s="19">
        <v>255.25</v>
      </c>
      <c r="G926" s="24" t="str">
        <f t="shared" si="28"/>
        <v>09/02/2021</v>
      </c>
    </row>
    <row r="927" spans="1:7" x14ac:dyDescent="0.3">
      <c r="A927" s="24">
        <v>9</v>
      </c>
      <c r="B927" s="29">
        <v>44237</v>
      </c>
      <c r="C927" s="138">
        <f t="shared" si="29"/>
        <v>2021</v>
      </c>
      <c r="D927" s="27">
        <v>280</v>
      </c>
      <c r="E927" s="19">
        <v>404.23</v>
      </c>
      <c r="F927" s="19">
        <v>255.25</v>
      </c>
      <c r="G927" s="24" t="str">
        <f t="shared" si="28"/>
        <v>10/02/2021</v>
      </c>
    </row>
    <row r="928" spans="1:7" x14ac:dyDescent="0.3">
      <c r="A928" s="24">
        <v>9</v>
      </c>
      <c r="B928" s="29">
        <v>44238</v>
      </c>
      <c r="C928" s="138">
        <f t="shared" si="29"/>
        <v>2021</v>
      </c>
      <c r="D928" s="27">
        <v>280</v>
      </c>
      <c r="E928" s="19">
        <v>404.23</v>
      </c>
      <c r="F928" s="19">
        <v>255.25</v>
      </c>
      <c r="G928" s="24" t="str">
        <f t="shared" si="28"/>
        <v>11/02/2021</v>
      </c>
    </row>
    <row r="929" spans="1:7" x14ac:dyDescent="0.3">
      <c r="A929" s="24">
        <v>9</v>
      </c>
      <c r="B929" s="29">
        <v>44239</v>
      </c>
      <c r="C929" s="138">
        <f t="shared" si="29"/>
        <v>2021</v>
      </c>
      <c r="D929" s="27">
        <v>278</v>
      </c>
      <c r="E929" s="19">
        <v>404.23</v>
      </c>
      <c r="F929" s="19">
        <v>255.25</v>
      </c>
      <c r="G929" s="24" t="str">
        <f t="shared" si="28"/>
        <v>12/02/2021</v>
      </c>
    </row>
    <row r="930" spans="1:7" x14ac:dyDescent="0.3">
      <c r="A930" s="24">
        <v>9</v>
      </c>
      <c r="B930" s="29">
        <v>44242</v>
      </c>
      <c r="C930" s="138">
        <f t="shared" si="29"/>
        <v>2021</v>
      </c>
      <c r="D930" s="27">
        <v>278</v>
      </c>
      <c r="E930" s="19">
        <v>404.23</v>
      </c>
      <c r="F930" s="19">
        <v>255.25</v>
      </c>
      <c r="G930" s="24" t="str">
        <f t="shared" ref="G930:G993" si="30">TEXT(B930,"jj/mm/aaaa")</f>
        <v>15/02/2021</v>
      </c>
    </row>
    <row r="931" spans="1:7" x14ac:dyDescent="0.3">
      <c r="A931" s="24">
        <v>9</v>
      </c>
      <c r="B931" s="29">
        <v>44243</v>
      </c>
      <c r="C931" s="138">
        <f t="shared" si="29"/>
        <v>2021</v>
      </c>
      <c r="D931" s="27">
        <v>278</v>
      </c>
      <c r="E931" s="19">
        <v>404.23</v>
      </c>
      <c r="F931" s="19">
        <v>255.25</v>
      </c>
      <c r="G931" s="24" t="str">
        <f t="shared" si="30"/>
        <v>16/02/2021</v>
      </c>
    </row>
    <row r="932" spans="1:7" x14ac:dyDescent="0.3">
      <c r="A932" s="24">
        <v>9</v>
      </c>
      <c r="B932" s="29">
        <v>44244</v>
      </c>
      <c r="C932" s="138">
        <f t="shared" si="29"/>
        <v>2021</v>
      </c>
      <c r="D932" s="27">
        <v>278</v>
      </c>
      <c r="E932" s="19">
        <v>404.23</v>
      </c>
      <c r="F932" s="19">
        <v>255.25</v>
      </c>
      <c r="G932" s="24" t="str">
        <f t="shared" si="30"/>
        <v>17/02/2021</v>
      </c>
    </row>
    <row r="933" spans="1:7" x14ac:dyDescent="0.3">
      <c r="A933" s="24">
        <v>9</v>
      </c>
      <c r="B933" s="29">
        <v>44245</v>
      </c>
      <c r="C933" s="138">
        <f t="shared" si="29"/>
        <v>2021</v>
      </c>
      <c r="D933" s="27">
        <v>278</v>
      </c>
      <c r="E933" s="19">
        <v>404.23</v>
      </c>
      <c r="F933" s="19">
        <v>255.25</v>
      </c>
      <c r="G933" s="24" t="str">
        <f t="shared" si="30"/>
        <v>18/02/2021</v>
      </c>
    </row>
    <row r="934" spans="1:7" x14ac:dyDescent="0.3">
      <c r="A934" s="24">
        <v>9</v>
      </c>
      <c r="B934" s="29">
        <v>44246</v>
      </c>
      <c r="C934" s="138">
        <f t="shared" si="29"/>
        <v>2021</v>
      </c>
      <c r="D934" s="27">
        <v>278</v>
      </c>
      <c r="E934" s="19">
        <v>404.23</v>
      </c>
      <c r="F934" s="19">
        <v>255.25</v>
      </c>
      <c r="G934" s="24" t="str">
        <f t="shared" si="30"/>
        <v>19/02/2021</v>
      </c>
    </row>
    <row r="935" spans="1:7" x14ac:dyDescent="0.3">
      <c r="A935" s="24">
        <v>9</v>
      </c>
      <c r="B935" s="29">
        <v>44249</v>
      </c>
      <c r="C935" s="138">
        <f t="shared" si="29"/>
        <v>2021</v>
      </c>
      <c r="D935" s="27">
        <v>278</v>
      </c>
      <c r="E935" s="19">
        <v>404.23</v>
      </c>
      <c r="F935" s="19">
        <v>255.25</v>
      </c>
      <c r="G935" s="24" t="str">
        <f t="shared" si="30"/>
        <v>22/02/2021</v>
      </c>
    </row>
    <row r="936" spans="1:7" x14ac:dyDescent="0.3">
      <c r="A936" s="24">
        <v>9</v>
      </c>
      <c r="B936" s="29">
        <v>44250</v>
      </c>
      <c r="C936" s="138">
        <f t="shared" si="29"/>
        <v>2021</v>
      </c>
      <c r="D936" s="27">
        <v>280</v>
      </c>
      <c r="E936" s="19">
        <v>404.23</v>
      </c>
      <c r="F936" s="19">
        <v>255.25</v>
      </c>
      <c r="G936" s="24" t="str">
        <f t="shared" si="30"/>
        <v>23/02/2021</v>
      </c>
    </row>
    <row r="937" spans="1:7" x14ac:dyDescent="0.3">
      <c r="A937" s="24">
        <v>9</v>
      </c>
      <c r="B937" s="29">
        <v>44251</v>
      </c>
      <c r="C937" s="138">
        <f t="shared" si="29"/>
        <v>2021</v>
      </c>
      <c r="D937" s="27">
        <v>280</v>
      </c>
      <c r="E937" s="19">
        <v>404.23</v>
      </c>
      <c r="F937" s="19">
        <v>255.25</v>
      </c>
      <c r="G937" s="24" t="str">
        <f t="shared" si="30"/>
        <v>24/02/2021</v>
      </c>
    </row>
    <row r="938" spans="1:7" x14ac:dyDescent="0.3">
      <c r="A938" s="24">
        <v>9</v>
      </c>
      <c r="B938" s="29">
        <v>44252</v>
      </c>
      <c r="C938" s="138">
        <f t="shared" si="29"/>
        <v>2021</v>
      </c>
      <c r="D938" s="27">
        <v>280</v>
      </c>
      <c r="E938" s="19">
        <v>404.23</v>
      </c>
      <c r="F938" s="19">
        <v>255.25</v>
      </c>
      <c r="G938" s="24" t="str">
        <f t="shared" si="30"/>
        <v>25/02/2021</v>
      </c>
    </row>
    <row r="939" spans="1:7" x14ac:dyDescent="0.3">
      <c r="A939" s="24">
        <v>9</v>
      </c>
      <c r="B939" s="29">
        <v>44253</v>
      </c>
      <c r="C939" s="138">
        <f t="shared" si="29"/>
        <v>2021</v>
      </c>
      <c r="D939" s="27">
        <v>280</v>
      </c>
      <c r="E939" s="19">
        <v>404.23</v>
      </c>
      <c r="F939" s="19">
        <v>255.25</v>
      </c>
      <c r="G939" s="24" t="str">
        <f t="shared" si="30"/>
        <v>26/02/2021</v>
      </c>
    </row>
    <row r="940" spans="1:7" x14ac:dyDescent="0.3">
      <c r="A940" s="24">
        <v>9</v>
      </c>
      <c r="B940" s="29">
        <v>44256</v>
      </c>
      <c r="C940" s="138">
        <f t="shared" si="29"/>
        <v>2021</v>
      </c>
      <c r="D940" s="27">
        <v>282.5</v>
      </c>
      <c r="E940" s="19">
        <v>404.23</v>
      </c>
      <c r="F940" s="19">
        <v>255.25</v>
      </c>
      <c r="G940" s="24" t="str">
        <f t="shared" si="30"/>
        <v>01/03/2021</v>
      </c>
    </row>
    <row r="941" spans="1:7" x14ac:dyDescent="0.3">
      <c r="A941" s="24">
        <v>9</v>
      </c>
      <c r="B941" s="29">
        <v>44257</v>
      </c>
      <c r="C941" s="138">
        <f t="shared" si="29"/>
        <v>2021</v>
      </c>
      <c r="D941" s="27">
        <v>280</v>
      </c>
      <c r="E941" s="19">
        <v>404.23</v>
      </c>
      <c r="F941" s="19">
        <v>255.25</v>
      </c>
      <c r="G941" s="24" t="str">
        <f t="shared" si="30"/>
        <v>02/03/2021</v>
      </c>
    </row>
    <row r="942" spans="1:7" x14ac:dyDescent="0.3">
      <c r="A942" s="24">
        <v>9</v>
      </c>
      <c r="B942" s="29">
        <v>44258</v>
      </c>
      <c r="C942" s="138">
        <f t="shared" si="29"/>
        <v>2021</v>
      </c>
      <c r="D942" s="27">
        <v>280</v>
      </c>
      <c r="E942" s="19">
        <v>404.23</v>
      </c>
      <c r="F942" s="19">
        <v>255.25</v>
      </c>
      <c r="G942" s="24" t="str">
        <f t="shared" si="30"/>
        <v>03/03/2021</v>
      </c>
    </row>
    <row r="943" spans="1:7" x14ac:dyDescent="0.3">
      <c r="A943" s="24">
        <v>9</v>
      </c>
      <c r="B943" s="29">
        <v>44259</v>
      </c>
      <c r="C943" s="138">
        <f t="shared" si="29"/>
        <v>2021</v>
      </c>
      <c r="D943" s="27">
        <v>280</v>
      </c>
      <c r="E943" s="19">
        <v>404.23</v>
      </c>
      <c r="F943" s="19">
        <v>255.25</v>
      </c>
      <c r="G943" s="24" t="str">
        <f t="shared" si="30"/>
        <v>04/03/2021</v>
      </c>
    </row>
    <row r="944" spans="1:7" x14ac:dyDescent="0.3">
      <c r="A944" s="24">
        <v>9</v>
      </c>
      <c r="B944" s="29">
        <v>44260</v>
      </c>
      <c r="C944" s="138">
        <f t="shared" si="29"/>
        <v>2021</v>
      </c>
      <c r="D944" s="27">
        <v>280</v>
      </c>
      <c r="E944" s="19">
        <v>404.23</v>
      </c>
      <c r="F944" s="19">
        <v>255.25</v>
      </c>
      <c r="G944" s="24" t="str">
        <f t="shared" si="30"/>
        <v>05/03/2021</v>
      </c>
    </row>
    <row r="945" spans="1:7" x14ac:dyDescent="0.3">
      <c r="A945" s="24">
        <v>9</v>
      </c>
      <c r="B945" s="29">
        <v>44263</v>
      </c>
      <c r="C945" s="138">
        <f t="shared" si="29"/>
        <v>2021</v>
      </c>
      <c r="D945" s="27">
        <v>280</v>
      </c>
      <c r="E945" s="19">
        <v>404.23</v>
      </c>
      <c r="F945" s="19">
        <v>255.25</v>
      </c>
      <c r="G945" s="24" t="str">
        <f t="shared" si="30"/>
        <v>08/03/2021</v>
      </c>
    </row>
    <row r="946" spans="1:7" x14ac:dyDescent="0.3">
      <c r="A946" s="24">
        <v>9</v>
      </c>
      <c r="B946" s="29">
        <v>44264</v>
      </c>
      <c r="C946" s="138">
        <f t="shared" si="29"/>
        <v>2021</v>
      </c>
      <c r="D946" s="27">
        <v>280</v>
      </c>
      <c r="E946" s="19">
        <v>404.23</v>
      </c>
      <c r="F946" s="19">
        <v>255.25</v>
      </c>
      <c r="G946" s="24" t="str">
        <f t="shared" si="30"/>
        <v>09/03/2021</v>
      </c>
    </row>
    <row r="947" spans="1:7" x14ac:dyDescent="0.3">
      <c r="A947" s="24">
        <v>9</v>
      </c>
      <c r="B947" s="29">
        <v>44265</v>
      </c>
      <c r="C947" s="138">
        <f t="shared" si="29"/>
        <v>2021</v>
      </c>
      <c r="D947" s="27">
        <v>280</v>
      </c>
      <c r="E947" s="19">
        <v>404.23</v>
      </c>
      <c r="F947" s="19">
        <v>255.25</v>
      </c>
      <c r="G947" s="24" t="str">
        <f t="shared" si="30"/>
        <v>10/03/2021</v>
      </c>
    </row>
    <row r="948" spans="1:7" x14ac:dyDescent="0.3">
      <c r="A948" s="24">
        <v>9</v>
      </c>
      <c r="B948" s="29">
        <v>44266</v>
      </c>
      <c r="C948" s="138">
        <f t="shared" si="29"/>
        <v>2021</v>
      </c>
      <c r="D948" s="27">
        <v>280</v>
      </c>
      <c r="E948" s="19">
        <v>404.23</v>
      </c>
      <c r="F948" s="19">
        <v>255.25</v>
      </c>
      <c r="G948" s="24" t="str">
        <f t="shared" si="30"/>
        <v>11/03/2021</v>
      </c>
    </row>
    <row r="949" spans="1:7" x14ac:dyDescent="0.3">
      <c r="A949" s="24">
        <v>9</v>
      </c>
      <c r="B949" s="29">
        <v>44267</v>
      </c>
      <c r="C949" s="138">
        <f t="shared" si="29"/>
        <v>2021</v>
      </c>
      <c r="D949" s="27">
        <v>280</v>
      </c>
      <c r="E949" s="19">
        <v>404.23</v>
      </c>
      <c r="F949" s="19">
        <v>255.25</v>
      </c>
      <c r="G949" s="24" t="str">
        <f t="shared" si="30"/>
        <v>12/03/2021</v>
      </c>
    </row>
    <row r="950" spans="1:7" x14ac:dyDescent="0.3">
      <c r="A950" s="24">
        <v>9</v>
      </c>
      <c r="B950" s="29">
        <v>44270</v>
      </c>
      <c r="C950" s="138">
        <f t="shared" si="29"/>
        <v>2021</v>
      </c>
      <c r="D950" s="27">
        <v>280</v>
      </c>
      <c r="E950" s="19">
        <v>404.23</v>
      </c>
      <c r="F950" s="19">
        <v>255.25</v>
      </c>
      <c r="G950" s="24" t="str">
        <f t="shared" si="30"/>
        <v>15/03/2021</v>
      </c>
    </row>
    <row r="951" spans="1:7" x14ac:dyDescent="0.3">
      <c r="A951" s="24">
        <v>9</v>
      </c>
      <c r="B951" s="29">
        <v>44271</v>
      </c>
      <c r="C951" s="138">
        <f t="shared" si="29"/>
        <v>2021</v>
      </c>
      <c r="D951" s="27">
        <v>270</v>
      </c>
      <c r="E951" s="19">
        <v>404.23</v>
      </c>
      <c r="F951" s="19">
        <v>255.25</v>
      </c>
      <c r="G951" s="24" t="str">
        <f t="shared" si="30"/>
        <v>16/03/2021</v>
      </c>
    </row>
    <row r="952" spans="1:7" x14ac:dyDescent="0.3">
      <c r="A952" s="24">
        <v>9</v>
      </c>
      <c r="B952" s="29">
        <v>44272</v>
      </c>
      <c r="C952" s="138">
        <f t="shared" si="29"/>
        <v>2021</v>
      </c>
      <c r="D952" s="27">
        <v>270</v>
      </c>
      <c r="E952" s="19">
        <v>404.23</v>
      </c>
      <c r="F952" s="19">
        <v>255.25</v>
      </c>
      <c r="G952" s="24" t="str">
        <f t="shared" si="30"/>
        <v>17/03/2021</v>
      </c>
    </row>
    <row r="953" spans="1:7" x14ac:dyDescent="0.3">
      <c r="A953" s="24">
        <v>9</v>
      </c>
      <c r="B953" s="29">
        <v>44273</v>
      </c>
      <c r="C953" s="138">
        <f t="shared" si="29"/>
        <v>2021</v>
      </c>
      <c r="D953" s="27">
        <v>270</v>
      </c>
      <c r="E953" s="19">
        <v>404.23</v>
      </c>
      <c r="F953" s="19">
        <v>255.25</v>
      </c>
      <c r="G953" s="24" t="str">
        <f t="shared" si="30"/>
        <v>18/03/2021</v>
      </c>
    </row>
    <row r="954" spans="1:7" x14ac:dyDescent="0.3">
      <c r="A954" s="24">
        <v>9</v>
      </c>
      <c r="B954" s="29">
        <v>44274</v>
      </c>
      <c r="C954" s="138">
        <f t="shared" si="29"/>
        <v>2021</v>
      </c>
      <c r="D954" s="27">
        <v>270</v>
      </c>
      <c r="E954" s="19">
        <v>404.23</v>
      </c>
      <c r="F954" s="19">
        <v>255.25</v>
      </c>
      <c r="G954" s="24" t="str">
        <f t="shared" si="30"/>
        <v>19/03/2021</v>
      </c>
    </row>
    <row r="955" spans="1:7" x14ac:dyDescent="0.3">
      <c r="A955" s="24">
        <v>9</v>
      </c>
      <c r="B955" s="29">
        <v>44277</v>
      </c>
      <c r="C955" s="138">
        <f t="shared" si="29"/>
        <v>2021</v>
      </c>
      <c r="D955" s="27">
        <v>270</v>
      </c>
      <c r="E955" s="19">
        <v>404.23</v>
      </c>
      <c r="F955" s="19">
        <v>255.25</v>
      </c>
      <c r="G955" s="24" t="str">
        <f t="shared" si="30"/>
        <v>22/03/2021</v>
      </c>
    </row>
    <row r="956" spans="1:7" x14ac:dyDescent="0.3">
      <c r="A956" s="24">
        <v>9</v>
      </c>
      <c r="B956" s="29">
        <v>44278</v>
      </c>
      <c r="C956" s="138">
        <f t="shared" si="29"/>
        <v>2021</v>
      </c>
      <c r="D956" s="27">
        <v>270</v>
      </c>
      <c r="E956" s="19">
        <v>404.23</v>
      </c>
      <c r="F956" s="19">
        <v>255.25</v>
      </c>
      <c r="G956" s="24" t="str">
        <f t="shared" si="30"/>
        <v>23/03/2021</v>
      </c>
    </row>
    <row r="957" spans="1:7" x14ac:dyDescent="0.3">
      <c r="A957" s="24">
        <v>9</v>
      </c>
      <c r="B957" s="29">
        <v>44279</v>
      </c>
      <c r="C957" s="138">
        <f t="shared" si="29"/>
        <v>2021</v>
      </c>
      <c r="D957" s="27">
        <v>270</v>
      </c>
      <c r="E957" s="19">
        <v>404.23</v>
      </c>
      <c r="F957" s="19">
        <v>255.25</v>
      </c>
      <c r="G957" s="24" t="str">
        <f t="shared" si="30"/>
        <v>24/03/2021</v>
      </c>
    </row>
    <row r="958" spans="1:7" x14ac:dyDescent="0.3">
      <c r="A958" s="24">
        <v>9</v>
      </c>
      <c r="B958" s="29">
        <v>44280</v>
      </c>
      <c r="C958" s="138">
        <f t="shared" si="29"/>
        <v>2021</v>
      </c>
      <c r="D958" s="27">
        <v>270</v>
      </c>
      <c r="E958" s="19">
        <v>404.23</v>
      </c>
      <c r="F958" s="19">
        <v>255.25</v>
      </c>
      <c r="G958" s="24" t="str">
        <f t="shared" si="30"/>
        <v>25/03/2021</v>
      </c>
    </row>
    <row r="959" spans="1:7" x14ac:dyDescent="0.3">
      <c r="A959" s="24">
        <v>9</v>
      </c>
      <c r="B959" s="29">
        <v>44281</v>
      </c>
      <c r="C959" s="138">
        <f t="shared" si="29"/>
        <v>2021</v>
      </c>
      <c r="D959" s="27">
        <v>270</v>
      </c>
      <c r="E959" s="19">
        <v>404.23</v>
      </c>
      <c r="F959" s="19">
        <v>255.25</v>
      </c>
      <c r="G959" s="24" t="str">
        <f t="shared" si="30"/>
        <v>26/03/2021</v>
      </c>
    </row>
    <row r="960" spans="1:7" x14ac:dyDescent="0.3">
      <c r="A960" s="24">
        <v>9</v>
      </c>
      <c r="B960" s="29">
        <v>44284</v>
      </c>
      <c r="C960" s="138">
        <f t="shared" si="29"/>
        <v>2021</v>
      </c>
      <c r="D960" s="27">
        <v>270</v>
      </c>
      <c r="E960" s="19">
        <v>404.23</v>
      </c>
      <c r="F960" s="19">
        <v>255.25</v>
      </c>
      <c r="G960" s="24" t="str">
        <f t="shared" si="30"/>
        <v>29/03/2021</v>
      </c>
    </row>
    <row r="961" spans="1:7" x14ac:dyDescent="0.3">
      <c r="A961" s="24">
        <v>9</v>
      </c>
      <c r="B961" s="29">
        <v>44285</v>
      </c>
      <c r="C961" s="138">
        <f t="shared" si="29"/>
        <v>2021</v>
      </c>
      <c r="D961" s="27">
        <v>270</v>
      </c>
      <c r="E961" s="19">
        <v>404.23</v>
      </c>
      <c r="F961" s="19">
        <v>255.25</v>
      </c>
      <c r="G961" s="24" t="str">
        <f t="shared" si="30"/>
        <v>30/03/2021</v>
      </c>
    </row>
    <row r="962" spans="1:7" x14ac:dyDescent="0.3">
      <c r="A962" s="24">
        <v>9</v>
      </c>
      <c r="B962" s="29">
        <v>44286</v>
      </c>
      <c r="C962" s="138">
        <f t="shared" si="29"/>
        <v>2021</v>
      </c>
      <c r="D962" s="27">
        <v>270</v>
      </c>
      <c r="E962" s="19">
        <v>404.23</v>
      </c>
      <c r="F962" s="19">
        <v>255.25</v>
      </c>
      <c r="G962" s="24" t="str">
        <f t="shared" si="30"/>
        <v>31/03/2021</v>
      </c>
    </row>
    <row r="963" spans="1:7" x14ac:dyDescent="0.3">
      <c r="A963" s="24">
        <v>9</v>
      </c>
      <c r="B963" s="29">
        <v>44287</v>
      </c>
      <c r="C963" s="138">
        <f t="shared" ref="C963:C1026" si="31">YEAR(B963)</f>
        <v>2021</v>
      </c>
      <c r="D963" s="27">
        <v>270</v>
      </c>
      <c r="E963" s="19">
        <v>404.23</v>
      </c>
      <c r="F963" s="19">
        <v>255.25</v>
      </c>
      <c r="G963" s="24" t="str">
        <f t="shared" si="30"/>
        <v>01/04/2021</v>
      </c>
    </row>
    <row r="964" spans="1:7" x14ac:dyDescent="0.3">
      <c r="A964" s="24">
        <v>9</v>
      </c>
      <c r="B964" s="29">
        <v>44288</v>
      </c>
      <c r="C964" s="138">
        <f t="shared" si="31"/>
        <v>2021</v>
      </c>
      <c r="D964" s="27">
        <v>270</v>
      </c>
      <c r="E964" s="19">
        <v>404.23</v>
      </c>
      <c r="F964" s="19">
        <v>255.25</v>
      </c>
      <c r="G964" s="24" t="str">
        <f t="shared" si="30"/>
        <v>02/04/2021</v>
      </c>
    </row>
    <row r="965" spans="1:7" x14ac:dyDescent="0.3">
      <c r="A965" s="24">
        <v>9</v>
      </c>
      <c r="B965" s="29">
        <v>44289</v>
      </c>
      <c r="C965" s="138">
        <f t="shared" si="31"/>
        <v>2021</v>
      </c>
      <c r="D965" s="27">
        <v>270</v>
      </c>
      <c r="E965" s="19">
        <v>404.23</v>
      </c>
      <c r="F965" s="19">
        <v>255.25</v>
      </c>
      <c r="G965" s="24" t="str">
        <f t="shared" si="30"/>
        <v>03/04/2021</v>
      </c>
    </row>
    <row r="966" spans="1:7" x14ac:dyDescent="0.3">
      <c r="A966" s="24">
        <v>9</v>
      </c>
      <c r="B966" s="29">
        <v>44290</v>
      </c>
      <c r="C966" s="138">
        <f t="shared" si="31"/>
        <v>2021</v>
      </c>
      <c r="D966" s="27">
        <v>270</v>
      </c>
      <c r="E966" s="19">
        <v>404.23</v>
      </c>
      <c r="F966" s="19">
        <v>255.25</v>
      </c>
      <c r="G966" s="24" t="str">
        <f t="shared" si="30"/>
        <v>04/04/2021</v>
      </c>
    </row>
    <row r="967" spans="1:7" x14ac:dyDescent="0.3">
      <c r="A967" s="24">
        <v>9</v>
      </c>
      <c r="B967" s="29">
        <v>44291</v>
      </c>
      <c r="C967" s="138">
        <f t="shared" si="31"/>
        <v>2021</v>
      </c>
      <c r="D967" s="27">
        <v>268</v>
      </c>
      <c r="E967" s="19">
        <v>404.23</v>
      </c>
      <c r="F967" s="19">
        <v>255.25</v>
      </c>
      <c r="G967" s="24" t="str">
        <f t="shared" si="30"/>
        <v>05/04/2021</v>
      </c>
    </row>
    <row r="968" spans="1:7" x14ac:dyDescent="0.3">
      <c r="A968" s="24">
        <v>9</v>
      </c>
      <c r="B968" s="29">
        <v>44292</v>
      </c>
      <c r="C968" s="138">
        <f t="shared" si="31"/>
        <v>2021</v>
      </c>
      <c r="D968" s="27">
        <v>267.89999999999998</v>
      </c>
      <c r="E968" s="19">
        <v>404.23</v>
      </c>
      <c r="F968" s="19">
        <v>255.25</v>
      </c>
      <c r="G968" s="24" t="str">
        <f t="shared" si="30"/>
        <v>06/04/2021</v>
      </c>
    </row>
    <row r="969" spans="1:7" x14ac:dyDescent="0.3">
      <c r="A969" s="24">
        <v>9</v>
      </c>
      <c r="B969" s="29">
        <v>44293</v>
      </c>
      <c r="C969" s="138">
        <f t="shared" si="31"/>
        <v>2021</v>
      </c>
      <c r="D969" s="27">
        <v>267.8</v>
      </c>
      <c r="E969" s="19">
        <v>404.23</v>
      </c>
      <c r="F969" s="19">
        <v>255.25</v>
      </c>
      <c r="G969" s="24" t="str">
        <f t="shared" si="30"/>
        <v>07/04/2021</v>
      </c>
    </row>
    <row r="970" spans="1:7" x14ac:dyDescent="0.3">
      <c r="A970" s="24">
        <v>9</v>
      </c>
      <c r="B970" s="29">
        <v>44294</v>
      </c>
      <c r="C970" s="138">
        <f t="shared" si="31"/>
        <v>2021</v>
      </c>
      <c r="D970" s="27">
        <v>267.7</v>
      </c>
      <c r="E970" s="19">
        <v>404.23</v>
      </c>
      <c r="F970" s="19">
        <v>255.25</v>
      </c>
      <c r="G970" s="24" t="str">
        <f t="shared" si="30"/>
        <v>08/04/2021</v>
      </c>
    </row>
    <row r="971" spans="1:7" x14ac:dyDescent="0.3">
      <c r="A971" s="24">
        <v>9</v>
      </c>
      <c r="B971" s="29">
        <v>44295</v>
      </c>
      <c r="C971" s="138">
        <f t="shared" si="31"/>
        <v>2021</v>
      </c>
      <c r="D971" s="27">
        <v>267.60000000000002</v>
      </c>
      <c r="E971" s="19">
        <v>404.23</v>
      </c>
      <c r="F971" s="19">
        <v>255.25</v>
      </c>
      <c r="G971" s="24" t="str">
        <f t="shared" si="30"/>
        <v>09/04/2021</v>
      </c>
    </row>
    <row r="972" spans="1:7" x14ac:dyDescent="0.3">
      <c r="A972" s="24">
        <v>9</v>
      </c>
      <c r="B972" s="29">
        <v>44296</v>
      </c>
      <c r="C972" s="138">
        <f t="shared" si="31"/>
        <v>2021</v>
      </c>
      <c r="D972" s="27">
        <v>267.5</v>
      </c>
      <c r="E972" s="19">
        <v>404.23</v>
      </c>
      <c r="F972" s="19">
        <v>255.25</v>
      </c>
      <c r="G972" s="24" t="str">
        <f t="shared" si="30"/>
        <v>10/04/2021</v>
      </c>
    </row>
    <row r="973" spans="1:7" x14ac:dyDescent="0.3">
      <c r="A973" s="24">
        <v>9</v>
      </c>
      <c r="B973" s="29">
        <v>44297</v>
      </c>
      <c r="C973" s="138">
        <f t="shared" si="31"/>
        <v>2021</v>
      </c>
      <c r="D973" s="27">
        <v>267.39999999999998</v>
      </c>
      <c r="E973" s="19">
        <v>404.23</v>
      </c>
      <c r="F973" s="19">
        <v>255.25</v>
      </c>
      <c r="G973" s="24" t="str">
        <f t="shared" si="30"/>
        <v>11/04/2021</v>
      </c>
    </row>
    <row r="974" spans="1:7" x14ac:dyDescent="0.3">
      <c r="A974" s="24">
        <v>9</v>
      </c>
      <c r="B974" s="29">
        <v>44298</v>
      </c>
      <c r="C974" s="138">
        <f t="shared" si="31"/>
        <v>2021</v>
      </c>
      <c r="D974" s="27">
        <v>267.3</v>
      </c>
      <c r="E974" s="19">
        <v>404.23</v>
      </c>
      <c r="F974" s="19">
        <v>255.25</v>
      </c>
      <c r="G974" s="24" t="str">
        <f t="shared" si="30"/>
        <v>12/04/2021</v>
      </c>
    </row>
    <row r="975" spans="1:7" x14ac:dyDescent="0.3">
      <c r="A975" s="24">
        <v>9</v>
      </c>
      <c r="B975" s="29">
        <v>44299</v>
      </c>
      <c r="C975" s="138">
        <f t="shared" si="31"/>
        <v>2021</v>
      </c>
      <c r="D975" s="27">
        <v>267.2</v>
      </c>
      <c r="E975" s="19">
        <v>404.23</v>
      </c>
      <c r="F975" s="19">
        <v>255.25</v>
      </c>
      <c r="G975" s="24" t="str">
        <f t="shared" si="30"/>
        <v>13/04/2021</v>
      </c>
    </row>
    <row r="976" spans="1:7" x14ac:dyDescent="0.3">
      <c r="A976" s="24">
        <v>9</v>
      </c>
      <c r="B976" s="29">
        <v>44300</v>
      </c>
      <c r="C976" s="138">
        <f t="shared" si="31"/>
        <v>2021</v>
      </c>
      <c r="D976" s="27">
        <v>267.10000000000002</v>
      </c>
      <c r="E976" s="19">
        <v>404.23</v>
      </c>
      <c r="F976" s="19">
        <v>255.25</v>
      </c>
      <c r="G976" s="24" t="str">
        <f t="shared" si="30"/>
        <v>14/04/2021</v>
      </c>
    </row>
    <row r="977" spans="1:7" x14ac:dyDescent="0.3">
      <c r="A977" s="24">
        <v>9</v>
      </c>
      <c r="B977" s="29">
        <v>44301</v>
      </c>
      <c r="C977" s="138">
        <f t="shared" si="31"/>
        <v>2021</v>
      </c>
      <c r="D977" s="27">
        <v>267</v>
      </c>
      <c r="E977" s="19">
        <v>404.23</v>
      </c>
      <c r="F977" s="19">
        <v>255.25</v>
      </c>
      <c r="G977" s="24" t="str">
        <f t="shared" si="30"/>
        <v>15/04/2021</v>
      </c>
    </row>
    <row r="978" spans="1:7" x14ac:dyDescent="0.3">
      <c r="A978" s="24">
        <v>9</v>
      </c>
      <c r="B978" s="29">
        <v>44302</v>
      </c>
      <c r="C978" s="138">
        <f t="shared" si="31"/>
        <v>2021</v>
      </c>
      <c r="D978" s="27">
        <v>266.89999999999998</v>
      </c>
      <c r="E978" s="19">
        <v>404.23</v>
      </c>
      <c r="F978" s="19">
        <v>255.25</v>
      </c>
      <c r="G978" s="24" t="str">
        <f t="shared" si="30"/>
        <v>16/04/2021</v>
      </c>
    </row>
    <row r="979" spans="1:7" x14ac:dyDescent="0.3">
      <c r="A979" s="24">
        <v>9</v>
      </c>
      <c r="B979" s="29">
        <v>44303</v>
      </c>
      <c r="C979" s="138">
        <f t="shared" si="31"/>
        <v>2021</v>
      </c>
      <c r="D979" s="27">
        <v>266.8</v>
      </c>
      <c r="E979" s="19">
        <v>404.23</v>
      </c>
      <c r="F979" s="19">
        <v>255.25</v>
      </c>
      <c r="G979" s="24" t="str">
        <f t="shared" si="30"/>
        <v>17/04/2021</v>
      </c>
    </row>
    <row r="980" spans="1:7" x14ac:dyDescent="0.3">
      <c r="A980" s="24">
        <v>9</v>
      </c>
      <c r="B980" s="29">
        <v>44304</v>
      </c>
      <c r="C980" s="138">
        <f t="shared" si="31"/>
        <v>2021</v>
      </c>
      <c r="D980" s="27">
        <v>266.7</v>
      </c>
      <c r="E980" s="19">
        <v>404.23</v>
      </c>
      <c r="F980" s="19">
        <v>255.25</v>
      </c>
      <c r="G980" s="24" t="str">
        <f t="shared" si="30"/>
        <v>18/04/2021</v>
      </c>
    </row>
    <row r="981" spans="1:7" x14ac:dyDescent="0.3">
      <c r="A981" s="24">
        <v>9</v>
      </c>
      <c r="B981" s="29">
        <v>44305</v>
      </c>
      <c r="C981" s="138">
        <f t="shared" si="31"/>
        <v>2021</v>
      </c>
      <c r="D981" s="27">
        <v>266.60000000000002</v>
      </c>
      <c r="E981" s="19">
        <v>404.23</v>
      </c>
      <c r="F981" s="19">
        <v>255.25</v>
      </c>
      <c r="G981" s="24" t="str">
        <f t="shared" si="30"/>
        <v>19/04/2021</v>
      </c>
    </row>
    <row r="982" spans="1:7" x14ac:dyDescent="0.3">
      <c r="A982" s="24">
        <v>9</v>
      </c>
      <c r="B982" s="29">
        <v>44306</v>
      </c>
      <c r="C982" s="138">
        <f t="shared" si="31"/>
        <v>2021</v>
      </c>
      <c r="D982" s="27">
        <v>266.5</v>
      </c>
      <c r="E982" s="19">
        <v>404.23</v>
      </c>
      <c r="F982" s="19">
        <v>255.25</v>
      </c>
      <c r="G982" s="24" t="str">
        <f t="shared" si="30"/>
        <v>20/04/2021</v>
      </c>
    </row>
    <row r="983" spans="1:7" x14ac:dyDescent="0.3">
      <c r="A983" s="24">
        <v>9</v>
      </c>
      <c r="B983" s="29">
        <v>44307</v>
      </c>
      <c r="C983" s="138">
        <f t="shared" si="31"/>
        <v>2021</v>
      </c>
      <c r="D983" s="27">
        <v>266.39999999999998</v>
      </c>
      <c r="E983" s="19">
        <v>404.23</v>
      </c>
      <c r="F983" s="19">
        <v>255.25</v>
      </c>
      <c r="G983" s="24" t="str">
        <f t="shared" si="30"/>
        <v>21/04/2021</v>
      </c>
    </row>
    <row r="984" spans="1:7" x14ac:dyDescent="0.3">
      <c r="A984" s="24">
        <v>9</v>
      </c>
      <c r="B984" s="29">
        <v>44308</v>
      </c>
      <c r="C984" s="138">
        <f t="shared" si="31"/>
        <v>2021</v>
      </c>
      <c r="D984" s="27">
        <v>266.3</v>
      </c>
      <c r="E984" s="19">
        <v>404.23</v>
      </c>
      <c r="F984" s="19">
        <v>255.25</v>
      </c>
      <c r="G984" s="24" t="str">
        <f t="shared" si="30"/>
        <v>22/04/2021</v>
      </c>
    </row>
    <row r="985" spans="1:7" x14ac:dyDescent="0.3">
      <c r="A985" s="24">
        <v>9</v>
      </c>
      <c r="B985" s="29">
        <v>44309</v>
      </c>
      <c r="C985" s="138">
        <f t="shared" si="31"/>
        <v>2021</v>
      </c>
      <c r="D985" s="27">
        <v>266.2</v>
      </c>
      <c r="E985" s="19">
        <v>404.23</v>
      </c>
      <c r="F985" s="19">
        <v>255.25</v>
      </c>
      <c r="G985" s="24" t="str">
        <f t="shared" si="30"/>
        <v>23/04/2021</v>
      </c>
    </row>
    <row r="986" spans="1:7" x14ac:dyDescent="0.3">
      <c r="A986" s="24">
        <v>9</v>
      </c>
      <c r="B986" s="29">
        <v>44310</v>
      </c>
      <c r="C986" s="138">
        <f t="shared" si="31"/>
        <v>2021</v>
      </c>
      <c r="D986" s="27">
        <v>266.10000000000002</v>
      </c>
      <c r="E986" s="19">
        <v>404.23</v>
      </c>
      <c r="F986" s="19">
        <v>255.25</v>
      </c>
      <c r="G986" s="24" t="str">
        <f t="shared" si="30"/>
        <v>24/04/2021</v>
      </c>
    </row>
    <row r="987" spans="1:7" x14ac:dyDescent="0.3">
      <c r="A987" s="24">
        <v>9</v>
      </c>
      <c r="B987" s="29">
        <v>44311</v>
      </c>
      <c r="C987" s="138">
        <f t="shared" si="31"/>
        <v>2021</v>
      </c>
      <c r="D987" s="27">
        <v>266</v>
      </c>
      <c r="E987" s="19">
        <v>404.23</v>
      </c>
      <c r="F987" s="19">
        <v>255.25</v>
      </c>
      <c r="G987" s="24" t="str">
        <f t="shared" si="30"/>
        <v>25/04/2021</v>
      </c>
    </row>
    <row r="988" spans="1:7" x14ac:dyDescent="0.3">
      <c r="A988" s="24">
        <v>9</v>
      </c>
      <c r="B988" s="29">
        <v>44312</v>
      </c>
      <c r="C988" s="138">
        <f t="shared" si="31"/>
        <v>2021</v>
      </c>
      <c r="D988" s="27">
        <v>265.89999999999998</v>
      </c>
      <c r="E988" s="19">
        <v>404.23</v>
      </c>
      <c r="F988" s="19">
        <v>255.25</v>
      </c>
      <c r="G988" s="24" t="str">
        <f t="shared" si="30"/>
        <v>26/04/2021</v>
      </c>
    </row>
    <row r="989" spans="1:7" x14ac:dyDescent="0.3">
      <c r="A989" s="24">
        <v>9</v>
      </c>
      <c r="B989" s="29">
        <v>44313</v>
      </c>
      <c r="C989" s="138">
        <f t="shared" si="31"/>
        <v>2021</v>
      </c>
      <c r="D989" s="27">
        <v>265.8</v>
      </c>
      <c r="E989" s="19">
        <v>404.23</v>
      </c>
      <c r="F989" s="19">
        <v>255.25</v>
      </c>
      <c r="G989" s="24" t="str">
        <f t="shared" si="30"/>
        <v>27/04/2021</v>
      </c>
    </row>
    <row r="990" spans="1:7" x14ac:dyDescent="0.3">
      <c r="A990" s="24">
        <v>9</v>
      </c>
      <c r="B990" s="29">
        <v>44314</v>
      </c>
      <c r="C990" s="138">
        <f t="shared" si="31"/>
        <v>2021</v>
      </c>
      <c r="D990" s="27">
        <v>265.25</v>
      </c>
      <c r="E990" s="19">
        <v>404.23</v>
      </c>
      <c r="F990" s="19">
        <v>255.25</v>
      </c>
      <c r="G990" s="24" t="str">
        <f t="shared" si="30"/>
        <v>28/04/2021</v>
      </c>
    </row>
    <row r="991" spans="1:7" x14ac:dyDescent="0.3">
      <c r="A991" s="24">
        <v>9</v>
      </c>
      <c r="B991" s="29">
        <v>44315</v>
      </c>
      <c r="C991" s="138">
        <f t="shared" si="31"/>
        <v>2021</v>
      </c>
      <c r="D991" s="27">
        <v>265.25</v>
      </c>
      <c r="E991" s="19">
        <v>404.23</v>
      </c>
      <c r="F991" s="19">
        <v>255.25</v>
      </c>
      <c r="G991" s="24" t="str">
        <f t="shared" si="30"/>
        <v>29/04/2021</v>
      </c>
    </row>
    <row r="992" spans="1:7" x14ac:dyDescent="0.3">
      <c r="A992" s="24">
        <v>9</v>
      </c>
      <c r="B992" s="29">
        <v>44316</v>
      </c>
      <c r="C992" s="138">
        <f t="shared" si="31"/>
        <v>2021</v>
      </c>
      <c r="D992" s="27">
        <v>265.25</v>
      </c>
      <c r="E992" s="19">
        <v>404.23</v>
      </c>
      <c r="F992" s="19">
        <v>255.25</v>
      </c>
      <c r="G992" s="24" t="str">
        <f t="shared" si="30"/>
        <v>30/04/2021</v>
      </c>
    </row>
    <row r="993" spans="1:7" x14ac:dyDescent="0.3">
      <c r="A993" s="24">
        <v>9</v>
      </c>
      <c r="B993" s="29">
        <v>44317</v>
      </c>
      <c r="C993" s="138">
        <f t="shared" si="31"/>
        <v>2021</v>
      </c>
      <c r="D993" s="27">
        <v>265.25</v>
      </c>
      <c r="E993" s="19">
        <v>404.23</v>
      </c>
      <c r="F993" s="19">
        <v>255.25</v>
      </c>
      <c r="G993" s="24" t="str">
        <f t="shared" si="30"/>
        <v>01/05/2021</v>
      </c>
    </row>
    <row r="994" spans="1:7" x14ac:dyDescent="0.3">
      <c r="A994" s="24">
        <v>9</v>
      </c>
      <c r="B994" s="29">
        <v>44318</v>
      </c>
      <c r="C994" s="138">
        <f t="shared" si="31"/>
        <v>2021</v>
      </c>
      <c r="D994" s="27">
        <v>265.25</v>
      </c>
      <c r="E994" s="19">
        <v>404.23</v>
      </c>
      <c r="F994" s="19">
        <v>255.25</v>
      </c>
      <c r="G994" s="24" t="str">
        <f t="shared" ref="G994:G1057" si="32">TEXT(B994,"jj/mm/aaaa")</f>
        <v>02/05/2021</v>
      </c>
    </row>
    <row r="995" spans="1:7" x14ac:dyDescent="0.3">
      <c r="A995" s="24">
        <v>9</v>
      </c>
      <c r="B995" s="29">
        <v>44319</v>
      </c>
      <c r="C995" s="138">
        <f t="shared" si="31"/>
        <v>2021</v>
      </c>
      <c r="D995" s="27">
        <v>265.25</v>
      </c>
      <c r="E995" s="19">
        <v>404.23</v>
      </c>
      <c r="F995" s="19">
        <v>255.25</v>
      </c>
      <c r="G995" s="24" t="str">
        <f t="shared" si="32"/>
        <v>03/05/2021</v>
      </c>
    </row>
    <row r="996" spans="1:7" x14ac:dyDescent="0.3">
      <c r="A996" s="24">
        <v>9</v>
      </c>
      <c r="B996" s="29">
        <v>44320</v>
      </c>
      <c r="C996" s="138">
        <f t="shared" si="31"/>
        <v>2021</v>
      </c>
      <c r="D996" s="27">
        <v>265.25</v>
      </c>
      <c r="E996" s="19">
        <v>404.23</v>
      </c>
      <c r="F996" s="19">
        <v>255.25</v>
      </c>
      <c r="G996" s="24" t="str">
        <f t="shared" si="32"/>
        <v>04/05/2021</v>
      </c>
    </row>
    <row r="997" spans="1:7" x14ac:dyDescent="0.3">
      <c r="A997" s="24">
        <v>9</v>
      </c>
      <c r="B997" s="29">
        <v>44321</v>
      </c>
      <c r="C997" s="138">
        <f t="shared" si="31"/>
        <v>2021</v>
      </c>
      <c r="D997" s="27">
        <v>265.25</v>
      </c>
      <c r="E997" s="19">
        <v>404.23</v>
      </c>
      <c r="F997" s="19">
        <v>255.25</v>
      </c>
      <c r="G997" s="24" t="str">
        <f t="shared" si="32"/>
        <v>05/05/2021</v>
      </c>
    </row>
    <row r="998" spans="1:7" x14ac:dyDescent="0.3">
      <c r="A998" s="24">
        <v>9</v>
      </c>
      <c r="B998" s="29">
        <v>44322</v>
      </c>
      <c r="C998" s="138">
        <f t="shared" si="31"/>
        <v>2021</v>
      </c>
      <c r="D998" s="27">
        <v>265.25</v>
      </c>
      <c r="E998" s="19">
        <v>404.23</v>
      </c>
      <c r="F998" s="19">
        <v>255.25</v>
      </c>
      <c r="G998" s="24" t="str">
        <f t="shared" si="32"/>
        <v>06/05/2021</v>
      </c>
    </row>
    <row r="999" spans="1:7" x14ac:dyDescent="0.3">
      <c r="A999" s="24">
        <v>9</v>
      </c>
      <c r="B999" s="29">
        <v>44323</v>
      </c>
      <c r="C999" s="138">
        <f t="shared" si="31"/>
        <v>2021</v>
      </c>
      <c r="D999" s="27">
        <v>265.25</v>
      </c>
      <c r="E999" s="19">
        <v>404.23</v>
      </c>
      <c r="F999" s="19">
        <v>255.25</v>
      </c>
      <c r="G999" s="24" t="str">
        <f t="shared" si="32"/>
        <v>07/05/2021</v>
      </c>
    </row>
    <row r="1000" spans="1:7" x14ac:dyDescent="0.3">
      <c r="A1000" s="24">
        <v>9</v>
      </c>
      <c r="B1000" s="29">
        <v>44324</v>
      </c>
      <c r="C1000" s="138">
        <f t="shared" si="31"/>
        <v>2021</v>
      </c>
      <c r="D1000" s="27">
        <v>265.25</v>
      </c>
      <c r="E1000" s="19">
        <v>404.23</v>
      </c>
      <c r="F1000" s="19">
        <v>255.25</v>
      </c>
      <c r="G1000" s="24" t="str">
        <f t="shared" si="32"/>
        <v>08/05/2021</v>
      </c>
    </row>
    <row r="1001" spans="1:7" x14ac:dyDescent="0.3">
      <c r="A1001" s="24">
        <v>9</v>
      </c>
      <c r="B1001" s="20" t="s">
        <v>197</v>
      </c>
      <c r="C1001" s="138">
        <f t="shared" si="31"/>
        <v>2021</v>
      </c>
      <c r="D1001" s="20" t="s">
        <v>198</v>
      </c>
      <c r="E1001" s="19">
        <v>404.23</v>
      </c>
      <c r="F1001" s="19">
        <v>255.25</v>
      </c>
      <c r="G1001" s="24" t="str">
        <f t="shared" si="32"/>
        <v>11/05/2021</v>
      </c>
    </row>
    <row r="1002" spans="1:7" x14ac:dyDescent="0.3">
      <c r="A1002" s="24">
        <v>9</v>
      </c>
      <c r="B1002" s="20" t="s">
        <v>199</v>
      </c>
      <c r="C1002" s="138">
        <f t="shared" si="31"/>
        <v>2021</v>
      </c>
      <c r="D1002" s="20" t="s">
        <v>200</v>
      </c>
      <c r="E1002" s="19">
        <v>404.23</v>
      </c>
      <c r="F1002" s="19">
        <v>255.25</v>
      </c>
      <c r="G1002" s="24" t="str">
        <f t="shared" si="32"/>
        <v>18/05/2021</v>
      </c>
    </row>
    <row r="1003" spans="1:7" x14ac:dyDescent="0.3">
      <c r="A1003" s="24">
        <v>9</v>
      </c>
      <c r="B1003" s="29">
        <v>44350</v>
      </c>
      <c r="C1003" s="138">
        <f t="shared" si="31"/>
        <v>2021</v>
      </c>
      <c r="D1003" s="19">
        <v>275</v>
      </c>
      <c r="E1003" s="19">
        <v>404.23</v>
      </c>
      <c r="F1003" s="19">
        <v>255.25</v>
      </c>
      <c r="G1003" s="24" t="str">
        <f t="shared" si="32"/>
        <v>03/06/2021</v>
      </c>
    </row>
    <row r="1004" spans="1:7" x14ac:dyDescent="0.3">
      <c r="A1004" s="24">
        <v>9</v>
      </c>
      <c r="B1004" s="29">
        <v>44351</v>
      </c>
      <c r="C1004" s="138">
        <f t="shared" si="31"/>
        <v>2021</v>
      </c>
      <c r="D1004" s="19">
        <v>272.5</v>
      </c>
      <c r="E1004" s="19">
        <v>404.23</v>
      </c>
      <c r="F1004" s="19">
        <v>255.25</v>
      </c>
      <c r="G1004" s="24" t="str">
        <f t="shared" si="32"/>
        <v>04/06/2021</v>
      </c>
    </row>
    <row r="1005" spans="1:7" x14ac:dyDescent="0.3">
      <c r="A1005" s="24">
        <v>9</v>
      </c>
      <c r="B1005" s="29">
        <v>44364</v>
      </c>
      <c r="C1005" s="138">
        <f t="shared" si="31"/>
        <v>2021</v>
      </c>
      <c r="D1005" s="19">
        <v>274</v>
      </c>
      <c r="E1005" s="19">
        <v>404.23</v>
      </c>
      <c r="F1005" s="19">
        <v>255.25</v>
      </c>
      <c r="G1005" s="24" t="str">
        <f t="shared" si="32"/>
        <v>17/06/2021</v>
      </c>
    </row>
    <row r="1006" spans="1:7" x14ac:dyDescent="0.3">
      <c r="A1006" s="24">
        <v>9</v>
      </c>
      <c r="B1006" s="29">
        <v>44370</v>
      </c>
      <c r="C1006" s="138">
        <f t="shared" si="31"/>
        <v>2021</v>
      </c>
      <c r="D1006" s="19">
        <v>280</v>
      </c>
      <c r="E1006" s="19">
        <v>404.23</v>
      </c>
      <c r="F1006" s="19">
        <v>255.25</v>
      </c>
      <c r="G1006" s="24" t="str">
        <f t="shared" si="32"/>
        <v>23/06/2021</v>
      </c>
    </row>
    <row r="1007" spans="1:7" x14ac:dyDescent="0.3">
      <c r="A1007" s="24">
        <v>9</v>
      </c>
      <c r="B1007" s="29">
        <v>44371</v>
      </c>
      <c r="C1007" s="138">
        <f t="shared" si="31"/>
        <v>2021</v>
      </c>
      <c r="D1007" s="19">
        <v>284</v>
      </c>
      <c r="E1007" s="19">
        <v>404.23</v>
      </c>
      <c r="F1007" s="19">
        <v>255.25</v>
      </c>
      <c r="G1007" s="24" t="str">
        <f t="shared" si="32"/>
        <v>24/06/2021</v>
      </c>
    </row>
    <row r="1008" spans="1:7" x14ac:dyDescent="0.3">
      <c r="A1008" s="24">
        <v>9</v>
      </c>
      <c r="B1008" s="29">
        <v>44372</v>
      </c>
      <c r="C1008" s="138">
        <f t="shared" si="31"/>
        <v>2021</v>
      </c>
      <c r="D1008" s="19">
        <v>286</v>
      </c>
      <c r="E1008" s="19">
        <v>404.23</v>
      </c>
      <c r="F1008" s="19">
        <v>255.25</v>
      </c>
      <c r="G1008" s="24" t="str">
        <f t="shared" si="32"/>
        <v>25/06/2021</v>
      </c>
    </row>
    <row r="1009" spans="1:7" x14ac:dyDescent="0.3">
      <c r="A1009" s="24">
        <v>9</v>
      </c>
      <c r="B1009" s="29">
        <v>44375</v>
      </c>
      <c r="C1009" s="138">
        <f t="shared" si="31"/>
        <v>2021</v>
      </c>
      <c r="D1009" s="19">
        <v>288</v>
      </c>
      <c r="E1009" s="19">
        <v>404.23</v>
      </c>
      <c r="F1009" s="19">
        <v>255.25</v>
      </c>
      <c r="G1009" s="24" t="str">
        <f t="shared" si="32"/>
        <v>28/06/2021</v>
      </c>
    </row>
    <row r="1010" spans="1:7" x14ac:dyDescent="0.3">
      <c r="A1010" s="24">
        <v>9</v>
      </c>
      <c r="B1010" s="29">
        <v>44376</v>
      </c>
      <c r="C1010" s="138">
        <f t="shared" si="31"/>
        <v>2021</v>
      </c>
      <c r="D1010" s="19">
        <v>290</v>
      </c>
      <c r="E1010" s="19">
        <v>404.23</v>
      </c>
      <c r="F1010" s="19">
        <v>255.25</v>
      </c>
      <c r="G1010" s="24" t="str">
        <f t="shared" si="32"/>
        <v>29/06/2021</v>
      </c>
    </row>
    <row r="1011" spans="1:7" x14ac:dyDescent="0.3">
      <c r="A1011" s="24">
        <v>9</v>
      </c>
      <c r="B1011" s="29">
        <v>44377</v>
      </c>
      <c r="C1011" s="138">
        <f t="shared" si="31"/>
        <v>2021</v>
      </c>
      <c r="D1011" s="19">
        <v>292</v>
      </c>
      <c r="E1011" s="19">
        <v>404.23</v>
      </c>
      <c r="F1011" s="19">
        <v>255.25</v>
      </c>
      <c r="G1011" s="24" t="str">
        <f t="shared" si="32"/>
        <v>30/06/2021</v>
      </c>
    </row>
    <row r="1012" spans="1:7" x14ac:dyDescent="0.3">
      <c r="A1012" s="24">
        <v>9</v>
      </c>
      <c r="B1012" s="29">
        <v>44378</v>
      </c>
      <c r="C1012" s="138">
        <f t="shared" si="31"/>
        <v>2021</v>
      </c>
      <c r="D1012" s="19">
        <v>295</v>
      </c>
      <c r="E1012" s="19">
        <v>404.23</v>
      </c>
      <c r="F1012" s="19">
        <v>255.25</v>
      </c>
      <c r="G1012" s="24" t="str">
        <f t="shared" si="32"/>
        <v>01/07/2021</v>
      </c>
    </row>
    <row r="1013" spans="1:7" x14ac:dyDescent="0.3">
      <c r="A1013" s="24">
        <v>9</v>
      </c>
      <c r="B1013" s="29">
        <v>44379</v>
      </c>
      <c r="C1013" s="138">
        <f t="shared" si="31"/>
        <v>2021</v>
      </c>
      <c r="D1013" s="19">
        <v>295</v>
      </c>
      <c r="E1013" s="19">
        <v>404.23</v>
      </c>
      <c r="F1013" s="19">
        <v>255.25</v>
      </c>
      <c r="G1013" s="24" t="str">
        <f t="shared" si="32"/>
        <v>02/07/2021</v>
      </c>
    </row>
    <row r="1014" spans="1:7" x14ac:dyDescent="0.3">
      <c r="A1014" s="24">
        <v>9</v>
      </c>
      <c r="B1014" s="29">
        <v>44382</v>
      </c>
      <c r="C1014" s="138">
        <f t="shared" si="31"/>
        <v>2021</v>
      </c>
      <c r="D1014" s="19">
        <v>295</v>
      </c>
      <c r="E1014" s="19">
        <v>404.23</v>
      </c>
      <c r="F1014" s="19">
        <v>255.25</v>
      </c>
      <c r="G1014" s="24" t="str">
        <f t="shared" si="32"/>
        <v>05/07/2021</v>
      </c>
    </row>
    <row r="1015" spans="1:7" x14ac:dyDescent="0.3">
      <c r="A1015" s="24">
        <v>9</v>
      </c>
      <c r="B1015" s="29">
        <v>44383</v>
      </c>
      <c r="C1015" s="138">
        <f t="shared" si="31"/>
        <v>2021</v>
      </c>
      <c r="D1015" s="19">
        <v>295</v>
      </c>
      <c r="E1015" s="19">
        <v>404.23</v>
      </c>
      <c r="F1015" s="19">
        <v>255.25</v>
      </c>
      <c r="G1015" s="24" t="str">
        <f t="shared" si="32"/>
        <v>06/07/2021</v>
      </c>
    </row>
    <row r="1016" spans="1:7" x14ac:dyDescent="0.3">
      <c r="A1016" s="24">
        <v>9</v>
      </c>
      <c r="B1016" s="29">
        <v>44384</v>
      </c>
      <c r="C1016" s="138">
        <f t="shared" si="31"/>
        <v>2021</v>
      </c>
      <c r="D1016" s="19">
        <v>295</v>
      </c>
      <c r="E1016" s="19">
        <v>404.23</v>
      </c>
      <c r="F1016" s="19">
        <v>255.25</v>
      </c>
      <c r="G1016" s="24" t="str">
        <f t="shared" si="32"/>
        <v>07/07/2021</v>
      </c>
    </row>
    <row r="1017" spans="1:7" x14ac:dyDescent="0.3">
      <c r="A1017" s="24">
        <v>9</v>
      </c>
      <c r="B1017" s="29">
        <v>44385</v>
      </c>
      <c r="C1017" s="138">
        <f t="shared" si="31"/>
        <v>2021</v>
      </c>
      <c r="D1017" s="19">
        <v>295</v>
      </c>
      <c r="E1017" s="19">
        <v>404.23</v>
      </c>
      <c r="F1017" s="19">
        <v>255.25</v>
      </c>
      <c r="G1017" s="24" t="str">
        <f t="shared" si="32"/>
        <v>08/07/2021</v>
      </c>
    </row>
    <row r="1018" spans="1:7" x14ac:dyDescent="0.3">
      <c r="A1018" s="24">
        <v>9</v>
      </c>
      <c r="B1018" s="29">
        <v>44386</v>
      </c>
      <c r="C1018" s="138">
        <f t="shared" si="31"/>
        <v>2021</v>
      </c>
      <c r="D1018" s="19">
        <v>297</v>
      </c>
      <c r="E1018" s="19">
        <v>404.23</v>
      </c>
      <c r="F1018" s="19">
        <v>255.25</v>
      </c>
      <c r="G1018" s="24" t="str">
        <f t="shared" si="32"/>
        <v>09/07/2021</v>
      </c>
    </row>
    <row r="1019" spans="1:7" x14ac:dyDescent="0.3">
      <c r="A1019" s="24">
        <v>9</v>
      </c>
      <c r="B1019" s="29">
        <v>44389</v>
      </c>
      <c r="C1019" s="138">
        <f t="shared" si="31"/>
        <v>2021</v>
      </c>
      <c r="D1019" s="19">
        <v>297</v>
      </c>
      <c r="E1019" s="19">
        <v>404.23</v>
      </c>
      <c r="F1019" s="19">
        <v>255.25</v>
      </c>
      <c r="G1019" s="24" t="str">
        <f t="shared" si="32"/>
        <v>12/07/2021</v>
      </c>
    </row>
    <row r="1020" spans="1:7" x14ac:dyDescent="0.3">
      <c r="A1020" s="24">
        <v>9</v>
      </c>
      <c r="B1020" s="29">
        <v>44390</v>
      </c>
      <c r="C1020" s="138">
        <f t="shared" si="31"/>
        <v>2021</v>
      </c>
      <c r="D1020" s="19">
        <v>297</v>
      </c>
      <c r="E1020" s="19">
        <v>404.23</v>
      </c>
      <c r="F1020" s="19">
        <v>255.25</v>
      </c>
      <c r="G1020" s="24" t="str">
        <f t="shared" si="32"/>
        <v>13/07/2021</v>
      </c>
    </row>
    <row r="1021" spans="1:7" x14ac:dyDescent="0.3">
      <c r="A1021" s="24">
        <v>9</v>
      </c>
      <c r="B1021" s="29">
        <v>44392</v>
      </c>
      <c r="C1021" s="138">
        <f t="shared" si="31"/>
        <v>2021</v>
      </c>
      <c r="D1021" s="19">
        <v>299.25</v>
      </c>
      <c r="E1021" s="19">
        <v>404.23</v>
      </c>
      <c r="F1021" s="19">
        <v>255.25</v>
      </c>
      <c r="G1021" s="24" t="str">
        <f t="shared" si="32"/>
        <v>15/07/2021</v>
      </c>
    </row>
    <row r="1022" spans="1:7" x14ac:dyDescent="0.3">
      <c r="A1022" s="24">
        <v>9</v>
      </c>
      <c r="B1022" s="29">
        <v>44393</v>
      </c>
      <c r="C1022" s="138">
        <f t="shared" si="31"/>
        <v>2021</v>
      </c>
      <c r="D1022" s="19">
        <v>299.25</v>
      </c>
      <c r="E1022" s="19">
        <v>404.23</v>
      </c>
      <c r="F1022" s="19">
        <v>255.25</v>
      </c>
      <c r="G1022" s="24" t="str">
        <f t="shared" si="32"/>
        <v>16/07/2021</v>
      </c>
    </row>
    <row r="1023" spans="1:7" x14ac:dyDescent="0.3">
      <c r="A1023" s="24">
        <v>9</v>
      </c>
      <c r="B1023" s="29">
        <v>44396</v>
      </c>
      <c r="C1023" s="138">
        <f t="shared" si="31"/>
        <v>2021</v>
      </c>
      <c r="D1023" s="19">
        <f>+D1022+3.5</f>
        <v>302.75</v>
      </c>
      <c r="E1023" s="19">
        <v>404.23</v>
      </c>
      <c r="F1023" s="19">
        <v>255.25</v>
      </c>
      <c r="G1023" s="24" t="str">
        <f t="shared" si="32"/>
        <v>19/07/2021</v>
      </c>
    </row>
    <row r="1024" spans="1:7" x14ac:dyDescent="0.3">
      <c r="A1024" s="24">
        <v>9</v>
      </c>
      <c r="B1024" s="29">
        <v>44397</v>
      </c>
      <c r="C1024" s="138">
        <f t="shared" si="31"/>
        <v>2021</v>
      </c>
      <c r="D1024" s="19">
        <f t="shared" ref="D1024:D1041" si="33">+D1023+3.5</f>
        <v>306.25</v>
      </c>
      <c r="E1024" s="19">
        <v>404.23</v>
      </c>
      <c r="F1024" s="19">
        <v>255.25</v>
      </c>
      <c r="G1024" s="24" t="str">
        <f t="shared" si="32"/>
        <v>20/07/2021</v>
      </c>
    </row>
    <row r="1025" spans="1:7" x14ac:dyDescent="0.3">
      <c r="A1025" s="24">
        <v>9</v>
      </c>
      <c r="B1025" s="29">
        <v>44398</v>
      </c>
      <c r="C1025" s="138">
        <f t="shared" si="31"/>
        <v>2021</v>
      </c>
      <c r="D1025" s="19">
        <f t="shared" si="33"/>
        <v>309.75</v>
      </c>
      <c r="E1025" s="19">
        <v>404.23</v>
      </c>
      <c r="F1025" s="19">
        <v>255.25</v>
      </c>
      <c r="G1025" s="24" t="str">
        <f t="shared" si="32"/>
        <v>21/07/2021</v>
      </c>
    </row>
    <row r="1026" spans="1:7" x14ac:dyDescent="0.3">
      <c r="A1026" s="24">
        <v>9</v>
      </c>
      <c r="B1026" s="29">
        <v>44399</v>
      </c>
      <c r="C1026" s="138">
        <f t="shared" si="31"/>
        <v>2021</v>
      </c>
      <c r="D1026" s="19">
        <f t="shared" si="33"/>
        <v>313.25</v>
      </c>
      <c r="E1026" s="19">
        <v>404.23</v>
      </c>
      <c r="F1026" s="19">
        <v>255.25</v>
      </c>
      <c r="G1026" s="24" t="str">
        <f t="shared" si="32"/>
        <v>22/07/2021</v>
      </c>
    </row>
    <row r="1027" spans="1:7" x14ac:dyDescent="0.3">
      <c r="A1027" s="24">
        <v>9</v>
      </c>
      <c r="B1027" s="29">
        <v>44400</v>
      </c>
      <c r="C1027" s="138">
        <f t="shared" ref="C1027:C1090" si="34">YEAR(B1027)</f>
        <v>2021</v>
      </c>
      <c r="D1027" s="19">
        <f t="shared" si="33"/>
        <v>316.75</v>
      </c>
      <c r="E1027" s="19">
        <v>404.23</v>
      </c>
      <c r="F1027" s="19">
        <v>255.25</v>
      </c>
      <c r="G1027" s="24" t="str">
        <f t="shared" si="32"/>
        <v>23/07/2021</v>
      </c>
    </row>
    <row r="1028" spans="1:7" x14ac:dyDescent="0.3">
      <c r="A1028" s="24">
        <v>9</v>
      </c>
      <c r="B1028" s="29">
        <v>44403</v>
      </c>
      <c r="C1028" s="138">
        <f t="shared" si="34"/>
        <v>2021</v>
      </c>
      <c r="D1028" s="19">
        <f t="shared" si="33"/>
        <v>320.25</v>
      </c>
      <c r="E1028" s="19">
        <v>404.23</v>
      </c>
      <c r="F1028" s="19">
        <v>255.25</v>
      </c>
      <c r="G1028" s="24" t="str">
        <f t="shared" si="32"/>
        <v>26/07/2021</v>
      </c>
    </row>
    <row r="1029" spans="1:7" x14ac:dyDescent="0.3">
      <c r="A1029" s="24">
        <v>9</v>
      </c>
      <c r="B1029" s="29">
        <v>44404</v>
      </c>
      <c r="C1029" s="138">
        <f t="shared" si="34"/>
        <v>2021</v>
      </c>
      <c r="D1029" s="19">
        <f t="shared" si="33"/>
        <v>323.75</v>
      </c>
      <c r="E1029" s="19">
        <v>404.23</v>
      </c>
      <c r="F1029" s="19">
        <v>255.25</v>
      </c>
      <c r="G1029" s="24" t="str">
        <f t="shared" si="32"/>
        <v>27/07/2021</v>
      </c>
    </row>
    <row r="1030" spans="1:7" x14ac:dyDescent="0.3">
      <c r="A1030" s="24">
        <v>9</v>
      </c>
      <c r="B1030" s="29">
        <v>44405</v>
      </c>
      <c r="C1030" s="138">
        <f t="shared" si="34"/>
        <v>2021</v>
      </c>
      <c r="D1030" s="19">
        <f t="shared" si="33"/>
        <v>327.25</v>
      </c>
      <c r="E1030" s="19">
        <v>404.23</v>
      </c>
      <c r="F1030" s="19">
        <v>255.25</v>
      </c>
      <c r="G1030" s="24" t="str">
        <f t="shared" si="32"/>
        <v>28/07/2021</v>
      </c>
    </row>
    <row r="1031" spans="1:7" x14ac:dyDescent="0.3">
      <c r="A1031" s="24">
        <v>9</v>
      </c>
      <c r="B1031" s="29">
        <v>44406</v>
      </c>
      <c r="C1031" s="138">
        <f t="shared" si="34"/>
        <v>2021</v>
      </c>
      <c r="D1031" s="19">
        <f t="shared" si="33"/>
        <v>330.75</v>
      </c>
      <c r="E1031" s="19">
        <v>404.23</v>
      </c>
      <c r="F1031" s="19">
        <v>255.25</v>
      </c>
      <c r="G1031" s="24" t="str">
        <f t="shared" si="32"/>
        <v>29/07/2021</v>
      </c>
    </row>
    <row r="1032" spans="1:7" x14ac:dyDescent="0.3">
      <c r="A1032" s="24">
        <v>9</v>
      </c>
      <c r="B1032" s="29">
        <v>44407</v>
      </c>
      <c r="C1032" s="138">
        <f t="shared" si="34"/>
        <v>2021</v>
      </c>
      <c r="D1032" s="19">
        <f t="shared" si="33"/>
        <v>334.25</v>
      </c>
      <c r="E1032" s="19">
        <v>404.23</v>
      </c>
      <c r="F1032" s="19">
        <v>255.25</v>
      </c>
      <c r="G1032" s="24" t="str">
        <f t="shared" si="32"/>
        <v>30/07/2021</v>
      </c>
    </row>
    <row r="1033" spans="1:7" x14ac:dyDescent="0.3">
      <c r="A1033" s="24">
        <v>9</v>
      </c>
      <c r="B1033" s="29">
        <v>44410</v>
      </c>
      <c r="C1033" s="138">
        <f t="shared" si="34"/>
        <v>2021</v>
      </c>
      <c r="D1033" s="19">
        <f t="shared" si="33"/>
        <v>337.75</v>
      </c>
      <c r="E1033" s="19">
        <v>404.23</v>
      </c>
      <c r="F1033" s="19">
        <v>255.25</v>
      </c>
      <c r="G1033" s="24" t="str">
        <f t="shared" si="32"/>
        <v>02/08/2021</v>
      </c>
    </row>
    <row r="1034" spans="1:7" x14ac:dyDescent="0.3">
      <c r="A1034" s="24">
        <v>9</v>
      </c>
      <c r="B1034" s="29">
        <v>44411</v>
      </c>
      <c r="C1034" s="138">
        <f t="shared" si="34"/>
        <v>2021</v>
      </c>
      <c r="D1034" s="19">
        <f t="shared" si="33"/>
        <v>341.25</v>
      </c>
      <c r="E1034" s="19">
        <v>404.23</v>
      </c>
      <c r="F1034" s="19">
        <v>255.25</v>
      </c>
      <c r="G1034" s="24" t="str">
        <f t="shared" si="32"/>
        <v>03/08/2021</v>
      </c>
    </row>
    <row r="1035" spans="1:7" x14ac:dyDescent="0.3">
      <c r="A1035" s="24">
        <v>9</v>
      </c>
      <c r="B1035" s="29">
        <v>44412</v>
      </c>
      <c r="C1035" s="138">
        <f t="shared" si="34"/>
        <v>2021</v>
      </c>
      <c r="D1035" s="19">
        <f t="shared" si="33"/>
        <v>344.75</v>
      </c>
      <c r="E1035" s="19">
        <v>404.23</v>
      </c>
      <c r="F1035" s="19">
        <v>255.25</v>
      </c>
      <c r="G1035" s="24" t="str">
        <f t="shared" si="32"/>
        <v>04/08/2021</v>
      </c>
    </row>
    <row r="1036" spans="1:7" x14ac:dyDescent="0.3">
      <c r="A1036" s="24">
        <v>9</v>
      </c>
      <c r="B1036" s="29">
        <v>44413</v>
      </c>
      <c r="C1036" s="138">
        <f t="shared" si="34"/>
        <v>2021</v>
      </c>
      <c r="D1036" s="19">
        <f t="shared" si="33"/>
        <v>348.25</v>
      </c>
      <c r="E1036" s="19">
        <v>404.23</v>
      </c>
      <c r="F1036" s="19">
        <v>255.25</v>
      </c>
      <c r="G1036" s="24" t="str">
        <f t="shared" si="32"/>
        <v>05/08/2021</v>
      </c>
    </row>
    <row r="1037" spans="1:7" x14ac:dyDescent="0.3">
      <c r="A1037" s="24">
        <v>9</v>
      </c>
      <c r="B1037" s="29">
        <v>44414</v>
      </c>
      <c r="C1037" s="138">
        <f t="shared" si="34"/>
        <v>2021</v>
      </c>
      <c r="D1037" s="19">
        <f t="shared" si="33"/>
        <v>351.75</v>
      </c>
      <c r="E1037" s="19">
        <v>404.23</v>
      </c>
      <c r="F1037" s="19">
        <v>255.25</v>
      </c>
      <c r="G1037" s="24" t="str">
        <f t="shared" si="32"/>
        <v>06/08/2021</v>
      </c>
    </row>
    <row r="1038" spans="1:7" x14ac:dyDescent="0.3">
      <c r="A1038" s="24">
        <v>9</v>
      </c>
      <c r="B1038" s="29">
        <v>44417</v>
      </c>
      <c r="C1038" s="138">
        <f t="shared" si="34"/>
        <v>2021</v>
      </c>
      <c r="D1038" s="19">
        <f t="shared" si="33"/>
        <v>355.25</v>
      </c>
      <c r="E1038" s="19">
        <v>404.23</v>
      </c>
      <c r="F1038" s="19">
        <v>255.25</v>
      </c>
      <c r="G1038" s="24" t="str">
        <f t="shared" si="32"/>
        <v>09/08/2021</v>
      </c>
    </row>
    <row r="1039" spans="1:7" x14ac:dyDescent="0.3">
      <c r="A1039" s="24">
        <v>9</v>
      </c>
      <c r="B1039" s="29">
        <v>44418</v>
      </c>
      <c r="C1039" s="138">
        <f t="shared" si="34"/>
        <v>2021</v>
      </c>
      <c r="D1039" s="19">
        <f t="shared" si="33"/>
        <v>358.75</v>
      </c>
      <c r="E1039" s="19">
        <v>404.23</v>
      </c>
      <c r="F1039" s="19">
        <v>255.25</v>
      </c>
      <c r="G1039" s="24" t="str">
        <f t="shared" si="32"/>
        <v>10/08/2021</v>
      </c>
    </row>
    <row r="1040" spans="1:7" x14ac:dyDescent="0.3">
      <c r="A1040" s="24">
        <v>9</v>
      </c>
      <c r="B1040" s="29">
        <v>44419</v>
      </c>
      <c r="C1040" s="138">
        <f t="shared" si="34"/>
        <v>2021</v>
      </c>
      <c r="D1040" s="19">
        <f t="shared" si="33"/>
        <v>362.25</v>
      </c>
      <c r="E1040" s="19">
        <v>404.23</v>
      </c>
      <c r="F1040" s="19">
        <v>255.25</v>
      </c>
      <c r="G1040" s="24" t="str">
        <f t="shared" si="32"/>
        <v>11/08/2021</v>
      </c>
    </row>
    <row r="1041" spans="1:7" x14ac:dyDescent="0.3">
      <c r="A1041" s="24">
        <v>9</v>
      </c>
      <c r="B1041" s="29">
        <v>44420</v>
      </c>
      <c r="C1041" s="138">
        <f t="shared" si="34"/>
        <v>2021</v>
      </c>
      <c r="D1041" s="19">
        <f t="shared" si="33"/>
        <v>365.75</v>
      </c>
      <c r="E1041" s="19">
        <v>404.23</v>
      </c>
      <c r="F1041" s="19">
        <v>255.25</v>
      </c>
      <c r="G1041" s="24" t="str">
        <f t="shared" si="32"/>
        <v>12/08/2021</v>
      </c>
    </row>
    <row r="1042" spans="1:7" x14ac:dyDescent="0.3">
      <c r="A1042" s="24">
        <v>9</v>
      </c>
      <c r="B1042" s="29">
        <v>44421</v>
      </c>
      <c r="C1042" s="138">
        <f t="shared" si="34"/>
        <v>2021</v>
      </c>
      <c r="D1042" s="19">
        <v>368.5</v>
      </c>
      <c r="E1042" s="19">
        <v>404.23</v>
      </c>
      <c r="F1042" s="19">
        <v>255.25</v>
      </c>
      <c r="G1042" s="24" t="str">
        <f t="shared" si="32"/>
        <v>13/08/2021</v>
      </c>
    </row>
    <row r="1043" spans="1:7" x14ac:dyDescent="0.3">
      <c r="A1043" s="24">
        <v>9</v>
      </c>
      <c r="B1043" s="29">
        <v>44424</v>
      </c>
      <c r="C1043" s="138">
        <f t="shared" si="34"/>
        <v>2021</v>
      </c>
      <c r="D1043" s="19">
        <v>368.5</v>
      </c>
      <c r="E1043" s="19">
        <v>404.23</v>
      </c>
      <c r="F1043" s="19">
        <v>255.25</v>
      </c>
      <c r="G1043" s="24" t="str">
        <f t="shared" si="32"/>
        <v>16/08/2021</v>
      </c>
    </row>
    <row r="1044" spans="1:7" x14ac:dyDescent="0.3">
      <c r="A1044" s="24">
        <v>9</v>
      </c>
      <c r="B1044" s="29">
        <v>44425</v>
      </c>
      <c r="C1044" s="138">
        <f t="shared" si="34"/>
        <v>2021</v>
      </c>
      <c r="D1044" s="19">
        <v>368.5</v>
      </c>
      <c r="E1044" s="19">
        <v>404.23</v>
      </c>
      <c r="F1044" s="19">
        <v>255.25</v>
      </c>
      <c r="G1044" s="24" t="str">
        <f t="shared" si="32"/>
        <v>17/08/2021</v>
      </c>
    </row>
    <row r="1045" spans="1:7" x14ac:dyDescent="0.3">
      <c r="A1045" s="24">
        <v>9</v>
      </c>
      <c r="B1045" s="29">
        <v>44426</v>
      </c>
      <c r="C1045" s="138">
        <f t="shared" si="34"/>
        <v>2021</v>
      </c>
      <c r="D1045" s="19">
        <f>+D1044+6.8</f>
        <v>375.3</v>
      </c>
      <c r="E1045" s="19">
        <v>404.23</v>
      </c>
      <c r="F1045" s="19">
        <v>255.25</v>
      </c>
      <c r="G1045" s="24" t="str">
        <f t="shared" si="32"/>
        <v>18/08/2021</v>
      </c>
    </row>
    <row r="1046" spans="1:7" x14ac:dyDescent="0.3">
      <c r="A1046" s="24">
        <v>9</v>
      </c>
      <c r="B1046" s="29">
        <v>44427</v>
      </c>
      <c r="C1046" s="138">
        <f t="shared" si="34"/>
        <v>2021</v>
      </c>
      <c r="D1046" s="19">
        <f t="shared" ref="D1046:D1053" si="35">+D1045+6.8</f>
        <v>382.1</v>
      </c>
      <c r="E1046" s="19">
        <v>404.23</v>
      </c>
      <c r="F1046" s="19">
        <v>255.25</v>
      </c>
      <c r="G1046" s="24" t="str">
        <f t="shared" si="32"/>
        <v>19/08/2021</v>
      </c>
    </row>
    <row r="1047" spans="1:7" x14ac:dyDescent="0.3">
      <c r="A1047" s="24">
        <v>9</v>
      </c>
      <c r="B1047" s="29">
        <v>44428</v>
      </c>
      <c r="C1047" s="138">
        <f t="shared" si="34"/>
        <v>2021</v>
      </c>
      <c r="D1047" s="19">
        <f t="shared" si="35"/>
        <v>388.90000000000003</v>
      </c>
      <c r="E1047" s="19">
        <v>404.23</v>
      </c>
      <c r="F1047" s="19">
        <v>255.25</v>
      </c>
      <c r="G1047" s="24" t="str">
        <f t="shared" si="32"/>
        <v>20/08/2021</v>
      </c>
    </row>
    <row r="1048" spans="1:7" x14ac:dyDescent="0.3">
      <c r="A1048" s="24">
        <v>9</v>
      </c>
      <c r="B1048" s="29">
        <v>44431</v>
      </c>
      <c r="C1048" s="138">
        <f t="shared" si="34"/>
        <v>2021</v>
      </c>
      <c r="D1048" s="19">
        <f t="shared" si="35"/>
        <v>395.70000000000005</v>
      </c>
      <c r="E1048" s="19">
        <v>404.23</v>
      </c>
      <c r="F1048" s="19">
        <v>255.25</v>
      </c>
      <c r="G1048" s="24" t="str">
        <f t="shared" si="32"/>
        <v>23/08/2021</v>
      </c>
    </row>
    <row r="1049" spans="1:7" x14ac:dyDescent="0.3">
      <c r="A1049" s="24">
        <v>9</v>
      </c>
      <c r="B1049" s="29">
        <v>44432</v>
      </c>
      <c r="C1049" s="138">
        <f t="shared" si="34"/>
        <v>2021</v>
      </c>
      <c r="D1049" s="19">
        <f t="shared" si="35"/>
        <v>402.50000000000006</v>
      </c>
      <c r="E1049" s="19">
        <v>404.23</v>
      </c>
      <c r="F1049" s="19">
        <v>255.25</v>
      </c>
      <c r="G1049" s="24" t="str">
        <f t="shared" si="32"/>
        <v>24/08/2021</v>
      </c>
    </row>
    <row r="1050" spans="1:7" x14ac:dyDescent="0.3">
      <c r="A1050" s="24">
        <v>9</v>
      </c>
      <c r="B1050" s="29">
        <v>44433</v>
      </c>
      <c r="C1050" s="138">
        <f t="shared" si="34"/>
        <v>2021</v>
      </c>
      <c r="D1050" s="19">
        <f t="shared" si="35"/>
        <v>409.30000000000007</v>
      </c>
      <c r="E1050" s="19">
        <v>404.23</v>
      </c>
      <c r="F1050" s="19">
        <v>255.25</v>
      </c>
      <c r="G1050" s="24" t="str">
        <f t="shared" si="32"/>
        <v>25/08/2021</v>
      </c>
    </row>
    <row r="1051" spans="1:7" x14ac:dyDescent="0.3">
      <c r="A1051" s="24">
        <v>9</v>
      </c>
      <c r="B1051" s="29">
        <v>44434</v>
      </c>
      <c r="C1051" s="138">
        <f t="shared" si="34"/>
        <v>2021</v>
      </c>
      <c r="D1051" s="19">
        <f t="shared" si="35"/>
        <v>416.10000000000008</v>
      </c>
      <c r="E1051" s="19">
        <v>404.23</v>
      </c>
      <c r="F1051" s="19">
        <v>255.25</v>
      </c>
      <c r="G1051" s="24" t="str">
        <f t="shared" si="32"/>
        <v>26/08/2021</v>
      </c>
    </row>
    <row r="1052" spans="1:7" x14ac:dyDescent="0.3">
      <c r="A1052" s="24">
        <v>9</v>
      </c>
      <c r="B1052" s="29">
        <v>44435</v>
      </c>
      <c r="C1052" s="138">
        <f t="shared" si="34"/>
        <v>2021</v>
      </c>
      <c r="D1052" s="19">
        <f t="shared" si="35"/>
        <v>422.90000000000009</v>
      </c>
      <c r="E1052" s="19">
        <v>404.23</v>
      </c>
      <c r="F1052" s="19">
        <v>255.25</v>
      </c>
      <c r="G1052" s="24" t="str">
        <f t="shared" si="32"/>
        <v>27/08/2021</v>
      </c>
    </row>
    <row r="1053" spans="1:7" x14ac:dyDescent="0.3">
      <c r="A1053" s="24">
        <v>9</v>
      </c>
      <c r="B1053" s="29">
        <v>44438</v>
      </c>
      <c r="C1053" s="138">
        <f t="shared" si="34"/>
        <v>2021</v>
      </c>
      <c r="D1053" s="19">
        <f t="shared" si="35"/>
        <v>429.7000000000001</v>
      </c>
      <c r="E1053" s="19">
        <v>404.23</v>
      </c>
      <c r="F1053" s="19">
        <v>255.25</v>
      </c>
      <c r="G1053" s="24" t="str">
        <f t="shared" si="32"/>
        <v>30/08/2021</v>
      </c>
    </row>
    <row r="1054" spans="1:7" x14ac:dyDescent="0.3">
      <c r="A1054" s="24">
        <v>9</v>
      </c>
      <c r="B1054" s="29">
        <v>44439</v>
      </c>
      <c r="C1054" s="138">
        <f t="shared" si="34"/>
        <v>2021</v>
      </c>
      <c r="D1054" s="19">
        <v>430</v>
      </c>
      <c r="E1054" s="19">
        <v>404.23</v>
      </c>
      <c r="F1054" s="19">
        <v>255.25</v>
      </c>
      <c r="G1054" s="24" t="str">
        <f t="shared" si="32"/>
        <v>31/08/2021</v>
      </c>
    </row>
    <row r="1055" spans="1:7" x14ac:dyDescent="0.3">
      <c r="A1055" s="24">
        <v>9</v>
      </c>
      <c r="B1055" s="29">
        <v>44440</v>
      </c>
      <c r="C1055" s="138">
        <f t="shared" si="34"/>
        <v>2021</v>
      </c>
      <c r="D1055" s="19">
        <v>420</v>
      </c>
      <c r="E1055" s="19">
        <v>404.23</v>
      </c>
      <c r="F1055" s="19">
        <v>255.25</v>
      </c>
      <c r="G1055" s="24" t="str">
        <f t="shared" si="32"/>
        <v>01/09/2021</v>
      </c>
    </row>
    <row r="1056" spans="1:7" x14ac:dyDescent="0.3">
      <c r="A1056" s="24">
        <v>9</v>
      </c>
      <c r="B1056" s="29">
        <v>44441</v>
      </c>
      <c r="C1056" s="138">
        <f t="shared" si="34"/>
        <v>2021</v>
      </c>
      <c r="D1056" s="19">
        <v>430</v>
      </c>
      <c r="E1056" s="19">
        <v>404.23</v>
      </c>
      <c r="F1056" s="19">
        <v>255.25</v>
      </c>
      <c r="G1056" s="24" t="str">
        <f t="shared" si="32"/>
        <v>02/09/2021</v>
      </c>
    </row>
    <row r="1057" spans="1:7" x14ac:dyDescent="0.3">
      <c r="A1057" s="24">
        <v>9</v>
      </c>
      <c r="B1057" s="29">
        <v>44442</v>
      </c>
      <c r="C1057" s="138">
        <f t="shared" si="34"/>
        <v>2021</v>
      </c>
      <c r="D1057" s="19">
        <v>466</v>
      </c>
      <c r="E1057" s="19">
        <v>404.23</v>
      </c>
      <c r="F1057" s="19">
        <v>255.25</v>
      </c>
      <c r="G1057" s="24" t="str">
        <f t="shared" si="32"/>
        <v>03/09/2021</v>
      </c>
    </row>
    <row r="1058" spans="1:7" x14ac:dyDescent="0.3">
      <c r="A1058" s="24">
        <v>9</v>
      </c>
      <c r="B1058" s="29">
        <v>44445</v>
      </c>
      <c r="C1058" s="138">
        <f t="shared" si="34"/>
        <v>2021</v>
      </c>
      <c r="D1058" s="19">
        <v>466</v>
      </c>
      <c r="E1058" s="19">
        <v>404.23</v>
      </c>
      <c r="F1058" s="19">
        <v>255.25</v>
      </c>
      <c r="G1058" s="24" t="str">
        <f t="shared" ref="G1058:G1121" si="36">TEXT(B1058,"jj/mm/aaaa")</f>
        <v>06/09/2021</v>
      </c>
    </row>
    <row r="1059" spans="1:7" x14ac:dyDescent="0.3">
      <c r="A1059" s="24">
        <v>9</v>
      </c>
      <c r="B1059" s="29">
        <v>44446</v>
      </c>
      <c r="C1059" s="138">
        <f t="shared" si="34"/>
        <v>2021</v>
      </c>
      <c r="D1059" s="19">
        <v>432.5</v>
      </c>
      <c r="E1059" s="19">
        <v>404.23</v>
      </c>
      <c r="F1059" s="19">
        <v>255.25</v>
      </c>
      <c r="G1059" s="24" t="str">
        <f t="shared" si="36"/>
        <v>07/09/2021</v>
      </c>
    </row>
    <row r="1060" spans="1:7" x14ac:dyDescent="0.3">
      <c r="A1060" s="24">
        <v>9</v>
      </c>
      <c r="B1060" s="29">
        <v>44447</v>
      </c>
      <c r="C1060" s="138">
        <f t="shared" si="34"/>
        <v>2021</v>
      </c>
      <c r="D1060" s="19">
        <v>430</v>
      </c>
      <c r="E1060" s="19">
        <v>404.23</v>
      </c>
      <c r="F1060" s="19">
        <v>255.25</v>
      </c>
      <c r="G1060" s="24" t="str">
        <f t="shared" si="36"/>
        <v>08/09/2021</v>
      </c>
    </row>
    <row r="1061" spans="1:7" x14ac:dyDescent="0.3">
      <c r="A1061" s="24">
        <v>9</v>
      </c>
      <c r="B1061" s="29">
        <v>44448</v>
      </c>
      <c r="C1061" s="138">
        <f t="shared" si="34"/>
        <v>2021</v>
      </c>
      <c r="D1061" s="19">
        <v>400</v>
      </c>
      <c r="E1061" s="19">
        <v>404.23</v>
      </c>
      <c r="F1061" s="19">
        <v>255.25</v>
      </c>
      <c r="G1061" s="24" t="str">
        <f t="shared" si="36"/>
        <v>09/09/2021</v>
      </c>
    </row>
    <row r="1062" spans="1:7" x14ac:dyDescent="0.3">
      <c r="A1062" s="24">
        <v>9</v>
      </c>
      <c r="B1062" s="29">
        <v>44449</v>
      </c>
      <c r="C1062" s="138">
        <f t="shared" si="34"/>
        <v>2021</v>
      </c>
      <c r="D1062" s="19">
        <f t="shared" ref="D1062:D1067" si="37">+D1061+3.75</f>
        <v>403.75</v>
      </c>
      <c r="E1062" s="19">
        <v>404.23</v>
      </c>
      <c r="F1062" s="19">
        <v>255.25</v>
      </c>
      <c r="G1062" s="24" t="str">
        <f t="shared" si="36"/>
        <v>10/09/2021</v>
      </c>
    </row>
    <row r="1063" spans="1:7" x14ac:dyDescent="0.3">
      <c r="A1063" s="24">
        <v>9</v>
      </c>
      <c r="B1063" s="29">
        <v>44452</v>
      </c>
      <c r="C1063" s="138">
        <f t="shared" si="34"/>
        <v>2021</v>
      </c>
      <c r="D1063" s="19">
        <f t="shared" si="37"/>
        <v>407.5</v>
      </c>
      <c r="E1063" s="19">
        <v>404.23</v>
      </c>
      <c r="F1063" s="19">
        <v>255.25</v>
      </c>
      <c r="G1063" s="24" t="str">
        <f t="shared" si="36"/>
        <v>13/09/2021</v>
      </c>
    </row>
    <row r="1064" spans="1:7" x14ac:dyDescent="0.3">
      <c r="A1064" s="24">
        <v>9</v>
      </c>
      <c r="B1064" s="29">
        <v>44453</v>
      </c>
      <c r="C1064" s="138">
        <f t="shared" si="34"/>
        <v>2021</v>
      </c>
      <c r="D1064" s="19">
        <f t="shared" si="37"/>
        <v>411.25</v>
      </c>
      <c r="E1064" s="19">
        <v>404.23</v>
      </c>
      <c r="F1064" s="19">
        <v>255.25</v>
      </c>
      <c r="G1064" s="24" t="str">
        <f t="shared" si="36"/>
        <v>14/09/2021</v>
      </c>
    </row>
    <row r="1065" spans="1:7" x14ac:dyDescent="0.3">
      <c r="A1065" s="24">
        <v>9</v>
      </c>
      <c r="B1065" s="29">
        <v>44454</v>
      </c>
      <c r="C1065" s="138">
        <f t="shared" si="34"/>
        <v>2021</v>
      </c>
      <c r="D1065" s="19">
        <f t="shared" si="37"/>
        <v>415</v>
      </c>
      <c r="E1065" s="19">
        <v>404.23</v>
      </c>
      <c r="F1065" s="19">
        <v>255.25</v>
      </c>
      <c r="G1065" s="24" t="str">
        <f t="shared" si="36"/>
        <v>15/09/2021</v>
      </c>
    </row>
    <row r="1066" spans="1:7" x14ac:dyDescent="0.3">
      <c r="A1066" s="24">
        <v>9</v>
      </c>
      <c r="B1066" s="29">
        <v>44455</v>
      </c>
      <c r="C1066" s="138">
        <f t="shared" si="34"/>
        <v>2021</v>
      </c>
      <c r="D1066" s="19">
        <f t="shared" si="37"/>
        <v>418.75</v>
      </c>
      <c r="E1066" s="19">
        <v>404.23</v>
      </c>
      <c r="F1066" s="19">
        <v>255.25</v>
      </c>
      <c r="G1066" s="24" t="str">
        <f t="shared" si="36"/>
        <v>16/09/2021</v>
      </c>
    </row>
    <row r="1067" spans="1:7" x14ac:dyDescent="0.3">
      <c r="A1067" s="24">
        <v>9</v>
      </c>
      <c r="B1067" s="29">
        <v>44456</v>
      </c>
      <c r="C1067" s="138">
        <f t="shared" si="34"/>
        <v>2021</v>
      </c>
      <c r="D1067" s="19">
        <f t="shared" si="37"/>
        <v>422.5</v>
      </c>
      <c r="E1067" s="19">
        <v>404.23</v>
      </c>
      <c r="F1067" s="19">
        <v>255.25</v>
      </c>
      <c r="G1067" s="24" t="str">
        <f t="shared" si="36"/>
        <v>17/09/2021</v>
      </c>
    </row>
    <row r="1068" spans="1:7" x14ac:dyDescent="0.3">
      <c r="A1068" s="24">
        <v>9</v>
      </c>
      <c r="B1068" s="29">
        <v>44459</v>
      </c>
      <c r="C1068" s="138">
        <f t="shared" si="34"/>
        <v>2021</v>
      </c>
      <c r="D1068" s="19">
        <v>422.5</v>
      </c>
      <c r="E1068" s="19">
        <v>404.23</v>
      </c>
      <c r="F1068" s="19">
        <v>255.25</v>
      </c>
      <c r="G1068" s="24" t="str">
        <f t="shared" si="36"/>
        <v>20/09/2021</v>
      </c>
    </row>
    <row r="1069" spans="1:7" x14ac:dyDescent="0.3">
      <c r="A1069" s="24">
        <v>9</v>
      </c>
      <c r="B1069" s="29">
        <v>44460</v>
      </c>
      <c r="C1069" s="138">
        <f t="shared" si="34"/>
        <v>2021</v>
      </c>
      <c r="D1069" s="19">
        <v>420</v>
      </c>
      <c r="E1069" s="19">
        <v>404.23</v>
      </c>
      <c r="F1069" s="19">
        <v>255.25</v>
      </c>
      <c r="G1069" s="24" t="str">
        <f t="shared" si="36"/>
        <v>21/09/2021</v>
      </c>
    </row>
    <row r="1070" spans="1:7" x14ac:dyDescent="0.3">
      <c r="A1070" s="24">
        <v>9</v>
      </c>
      <c r="B1070" s="29">
        <v>44461</v>
      </c>
      <c r="C1070" s="138">
        <f t="shared" si="34"/>
        <v>2021</v>
      </c>
      <c r="D1070" s="19">
        <v>430</v>
      </c>
      <c r="E1070" s="19">
        <v>404.23</v>
      </c>
      <c r="F1070" s="19">
        <v>255.25</v>
      </c>
      <c r="G1070" s="24" t="str">
        <f t="shared" si="36"/>
        <v>22/09/2021</v>
      </c>
    </row>
    <row r="1071" spans="1:7" x14ac:dyDescent="0.3">
      <c r="A1071" s="24">
        <v>9</v>
      </c>
      <c r="B1071" s="29">
        <v>44462</v>
      </c>
      <c r="C1071" s="138">
        <f t="shared" si="34"/>
        <v>2021</v>
      </c>
      <c r="D1071" s="19">
        <f>+D1070+2.5</f>
        <v>432.5</v>
      </c>
      <c r="E1071" s="19">
        <v>404.23</v>
      </c>
      <c r="F1071" s="19">
        <v>255.25</v>
      </c>
      <c r="G1071" s="24" t="str">
        <f t="shared" si="36"/>
        <v>23/09/2021</v>
      </c>
    </row>
    <row r="1072" spans="1:7" x14ac:dyDescent="0.3">
      <c r="A1072" s="24">
        <v>9</v>
      </c>
      <c r="B1072" s="29">
        <v>44463</v>
      </c>
      <c r="C1072" s="138">
        <f t="shared" si="34"/>
        <v>2021</v>
      </c>
      <c r="D1072" s="19">
        <f>+D1071+2.5</f>
        <v>435</v>
      </c>
      <c r="E1072" s="19">
        <v>404.23</v>
      </c>
      <c r="F1072" s="19">
        <v>255.25</v>
      </c>
      <c r="G1072" s="24" t="str">
        <f t="shared" si="36"/>
        <v>24/09/2021</v>
      </c>
    </row>
    <row r="1073" spans="1:7" x14ac:dyDescent="0.3">
      <c r="A1073" s="24">
        <v>9</v>
      </c>
      <c r="B1073" s="29">
        <v>44466</v>
      </c>
      <c r="C1073" s="138">
        <f t="shared" si="34"/>
        <v>2021</v>
      </c>
      <c r="D1073" s="19">
        <f>+D1072+2.5</f>
        <v>437.5</v>
      </c>
      <c r="E1073" s="19">
        <v>404.23</v>
      </c>
      <c r="F1073" s="19">
        <v>255.25</v>
      </c>
      <c r="G1073" s="24" t="str">
        <f t="shared" si="36"/>
        <v>27/09/2021</v>
      </c>
    </row>
    <row r="1074" spans="1:7" x14ac:dyDescent="0.3">
      <c r="A1074" s="24">
        <v>9</v>
      </c>
      <c r="B1074" s="29">
        <v>44467</v>
      </c>
      <c r="C1074" s="138">
        <f t="shared" si="34"/>
        <v>2021</v>
      </c>
      <c r="D1074" s="19">
        <v>440</v>
      </c>
      <c r="E1074" s="19">
        <v>404.23</v>
      </c>
      <c r="F1074" s="19">
        <v>255.25</v>
      </c>
      <c r="G1074" s="24" t="str">
        <f t="shared" si="36"/>
        <v>28/09/2021</v>
      </c>
    </row>
    <row r="1075" spans="1:7" x14ac:dyDescent="0.3">
      <c r="A1075" s="24">
        <v>9</v>
      </c>
      <c r="B1075" s="29">
        <v>44468</v>
      </c>
      <c r="C1075" s="138">
        <f t="shared" si="34"/>
        <v>2021</v>
      </c>
      <c r="D1075" s="19">
        <v>435</v>
      </c>
      <c r="E1075" s="19">
        <v>404.23</v>
      </c>
      <c r="F1075" s="19">
        <v>255.25</v>
      </c>
      <c r="G1075" s="24" t="str">
        <f t="shared" si="36"/>
        <v>29/09/2021</v>
      </c>
    </row>
    <row r="1076" spans="1:7" x14ac:dyDescent="0.3">
      <c r="A1076" s="24">
        <v>9</v>
      </c>
      <c r="B1076" s="29">
        <v>44469</v>
      </c>
      <c r="C1076" s="138">
        <f t="shared" si="34"/>
        <v>2021</v>
      </c>
      <c r="D1076" s="19">
        <v>440</v>
      </c>
      <c r="E1076" s="19">
        <v>404.23</v>
      </c>
      <c r="F1076" s="19">
        <v>255.25</v>
      </c>
      <c r="G1076" s="24" t="str">
        <f t="shared" si="36"/>
        <v>30/09/2021</v>
      </c>
    </row>
    <row r="1077" spans="1:7" x14ac:dyDescent="0.3">
      <c r="A1077" s="24">
        <v>9</v>
      </c>
      <c r="B1077" s="29">
        <v>44470</v>
      </c>
      <c r="C1077" s="138">
        <f t="shared" si="34"/>
        <v>2021</v>
      </c>
      <c r="D1077" s="19">
        <v>450</v>
      </c>
      <c r="E1077" s="19">
        <v>404.23</v>
      </c>
      <c r="F1077" s="19">
        <v>255.25</v>
      </c>
      <c r="G1077" s="24" t="str">
        <f t="shared" si="36"/>
        <v>01/10/2021</v>
      </c>
    </row>
    <row r="1078" spans="1:7" x14ac:dyDescent="0.3">
      <c r="A1078" s="24">
        <v>9</v>
      </c>
      <c r="B1078" s="29">
        <v>44473</v>
      </c>
      <c r="C1078" s="138">
        <f t="shared" si="34"/>
        <v>2021</v>
      </c>
      <c r="D1078" s="19">
        <v>450</v>
      </c>
      <c r="E1078" s="19">
        <v>404.23</v>
      </c>
      <c r="F1078" s="19">
        <v>255.25</v>
      </c>
      <c r="G1078" s="24" t="str">
        <f t="shared" si="36"/>
        <v>04/10/2021</v>
      </c>
    </row>
    <row r="1079" spans="1:7" x14ac:dyDescent="0.3">
      <c r="A1079" s="24">
        <v>9</v>
      </c>
      <c r="B1079" s="29">
        <v>44474</v>
      </c>
      <c r="C1079" s="138">
        <f t="shared" si="34"/>
        <v>2021</v>
      </c>
      <c r="D1079" s="19">
        <v>450</v>
      </c>
      <c r="E1079" s="19">
        <v>404.23</v>
      </c>
      <c r="F1079" s="19">
        <v>255.25</v>
      </c>
      <c r="G1079" s="24" t="str">
        <f t="shared" si="36"/>
        <v>05/10/2021</v>
      </c>
    </row>
    <row r="1080" spans="1:7" x14ac:dyDescent="0.3">
      <c r="A1080" s="24">
        <v>9</v>
      </c>
      <c r="B1080" s="29">
        <v>44475</v>
      </c>
      <c r="C1080" s="138">
        <f t="shared" si="34"/>
        <v>2021</v>
      </c>
      <c r="D1080" s="19">
        <f>+D1079+2.5</f>
        <v>452.5</v>
      </c>
      <c r="E1080" s="19">
        <v>404.23</v>
      </c>
      <c r="F1080" s="19">
        <v>255.25</v>
      </c>
      <c r="G1080" s="24" t="str">
        <f t="shared" si="36"/>
        <v>06/10/2021</v>
      </c>
    </row>
    <row r="1081" spans="1:7" x14ac:dyDescent="0.3">
      <c r="A1081" s="24">
        <v>9</v>
      </c>
      <c r="B1081" s="29">
        <v>44476</v>
      </c>
      <c r="C1081" s="138">
        <f t="shared" si="34"/>
        <v>2021</v>
      </c>
      <c r="D1081" s="19">
        <f t="shared" ref="D1081:D1091" si="38">+D1080+2.5</f>
        <v>455</v>
      </c>
      <c r="E1081" s="19">
        <v>404.23</v>
      </c>
      <c r="F1081" s="19">
        <v>255.25</v>
      </c>
      <c r="G1081" s="24" t="str">
        <f t="shared" si="36"/>
        <v>07/10/2021</v>
      </c>
    </row>
    <row r="1082" spans="1:7" x14ac:dyDescent="0.3">
      <c r="A1082" s="24">
        <v>9</v>
      </c>
      <c r="B1082" s="29">
        <v>44477</v>
      </c>
      <c r="C1082" s="138">
        <f t="shared" si="34"/>
        <v>2021</v>
      </c>
      <c r="D1082" s="19">
        <f t="shared" si="38"/>
        <v>457.5</v>
      </c>
      <c r="E1082" s="19">
        <v>404.23</v>
      </c>
      <c r="F1082" s="19">
        <v>255.25</v>
      </c>
      <c r="G1082" s="24" t="str">
        <f t="shared" si="36"/>
        <v>08/10/2021</v>
      </c>
    </row>
    <row r="1083" spans="1:7" x14ac:dyDescent="0.3">
      <c r="A1083" s="24">
        <v>9</v>
      </c>
      <c r="B1083" s="29">
        <v>44480</v>
      </c>
      <c r="C1083" s="138">
        <f t="shared" si="34"/>
        <v>2021</v>
      </c>
      <c r="D1083" s="19">
        <f t="shared" si="38"/>
        <v>460</v>
      </c>
      <c r="E1083" s="19">
        <v>404.23</v>
      </c>
      <c r="F1083" s="19">
        <v>255.25</v>
      </c>
      <c r="G1083" s="24" t="str">
        <f t="shared" si="36"/>
        <v>11/10/2021</v>
      </c>
    </row>
    <row r="1084" spans="1:7" x14ac:dyDescent="0.3">
      <c r="A1084" s="24">
        <v>9</v>
      </c>
      <c r="B1084" s="29">
        <v>44481</v>
      </c>
      <c r="C1084" s="138">
        <f t="shared" si="34"/>
        <v>2021</v>
      </c>
      <c r="D1084" s="19">
        <f t="shared" si="38"/>
        <v>462.5</v>
      </c>
      <c r="E1084" s="19">
        <v>404.23</v>
      </c>
      <c r="F1084" s="19">
        <v>255.25</v>
      </c>
      <c r="G1084" s="24" t="str">
        <f t="shared" si="36"/>
        <v>12/10/2021</v>
      </c>
    </row>
    <row r="1085" spans="1:7" x14ac:dyDescent="0.3">
      <c r="A1085" s="24">
        <v>9</v>
      </c>
      <c r="B1085" s="29">
        <v>44482</v>
      </c>
      <c r="C1085" s="138">
        <f t="shared" si="34"/>
        <v>2021</v>
      </c>
      <c r="D1085" s="19">
        <f t="shared" si="38"/>
        <v>465</v>
      </c>
      <c r="E1085" s="19">
        <v>404.23</v>
      </c>
      <c r="F1085" s="19">
        <v>255.25</v>
      </c>
      <c r="G1085" s="24" t="str">
        <f t="shared" si="36"/>
        <v>13/10/2021</v>
      </c>
    </row>
    <row r="1086" spans="1:7" x14ac:dyDescent="0.3">
      <c r="A1086" s="24">
        <v>9</v>
      </c>
      <c r="B1086" s="29">
        <v>44483</v>
      </c>
      <c r="C1086" s="138">
        <f t="shared" si="34"/>
        <v>2021</v>
      </c>
      <c r="D1086" s="19">
        <f t="shared" si="38"/>
        <v>467.5</v>
      </c>
      <c r="E1086" s="19">
        <v>404.23</v>
      </c>
      <c r="F1086" s="19">
        <v>255.25</v>
      </c>
      <c r="G1086" s="24" t="str">
        <f t="shared" si="36"/>
        <v>14/10/2021</v>
      </c>
    </row>
    <row r="1087" spans="1:7" x14ac:dyDescent="0.3">
      <c r="A1087" s="24">
        <v>9</v>
      </c>
      <c r="B1087" s="29">
        <v>44484</v>
      </c>
      <c r="C1087" s="138">
        <f t="shared" si="34"/>
        <v>2021</v>
      </c>
      <c r="D1087" s="19">
        <f t="shared" si="38"/>
        <v>470</v>
      </c>
      <c r="E1087" s="19">
        <v>404.23</v>
      </c>
      <c r="F1087" s="19">
        <v>255.25</v>
      </c>
      <c r="G1087" s="24" t="str">
        <f t="shared" si="36"/>
        <v>15/10/2021</v>
      </c>
    </row>
    <row r="1088" spans="1:7" x14ac:dyDescent="0.3">
      <c r="A1088" s="24">
        <v>9</v>
      </c>
      <c r="B1088" s="20" t="s">
        <v>148</v>
      </c>
      <c r="C1088" s="138">
        <f t="shared" si="34"/>
        <v>2021</v>
      </c>
      <c r="D1088" s="19">
        <f t="shared" si="38"/>
        <v>472.5</v>
      </c>
      <c r="E1088" s="19">
        <v>404.23</v>
      </c>
      <c r="F1088" s="19">
        <v>255.25</v>
      </c>
      <c r="G1088" s="24" t="str">
        <f t="shared" si="36"/>
        <v>18/10/2021</v>
      </c>
    </row>
    <row r="1089" spans="1:7" x14ac:dyDescent="0.3">
      <c r="A1089" s="24">
        <v>9</v>
      </c>
      <c r="B1089" s="20" t="s">
        <v>149</v>
      </c>
      <c r="C1089" s="138">
        <f t="shared" si="34"/>
        <v>2021</v>
      </c>
      <c r="D1089" s="19">
        <f t="shared" si="38"/>
        <v>475</v>
      </c>
      <c r="E1089" s="19">
        <v>404.23</v>
      </c>
      <c r="F1089" s="19">
        <v>255.25</v>
      </c>
      <c r="G1089" s="24" t="str">
        <f t="shared" si="36"/>
        <v>19/10/2021</v>
      </c>
    </row>
    <row r="1090" spans="1:7" x14ac:dyDescent="0.3">
      <c r="A1090" s="24">
        <v>9</v>
      </c>
      <c r="B1090" s="20" t="s">
        <v>150</v>
      </c>
      <c r="C1090" s="138">
        <f t="shared" si="34"/>
        <v>2021</v>
      </c>
      <c r="D1090" s="19">
        <f t="shared" si="38"/>
        <v>477.5</v>
      </c>
      <c r="E1090" s="19">
        <v>404.23</v>
      </c>
      <c r="F1090" s="19">
        <v>255.25</v>
      </c>
      <c r="G1090" s="24" t="str">
        <f t="shared" si="36"/>
        <v>20/10/2021</v>
      </c>
    </row>
    <row r="1091" spans="1:7" x14ac:dyDescent="0.3">
      <c r="A1091" s="24">
        <v>9</v>
      </c>
      <c r="B1091" s="20" t="s">
        <v>151</v>
      </c>
      <c r="C1091" s="138">
        <f t="shared" ref="C1091:C1154" si="39">YEAR(B1091)</f>
        <v>2021</v>
      </c>
      <c r="D1091" s="19">
        <f t="shared" si="38"/>
        <v>480</v>
      </c>
      <c r="E1091" s="19">
        <v>404.23</v>
      </c>
      <c r="F1091" s="19">
        <v>255.25</v>
      </c>
      <c r="G1091" s="24" t="str">
        <f t="shared" si="36"/>
        <v>21/10/2021</v>
      </c>
    </row>
    <row r="1092" spans="1:7" x14ac:dyDescent="0.3">
      <c r="A1092" s="24">
        <v>9</v>
      </c>
      <c r="B1092" s="20" t="s">
        <v>152</v>
      </c>
      <c r="C1092" s="138">
        <f t="shared" si="39"/>
        <v>2021</v>
      </c>
      <c r="D1092" s="19">
        <v>482.5</v>
      </c>
      <c r="E1092" s="19">
        <v>404.23</v>
      </c>
      <c r="F1092" s="19">
        <v>255.25</v>
      </c>
      <c r="G1092" s="24" t="str">
        <f t="shared" si="36"/>
        <v>22/10/2021</v>
      </c>
    </row>
    <row r="1093" spans="1:7" x14ac:dyDescent="0.3">
      <c r="A1093" s="24">
        <v>9</v>
      </c>
      <c r="B1093" s="20" t="s">
        <v>153</v>
      </c>
      <c r="C1093" s="138">
        <f t="shared" si="39"/>
        <v>2021</v>
      </c>
      <c r="D1093" s="19">
        <v>483.75</v>
      </c>
      <c r="E1093" s="19">
        <v>404.23</v>
      </c>
      <c r="F1093" s="19">
        <v>255.25</v>
      </c>
      <c r="G1093" s="24" t="str">
        <f t="shared" si="36"/>
        <v>25/10/2021</v>
      </c>
    </row>
    <row r="1094" spans="1:7" x14ac:dyDescent="0.3">
      <c r="A1094" s="24">
        <v>9</v>
      </c>
      <c r="B1094" s="29">
        <v>44495</v>
      </c>
      <c r="C1094" s="138">
        <f t="shared" si="39"/>
        <v>2021</v>
      </c>
      <c r="D1094" s="19">
        <v>485</v>
      </c>
      <c r="E1094" s="19">
        <v>404.23</v>
      </c>
      <c r="F1094" s="19">
        <v>255.25</v>
      </c>
      <c r="G1094" s="24" t="str">
        <f t="shared" si="36"/>
        <v>26/10/2021</v>
      </c>
    </row>
    <row r="1095" spans="1:7" x14ac:dyDescent="0.3">
      <c r="A1095" s="24">
        <v>9</v>
      </c>
      <c r="B1095" s="29">
        <v>44496</v>
      </c>
      <c r="C1095" s="138">
        <f t="shared" si="39"/>
        <v>2021</v>
      </c>
      <c r="D1095" s="19">
        <v>485</v>
      </c>
      <c r="E1095" s="19">
        <v>404.23</v>
      </c>
      <c r="F1095" s="19">
        <v>255.25</v>
      </c>
      <c r="G1095" s="24" t="str">
        <f t="shared" si="36"/>
        <v>27/10/2021</v>
      </c>
    </row>
    <row r="1096" spans="1:7" x14ac:dyDescent="0.3">
      <c r="A1096" s="24">
        <v>9</v>
      </c>
      <c r="B1096" s="29">
        <v>44497</v>
      </c>
      <c r="C1096" s="138">
        <f t="shared" si="39"/>
        <v>2021</v>
      </c>
      <c r="D1096" s="19">
        <v>482.5</v>
      </c>
      <c r="E1096" s="19">
        <v>404.23</v>
      </c>
      <c r="F1096" s="19">
        <v>255.25</v>
      </c>
      <c r="G1096" s="24" t="str">
        <f t="shared" si="36"/>
        <v>28/10/2021</v>
      </c>
    </row>
    <row r="1097" spans="1:7" x14ac:dyDescent="0.3">
      <c r="A1097" s="24">
        <v>9</v>
      </c>
      <c r="B1097" s="29">
        <v>44498</v>
      </c>
      <c r="C1097" s="138">
        <f t="shared" si="39"/>
        <v>2021</v>
      </c>
      <c r="D1097" s="19">
        <v>485</v>
      </c>
      <c r="E1097" s="19">
        <v>404.23</v>
      </c>
      <c r="F1097" s="19">
        <v>255.25</v>
      </c>
      <c r="G1097" s="24" t="str">
        <f t="shared" si="36"/>
        <v>29/10/2021</v>
      </c>
    </row>
    <row r="1098" spans="1:7" x14ac:dyDescent="0.3">
      <c r="A1098" s="24">
        <v>9</v>
      </c>
      <c r="B1098" s="20" t="s">
        <v>159</v>
      </c>
      <c r="C1098" s="138">
        <f t="shared" si="39"/>
        <v>2021</v>
      </c>
      <c r="D1098" s="19">
        <v>481</v>
      </c>
      <c r="E1098" s="19">
        <v>404.23</v>
      </c>
      <c r="F1098" s="19">
        <v>255.25</v>
      </c>
      <c r="G1098" s="24" t="str">
        <f t="shared" si="36"/>
        <v>02/11/2021</v>
      </c>
    </row>
    <row r="1099" spans="1:7" x14ac:dyDescent="0.3">
      <c r="A1099" s="24">
        <v>9</v>
      </c>
      <c r="B1099" s="20" t="s">
        <v>160</v>
      </c>
      <c r="C1099" s="138">
        <f t="shared" si="39"/>
        <v>2021</v>
      </c>
      <c r="D1099" s="19">
        <v>481</v>
      </c>
      <c r="E1099" s="19">
        <v>404.23</v>
      </c>
      <c r="F1099" s="19">
        <v>255.25</v>
      </c>
      <c r="G1099" s="24" t="str">
        <f t="shared" si="36"/>
        <v>03/11/2021</v>
      </c>
    </row>
    <row r="1100" spans="1:7" x14ac:dyDescent="0.3">
      <c r="A1100" s="24">
        <v>9</v>
      </c>
      <c r="B1100" s="20" t="s">
        <v>161</v>
      </c>
      <c r="C1100" s="138">
        <f t="shared" si="39"/>
        <v>2021</v>
      </c>
      <c r="D1100" s="19">
        <v>480</v>
      </c>
      <c r="E1100" s="19">
        <v>404.23</v>
      </c>
      <c r="F1100" s="19">
        <v>255.25</v>
      </c>
      <c r="G1100" s="24" t="str">
        <f t="shared" si="36"/>
        <v>04/11/2021</v>
      </c>
    </row>
    <row r="1101" spans="1:7" x14ac:dyDescent="0.3">
      <c r="A1101" s="24">
        <v>9</v>
      </c>
      <c r="B1101" s="20" t="s">
        <v>162</v>
      </c>
      <c r="C1101" s="138">
        <f t="shared" si="39"/>
        <v>2021</v>
      </c>
      <c r="D1101" s="19">
        <v>479</v>
      </c>
      <c r="E1101" s="19">
        <v>404.23</v>
      </c>
      <c r="F1101" s="19">
        <v>255.25</v>
      </c>
      <c r="G1101" s="24" t="str">
        <f t="shared" si="36"/>
        <v>05/11/2021</v>
      </c>
    </row>
    <row r="1102" spans="1:7" x14ac:dyDescent="0.3">
      <c r="A1102" s="24">
        <v>9</v>
      </c>
      <c r="B1102" s="20" t="s">
        <v>163</v>
      </c>
      <c r="C1102" s="138">
        <f t="shared" si="39"/>
        <v>2021</v>
      </c>
      <c r="D1102" s="19">
        <v>478</v>
      </c>
      <c r="E1102" s="19">
        <v>404.23</v>
      </c>
      <c r="F1102" s="19">
        <v>255.25</v>
      </c>
      <c r="G1102" s="24" t="str">
        <f t="shared" si="36"/>
        <v>08/11/2021</v>
      </c>
    </row>
    <row r="1103" spans="1:7" x14ac:dyDescent="0.3">
      <c r="A1103" s="24">
        <v>9</v>
      </c>
      <c r="B1103" s="20" t="s">
        <v>164</v>
      </c>
      <c r="C1103" s="138">
        <f t="shared" si="39"/>
        <v>2021</v>
      </c>
      <c r="D1103" s="19">
        <v>477</v>
      </c>
      <c r="E1103" s="19">
        <v>404.23</v>
      </c>
      <c r="F1103" s="19">
        <v>255.25</v>
      </c>
      <c r="G1103" s="24" t="str">
        <f t="shared" si="36"/>
        <v>09/11/2021</v>
      </c>
    </row>
    <row r="1104" spans="1:7" x14ac:dyDescent="0.3">
      <c r="A1104" s="24">
        <v>9</v>
      </c>
      <c r="B1104" s="20" t="s">
        <v>165</v>
      </c>
      <c r="C1104" s="138">
        <f t="shared" si="39"/>
        <v>2021</v>
      </c>
      <c r="D1104" s="19">
        <v>476</v>
      </c>
      <c r="E1104" s="19">
        <v>404.23</v>
      </c>
      <c r="F1104" s="19">
        <v>255.25</v>
      </c>
      <c r="G1104" s="24" t="str">
        <f t="shared" si="36"/>
        <v>10/11/2021</v>
      </c>
    </row>
    <row r="1105" spans="1:7" x14ac:dyDescent="0.3">
      <c r="A1105" s="24">
        <v>9</v>
      </c>
      <c r="B1105" s="20" t="s">
        <v>166</v>
      </c>
      <c r="C1105" s="138">
        <f t="shared" si="39"/>
        <v>2021</v>
      </c>
      <c r="D1105" s="19">
        <v>475</v>
      </c>
      <c r="E1105" s="19">
        <v>404.23</v>
      </c>
      <c r="F1105" s="19">
        <v>255.25</v>
      </c>
      <c r="G1105" s="24" t="str">
        <f t="shared" si="36"/>
        <v>11/11/2021</v>
      </c>
    </row>
    <row r="1106" spans="1:7" x14ac:dyDescent="0.3">
      <c r="A1106" s="24">
        <v>9</v>
      </c>
      <c r="B1106" s="20" t="s">
        <v>167</v>
      </c>
      <c r="C1106" s="138">
        <f t="shared" si="39"/>
        <v>2021</v>
      </c>
      <c r="D1106" s="19">
        <v>474</v>
      </c>
      <c r="E1106" s="19">
        <v>404.23</v>
      </c>
      <c r="F1106" s="19">
        <v>255.25</v>
      </c>
      <c r="G1106" s="24" t="str">
        <f t="shared" si="36"/>
        <v>12/11/2021</v>
      </c>
    </row>
    <row r="1107" spans="1:7" x14ac:dyDescent="0.3">
      <c r="A1107" s="24">
        <v>9</v>
      </c>
      <c r="B1107" s="20" t="s">
        <v>168</v>
      </c>
      <c r="C1107" s="138">
        <f t="shared" si="39"/>
        <v>2021</v>
      </c>
      <c r="D1107" s="19">
        <v>472.5</v>
      </c>
      <c r="E1107" s="19">
        <v>404.23</v>
      </c>
      <c r="F1107" s="19">
        <v>255.25</v>
      </c>
      <c r="G1107" s="24" t="str">
        <f t="shared" si="36"/>
        <v>15/11/2021</v>
      </c>
    </row>
    <row r="1108" spans="1:7" x14ac:dyDescent="0.3">
      <c r="A1108" s="24">
        <v>9</v>
      </c>
      <c r="B1108" s="20" t="s">
        <v>169</v>
      </c>
      <c r="C1108" s="138">
        <f t="shared" si="39"/>
        <v>2021</v>
      </c>
      <c r="D1108" s="19">
        <v>470</v>
      </c>
      <c r="E1108" s="19">
        <v>404.23</v>
      </c>
      <c r="F1108" s="19">
        <v>255.25</v>
      </c>
      <c r="G1108" s="24" t="str">
        <f t="shared" si="36"/>
        <v>16/11/2021</v>
      </c>
    </row>
    <row r="1109" spans="1:7" x14ac:dyDescent="0.3">
      <c r="A1109" s="24">
        <v>9</v>
      </c>
      <c r="B1109" s="20" t="s">
        <v>170</v>
      </c>
      <c r="C1109" s="138">
        <f t="shared" si="39"/>
        <v>2021</v>
      </c>
      <c r="D1109" s="19">
        <v>465</v>
      </c>
      <c r="E1109" s="19">
        <v>404.23</v>
      </c>
      <c r="F1109" s="19">
        <v>255.25</v>
      </c>
      <c r="G1109" s="24" t="str">
        <f t="shared" si="36"/>
        <v>17/11/2021</v>
      </c>
    </row>
    <row r="1110" spans="1:7" x14ac:dyDescent="0.3">
      <c r="A1110" s="24">
        <v>9</v>
      </c>
      <c r="B1110" s="20" t="s">
        <v>171</v>
      </c>
      <c r="C1110" s="138">
        <f t="shared" si="39"/>
        <v>2021</v>
      </c>
      <c r="D1110" s="19">
        <v>474.8</v>
      </c>
      <c r="E1110" s="19">
        <v>404.23</v>
      </c>
      <c r="F1110" s="19">
        <v>255.25</v>
      </c>
      <c r="G1110" s="24" t="str">
        <f t="shared" si="36"/>
        <v>18/11/2021</v>
      </c>
    </row>
    <row r="1111" spans="1:7" x14ac:dyDescent="0.3">
      <c r="A1111" s="24">
        <v>9</v>
      </c>
      <c r="B1111" s="20" t="s">
        <v>174</v>
      </c>
      <c r="C1111" s="138">
        <f t="shared" si="39"/>
        <v>2021</v>
      </c>
      <c r="D1111" s="19">
        <v>475</v>
      </c>
      <c r="E1111" s="19">
        <v>404.23</v>
      </c>
      <c r="F1111" s="19">
        <v>255.25</v>
      </c>
      <c r="G1111" s="24" t="str">
        <f t="shared" si="36"/>
        <v>23/11/2021</v>
      </c>
    </row>
    <row r="1112" spans="1:7" x14ac:dyDescent="0.3">
      <c r="A1112" s="24">
        <v>9</v>
      </c>
      <c r="B1112" s="29">
        <v>44529</v>
      </c>
      <c r="C1112" s="138">
        <f t="shared" si="39"/>
        <v>2021</v>
      </c>
      <c r="D1112" s="27">
        <v>465</v>
      </c>
      <c r="E1112" s="19">
        <v>404.23</v>
      </c>
      <c r="F1112" s="19">
        <v>255.25</v>
      </c>
      <c r="G1112" s="24" t="str">
        <f t="shared" si="36"/>
        <v>29/11/2021</v>
      </c>
    </row>
    <row r="1113" spans="1:7" x14ac:dyDescent="0.3">
      <c r="A1113" s="24">
        <v>9</v>
      </c>
      <c r="B1113" s="29">
        <v>44530</v>
      </c>
      <c r="C1113" s="138">
        <f t="shared" si="39"/>
        <v>2021</v>
      </c>
      <c r="D1113" s="27">
        <v>463</v>
      </c>
      <c r="E1113" s="19">
        <v>404.23</v>
      </c>
      <c r="F1113" s="19">
        <v>255.25</v>
      </c>
      <c r="G1113" s="24" t="str">
        <f t="shared" si="36"/>
        <v>30/11/2021</v>
      </c>
    </row>
    <row r="1114" spans="1:7" x14ac:dyDescent="0.3">
      <c r="A1114" s="24">
        <v>9</v>
      </c>
      <c r="B1114" s="29">
        <v>44531</v>
      </c>
      <c r="C1114" s="138">
        <f t="shared" si="39"/>
        <v>2021</v>
      </c>
      <c r="D1114" s="27">
        <v>461</v>
      </c>
      <c r="E1114" s="19">
        <v>404.23</v>
      </c>
      <c r="F1114" s="19">
        <v>255.25</v>
      </c>
      <c r="G1114" s="24" t="str">
        <f t="shared" si="36"/>
        <v>01/12/2021</v>
      </c>
    </row>
    <row r="1115" spans="1:7" x14ac:dyDescent="0.3">
      <c r="A1115" s="24">
        <v>9</v>
      </c>
      <c r="B1115" s="29">
        <v>44532</v>
      </c>
      <c r="C1115" s="138">
        <f t="shared" si="39"/>
        <v>2021</v>
      </c>
      <c r="D1115" s="27">
        <v>459</v>
      </c>
      <c r="E1115" s="19">
        <v>404.23</v>
      </c>
      <c r="F1115" s="19">
        <v>255.25</v>
      </c>
      <c r="G1115" s="24" t="str">
        <f t="shared" si="36"/>
        <v>02/12/2021</v>
      </c>
    </row>
    <row r="1116" spans="1:7" x14ac:dyDescent="0.3">
      <c r="A1116" s="24">
        <v>9</v>
      </c>
      <c r="B1116" s="29">
        <v>44533</v>
      </c>
      <c r="C1116" s="138">
        <f t="shared" si="39"/>
        <v>2021</v>
      </c>
      <c r="D1116" s="27">
        <v>457</v>
      </c>
      <c r="E1116" s="19">
        <v>404.23</v>
      </c>
      <c r="F1116" s="19">
        <v>255.25</v>
      </c>
      <c r="G1116" s="24" t="str">
        <f t="shared" si="36"/>
        <v>03/12/2021</v>
      </c>
    </row>
    <row r="1117" spans="1:7" x14ac:dyDescent="0.3">
      <c r="A1117" s="24">
        <v>9</v>
      </c>
      <c r="B1117" s="29">
        <v>44536</v>
      </c>
      <c r="C1117" s="138">
        <f t="shared" si="39"/>
        <v>2021</v>
      </c>
      <c r="D1117" s="27">
        <v>455</v>
      </c>
      <c r="E1117" s="19">
        <v>404.23</v>
      </c>
      <c r="F1117" s="19">
        <v>255.25</v>
      </c>
      <c r="G1117" s="24" t="str">
        <f t="shared" si="36"/>
        <v>06/12/2021</v>
      </c>
    </row>
    <row r="1118" spans="1:7" x14ac:dyDescent="0.3">
      <c r="A1118" s="24">
        <v>9</v>
      </c>
      <c r="B1118" s="29">
        <v>44537</v>
      </c>
      <c r="C1118" s="138">
        <f t="shared" si="39"/>
        <v>2021</v>
      </c>
      <c r="D1118" s="27">
        <v>455</v>
      </c>
      <c r="E1118" s="19">
        <v>404.23</v>
      </c>
      <c r="F1118" s="19">
        <v>255.25</v>
      </c>
      <c r="G1118" s="24" t="str">
        <f t="shared" si="36"/>
        <v>07/12/2021</v>
      </c>
    </row>
    <row r="1119" spans="1:7" x14ac:dyDescent="0.3">
      <c r="A1119" s="24">
        <v>9</v>
      </c>
      <c r="B1119" s="29">
        <v>44538</v>
      </c>
      <c r="C1119" s="138">
        <f t="shared" si="39"/>
        <v>2021</v>
      </c>
      <c r="D1119" s="27">
        <v>455</v>
      </c>
      <c r="E1119" s="19">
        <v>404.23</v>
      </c>
      <c r="F1119" s="19">
        <v>255.25</v>
      </c>
      <c r="G1119" s="24" t="str">
        <f t="shared" si="36"/>
        <v>08/12/2021</v>
      </c>
    </row>
    <row r="1120" spans="1:7" x14ac:dyDescent="0.3">
      <c r="A1120" s="24">
        <v>9</v>
      </c>
      <c r="B1120" s="29">
        <v>44539</v>
      </c>
      <c r="C1120" s="138">
        <f t="shared" si="39"/>
        <v>2021</v>
      </c>
      <c r="D1120" s="27">
        <v>465</v>
      </c>
      <c r="E1120" s="19">
        <v>404.23</v>
      </c>
      <c r="F1120" s="19">
        <v>255.25</v>
      </c>
      <c r="G1120" s="24" t="str">
        <f t="shared" si="36"/>
        <v>09/12/2021</v>
      </c>
    </row>
    <row r="1121" spans="1:7" x14ac:dyDescent="0.3">
      <c r="A1121" s="24">
        <v>9</v>
      </c>
      <c r="B1121" s="29">
        <v>44540</v>
      </c>
      <c r="C1121" s="138">
        <f t="shared" si="39"/>
        <v>2021</v>
      </c>
      <c r="D1121" s="27">
        <v>470</v>
      </c>
      <c r="E1121" s="19">
        <v>404.23</v>
      </c>
      <c r="F1121" s="19">
        <v>255.25</v>
      </c>
      <c r="G1121" s="24" t="str">
        <f t="shared" si="36"/>
        <v>10/12/2021</v>
      </c>
    </row>
    <row r="1122" spans="1:7" x14ac:dyDescent="0.3">
      <c r="A1122" s="21">
        <v>9</v>
      </c>
      <c r="B1122" s="18">
        <v>44564</v>
      </c>
      <c r="C1122" s="138">
        <f t="shared" si="39"/>
        <v>2022</v>
      </c>
      <c r="D1122" s="19">
        <v>470</v>
      </c>
      <c r="E1122" s="19">
        <v>469.94</v>
      </c>
      <c r="F1122" s="19">
        <v>308.39</v>
      </c>
      <c r="G1122" s="24" t="str">
        <f t="shared" ref="G1122:G1185" si="40">TEXT(B1122,"jj/mm/aaaa")</f>
        <v>03/01/2022</v>
      </c>
    </row>
    <row r="1123" spans="1:7" x14ac:dyDescent="0.3">
      <c r="A1123" s="21">
        <v>9</v>
      </c>
      <c r="B1123" s="18">
        <v>44566</v>
      </c>
      <c r="C1123" s="138">
        <f t="shared" si="39"/>
        <v>2022</v>
      </c>
      <c r="D1123" s="38">
        <v>467</v>
      </c>
      <c r="E1123" s="19">
        <v>469.94</v>
      </c>
      <c r="F1123" s="19">
        <v>308.39</v>
      </c>
      <c r="G1123" s="24" t="str">
        <f t="shared" si="40"/>
        <v>05/01/2022</v>
      </c>
    </row>
    <row r="1124" spans="1:7" x14ac:dyDescent="0.3">
      <c r="A1124" s="21">
        <v>9</v>
      </c>
      <c r="B1124" s="18">
        <v>44567</v>
      </c>
      <c r="C1124" s="138">
        <f t="shared" si="39"/>
        <v>2022</v>
      </c>
      <c r="D1124" s="38">
        <v>467</v>
      </c>
      <c r="E1124" s="19">
        <v>469.94</v>
      </c>
      <c r="F1124" s="19">
        <v>308.39</v>
      </c>
      <c r="G1124" s="24" t="str">
        <f t="shared" si="40"/>
        <v>06/01/2022</v>
      </c>
    </row>
    <row r="1125" spans="1:7" x14ac:dyDescent="0.3">
      <c r="A1125" s="21">
        <v>9</v>
      </c>
      <c r="B1125" s="18">
        <v>44568</v>
      </c>
      <c r="C1125" s="138">
        <f t="shared" si="39"/>
        <v>2022</v>
      </c>
      <c r="D1125" s="38">
        <v>467</v>
      </c>
      <c r="E1125" s="19">
        <v>469.94</v>
      </c>
      <c r="F1125" s="19">
        <v>308.39</v>
      </c>
      <c r="G1125" s="24" t="str">
        <f t="shared" si="40"/>
        <v>07/01/2022</v>
      </c>
    </row>
    <row r="1126" spans="1:7" x14ac:dyDescent="0.3">
      <c r="A1126" s="21">
        <v>9</v>
      </c>
      <c r="B1126" s="18">
        <v>44571</v>
      </c>
      <c r="C1126" s="138">
        <f t="shared" si="39"/>
        <v>2022</v>
      </c>
      <c r="D1126" s="38">
        <v>467</v>
      </c>
      <c r="E1126" s="19">
        <v>469.94</v>
      </c>
      <c r="F1126" s="19">
        <v>308.39</v>
      </c>
      <c r="G1126" s="24" t="str">
        <f t="shared" si="40"/>
        <v>10/01/2022</v>
      </c>
    </row>
    <row r="1127" spans="1:7" x14ac:dyDescent="0.3">
      <c r="A1127" s="21">
        <v>9</v>
      </c>
      <c r="B1127" s="18">
        <v>44572</v>
      </c>
      <c r="C1127" s="138">
        <f t="shared" si="39"/>
        <v>2022</v>
      </c>
      <c r="D1127" s="38">
        <v>467</v>
      </c>
      <c r="E1127" s="19">
        <v>469.94</v>
      </c>
      <c r="F1127" s="19">
        <v>308.39</v>
      </c>
      <c r="G1127" s="24" t="str">
        <f t="shared" si="40"/>
        <v>11/01/2022</v>
      </c>
    </row>
    <row r="1128" spans="1:7" x14ac:dyDescent="0.3">
      <c r="A1128" s="21">
        <v>9</v>
      </c>
      <c r="B1128" s="18">
        <v>44573</v>
      </c>
      <c r="C1128" s="138">
        <f t="shared" si="39"/>
        <v>2022</v>
      </c>
      <c r="D1128" s="38">
        <v>475</v>
      </c>
      <c r="E1128" s="19">
        <v>469.94</v>
      </c>
      <c r="F1128" s="19">
        <v>308.39</v>
      </c>
      <c r="G1128" s="24" t="str">
        <f t="shared" si="40"/>
        <v>12/01/2022</v>
      </c>
    </row>
    <row r="1129" spans="1:7" x14ac:dyDescent="0.3">
      <c r="A1129" s="21">
        <v>9</v>
      </c>
      <c r="B1129" s="20" t="s">
        <v>201</v>
      </c>
      <c r="C1129" s="138">
        <f t="shared" si="39"/>
        <v>2022</v>
      </c>
      <c r="D1129" s="38">
        <v>475</v>
      </c>
      <c r="E1129" s="19">
        <v>469.94</v>
      </c>
      <c r="F1129" s="19">
        <v>308.39</v>
      </c>
      <c r="G1129" s="24" t="str">
        <f t="shared" si="40"/>
        <v>18/01/2022</v>
      </c>
    </row>
    <row r="1130" spans="1:7" x14ac:dyDescent="0.3">
      <c r="A1130" s="21">
        <v>9</v>
      </c>
      <c r="B1130" s="20" t="s">
        <v>202</v>
      </c>
      <c r="C1130" s="138">
        <f t="shared" si="39"/>
        <v>2022</v>
      </c>
      <c r="D1130" s="38">
        <v>475</v>
      </c>
      <c r="E1130" s="19">
        <v>469.94</v>
      </c>
      <c r="F1130" s="19">
        <v>308.39</v>
      </c>
      <c r="G1130" s="24" t="str">
        <f t="shared" si="40"/>
        <v>25/01/2022</v>
      </c>
    </row>
    <row r="1131" spans="1:7" x14ac:dyDescent="0.3">
      <c r="A1131" s="21">
        <v>9</v>
      </c>
      <c r="B1131" s="18">
        <v>44589</v>
      </c>
      <c r="C1131" s="138">
        <f t="shared" si="39"/>
        <v>2022</v>
      </c>
      <c r="D1131" s="38">
        <v>467</v>
      </c>
      <c r="E1131" s="19">
        <v>469.94</v>
      </c>
      <c r="F1131" s="19">
        <v>308.39</v>
      </c>
      <c r="G1131" s="24" t="str">
        <f t="shared" si="40"/>
        <v>28/01/2022</v>
      </c>
    </row>
    <row r="1132" spans="1:7" x14ac:dyDescent="0.3">
      <c r="A1132" s="21">
        <v>9</v>
      </c>
      <c r="B1132" s="18">
        <v>44592</v>
      </c>
      <c r="C1132" s="138">
        <f t="shared" si="39"/>
        <v>2022</v>
      </c>
      <c r="D1132" s="38">
        <v>467</v>
      </c>
      <c r="E1132" s="19">
        <v>469.94</v>
      </c>
      <c r="F1132" s="19">
        <v>308.39</v>
      </c>
      <c r="G1132" s="24" t="str">
        <f t="shared" si="40"/>
        <v>31/01/2022</v>
      </c>
    </row>
    <row r="1133" spans="1:7" x14ac:dyDescent="0.3">
      <c r="A1133" s="21">
        <v>9</v>
      </c>
      <c r="B1133" s="18">
        <v>44593</v>
      </c>
      <c r="C1133" s="138">
        <f t="shared" si="39"/>
        <v>2022</v>
      </c>
      <c r="D1133" s="38">
        <v>467</v>
      </c>
      <c r="E1133" s="19">
        <v>469.94</v>
      </c>
      <c r="F1133" s="19">
        <v>308.39</v>
      </c>
      <c r="G1133" s="24" t="str">
        <f t="shared" si="40"/>
        <v>01/02/2022</v>
      </c>
    </row>
    <row r="1134" spans="1:7" x14ac:dyDescent="0.3">
      <c r="A1134" s="21">
        <v>9</v>
      </c>
      <c r="B1134" s="18">
        <v>44594</v>
      </c>
      <c r="C1134" s="138">
        <f t="shared" si="39"/>
        <v>2022</v>
      </c>
      <c r="D1134" s="38">
        <v>467</v>
      </c>
      <c r="E1134" s="19">
        <v>469.94</v>
      </c>
      <c r="F1134" s="19">
        <v>308.39</v>
      </c>
      <c r="G1134" s="24" t="str">
        <f t="shared" si="40"/>
        <v>02/02/2022</v>
      </c>
    </row>
    <row r="1135" spans="1:7" x14ac:dyDescent="0.3">
      <c r="A1135" s="21">
        <v>9</v>
      </c>
      <c r="B1135" s="18">
        <v>44595</v>
      </c>
      <c r="C1135" s="138">
        <f t="shared" si="39"/>
        <v>2022</v>
      </c>
      <c r="D1135" s="38">
        <v>467</v>
      </c>
      <c r="E1135" s="19">
        <v>469.94</v>
      </c>
      <c r="F1135" s="19">
        <v>308.39</v>
      </c>
      <c r="G1135" s="24" t="str">
        <f t="shared" si="40"/>
        <v>03/02/2022</v>
      </c>
    </row>
    <row r="1136" spans="1:7" x14ac:dyDescent="0.3">
      <c r="A1136" s="21">
        <v>9</v>
      </c>
      <c r="B1136" s="18">
        <v>44596</v>
      </c>
      <c r="C1136" s="138">
        <f t="shared" si="39"/>
        <v>2022</v>
      </c>
      <c r="D1136" s="38">
        <v>467</v>
      </c>
      <c r="E1136" s="19">
        <v>469.94</v>
      </c>
      <c r="F1136" s="19">
        <v>308.39</v>
      </c>
      <c r="G1136" s="24" t="str">
        <f t="shared" si="40"/>
        <v>04/02/2022</v>
      </c>
    </row>
    <row r="1137" spans="1:7" x14ac:dyDescent="0.3">
      <c r="A1137" s="21">
        <v>9</v>
      </c>
      <c r="B1137" s="18">
        <v>44599</v>
      </c>
      <c r="C1137" s="138">
        <f t="shared" si="39"/>
        <v>2022</v>
      </c>
      <c r="D1137" s="38">
        <v>467</v>
      </c>
      <c r="E1137" s="19">
        <v>469.94</v>
      </c>
      <c r="F1137" s="19">
        <v>308.39</v>
      </c>
      <c r="G1137" s="24" t="str">
        <f t="shared" si="40"/>
        <v>07/02/2022</v>
      </c>
    </row>
    <row r="1138" spans="1:7" x14ac:dyDescent="0.3">
      <c r="A1138" s="21">
        <v>9</v>
      </c>
      <c r="B1138" s="18">
        <v>44600</v>
      </c>
      <c r="C1138" s="138">
        <f t="shared" si="39"/>
        <v>2022</v>
      </c>
      <c r="D1138" s="38">
        <v>467</v>
      </c>
      <c r="E1138" s="19">
        <v>469.94</v>
      </c>
      <c r="F1138" s="19">
        <v>308.39</v>
      </c>
      <c r="G1138" s="24" t="str">
        <f t="shared" si="40"/>
        <v>08/02/2022</v>
      </c>
    </row>
    <row r="1139" spans="1:7" x14ac:dyDescent="0.3">
      <c r="A1139" s="21">
        <v>9</v>
      </c>
      <c r="B1139" s="18">
        <v>44601</v>
      </c>
      <c r="C1139" s="138">
        <f t="shared" si="39"/>
        <v>2022</v>
      </c>
      <c r="D1139" s="38">
        <v>467</v>
      </c>
      <c r="E1139" s="19">
        <v>469.94</v>
      </c>
      <c r="F1139" s="19">
        <v>308.39</v>
      </c>
      <c r="G1139" s="24" t="str">
        <f t="shared" si="40"/>
        <v>09/02/2022</v>
      </c>
    </row>
    <row r="1140" spans="1:7" x14ac:dyDescent="0.3">
      <c r="A1140" s="21">
        <v>9</v>
      </c>
      <c r="B1140" s="18">
        <v>44602</v>
      </c>
      <c r="C1140" s="138">
        <f t="shared" si="39"/>
        <v>2022</v>
      </c>
      <c r="D1140" s="38">
        <v>467</v>
      </c>
      <c r="E1140" s="19">
        <v>469.94</v>
      </c>
      <c r="F1140" s="19">
        <v>308.39</v>
      </c>
      <c r="G1140" s="24" t="str">
        <f t="shared" si="40"/>
        <v>10/02/2022</v>
      </c>
    </row>
    <row r="1141" spans="1:7" x14ac:dyDescent="0.3">
      <c r="A1141" s="21">
        <v>9</v>
      </c>
      <c r="B1141" s="18">
        <v>44603</v>
      </c>
      <c r="C1141" s="138">
        <f t="shared" si="39"/>
        <v>2022</v>
      </c>
      <c r="D1141" s="38">
        <v>467</v>
      </c>
      <c r="E1141" s="19">
        <v>469.94</v>
      </c>
      <c r="F1141" s="19">
        <v>308.39</v>
      </c>
      <c r="G1141" s="24" t="str">
        <f t="shared" si="40"/>
        <v>11/02/2022</v>
      </c>
    </row>
    <row r="1142" spans="1:7" x14ac:dyDescent="0.3">
      <c r="A1142" s="21">
        <v>9</v>
      </c>
      <c r="B1142" s="18">
        <v>44606</v>
      </c>
      <c r="C1142" s="138">
        <f t="shared" si="39"/>
        <v>2022</v>
      </c>
      <c r="D1142" s="38">
        <v>467</v>
      </c>
      <c r="E1142" s="19">
        <v>469.94</v>
      </c>
      <c r="F1142" s="19">
        <v>308.39</v>
      </c>
      <c r="G1142" s="24" t="str">
        <f t="shared" si="40"/>
        <v>14/02/2022</v>
      </c>
    </row>
    <row r="1143" spans="1:7" x14ac:dyDescent="0.3">
      <c r="A1143" s="21">
        <v>9</v>
      </c>
      <c r="B1143" s="18">
        <v>44607</v>
      </c>
      <c r="C1143" s="138">
        <f t="shared" si="39"/>
        <v>2022</v>
      </c>
      <c r="D1143" s="38">
        <v>467</v>
      </c>
      <c r="E1143" s="19">
        <v>469.94</v>
      </c>
      <c r="F1143" s="19">
        <v>308.39</v>
      </c>
      <c r="G1143" s="24" t="str">
        <f t="shared" si="40"/>
        <v>15/02/2022</v>
      </c>
    </row>
    <row r="1144" spans="1:7" x14ac:dyDescent="0.3">
      <c r="A1144" s="21">
        <v>9</v>
      </c>
      <c r="B1144" s="18">
        <v>44608</v>
      </c>
      <c r="C1144" s="138">
        <f t="shared" si="39"/>
        <v>2022</v>
      </c>
      <c r="D1144" s="38">
        <v>467</v>
      </c>
      <c r="E1144" s="19">
        <v>469.94</v>
      </c>
      <c r="F1144" s="19">
        <v>308.39</v>
      </c>
      <c r="G1144" s="24" t="str">
        <f t="shared" si="40"/>
        <v>16/02/2022</v>
      </c>
    </row>
    <row r="1145" spans="1:7" x14ac:dyDescent="0.3">
      <c r="A1145" s="21">
        <v>9</v>
      </c>
      <c r="B1145" s="18">
        <v>44609</v>
      </c>
      <c r="C1145" s="138">
        <f t="shared" si="39"/>
        <v>2022</v>
      </c>
      <c r="D1145" s="38">
        <v>467</v>
      </c>
      <c r="E1145" s="19">
        <v>469.94</v>
      </c>
      <c r="F1145" s="19">
        <v>308.39</v>
      </c>
      <c r="G1145" s="24" t="str">
        <f t="shared" si="40"/>
        <v>17/02/2022</v>
      </c>
    </row>
    <row r="1146" spans="1:7" x14ac:dyDescent="0.3">
      <c r="A1146" s="21">
        <v>9</v>
      </c>
      <c r="B1146" s="18">
        <v>44610</v>
      </c>
      <c r="C1146" s="138">
        <f t="shared" si="39"/>
        <v>2022</v>
      </c>
      <c r="D1146" s="38">
        <v>467</v>
      </c>
      <c r="E1146" s="19">
        <v>469.94</v>
      </c>
      <c r="F1146" s="19">
        <v>308.39</v>
      </c>
      <c r="G1146" s="24" t="str">
        <f t="shared" si="40"/>
        <v>18/02/2022</v>
      </c>
    </row>
    <row r="1147" spans="1:7" x14ac:dyDescent="0.3">
      <c r="A1147" s="21">
        <v>9</v>
      </c>
      <c r="B1147" s="18">
        <v>44613</v>
      </c>
      <c r="C1147" s="138">
        <f t="shared" si="39"/>
        <v>2022</v>
      </c>
      <c r="D1147" s="38">
        <v>467</v>
      </c>
      <c r="E1147" s="19">
        <v>469.94</v>
      </c>
      <c r="F1147" s="19">
        <v>308.39</v>
      </c>
      <c r="G1147" s="24" t="str">
        <f t="shared" si="40"/>
        <v>21/02/2022</v>
      </c>
    </row>
    <row r="1148" spans="1:7" x14ac:dyDescent="0.3">
      <c r="A1148" s="21">
        <v>9</v>
      </c>
      <c r="B1148" s="18">
        <v>44614</v>
      </c>
      <c r="C1148" s="138">
        <f t="shared" si="39"/>
        <v>2022</v>
      </c>
      <c r="D1148" s="38">
        <v>467</v>
      </c>
      <c r="E1148" s="19">
        <v>469.94</v>
      </c>
      <c r="F1148" s="19">
        <v>308.39</v>
      </c>
      <c r="G1148" s="24" t="str">
        <f t="shared" si="40"/>
        <v>22/02/2022</v>
      </c>
    </row>
    <row r="1149" spans="1:7" x14ac:dyDescent="0.3">
      <c r="A1149" s="21">
        <v>9</v>
      </c>
      <c r="B1149" s="18">
        <v>44615</v>
      </c>
      <c r="C1149" s="138">
        <f t="shared" si="39"/>
        <v>2022</v>
      </c>
      <c r="D1149" s="38">
        <v>467</v>
      </c>
      <c r="E1149" s="19">
        <v>469.94</v>
      </c>
      <c r="F1149" s="19">
        <v>308.39</v>
      </c>
      <c r="G1149" s="24" t="str">
        <f t="shared" si="40"/>
        <v>23/02/2022</v>
      </c>
    </row>
    <row r="1150" spans="1:7" x14ac:dyDescent="0.3">
      <c r="A1150" s="21">
        <v>9</v>
      </c>
      <c r="B1150" s="18">
        <v>44616</v>
      </c>
      <c r="C1150" s="138">
        <f t="shared" si="39"/>
        <v>2022</v>
      </c>
      <c r="D1150" s="38">
        <v>467</v>
      </c>
      <c r="E1150" s="19">
        <v>469.94</v>
      </c>
      <c r="F1150" s="19">
        <v>308.39</v>
      </c>
      <c r="G1150" s="24" t="str">
        <f t="shared" si="40"/>
        <v>24/02/2022</v>
      </c>
    </row>
    <row r="1151" spans="1:7" x14ac:dyDescent="0.3">
      <c r="A1151" s="21">
        <v>9</v>
      </c>
      <c r="B1151" s="18">
        <v>44617</v>
      </c>
      <c r="C1151" s="138">
        <f t="shared" si="39"/>
        <v>2022</v>
      </c>
      <c r="D1151" s="38">
        <v>467</v>
      </c>
      <c r="E1151" s="19">
        <v>469.94</v>
      </c>
      <c r="F1151" s="19">
        <v>308.39</v>
      </c>
      <c r="G1151" s="24" t="str">
        <f t="shared" si="40"/>
        <v>25/02/2022</v>
      </c>
    </row>
    <row r="1152" spans="1:7" x14ac:dyDescent="0.3">
      <c r="A1152" s="21">
        <v>9</v>
      </c>
      <c r="B1152" s="18">
        <v>44620</v>
      </c>
      <c r="C1152" s="138">
        <f t="shared" si="39"/>
        <v>2022</v>
      </c>
      <c r="D1152" s="38">
        <v>467</v>
      </c>
      <c r="E1152" s="19">
        <v>469.94</v>
      </c>
      <c r="F1152" s="19">
        <v>308.39</v>
      </c>
      <c r="G1152" s="24" t="str">
        <f t="shared" si="40"/>
        <v>28/02/2022</v>
      </c>
    </row>
    <row r="1153" spans="1:7" x14ac:dyDescent="0.3">
      <c r="A1153" s="21">
        <v>9</v>
      </c>
      <c r="B1153" s="18">
        <v>44621</v>
      </c>
      <c r="C1153" s="138">
        <f t="shared" si="39"/>
        <v>2022</v>
      </c>
      <c r="D1153" s="38">
        <v>467</v>
      </c>
      <c r="E1153" s="19">
        <v>469.94</v>
      </c>
      <c r="F1153" s="19">
        <v>308.39</v>
      </c>
      <c r="G1153" s="24" t="str">
        <f t="shared" si="40"/>
        <v>01/03/2022</v>
      </c>
    </row>
    <row r="1154" spans="1:7" x14ac:dyDescent="0.3">
      <c r="A1154" s="21">
        <v>9</v>
      </c>
      <c r="B1154" s="18">
        <v>44622</v>
      </c>
      <c r="C1154" s="138">
        <f t="shared" si="39"/>
        <v>2022</v>
      </c>
      <c r="D1154" s="38">
        <v>467</v>
      </c>
      <c r="E1154" s="19">
        <v>469.94</v>
      </c>
      <c r="F1154" s="19">
        <v>308.39</v>
      </c>
      <c r="G1154" s="24" t="str">
        <f t="shared" si="40"/>
        <v>02/03/2022</v>
      </c>
    </row>
    <row r="1155" spans="1:7" x14ac:dyDescent="0.3">
      <c r="A1155" s="21">
        <v>9</v>
      </c>
      <c r="B1155" s="18">
        <v>44623</v>
      </c>
      <c r="C1155" s="138">
        <f t="shared" ref="C1155:C1218" si="41">YEAR(B1155)</f>
        <v>2022</v>
      </c>
      <c r="D1155" s="38">
        <v>467</v>
      </c>
      <c r="E1155" s="19">
        <v>469.94</v>
      </c>
      <c r="F1155" s="19">
        <v>308.39</v>
      </c>
      <c r="G1155" s="24" t="str">
        <f t="shared" si="40"/>
        <v>03/03/2022</v>
      </c>
    </row>
    <row r="1156" spans="1:7" x14ac:dyDescent="0.3">
      <c r="A1156" s="21">
        <v>9</v>
      </c>
      <c r="B1156" s="18">
        <v>44624</v>
      </c>
      <c r="C1156" s="138">
        <f t="shared" si="41"/>
        <v>2022</v>
      </c>
      <c r="D1156" s="38">
        <v>467</v>
      </c>
      <c r="E1156" s="19">
        <v>469.94</v>
      </c>
      <c r="F1156" s="19">
        <v>308.39</v>
      </c>
      <c r="G1156" s="24" t="str">
        <f t="shared" si="40"/>
        <v>04/03/2022</v>
      </c>
    </row>
    <row r="1157" spans="1:7" x14ac:dyDescent="0.3">
      <c r="A1157" s="21">
        <v>9</v>
      </c>
      <c r="B1157" s="18">
        <v>44627</v>
      </c>
      <c r="C1157" s="138">
        <f t="shared" si="41"/>
        <v>2022</v>
      </c>
      <c r="D1157" s="38">
        <v>467</v>
      </c>
      <c r="E1157" s="19">
        <v>469.94</v>
      </c>
      <c r="F1157" s="19">
        <v>308.39</v>
      </c>
      <c r="G1157" s="24" t="str">
        <f t="shared" si="40"/>
        <v>07/03/2022</v>
      </c>
    </row>
    <row r="1158" spans="1:7" x14ac:dyDescent="0.3">
      <c r="A1158" s="21">
        <v>9</v>
      </c>
      <c r="B1158" s="18">
        <v>44628</v>
      </c>
      <c r="C1158" s="138">
        <f t="shared" si="41"/>
        <v>2022</v>
      </c>
      <c r="D1158" s="38">
        <v>467</v>
      </c>
      <c r="E1158" s="19">
        <v>469.94</v>
      </c>
      <c r="F1158" s="19">
        <v>308.39</v>
      </c>
      <c r="G1158" s="24" t="str">
        <f t="shared" si="40"/>
        <v>08/03/2022</v>
      </c>
    </row>
    <row r="1159" spans="1:7" x14ac:dyDescent="0.3">
      <c r="A1159" s="21">
        <v>9</v>
      </c>
      <c r="B1159" s="18">
        <v>44629</v>
      </c>
      <c r="C1159" s="138">
        <f t="shared" si="41"/>
        <v>2022</v>
      </c>
      <c r="D1159" s="38">
        <v>467</v>
      </c>
      <c r="E1159" s="19">
        <v>469.94</v>
      </c>
      <c r="F1159" s="19">
        <v>308.39</v>
      </c>
      <c r="G1159" s="24" t="str">
        <f t="shared" si="40"/>
        <v>09/03/2022</v>
      </c>
    </row>
    <row r="1160" spans="1:7" x14ac:dyDescent="0.3">
      <c r="A1160" s="21">
        <v>9</v>
      </c>
      <c r="B1160" s="18">
        <v>44630</v>
      </c>
      <c r="C1160" s="138">
        <f t="shared" si="41"/>
        <v>2022</v>
      </c>
      <c r="D1160" s="38">
        <v>467</v>
      </c>
      <c r="E1160" s="19">
        <v>469.94</v>
      </c>
      <c r="F1160" s="19">
        <v>308.39</v>
      </c>
      <c r="G1160" s="24" t="str">
        <f t="shared" si="40"/>
        <v>10/03/2022</v>
      </c>
    </row>
    <row r="1161" spans="1:7" x14ac:dyDescent="0.3">
      <c r="A1161" s="21">
        <v>9</v>
      </c>
      <c r="B1161" s="18">
        <v>44631</v>
      </c>
      <c r="C1161" s="138">
        <f t="shared" si="41"/>
        <v>2022</v>
      </c>
      <c r="D1161" s="38">
        <v>467</v>
      </c>
      <c r="E1161" s="19">
        <v>469.94</v>
      </c>
      <c r="F1161" s="19">
        <v>308.39</v>
      </c>
      <c r="G1161" s="24" t="str">
        <f t="shared" si="40"/>
        <v>11/03/2022</v>
      </c>
    </row>
    <row r="1162" spans="1:7" x14ac:dyDescent="0.3">
      <c r="A1162" s="21">
        <v>9</v>
      </c>
      <c r="B1162" s="18">
        <v>44634</v>
      </c>
      <c r="C1162" s="138">
        <f t="shared" si="41"/>
        <v>2022</v>
      </c>
      <c r="D1162" s="38">
        <v>467</v>
      </c>
      <c r="E1162" s="19">
        <v>469.94</v>
      </c>
      <c r="F1162" s="19">
        <v>308.39</v>
      </c>
      <c r="G1162" s="24" t="str">
        <f t="shared" si="40"/>
        <v>14/03/2022</v>
      </c>
    </row>
    <row r="1163" spans="1:7" x14ac:dyDescent="0.3">
      <c r="A1163" s="21">
        <v>9</v>
      </c>
      <c r="B1163" s="18">
        <v>44635</v>
      </c>
      <c r="C1163" s="138">
        <f t="shared" si="41"/>
        <v>2022</v>
      </c>
      <c r="D1163" s="38">
        <v>435</v>
      </c>
      <c r="E1163" s="19">
        <v>469.94</v>
      </c>
      <c r="F1163" s="19">
        <v>308.39</v>
      </c>
      <c r="G1163" s="24" t="str">
        <f t="shared" si="40"/>
        <v>15/03/2022</v>
      </c>
    </row>
    <row r="1164" spans="1:7" x14ac:dyDescent="0.3">
      <c r="A1164" s="21">
        <v>9</v>
      </c>
      <c r="B1164" s="18">
        <v>44636</v>
      </c>
      <c r="C1164" s="138">
        <f t="shared" si="41"/>
        <v>2022</v>
      </c>
      <c r="D1164" s="38">
        <v>435</v>
      </c>
      <c r="E1164" s="19">
        <v>469.94</v>
      </c>
      <c r="F1164" s="19">
        <v>308.39</v>
      </c>
      <c r="G1164" s="24" t="str">
        <f t="shared" si="40"/>
        <v>16/03/2022</v>
      </c>
    </row>
    <row r="1165" spans="1:7" x14ac:dyDescent="0.3">
      <c r="A1165" s="21">
        <v>9</v>
      </c>
      <c r="B1165" s="18">
        <v>44637</v>
      </c>
      <c r="C1165" s="138">
        <f t="shared" si="41"/>
        <v>2022</v>
      </c>
      <c r="D1165" s="38">
        <v>435</v>
      </c>
      <c r="E1165" s="19">
        <v>469.94</v>
      </c>
      <c r="F1165" s="19">
        <v>308.39</v>
      </c>
      <c r="G1165" s="24" t="str">
        <f t="shared" si="40"/>
        <v>17/03/2022</v>
      </c>
    </row>
    <row r="1166" spans="1:7" x14ac:dyDescent="0.3">
      <c r="A1166" s="21">
        <v>9</v>
      </c>
      <c r="B1166" s="18">
        <v>44638</v>
      </c>
      <c r="C1166" s="138">
        <f t="shared" si="41"/>
        <v>2022</v>
      </c>
      <c r="D1166" s="38">
        <v>433</v>
      </c>
      <c r="E1166" s="19">
        <v>469.94</v>
      </c>
      <c r="F1166" s="19">
        <v>308.39</v>
      </c>
      <c r="G1166" s="24" t="str">
        <f t="shared" si="40"/>
        <v>18/03/2022</v>
      </c>
    </row>
    <row r="1167" spans="1:7" x14ac:dyDescent="0.3">
      <c r="A1167" s="21">
        <v>9</v>
      </c>
      <c r="B1167" s="18">
        <v>44641</v>
      </c>
      <c r="C1167" s="138">
        <f t="shared" si="41"/>
        <v>2022</v>
      </c>
      <c r="D1167" s="38">
        <v>425</v>
      </c>
      <c r="E1167" s="19">
        <v>469.94</v>
      </c>
      <c r="F1167" s="19">
        <v>308.39</v>
      </c>
      <c r="G1167" s="24" t="str">
        <f t="shared" si="40"/>
        <v>21/03/2022</v>
      </c>
    </row>
    <row r="1168" spans="1:7" x14ac:dyDescent="0.3">
      <c r="A1168" s="21">
        <v>9</v>
      </c>
      <c r="B1168" s="18">
        <v>44642</v>
      </c>
      <c r="C1168" s="138">
        <f t="shared" si="41"/>
        <v>2022</v>
      </c>
      <c r="D1168" s="38">
        <v>425</v>
      </c>
      <c r="E1168" s="19">
        <v>469.94</v>
      </c>
      <c r="F1168" s="19">
        <v>308.39</v>
      </c>
      <c r="G1168" s="24" t="str">
        <f t="shared" si="40"/>
        <v>22/03/2022</v>
      </c>
    </row>
    <row r="1169" spans="1:7" x14ac:dyDescent="0.3">
      <c r="A1169" s="21">
        <v>9</v>
      </c>
      <c r="B1169" s="18">
        <v>44643</v>
      </c>
      <c r="C1169" s="138">
        <f t="shared" si="41"/>
        <v>2022</v>
      </c>
      <c r="D1169" s="38">
        <v>425</v>
      </c>
      <c r="E1169" s="19">
        <v>469.94</v>
      </c>
      <c r="F1169" s="19">
        <v>308.39</v>
      </c>
      <c r="G1169" s="24" t="str">
        <f t="shared" si="40"/>
        <v>23/03/2022</v>
      </c>
    </row>
    <row r="1170" spans="1:7" x14ac:dyDescent="0.3">
      <c r="A1170" s="21">
        <v>9</v>
      </c>
      <c r="B1170" s="18">
        <v>44644</v>
      </c>
      <c r="C1170" s="138">
        <f t="shared" si="41"/>
        <v>2022</v>
      </c>
      <c r="D1170" s="38">
        <v>440</v>
      </c>
      <c r="E1170" s="19">
        <v>469.94</v>
      </c>
      <c r="F1170" s="19">
        <v>308.39</v>
      </c>
      <c r="G1170" s="24" t="str">
        <f t="shared" si="40"/>
        <v>24/03/2022</v>
      </c>
    </row>
    <row r="1171" spans="1:7" x14ac:dyDescent="0.3">
      <c r="A1171" s="21">
        <v>9</v>
      </c>
      <c r="B1171" s="18">
        <v>44645</v>
      </c>
      <c r="C1171" s="138">
        <f t="shared" si="41"/>
        <v>2022</v>
      </c>
      <c r="D1171" s="38">
        <v>440</v>
      </c>
      <c r="E1171" s="19">
        <v>469.94</v>
      </c>
      <c r="F1171" s="19">
        <v>308.39</v>
      </c>
      <c r="G1171" s="24" t="str">
        <f t="shared" si="40"/>
        <v>25/03/2022</v>
      </c>
    </row>
    <row r="1172" spans="1:7" x14ac:dyDescent="0.3">
      <c r="A1172" s="21">
        <v>9</v>
      </c>
      <c r="B1172" s="18">
        <v>44648</v>
      </c>
      <c r="C1172" s="138">
        <f t="shared" si="41"/>
        <v>2022</v>
      </c>
      <c r="D1172" s="38">
        <v>435</v>
      </c>
      <c r="E1172" s="19">
        <v>469.94</v>
      </c>
      <c r="F1172" s="19">
        <v>308.39</v>
      </c>
      <c r="G1172" s="24" t="str">
        <f t="shared" si="40"/>
        <v>28/03/2022</v>
      </c>
    </row>
    <row r="1173" spans="1:7" x14ac:dyDescent="0.3">
      <c r="A1173" s="21">
        <v>9</v>
      </c>
      <c r="B1173" s="18">
        <v>44649</v>
      </c>
      <c r="C1173" s="138">
        <f t="shared" si="41"/>
        <v>2022</v>
      </c>
      <c r="D1173" s="38">
        <v>435</v>
      </c>
      <c r="E1173" s="19">
        <v>469.94</v>
      </c>
      <c r="F1173" s="19">
        <v>308.39</v>
      </c>
      <c r="G1173" s="24" t="str">
        <f t="shared" si="40"/>
        <v>29/03/2022</v>
      </c>
    </row>
    <row r="1174" spans="1:7" x14ac:dyDescent="0.3">
      <c r="A1174" s="21">
        <v>9</v>
      </c>
      <c r="B1174" s="18">
        <v>44650</v>
      </c>
      <c r="C1174" s="138">
        <f t="shared" si="41"/>
        <v>2022</v>
      </c>
      <c r="D1174" s="19">
        <v>452.5</v>
      </c>
      <c r="E1174" s="19">
        <v>469.94</v>
      </c>
      <c r="F1174" s="19">
        <v>308.39</v>
      </c>
      <c r="G1174" s="24" t="str">
        <f t="shared" si="40"/>
        <v>30/03/2022</v>
      </c>
    </row>
    <row r="1175" spans="1:7" x14ac:dyDescent="0.3">
      <c r="A1175" s="21">
        <v>9</v>
      </c>
      <c r="B1175" s="18">
        <v>44651</v>
      </c>
      <c r="C1175" s="138">
        <f t="shared" si="41"/>
        <v>2022</v>
      </c>
      <c r="D1175" s="19">
        <v>452.5</v>
      </c>
      <c r="E1175" s="19">
        <v>469.94</v>
      </c>
      <c r="F1175" s="19">
        <v>308.39</v>
      </c>
      <c r="G1175" s="24" t="str">
        <f t="shared" si="40"/>
        <v>31/03/2022</v>
      </c>
    </row>
    <row r="1176" spans="1:7" x14ac:dyDescent="0.3">
      <c r="A1176" s="21">
        <v>9</v>
      </c>
      <c r="B1176" s="18">
        <v>44652</v>
      </c>
      <c r="C1176" s="138">
        <f t="shared" si="41"/>
        <v>2022</v>
      </c>
      <c r="D1176" s="19">
        <v>452.5</v>
      </c>
      <c r="E1176" s="19">
        <v>469.94</v>
      </c>
      <c r="F1176" s="19">
        <v>308.39</v>
      </c>
      <c r="G1176" s="24" t="str">
        <f t="shared" si="40"/>
        <v>01/04/2022</v>
      </c>
    </row>
    <row r="1177" spans="1:7" x14ac:dyDescent="0.3">
      <c r="A1177" s="21">
        <v>9</v>
      </c>
      <c r="B1177" s="18">
        <v>44653</v>
      </c>
      <c r="C1177" s="138">
        <f t="shared" si="41"/>
        <v>2022</v>
      </c>
      <c r="D1177" s="19">
        <v>452.5</v>
      </c>
      <c r="E1177" s="19">
        <v>469.94</v>
      </c>
      <c r="F1177" s="19">
        <v>308.39</v>
      </c>
      <c r="G1177" s="24" t="str">
        <f t="shared" si="40"/>
        <v>02/04/2022</v>
      </c>
    </row>
    <row r="1178" spans="1:7" x14ac:dyDescent="0.3">
      <c r="A1178" s="21">
        <v>9</v>
      </c>
      <c r="B1178" s="18">
        <v>44654</v>
      </c>
      <c r="C1178" s="138">
        <f t="shared" si="41"/>
        <v>2022</v>
      </c>
      <c r="D1178" s="19">
        <v>452.5</v>
      </c>
      <c r="E1178" s="19">
        <v>469.94</v>
      </c>
      <c r="F1178" s="19">
        <v>308.39</v>
      </c>
      <c r="G1178" s="24" t="str">
        <f t="shared" si="40"/>
        <v>03/04/2022</v>
      </c>
    </row>
    <row r="1179" spans="1:7" x14ac:dyDescent="0.3">
      <c r="A1179" s="21">
        <v>9</v>
      </c>
      <c r="B1179" s="18">
        <v>44655</v>
      </c>
      <c r="C1179" s="138">
        <f t="shared" si="41"/>
        <v>2022</v>
      </c>
      <c r="D1179" s="19">
        <v>452.5</v>
      </c>
      <c r="E1179" s="19">
        <v>469.94</v>
      </c>
      <c r="F1179" s="19">
        <v>308.39</v>
      </c>
      <c r="G1179" s="24" t="str">
        <f t="shared" si="40"/>
        <v>04/04/2022</v>
      </c>
    </row>
    <row r="1180" spans="1:7" x14ac:dyDescent="0.3">
      <c r="A1180" s="21">
        <v>9</v>
      </c>
      <c r="B1180" s="18">
        <v>44656</v>
      </c>
      <c r="C1180" s="138">
        <f t="shared" si="41"/>
        <v>2022</v>
      </c>
      <c r="D1180" s="19">
        <v>435</v>
      </c>
      <c r="E1180" s="19">
        <v>469.94</v>
      </c>
      <c r="F1180" s="19">
        <v>308.39</v>
      </c>
      <c r="G1180" s="24" t="str">
        <f t="shared" si="40"/>
        <v>05/04/2022</v>
      </c>
    </row>
    <row r="1181" spans="1:7" x14ac:dyDescent="0.3">
      <c r="A1181" s="21">
        <v>9</v>
      </c>
      <c r="B1181" s="18">
        <v>44657</v>
      </c>
      <c r="C1181" s="138">
        <f t="shared" si="41"/>
        <v>2022</v>
      </c>
      <c r="D1181" s="19">
        <v>435</v>
      </c>
      <c r="E1181" s="19">
        <v>469.94</v>
      </c>
      <c r="F1181" s="19">
        <v>308.39</v>
      </c>
      <c r="G1181" s="24" t="str">
        <f t="shared" si="40"/>
        <v>06/04/2022</v>
      </c>
    </row>
    <row r="1182" spans="1:7" x14ac:dyDescent="0.3">
      <c r="A1182" s="21">
        <v>9</v>
      </c>
      <c r="B1182" s="18">
        <v>44658</v>
      </c>
      <c r="C1182" s="138">
        <f t="shared" si="41"/>
        <v>2022</v>
      </c>
      <c r="D1182" s="19">
        <v>435</v>
      </c>
      <c r="E1182" s="19">
        <v>469.94</v>
      </c>
      <c r="F1182" s="19">
        <v>308.39</v>
      </c>
      <c r="G1182" s="24" t="str">
        <f t="shared" si="40"/>
        <v>07/04/2022</v>
      </c>
    </row>
    <row r="1183" spans="1:7" x14ac:dyDescent="0.3">
      <c r="A1183" s="21">
        <v>9</v>
      </c>
      <c r="B1183" s="18">
        <v>44659</v>
      </c>
      <c r="C1183" s="138">
        <f t="shared" si="41"/>
        <v>2022</v>
      </c>
      <c r="D1183" s="19">
        <v>435</v>
      </c>
      <c r="E1183" s="19">
        <v>469.94</v>
      </c>
      <c r="F1183" s="19">
        <v>308.39</v>
      </c>
      <c r="G1183" s="24" t="str">
        <f t="shared" si="40"/>
        <v>08/04/2022</v>
      </c>
    </row>
    <row r="1184" spans="1:7" x14ac:dyDescent="0.3">
      <c r="A1184" s="21">
        <v>9</v>
      </c>
      <c r="B1184" s="18">
        <v>44662</v>
      </c>
      <c r="C1184" s="138">
        <f t="shared" si="41"/>
        <v>2022</v>
      </c>
      <c r="D1184" s="19">
        <v>435</v>
      </c>
      <c r="E1184" s="19">
        <v>469.94</v>
      </c>
      <c r="F1184" s="19">
        <v>308.39</v>
      </c>
      <c r="G1184" s="24" t="str">
        <f t="shared" si="40"/>
        <v>11/04/2022</v>
      </c>
    </row>
    <row r="1185" spans="1:7" x14ac:dyDescent="0.3">
      <c r="A1185" s="21">
        <v>9</v>
      </c>
      <c r="B1185" s="18">
        <v>44663</v>
      </c>
      <c r="C1185" s="138">
        <f t="shared" si="41"/>
        <v>2022</v>
      </c>
      <c r="D1185" s="19">
        <v>435</v>
      </c>
      <c r="E1185" s="19">
        <v>469.94</v>
      </c>
      <c r="F1185" s="19">
        <v>308.39</v>
      </c>
      <c r="G1185" s="24" t="str">
        <f t="shared" si="40"/>
        <v>12/04/2022</v>
      </c>
    </row>
    <row r="1186" spans="1:7" x14ac:dyDescent="0.3">
      <c r="A1186" s="21">
        <v>9</v>
      </c>
      <c r="B1186" s="18">
        <v>44664</v>
      </c>
      <c r="C1186" s="138">
        <f t="shared" si="41"/>
        <v>2022</v>
      </c>
      <c r="D1186" s="38">
        <v>425</v>
      </c>
      <c r="E1186" s="19">
        <v>469.94</v>
      </c>
      <c r="F1186" s="19">
        <v>308.39</v>
      </c>
      <c r="G1186" s="24" t="str">
        <f t="shared" ref="G1186:G1249" si="42">TEXT(B1186,"jj/mm/aaaa")</f>
        <v>13/04/2022</v>
      </c>
    </row>
    <row r="1187" spans="1:7" x14ac:dyDescent="0.3">
      <c r="A1187" s="21">
        <v>9</v>
      </c>
      <c r="B1187" s="18">
        <v>44665</v>
      </c>
      <c r="C1187" s="138">
        <f t="shared" si="41"/>
        <v>2022</v>
      </c>
      <c r="D1187" s="38">
        <v>425</v>
      </c>
      <c r="E1187" s="19">
        <v>469.94</v>
      </c>
      <c r="F1187" s="19">
        <v>308.39</v>
      </c>
      <c r="G1187" s="24" t="str">
        <f t="shared" si="42"/>
        <v>14/04/2022</v>
      </c>
    </row>
    <row r="1188" spans="1:7" x14ac:dyDescent="0.3">
      <c r="A1188" s="21">
        <v>9</v>
      </c>
      <c r="B1188" s="18">
        <v>44666</v>
      </c>
      <c r="C1188" s="138">
        <f t="shared" si="41"/>
        <v>2022</v>
      </c>
      <c r="D1188" s="38">
        <v>425</v>
      </c>
      <c r="E1188" s="19">
        <v>469.94</v>
      </c>
      <c r="F1188" s="19">
        <v>308.39</v>
      </c>
      <c r="G1188" s="24" t="str">
        <f t="shared" si="42"/>
        <v>15/04/2022</v>
      </c>
    </row>
    <row r="1189" spans="1:7" x14ac:dyDescent="0.3">
      <c r="A1189" s="21">
        <v>9</v>
      </c>
      <c r="B1189" s="18">
        <v>44669</v>
      </c>
      <c r="C1189" s="138">
        <f t="shared" si="41"/>
        <v>2022</v>
      </c>
      <c r="D1189" s="38">
        <v>425</v>
      </c>
      <c r="E1189" s="19">
        <v>469.94</v>
      </c>
      <c r="F1189" s="19">
        <v>308.39</v>
      </c>
      <c r="G1189" s="24" t="str">
        <f t="shared" si="42"/>
        <v>18/04/2022</v>
      </c>
    </row>
    <row r="1190" spans="1:7" x14ac:dyDescent="0.3">
      <c r="A1190" s="21">
        <v>9</v>
      </c>
      <c r="B1190" s="18">
        <v>44670</v>
      </c>
      <c r="C1190" s="138">
        <f t="shared" si="41"/>
        <v>2022</v>
      </c>
      <c r="D1190" s="38">
        <v>435</v>
      </c>
      <c r="E1190" s="19">
        <v>469.94</v>
      </c>
      <c r="F1190" s="19">
        <v>308.39</v>
      </c>
      <c r="G1190" s="24" t="str">
        <f t="shared" si="42"/>
        <v>19/04/2022</v>
      </c>
    </row>
    <row r="1191" spans="1:7" x14ac:dyDescent="0.3">
      <c r="A1191" s="21">
        <v>9</v>
      </c>
      <c r="B1191" s="18">
        <v>44671</v>
      </c>
      <c r="C1191" s="138">
        <f t="shared" si="41"/>
        <v>2022</v>
      </c>
      <c r="D1191" s="38">
        <v>435</v>
      </c>
      <c r="E1191" s="19">
        <v>469.94</v>
      </c>
      <c r="F1191" s="19">
        <v>308.39</v>
      </c>
      <c r="G1191" s="24" t="str">
        <f t="shared" si="42"/>
        <v>20/04/2022</v>
      </c>
    </row>
    <row r="1192" spans="1:7" x14ac:dyDescent="0.3">
      <c r="A1192" s="21">
        <v>9</v>
      </c>
      <c r="B1192" s="18">
        <v>44672</v>
      </c>
      <c r="C1192" s="138">
        <f t="shared" si="41"/>
        <v>2022</v>
      </c>
      <c r="D1192" s="38">
        <v>435</v>
      </c>
      <c r="E1192" s="19">
        <v>469.94</v>
      </c>
      <c r="F1192" s="19">
        <v>308.39</v>
      </c>
      <c r="G1192" s="24" t="str">
        <f t="shared" si="42"/>
        <v>21/04/2022</v>
      </c>
    </row>
    <row r="1193" spans="1:7" x14ac:dyDescent="0.3">
      <c r="A1193" s="21">
        <v>9</v>
      </c>
      <c r="B1193" s="18">
        <v>44673</v>
      </c>
      <c r="C1193" s="138">
        <f t="shared" si="41"/>
        <v>2022</v>
      </c>
      <c r="D1193" s="38">
        <v>435</v>
      </c>
      <c r="E1193" s="19">
        <v>469.94</v>
      </c>
      <c r="F1193" s="19">
        <v>308.39</v>
      </c>
      <c r="G1193" s="24" t="str">
        <f t="shared" si="42"/>
        <v>22/04/2022</v>
      </c>
    </row>
    <row r="1194" spans="1:7" x14ac:dyDescent="0.3">
      <c r="A1194" s="21">
        <v>9</v>
      </c>
      <c r="B1194" s="18">
        <v>44674</v>
      </c>
      <c r="C1194" s="138">
        <f t="shared" si="41"/>
        <v>2022</v>
      </c>
      <c r="D1194" s="38">
        <v>435</v>
      </c>
      <c r="E1194" s="19">
        <v>469.94</v>
      </c>
      <c r="F1194" s="19">
        <v>308.39</v>
      </c>
      <c r="G1194" s="24" t="str">
        <f t="shared" si="42"/>
        <v>23/04/2022</v>
      </c>
    </row>
    <row r="1195" spans="1:7" x14ac:dyDescent="0.3">
      <c r="A1195" s="21">
        <v>9</v>
      </c>
      <c r="B1195" s="18">
        <v>44675</v>
      </c>
      <c r="C1195" s="138">
        <f t="shared" si="41"/>
        <v>2022</v>
      </c>
      <c r="D1195" s="38">
        <v>435</v>
      </c>
      <c r="E1195" s="19">
        <v>469.94</v>
      </c>
      <c r="F1195" s="19">
        <v>308.39</v>
      </c>
      <c r="G1195" s="24" t="str">
        <f t="shared" si="42"/>
        <v>24/04/2022</v>
      </c>
    </row>
    <row r="1196" spans="1:7" x14ac:dyDescent="0.3">
      <c r="A1196" s="21">
        <v>9</v>
      </c>
      <c r="B1196" s="18">
        <v>44676</v>
      </c>
      <c r="C1196" s="138">
        <f t="shared" si="41"/>
        <v>2022</v>
      </c>
      <c r="D1196" s="38">
        <v>435</v>
      </c>
      <c r="E1196" s="19">
        <v>469.94</v>
      </c>
      <c r="F1196" s="19">
        <v>308.39</v>
      </c>
      <c r="G1196" s="24" t="str">
        <f t="shared" si="42"/>
        <v>25/04/2022</v>
      </c>
    </row>
    <row r="1197" spans="1:7" x14ac:dyDescent="0.3">
      <c r="A1197" s="21">
        <v>9</v>
      </c>
      <c r="B1197" s="18">
        <v>44677</v>
      </c>
      <c r="C1197" s="138">
        <f t="shared" si="41"/>
        <v>2022</v>
      </c>
      <c r="D1197" s="38">
        <v>430</v>
      </c>
      <c r="E1197" s="19">
        <v>469.94</v>
      </c>
      <c r="F1197" s="19">
        <v>308.39</v>
      </c>
      <c r="G1197" s="24" t="str">
        <f t="shared" si="42"/>
        <v>26/04/2022</v>
      </c>
    </row>
    <row r="1198" spans="1:7" x14ac:dyDescent="0.3">
      <c r="A1198" s="21">
        <v>9</v>
      </c>
      <c r="B1198" s="18">
        <v>44678</v>
      </c>
      <c r="C1198" s="138">
        <f t="shared" si="41"/>
        <v>2022</v>
      </c>
      <c r="D1198" s="38">
        <v>430</v>
      </c>
      <c r="E1198" s="19">
        <v>469.94</v>
      </c>
      <c r="F1198" s="19">
        <v>308.39</v>
      </c>
      <c r="G1198" s="24" t="str">
        <f t="shared" si="42"/>
        <v>27/04/2022</v>
      </c>
    </row>
    <row r="1199" spans="1:7" x14ac:dyDescent="0.3">
      <c r="A1199" s="21">
        <v>9</v>
      </c>
      <c r="B1199" s="18">
        <v>44679</v>
      </c>
      <c r="C1199" s="138">
        <f t="shared" si="41"/>
        <v>2022</v>
      </c>
      <c r="D1199" s="38">
        <v>430</v>
      </c>
      <c r="E1199" s="19">
        <v>469.94</v>
      </c>
      <c r="F1199" s="19">
        <v>308.39</v>
      </c>
      <c r="G1199" s="24" t="str">
        <f t="shared" si="42"/>
        <v>28/04/2022</v>
      </c>
    </row>
    <row r="1200" spans="1:7" x14ac:dyDescent="0.3">
      <c r="A1200" s="21">
        <v>9</v>
      </c>
      <c r="B1200" s="18">
        <v>44680</v>
      </c>
      <c r="C1200" s="138">
        <f t="shared" si="41"/>
        <v>2022</v>
      </c>
      <c r="D1200" s="38">
        <v>430</v>
      </c>
      <c r="E1200" s="19">
        <v>469.94</v>
      </c>
      <c r="F1200" s="19">
        <v>308.39</v>
      </c>
      <c r="G1200" s="24" t="str">
        <f t="shared" si="42"/>
        <v>29/04/2022</v>
      </c>
    </row>
    <row r="1201" spans="1:7" x14ac:dyDescent="0.3">
      <c r="A1201" s="21">
        <v>9</v>
      </c>
      <c r="B1201" s="18">
        <v>44691</v>
      </c>
      <c r="C1201" s="138">
        <f t="shared" si="41"/>
        <v>2022</v>
      </c>
      <c r="D1201" s="38">
        <v>445</v>
      </c>
      <c r="E1201" s="19">
        <v>469.94</v>
      </c>
      <c r="F1201" s="19">
        <v>308.39</v>
      </c>
      <c r="G1201" s="24" t="str">
        <f t="shared" si="42"/>
        <v>10/05/2022</v>
      </c>
    </row>
    <row r="1202" spans="1:7" x14ac:dyDescent="0.3">
      <c r="A1202" s="21">
        <v>9</v>
      </c>
      <c r="B1202" s="18">
        <v>44692</v>
      </c>
      <c r="C1202" s="138">
        <f t="shared" si="41"/>
        <v>2022</v>
      </c>
      <c r="D1202" s="38">
        <v>445</v>
      </c>
      <c r="E1202" s="19">
        <v>469.94</v>
      </c>
      <c r="F1202" s="19">
        <v>308.39</v>
      </c>
      <c r="G1202" s="24" t="str">
        <f t="shared" si="42"/>
        <v>11/05/2022</v>
      </c>
    </row>
    <row r="1203" spans="1:7" x14ac:dyDescent="0.3">
      <c r="A1203" s="21">
        <v>9</v>
      </c>
      <c r="B1203" s="18">
        <v>44693</v>
      </c>
      <c r="C1203" s="138">
        <f t="shared" si="41"/>
        <v>2022</v>
      </c>
      <c r="D1203" s="38">
        <v>445</v>
      </c>
      <c r="E1203" s="19">
        <v>469.94</v>
      </c>
      <c r="F1203" s="19">
        <v>308.39</v>
      </c>
      <c r="G1203" s="24" t="str">
        <f t="shared" si="42"/>
        <v>12/05/2022</v>
      </c>
    </row>
    <row r="1204" spans="1:7" x14ac:dyDescent="0.3">
      <c r="A1204" s="21">
        <v>9</v>
      </c>
      <c r="B1204" s="18">
        <v>44694</v>
      </c>
      <c r="C1204" s="138">
        <f t="shared" si="41"/>
        <v>2022</v>
      </c>
      <c r="D1204" s="38">
        <v>445</v>
      </c>
      <c r="E1204" s="19">
        <v>469.94</v>
      </c>
      <c r="F1204" s="19">
        <v>308.39</v>
      </c>
      <c r="G1204" s="24" t="str">
        <f t="shared" si="42"/>
        <v>13/05/2022</v>
      </c>
    </row>
    <row r="1205" spans="1:7" x14ac:dyDescent="0.3">
      <c r="A1205" s="21">
        <v>9</v>
      </c>
      <c r="B1205" s="18">
        <v>44697</v>
      </c>
      <c r="C1205" s="138">
        <f t="shared" si="41"/>
        <v>2022</v>
      </c>
      <c r="D1205" s="38">
        <v>445</v>
      </c>
      <c r="E1205" s="19">
        <v>469.94</v>
      </c>
      <c r="F1205" s="19">
        <v>308.39</v>
      </c>
      <c r="G1205" s="24" t="str">
        <f t="shared" si="42"/>
        <v>16/05/2022</v>
      </c>
    </row>
    <row r="1206" spans="1:7" x14ac:dyDescent="0.3">
      <c r="A1206" s="21">
        <v>9</v>
      </c>
      <c r="B1206" s="18">
        <v>44698</v>
      </c>
      <c r="C1206" s="138">
        <f t="shared" si="41"/>
        <v>2022</v>
      </c>
      <c r="D1206" s="38">
        <v>445</v>
      </c>
      <c r="E1206" s="19">
        <v>469.94</v>
      </c>
      <c r="F1206" s="19">
        <v>308.39</v>
      </c>
      <c r="G1206" s="24" t="str">
        <f t="shared" si="42"/>
        <v>17/05/2022</v>
      </c>
    </row>
    <row r="1207" spans="1:7" x14ac:dyDescent="0.3">
      <c r="A1207" s="21">
        <v>9</v>
      </c>
      <c r="B1207" s="18">
        <v>44699</v>
      </c>
      <c r="C1207" s="138">
        <f t="shared" si="41"/>
        <v>2022</v>
      </c>
      <c r="D1207" s="38">
        <v>445</v>
      </c>
      <c r="E1207" s="19">
        <v>469.94</v>
      </c>
      <c r="F1207" s="19">
        <v>308.39</v>
      </c>
      <c r="G1207" s="24" t="str">
        <f t="shared" si="42"/>
        <v>18/05/2022</v>
      </c>
    </row>
    <row r="1208" spans="1:7" x14ac:dyDescent="0.3">
      <c r="A1208" s="21">
        <v>9</v>
      </c>
      <c r="B1208" s="18">
        <v>44700</v>
      </c>
      <c r="C1208" s="138">
        <f t="shared" si="41"/>
        <v>2022</v>
      </c>
      <c r="D1208" s="38">
        <v>445</v>
      </c>
      <c r="E1208" s="19">
        <v>469.94</v>
      </c>
      <c r="F1208" s="19">
        <v>308.39</v>
      </c>
      <c r="G1208" s="24" t="str">
        <f t="shared" si="42"/>
        <v>19/05/2022</v>
      </c>
    </row>
    <row r="1209" spans="1:7" x14ac:dyDescent="0.3">
      <c r="A1209" s="21">
        <v>9</v>
      </c>
      <c r="B1209" s="18">
        <v>44701</v>
      </c>
      <c r="C1209" s="138">
        <f t="shared" si="41"/>
        <v>2022</v>
      </c>
      <c r="D1209" s="38">
        <v>445</v>
      </c>
      <c r="E1209" s="19">
        <v>469.94</v>
      </c>
      <c r="F1209" s="19">
        <v>308.39</v>
      </c>
      <c r="G1209" s="24" t="str">
        <f t="shared" si="42"/>
        <v>20/05/2022</v>
      </c>
    </row>
    <row r="1210" spans="1:7" x14ac:dyDescent="0.3">
      <c r="A1210" s="21">
        <v>9</v>
      </c>
      <c r="B1210" s="18">
        <v>44704</v>
      </c>
      <c r="C1210" s="138">
        <f t="shared" si="41"/>
        <v>2022</v>
      </c>
      <c r="D1210" s="38">
        <v>445</v>
      </c>
      <c r="E1210" s="19">
        <v>469.94</v>
      </c>
      <c r="F1210" s="19">
        <v>308.39</v>
      </c>
      <c r="G1210" s="24" t="str">
        <f t="shared" si="42"/>
        <v>23/05/2022</v>
      </c>
    </row>
    <row r="1211" spans="1:7" x14ac:dyDescent="0.3">
      <c r="A1211" s="21">
        <v>9</v>
      </c>
      <c r="B1211" s="18">
        <v>44705</v>
      </c>
      <c r="C1211" s="138">
        <f t="shared" si="41"/>
        <v>2022</v>
      </c>
      <c r="D1211" s="38">
        <v>445</v>
      </c>
      <c r="E1211" s="19">
        <v>469.94</v>
      </c>
      <c r="F1211" s="19">
        <v>308.39</v>
      </c>
      <c r="G1211" s="24" t="str">
        <f t="shared" si="42"/>
        <v>24/05/2022</v>
      </c>
    </row>
    <row r="1212" spans="1:7" x14ac:dyDescent="0.3">
      <c r="A1212" s="21">
        <v>9</v>
      </c>
      <c r="B1212" s="18">
        <v>44706</v>
      </c>
      <c r="C1212" s="138">
        <f t="shared" si="41"/>
        <v>2022</v>
      </c>
      <c r="D1212" s="38">
        <v>445</v>
      </c>
      <c r="E1212" s="19">
        <v>469.94</v>
      </c>
      <c r="F1212" s="19">
        <v>308.39</v>
      </c>
      <c r="G1212" s="24" t="str">
        <f t="shared" si="42"/>
        <v>25/05/2022</v>
      </c>
    </row>
    <row r="1213" spans="1:7" x14ac:dyDescent="0.3">
      <c r="A1213" s="21">
        <v>9</v>
      </c>
      <c r="B1213" s="18">
        <v>44708</v>
      </c>
      <c r="C1213" s="138">
        <f t="shared" si="41"/>
        <v>2022</v>
      </c>
      <c r="D1213" s="38">
        <v>445</v>
      </c>
      <c r="E1213" s="19">
        <v>469.94</v>
      </c>
      <c r="F1213" s="19">
        <v>308.39</v>
      </c>
      <c r="G1213" s="24" t="str">
        <f t="shared" si="42"/>
        <v>27/05/2022</v>
      </c>
    </row>
    <row r="1214" spans="1:7" x14ac:dyDescent="0.3">
      <c r="A1214" s="21">
        <v>9</v>
      </c>
      <c r="B1214" s="18">
        <v>44711</v>
      </c>
      <c r="C1214" s="138">
        <f t="shared" si="41"/>
        <v>2022</v>
      </c>
      <c r="D1214" s="38">
        <v>445</v>
      </c>
      <c r="E1214" s="19">
        <v>469.94</v>
      </c>
      <c r="F1214" s="19">
        <v>308.39</v>
      </c>
      <c r="G1214" s="24" t="str">
        <f t="shared" si="42"/>
        <v>30/05/2022</v>
      </c>
    </row>
    <row r="1215" spans="1:7" x14ac:dyDescent="0.3">
      <c r="A1215" s="21">
        <v>9</v>
      </c>
      <c r="B1215" s="18">
        <v>44712</v>
      </c>
      <c r="C1215" s="138">
        <f t="shared" si="41"/>
        <v>2022</v>
      </c>
      <c r="D1215" s="38">
        <v>532</v>
      </c>
      <c r="E1215" s="19">
        <v>469.94</v>
      </c>
      <c r="F1215" s="19">
        <v>308.39</v>
      </c>
      <c r="G1215" s="24" t="str">
        <f t="shared" si="42"/>
        <v>31/05/2022</v>
      </c>
    </row>
    <row r="1216" spans="1:7" x14ac:dyDescent="0.3">
      <c r="A1216" s="21">
        <v>9</v>
      </c>
      <c r="B1216" s="18">
        <v>44713</v>
      </c>
      <c r="C1216" s="138">
        <f t="shared" si="41"/>
        <v>2022</v>
      </c>
      <c r="D1216" s="38">
        <v>532</v>
      </c>
      <c r="E1216" s="19">
        <v>469.94</v>
      </c>
      <c r="F1216" s="19">
        <v>308.39</v>
      </c>
      <c r="G1216" s="24" t="str">
        <f t="shared" si="42"/>
        <v>01/06/2022</v>
      </c>
    </row>
    <row r="1217" spans="1:7" x14ac:dyDescent="0.3">
      <c r="A1217" s="21">
        <v>9</v>
      </c>
      <c r="B1217" s="18">
        <v>44714</v>
      </c>
      <c r="C1217" s="138">
        <f t="shared" si="41"/>
        <v>2022</v>
      </c>
      <c r="D1217" s="38">
        <v>525</v>
      </c>
      <c r="E1217" s="19">
        <v>469.94</v>
      </c>
      <c r="F1217" s="19">
        <v>308.39</v>
      </c>
      <c r="G1217" s="24" t="str">
        <f t="shared" si="42"/>
        <v>02/06/2022</v>
      </c>
    </row>
    <row r="1218" spans="1:7" x14ac:dyDescent="0.3">
      <c r="A1218" s="21">
        <v>9</v>
      </c>
      <c r="B1218" s="18">
        <v>44715</v>
      </c>
      <c r="C1218" s="138">
        <f t="shared" si="41"/>
        <v>2022</v>
      </c>
      <c r="D1218" s="38">
        <v>525</v>
      </c>
      <c r="E1218" s="19">
        <v>469.94</v>
      </c>
      <c r="F1218" s="19">
        <v>308.39</v>
      </c>
      <c r="G1218" s="24" t="str">
        <f t="shared" si="42"/>
        <v>03/06/2022</v>
      </c>
    </row>
    <row r="1219" spans="1:7" x14ac:dyDescent="0.3">
      <c r="A1219" s="21">
        <v>9</v>
      </c>
      <c r="B1219" s="18">
        <v>44719</v>
      </c>
      <c r="C1219" s="138">
        <f t="shared" ref="C1219:C1282" si="43">YEAR(B1219)</f>
        <v>2022</v>
      </c>
      <c r="D1219" s="38">
        <v>510</v>
      </c>
      <c r="E1219" s="19">
        <v>469.94</v>
      </c>
      <c r="F1219" s="19">
        <v>308.39</v>
      </c>
      <c r="G1219" s="24" t="str">
        <f t="shared" si="42"/>
        <v>07/06/2022</v>
      </c>
    </row>
    <row r="1220" spans="1:7" x14ac:dyDescent="0.3">
      <c r="A1220" s="21">
        <v>9</v>
      </c>
      <c r="B1220" s="18">
        <v>44720</v>
      </c>
      <c r="C1220" s="138">
        <f t="shared" si="43"/>
        <v>2022</v>
      </c>
      <c r="D1220" s="19">
        <v>512.5</v>
      </c>
      <c r="E1220" s="19">
        <v>469.94</v>
      </c>
      <c r="F1220" s="19">
        <v>308.39</v>
      </c>
      <c r="G1220" s="24" t="str">
        <f t="shared" si="42"/>
        <v>08/06/2022</v>
      </c>
    </row>
    <row r="1221" spans="1:7" x14ac:dyDescent="0.3">
      <c r="A1221" s="21">
        <v>9</v>
      </c>
      <c r="B1221" s="18">
        <v>44721</v>
      </c>
      <c r="C1221" s="138">
        <f t="shared" si="43"/>
        <v>2022</v>
      </c>
      <c r="D1221" s="19">
        <v>512.5</v>
      </c>
      <c r="E1221" s="19">
        <v>469.94</v>
      </c>
      <c r="F1221" s="19">
        <v>308.39</v>
      </c>
      <c r="G1221" s="24" t="str">
        <f t="shared" si="42"/>
        <v>09/06/2022</v>
      </c>
    </row>
    <row r="1222" spans="1:7" x14ac:dyDescent="0.3">
      <c r="A1222" s="21">
        <v>9</v>
      </c>
      <c r="B1222" s="18">
        <v>44722</v>
      </c>
      <c r="C1222" s="138">
        <f t="shared" si="43"/>
        <v>2022</v>
      </c>
      <c r="D1222" s="19">
        <v>512.5</v>
      </c>
      <c r="E1222" s="19">
        <v>469.94</v>
      </c>
      <c r="F1222" s="19">
        <v>308.39</v>
      </c>
      <c r="G1222" s="24" t="str">
        <f t="shared" si="42"/>
        <v>10/06/2022</v>
      </c>
    </row>
    <row r="1223" spans="1:7" x14ac:dyDescent="0.3">
      <c r="A1223" s="21">
        <v>9</v>
      </c>
      <c r="B1223" s="18">
        <v>44723</v>
      </c>
      <c r="C1223" s="138">
        <f t="shared" si="43"/>
        <v>2022</v>
      </c>
      <c r="D1223" s="19">
        <v>512.5</v>
      </c>
      <c r="E1223" s="19">
        <v>469.94</v>
      </c>
      <c r="F1223" s="19">
        <v>308.39</v>
      </c>
      <c r="G1223" s="24" t="str">
        <f t="shared" si="42"/>
        <v>11/06/2022</v>
      </c>
    </row>
    <row r="1224" spans="1:7" x14ac:dyDescent="0.3">
      <c r="A1224" s="21">
        <v>9</v>
      </c>
      <c r="B1224" s="18">
        <v>44724</v>
      </c>
      <c r="C1224" s="138">
        <f t="shared" si="43"/>
        <v>2022</v>
      </c>
      <c r="D1224" s="19">
        <v>512.5</v>
      </c>
      <c r="E1224" s="19">
        <v>469.94</v>
      </c>
      <c r="F1224" s="19">
        <v>308.39</v>
      </c>
      <c r="G1224" s="24" t="str">
        <f t="shared" si="42"/>
        <v>12/06/2022</v>
      </c>
    </row>
    <row r="1225" spans="1:7" x14ac:dyDescent="0.3">
      <c r="A1225" s="21">
        <v>9</v>
      </c>
      <c r="B1225" s="18">
        <v>44725</v>
      </c>
      <c r="C1225" s="138">
        <f t="shared" si="43"/>
        <v>2022</v>
      </c>
      <c r="D1225" s="19">
        <v>512.5</v>
      </c>
      <c r="E1225" s="19">
        <v>469.94</v>
      </c>
      <c r="F1225" s="19">
        <v>308.39</v>
      </c>
      <c r="G1225" s="24" t="str">
        <f t="shared" si="42"/>
        <v>13/06/2022</v>
      </c>
    </row>
    <row r="1226" spans="1:7" x14ac:dyDescent="0.3">
      <c r="A1226" s="21">
        <v>9</v>
      </c>
      <c r="B1226" s="18">
        <v>44726</v>
      </c>
      <c r="C1226" s="138">
        <f t="shared" si="43"/>
        <v>2022</v>
      </c>
      <c r="D1226" s="19">
        <v>525</v>
      </c>
      <c r="E1226" s="19">
        <v>469.94</v>
      </c>
      <c r="F1226" s="19">
        <v>308.39</v>
      </c>
      <c r="G1226" s="24" t="str">
        <f t="shared" si="42"/>
        <v>14/06/2022</v>
      </c>
    </row>
    <row r="1227" spans="1:7" x14ac:dyDescent="0.3">
      <c r="A1227" s="21">
        <v>9</v>
      </c>
      <c r="B1227" s="18">
        <v>44726</v>
      </c>
      <c r="C1227" s="138">
        <f t="shared" si="43"/>
        <v>2022</v>
      </c>
      <c r="D1227" s="38">
        <v>525</v>
      </c>
      <c r="E1227" s="19">
        <v>469.94</v>
      </c>
      <c r="F1227" s="19">
        <v>308.39</v>
      </c>
      <c r="G1227" s="24" t="str">
        <f t="shared" si="42"/>
        <v>14/06/2022</v>
      </c>
    </row>
    <row r="1228" spans="1:7" x14ac:dyDescent="0.3">
      <c r="A1228" s="21">
        <v>9</v>
      </c>
      <c r="B1228" s="18">
        <v>44727</v>
      </c>
      <c r="C1228" s="138">
        <f t="shared" si="43"/>
        <v>2022</v>
      </c>
      <c r="D1228" s="38">
        <v>530</v>
      </c>
      <c r="E1228" s="19">
        <v>469.94</v>
      </c>
      <c r="F1228" s="19">
        <v>308.39</v>
      </c>
      <c r="G1228" s="24" t="str">
        <f t="shared" si="42"/>
        <v>15/06/2022</v>
      </c>
    </row>
    <row r="1229" spans="1:7" x14ac:dyDescent="0.3">
      <c r="A1229" s="21">
        <v>9</v>
      </c>
      <c r="B1229" s="18">
        <v>44728</v>
      </c>
      <c r="C1229" s="138">
        <f t="shared" si="43"/>
        <v>2022</v>
      </c>
      <c r="D1229" s="38">
        <v>535</v>
      </c>
      <c r="E1229" s="19">
        <v>469.94</v>
      </c>
      <c r="F1229" s="19">
        <v>308.39</v>
      </c>
      <c r="G1229" s="24" t="str">
        <f t="shared" si="42"/>
        <v>16/06/2022</v>
      </c>
    </row>
    <row r="1230" spans="1:7" x14ac:dyDescent="0.3">
      <c r="A1230" s="21">
        <v>9</v>
      </c>
      <c r="B1230" s="18">
        <v>44729</v>
      </c>
      <c r="C1230" s="138">
        <f t="shared" si="43"/>
        <v>2022</v>
      </c>
      <c r="D1230" s="38">
        <v>535</v>
      </c>
      <c r="E1230" s="19">
        <v>469.94</v>
      </c>
      <c r="F1230" s="19">
        <v>308.39</v>
      </c>
      <c r="G1230" s="24" t="str">
        <f t="shared" si="42"/>
        <v>17/06/2022</v>
      </c>
    </row>
    <row r="1231" spans="1:7" x14ac:dyDescent="0.3">
      <c r="A1231" s="21">
        <v>9</v>
      </c>
      <c r="B1231" s="18">
        <v>44732</v>
      </c>
      <c r="C1231" s="138">
        <f t="shared" si="43"/>
        <v>2022</v>
      </c>
      <c r="D1231" s="38">
        <v>523.75</v>
      </c>
      <c r="E1231" s="19">
        <v>469.94</v>
      </c>
      <c r="F1231" s="19">
        <v>308.39</v>
      </c>
      <c r="G1231" s="24" t="str">
        <f t="shared" si="42"/>
        <v>20/06/2022</v>
      </c>
    </row>
    <row r="1232" spans="1:7" x14ac:dyDescent="0.3">
      <c r="A1232" s="21">
        <v>9</v>
      </c>
      <c r="B1232" s="18">
        <v>44733</v>
      </c>
      <c r="C1232" s="138">
        <f t="shared" si="43"/>
        <v>2022</v>
      </c>
      <c r="D1232" s="38">
        <v>523</v>
      </c>
      <c r="E1232" s="19">
        <v>469.94</v>
      </c>
      <c r="F1232" s="19">
        <v>308.39</v>
      </c>
      <c r="G1232" s="24" t="str">
        <f t="shared" si="42"/>
        <v>21/06/2022</v>
      </c>
    </row>
    <row r="1233" spans="1:7" x14ac:dyDescent="0.3">
      <c r="A1233" s="21">
        <v>9</v>
      </c>
      <c r="B1233" s="18">
        <v>44734</v>
      </c>
      <c r="C1233" s="138">
        <f t="shared" si="43"/>
        <v>2022</v>
      </c>
      <c r="D1233" s="38">
        <v>532.5</v>
      </c>
      <c r="E1233" s="19">
        <v>469.94</v>
      </c>
      <c r="F1233" s="19">
        <v>308.39</v>
      </c>
      <c r="G1233" s="24" t="str">
        <f t="shared" si="42"/>
        <v>22/06/2022</v>
      </c>
    </row>
    <row r="1234" spans="1:7" x14ac:dyDescent="0.3">
      <c r="A1234" s="21">
        <v>9</v>
      </c>
      <c r="B1234" s="18">
        <v>44735</v>
      </c>
      <c r="C1234" s="138">
        <f t="shared" si="43"/>
        <v>2022</v>
      </c>
      <c r="D1234" s="38">
        <v>530</v>
      </c>
      <c r="E1234" s="19">
        <v>469.94</v>
      </c>
      <c r="F1234" s="19">
        <v>308.39</v>
      </c>
      <c r="G1234" s="24" t="str">
        <f t="shared" si="42"/>
        <v>23/06/2022</v>
      </c>
    </row>
    <row r="1235" spans="1:7" x14ac:dyDescent="0.3">
      <c r="A1235" s="21">
        <v>9</v>
      </c>
      <c r="B1235" s="18">
        <v>44736</v>
      </c>
      <c r="C1235" s="138">
        <f t="shared" si="43"/>
        <v>2022</v>
      </c>
      <c r="D1235" s="38">
        <v>530</v>
      </c>
      <c r="E1235" s="19">
        <v>469.94</v>
      </c>
      <c r="F1235" s="19">
        <v>308.39</v>
      </c>
      <c r="G1235" s="24" t="str">
        <f t="shared" si="42"/>
        <v>24/06/2022</v>
      </c>
    </row>
    <row r="1236" spans="1:7" x14ac:dyDescent="0.3">
      <c r="A1236" s="21">
        <v>9</v>
      </c>
      <c r="B1236" s="18">
        <v>44739</v>
      </c>
      <c r="C1236" s="138">
        <f t="shared" si="43"/>
        <v>2022</v>
      </c>
      <c r="D1236" s="38">
        <v>530</v>
      </c>
      <c r="E1236" s="19">
        <v>469.94</v>
      </c>
      <c r="F1236" s="19">
        <v>308.39</v>
      </c>
      <c r="G1236" s="24" t="str">
        <f t="shared" si="42"/>
        <v>27/06/2022</v>
      </c>
    </row>
    <row r="1237" spans="1:7" x14ac:dyDescent="0.3">
      <c r="A1237" s="21">
        <v>9</v>
      </c>
      <c r="B1237" s="18">
        <v>44740</v>
      </c>
      <c r="C1237" s="138">
        <f t="shared" si="43"/>
        <v>2022</v>
      </c>
      <c r="D1237" s="38">
        <v>516.5</v>
      </c>
      <c r="E1237" s="19">
        <v>469.94</v>
      </c>
      <c r="F1237" s="19">
        <v>308.39</v>
      </c>
      <c r="G1237" s="24" t="str">
        <f t="shared" si="42"/>
        <v>28/06/2022</v>
      </c>
    </row>
    <row r="1238" spans="1:7" x14ac:dyDescent="0.3">
      <c r="A1238" s="21">
        <v>9</v>
      </c>
      <c r="B1238" s="18">
        <v>44741</v>
      </c>
      <c r="C1238" s="138">
        <f t="shared" si="43"/>
        <v>2022</v>
      </c>
      <c r="D1238" s="38">
        <v>535</v>
      </c>
      <c r="E1238" s="19">
        <v>469.94</v>
      </c>
      <c r="F1238" s="19">
        <v>308.39</v>
      </c>
      <c r="G1238" s="24" t="str">
        <f t="shared" si="42"/>
        <v>29/06/2022</v>
      </c>
    </row>
    <row r="1239" spans="1:7" x14ac:dyDescent="0.3">
      <c r="A1239" s="21">
        <v>9</v>
      </c>
      <c r="B1239" s="18">
        <v>44747</v>
      </c>
      <c r="C1239" s="138">
        <f t="shared" si="43"/>
        <v>2022</v>
      </c>
      <c r="D1239" s="38">
        <v>520</v>
      </c>
      <c r="E1239" s="19">
        <v>469.94</v>
      </c>
      <c r="F1239" s="19">
        <v>308.39</v>
      </c>
      <c r="G1239" s="24" t="str">
        <f t="shared" si="42"/>
        <v>05/07/2022</v>
      </c>
    </row>
    <row r="1240" spans="1:7" x14ac:dyDescent="0.3">
      <c r="A1240" s="21">
        <v>9</v>
      </c>
      <c r="B1240" s="18">
        <v>44819</v>
      </c>
      <c r="C1240" s="138">
        <f t="shared" si="43"/>
        <v>2022</v>
      </c>
      <c r="D1240" s="38">
        <v>435</v>
      </c>
      <c r="E1240" s="19">
        <v>469.94</v>
      </c>
      <c r="F1240" s="19">
        <v>308.39</v>
      </c>
      <c r="G1240" s="24" t="str">
        <f t="shared" si="42"/>
        <v>15/09/2022</v>
      </c>
    </row>
    <row r="1241" spans="1:7" x14ac:dyDescent="0.3">
      <c r="A1241" s="21">
        <v>9</v>
      </c>
      <c r="B1241" s="18">
        <v>44820</v>
      </c>
      <c r="C1241" s="138">
        <f t="shared" si="43"/>
        <v>2022</v>
      </c>
      <c r="D1241" s="38">
        <v>435</v>
      </c>
      <c r="E1241" s="19">
        <v>469.94</v>
      </c>
      <c r="F1241" s="19">
        <v>308.39</v>
      </c>
      <c r="G1241" s="24" t="str">
        <f t="shared" si="42"/>
        <v>16/09/2022</v>
      </c>
    </row>
    <row r="1242" spans="1:7" x14ac:dyDescent="0.3">
      <c r="A1242" s="21">
        <v>9</v>
      </c>
      <c r="B1242" s="18">
        <v>44823</v>
      </c>
      <c r="C1242" s="138">
        <f t="shared" si="43"/>
        <v>2022</v>
      </c>
      <c r="D1242" s="38">
        <v>435</v>
      </c>
      <c r="E1242" s="19">
        <v>469.94</v>
      </c>
      <c r="F1242" s="19">
        <v>308.39</v>
      </c>
      <c r="G1242" s="24" t="str">
        <f t="shared" si="42"/>
        <v>19/09/2022</v>
      </c>
    </row>
    <row r="1243" spans="1:7" x14ac:dyDescent="0.3">
      <c r="A1243" s="21">
        <v>9</v>
      </c>
      <c r="B1243" s="18">
        <v>44824</v>
      </c>
      <c r="C1243" s="138">
        <f t="shared" si="43"/>
        <v>2022</v>
      </c>
      <c r="D1243" s="38">
        <v>435</v>
      </c>
      <c r="E1243" s="19">
        <v>469.94</v>
      </c>
      <c r="F1243" s="19">
        <v>308.39</v>
      </c>
      <c r="G1243" s="24" t="str">
        <f t="shared" si="42"/>
        <v>20/09/2022</v>
      </c>
    </row>
    <row r="1244" spans="1:7" x14ac:dyDescent="0.3">
      <c r="A1244" s="21">
        <v>9</v>
      </c>
      <c r="B1244" s="18">
        <v>44825</v>
      </c>
      <c r="C1244" s="138">
        <f t="shared" si="43"/>
        <v>2022</v>
      </c>
      <c r="D1244" s="38">
        <v>435</v>
      </c>
      <c r="E1244" s="19">
        <v>469.94</v>
      </c>
      <c r="F1244" s="19">
        <v>308.39</v>
      </c>
      <c r="G1244" s="24" t="str">
        <f t="shared" si="42"/>
        <v>21/09/2022</v>
      </c>
    </row>
    <row r="1245" spans="1:7" x14ac:dyDescent="0.3">
      <c r="A1245" s="21">
        <v>9</v>
      </c>
      <c r="B1245" s="18">
        <v>44826</v>
      </c>
      <c r="C1245" s="138">
        <f t="shared" si="43"/>
        <v>2022</v>
      </c>
      <c r="D1245" s="38">
        <v>435</v>
      </c>
      <c r="E1245" s="19">
        <v>469.94</v>
      </c>
      <c r="F1245" s="19">
        <v>308.39</v>
      </c>
      <c r="G1245" s="24" t="str">
        <f t="shared" si="42"/>
        <v>22/09/2022</v>
      </c>
    </row>
    <row r="1246" spans="1:7" x14ac:dyDescent="0.3">
      <c r="A1246" s="21">
        <v>9</v>
      </c>
      <c r="B1246" s="18">
        <v>44827</v>
      </c>
      <c r="C1246" s="138">
        <f t="shared" si="43"/>
        <v>2022</v>
      </c>
      <c r="D1246" s="38">
        <v>435</v>
      </c>
      <c r="E1246" s="19">
        <v>469.94</v>
      </c>
      <c r="F1246" s="19">
        <v>308.39</v>
      </c>
      <c r="G1246" s="24" t="str">
        <f t="shared" si="42"/>
        <v>23/09/2022</v>
      </c>
    </row>
    <row r="1247" spans="1:7" x14ac:dyDescent="0.3">
      <c r="A1247" s="21">
        <v>9</v>
      </c>
      <c r="B1247" s="18">
        <v>44830</v>
      </c>
      <c r="C1247" s="138">
        <f t="shared" si="43"/>
        <v>2022</v>
      </c>
      <c r="D1247" s="38">
        <v>435</v>
      </c>
      <c r="E1247" s="19">
        <v>469.94</v>
      </c>
      <c r="F1247" s="19">
        <v>308.39</v>
      </c>
      <c r="G1247" s="24" t="str">
        <f t="shared" si="42"/>
        <v>26/09/2022</v>
      </c>
    </row>
    <row r="1248" spans="1:7" x14ac:dyDescent="0.3">
      <c r="A1248" s="21">
        <v>9</v>
      </c>
      <c r="B1248" s="18">
        <v>44831</v>
      </c>
      <c r="C1248" s="138">
        <f t="shared" si="43"/>
        <v>2022</v>
      </c>
      <c r="D1248" s="38">
        <v>435</v>
      </c>
      <c r="E1248" s="19">
        <v>469.94</v>
      </c>
      <c r="F1248" s="19">
        <v>308.39</v>
      </c>
      <c r="G1248" s="24" t="str">
        <f t="shared" si="42"/>
        <v>27/09/2022</v>
      </c>
    </row>
    <row r="1249" spans="1:7" x14ac:dyDescent="0.3">
      <c r="A1249" s="21">
        <v>9</v>
      </c>
      <c r="B1249" s="18">
        <v>44832</v>
      </c>
      <c r="C1249" s="138">
        <f t="shared" si="43"/>
        <v>2022</v>
      </c>
      <c r="D1249" s="38">
        <v>457.5</v>
      </c>
      <c r="E1249" s="19">
        <v>469.94</v>
      </c>
      <c r="F1249" s="19">
        <v>308.39</v>
      </c>
      <c r="G1249" s="24" t="str">
        <f t="shared" si="42"/>
        <v>28/09/2022</v>
      </c>
    </row>
    <row r="1250" spans="1:7" x14ac:dyDescent="0.3">
      <c r="A1250" s="21">
        <v>9</v>
      </c>
      <c r="B1250" s="18">
        <v>44833</v>
      </c>
      <c r="C1250" s="138">
        <f t="shared" si="43"/>
        <v>2022</v>
      </c>
      <c r="D1250" s="38">
        <v>457.5</v>
      </c>
      <c r="E1250" s="19">
        <v>469.94</v>
      </c>
      <c r="F1250" s="19">
        <v>308.39</v>
      </c>
      <c r="G1250" s="24" t="str">
        <f t="shared" ref="G1250:G1313" si="44">TEXT(B1250,"jj/mm/aaaa")</f>
        <v>29/09/2022</v>
      </c>
    </row>
    <row r="1251" spans="1:7" x14ac:dyDescent="0.3">
      <c r="A1251" s="21">
        <v>9</v>
      </c>
      <c r="B1251" s="18">
        <v>44834</v>
      </c>
      <c r="C1251" s="138">
        <f t="shared" si="43"/>
        <v>2022</v>
      </c>
      <c r="D1251" s="38">
        <v>457.5</v>
      </c>
      <c r="E1251" s="19">
        <v>469.94</v>
      </c>
      <c r="F1251" s="19">
        <v>308.39</v>
      </c>
      <c r="G1251" s="24" t="str">
        <f t="shared" si="44"/>
        <v>30/09/2022</v>
      </c>
    </row>
    <row r="1252" spans="1:7" x14ac:dyDescent="0.3">
      <c r="A1252" s="21">
        <v>9</v>
      </c>
      <c r="B1252" s="18">
        <v>44837</v>
      </c>
      <c r="C1252" s="138">
        <f t="shared" si="43"/>
        <v>2022</v>
      </c>
      <c r="D1252" s="38">
        <v>457.5</v>
      </c>
      <c r="E1252" s="19">
        <v>469.94</v>
      </c>
      <c r="F1252" s="19">
        <v>308.39</v>
      </c>
      <c r="G1252" s="24" t="str">
        <f t="shared" si="44"/>
        <v>03/10/2022</v>
      </c>
    </row>
    <row r="1253" spans="1:7" x14ac:dyDescent="0.3">
      <c r="A1253" s="21">
        <v>9</v>
      </c>
      <c r="B1253" s="18">
        <v>44838</v>
      </c>
      <c r="C1253" s="138">
        <f t="shared" si="43"/>
        <v>2022</v>
      </c>
      <c r="D1253" s="38">
        <v>457.5</v>
      </c>
      <c r="E1253" s="19">
        <v>469.94</v>
      </c>
      <c r="F1253" s="19">
        <v>308.39</v>
      </c>
      <c r="G1253" s="24" t="str">
        <f t="shared" si="44"/>
        <v>04/10/2022</v>
      </c>
    </row>
    <row r="1254" spans="1:7" x14ac:dyDescent="0.3">
      <c r="A1254" s="21">
        <v>9</v>
      </c>
      <c r="B1254" s="18">
        <v>44839</v>
      </c>
      <c r="C1254" s="138">
        <f t="shared" si="43"/>
        <v>2022</v>
      </c>
      <c r="D1254" s="38">
        <v>457.5</v>
      </c>
      <c r="E1254" s="19">
        <v>469.94</v>
      </c>
      <c r="F1254" s="19">
        <v>308.39</v>
      </c>
      <c r="G1254" s="24" t="str">
        <f t="shared" si="44"/>
        <v>05/10/2022</v>
      </c>
    </row>
    <row r="1255" spans="1:7" x14ac:dyDescent="0.3">
      <c r="A1255" s="21">
        <v>9</v>
      </c>
      <c r="B1255" s="18">
        <v>44840</v>
      </c>
      <c r="C1255" s="138">
        <f t="shared" si="43"/>
        <v>2022</v>
      </c>
      <c r="D1255" s="38">
        <v>457.5</v>
      </c>
      <c r="E1255" s="19">
        <v>469.94</v>
      </c>
      <c r="F1255" s="19">
        <v>308.39</v>
      </c>
      <c r="G1255" s="24" t="str">
        <f t="shared" si="44"/>
        <v>06/10/2022</v>
      </c>
    </row>
    <row r="1256" spans="1:7" x14ac:dyDescent="0.3">
      <c r="A1256" s="21">
        <v>9</v>
      </c>
      <c r="B1256" s="18">
        <v>44841</v>
      </c>
      <c r="C1256" s="138">
        <f t="shared" si="43"/>
        <v>2022</v>
      </c>
      <c r="D1256" s="38">
        <v>457.5</v>
      </c>
      <c r="E1256" s="19">
        <v>469.94</v>
      </c>
      <c r="F1256" s="19">
        <v>308.39</v>
      </c>
      <c r="G1256" s="24" t="str">
        <f t="shared" si="44"/>
        <v>07/10/2022</v>
      </c>
    </row>
    <row r="1257" spans="1:7" x14ac:dyDescent="0.3">
      <c r="A1257" s="21">
        <v>9</v>
      </c>
      <c r="B1257" s="18">
        <v>44844</v>
      </c>
      <c r="C1257" s="138">
        <f t="shared" si="43"/>
        <v>2022</v>
      </c>
      <c r="D1257" s="38">
        <v>457.5</v>
      </c>
      <c r="E1257" s="19">
        <v>469.94</v>
      </c>
      <c r="F1257" s="19">
        <v>308.39</v>
      </c>
      <c r="G1257" s="24" t="str">
        <f t="shared" si="44"/>
        <v>10/10/2022</v>
      </c>
    </row>
    <row r="1258" spans="1:7" x14ac:dyDescent="0.3">
      <c r="A1258" s="21">
        <v>9</v>
      </c>
      <c r="B1258" s="18">
        <v>44845</v>
      </c>
      <c r="C1258" s="138">
        <f t="shared" si="43"/>
        <v>2022</v>
      </c>
      <c r="D1258" s="38">
        <v>472.5</v>
      </c>
      <c r="E1258" s="19">
        <v>469.94</v>
      </c>
      <c r="F1258" s="19">
        <v>308.39</v>
      </c>
      <c r="G1258" s="24" t="str">
        <f t="shared" si="44"/>
        <v>11/10/2022</v>
      </c>
    </row>
    <row r="1259" spans="1:7" x14ac:dyDescent="0.3">
      <c r="A1259" s="21">
        <v>9</v>
      </c>
      <c r="B1259" s="18">
        <v>44846</v>
      </c>
      <c r="C1259" s="138">
        <f t="shared" si="43"/>
        <v>2022</v>
      </c>
      <c r="D1259" s="38">
        <v>472.5</v>
      </c>
      <c r="E1259" s="19">
        <v>469.94</v>
      </c>
      <c r="F1259" s="19">
        <v>308.39</v>
      </c>
      <c r="G1259" s="24" t="str">
        <f t="shared" si="44"/>
        <v>12/10/2022</v>
      </c>
    </row>
    <row r="1260" spans="1:7" x14ac:dyDescent="0.3">
      <c r="A1260" s="21">
        <v>9</v>
      </c>
      <c r="B1260" s="18">
        <v>44847</v>
      </c>
      <c r="C1260" s="138">
        <f t="shared" si="43"/>
        <v>2022</v>
      </c>
      <c r="D1260" s="38">
        <v>472.5</v>
      </c>
      <c r="E1260" s="19">
        <v>469.94</v>
      </c>
      <c r="F1260" s="19">
        <v>308.39</v>
      </c>
      <c r="G1260" s="24" t="str">
        <f t="shared" si="44"/>
        <v>13/10/2022</v>
      </c>
    </row>
    <row r="1261" spans="1:7" x14ac:dyDescent="0.3">
      <c r="A1261" s="21">
        <v>9</v>
      </c>
      <c r="B1261" s="18">
        <v>44848</v>
      </c>
      <c r="C1261" s="138">
        <f t="shared" si="43"/>
        <v>2022</v>
      </c>
      <c r="D1261" s="38">
        <v>482.5</v>
      </c>
      <c r="E1261" s="19">
        <v>469.94</v>
      </c>
      <c r="F1261" s="19">
        <v>308.39</v>
      </c>
      <c r="G1261" s="24" t="str">
        <f t="shared" si="44"/>
        <v>14/10/2022</v>
      </c>
    </row>
    <row r="1262" spans="1:7" x14ac:dyDescent="0.3">
      <c r="A1262" s="21">
        <v>9</v>
      </c>
      <c r="B1262" s="18">
        <v>44851</v>
      </c>
      <c r="C1262" s="138">
        <f t="shared" si="43"/>
        <v>2022</v>
      </c>
      <c r="D1262" s="38">
        <v>482.5</v>
      </c>
      <c r="E1262" s="19">
        <v>469.94</v>
      </c>
      <c r="F1262" s="19">
        <v>308.39</v>
      </c>
      <c r="G1262" s="24" t="str">
        <f t="shared" si="44"/>
        <v>17/10/2022</v>
      </c>
    </row>
    <row r="1263" spans="1:7" x14ac:dyDescent="0.3">
      <c r="A1263" s="21">
        <v>9</v>
      </c>
      <c r="B1263" s="18">
        <v>44852</v>
      </c>
      <c r="C1263" s="138">
        <f t="shared" si="43"/>
        <v>2022</v>
      </c>
      <c r="D1263" s="38">
        <v>482.5</v>
      </c>
      <c r="E1263" s="19">
        <v>469.94</v>
      </c>
      <c r="F1263" s="19">
        <v>308.39</v>
      </c>
      <c r="G1263" s="24" t="str">
        <f t="shared" si="44"/>
        <v>18/10/2022</v>
      </c>
    </row>
    <row r="1264" spans="1:7" x14ac:dyDescent="0.3">
      <c r="A1264" s="21">
        <v>9</v>
      </c>
      <c r="B1264" s="18">
        <v>44853</v>
      </c>
      <c r="C1264" s="138">
        <f t="shared" si="43"/>
        <v>2022</v>
      </c>
      <c r="D1264" s="38">
        <v>482.5</v>
      </c>
      <c r="E1264" s="19">
        <v>469.94</v>
      </c>
      <c r="F1264" s="19">
        <v>308.39</v>
      </c>
      <c r="G1264" s="24" t="str">
        <f t="shared" si="44"/>
        <v>19/10/2022</v>
      </c>
    </row>
    <row r="1265" spans="1:7" x14ac:dyDescent="0.3">
      <c r="A1265" s="21">
        <v>9</v>
      </c>
      <c r="B1265" s="18">
        <v>44854</v>
      </c>
      <c r="C1265" s="138">
        <f t="shared" si="43"/>
        <v>2022</v>
      </c>
      <c r="D1265" s="38">
        <v>482.5</v>
      </c>
      <c r="E1265" s="19">
        <v>469.94</v>
      </c>
      <c r="F1265" s="19">
        <v>308.39</v>
      </c>
      <c r="G1265" s="24" t="str">
        <f t="shared" si="44"/>
        <v>20/10/2022</v>
      </c>
    </row>
    <row r="1266" spans="1:7" x14ac:dyDescent="0.3">
      <c r="A1266" s="21">
        <v>9</v>
      </c>
      <c r="B1266" s="18">
        <v>44855</v>
      </c>
      <c r="C1266" s="138">
        <f t="shared" si="43"/>
        <v>2022</v>
      </c>
      <c r="D1266" s="38">
        <v>487.5</v>
      </c>
      <c r="E1266" s="19">
        <v>469.94</v>
      </c>
      <c r="F1266" s="19">
        <v>308.39</v>
      </c>
      <c r="G1266" s="24" t="str">
        <f t="shared" si="44"/>
        <v>21/10/2022</v>
      </c>
    </row>
    <row r="1267" spans="1:7" x14ac:dyDescent="0.3">
      <c r="A1267" s="21">
        <v>9</v>
      </c>
      <c r="B1267" s="18">
        <v>44858</v>
      </c>
      <c r="C1267" s="138">
        <f t="shared" si="43"/>
        <v>2022</v>
      </c>
      <c r="D1267" s="38">
        <v>487.5</v>
      </c>
      <c r="E1267" s="19">
        <v>469.94</v>
      </c>
      <c r="F1267" s="19">
        <v>308.39</v>
      </c>
      <c r="G1267" s="24" t="str">
        <f t="shared" si="44"/>
        <v>24/10/2022</v>
      </c>
    </row>
    <row r="1268" spans="1:7" x14ac:dyDescent="0.3">
      <c r="A1268" s="21">
        <v>9</v>
      </c>
      <c r="B1268" s="18">
        <v>44859</v>
      </c>
      <c r="C1268" s="138">
        <f t="shared" si="43"/>
        <v>2022</v>
      </c>
      <c r="D1268" s="38">
        <v>487.5</v>
      </c>
      <c r="E1268" s="19">
        <v>469.94</v>
      </c>
      <c r="F1268" s="19">
        <v>308.39</v>
      </c>
      <c r="G1268" s="24" t="str">
        <f t="shared" si="44"/>
        <v>25/10/2022</v>
      </c>
    </row>
    <row r="1269" spans="1:7" x14ac:dyDescent="0.3">
      <c r="A1269" s="21">
        <v>9</v>
      </c>
      <c r="B1269" s="18">
        <v>44860</v>
      </c>
      <c r="C1269" s="138">
        <f t="shared" si="43"/>
        <v>2022</v>
      </c>
      <c r="D1269" s="38">
        <v>487.5</v>
      </c>
      <c r="E1269" s="19">
        <v>469.94</v>
      </c>
      <c r="F1269" s="19">
        <v>308.39</v>
      </c>
      <c r="G1269" s="24" t="str">
        <f t="shared" si="44"/>
        <v>26/10/2022</v>
      </c>
    </row>
    <row r="1270" spans="1:7" x14ac:dyDescent="0.3">
      <c r="A1270" s="21">
        <v>9</v>
      </c>
      <c r="B1270" s="18">
        <v>44861</v>
      </c>
      <c r="C1270" s="138">
        <f t="shared" si="43"/>
        <v>2022</v>
      </c>
      <c r="D1270" s="38">
        <v>487.5</v>
      </c>
      <c r="E1270" s="19">
        <v>469.94</v>
      </c>
      <c r="F1270" s="19">
        <v>308.39</v>
      </c>
      <c r="G1270" s="24" t="str">
        <f t="shared" si="44"/>
        <v>27/10/2022</v>
      </c>
    </row>
    <row r="1271" spans="1:7" x14ac:dyDescent="0.3">
      <c r="A1271" s="21">
        <v>9</v>
      </c>
      <c r="B1271" s="18">
        <v>44862</v>
      </c>
      <c r="C1271" s="138">
        <f t="shared" si="43"/>
        <v>2022</v>
      </c>
      <c r="D1271" s="38">
        <v>487.5</v>
      </c>
      <c r="E1271" s="19">
        <v>469.94</v>
      </c>
      <c r="F1271" s="19">
        <v>308.39</v>
      </c>
      <c r="G1271" s="24" t="str">
        <f t="shared" si="44"/>
        <v>28/10/2022</v>
      </c>
    </row>
    <row r="1272" spans="1:7" x14ac:dyDescent="0.3">
      <c r="A1272" s="21">
        <v>9</v>
      </c>
      <c r="B1272" s="18">
        <v>44865</v>
      </c>
      <c r="C1272" s="138">
        <f t="shared" si="43"/>
        <v>2022</v>
      </c>
      <c r="D1272" s="38">
        <v>495</v>
      </c>
      <c r="E1272" s="19">
        <v>469.94</v>
      </c>
      <c r="F1272" s="19">
        <v>308.39</v>
      </c>
      <c r="G1272" s="24" t="str">
        <f t="shared" si="44"/>
        <v>31/10/2022</v>
      </c>
    </row>
    <row r="1273" spans="1:7" x14ac:dyDescent="0.3">
      <c r="A1273" s="21">
        <v>9</v>
      </c>
      <c r="B1273" s="18">
        <v>44867</v>
      </c>
      <c r="C1273" s="138">
        <f t="shared" si="43"/>
        <v>2022</v>
      </c>
      <c r="D1273" s="38">
        <v>495</v>
      </c>
      <c r="E1273" s="19">
        <v>469.94</v>
      </c>
      <c r="F1273" s="19">
        <v>308.39</v>
      </c>
      <c r="G1273" s="24" t="str">
        <f t="shared" si="44"/>
        <v>02/11/2022</v>
      </c>
    </row>
    <row r="1274" spans="1:7" x14ac:dyDescent="0.3">
      <c r="A1274" s="21">
        <v>9</v>
      </c>
      <c r="B1274" s="18">
        <v>44868</v>
      </c>
      <c r="C1274" s="138">
        <f t="shared" si="43"/>
        <v>2022</v>
      </c>
      <c r="D1274" s="38">
        <v>495</v>
      </c>
      <c r="E1274" s="19">
        <v>469.94</v>
      </c>
      <c r="F1274" s="19">
        <v>308.39</v>
      </c>
      <c r="G1274" s="24" t="str">
        <f t="shared" si="44"/>
        <v>03/11/2022</v>
      </c>
    </row>
    <row r="1275" spans="1:7" x14ac:dyDescent="0.3">
      <c r="A1275" s="21">
        <v>9</v>
      </c>
      <c r="B1275" s="18">
        <v>44869</v>
      </c>
      <c r="C1275" s="138">
        <f t="shared" si="43"/>
        <v>2022</v>
      </c>
      <c r="D1275" s="38">
        <v>495</v>
      </c>
      <c r="E1275" s="19">
        <v>469.94</v>
      </c>
      <c r="F1275" s="19">
        <v>308.39</v>
      </c>
      <c r="G1275" s="24" t="str">
        <f t="shared" si="44"/>
        <v>04/11/2022</v>
      </c>
    </row>
    <row r="1276" spans="1:7" x14ac:dyDescent="0.3">
      <c r="A1276" s="21">
        <v>9</v>
      </c>
      <c r="B1276" s="18">
        <v>44872</v>
      </c>
      <c r="C1276" s="138">
        <f t="shared" si="43"/>
        <v>2022</v>
      </c>
      <c r="D1276" s="38">
        <v>495</v>
      </c>
      <c r="E1276" s="19">
        <v>469.94</v>
      </c>
      <c r="F1276" s="19">
        <v>308.39</v>
      </c>
      <c r="G1276" s="24" t="str">
        <f t="shared" si="44"/>
        <v>07/11/2022</v>
      </c>
    </row>
    <row r="1277" spans="1:7" x14ac:dyDescent="0.3">
      <c r="A1277" s="21">
        <v>9</v>
      </c>
      <c r="B1277" s="18">
        <v>44873</v>
      </c>
      <c r="C1277" s="138">
        <f t="shared" si="43"/>
        <v>2022</v>
      </c>
      <c r="D1277" s="38">
        <v>485</v>
      </c>
      <c r="E1277" s="19">
        <v>469.94</v>
      </c>
      <c r="F1277" s="19">
        <v>308.39</v>
      </c>
      <c r="G1277" s="24" t="str">
        <f t="shared" si="44"/>
        <v>08/11/2022</v>
      </c>
    </row>
    <row r="1278" spans="1:7" x14ac:dyDescent="0.3">
      <c r="A1278" s="21">
        <v>9</v>
      </c>
      <c r="B1278" s="18">
        <v>44874</v>
      </c>
      <c r="C1278" s="138">
        <f t="shared" si="43"/>
        <v>2022</v>
      </c>
      <c r="D1278" s="38">
        <v>485</v>
      </c>
      <c r="E1278" s="19">
        <v>469.94</v>
      </c>
      <c r="F1278" s="19">
        <v>308.39</v>
      </c>
      <c r="G1278" s="24" t="str">
        <f t="shared" si="44"/>
        <v>09/11/2022</v>
      </c>
    </row>
    <row r="1279" spans="1:7" x14ac:dyDescent="0.3">
      <c r="A1279" s="21">
        <v>9</v>
      </c>
      <c r="B1279" s="18">
        <v>44875</v>
      </c>
      <c r="C1279" s="138">
        <f t="shared" si="43"/>
        <v>2022</v>
      </c>
      <c r="D1279" s="38">
        <v>485</v>
      </c>
      <c r="E1279" s="19">
        <v>469.94</v>
      </c>
      <c r="F1279" s="19">
        <v>308.39</v>
      </c>
      <c r="G1279" s="24" t="str">
        <f t="shared" si="44"/>
        <v>10/11/2022</v>
      </c>
    </row>
    <row r="1280" spans="1:7" x14ac:dyDescent="0.3">
      <c r="A1280" s="21">
        <v>9</v>
      </c>
      <c r="B1280" s="18">
        <v>44879</v>
      </c>
      <c r="C1280" s="138">
        <f t="shared" si="43"/>
        <v>2022</v>
      </c>
      <c r="D1280" s="38">
        <v>485</v>
      </c>
      <c r="E1280" s="19">
        <v>469.94</v>
      </c>
      <c r="F1280" s="19">
        <v>308.39</v>
      </c>
      <c r="G1280" s="24" t="str">
        <f t="shared" si="44"/>
        <v>14/11/2022</v>
      </c>
    </row>
    <row r="1281" spans="1:7" x14ac:dyDescent="0.3">
      <c r="A1281" s="21">
        <v>9</v>
      </c>
      <c r="B1281" s="18">
        <v>44880</v>
      </c>
      <c r="C1281" s="138">
        <f t="shared" si="43"/>
        <v>2022</v>
      </c>
      <c r="D1281" s="38">
        <v>485</v>
      </c>
      <c r="E1281" s="19">
        <v>469.94</v>
      </c>
      <c r="F1281" s="19">
        <v>308.39</v>
      </c>
      <c r="G1281" s="24" t="str">
        <f t="shared" si="44"/>
        <v>15/11/2022</v>
      </c>
    </row>
    <row r="1282" spans="1:7" x14ac:dyDescent="0.3">
      <c r="A1282" s="21">
        <v>9</v>
      </c>
      <c r="B1282" s="18">
        <v>44881</v>
      </c>
      <c r="C1282" s="138">
        <f t="shared" si="43"/>
        <v>2022</v>
      </c>
      <c r="D1282" s="38">
        <v>485</v>
      </c>
      <c r="E1282" s="19">
        <v>469.94</v>
      </c>
      <c r="F1282" s="19">
        <v>308.39</v>
      </c>
      <c r="G1282" s="24" t="str">
        <f t="shared" si="44"/>
        <v>16/11/2022</v>
      </c>
    </row>
    <row r="1283" spans="1:7" x14ac:dyDescent="0.3">
      <c r="A1283" s="21">
        <v>9</v>
      </c>
      <c r="B1283" s="18">
        <v>44882</v>
      </c>
      <c r="C1283" s="138">
        <f t="shared" ref="C1283:C1346" si="45">YEAR(B1283)</f>
        <v>2022</v>
      </c>
      <c r="D1283" s="38">
        <v>485</v>
      </c>
      <c r="E1283" s="19">
        <v>469.94</v>
      </c>
      <c r="F1283" s="19">
        <v>308.39</v>
      </c>
      <c r="G1283" s="24" t="str">
        <f t="shared" si="44"/>
        <v>17/11/2022</v>
      </c>
    </row>
    <row r="1284" spans="1:7" x14ac:dyDescent="0.3">
      <c r="A1284" s="21">
        <v>9</v>
      </c>
      <c r="B1284" s="18">
        <v>44883</v>
      </c>
      <c r="C1284" s="138">
        <f t="shared" si="45"/>
        <v>2022</v>
      </c>
      <c r="D1284" s="38">
        <v>485</v>
      </c>
      <c r="E1284" s="19">
        <v>469.94</v>
      </c>
      <c r="F1284" s="19">
        <v>308.39</v>
      </c>
      <c r="G1284" s="24" t="str">
        <f t="shared" si="44"/>
        <v>18/11/2022</v>
      </c>
    </row>
    <row r="1285" spans="1:7" x14ac:dyDescent="0.3">
      <c r="A1285" s="21">
        <v>9</v>
      </c>
      <c r="B1285" s="18">
        <v>44886</v>
      </c>
      <c r="C1285" s="138">
        <f t="shared" si="45"/>
        <v>2022</v>
      </c>
      <c r="D1285" s="38">
        <v>485</v>
      </c>
      <c r="E1285" s="19">
        <v>469.94</v>
      </c>
      <c r="F1285" s="19">
        <v>308.39</v>
      </c>
      <c r="G1285" s="24" t="str">
        <f t="shared" si="44"/>
        <v>21/11/2022</v>
      </c>
    </row>
    <row r="1286" spans="1:7" x14ac:dyDescent="0.3">
      <c r="A1286" s="21">
        <v>9</v>
      </c>
      <c r="B1286" s="18">
        <v>44887</v>
      </c>
      <c r="C1286" s="138">
        <f t="shared" si="45"/>
        <v>2022</v>
      </c>
      <c r="D1286" s="38">
        <v>485</v>
      </c>
      <c r="E1286" s="19">
        <v>469.94</v>
      </c>
      <c r="F1286" s="19">
        <v>308.39</v>
      </c>
      <c r="G1286" s="24" t="str">
        <f t="shared" si="44"/>
        <v>22/11/2022</v>
      </c>
    </row>
    <row r="1287" spans="1:7" x14ac:dyDescent="0.3">
      <c r="A1287" s="21">
        <v>9</v>
      </c>
      <c r="B1287" s="18">
        <v>44888</v>
      </c>
      <c r="C1287" s="138">
        <f t="shared" si="45"/>
        <v>2022</v>
      </c>
      <c r="D1287" s="38">
        <v>485</v>
      </c>
      <c r="E1287" s="19">
        <v>469.94</v>
      </c>
      <c r="F1287" s="19">
        <v>308.39</v>
      </c>
      <c r="G1287" s="24" t="str">
        <f t="shared" si="44"/>
        <v>23/11/2022</v>
      </c>
    </row>
    <row r="1288" spans="1:7" x14ac:dyDescent="0.3">
      <c r="A1288" s="21">
        <v>9</v>
      </c>
      <c r="B1288" s="18">
        <v>44889</v>
      </c>
      <c r="C1288" s="138">
        <f t="shared" si="45"/>
        <v>2022</v>
      </c>
      <c r="D1288" s="38">
        <v>485</v>
      </c>
      <c r="E1288" s="19">
        <v>469.94</v>
      </c>
      <c r="F1288" s="19">
        <v>308.39</v>
      </c>
      <c r="G1288" s="24" t="str">
        <f t="shared" si="44"/>
        <v>24/11/2022</v>
      </c>
    </row>
    <row r="1289" spans="1:7" x14ac:dyDescent="0.3">
      <c r="A1289" s="21">
        <v>9</v>
      </c>
      <c r="B1289" s="18">
        <v>44890</v>
      </c>
      <c r="C1289" s="138">
        <f t="shared" si="45"/>
        <v>2022</v>
      </c>
      <c r="D1289" s="38">
        <v>480</v>
      </c>
      <c r="E1289" s="19">
        <v>469.94</v>
      </c>
      <c r="F1289" s="19">
        <v>308.39</v>
      </c>
      <c r="G1289" s="24" t="str">
        <f t="shared" si="44"/>
        <v>25/11/2022</v>
      </c>
    </row>
    <row r="1290" spans="1:7" x14ac:dyDescent="0.3">
      <c r="A1290" s="21">
        <v>9</v>
      </c>
      <c r="B1290" s="18">
        <v>44891</v>
      </c>
      <c r="C1290" s="138">
        <f t="shared" si="45"/>
        <v>2022</v>
      </c>
      <c r="D1290" s="38">
        <v>480</v>
      </c>
      <c r="E1290" s="19">
        <v>469.94</v>
      </c>
      <c r="F1290" s="19">
        <v>308.39</v>
      </c>
      <c r="G1290" s="24" t="str">
        <f t="shared" si="44"/>
        <v>26/11/2022</v>
      </c>
    </row>
    <row r="1291" spans="1:7" x14ac:dyDescent="0.3">
      <c r="A1291" s="21">
        <v>9</v>
      </c>
      <c r="B1291" s="18">
        <v>44892</v>
      </c>
      <c r="C1291" s="138">
        <f t="shared" si="45"/>
        <v>2022</v>
      </c>
      <c r="D1291" s="38">
        <v>480</v>
      </c>
      <c r="E1291" s="19">
        <v>469.94</v>
      </c>
      <c r="F1291" s="19">
        <v>308.39</v>
      </c>
      <c r="G1291" s="24" t="str">
        <f t="shared" si="44"/>
        <v>27/11/2022</v>
      </c>
    </row>
    <row r="1292" spans="1:7" x14ac:dyDescent="0.3">
      <c r="A1292" s="21">
        <v>9</v>
      </c>
      <c r="B1292" s="18">
        <v>44893</v>
      </c>
      <c r="C1292" s="138">
        <f t="shared" si="45"/>
        <v>2022</v>
      </c>
      <c r="D1292" s="38">
        <v>480</v>
      </c>
      <c r="E1292" s="19">
        <v>469.94</v>
      </c>
      <c r="F1292" s="19">
        <v>308.39</v>
      </c>
      <c r="G1292" s="24" t="str">
        <f t="shared" si="44"/>
        <v>28/11/2022</v>
      </c>
    </row>
    <row r="1293" spans="1:7" x14ac:dyDescent="0.3">
      <c r="A1293" s="21">
        <v>9</v>
      </c>
      <c r="B1293" s="18">
        <v>44894</v>
      </c>
      <c r="C1293" s="138">
        <f t="shared" si="45"/>
        <v>2022</v>
      </c>
      <c r="D1293" s="38">
        <v>475</v>
      </c>
      <c r="E1293" s="19">
        <v>469.94</v>
      </c>
      <c r="F1293" s="19">
        <v>308.39</v>
      </c>
      <c r="G1293" s="24" t="str">
        <f t="shared" si="44"/>
        <v>29/11/2022</v>
      </c>
    </row>
    <row r="1294" spans="1:7" x14ac:dyDescent="0.3">
      <c r="A1294" s="17">
        <v>9</v>
      </c>
      <c r="B1294" s="29">
        <v>44895</v>
      </c>
      <c r="C1294" s="138">
        <f t="shared" si="45"/>
        <v>2022</v>
      </c>
      <c r="D1294" s="27">
        <v>475</v>
      </c>
      <c r="E1294" s="19">
        <v>469.94</v>
      </c>
      <c r="F1294" s="19">
        <v>308.39</v>
      </c>
      <c r="G1294" s="24" t="str">
        <f t="shared" si="44"/>
        <v>30/11/2022</v>
      </c>
    </row>
    <row r="1295" spans="1:7" x14ac:dyDescent="0.3">
      <c r="A1295" s="17">
        <v>9</v>
      </c>
      <c r="B1295" s="29">
        <v>44896</v>
      </c>
      <c r="C1295" s="138">
        <f t="shared" si="45"/>
        <v>2022</v>
      </c>
      <c r="D1295" s="27">
        <v>475</v>
      </c>
      <c r="E1295" s="19">
        <v>469.94</v>
      </c>
      <c r="F1295" s="19">
        <v>308.39</v>
      </c>
      <c r="G1295" s="24" t="str">
        <f t="shared" si="44"/>
        <v>01/12/2022</v>
      </c>
    </row>
    <row r="1296" spans="1:7" x14ac:dyDescent="0.3">
      <c r="A1296" s="17">
        <v>9</v>
      </c>
      <c r="B1296" s="29">
        <v>44901</v>
      </c>
      <c r="C1296" s="138">
        <f t="shared" si="45"/>
        <v>2022</v>
      </c>
      <c r="D1296" s="27">
        <v>477.5</v>
      </c>
      <c r="E1296" s="19">
        <v>469.94</v>
      </c>
      <c r="F1296" s="19">
        <v>308.39</v>
      </c>
      <c r="G1296" s="24" t="str">
        <f t="shared" si="44"/>
        <v>06/12/2022</v>
      </c>
    </row>
    <row r="1297" spans="1:7" x14ac:dyDescent="0.3">
      <c r="A1297" s="17">
        <v>9</v>
      </c>
      <c r="B1297" s="29">
        <v>44902</v>
      </c>
      <c r="C1297" s="138">
        <f t="shared" si="45"/>
        <v>2022</v>
      </c>
      <c r="D1297" s="27">
        <v>470.5</v>
      </c>
      <c r="E1297" s="19">
        <v>469.94</v>
      </c>
      <c r="F1297" s="19">
        <v>308.39</v>
      </c>
      <c r="G1297" s="24" t="str">
        <f t="shared" si="44"/>
        <v>07/12/2022</v>
      </c>
    </row>
    <row r="1298" spans="1:7" x14ac:dyDescent="0.3">
      <c r="A1298" s="17">
        <v>9</v>
      </c>
      <c r="B1298" s="29">
        <v>44903</v>
      </c>
      <c r="C1298" s="138">
        <f t="shared" si="45"/>
        <v>2022</v>
      </c>
      <c r="D1298" s="27">
        <v>470.5</v>
      </c>
      <c r="E1298" s="19">
        <v>469.94</v>
      </c>
      <c r="F1298" s="19">
        <v>308.39</v>
      </c>
      <c r="G1298" s="24" t="str">
        <f t="shared" si="44"/>
        <v>08/12/2022</v>
      </c>
    </row>
    <row r="1299" spans="1:7" x14ac:dyDescent="0.3">
      <c r="A1299" s="17">
        <v>9</v>
      </c>
      <c r="B1299" s="29">
        <v>44904</v>
      </c>
      <c r="C1299" s="138">
        <f t="shared" si="45"/>
        <v>2022</v>
      </c>
      <c r="D1299" s="27">
        <v>470.5</v>
      </c>
      <c r="E1299" s="19">
        <v>469.94</v>
      </c>
      <c r="F1299" s="19">
        <v>308.39</v>
      </c>
      <c r="G1299" s="24" t="str">
        <f t="shared" si="44"/>
        <v>09/12/2022</v>
      </c>
    </row>
    <row r="1300" spans="1:7" x14ac:dyDescent="0.3">
      <c r="A1300" s="17">
        <v>9</v>
      </c>
      <c r="B1300" s="29">
        <v>44907</v>
      </c>
      <c r="C1300" s="138">
        <f t="shared" si="45"/>
        <v>2022</v>
      </c>
      <c r="D1300" s="27">
        <v>470.5</v>
      </c>
      <c r="E1300" s="19">
        <v>469.94</v>
      </c>
      <c r="F1300" s="19">
        <v>308.39</v>
      </c>
      <c r="G1300" s="24" t="str">
        <f t="shared" si="44"/>
        <v>12/12/2022</v>
      </c>
    </row>
    <row r="1301" spans="1:7" x14ac:dyDescent="0.3">
      <c r="A1301" s="17">
        <v>9</v>
      </c>
      <c r="B1301" s="29">
        <v>44908</v>
      </c>
      <c r="C1301" s="138">
        <f t="shared" si="45"/>
        <v>2022</v>
      </c>
      <c r="D1301" s="27">
        <v>470.5</v>
      </c>
      <c r="E1301" s="19">
        <v>469.94</v>
      </c>
      <c r="F1301" s="19">
        <v>308.39</v>
      </c>
      <c r="G1301" s="24" t="str">
        <f t="shared" si="44"/>
        <v>13/12/2022</v>
      </c>
    </row>
    <row r="1302" spans="1:7" x14ac:dyDescent="0.3">
      <c r="A1302" s="17">
        <v>9</v>
      </c>
      <c r="B1302" s="29">
        <v>44909</v>
      </c>
      <c r="C1302" s="138">
        <f t="shared" si="45"/>
        <v>2022</v>
      </c>
      <c r="D1302" s="19">
        <f>D1301+0.5</f>
        <v>471</v>
      </c>
      <c r="E1302" s="19">
        <v>469.94</v>
      </c>
      <c r="F1302" s="19">
        <v>308.39</v>
      </c>
      <c r="G1302" s="24" t="str">
        <f t="shared" si="44"/>
        <v>14/12/2022</v>
      </c>
    </row>
    <row r="1303" spans="1:7" x14ac:dyDescent="0.3">
      <c r="A1303" s="17">
        <v>9</v>
      </c>
      <c r="B1303" s="29">
        <v>44910</v>
      </c>
      <c r="C1303" s="138">
        <f t="shared" si="45"/>
        <v>2022</v>
      </c>
      <c r="D1303" s="19">
        <f>D1302+0.5</f>
        <v>471.5</v>
      </c>
      <c r="E1303" s="19">
        <v>469.94</v>
      </c>
      <c r="F1303" s="19">
        <v>308.39</v>
      </c>
      <c r="G1303" s="24" t="str">
        <f t="shared" si="44"/>
        <v>15/12/2022</v>
      </c>
    </row>
    <row r="1304" spans="1:7" x14ac:dyDescent="0.3">
      <c r="A1304" s="17">
        <v>9</v>
      </c>
      <c r="B1304" s="29">
        <v>44911</v>
      </c>
      <c r="C1304" s="138">
        <f t="shared" si="45"/>
        <v>2022</v>
      </c>
      <c r="D1304" s="19">
        <f>D1303+0.5</f>
        <v>472</v>
      </c>
      <c r="E1304" s="19">
        <v>469.94</v>
      </c>
      <c r="F1304" s="19">
        <v>308.39</v>
      </c>
      <c r="G1304" s="24" t="str">
        <f t="shared" si="44"/>
        <v>16/12/2022</v>
      </c>
    </row>
    <row r="1305" spans="1:7" x14ac:dyDescent="0.3">
      <c r="A1305" s="17">
        <v>9</v>
      </c>
      <c r="B1305" s="29">
        <v>44915</v>
      </c>
      <c r="C1305" s="138">
        <f t="shared" si="45"/>
        <v>2022</v>
      </c>
      <c r="D1305" s="19">
        <v>475</v>
      </c>
      <c r="E1305" s="19">
        <v>469.94</v>
      </c>
      <c r="F1305" s="19">
        <v>308.39</v>
      </c>
      <c r="G1305" s="24" t="str">
        <f t="shared" si="44"/>
        <v>20/12/2022</v>
      </c>
    </row>
    <row r="1306" spans="1:7" x14ac:dyDescent="0.3">
      <c r="A1306" s="17">
        <v>9</v>
      </c>
      <c r="B1306" s="29">
        <v>44951</v>
      </c>
      <c r="C1306" s="138">
        <f t="shared" si="45"/>
        <v>2023</v>
      </c>
      <c r="D1306" s="27">
        <v>460</v>
      </c>
      <c r="E1306" s="19">
        <v>397.75610526315791</v>
      </c>
      <c r="F1306" s="19">
        <v>360.15536842105263</v>
      </c>
      <c r="G1306" s="20" t="str">
        <f t="shared" si="44"/>
        <v>25/01/2023</v>
      </c>
    </row>
    <row r="1307" spans="1:7" x14ac:dyDescent="0.3">
      <c r="A1307" s="17">
        <v>9</v>
      </c>
      <c r="B1307" s="29">
        <v>44952</v>
      </c>
      <c r="C1307" s="138">
        <f t="shared" si="45"/>
        <v>2023</v>
      </c>
      <c r="D1307" s="27">
        <f>+D1306-2</f>
        <v>458</v>
      </c>
      <c r="E1307" s="19">
        <f>+E1306</f>
        <v>397.75610526315791</v>
      </c>
      <c r="F1307" s="19">
        <f>+F1306</f>
        <v>360.15536842105263</v>
      </c>
      <c r="G1307" s="20" t="str">
        <f t="shared" si="44"/>
        <v>26/01/2023</v>
      </c>
    </row>
    <row r="1308" spans="1:7" x14ac:dyDescent="0.3">
      <c r="A1308" s="17">
        <v>9</v>
      </c>
      <c r="B1308" s="29">
        <v>44953</v>
      </c>
      <c r="C1308" s="138">
        <f t="shared" si="45"/>
        <v>2023</v>
      </c>
      <c r="D1308" s="27">
        <f t="shared" ref="D1308:D1313" si="46">+D1307-2</f>
        <v>456</v>
      </c>
      <c r="E1308" s="19">
        <f t="shared" ref="E1308:F1323" si="47">+E1307</f>
        <v>397.75610526315791</v>
      </c>
      <c r="F1308" s="19">
        <f t="shared" si="47"/>
        <v>360.15536842105263</v>
      </c>
      <c r="G1308" s="20" t="str">
        <f t="shared" si="44"/>
        <v>27/01/2023</v>
      </c>
    </row>
    <row r="1309" spans="1:7" x14ac:dyDescent="0.3">
      <c r="A1309" s="17">
        <v>9</v>
      </c>
      <c r="B1309" s="29">
        <v>44956</v>
      </c>
      <c r="C1309" s="138">
        <f t="shared" si="45"/>
        <v>2023</v>
      </c>
      <c r="D1309" s="27">
        <f t="shared" si="46"/>
        <v>454</v>
      </c>
      <c r="E1309" s="19">
        <f t="shared" si="47"/>
        <v>397.75610526315791</v>
      </c>
      <c r="F1309" s="19">
        <f t="shared" si="47"/>
        <v>360.15536842105263</v>
      </c>
      <c r="G1309" s="20" t="str">
        <f t="shared" si="44"/>
        <v>30/01/2023</v>
      </c>
    </row>
    <row r="1310" spans="1:7" x14ac:dyDescent="0.3">
      <c r="A1310" s="17">
        <v>9</v>
      </c>
      <c r="B1310" s="29">
        <v>44957</v>
      </c>
      <c r="C1310" s="138">
        <f t="shared" si="45"/>
        <v>2023</v>
      </c>
      <c r="D1310" s="27">
        <f t="shared" si="46"/>
        <v>452</v>
      </c>
      <c r="E1310" s="19">
        <f t="shared" si="47"/>
        <v>397.75610526315791</v>
      </c>
      <c r="F1310" s="19">
        <f t="shared" si="47"/>
        <v>360.15536842105263</v>
      </c>
      <c r="G1310" s="20" t="str">
        <f t="shared" si="44"/>
        <v>31/01/2023</v>
      </c>
    </row>
    <row r="1311" spans="1:7" x14ac:dyDescent="0.3">
      <c r="A1311" s="17">
        <v>9</v>
      </c>
      <c r="B1311" s="29">
        <v>44958</v>
      </c>
      <c r="C1311" s="138">
        <f t="shared" si="45"/>
        <v>2023</v>
      </c>
      <c r="D1311" s="27">
        <f t="shared" si="46"/>
        <v>450</v>
      </c>
      <c r="E1311" s="19">
        <f t="shared" si="47"/>
        <v>397.75610526315791</v>
      </c>
      <c r="F1311" s="19">
        <f t="shared" si="47"/>
        <v>360.15536842105263</v>
      </c>
      <c r="G1311" s="20" t="str">
        <f t="shared" si="44"/>
        <v>01/02/2023</v>
      </c>
    </row>
    <row r="1312" spans="1:7" x14ac:dyDescent="0.3">
      <c r="A1312" s="17">
        <v>9</v>
      </c>
      <c r="B1312" s="29">
        <v>44959</v>
      </c>
      <c r="C1312" s="138">
        <f t="shared" si="45"/>
        <v>2023</v>
      </c>
      <c r="D1312" s="27">
        <f t="shared" si="46"/>
        <v>448</v>
      </c>
      <c r="E1312" s="19">
        <f t="shared" si="47"/>
        <v>397.75610526315791</v>
      </c>
      <c r="F1312" s="19">
        <f t="shared" si="47"/>
        <v>360.15536842105263</v>
      </c>
      <c r="G1312" s="20" t="str">
        <f t="shared" si="44"/>
        <v>02/02/2023</v>
      </c>
    </row>
    <row r="1313" spans="1:7" x14ac:dyDescent="0.3">
      <c r="A1313" s="17">
        <v>9</v>
      </c>
      <c r="B1313" s="29">
        <v>44960</v>
      </c>
      <c r="C1313" s="138">
        <f t="shared" si="45"/>
        <v>2023</v>
      </c>
      <c r="D1313" s="27">
        <f t="shared" si="46"/>
        <v>446</v>
      </c>
      <c r="E1313" s="19">
        <f t="shared" si="47"/>
        <v>397.75610526315791</v>
      </c>
      <c r="F1313" s="19">
        <f t="shared" si="47"/>
        <v>360.15536842105263</v>
      </c>
      <c r="G1313" s="20" t="str">
        <f t="shared" si="44"/>
        <v>03/02/2023</v>
      </c>
    </row>
    <row r="1314" spans="1:7" x14ac:dyDescent="0.3">
      <c r="A1314" s="17">
        <v>9</v>
      </c>
      <c r="B1314" s="29">
        <v>44963</v>
      </c>
      <c r="C1314" s="138">
        <f t="shared" si="45"/>
        <v>2023</v>
      </c>
      <c r="D1314" s="27">
        <v>445</v>
      </c>
      <c r="E1314" s="19">
        <f t="shared" si="47"/>
        <v>397.75610526315791</v>
      </c>
      <c r="F1314" s="19">
        <f t="shared" si="47"/>
        <v>360.15536842105263</v>
      </c>
      <c r="G1314" s="20" t="str">
        <f t="shared" ref="G1314:G1377" si="48">TEXT(B1314,"jj/mm/aaaa")</f>
        <v>06/02/2023</v>
      </c>
    </row>
    <row r="1315" spans="1:7" x14ac:dyDescent="0.3">
      <c r="A1315" s="17">
        <v>9</v>
      </c>
      <c r="B1315" s="29">
        <v>44964</v>
      </c>
      <c r="C1315" s="138">
        <f t="shared" si="45"/>
        <v>2023</v>
      </c>
      <c r="D1315" s="27">
        <f t="shared" ref="D1315:D1320" si="49">+D1314-1</f>
        <v>444</v>
      </c>
      <c r="E1315" s="19">
        <f t="shared" si="47"/>
        <v>397.75610526315791</v>
      </c>
      <c r="F1315" s="19">
        <f t="shared" si="47"/>
        <v>360.15536842105263</v>
      </c>
      <c r="G1315" s="20" t="str">
        <f t="shared" si="48"/>
        <v>07/02/2023</v>
      </c>
    </row>
    <row r="1316" spans="1:7" x14ac:dyDescent="0.3">
      <c r="A1316" s="17">
        <v>9</v>
      </c>
      <c r="B1316" s="29">
        <v>44965</v>
      </c>
      <c r="C1316" s="138">
        <f t="shared" si="45"/>
        <v>2023</v>
      </c>
      <c r="D1316" s="27">
        <f t="shared" si="49"/>
        <v>443</v>
      </c>
      <c r="E1316" s="19">
        <f t="shared" si="47"/>
        <v>397.75610526315791</v>
      </c>
      <c r="F1316" s="19">
        <f t="shared" si="47"/>
        <v>360.15536842105263</v>
      </c>
      <c r="G1316" s="20" t="str">
        <f t="shared" si="48"/>
        <v>08/02/2023</v>
      </c>
    </row>
    <row r="1317" spans="1:7" x14ac:dyDescent="0.3">
      <c r="A1317" s="17">
        <v>9</v>
      </c>
      <c r="B1317" s="29">
        <v>44966</v>
      </c>
      <c r="C1317" s="138">
        <f t="shared" si="45"/>
        <v>2023</v>
      </c>
      <c r="D1317" s="27">
        <f t="shared" si="49"/>
        <v>442</v>
      </c>
      <c r="E1317" s="19">
        <f t="shared" si="47"/>
        <v>397.75610526315791</v>
      </c>
      <c r="F1317" s="19">
        <f t="shared" si="47"/>
        <v>360.15536842105263</v>
      </c>
      <c r="G1317" s="20" t="str">
        <f t="shared" si="48"/>
        <v>09/02/2023</v>
      </c>
    </row>
    <row r="1318" spans="1:7" x14ac:dyDescent="0.3">
      <c r="A1318" s="17">
        <v>9</v>
      </c>
      <c r="B1318" s="29">
        <v>44967</v>
      </c>
      <c r="C1318" s="138">
        <f t="shared" si="45"/>
        <v>2023</v>
      </c>
      <c r="D1318" s="27">
        <f t="shared" si="49"/>
        <v>441</v>
      </c>
      <c r="E1318" s="19">
        <f t="shared" si="47"/>
        <v>397.75610526315791</v>
      </c>
      <c r="F1318" s="19">
        <f t="shared" si="47"/>
        <v>360.15536842105263</v>
      </c>
      <c r="G1318" s="20" t="str">
        <f t="shared" si="48"/>
        <v>10/02/2023</v>
      </c>
    </row>
    <row r="1319" spans="1:7" x14ac:dyDescent="0.3">
      <c r="A1319" s="17">
        <v>9</v>
      </c>
      <c r="B1319" s="29">
        <v>44970</v>
      </c>
      <c r="C1319" s="138">
        <f t="shared" si="45"/>
        <v>2023</v>
      </c>
      <c r="D1319" s="27">
        <f t="shared" si="49"/>
        <v>440</v>
      </c>
      <c r="E1319" s="19">
        <f t="shared" si="47"/>
        <v>397.75610526315791</v>
      </c>
      <c r="F1319" s="19">
        <f t="shared" si="47"/>
        <v>360.15536842105263</v>
      </c>
      <c r="G1319" s="20" t="str">
        <f t="shared" si="48"/>
        <v>13/02/2023</v>
      </c>
    </row>
    <row r="1320" spans="1:7" x14ac:dyDescent="0.3">
      <c r="A1320" s="17">
        <v>9</v>
      </c>
      <c r="B1320" s="29">
        <v>44971</v>
      </c>
      <c r="C1320" s="138">
        <f t="shared" si="45"/>
        <v>2023</v>
      </c>
      <c r="D1320" s="27">
        <f t="shared" si="49"/>
        <v>439</v>
      </c>
      <c r="E1320" s="19">
        <f t="shared" si="47"/>
        <v>397.75610526315791</v>
      </c>
      <c r="F1320" s="19">
        <f t="shared" si="47"/>
        <v>360.15536842105263</v>
      </c>
      <c r="G1320" s="20" t="str">
        <f t="shared" si="48"/>
        <v>14/02/2023</v>
      </c>
    </row>
    <row r="1321" spans="1:7" x14ac:dyDescent="0.3">
      <c r="A1321" s="17">
        <v>9</v>
      </c>
      <c r="B1321" s="29">
        <v>44972</v>
      </c>
      <c r="C1321" s="138">
        <f t="shared" si="45"/>
        <v>2023</v>
      </c>
      <c r="D1321" s="27">
        <v>437.5</v>
      </c>
      <c r="E1321" s="19">
        <f t="shared" si="47"/>
        <v>397.75610526315791</v>
      </c>
      <c r="F1321" s="19">
        <f t="shared" si="47"/>
        <v>360.15536842105263</v>
      </c>
      <c r="G1321" s="20" t="str">
        <f t="shared" si="48"/>
        <v>15/02/2023</v>
      </c>
    </row>
    <row r="1322" spans="1:7" x14ac:dyDescent="0.3">
      <c r="A1322" s="17">
        <v>9</v>
      </c>
      <c r="B1322" s="29">
        <v>44973</v>
      </c>
      <c r="C1322" s="138">
        <f t="shared" si="45"/>
        <v>2023</v>
      </c>
      <c r="D1322" s="27">
        <v>432.5</v>
      </c>
      <c r="E1322" s="19">
        <f t="shared" si="47"/>
        <v>397.75610526315791</v>
      </c>
      <c r="F1322" s="19">
        <f t="shared" si="47"/>
        <v>360.15536842105263</v>
      </c>
      <c r="G1322" s="20" t="str">
        <f t="shared" si="48"/>
        <v>16/02/2023</v>
      </c>
    </row>
    <row r="1323" spans="1:7" x14ac:dyDescent="0.3">
      <c r="A1323" s="17">
        <v>9</v>
      </c>
      <c r="B1323" s="29">
        <v>44974</v>
      </c>
      <c r="C1323" s="138">
        <f t="shared" si="45"/>
        <v>2023</v>
      </c>
      <c r="D1323" s="27">
        <v>435</v>
      </c>
      <c r="E1323" s="19">
        <f t="shared" si="47"/>
        <v>397.75610526315791</v>
      </c>
      <c r="F1323" s="19">
        <f t="shared" si="47"/>
        <v>360.15536842105263</v>
      </c>
      <c r="G1323" s="20" t="str">
        <f t="shared" si="48"/>
        <v>17/02/2023</v>
      </c>
    </row>
    <row r="1324" spans="1:7" x14ac:dyDescent="0.3">
      <c r="A1324" s="17">
        <v>9</v>
      </c>
      <c r="B1324" s="29">
        <v>44977</v>
      </c>
      <c r="C1324" s="138">
        <f t="shared" si="45"/>
        <v>2023</v>
      </c>
      <c r="D1324" s="27">
        <f>+D1323+2.5</f>
        <v>437.5</v>
      </c>
      <c r="E1324" s="19">
        <f t="shared" ref="E1324:F1339" si="50">+E1323</f>
        <v>397.75610526315791</v>
      </c>
      <c r="F1324" s="19">
        <f t="shared" si="50"/>
        <v>360.15536842105263</v>
      </c>
      <c r="G1324" s="20" t="str">
        <f t="shared" si="48"/>
        <v>20/02/2023</v>
      </c>
    </row>
    <row r="1325" spans="1:7" x14ac:dyDescent="0.3">
      <c r="A1325" s="17">
        <v>9</v>
      </c>
      <c r="B1325" s="29">
        <v>44978</v>
      </c>
      <c r="C1325" s="138">
        <f t="shared" si="45"/>
        <v>2023</v>
      </c>
      <c r="D1325" s="27">
        <v>440</v>
      </c>
      <c r="E1325" s="19">
        <f t="shared" si="50"/>
        <v>397.75610526315791</v>
      </c>
      <c r="F1325" s="19">
        <f t="shared" si="50"/>
        <v>360.15536842105263</v>
      </c>
      <c r="G1325" s="20" t="str">
        <f t="shared" si="48"/>
        <v>21/02/2023</v>
      </c>
    </row>
    <row r="1326" spans="1:7" x14ac:dyDescent="0.3">
      <c r="A1326" s="17">
        <v>9</v>
      </c>
      <c r="B1326" s="29">
        <v>44979</v>
      </c>
      <c r="C1326" s="138">
        <f t="shared" si="45"/>
        <v>2023</v>
      </c>
      <c r="D1326" s="27">
        <f>+D1325+2</f>
        <v>442</v>
      </c>
      <c r="E1326" s="19">
        <f t="shared" si="50"/>
        <v>397.75610526315791</v>
      </c>
      <c r="F1326" s="19">
        <f t="shared" si="50"/>
        <v>360.15536842105263</v>
      </c>
      <c r="G1326" s="20" t="str">
        <f t="shared" si="48"/>
        <v>22/02/2023</v>
      </c>
    </row>
    <row r="1327" spans="1:7" x14ac:dyDescent="0.3">
      <c r="A1327" s="17">
        <v>9</v>
      </c>
      <c r="B1327" s="29">
        <v>44980</v>
      </c>
      <c r="C1327" s="138">
        <f t="shared" si="45"/>
        <v>2023</v>
      </c>
      <c r="D1327" s="27">
        <f>+D1326+2</f>
        <v>444</v>
      </c>
      <c r="E1327" s="19">
        <f t="shared" si="50"/>
        <v>397.75610526315791</v>
      </c>
      <c r="F1327" s="19">
        <f t="shared" si="50"/>
        <v>360.15536842105263</v>
      </c>
      <c r="G1327" s="20" t="str">
        <f t="shared" si="48"/>
        <v>23/02/2023</v>
      </c>
    </row>
    <row r="1328" spans="1:7" x14ac:dyDescent="0.3">
      <c r="A1328" s="17">
        <v>9</v>
      </c>
      <c r="B1328" s="29">
        <v>44981</v>
      </c>
      <c r="C1328" s="138">
        <f t="shared" si="45"/>
        <v>2023</v>
      </c>
      <c r="D1328" s="27">
        <f>+D1327+2</f>
        <v>446</v>
      </c>
      <c r="E1328" s="19">
        <f t="shared" si="50"/>
        <v>397.75610526315791</v>
      </c>
      <c r="F1328" s="19">
        <f t="shared" si="50"/>
        <v>360.15536842105263</v>
      </c>
      <c r="G1328" s="20" t="str">
        <f t="shared" si="48"/>
        <v>24/02/2023</v>
      </c>
    </row>
    <row r="1329" spans="1:7" x14ac:dyDescent="0.3">
      <c r="A1329" s="17">
        <v>9</v>
      </c>
      <c r="B1329" s="29">
        <v>44984</v>
      </c>
      <c r="C1329" s="138">
        <f t="shared" si="45"/>
        <v>2023</v>
      </c>
      <c r="D1329" s="27">
        <f>+D1328+2</f>
        <v>448</v>
      </c>
      <c r="E1329" s="19">
        <f t="shared" si="50"/>
        <v>397.75610526315791</v>
      </c>
      <c r="F1329" s="19">
        <f t="shared" si="50"/>
        <v>360.15536842105263</v>
      </c>
      <c r="G1329" s="20" t="str">
        <f t="shared" si="48"/>
        <v>27/02/2023</v>
      </c>
    </row>
    <row r="1330" spans="1:7" x14ac:dyDescent="0.3">
      <c r="A1330" s="17">
        <v>9</v>
      </c>
      <c r="B1330" s="29">
        <v>44985</v>
      </c>
      <c r="C1330" s="138">
        <f t="shared" si="45"/>
        <v>2023</v>
      </c>
      <c r="D1330" s="27">
        <v>448</v>
      </c>
      <c r="E1330" s="19">
        <f t="shared" si="50"/>
        <v>397.75610526315791</v>
      </c>
      <c r="F1330" s="19">
        <f t="shared" si="50"/>
        <v>360.15536842105263</v>
      </c>
      <c r="G1330" s="20" t="str">
        <f t="shared" si="48"/>
        <v>28/02/2023</v>
      </c>
    </row>
    <row r="1331" spans="1:7" x14ac:dyDescent="0.3">
      <c r="A1331" s="17">
        <v>9</v>
      </c>
      <c r="B1331" s="29">
        <v>44986</v>
      </c>
      <c r="C1331" s="138">
        <f t="shared" si="45"/>
        <v>2023</v>
      </c>
      <c r="D1331" s="27">
        <v>449</v>
      </c>
      <c r="E1331" s="19">
        <f t="shared" si="50"/>
        <v>397.75610526315791</v>
      </c>
      <c r="F1331" s="19">
        <f t="shared" si="50"/>
        <v>360.15536842105263</v>
      </c>
      <c r="G1331" s="20" t="str">
        <f t="shared" si="48"/>
        <v>01/03/2023</v>
      </c>
    </row>
    <row r="1332" spans="1:7" x14ac:dyDescent="0.3">
      <c r="A1332" s="17">
        <v>9</v>
      </c>
      <c r="B1332" s="29">
        <v>44987</v>
      </c>
      <c r="C1332" s="138">
        <f t="shared" si="45"/>
        <v>2023</v>
      </c>
      <c r="D1332" s="27">
        <v>450</v>
      </c>
      <c r="E1332" s="19">
        <f t="shared" si="50"/>
        <v>397.75610526315791</v>
      </c>
      <c r="F1332" s="19">
        <f t="shared" si="50"/>
        <v>360.15536842105263</v>
      </c>
      <c r="G1332" s="20" t="str">
        <f t="shared" si="48"/>
        <v>02/03/2023</v>
      </c>
    </row>
    <row r="1333" spans="1:7" x14ac:dyDescent="0.3">
      <c r="A1333" s="17">
        <v>9</v>
      </c>
      <c r="B1333" s="29">
        <v>44988</v>
      </c>
      <c r="C1333" s="138">
        <f t="shared" si="45"/>
        <v>2023</v>
      </c>
      <c r="D1333" s="27">
        <v>450</v>
      </c>
      <c r="E1333" s="19">
        <f t="shared" si="50"/>
        <v>397.75610526315791</v>
      </c>
      <c r="F1333" s="19">
        <f t="shared" si="50"/>
        <v>360.15536842105263</v>
      </c>
      <c r="G1333" s="20" t="str">
        <f t="shared" si="48"/>
        <v>03/03/2023</v>
      </c>
    </row>
    <row r="1334" spans="1:7" x14ac:dyDescent="0.3">
      <c r="A1334" s="17">
        <v>9</v>
      </c>
      <c r="B1334" s="29">
        <v>44991</v>
      </c>
      <c r="C1334" s="138">
        <f t="shared" si="45"/>
        <v>2023</v>
      </c>
      <c r="D1334" s="27">
        <v>445</v>
      </c>
      <c r="E1334" s="19">
        <f t="shared" si="50"/>
        <v>397.75610526315791</v>
      </c>
      <c r="F1334" s="19">
        <f t="shared" si="50"/>
        <v>360.15536842105263</v>
      </c>
      <c r="G1334" s="20" t="str">
        <f t="shared" si="48"/>
        <v>06/03/2023</v>
      </c>
    </row>
    <row r="1335" spans="1:7" x14ac:dyDescent="0.3">
      <c r="A1335" s="17">
        <v>9</v>
      </c>
      <c r="B1335" s="29">
        <v>44992</v>
      </c>
      <c r="C1335" s="138">
        <f t="shared" si="45"/>
        <v>2023</v>
      </c>
      <c r="D1335" s="27">
        <v>438.75</v>
      </c>
      <c r="E1335" s="19">
        <f t="shared" si="50"/>
        <v>397.75610526315791</v>
      </c>
      <c r="F1335" s="19">
        <f t="shared" si="50"/>
        <v>360.15536842105263</v>
      </c>
      <c r="G1335" s="20" t="str">
        <f t="shared" si="48"/>
        <v>07/03/2023</v>
      </c>
    </row>
    <row r="1336" spans="1:7" x14ac:dyDescent="0.3">
      <c r="A1336" s="17">
        <v>9</v>
      </c>
      <c r="B1336" s="29">
        <v>44993</v>
      </c>
      <c r="C1336" s="138">
        <f t="shared" si="45"/>
        <v>2023</v>
      </c>
      <c r="D1336" s="30">
        <f>+D1335-1</f>
        <v>437.75</v>
      </c>
      <c r="E1336" s="19">
        <f t="shared" si="50"/>
        <v>397.75610526315791</v>
      </c>
      <c r="F1336" s="19">
        <f t="shared" si="50"/>
        <v>360.15536842105263</v>
      </c>
      <c r="G1336" s="20" t="str">
        <f t="shared" si="48"/>
        <v>08/03/2023</v>
      </c>
    </row>
    <row r="1337" spans="1:7" x14ac:dyDescent="0.3">
      <c r="A1337" s="17">
        <v>9</v>
      </c>
      <c r="B1337" s="29">
        <v>44994</v>
      </c>
      <c r="C1337" s="138">
        <f t="shared" si="45"/>
        <v>2023</v>
      </c>
      <c r="D1337" s="30">
        <f>+D1336-1</f>
        <v>436.75</v>
      </c>
      <c r="E1337" s="19">
        <f t="shared" si="50"/>
        <v>397.75610526315791</v>
      </c>
      <c r="F1337" s="19">
        <f t="shared" si="50"/>
        <v>360.15536842105263</v>
      </c>
      <c r="G1337" s="20" t="str">
        <f t="shared" si="48"/>
        <v>09/03/2023</v>
      </c>
    </row>
    <row r="1338" spans="1:7" x14ac:dyDescent="0.3">
      <c r="A1338" s="17">
        <v>9</v>
      </c>
      <c r="B1338" s="29">
        <v>44995</v>
      </c>
      <c r="C1338" s="138">
        <f t="shared" si="45"/>
        <v>2023</v>
      </c>
      <c r="D1338" s="30">
        <f>+D1337-1</f>
        <v>435.75</v>
      </c>
      <c r="E1338" s="19">
        <f t="shared" si="50"/>
        <v>397.75610526315791</v>
      </c>
      <c r="F1338" s="19">
        <f t="shared" si="50"/>
        <v>360.15536842105263</v>
      </c>
      <c r="G1338" s="20" t="str">
        <f t="shared" si="48"/>
        <v>10/03/2023</v>
      </c>
    </row>
    <row r="1339" spans="1:7" x14ac:dyDescent="0.3">
      <c r="A1339" s="17">
        <v>9</v>
      </c>
      <c r="B1339" s="29">
        <v>44998</v>
      </c>
      <c r="C1339" s="138">
        <f t="shared" si="45"/>
        <v>2023</v>
      </c>
      <c r="D1339" s="30">
        <f>+D1338-1</f>
        <v>434.75</v>
      </c>
      <c r="E1339" s="19">
        <f t="shared" si="50"/>
        <v>397.75610526315791</v>
      </c>
      <c r="F1339" s="19">
        <f t="shared" si="50"/>
        <v>360.15536842105263</v>
      </c>
      <c r="G1339" s="20" t="str">
        <f t="shared" si="48"/>
        <v>13/03/2023</v>
      </c>
    </row>
    <row r="1340" spans="1:7" x14ac:dyDescent="0.3">
      <c r="A1340" s="17">
        <v>9</v>
      </c>
      <c r="B1340" s="29">
        <v>44999</v>
      </c>
      <c r="C1340" s="138">
        <f t="shared" si="45"/>
        <v>2023</v>
      </c>
      <c r="D1340" s="30">
        <v>435.5</v>
      </c>
      <c r="E1340" s="19">
        <f t="shared" ref="E1340:F1355" si="51">+E1339</f>
        <v>397.75610526315791</v>
      </c>
      <c r="F1340" s="19">
        <f t="shared" si="51"/>
        <v>360.15536842105263</v>
      </c>
      <c r="G1340" s="20" t="str">
        <f t="shared" si="48"/>
        <v>14/03/2023</v>
      </c>
    </row>
    <row r="1341" spans="1:7" x14ac:dyDescent="0.3">
      <c r="A1341" s="17">
        <v>9</v>
      </c>
      <c r="B1341" s="29">
        <v>45000</v>
      </c>
      <c r="C1341" s="138">
        <f t="shared" si="45"/>
        <v>2023</v>
      </c>
      <c r="D1341" s="30">
        <f>+D1340+1</f>
        <v>436.5</v>
      </c>
      <c r="E1341" s="19">
        <f t="shared" si="51"/>
        <v>397.75610526315791</v>
      </c>
      <c r="F1341" s="19">
        <f t="shared" si="51"/>
        <v>360.15536842105263</v>
      </c>
      <c r="G1341" s="20" t="str">
        <f t="shared" si="48"/>
        <v>15/03/2023</v>
      </c>
    </row>
    <row r="1342" spans="1:7" x14ac:dyDescent="0.3">
      <c r="A1342" s="17">
        <v>9</v>
      </c>
      <c r="B1342" s="29">
        <v>45001</v>
      </c>
      <c r="C1342" s="138">
        <f t="shared" si="45"/>
        <v>2023</v>
      </c>
      <c r="D1342" s="30">
        <f>+D1341+1</f>
        <v>437.5</v>
      </c>
      <c r="E1342" s="19">
        <f t="shared" si="51"/>
        <v>397.75610526315791</v>
      </c>
      <c r="F1342" s="19">
        <f t="shared" si="51"/>
        <v>360.15536842105263</v>
      </c>
      <c r="G1342" s="20" t="str">
        <f t="shared" si="48"/>
        <v>16/03/2023</v>
      </c>
    </row>
    <row r="1343" spans="1:7" x14ac:dyDescent="0.3">
      <c r="A1343" s="17">
        <v>9</v>
      </c>
      <c r="B1343" s="29">
        <v>45002</v>
      </c>
      <c r="C1343" s="138">
        <f t="shared" si="45"/>
        <v>2023</v>
      </c>
      <c r="D1343" s="30">
        <v>440</v>
      </c>
      <c r="E1343" s="19">
        <f t="shared" si="51"/>
        <v>397.75610526315791</v>
      </c>
      <c r="F1343" s="19">
        <f t="shared" si="51"/>
        <v>360.15536842105263</v>
      </c>
      <c r="G1343" s="20" t="str">
        <f t="shared" si="48"/>
        <v>17/03/2023</v>
      </c>
    </row>
    <row r="1344" spans="1:7" x14ac:dyDescent="0.3">
      <c r="A1344" s="17">
        <v>9</v>
      </c>
      <c r="B1344" s="29">
        <v>45005</v>
      </c>
      <c r="C1344" s="138">
        <f t="shared" si="45"/>
        <v>2023</v>
      </c>
      <c r="D1344" s="30">
        <v>435</v>
      </c>
      <c r="E1344" s="19">
        <f t="shared" si="51"/>
        <v>397.75610526315791</v>
      </c>
      <c r="F1344" s="19">
        <f t="shared" si="51"/>
        <v>360.15536842105263</v>
      </c>
      <c r="G1344" s="20" t="str">
        <f t="shared" si="48"/>
        <v>20/03/2023</v>
      </c>
    </row>
    <row r="1345" spans="1:7" x14ac:dyDescent="0.3">
      <c r="A1345" s="17">
        <v>9</v>
      </c>
      <c r="B1345" s="29">
        <v>45006</v>
      </c>
      <c r="C1345" s="138">
        <f t="shared" si="45"/>
        <v>2023</v>
      </c>
      <c r="D1345" s="30">
        <v>430</v>
      </c>
      <c r="E1345" s="19">
        <f t="shared" si="51"/>
        <v>397.75610526315791</v>
      </c>
      <c r="F1345" s="19">
        <f t="shared" si="51"/>
        <v>360.15536842105263</v>
      </c>
      <c r="G1345" s="20" t="str">
        <f t="shared" si="48"/>
        <v>21/03/2023</v>
      </c>
    </row>
    <row r="1346" spans="1:7" x14ac:dyDescent="0.3">
      <c r="A1346" s="17">
        <v>9</v>
      </c>
      <c r="B1346" s="29">
        <v>45007</v>
      </c>
      <c r="C1346" s="138">
        <f t="shared" si="45"/>
        <v>2023</v>
      </c>
      <c r="D1346" s="30">
        <v>422.5</v>
      </c>
      <c r="E1346" s="19">
        <f t="shared" si="51"/>
        <v>397.75610526315791</v>
      </c>
      <c r="F1346" s="19">
        <f t="shared" si="51"/>
        <v>360.15536842105263</v>
      </c>
      <c r="G1346" s="20" t="str">
        <f t="shared" si="48"/>
        <v>22/03/2023</v>
      </c>
    </row>
    <row r="1347" spans="1:7" x14ac:dyDescent="0.3">
      <c r="A1347" s="17">
        <v>9</v>
      </c>
      <c r="B1347" s="29">
        <v>45008</v>
      </c>
      <c r="C1347" s="138">
        <f t="shared" ref="C1347:C1410" si="52">YEAR(B1347)</f>
        <v>2023</v>
      </c>
      <c r="D1347" s="30">
        <f>+D1346</f>
        <v>422.5</v>
      </c>
      <c r="E1347" s="19">
        <f t="shared" si="51"/>
        <v>397.75610526315791</v>
      </c>
      <c r="F1347" s="19">
        <f t="shared" si="51"/>
        <v>360.15536842105263</v>
      </c>
      <c r="G1347" s="20" t="str">
        <f t="shared" si="48"/>
        <v>23/03/2023</v>
      </c>
    </row>
    <row r="1348" spans="1:7" x14ac:dyDescent="0.3">
      <c r="A1348" s="17">
        <v>9</v>
      </c>
      <c r="B1348" s="29">
        <v>45009</v>
      </c>
      <c r="C1348" s="138">
        <f t="shared" si="52"/>
        <v>2023</v>
      </c>
      <c r="D1348" s="30">
        <f>+D1347</f>
        <v>422.5</v>
      </c>
      <c r="E1348" s="19">
        <f t="shared" si="51"/>
        <v>397.75610526315791</v>
      </c>
      <c r="F1348" s="19">
        <f t="shared" si="51"/>
        <v>360.15536842105263</v>
      </c>
      <c r="G1348" s="20" t="str">
        <f t="shared" si="48"/>
        <v>24/03/2023</v>
      </c>
    </row>
    <row r="1349" spans="1:7" x14ac:dyDescent="0.3">
      <c r="A1349" s="17">
        <v>9</v>
      </c>
      <c r="B1349" s="29">
        <v>45012</v>
      </c>
      <c r="C1349" s="138">
        <f t="shared" si="52"/>
        <v>2023</v>
      </c>
      <c r="D1349" s="30">
        <v>422.5</v>
      </c>
      <c r="E1349" s="19">
        <f t="shared" si="51"/>
        <v>397.75610526315791</v>
      </c>
      <c r="F1349" s="19">
        <f t="shared" si="51"/>
        <v>360.15536842105263</v>
      </c>
      <c r="G1349" s="20" t="str">
        <f t="shared" si="48"/>
        <v>27/03/2023</v>
      </c>
    </row>
    <row r="1350" spans="1:7" x14ac:dyDescent="0.3">
      <c r="A1350" s="17">
        <v>9</v>
      </c>
      <c r="B1350" s="29">
        <v>45013</v>
      </c>
      <c r="C1350" s="138">
        <f t="shared" si="52"/>
        <v>2023</v>
      </c>
      <c r="D1350" s="30">
        <v>422.5</v>
      </c>
      <c r="E1350" s="19">
        <f t="shared" si="51"/>
        <v>397.75610526315791</v>
      </c>
      <c r="F1350" s="19">
        <f t="shared" si="51"/>
        <v>360.15536842105263</v>
      </c>
      <c r="G1350" s="20" t="str">
        <f t="shared" si="48"/>
        <v>28/03/2023</v>
      </c>
    </row>
    <row r="1351" spans="1:7" x14ac:dyDescent="0.3">
      <c r="A1351" s="17">
        <v>9</v>
      </c>
      <c r="B1351" s="29">
        <v>45014</v>
      </c>
      <c r="C1351" s="138">
        <f t="shared" si="52"/>
        <v>2023</v>
      </c>
      <c r="D1351" s="27">
        <f>+D1350</f>
        <v>422.5</v>
      </c>
      <c r="E1351" s="19">
        <f t="shared" si="51"/>
        <v>397.75610526315791</v>
      </c>
      <c r="F1351" s="19">
        <f t="shared" si="51"/>
        <v>360.15536842105263</v>
      </c>
      <c r="G1351" s="20" t="str">
        <f t="shared" si="48"/>
        <v>29/03/2023</v>
      </c>
    </row>
    <row r="1352" spans="1:7" x14ac:dyDescent="0.3">
      <c r="A1352" s="17">
        <v>9</v>
      </c>
      <c r="B1352" s="29">
        <v>45015</v>
      </c>
      <c r="C1352" s="138">
        <f t="shared" si="52"/>
        <v>2023</v>
      </c>
      <c r="D1352" s="27">
        <v>422.5</v>
      </c>
      <c r="E1352" s="19">
        <f t="shared" si="51"/>
        <v>397.75610526315791</v>
      </c>
      <c r="F1352" s="19">
        <f t="shared" si="51"/>
        <v>360.15536842105263</v>
      </c>
      <c r="G1352" s="20" t="str">
        <f t="shared" si="48"/>
        <v>30/03/2023</v>
      </c>
    </row>
    <row r="1353" spans="1:7" x14ac:dyDescent="0.3">
      <c r="A1353" s="17">
        <v>9</v>
      </c>
      <c r="B1353" s="29">
        <v>45016</v>
      </c>
      <c r="C1353" s="138">
        <f t="shared" si="52"/>
        <v>2023</v>
      </c>
      <c r="D1353" s="27">
        <f>+D1352-5</f>
        <v>417.5</v>
      </c>
      <c r="E1353" s="19">
        <f t="shared" si="51"/>
        <v>397.75610526315791</v>
      </c>
      <c r="F1353" s="19">
        <f t="shared" si="51"/>
        <v>360.15536842105263</v>
      </c>
      <c r="G1353" s="20" t="str">
        <f t="shared" si="48"/>
        <v>31/03/2023</v>
      </c>
    </row>
    <row r="1354" spans="1:7" x14ac:dyDescent="0.3">
      <c r="A1354" s="17">
        <v>9</v>
      </c>
      <c r="B1354" s="29">
        <v>45019</v>
      </c>
      <c r="C1354" s="138">
        <f t="shared" si="52"/>
        <v>2023</v>
      </c>
      <c r="D1354" s="27">
        <f>+D1353-5</f>
        <v>412.5</v>
      </c>
      <c r="E1354" s="19">
        <f t="shared" si="51"/>
        <v>397.75610526315791</v>
      </c>
      <c r="F1354" s="19">
        <f t="shared" si="51"/>
        <v>360.15536842105263</v>
      </c>
      <c r="G1354" s="20" t="str">
        <f t="shared" si="48"/>
        <v>03/04/2023</v>
      </c>
    </row>
    <row r="1355" spans="1:7" x14ac:dyDescent="0.3">
      <c r="A1355" s="17">
        <v>9</v>
      </c>
      <c r="B1355" s="29">
        <v>45020</v>
      </c>
      <c r="C1355" s="138">
        <f t="shared" si="52"/>
        <v>2023</v>
      </c>
      <c r="D1355" s="27">
        <v>415</v>
      </c>
      <c r="E1355" s="19">
        <f t="shared" si="51"/>
        <v>397.75610526315791</v>
      </c>
      <c r="F1355" s="19">
        <f t="shared" si="51"/>
        <v>360.15536842105263</v>
      </c>
      <c r="G1355" s="20" t="str">
        <f t="shared" si="48"/>
        <v>04/04/2023</v>
      </c>
    </row>
    <row r="1356" spans="1:7" x14ac:dyDescent="0.3">
      <c r="A1356" s="17">
        <v>9</v>
      </c>
      <c r="B1356" s="29">
        <v>45022</v>
      </c>
      <c r="C1356" s="138">
        <f t="shared" si="52"/>
        <v>2023</v>
      </c>
      <c r="D1356" s="27">
        <f>+D1355</f>
        <v>415</v>
      </c>
      <c r="E1356" s="19">
        <f t="shared" ref="E1356:F1371" si="53">+E1355</f>
        <v>397.75610526315791</v>
      </c>
      <c r="F1356" s="19">
        <f t="shared" si="53"/>
        <v>360.15536842105263</v>
      </c>
      <c r="G1356" s="20" t="str">
        <f t="shared" si="48"/>
        <v>06/04/2023</v>
      </c>
    </row>
    <row r="1357" spans="1:7" x14ac:dyDescent="0.3">
      <c r="A1357" s="17">
        <v>9</v>
      </c>
      <c r="B1357" s="29">
        <v>45027</v>
      </c>
      <c r="C1357" s="138">
        <f t="shared" si="52"/>
        <v>2023</v>
      </c>
      <c r="D1357" s="27">
        <f>+D1356-4</f>
        <v>411</v>
      </c>
      <c r="E1357" s="19">
        <f t="shared" si="53"/>
        <v>397.75610526315791</v>
      </c>
      <c r="F1357" s="19">
        <f t="shared" si="53"/>
        <v>360.15536842105263</v>
      </c>
      <c r="G1357" s="20" t="str">
        <f t="shared" si="48"/>
        <v>11/04/2023</v>
      </c>
    </row>
    <row r="1358" spans="1:7" x14ac:dyDescent="0.3">
      <c r="A1358" s="17">
        <v>9</v>
      </c>
      <c r="B1358" s="29">
        <v>45028</v>
      </c>
      <c r="C1358" s="138">
        <f t="shared" si="52"/>
        <v>2023</v>
      </c>
      <c r="D1358" s="27">
        <f t="shared" ref="D1358:D1367" si="54">+D1357-4</f>
        <v>407</v>
      </c>
      <c r="E1358" s="19">
        <f t="shared" si="53"/>
        <v>397.75610526315791</v>
      </c>
      <c r="F1358" s="19">
        <f t="shared" si="53"/>
        <v>360.15536842105263</v>
      </c>
      <c r="G1358" s="20" t="str">
        <f t="shared" si="48"/>
        <v>12/04/2023</v>
      </c>
    </row>
    <row r="1359" spans="1:7" x14ac:dyDescent="0.3">
      <c r="A1359" s="17">
        <v>9</v>
      </c>
      <c r="B1359" s="29">
        <v>45029</v>
      </c>
      <c r="C1359" s="138">
        <f t="shared" si="52"/>
        <v>2023</v>
      </c>
      <c r="D1359" s="27">
        <f t="shared" si="54"/>
        <v>403</v>
      </c>
      <c r="E1359" s="19">
        <f t="shared" si="53"/>
        <v>397.75610526315791</v>
      </c>
      <c r="F1359" s="19">
        <f t="shared" si="53"/>
        <v>360.15536842105263</v>
      </c>
      <c r="G1359" s="20" t="str">
        <f t="shared" si="48"/>
        <v>13/04/2023</v>
      </c>
    </row>
    <row r="1360" spans="1:7" x14ac:dyDescent="0.3">
      <c r="A1360" s="17">
        <v>9</v>
      </c>
      <c r="B1360" s="29">
        <v>45030</v>
      </c>
      <c r="C1360" s="138">
        <f t="shared" si="52"/>
        <v>2023</v>
      </c>
      <c r="D1360" s="27">
        <f t="shared" si="54"/>
        <v>399</v>
      </c>
      <c r="E1360" s="19">
        <f t="shared" si="53"/>
        <v>397.75610526315791</v>
      </c>
      <c r="F1360" s="19">
        <f t="shared" si="53"/>
        <v>360.15536842105263</v>
      </c>
      <c r="G1360" s="20" t="str">
        <f t="shared" si="48"/>
        <v>14/04/2023</v>
      </c>
    </row>
    <row r="1361" spans="1:7" x14ac:dyDescent="0.3">
      <c r="A1361" s="17">
        <v>9</v>
      </c>
      <c r="B1361" s="29">
        <v>45033</v>
      </c>
      <c r="C1361" s="138">
        <f t="shared" si="52"/>
        <v>2023</v>
      </c>
      <c r="D1361" s="27">
        <f t="shared" si="54"/>
        <v>395</v>
      </c>
      <c r="E1361" s="19">
        <f t="shared" si="53"/>
        <v>397.75610526315791</v>
      </c>
      <c r="F1361" s="19">
        <f t="shared" si="53"/>
        <v>360.15536842105263</v>
      </c>
      <c r="G1361" s="20" t="str">
        <f t="shared" si="48"/>
        <v>17/04/2023</v>
      </c>
    </row>
    <row r="1362" spans="1:7" x14ac:dyDescent="0.3">
      <c r="A1362" s="17">
        <v>9</v>
      </c>
      <c r="B1362" s="29">
        <v>45034</v>
      </c>
      <c r="C1362" s="138">
        <f t="shared" si="52"/>
        <v>2023</v>
      </c>
      <c r="D1362" s="27">
        <f t="shared" si="54"/>
        <v>391</v>
      </c>
      <c r="E1362" s="19">
        <f t="shared" si="53"/>
        <v>397.75610526315791</v>
      </c>
      <c r="F1362" s="19">
        <f t="shared" si="53"/>
        <v>360.15536842105263</v>
      </c>
      <c r="G1362" s="20" t="str">
        <f t="shared" si="48"/>
        <v>18/04/2023</v>
      </c>
    </row>
    <row r="1363" spans="1:7" x14ac:dyDescent="0.3">
      <c r="A1363" s="17">
        <v>9</v>
      </c>
      <c r="B1363" s="29">
        <v>45035</v>
      </c>
      <c r="C1363" s="138">
        <f t="shared" si="52"/>
        <v>2023</v>
      </c>
      <c r="D1363" s="27">
        <f t="shared" si="54"/>
        <v>387</v>
      </c>
      <c r="E1363" s="19">
        <f t="shared" si="53"/>
        <v>397.75610526315791</v>
      </c>
      <c r="F1363" s="19">
        <f t="shared" si="53"/>
        <v>360.15536842105263</v>
      </c>
      <c r="G1363" s="20" t="str">
        <f t="shared" si="48"/>
        <v>19/04/2023</v>
      </c>
    </row>
    <row r="1364" spans="1:7" x14ac:dyDescent="0.3">
      <c r="A1364" s="17">
        <v>9</v>
      </c>
      <c r="B1364" s="29">
        <v>45036</v>
      </c>
      <c r="C1364" s="138">
        <f t="shared" si="52"/>
        <v>2023</v>
      </c>
      <c r="D1364" s="27">
        <f t="shared" si="54"/>
        <v>383</v>
      </c>
      <c r="E1364" s="19">
        <f t="shared" si="53"/>
        <v>397.75610526315791</v>
      </c>
      <c r="F1364" s="19">
        <f t="shared" si="53"/>
        <v>360.15536842105263</v>
      </c>
      <c r="G1364" s="20" t="str">
        <f t="shared" si="48"/>
        <v>20/04/2023</v>
      </c>
    </row>
    <row r="1365" spans="1:7" x14ac:dyDescent="0.3">
      <c r="A1365" s="17">
        <v>9</v>
      </c>
      <c r="B1365" s="29">
        <v>45037</v>
      </c>
      <c r="C1365" s="138">
        <f t="shared" si="52"/>
        <v>2023</v>
      </c>
      <c r="D1365" s="27">
        <f t="shared" si="54"/>
        <v>379</v>
      </c>
      <c r="E1365" s="19">
        <f t="shared" si="53"/>
        <v>397.75610526315791</v>
      </c>
      <c r="F1365" s="19">
        <f t="shared" si="53"/>
        <v>360.15536842105263</v>
      </c>
      <c r="G1365" s="20" t="str">
        <f t="shared" si="48"/>
        <v>21/04/2023</v>
      </c>
    </row>
    <row r="1366" spans="1:7" x14ac:dyDescent="0.3">
      <c r="A1366" s="17">
        <v>9</v>
      </c>
      <c r="B1366" s="29">
        <v>45040</v>
      </c>
      <c r="C1366" s="138">
        <f t="shared" si="52"/>
        <v>2023</v>
      </c>
      <c r="D1366" s="27">
        <f t="shared" si="54"/>
        <v>375</v>
      </c>
      <c r="E1366" s="19">
        <f t="shared" si="53"/>
        <v>397.75610526315791</v>
      </c>
      <c r="F1366" s="19">
        <f t="shared" si="53"/>
        <v>360.15536842105263</v>
      </c>
      <c r="G1366" s="20" t="str">
        <f t="shared" si="48"/>
        <v>24/04/2023</v>
      </c>
    </row>
    <row r="1367" spans="1:7" x14ac:dyDescent="0.3">
      <c r="A1367" s="17">
        <v>9</v>
      </c>
      <c r="B1367" s="29">
        <v>45041</v>
      </c>
      <c r="C1367" s="138">
        <f t="shared" si="52"/>
        <v>2023</v>
      </c>
      <c r="D1367" s="27">
        <f t="shared" si="54"/>
        <v>371</v>
      </c>
      <c r="E1367" s="19">
        <f t="shared" si="53"/>
        <v>397.75610526315791</v>
      </c>
      <c r="F1367" s="19">
        <f t="shared" si="53"/>
        <v>360.15536842105263</v>
      </c>
      <c r="G1367" s="20" t="str">
        <f t="shared" si="48"/>
        <v>25/04/2023</v>
      </c>
    </row>
    <row r="1368" spans="1:7" x14ac:dyDescent="0.3">
      <c r="A1368" s="17">
        <v>9</v>
      </c>
      <c r="B1368" s="29">
        <v>45042</v>
      </c>
      <c r="C1368" s="138">
        <f t="shared" si="52"/>
        <v>2023</v>
      </c>
      <c r="D1368" s="27">
        <v>371</v>
      </c>
      <c r="E1368" s="19">
        <f t="shared" si="53"/>
        <v>397.75610526315791</v>
      </c>
      <c r="F1368" s="19">
        <f t="shared" si="53"/>
        <v>360.15536842105263</v>
      </c>
      <c r="G1368" s="20" t="str">
        <f t="shared" si="48"/>
        <v>26/04/2023</v>
      </c>
    </row>
    <row r="1369" spans="1:7" x14ac:dyDescent="0.3">
      <c r="A1369" s="17">
        <v>9</v>
      </c>
      <c r="B1369" s="29">
        <v>45043</v>
      </c>
      <c r="C1369" s="138">
        <f t="shared" si="52"/>
        <v>2023</v>
      </c>
      <c r="D1369" s="27">
        <v>371.5</v>
      </c>
      <c r="E1369" s="19">
        <f t="shared" si="53"/>
        <v>397.75610526315791</v>
      </c>
      <c r="F1369" s="19">
        <f t="shared" si="53"/>
        <v>360.15536842105263</v>
      </c>
      <c r="G1369" s="20" t="str">
        <f t="shared" si="48"/>
        <v>27/04/2023</v>
      </c>
    </row>
    <row r="1370" spans="1:7" x14ac:dyDescent="0.3">
      <c r="A1370" s="17">
        <v>9</v>
      </c>
      <c r="B1370" s="29">
        <v>45044</v>
      </c>
      <c r="C1370" s="138">
        <f t="shared" si="52"/>
        <v>2023</v>
      </c>
      <c r="D1370" s="27">
        <f>+D1369-2</f>
        <v>369.5</v>
      </c>
      <c r="E1370" s="19">
        <f t="shared" si="53"/>
        <v>397.75610526315791</v>
      </c>
      <c r="F1370" s="19">
        <f t="shared" si="53"/>
        <v>360.15536842105263</v>
      </c>
      <c r="G1370" s="20" t="str">
        <f t="shared" si="48"/>
        <v>28/04/2023</v>
      </c>
    </row>
    <row r="1371" spans="1:7" x14ac:dyDescent="0.3">
      <c r="A1371" s="17">
        <v>9</v>
      </c>
      <c r="B1371" s="29">
        <v>45048</v>
      </c>
      <c r="C1371" s="138">
        <f t="shared" si="52"/>
        <v>2023</v>
      </c>
      <c r="D1371" s="27">
        <f>+D1370-2</f>
        <v>367.5</v>
      </c>
      <c r="E1371" s="19">
        <f t="shared" si="53"/>
        <v>397.75610526315791</v>
      </c>
      <c r="F1371" s="19">
        <f t="shared" si="53"/>
        <v>360.15536842105263</v>
      </c>
      <c r="G1371" s="20" t="str">
        <f t="shared" si="48"/>
        <v>02/05/2023</v>
      </c>
    </row>
    <row r="1372" spans="1:7" x14ac:dyDescent="0.3">
      <c r="A1372" s="17">
        <v>9</v>
      </c>
      <c r="B1372" s="29">
        <v>45049</v>
      </c>
      <c r="C1372" s="138">
        <f t="shared" si="52"/>
        <v>2023</v>
      </c>
      <c r="D1372" s="27">
        <f>+D1371-2</f>
        <v>365.5</v>
      </c>
      <c r="E1372" s="19">
        <f t="shared" ref="E1372:F1387" si="55">+E1371</f>
        <v>397.75610526315791</v>
      </c>
      <c r="F1372" s="19">
        <f t="shared" si="55"/>
        <v>360.15536842105263</v>
      </c>
      <c r="G1372" s="20" t="str">
        <f t="shared" si="48"/>
        <v>03/05/2023</v>
      </c>
    </row>
    <row r="1373" spans="1:7" x14ac:dyDescent="0.3">
      <c r="A1373" s="17">
        <v>9</v>
      </c>
      <c r="B1373" s="29">
        <v>45050</v>
      </c>
      <c r="C1373" s="138">
        <f t="shared" si="52"/>
        <v>2023</v>
      </c>
      <c r="D1373" s="27">
        <f>+D1372-2</f>
        <v>363.5</v>
      </c>
      <c r="E1373" s="19">
        <f t="shared" si="55"/>
        <v>397.75610526315791</v>
      </c>
      <c r="F1373" s="19">
        <f t="shared" si="55"/>
        <v>360.15536842105263</v>
      </c>
      <c r="G1373" s="20" t="str">
        <f t="shared" si="48"/>
        <v>04/05/2023</v>
      </c>
    </row>
    <row r="1374" spans="1:7" x14ac:dyDescent="0.3">
      <c r="A1374" s="17">
        <v>9</v>
      </c>
      <c r="B1374" s="29">
        <v>45051</v>
      </c>
      <c r="C1374" s="138">
        <f t="shared" si="52"/>
        <v>2023</v>
      </c>
      <c r="D1374" s="27">
        <f>+D1373-2</f>
        <v>361.5</v>
      </c>
      <c r="E1374" s="19">
        <f t="shared" si="55"/>
        <v>397.75610526315791</v>
      </c>
      <c r="F1374" s="19">
        <f t="shared" si="55"/>
        <v>360.15536842105263</v>
      </c>
      <c r="G1374" s="20" t="str">
        <f t="shared" si="48"/>
        <v>05/05/2023</v>
      </c>
    </row>
    <row r="1375" spans="1:7" x14ac:dyDescent="0.3">
      <c r="A1375" s="17">
        <v>9</v>
      </c>
      <c r="B1375" s="29">
        <v>45055</v>
      </c>
      <c r="C1375" s="138">
        <f t="shared" si="52"/>
        <v>2023</v>
      </c>
      <c r="D1375" s="27">
        <v>362.5</v>
      </c>
      <c r="E1375" s="19">
        <f t="shared" si="55"/>
        <v>397.75610526315791</v>
      </c>
      <c r="F1375" s="19">
        <f t="shared" si="55"/>
        <v>360.15536842105263</v>
      </c>
      <c r="G1375" s="20" t="str">
        <f t="shared" si="48"/>
        <v>09/05/2023</v>
      </c>
    </row>
    <row r="1376" spans="1:7" x14ac:dyDescent="0.3">
      <c r="A1376" s="17">
        <v>9</v>
      </c>
      <c r="B1376" s="29">
        <v>45056</v>
      </c>
      <c r="C1376" s="138">
        <f t="shared" si="52"/>
        <v>2023</v>
      </c>
      <c r="D1376" s="27">
        <f>+D1375-2</f>
        <v>360.5</v>
      </c>
      <c r="E1376" s="19">
        <f t="shared" si="55"/>
        <v>397.75610526315791</v>
      </c>
      <c r="F1376" s="19">
        <f t="shared" si="55"/>
        <v>360.15536842105263</v>
      </c>
      <c r="G1376" s="20" t="str">
        <f t="shared" si="48"/>
        <v>10/05/2023</v>
      </c>
    </row>
    <row r="1377" spans="1:7" x14ac:dyDescent="0.3">
      <c r="A1377" s="17">
        <v>9</v>
      </c>
      <c r="B1377" s="29">
        <v>45057</v>
      </c>
      <c r="C1377" s="138">
        <f t="shared" si="52"/>
        <v>2023</v>
      </c>
      <c r="D1377" s="27">
        <f>+D1376-2</f>
        <v>358.5</v>
      </c>
      <c r="E1377" s="19">
        <f t="shared" si="55"/>
        <v>397.75610526315791</v>
      </c>
      <c r="F1377" s="19">
        <f t="shared" si="55"/>
        <v>360.15536842105263</v>
      </c>
      <c r="G1377" s="20" t="str">
        <f t="shared" si="48"/>
        <v>11/05/2023</v>
      </c>
    </row>
    <row r="1378" spans="1:7" x14ac:dyDescent="0.3">
      <c r="A1378" s="17">
        <v>9</v>
      </c>
      <c r="B1378" s="29">
        <v>45058</v>
      </c>
      <c r="C1378" s="138">
        <f t="shared" si="52"/>
        <v>2023</v>
      </c>
      <c r="D1378" s="27">
        <f>+D1377-2</f>
        <v>356.5</v>
      </c>
      <c r="E1378" s="19">
        <f t="shared" si="55"/>
        <v>397.75610526315791</v>
      </c>
      <c r="F1378" s="19">
        <f t="shared" si="55"/>
        <v>360.15536842105263</v>
      </c>
      <c r="G1378" s="20" t="str">
        <f t="shared" ref="G1378:G1441" si="56">TEXT(B1378,"jj/mm/aaaa")</f>
        <v>12/05/2023</v>
      </c>
    </row>
    <row r="1379" spans="1:7" x14ac:dyDescent="0.3">
      <c r="A1379" s="17">
        <v>9</v>
      </c>
      <c r="B1379" s="29">
        <v>45061</v>
      </c>
      <c r="C1379" s="138">
        <f t="shared" si="52"/>
        <v>2023</v>
      </c>
      <c r="D1379" s="27">
        <f>+D1378-2</f>
        <v>354.5</v>
      </c>
      <c r="E1379" s="19">
        <f t="shared" si="55"/>
        <v>397.75610526315791</v>
      </c>
      <c r="F1379" s="19">
        <f t="shared" si="55"/>
        <v>360.15536842105263</v>
      </c>
      <c r="G1379" s="20" t="str">
        <f t="shared" si="56"/>
        <v>15/05/2023</v>
      </c>
    </row>
    <row r="1380" spans="1:7" x14ac:dyDescent="0.3">
      <c r="A1380" s="17">
        <v>9</v>
      </c>
      <c r="B1380" s="29">
        <v>45062</v>
      </c>
      <c r="C1380" s="138">
        <f t="shared" si="52"/>
        <v>2023</v>
      </c>
      <c r="D1380" s="27">
        <v>350</v>
      </c>
      <c r="E1380" s="19">
        <f t="shared" si="55"/>
        <v>397.75610526315791</v>
      </c>
      <c r="F1380" s="19">
        <f t="shared" si="55"/>
        <v>360.15536842105263</v>
      </c>
      <c r="G1380" s="20" t="str">
        <f t="shared" si="56"/>
        <v>16/05/2023</v>
      </c>
    </row>
    <row r="1381" spans="1:7" x14ac:dyDescent="0.3">
      <c r="A1381" s="17">
        <v>9</v>
      </c>
      <c r="B1381" s="29">
        <v>45063</v>
      </c>
      <c r="C1381" s="138">
        <f t="shared" si="52"/>
        <v>2023</v>
      </c>
      <c r="D1381" s="27">
        <f>+D1380-0.5</f>
        <v>349.5</v>
      </c>
      <c r="E1381" s="19">
        <f t="shared" si="55"/>
        <v>397.75610526315791</v>
      </c>
      <c r="F1381" s="19">
        <f t="shared" si="55"/>
        <v>360.15536842105263</v>
      </c>
      <c r="G1381" s="20" t="str">
        <f t="shared" si="56"/>
        <v>17/05/2023</v>
      </c>
    </row>
    <row r="1382" spans="1:7" x14ac:dyDescent="0.3">
      <c r="A1382" s="17">
        <v>9</v>
      </c>
      <c r="B1382" s="29">
        <v>45065</v>
      </c>
      <c r="C1382" s="138">
        <f t="shared" si="52"/>
        <v>2023</v>
      </c>
      <c r="D1382" s="27">
        <f t="shared" ref="D1382:D1387" si="57">+D1381-0.5</f>
        <v>349</v>
      </c>
      <c r="E1382" s="19">
        <f t="shared" si="55"/>
        <v>397.75610526315791</v>
      </c>
      <c r="F1382" s="19">
        <f t="shared" si="55"/>
        <v>360.15536842105263</v>
      </c>
      <c r="G1382" s="20" t="str">
        <f t="shared" si="56"/>
        <v>19/05/2023</v>
      </c>
    </row>
    <row r="1383" spans="1:7" x14ac:dyDescent="0.3">
      <c r="A1383" s="17">
        <v>9</v>
      </c>
      <c r="B1383" s="29">
        <v>45068</v>
      </c>
      <c r="C1383" s="138">
        <f t="shared" si="52"/>
        <v>2023</v>
      </c>
      <c r="D1383" s="27">
        <f t="shared" si="57"/>
        <v>348.5</v>
      </c>
      <c r="E1383" s="19">
        <f t="shared" si="55"/>
        <v>397.75610526315791</v>
      </c>
      <c r="F1383" s="19">
        <f t="shared" si="55"/>
        <v>360.15536842105263</v>
      </c>
      <c r="G1383" s="20" t="str">
        <f t="shared" si="56"/>
        <v>22/05/2023</v>
      </c>
    </row>
    <row r="1384" spans="1:7" x14ac:dyDescent="0.3">
      <c r="A1384" s="17">
        <v>9</v>
      </c>
      <c r="B1384" s="29">
        <v>45069</v>
      </c>
      <c r="C1384" s="138">
        <f t="shared" si="52"/>
        <v>2023</v>
      </c>
      <c r="D1384" s="27">
        <f t="shared" si="57"/>
        <v>348</v>
      </c>
      <c r="E1384" s="19">
        <f t="shared" si="55"/>
        <v>397.75610526315791</v>
      </c>
      <c r="F1384" s="19">
        <f t="shared" si="55"/>
        <v>360.15536842105263</v>
      </c>
      <c r="G1384" s="20" t="str">
        <f t="shared" si="56"/>
        <v>23/05/2023</v>
      </c>
    </row>
    <row r="1385" spans="1:7" x14ac:dyDescent="0.3">
      <c r="A1385" s="17">
        <v>9</v>
      </c>
      <c r="B1385" s="29">
        <v>45070</v>
      </c>
      <c r="C1385" s="138">
        <f t="shared" si="52"/>
        <v>2023</v>
      </c>
      <c r="D1385" s="27">
        <f t="shared" si="57"/>
        <v>347.5</v>
      </c>
      <c r="E1385" s="19">
        <f t="shared" si="55"/>
        <v>397.75610526315791</v>
      </c>
      <c r="F1385" s="19">
        <f t="shared" si="55"/>
        <v>360.15536842105263</v>
      </c>
      <c r="G1385" s="20" t="str">
        <f t="shared" si="56"/>
        <v>24/05/2023</v>
      </c>
    </row>
    <row r="1386" spans="1:7" x14ac:dyDescent="0.3">
      <c r="A1386" s="17">
        <v>9</v>
      </c>
      <c r="B1386" s="29">
        <v>45071</v>
      </c>
      <c r="C1386" s="138">
        <f t="shared" si="52"/>
        <v>2023</v>
      </c>
      <c r="D1386" s="27">
        <f t="shared" si="57"/>
        <v>347</v>
      </c>
      <c r="E1386" s="19">
        <f t="shared" si="55"/>
        <v>397.75610526315791</v>
      </c>
      <c r="F1386" s="19">
        <f t="shared" si="55"/>
        <v>360.15536842105263</v>
      </c>
      <c r="G1386" s="20" t="str">
        <f t="shared" si="56"/>
        <v>25/05/2023</v>
      </c>
    </row>
    <row r="1387" spans="1:7" x14ac:dyDescent="0.3">
      <c r="A1387" s="17">
        <v>9</v>
      </c>
      <c r="B1387" s="29">
        <v>45072</v>
      </c>
      <c r="C1387" s="138">
        <f t="shared" si="52"/>
        <v>2023</v>
      </c>
      <c r="D1387" s="27">
        <f t="shared" si="57"/>
        <v>346.5</v>
      </c>
      <c r="E1387" s="19">
        <f t="shared" si="55"/>
        <v>397.75610526315791</v>
      </c>
      <c r="F1387" s="19">
        <f t="shared" si="55"/>
        <v>360.15536842105263</v>
      </c>
      <c r="G1387" s="20" t="str">
        <f t="shared" si="56"/>
        <v>26/05/2023</v>
      </c>
    </row>
    <row r="1388" spans="1:7" x14ac:dyDescent="0.3">
      <c r="A1388" s="17">
        <v>9</v>
      </c>
      <c r="B1388" s="29">
        <v>45076</v>
      </c>
      <c r="C1388" s="138">
        <f t="shared" si="52"/>
        <v>2023</v>
      </c>
      <c r="D1388" s="27">
        <v>347.5</v>
      </c>
      <c r="E1388" s="19">
        <f t="shared" ref="E1388:F1403" si="58">+E1387</f>
        <v>397.75610526315791</v>
      </c>
      <c r="F1388" s="19">
        <f t="shared" si="58"/>
        <v>360.15536842105263</v>
      </c>
      <c r="G1388" s="20" t="str">
        <f t="shared" si="56"/>
        <v>30/05/2023</v>
      </c>
    </row>
    <row r="1389" spans="1:7" x14ac:dyDescent="0.3">
      <c r="A1389" s="17">
        <v>9</v>
      </c>
      <c r="B1389" s="29">
        <v>45078</v>
      </c>
      <c r="C1389" s="138">
        <f t="shared" si="52"/>
        <v>2023</v>
      </c>
      <c r="D1389" s="27">
        <f>+D1388+5</f>
        <v>352.5</v>
      </c>
      <c r="E1389" s="19">
        <f t="shared" si="58"/>
        <v>397.75610526315791</v>
      </c>
      <c r="F1389" s="19">
        <f t="shared" si="58"/>
        <v>360.15536842105263</v>
      </c>
      <c r="G1389" s="20" t="str">
        <f t="shared" si="56"/>
        <v>01/06/2023</v>
      </c>
    </row>
    <row r="1390" spans="1:7" x14ac:dyDescent="0.3">
      <c r="A1390" s="17">
        <v>9</v>
      </c>
      <c r="B1390" s="29">
        <v>45079</v>
      </c>
      <c r="C1390" s="138">
        <f t="shared" si="52"/>
        <v>2023</v>
      </c>
      <c r="D1390" s="27">
        <f>+D1389+5</f>
        <v>357.5</v>
      </c>
      <c r="E1390" s="19">
        <f t="shared" si="58"/>
        <v>397.75610526315791</v>
      </c>
      <c r="F1390" s="19">
        <f t="shared" si="58"/>
        <v>360.15536842105263</v>
      </c>
      <c r="G1390" s="20" t="str">
        <f t="shared" si="56"/>
        <v>02/06/2023</v>
      </c>
    </row>
    <row r="1391" spans="1:7" x14ac:dyDescent="0.3">
      <c r="A1391" s="17">
        <v>9</v>
      </c>
      <c r="B1391" s="29">
        <v>45082</v>
      </c>
      <c r="C1391" s="138">
        <f t="shared" si="52"/>
        <v>2023</v>
      </c>
      <c r="D1391" s="27">
        <f>+D1390+5</f>
        <v>362.5</v>
      </c>
      <c r="E1391" s="19">
        <f t="shared" si="58"/>
        <v>397.75610526315791</v>
      </c>
      <c r="F1391" s="19">
        <f t="shared" si="58"/>
        <v>360.15536842105263</v>
      </c>
      <c r="G1391" s="20" t="str">
        <f t="shared" si="56"/>
        <v>05/06/2023</v>
      </c>
    </row>
    <row r="1392" spans="1:7" x14ac:dyDescent="0.3">
      <c r="A1392" s="17">
        <v>9</v>
      </c>
      <c r="B1392" s="29">
        <v>45083</v>
      </c>
      <c r="C1392" s="138">
        <f t="shared" si="52"/>
        <v>2023</v>
      </c>
      <c r="D1392" s="27">
        <f>+D1391+5</f>
        <v>367.5</v>
      </c>
      <c r="E1392" s="19">
        <f t="shared" si="58"/>
        <v>397.75610526315791</v>
      </c>
      <c r="F1392" s="19">
        <f t="shared" si="58"/>
        <v>360.15536842105263</v>
      </c>
      <c r="G1392" s="20" t="str">
        <f t="shared" si="56"/>
        <v>06/06/2023</v>
      </c>
    </row>
    <row r="1393" spans="1:7" x14ac:dyDescent="0.3">
      <c r="A1393" s="17">
        <v>9</v>
      </c>
      <c r="B1393" s="29">
        <v>45085</v>
      </c>
      <c r="C1393" s="138">
        <f t="shared" si="52"/>
        <v>2023</v>
      </c>
      <c r="D1393" s="27">
        <v>375.5</v>
      </c>
      <c r="E1393" s="19">
        <f t="shared" si="58"/>
        <v>397.75610526315791</v>
      </c>
      <c r="F1393" s="19">
        <f t="shared" si="58"/>
        <v>360.15536842105263</v>
      </c>
      <c r="G1393" s="20" t="str">
        <f t="shared" si="56"/>
        <v>08/06/2023</v>
      </c>
    </row>
    <row r="1394" spans="1:7" x14ac:dyDescent="0.3">
      <c r="A1394" s="17">
        <v>9</v>
      </c>
      <c r="B1394" s="29">
        <v>45090</v>
      </c>
      <c r="C1394" s="138">
        <f t="shared" si="52"/>
        <v>2023</v>
      </c>
      <c r="D1394" s="27">
        <v>367.5</v>
      </c>
      <c r="E1394" s="19">
        <f t="shared" si="58"/>
        <v>397.75610526315791</v>
      </c>
      <c r="F1394" s="19">
        <f t="shared" si="58"/>
        <v>360.15536842105263</v>
      </c>
      <c r="G1394" s="20" t="str">
        <f t="shared" si="56"/>
        <v>13/06/2023</v>
      </c>
    </row>
    <row r="1395" spans="1:7" x14ac:dyDescent="0.3">
      <c r="A1395" s="17">
        <v>9</v>
      </c>
      <c r="B1395" s="29">
        <v>45091</v>
      </c>
      <c r="C1395" s="138">
        <f t="shared" si="52"/>
        <v>2023</v>
      </c>
      <c r="D1395" s="27">
        <f>+D1394+4</f>
        <v>371.5</v>
      </c>
      <c r="E1395" s="19">
        <f t="shared" si="58"/>
        <v>397.75610526315791</v>
      </c>
      <c r="F1395" s="19">
        <f t="shared" si="58"/>
        <v>360.15536842105263</v>
      </c>
      <c r="G1395" s="20" t="str">
        <f t="shared" si="56"/>
        <v>14/06/2023</v>
      </c>
    </row>
    <row r="1396" spans="1:7" x14ac:dyDescent="0.3">
      <c r="A1396" s="17">
        <v>9</v>
      </c>
      <c r="B1396" s="29">
        <v>45093</v>
      </c>
      <c r="C1396" s="138">
        <f t="shared" si="52"/>
        <v>2023</v>
      </c>
      <c r="D1396" s="27">
        <f>+D1395+4</f>
        <v>375.5</v>
      </c>
      <c r="E1396" s="19">
        <f t="shared" si="58"/>
        <v>397.75610526315791</v>
      </c>
      <c r="F1396" s="19">
        <f t="shared" si="58"/>
        <v>360.15536842105263</v>
      </c>
      <c r="G1396" s="20" t="str">
        <f t="shared" si="56"/>
        <v>16/06/2023</v>
      </c>
    </row>
    <row r="1397" spans="1:7" x14ac:dyDescent="0.3">
      <c r="A1397" s="17">
        <v>9</v>
      </c>
      <c r="B1397" s="29">
        <v>45096</v>
      </c>
      <c r="C1397" s="138">
        <f t="shared" si="52"/>
        <v>2023</v>
      </c>
      <c r="D1397" s="27">
        <v>380</v>
      </c>
      <c r="E1397" s="19">
        <f t="shared" si="58"/>
        <v>397.75610526315791</v>
      </c>
      <c r="F1397" s="19">
        <f t="shared" si="58"/>
        <v>360.15536842105263</v>
      </c>
      <c r="G1397" s="20" t="str">
        <f t="shared" si="56"/>
        <v>19/06/2023</v>
      </c>
    </row>
    <row r="1398" spans="1:7" x14ac:dyDescent="0.3">
      <c r="A1398" s="17">
        <v>9</v>
      </c>
      <c r="B1398" s="29">
        <v>45097</v>
      </c>
      <c r="C1398" s="138">
        <f t="shared" si="52"/>
        <v>2023</v>
      </c>
      <c r="D1398" s="27">
        <v>377</v>
      </c>
      <c r="E1398" s="19">
        <f t="shared" si="58"/>
        <v>397.75610526315791</v>
      </c>
      <c r="F1398" s="19">
        <f t="shared" si="58"/>
        <v>360.15536842105263</v>
      </c>
      <c r="G1398" s="20" t="str">
        <f t="shared" si="56"/>
        <v>20/06/2023</v>
      </c>
    </row>
    <row r="1399" spans="1:7" x14ac:dyDescent="0.3">
      <c r="A1399" s="17">
        <v>9</v>
      </c>
      <c r="B1399" s="29">
        <v>45098</v>
      </c>
      <c r="C1399" s="138">
        <f t="shared" si="52"/>
        <v>2023</v>
      </c>
      <c r="D1399" s="27">
        <f>+D1398-2</f>
        <v>375</v>
      </c>
      <c r="E1399" s="19">
        <f t="shared" si="58"/>
        <v>397.75610526315791</v>
      </c>
      <c r="F1399" s="19">
        <f t="shared" si="58"/>
        <v>360.15536842105263</v>
      </c>
      <c r="G1399" s="20" t="str">
        <f t="shared" si="56"/>
        <v>21/06/2023</v>
      </c>
    </row>
    <row r="1400" spans="1:7" x14ac:dyDescent="0.3">
      <c r="A1400" s="17">
        <v>9</v>
      </c>
      <c r="B1400" s="29">
        <v>45099</v>
      </c>
      <c r="C1400" s="138">
        <f t="shared" si="52"/>
        <v>2023</v>
      </c>
      <c r="D1400" s="27">
        <f>+D1399-2</f>
        <v>373</v>
      </c>
      <c r="E1400" s="19">
        <f t="shared" si="58"/>
        <v>397.75610526315791</v>
      </c>
      <c r="F1400" s="19">
        <f t="shared" si="58"/>
        <v>360.15536842105263</v>
      </c>
      <c r="G1400" s="20" t="str">
        <f t="shared" si="56"/>
        <v>22/06/2023</v>
      </c>
    </row>
    <row r="1401" spans="1:7" x14ac:dyDescent="0.3">
      <c r="A1401" s="17">
        <v>9</v>
      </c>
      <c r="B1401" s="29">
        <v>45100</v>
      </c>
      <c r="C1401" s="138">
        <f t="shared" si="52"/>
        <v>2023</v>
      </c>
      <c r="D1401" s="27">
        <f>+D1400-2</f>
        <v>371</v>
      </c>
      <c r="E1401" s="19">
        <f t="shared" si="58"/>
        <v>397.75610526315791</v>
      </c>
      <c r="F1401" s="19">
        <f t="shared" si="58"/>
        <v>360.15536842105263</v>
      </c>
      <c r="G1401" s="20" t="str">
        <f t="shared" si="56"/>
        <v>23/06/2023</v>
      </c>
    </row>
    <row r="1402" spans="1:7" x14ac:dyDescent="0.3">
      <c r="A1402" s="17">
        <v>9</v>
      </c>
      <c r="B1402" s="29">
        <v>45103</v>
      </c>
      <c r="C1402" s="138">
        <f t="shared" si="52"/>
        <v>2023</v>
      </c>
      <c r="D1402" s="27">
        <f>+D1401-2</f>
        <v>369</v>
      </c>
      <c r="E1402" s="19">
        <f t="shared" si="58"/>
        <v>397.75610526315791</v>
      </c>
      <c r="F1402" s="19">
        <f t="shared" si="58"/>
        <v>360.15536842105263</v>
      </c>
      <c r="G1402" s="20" t="str">
        <f t="shared" si="56"/>
        <v>26/06/2023</v>
      </c>
    </row>
    <row r="1403" spans="1:7" x14ac:dyDescent="0.3">
      <c r="A1403" s="17">
        <v>9</v>
      </c>
      <c r="B1403" s="29">
        <v>45104</v>
      </c>
      <c r="C1403" s="138">
        <f t="shared" si="52"/>
        <v>2023</v>
      </c>
      <c r="D1403" s="27">
        <v>360</v>
      </c>
      <c r="E1403" s="19">
        <f t="shared" si="58"/>
        <v>397.75610526315791</v>
      </c>
      <c r="F1403" s="19">
        <f t="shared" si="58"/>
        <v>360.15536842105263</v>
      </c>
      <c r="G1403" s="20" t="str">
        <f t="shared" si="56"/>
        <v>27/06/2023</v>
      </c>
    </row>
    <row r="1404" spans="1:7" x14ac:dyDescent="0.3">
      <c r="A1404" s="17">
        <v>9</v>
      </c>
      <c r="B1404" s="29">
        <v>45105</v>
      </c>
      <c r="C1404" s="138">
        <f t="shared" si="52"/>
        <v>2023</v>
      </c>
      <c r="D1404" s="27">
        <v>360</v>
      </c>
      <c r="E1404" s="19">
        <f t="shared" ref="E1404:F1419" si="59">+E1403</f>
        <v>397.75610526315791</v>
      </c>
      <c r="F1404" s="19">
        <f t="shared" si="59"/>
        <v>360.15536842105263</v>
      </c>
      <c r="G1404" s="20" t="str">
        <f t="shared" si="56"/>
        <v>28/06/2023</v>
      </c>
    </row>
    <row r="1405" spans="1:7" x14ac:dyDescent="0.3">
      <c r="A1405" s="17">
        <v>9</v>
      </c>
      <c r="B1405" s="29">
        <v>45106</v>
      </c>
      <c r="C1405" s="138">
        <f t="shared" si="52"/>
        <v>2023</v>
      </c>
      <c r="D1405" s="27">
        <v>365</v>
      </c>
      <c r="E1405" s="19">
        <f t="shared" si="59"/>
        <v>397.75610526315791</v>
      </c>
      <c r="F1405" s="19">
        <f t="shared" si="59"/>
        <v>360.15536842105263</v>
      </c>
      <c r="G1405" s="20" t="str">
        <f t="shared" si="56"/>
        <v>29/06/2023</v>
      </c>
    </row>
    <row r="1406" spans="1:7" x14ac:dyDescent="0.3">
      <c r="A1406" s="17">
        <v>9</v>
      </c>
      <c r="B1406" s="29">
        <v>45107</v>
      </c>
      <c r="C1406" s="138">
        <f t="shared" si="52"/>
        <v>2023</v>
      </c>
      <c r="D1406" s="27">
        <v>365</v>
      </c>
      <c r="E1406" s="19">
        <f t="shared" si="59"/>
        <v>397.75610526315791</v>
      </c>
      <c r="F1406" s="19">
        <f t="shared" si="59"/>
        <v>360.15536842105263</v>
      </c>
      <c r="G1406" s="20" t="str">
        <f t="shared" si="56"/>
        <v>30/06/2023</v>
      </c>
    </row>
    <row r="1407" spans="1:7" x14ac:dyDescent="0.3">
      <c r="A1407" s="17">
        <v>9</v>
      </c>
      <c r="B1407" s="29">
        <v>45110</v>
      </c>
      <c r="C1407" s="138">
        <f t="shared" si="52"/>
        <v>2023</v>
      </c>
      <c r="D1407" s="27">
        <v>370</v>
      </c>
      <c r="E1407" s="19">
        <f t="shared" si="59"/>
        <v>397.75610526315791</v>
      </c>
      <c r="F1407" s="19">
        <f t="shared" si="59"/>
        <v>360.15536842105263</v>
      </c>
      <c r="G1407" s="20" t="str">
        <f t="shared" si="56"/>
        <v>03/07/2023</v>
      </c>
    </row>
    <row r="1408" spans="1:7" x14ac:dyDescent="0.3">
      <c r="A1408" s="17">
        <v>9</v>
      </c>
      <c r="B1408" s="29">
        <v>45111</v>
      </c>
      <c r="C1408" s="138">
        <f t="shared" si="52"/>
        <v>2023</v>
      </c>
      <c r="D1408" s="27">
        <v>370</v>
      </c>
      <c r="E1408" s="19">
        <f t="shared" si="59"/>
        <v>397.75610526315791</v>
      </c>
      <c r="F1408" s="19">
        <f t="shared" si="59"/>
        <v>360.15536842105263</v>
      </c>
      <c r="G1408" s="20" t="str">
        <f t="shared" si="56"/>
        <v>04/07/2023</v>
      </c>
    </row>
    <row r="1409" spans="1:7" x14ac:dyDescent="0.3">
      <c r="A1409" s="17">
        <v>9</v>
      </c>
      <c r="B1409" s="29">
        <v>45112</v>
      </c>
      <c r="C1409" s="138">
        <f t="shared" si="52"/>
        <v>2023</v>
      </c>
      <c r="D1409" s="27">
        <v>360</v>
      </c>
      <c r="E1409" s="19">
        <f t="shared" si="59"/>
        <v>397.75610526315791</v>
      </c>
      <c r="F1409" s="19">
        <f t="shared" si="59"/>
        <v>360.15536842105263</v>
      </c>
      <c r="G1409" s="20" t="str">
        <f t="shared" si="56"/>
        <v>05/07/2023</v>
      </c>
    </row>
    <row r="1410" spans="1:7" x14ac:dyDescent="0.3">
      <c r="A1410" s="17">
        <v>9</v>
      </c>
      <c r="B1410" s="29">
        <v>45113</v>
      </c>
      <c r="C1410" s="138">
        <f t="shared" si="52"/>
        <v>2023</v>
      </c>
      <c r="D1410" s="27">
        <f>+D1409+2</f>
        <v>362</v>
      </c>
      <c r="E1410" s="19">
        <f t="shared" si="59"/>
        <v>397.75610526315791</v>
      </c>
      <c r="F1410" s="19">
        <f t="shared" si="59"/>
        <v>360.15536842105263</v>
      </c>
      <c r="G1410" s="20" t="str">
        <f t="shared" si="56"/>
        <v>06/07/2023</v>
      </c>
    </row>
    <row r="1411" spans="1:7" x14ac:dyDescent="0.3">
      <c r="A1411" s="17">
        <v>9</v>
      </c>
      <c r="B1411" s="29">
        <v>45114</v>
      </c>
      <c r="C1411" s="138">
        <f t="shared" ref="C1411:C1474" si="60">YEAR(B1411)</f>
        <v>2023</v>
      </c>
      <c r="D1411" s="27">
        <f>+D1410+2</f>
        <v>364</v>
      </c>
      <c r="E1411" s="19">
        <f t="shared" si="59"/>
        <v>397.75610526315791</v>
      </c>
      <c r="F1411" s="19">
        <f t="shared" si="59"/>
        <v>360.15536842105263</v>
      </c>
      <c r="G1411" s="20" t="str">
        <f t="shared" si="56"/>
        <v>07/07/2023</v>
      </c>
    </row>
    <row r="1412" spans="1:7" x14ac:dyDescent="0.3">
      <c r="A1412" s="17">
        <v>9</v>
      </c>
      <c r="B1412" s="29">
        <v>45117</v>
      </c>
      <c r="C1412" s="138">
        <f t="shared" si="60"/>
        <v>2023</v>
      </c>
      <c r="D1412" s="27">
        <f>+D1411+2</f>
        <v>366</v>
      </c>
      <c r="E1412" s="19">
        <f t="shared" si="59"/>
        <v>397.75610526315791</v>
      </c>
      <c r="F1412" s="19">
        <f t="shared" si="59"/>
        <v>360.15536842105263</v>
      </c>
      <c r="G1412" s="20" t="str">
        <f t="shared" si="56"/>
        <v>10/07/2023</v>
      </c>
    </row>
    <row r="1413" spans="1:7" x14ac:dyDescent="0.3">
      <c r="A1413" s="17">
        <v>9</v>
      </c>
      <c r="B1413" s="29">
        <v>45118</v>
      </c>
      <c r="C1413" s="138">
        <f t="shared" si="60"/>
        <v>2023</v>
      </c>
      <c r="D1413" s="27">
        <v>370</v>
      </c>
      <c r="E1413" s="19">
        <f t="shared" si="59"/>
        <v>397.75610526315791</v>
      </c>
      <c r="F1413" s="19">
        <f t="shared" si="59"/>
        <v>360.15536842105263</v>
      </c>
      <c r="G1413" s="20" t="str">
        <f t="shared" si="56"/>
        <v>11/07/2023</v>
      </c>
    </row>
    <row r="1414" spans="1:7" x14ac:dyDescent="0.3">
      <c r="A1414" s="17">
        <v>9</v>
      </c>
      <c r="B1414" s="29">
        <v>45119</v>
      </c>
      <c r="C1414" s="138">
        <f t="shared" si="60"/>
        <v>2023</v>
      </c>
      <c r="D1414" s="27">
        <v>377.5</v>
      </c>
      <c r="E1414" s="19">
        <f t="shared" si="59"/>
        <v>397.75610526315791</v>
      </c>
      <c r="F1414" s="19">
        <f t="shared" si="59"/>
        <v>360.15536842105263</v>
      </c>
      <c r="G1414" s="20" t="str">
        <f t="shared" si="56"/>
        <v>12/07/2023</v>
      </c>
    </row>
    <row r="1415" spans="1:7" x14ac:dyDescent="0.3">
      <c r="A1415" s="17">
        <v>9</v>
      </c>
      <c r="B1415" s="29">
        <v>45120</v>
      </c>
      <c r="C1415" s="138">
        <f t="shared" si="60"/>
        <v>2023</v>
      </c>
      <c r="D1415" s="27">
        <v>390</v>
      </c>
      <c r="E1415" s="19">
        <f t="shared" si="59"/>
        <v>397.75610526315791</v>
      </c>
      <c r="F1415" s="19">
        <f t="shared" si="59"/>
        <v>360.15536842105263</v>
      </c>
      <c r="G1415" s="20" t="str">
        <f t="shared" si="56"/>
        <v>13/07/2023</v>
      </c>
    </row>
    <row r="1416" spans="1:7" x14ac:dyDescent="0.3">
      <c r="A1416" s="17">
        <v>9</v>
      </c>
      <c r="B1416" s="29">
        <v>45124</v>
      </c>
      <c r="C1416" s="138">
        <f t="shared" si="60"/>
        <v>2023</v>
      </c>
      <c r="D1416" s="27">
        <v>390</v>
      </c>
      <c r="E1416" s="19">
        <f t="shared" si="59"/>
        <v>397.75610526315791</v>
      </c>
      <c r="F1416" s="19">
        <f t="shared" si="59"/>
        <v>360.15536842105263</v>
      </c>
      <c r="G1416" s="20" t="str">
        <f t="shared" si="56"/>
        <v>17/07/2023</v>
      </c>
    </row>
    <row r="1417" spans="1:7" x14ac:dyDescent="0.3">
      <c r="A1417" s="17">
        <v>9</v>
      </c>
      <c r="B1417" s="29">
        <v>45125</v>
      </c>
      <c r="C1417" s="138">
        <f t="shared" si="60"/>
        <v>2023</v>
      </c>
      <c r="D1417" s="27">
        <v>390</v>
      </c>
      <c r="E1417" s="19">
        <f t="shared" si="59"/>
        <v>397.75610526315791</v>
      </c>
      <c r="F1417" s="19">
        <f t="shared" si="59"/>
        <v>360.15536842105263</v>
      </c>
      <c r="G1417" s="20" t="str">
        <f t="shared" si="56"/>
        <v>18/07/2023</v>
      </c>
    </row>
    <row r="1418" spans="1:7" x14ac:dyDescent="0.3">
      <c r="A1418" s="17">
        <v>9</v>
      </c>
      <c r="B1418" s="29">
        <v>45126</v>
      </c>
      <c r="C1418" s="138">
        <f t="shared" si="60"/>
        <v>2023</v>
      </c>
      <c r="D1418" s="27">
        <f>+D1417+7</f>
        <v>397</v>
      </c>
      <c r="E1418" s="19">
        <f t="shared" si="59"/>
        <v>397.75610526315791</v>
      </c>
      <c r="F1418" s="19">
        <f t="shared" si="59"/>
        <v>360.15536842105263</v>
      </c>
      <c r="G1418" s="20" t="str">
        <f t="shared" si="56"/>
        <v>19/07/2023</v>
      </c>
    </row>
    <row r="1419" spans="1:7" x14ac:dyDescent="0.3">
      <c r="A1419" s="17">
        <v>9</v>
      </c>
      <c r="B1419" s="29">
        <v>45127</v>
      </c>
      <c r="C1419" s="138">
        <f t="shared" si="60"/>
        <v>2023</v>
      </c>
      <c r="D1419" s="27">
        <f>+D1418+7</f>
        <v>404</v>
      </c>
      <c r="E1419" s="19">
        <f t="shared" si="59"/>
        <v>397.75610526315791</v>
      </c>
      <c r="F1419" s="19">
        <f t="shared" si="59"/>
        <v>360.15536842105263</v>
      </c>
      <c r="G1419" s="20" t="str">
        <f t="shared" si="56"/>
        <v>20/07/2023</v>
      </c>
    </row>
    <row r="1420" spans="1:7" x14ac:dyDescent="0.3">
      <c r="A1420" s="17">
        <v>9</v>
      </c>
      <c r="B1420" s="29">
        <v>45128</v>
      </c>
      <c r="C1420" s="138">
        <f t="shared" si="60"/>
        <v>2023</v>
      </c>
      <c r="D1420" s="27">
        <f>+D1419+7</f>
        <v>411</v>
      </c>
      <c r="E1420" s="19">
        <f t="shared" ref="E1420:F1435" si="61">+E1419</f>
        <v>397.75610526315791</v>
      </c>
      <c r="F1420" s="19">
        <f t="shared" si="61"/>
        <v>360.15536842105263</v>
      </c>
      <c r="G1420" s="20" t="str">
        <f t="shared" si="56"/>
        <v>21/07/2023</v>
      </c>
    </row>
    <row r="1421" spans="1:7" x14ac:dyDescent="0.3">
      <c r="A1421" s="17">
        <v>9</v>
      </c>
      <c r="B1421" s="29">
        <v>45131</v>
      </c>
      <c r="C1421" s="138">
        <f t="shared" si="60"/>
        <v>2023</v>
      </c>
      <c r="D1421" s="27">
        <f>+D1420+7</f>
        <v>418</v>
      </c>
      <c r="E1421" s="19">
        <f t="shared" si="61"/>
        <v>397.75610526315791</v>
      </c>
      <c r="F1421" s="19">
        <f t="shared" si="61"/>
        <v>360.15536842105263</v>
      </c>
      <c r="G1421" s="20" t="str">
        <f t="shared" si="56"/>
        <v>24/07/2023</v>
      </c>
    </row>
    <row r="1422" spans="1:7" x14ac:dyDescent="0.3">
      <c r="A1422" s="17">
        <v>9</v>
      </c>
      <c r="B1422" s="29">
        <v>45132</v>
      </c>
      <c r="C1422" s="138">
        <f t="shared" si="60"/>
        <v>2023</v>
      </c>
      <c r="D1422" s="27">
        <v>420</v>
      </c>
      <c r="E1422" s="19">
        <f t="shared" si="61"/>
        <v>397.75610526315791</v>
      </c>
      <c r="F1422" s="19">
        <f t="shared" si="61"/>
        <v>360.15536842105263</v>
      </c>
      <c r="G1422" s="20" t="str">
        <f t="shared" si="56"/>
        <v>25/07/2023</v>
      </c>
    </row>
    <row r="1423" spans="1:7" x14ac:dyDescent="0.3">
      <c r="A1423" s="17">
        <v>9</v>
      </c>
      <c r="B1423" s="29">
        <v>45133</v>
      </c>
      <c r="C1423" s="138">
        <f t="shared" si="60"/>
        <v>2023</v>
      </c>
      <c r="D1423" s="27">
        <f>+D1422-1</f>
        <v>419</v>
      </c>
      <c r="E1423" s="19">
        <f t="shared" si="61"/>
        <v>397.75610526315791</v>
      </c>
      <c r="F1423" s="19">
        <f t="shared" si="61"/>
        <v>360.15536842105263</v>
      </c>
      <c r="G1423" s="20" t="str">
        <f t="shared" si="56"/>
        <v>26/07/2023</v>
      </c>
    </row>
    <row r="1424" spans="1:7" x14ac:dyDescent="0.3">
      <c r="A1424" s="17">
        <v>9</v>
      </c>
      <c r="B1424" s="29">
        <v>45134</v>
      </c>
      <c r="C1424" s="138">
        <f t="shared" si="60"/>
        <v>2023</v>
      </c>
      <c r="D1424" s="27">
        <f>+D1423-1</f>
        <v>418</v>
      </c>
      <c r="E1424" s="19">
        <f t="shared" si="61"/>
        <v>397.75610526315791</v>
      </c>
      <c r="F1424" s="19">
        <f t="shared" si="61"/>
        <v>360.15536842105263</v>
      </c>
      <c r="G1424" s="20" t="str">
        <f t="shared" si="56"/>
        <v>27/07/2023</v>
      </c>
    </row>
    <row r="1425" spans="1:7" x14ac:dyDescent="0.3">
      <c r="A1425" s="17">
        <v>9</v>
      </c>
      <c r="B1425" s="29">
        <v>45135</v>
      </c>
      <c r="C1425" s="138">
        <f t="shared" si="60"/>
        <v>2023</v>
      </c>
      <c r="D1425" s="27">
        <f>+D1424-1</f>
        <v>417</v>
      </c>
      <c r="E1425" s="19">
        <f t="shared" si="61"/>
        <v>397.75610526315791</v>
      </c>
      <c r="F1425" s="19">
        <f t="shared" si="61"/>
        <v>360.15536842105263</v>
      </c>
      <c r="G1425" s="20" t="str">
        <f t="shared" si="56"/>
        <v>28/07/2023</v>
      </c>
    </row>
    <row r="1426" spans="1:7" x14ac:dyDescent="0.3">
      <c r="A1426" s="17">
        <v>9</v>
      </c>
      <c r="B1426" s="29">
        <v>45138</v>
      </c>
      <c r="C1426" s="138">
        <f t="shared" si="60"/>
        <v>2023</v>
      </c>
      <c r="D1426" s="27">
        <f>+D1425-1</f>
        <v>416</v>
      </c>
      <c r="E1426" s="19">
        <f t="shared" si="61"/>
        <v>397.75610526315791</v>
      </c>
      <c r="F1426" s="19">
        <f t="shared" si="61"/>
        <v>360.15536842105263</v>
      </c>
      <c r="G1426" s="20" t="str">
        <f t="shared" si="56"/>
        <v>31/07/2023</v>
      </c>
    </row>
    <row r="1427" spans="1:7" x14ac:dyDescent="0.3">
      <c r="A1427" s="17">
        <v>9</v>
      </c>
      <c r="B1427" s="29">
        <v>45139</v>
      </c>
      <c r="C1427" s="138">
        <f t="shared" si="60"/>
        <v>2023</v>
      </c>
      <c r="D1427" s="27">
        <f>+D1426-1</f>
        <v>415</v>
      </c>
      <c r="E1427" s="19">
        <f t="shared" si="61"/>
        <v>397.75610526315791</v>
      </c>
      <c r="F1427" s="19">
        <f t="shared" si="61"/>
        <v>360.15536842105263</v>
      </c>
      <c r="G1427" s="20" t="str">
        <f t="shared" si="56"/>
        <v>01/08/2023</v>
      </c>
    </row>
    <row r="1428" spans="1:7" x14ac:dyDescent="0.3">
      <c r="A1428" s="17">
        <v>9</v>
      </c>
      <c r="B1428" s="29">
        <v>45140</v>
      </c>
      <c r="C1428" s="138">
        <f t="shared" si="60"/>
        <v>2023</v>
      </c>
      <c r="D1428" s="27">
        <v>415</v>
      </c>
      <c r="E1428" s="19">
        <f t="shared" si="61"/>
        <v>397.75610526315791</v>
      </c>
      <c r="F1428" s="19">
        <f t="shared" si="61"/>
        <v>360.15536842105263</v>
      </c>
      <c r="G1428" s="20" t="str">
        <f t="shared" si="56"/>
        <v>02/08/2023</v>
      </c>
    </row>
    <row r="1429" spans="1:7" x14ac:dyDescent="0.3">
      <c r="A1429" s="17">
        <v>9</v>
      </c>
      <c r="B1429" s="29">
        <v>45141</v>
      </c>
      <c r="C1429" s="138">
        <f t="shared" si="60"/>
        <v>2023</v>
      </c>
      <c r="D1429" s="27">
        <v>415</v>
      </c>
      <c r="E1429" s="19">
        <f t="shared" si="61"/>
        <v>397.75610526315791</v>
      </c>
      <c r="F1429" s="19">
        <f t="shared" si="61"/>
        <v>360.15536842105263</v>
      </c>
      <c r="G1429" s="20" t="str">
        <f t="shared" si="56"/>
        <v>03/08/2023</v>
      </c>
    </row>
    <row r="1430" spans="1:7" x14ac:dyDescent="0.3">
      <c r="A1430" s="17">
        <v>9</v>
      </c>
      <c r="B1430" s="29">
        <v>45142</v>
      </c>
      <c r="C1430" s="138">
        <f t="shared" si="60"/>
        <v>2023</v>
      </c>
      <c r="D1430" s="27">
        <v>415</v>
      </c>
      <c r="E1430" s="19">
        <f t="shared" si="61"/>
        <v>397.75610526315791</v>
      </c>
      <c r="F1430" s="19">
        <f t="shared" si="61"/>
        <v>360.15536842105263</v>
      </c>
      <c r="G1430" s="20" t="str">
        <f t="shared" si="56"/>
        <v>04/08/2023</v>
      </c>
    </row>
    <row r="1431" spans="1:7" x14ac:dyDescent="0.3">
      <c r="A1431" s="17">
        <v>9</v>
      </c>
      <c r="B1431" s="29">
        <v>45145</v>
      </c>
      <c r="C1431" s="138">
        <f t="shared" si="60"/>
        <v>2023</v>
      </c>
      <c r="D1431" s="27">
        <v>415</v>
      </c>
      <c r="E1431" s="19">
        <f t="shared" si="61"/>
        <v>397.75610526315791</v>
      </c>
      <c r="F1431" s="19">
        <f t="shared" si="61"/>
        <v>360.15536842105263</v>
      </c>
      <c r="G1431" s="20" t="str">
        <f t="shared" si="56"/>
        <v>07/08/2023</v>
      </c>
    </row>
    <row r="1432" spans="1:7" x14ac:dyDescent="0.3">
      <c r="A1432" s="17">
        <v>9</v>
      </c>
      <c r="B1432" s="29">
        <v>45146</v>
      </c>
      <c r="C1432" s="138">
        <f t="shared" si="60"/>
        <v>2023</v>
      </c>
      <c r="D1432" s="27">
        <v>415</v>
      </c>
      <c r="E1432" s="19">
        <f t="shared" si="61"/>
        <v>397.75610526315791</v>
      </c>
      <c r="F1432" s="19">
        <f t="shared" si="61"/>
        <v>360.15536842105263</v>
      </c>
      <c r="G1432" s="20" t="str">
        <f t="shared" si="56"/>
        <v>08/08/2023</v>
      </c>
    </row>
    <row r="1433" spans="1:7" x14ac:dyDescent="0.3">
      <c r="A1433" s="17">
        <v>9</v>
      </c>
      <c r="B1433" s="29">
        <v>45147</v>
      </c>
      <c r="C1433" s="138">
        <f t="shared" si="60"/>
        <v>2023</v>
      </c>
      <c r="D1433" s="27">
        <f>+D1432+2</f>
        <v>417</v>
      </c>
      <c r="E1433" s="19">
        <f t="shared" si="61"/>
        <v>397.75610526315791</v>
      </c>
      <c r="F1433" s="19">
        <f t="shared" si="61"/>
        <v>360.15536842105263</v>
      </c>
      <c r="G1433" s="20" t="str">
        <f t="shared" si="56"/>
        <v>09/08/2023</v>
      </c>
    </row>
    <row r="1434" spans="1:7" x14ac:dyDescent="0.3">
      <c r="A1434" s="17">
        <v>9</v>
      </c>
      <c r="B1434" s="29">
        <v>45148</v>
      </c>
      <c r="C1434" s="138">
        <f t="shared" si="60"/>
        <v>2023</v>
      </c>
      <c r="D1434" s="27">
        <f>+D1433+2</f>
        <v>419</v>
      </c>
      <c r="E1434" s="19">
        <f t="shared" si="61"/>
        <v>397.75610526315791</v>
      </c>
      <c r="F1434" s="19">
        <f t="shared" si="61"/>
        <v>360.15536842105263</v>
      </c>
      <c r="G1434" s="20" t="str">
        <f t="shared" si="56"/>
        <v>10/08/2023</v>
      </c>
    </row>
    <row r="1435" spans="1:7" x14ac:dyDescent="0.3">
      <c r="A1435" s="17">
        <v>9</v>
      </c>
      <c r="B1435" s="29">
        <v>45149</v>
      </c>
      <c r="C1435" s="138">
        <f t="shared" si="60"/>
        <v>2023</v>
      </c>
      <c r="D1435" s="27">
        <f>+D1434+2</f>
        <v>421</v>
      </c>
      <c r="E1435" s="19">
        <f t="shared" si="61"/>
        <v>397.75610526315791</v>
      </c>
      <c r="F1435" s="19">
        <f t="shared" si="61"/>
        <v>360.15536842105263</v>
      </c>
      <c r="G1435" s="20" t="str">
        <f t="shared" si="56"/>
        <v>11/08/2023</v>
      </c>
    </row>
    <row r="1436" spans="1:7" x14ac:dyDescent="0.3">
      <c r="A1436" s="17">
        <v>9</v>
      </c>
      <c r="B1436" s="29">
        <v>45152</v>
      </c>
      <c r="C1436" s="138">
        <f t="shared" si="60"/>
        <v>2023</v>
      </c>
      <c r="D1436" s="27">
        <f>+D1435+2</f>
        <v>423</v>
      </c>
      <c r="E1436" s="19">
        <f>+E1435</f>
        <v>397.75610526315791</v>
      </c>
      <c r="F1436" s="19">
        <f>+F1435</f>
        <v>360.15536842105263</v>
      </c>
      <c r="G1436" s="20" t="str">
        <f t="shared" si="56"/>
        <v>14/08/2023</v>
      </c>
    </row>
    <row r="1437" spans="1:7" x14ac:dyDescent="0.3">
      <c r="A1437" s="17">
        <v>9</v>
      </c>
      <c r="B1437" s="29">
        <v>45154</v>
      </c>
      <c r="C1437" s="138">
        <f t="shared" si="60"/>
        <v>2023</v>
      </c>
      <c r="D1437" s="27">
        <v>426.25</v>
      </c>
      <c r="E1437" s="19">
        <f>+E1436</f>
        <v>397.75610526315791</v>
      </c>
      <c r="F1437" s="19">
        <f>+F1436</f>
        <v>360.15536842105263</v>
      </c>
      <c r="G1437" s="20" t="str">
        <f t="shared" si="56"/>
        <v>16/08/2023</v>
      </c>
    </row>
    <row r="1438" spans="1:7" x14ac:dyDescent="0.3">
      <c r="A1438" s="17">
        <v>9</v>
      </c>
      <c r="B1438" s="29">
        <v>45155</v>
      </c>
      <c r="C1438" s="138">
        <f t="shared" si="60"/>
        <v>2023</v>
      </c>
      <c r="D1438" s="27">
        <v>428</v>
      </c>
      <c r="E1438" s="19">
        <f t="shared" ref="E1438:F1453" si="62">+E1437</f>
        <v>397.75610526315791</v>
      </c>
      <c r="F1438" s="19">
        <f t="shared" si="62"/>
        <v>360.15536842105263</v>
      </c>
      <c r="G1438" s="20" t="str">
        <f t="shared" si="56"/>
        <v>17/08/2023</v>
      </c>
    </row>
    <row r="1439" spans="1:7" x14ac:dyDescent="0.3">
      <c r="A1439" s="17">
        <v>9</v>
      </c>
      <c r="B1439" s="29">
        <v>45156</v>
      </c>
      <c r="C1439" s="138">
        <f t="shared" si="60"/>
        <v>2023</v>
      </c>
      <c r="D1439" s="27">
        <v>429</v>
      </c>
      <c r="E1439" s="19">
        <f t="shared" si="62"/>
        <v>397.75610526315791</v>
      </c>
      <c r="F1439" s="19">
        <f t="shared" si="62"/>
        <v>360.15536842105263</v>
      </c>
      <c r="G1439" s="20" t="str">
        <f t="shared" si="56"/>
        <v>18/08/2023</v>
      </c>
    </row>
    <row r="1440" spans="1:7" x14ac:dyDescent="0.3">
      <c r="A1440" s="17">
        <v>9</v>
      </c>
      <c r="B1440" s="29">
        <v>45159</v>
      </c>
      <c r="C1440" s="138">
        <f t="shared" si="60"/>
        <v>2023</v>
      </c>
      <c r="D1440" s="27">
        <v>420</v>
      </c>
      <c r="E1440" s="19">
        <f t="shared" si="62"/>
        <v>397.75610526315791</v>
      </c>
      <c r="F1440" s="19">
        <f t="shared" si="62"/>
        <v>360.15536842105263</v>
      </c>
      <c r="G1440" s="20" t="str">
        <f t="shared" si="56"/>
        <v>21/08/2023</v>
      </c>
    </row>
    <row r="1441" spans="1:7" x14ac:dyDescent="0.3">
      <c r="A1441" s="17">
        <v>9</v>
      </c>
      <c r="B1441" s="29">
        <v>45160</v>
      </c>
      <c r="C1441" s="138">
        <f t="shared" si="60"/>
        <v>2023</v>
      </c>
      <c r="D1441" s="27">
        <v>413</v>
      </c>
      <c r="E1441" s="19">
        <f t="shared" si="62"/>
        <v>397.75610526315791</v>
      </c>
      <c r="F1441" s="19">
        <f t="shared" si="62"/>
        <v>360.15536842105263</v>
      </c>
      <c r="G1441" s="20" t="str">
        <f t="shared" si="56"/>
        <v>22/08/2023</v>
      </c>
    </row>
    <row r="1442" spans="1:7" x14ac:dyDescent="0.3">
      <c r="A1442" s="17">
        <v>9</v>
      </c>
      <c r="B1442" s="29">
        <v>45161</v>
      </c>
      <c r="C1442" s="138">
        <f t="shared" si="60"/>
        <v>2023</v>
      </c>
      <c r="D1442" s="27">
        <v>428</v>
      </c>
      <c r="E1442" s="19">
        <f t="shared" si="62"/>
        <v>397.75610526315791</v>
      </c>
      <c r="F1442" s="19">
        <f t="shared" si="62"/>
        <v>360.15536842105263</v>
      </c>
      <c r="G1442" s="20" t="str">
        <f t="shared" ref="G1442:G1505" si="63">TEXT(B1442,"jj/mm/aaaa")</f>
        <v>23/08/2023</v>
      </c>
    </row>
    <row r="1443" spans="1:7" x14ac:dyDescent="0.3">
      <c r="A1443" s="17">
        <v>9</v>
      </c>
      <c r="B1443" s="29">
        <v>45162</v>
      </c>
      <c r="C1443" s="138">
        <f t="shared" si="60"/>
        <v>2023</v>
      </c>
      <c r="D1443" s="27">
        <v>420</v>
      </c>
      <c r="E1443" s="19">
        <f t="shared" si="62"/>
        <v>397.75610526315791</v>
      </c>
      <c r="F1443" s="19">
        <f t="shared" si="62"/>
        <v>360.15536842105263</v>
      </c>
      <c r="G1443" s="20" t="str">
        <f t="shared" si="63"/>
        <v>24/08/2023</v>
      </c>
    </row>
    <row r="1444" spans="1:7" x14ac:dyDescent="0.3">
      <c r="A1444" s="17">
        <v>9</v>
      </c>
      <c r="B1444" s="29">
        <v>45163</v>
      </c>
      <c r="C1444" s="138">
        <f t="shared" si="60"/>
        <v>2023</v>
      </c>
      <c r="D1444" s="27">
        <v>422</v>
      </c>
      <c r="E1444" s="19">
        <f t="shared" si="62"/>
        <v>397.75610526315791</v>
      </c>
      <c r="F1444" s="19">
        <f t="shared" si="62"/>
        <v>360.15536842105263</v>
      </c>
      <c r="G1444" s="20" t="str">
        <f t="shared" si="63"/>
        <v>25/08/2023</v>
      </c>
    </row>
    <row r="1445" spans="1:7" x14ac:dyDescent="0.3">
      <c r="A1445" s="17">
        <v>9</v>
      </c>
      <c r="B1445" s="29">
        <v>45166</v>
      </c>
      <c r="C1445" s="138">
        <f t="shared" si="60"/>
        <v>2023</v>
      </c>
      <c r="D1445" s="27">
        <v>424</v>
      </c>
      <c r="E1445" s="19">
        <f t="shared" si="62"/>
        <v>397.75610526315791</v>
      </c>
      <c r="F1445" s="19">
        <f t="shared" si="62"/>
        <v>360.15536842105263</v>
      </c>
      <c r="G1445" s="20" t="str">
        <f t="shared" si="63"/>
        <v>28/08/2023</v>
      </c>
    </row>
    <row r="1446" spans="1:7" x14ac:dyDescent="0.3">
      <c r="A1446" s="17">
        <v>9</v>
      </c>
      <c r="B1446" s="29">
        <v>45167</v>
      </c>
      <c r="C1446" s="138">
        <f t="shared" si="60"/>
        <v>2023</v>
      </c>
      <c r="D1446" s="27">
        <v>425</v>
      </c>
      <c r="E1446" s="19">
        <f t="shared" si="62"/>
        <v>397.75610526315791</v>
      </c>
      <c r="F1446" s="19">
        <f t="shared" si="62"/>
        <v>360.15536842105263</v>
      </c>
      <c r="G1446" s="20" t="str">
        <f t="shared" si="63"/>
        <v>29/08/2023</v>
      </c>
    </row>
    <row r="1447" spans="1:7" x14ac:dyDescent="0.3">
      <c r="A1447" s="17">
        <v>9</v>
      </c>
      <c r="B1447" s="29">
        <v>45168</v>
      </c>
      <c r="C1447" s="138">
        <f t="shared" si="60"/>
        <v>2023</v>
      </c>
      <c r="D1447" s="27">
        <v>400</v>
      </c>
      <c r="E1447" s="19">
        <f t="shared" si="62"/>
        <v>397.75610526315791</v>
      </c>
      <c r="F1447" s="19">
        <f t="shared" si="62"/>
        <v>360.15536842105263</v>
      </c>
      <c r="G1447" s="20" t="str">
        <f t="shared" si="63"/>
        <v>30/08/2023</v>
      </c>
    </row>
    <row r="1448" spans="1:7" x14ac:dyDescent="0.3">
      <c r="A1448" s="17">
        <v>9</v>
      </c>
      <c r="B1448" s="29">
        <v>45169</v>
      </c>
      <c r="C1448" s="138">
        <f t="shared" si="60"/>
        <v>2023</v>
      </c>
      <c r="D1448" s="27">
        <v>395</v>
      </c>
      <c r="E1448" s="19">
        <f t="shared" si="62"/>
        <v>397.75610526315791</v>
      </c>
      <c r="F1448" s="19">
        <f t="shared" si="62"/>
        <v>360.15536842105263</v>
      </c>
      <c r="G1448" s="20" t="str">
        <f t="shared" si="63"/>
        <v>31/08/2023</v>
      </c>
    </row>
    <row r="1449" spans="1:7" x14ac:dyDescent="0.3">
      <c r="A1449" s="17">
        <v>9</v>
      </c>
      <c r="B1449" s="29">
        <v>45170</v>
      </c>
      <c r="C1449" s="138">
        <f t="shared" si="60"/>
        <v>2023</v>
      </c>
      <c r="D1449" s="27">
        <v>390</v>
      </c>
      <c r="E1449" s="19">
        <f t="shared" si="62"/>
        <v>397.75610526315791</v>
      </c>
      <c r="F1449" s="19">
        <f t="shared" si="62"/>
        <v>360.15536842105263</v>
      </c>
      <c r="G1449" s="20" t="str">
        <f t="shared" si="63"/>
        <v>01/09/2023</v>
      </c>
    </row>
    <row r="1450" spans="1:7" x14ac:dyDescent="0.3">
      <c r="A1450" s="17">
        <v>9</v>
      </c>
      <c r="B1450" s="29">
        <v>45173</v>
      </c>
      <c r="C1450" s="138">
        <f t="shared" si="60"/>
        <v>2023</v>
      </c>
      <c r="D1450" s="27">
        <v>390</v>
      </c>
      <c r="E1450" s="19">
        <f t="shared" si="62"/>
        <v>397.75610526315791</v>
      </c>
      <c r="F1450" s="19">
        <f t="shared" si="62"/>
        <v>360.15536842105263</v>
      </c>
      <c r="G1450" s="20" t="str">
        <f t="shared" si="63"/>
        <v>04/09/2023</v>
      </c>
    </row>
    <row r="1451" spans="1:7" x14ac:dyDescent="0.3">
      <c r="A1451" s="17">
        <v>9</v>
      </c>
      <c r="B1451" s="29">
        <v>45174</v>
      </c>
      <c r="C1451" s="138">
        <f t="shared" si="60"/>
        <v>2023</v>
      </c>
      <c r="D1451" s="27">
        <v>400</v>
      </c>
      <c r="E1451" s="19">
        <f t="shared" si="62"/>
        <v>397.75610526315791</v>
      </c>
      <c r="F1451" s="19">
        <f t="shared" si="62"/>
        <v>360.15536842105263</v>
      </c>
      <c r="G1451" s="20" t="str">
        <f t="shared" si="63"/>
        <v>05/09/2023</v>
      </c>
    </row>
    <row r="1452" spans="1:7" x14ac:dyDescent="0.3">
      <c r="A1452" s="17">
        <v>9</v>
      </c>
      <c r="B1452" s="29">
        <v>45175</v>
      </c>
      <c r="C1452" s="138">
        <f t="shared" si="60"/>
        <v>2023</v>
      </c>
      <c r="D1452" s="27">
        <v>385</v>
      </c>
      <c r="E1452" s="19">
        <f t="shared" si="62"/>
        <v>397.75610526315791</v>
      </c>
      <c r="F1452" s="19">
        <f t="shared" si="62"/>
        <v>360.15536842105263</v>
      </c>
      <c r="G1452" s="20" t="str">
        <f t="shared" si="63"/>
        <v>06/09/2023</v>
      </c>
    </row>
    <row r="1453" spans="1:7" x14ac:dyDescent="0.3">
      <c r="A1453" s="17">
        <v>9</v>
      </c>
      <c r="B1453" s="29">
        <v>45176</v>
      </c>
      <c r="C1453" s="138">
        <f t="shared" si="60"/>
        <v>2023</v>
      </c>
      <c r="D1453" s="27">
        <v>385</v>
      </c>
      <c r="E1453" s="19">
        <f t="shared" si="62"/>
        <v>397.75610526315791</v>
      </c>
      <c r="F1453" s="19">
        <f t="shared" si="62"/>
        <v>360.15536842105263</v>
      </c>
      <c r="G1453" s="20" t="str">
        <f t="shared" si="63"/>
        <v>07/09/2023</v>
      </c>
    </row>
    <row r="1454" spans="1:7" x14ac:dyDescent="0.3">
      <c r="A1454" s="17">
        <v>9</v>
      </c>
      <c r="B1454" s="29">
        <v>45177</v>
      </c>
      <c r="C1454" s="138">
        <f t="shared" si="60"/>
        <v>2023</v>
      </c>
      <c r="D1454" s="27">
        <v>385</v>
      </c>
      <c r="E1454" s="19">
        <f t="shared" ref="E1454:F1469" si="64">+E1453</f>
        <v>397.75610526315791</v>
      </c>
      <c r="F1454" s="19">
        <f t="shared" si="64"/>
        <v>360.15536842105263</v>
      </c>
      <c r="G1454" s="20" t="str">
        <f t="shared" si="63"/>
        <v>08/09/2023</v>
      </c>
    </row>
    <row r="1455" spans="1:7" x14ac:dyDescent="0.3">
      <c r="A1455" s="17">
        <v>9</v>
      </c>
      <c r="B1455" s="29">
        <v>45180</v>
      </c>
      <c r="C1455" s="138">
        <f t="shared" si="60"/>
        <v>2023</v>
      </c>
      <c r="D1455" s="27">
        <v>385</v>
      </c>
      <c r="E1455" s="19">
        <f t="shared" si="64"/>
        <v>397.75610526315791</v>
      </c>
      <c r="F1455" s="19">
        <f t="shared" si="64"/>
        <v>360.15536842105263</v>
      </c>
      <c r="G1455" s="20" t="str">
        <f t="shared" si="63"/>
        <v>11/09/2023</v>
      </c>
    </row>
    <row r="1456" spans="1:7" x14ac:dyDescent="0.3">
      <c r="A1456" s="17">
        <v>9</v>
      </c>
      <c r="B1456" s="29">
        <v>45181</v>
      </c>
      <c r="C1456" s="138">
        <f t="shared" si="60"/>
        <v>2023</v>
      </c>
      <c r="D1456" s="27">
        <v>402.5</v>
      </c>
      <c r="E1456" s="19">
        <f t="shared" si="64"/>
        <v>397.75610526315791</v>
      </c>
      <c r="F1456" s="19">
        <f t="shared" si="64"/>
        <v>360.15536842105263</v>
      </c>
      <c r="G1456" s="20" t="str">
        <f t="shared" si="63"/>
        <v>12/09/2023</v>
      </c>
    </row>
    <row r="1457" spans="1:7" x14ac:dyDescent="0.3">
      <c r="A1457" s="17">
        <v>9</v>
      </c>
      <c r="B1457" s="29">
        <v>45182</v>
      </c>
      <c r="C1457" s="138">
        <f t="shared" si="60"/>
        <v>2023</v>
      </c>
      <c r="D1457" s="27">
        <f>+D1456-5</f>
        <v>397.5</v>
      </c>
      <c r="E1457" s="19">
        <f t="shared" si="64"/>
        <v>397.75610526315791</v>
      </c>
      <c r="F1457" s="19">
        <f t="shared" si="64"/>
        <v>360.15536842105263</v>
      </c>
      <c r="G1457" s="20" t="str">
        <f t="shared" si="63"/>
        <v>13/09/2023</v>
      </c>
    </row>
    <row r="1458" spans="1:7" x14ac:dyDescent="0.3">
      <c r="A1458" s="17">
        <v>9</v>
      </c>
      <c r="B1458" s="29">
        <v>45183</v>
      </c>
      <c r="C1458" s="138">
        <f t="shared" si="60"/>
        <v>2023</v>
      </c>
      <c r="D1458" s="27">
        <f>+D1457-5</f>
        <v>392.5</v>
      </c>
      <c r="E1458" s="19">
        <f t="shared" si="64"/>
        <v>397.75610526315791</v>
      </c>
      <c r="F1458" s="19">
        <f t="shared" si="64"/>
        <v>360.15536842105263</v>
      </c>
      <c r="G1458" s="20" t="str">
        <f t="shared" si="63"/>
        <v>14/09/2023</v>
      </c>
    </row>
    <row r="1459" spans="1:7" x14ac:dyDescent="0.3">
      <c r="A1459" s="17">
        <v>9</v>
      </c>
      <c r="B1459" s="29">
        <v>45184</v>
      </c>
      <c r="C1459" s="138">
        <f t="shared" si="60"/>
        <v>2023</v>
      </c>
      <c r="D1459" s="27">
        <f>+D1458-5</f>
        <v>387.5</v>
      </c>
      <c r="E1459" s="19">
        <f t="shared" si="64"/>
        <v>397.75610526315791</v>
      </c>
      <c r="F1459" s="19">
        <f t="shared" si="64"/>
        <v>360.15536842105263</v>
      </c>
      <c r="G1459" s="20" t="str">
        <f t="shared" si="63"/>
        <v>15/09/2023</v>
      </c>
    </row>
    <row r="1460" spans="1:7" x14ac:dyDescent="0.3">
      <c r="A1460" s="17">
        <v>9</v>
      </c>
      <c r="B1460" s="29">
        <v>45187</v>
      </c>
      <c r="C1460" s="138">
        <f t="shared" si="60"/>
        <v>2023</v>
      </c>
      <c r="D1460" s="27">
        <f>+D1459-5</f>
        <v>382.5</v>
      </c>
      <c r="E1460" s="19">
        <f t="shared" si="64"/>
        <v>397.75610526315791</v>
      </c>
      <c r="F1460" s="19">
        <f t="shared" si="64"/>
        <v>360.15536842105263</v>
      </c>
      <c r="G1460" s="20" t="str">
        <f t="shared" si="63"/>
        <v>18/09/2023</v>
      </c>
    </row>
    <row r="1461" spans="1:7" x14ac:dyDescent="0.3">
      <c r="A1461" s="17">
        <v>9</v>
      </c>
      <c r="B1461" s="29">
        <v>45188</v>
      </c>
      <c r="C1461" s="138">
        <f t="shared" si="60"/>
        <v>2023</v>
      </c>
      <c r="D1461" s="27">
        <v>380</v>
      </c>
      <c r="E1461" s="19">
        <f t="shared" si="64"/>
        <v>397.75610526315791</v>
      </c>
      <c r="F1461" s="19">
        <f t="shared" si="64"/>
        <v>360.15536842105263</v>
      </c>
      <c r="G1461" s="20" t="str">
        <f t="shared" si="63"/>
        <v>19/09/2023</v>
      </c>
    </row>
    <row r="1462" spans="1:7" x14ac:dyDescent="0.3">
      <c r="A1462" s="17">
        <v>9</v>
      </c>
      <c r="B1462" s="29">
        <v>45189</v>
      </c>
      <c r="C1462" s="138">
        <f t="shared" si="60"/>
        <v>2023</v>
      </c>
      <c r="D1462" s="27">
        <v>400</v>
      </c>
      <c r="E1462" s="19">
        <f t="shared" si="64"/>
        <v>397.75610526315791</v>
      </c>
      <c r="F1462" s="19">
        <f t="shared" si="64"/>
        <v>360.15536842105263</v>
      </c>
      <c r="G1462" s="20" t="str">
        <f t="shared" si="63"/>
        <v>20/09/2023</v>
      </c>
    </row>
    <row r="1463" spans="1:7" x14ac:dyDescent="0.3">
      <c r="A1463" s="17">
        <v>9</v>
      </c>
      <c r="B1463" s="29">
        <v>45190</v>
      </c>
      <c r="C1463" s="138">
        <f t="shared" si="60"/>
        <v>2023</v>
      </c>
      <c r="D1463" s="27">
        <f>+D1462+2.5</f>
        <v>402.5</v>
      </c>
      <c r="E1463" s="19">
        <f t="shared" si="64"/>
        <v>397.75610526315791</v>
      </c>
      <c r="F1463" s="19">
        <f t="shared" si="64"/>
        <v>360.15536842105263</v>
      </c>
      <c r="G1463" s="20" t="str">
        <f t="shared" si="63"/>
        <v>21/09/2023</v>
      </c>
    </row>
    <row r="1464" spans="1:7" x14ac:dyDescent="0.3">
      <c r="A1464" s="17">
        <v>9</v>
      </c>
      <c r="B1464" s="29">
        <v>45191</v>
      </c>
      <c r="C1464" s="138">
        <f t="shared" si="60"/>
        <v>2023</v>
      </c>
      <c r="D1464" s="27">
        <f>+D1463+2.5</f>
        <v>405</v>
      </c>
      <c r="E1464" s="19">
        <f t="shared" si="64"/>
        <v>397.75610526315791</v>
      </c>
      <c r="F1464" s="19">
        <f t="shared" si="64"/>
        <v>360.15536842105263</v>
      </c>
      <c r="G1464" s="20" t="str">
        <f t="shared" si="63"/>
        <v>22/09/2023</v>
      </c>
    </row>
    <row r="1465" spans="1:7" x14ac:dyDescent="0.3">
      <c r="A1465" s="17">
        <v>9</v>
      </c>
      <c r="B1465" s="29">
        <v>45194</v>
      </c>
      <c r="C1465" s="138">
        <f t="shared" si="60"/>
        <v>2023</v>
      </c>
      <c r="D1465" s="27">
        <f>+D1464+2.5</f>
        <v>407.5</v>
      </c>
      <c r="E1465" s="19">
        <f t="shared" si="64"/>
        <v>397.75610526315791</v>
      </c>
      <c r="F1465" s="19">
        <f t="shared" si="64"/>
        <v>360.15536842105263</v>
      </c>
      <c r="G1465" s="20" t="str">
        <f t="shared" si="63"/>
        <v>25/09/2023</v>
      </c>
    </row>
    <row r="1466" spans="1:7" x14ac:dyDescent="0.3">
      <c r="A1466" s="17">
        <v>9</v>
      </c>
      <c r="B1466" s="29">
        <v>45195</v>
      </c>
      <c r="C1466" s="138">
        <f t="shared" si="60"/>
        <v>2023</v>
      </c>
      <c r="D1466" s="27">
        <v>415</v>
      </c>
      <c r="E1466" s="19">
        <f t="shared" si="64"/>
        <v>397.75610526315791</v>
      </c>
      <c r="F1466" s="19">
        <f t="shared" si="64"/>
        <v>360.15536842105263</v>
      </c>
      <c r="G1466" s="20" t="str">
        <f t="shared" si="63"/>
        <v>26/09/2023</v>
      </c>
    </row>
    <row r="1467" spans="1:7" x14ac:dyDescent="0.3">
      <c r="A1467" s="17">
        <v>9</v>
      </c>
      <c r="B1467" s="29">
        <v>45196</v>
      </c>
      <c r="C1467" s="138">
        <f t="shared" si="60"/>
        <v>2023</v>
      </c>
      <c r="D1467" s="27">
        <f>+D1466-2</f>
        <v>413</v>
      </c>
      <c r="E1467" s="19">
        <f t="shared" si="64"/>
        <v>397.75610526315791</v>
      </c>
      <c r="F1467" s="19">
        <f t="shared" si="64"/>
        <v>360.15536842105263</v>
      </c>
      <c r="G1467" s="20" t="str">
        <f t="shared" si="63"/>
        <v>27/09/2023</v>
      </c>
    </row>
    <row r="1468" spans="1:7" x14ac:dyDescent="0.3">
      <c r="A1468" s="17">
        <v>9</v>
      </c>
      <c r="B1468" s="29">
        <v>45197</v>
      </c>
      <c r="C1468" s="138">
        <f t="shared" si="60"/>
        <v>2023</v>
      </c>
      <c r="D1468" s="27">
        <f>+D1467-2</f>
        <v>411</v>
      </c>
      <c r="E1468" s="19">
        <f t="shared" si="64"/>
        <v>397.75610526315791</v>
      </c>
      <c r="F1468" s="19">
        <f t="shared" si="64"/>
        <v>360.15536842105263</v>
      </c>
      <c r="G1468" s="20" t="str">
        <f t="shared" si="63"/>
        <v>28/09/2023</v>
      </c>
    </row>
    <row r="1469" spans="1:7" x14ac:dyDescent="0.3">
      <c r="A1469" s="17">
        <v>9</v>
      </c>
      <c r="B1469" s="29">
        <v>45198</v>
      </c>
      <c r="C1469" s="138">
        <f t="shared" si="60"/>
        <v>2023</v>
      </c>
      <c r="D1469" s="27">
        <f>+D1468-2</f>
        <v>409</v>
      </c>
      <c r="E1469" s="19">
        <f t="shared" si="64"/>
        <v>397.75610526315791</v>
      </c>
      <c r="F1469" s="19">
        <f t="shared" si="64"/>
        <v>360.15536842105263</v>
      </c>
      <c r="G1469" s="20" t="str">
        <f t="shared" si="63"/>
        <v>29/09/2023</v>
      </c>
    </row>
    <row r="1470" spans="1:7" x14ac:dyDescent="0.3">
      <c r="A1470" s="17">
        <v>9</v>
      </c>
      <c r="B1470" s="29">
        <v>45201</v>
      </c>
      <c r="C1470" s="138">
        <f t="shared" si="60"/>
        <v>2023</v>
      </c>
      <c r="D1470" s="27">
        <f>+D1469-2</f>
        <v>407</v>
      </c>
      <c r="E1470" s="19">
        <f t="shared" ref="E1470:F1485" si="65">+E1469</f>
        <v>397.75610526315791</v>
      </c>
      <c r="F1470" s="19">
        <f t="shared" si="65"/>
        <v>360.15536842105263</v>
      </c>
      <c r="G1470" s="20" t="str">
        <f t="shared" si="63"/>
        <v>02/10/2023</v>
      </c>
    </row>
    <row r="1471" spans="1:7" x14ac:dyDescent="0.3">
      <c r="A1471" s="17">
        <v>9</v>
      </c>
      <c r="B1471" s="29">
        <v>45202</v>
      </c>
      <c r="C1471" s="138">
        <f t="shared" si="60"/>
        <v>2023</v>
      </c>
      <c r="D1471" s="27">
        <v>399</v>
      </c>
      <c r="E1471" s="19">
        <f t="shared" si="65"/>
        <v>397.75610526315791</v>
      </c>
      <c r="F1471" s="19">
        <f t="shared" si="65"/>
        <v>360.15536842105263</v>
      </c>
      <c r="G1471" s="20" t="str">
        <f t="shared" si="63"/>
        <v>03/10/2023</v>
      </c>
    </row>
    <row r="1472" spans="1:7" x14ac:dyDescent="0.3">
      <c r="A1472" s="17">
        <v>9</v>
      </c>
      <c r="B1472" s="29">
        <v>45203</v>
      </c>
      <c r="C1472" s="138">
        <f t="shared" si="60"/>
        <v>2023</v>
      </c>
      <c r="D1472" s="27">
        <v>400</v>
      </c>
      <c r="E1472" s="19">
        <f t="shared" si="65"/>
        <v>397.75610526315791</v>
      </c>
      <c r="F1472" s="19">
        <f t="shared" si="65"/>
        <v>360.15536842105263</v>
      </c>
      <c r="G1472" s="20" t="str">
        <f t="shared" si="63"/>
        <v>04/10/2023</v>
      </c>
    </row>
    <row r="1473" spans="1:7" x14ac:dyDescent="0.3">
      <c r="A1473" s="17">
        <v>9</v>
      </c>
      <c r="B1473" s="29">
        <v>45204</v>
      </c>
      <c r="C1473" s="138">
        <f t="shared" si="60"/>
        <v>2023</v>
      </c>
      <c r="D1473" s="27">
        <v>402</v>
      </c>
      <c r="E1473" s="19">
        <f t="shared" si="65"/>
        <v>397.75610526315791</v>
      </c>
      <c r="F1473" s="19">
        <f t="shared" si="65"/>
        <v>360.15536842105263</v>
      </c>
      <c r="G1473" s="20" t="str">
        <f t="shared" si="63"/>
        <v>05/10/2023</v>
      </c>
    </row>
    <row r="1474" spans="1:7" x14ac:dyDescent="0.3">
      <c r="A1474" s="17">
        <v>9</v>
      </c>
      <c r="B1474" s="29">
        <v>45205</v>
      </c>
      <c r="C1474" s="138">
        <f t="shared" si="60"/>
        <v>2023</v>
      </c>
      <c r="D1474" s="27">
        <v>400</v>
      </c>
      <c r="E1474" s="19">
        <f t="shared" si="65"/>
        <v>397.75610526315791</v>
      </c>
      <c r="F1474" s="19">
        <f t="shared" si="65"/>
        <v>360.15536842105263</v>
      </c>
      <c r="G1474" s="20" t="str">
        <f t="shared" si="63"/>
        <v>06/10/2023</v>
      </c>
    </row>
    <row r="1475" spans="1:7" x14ac:dyDescent="0.3">
      <c r="A1475" s="17">
        <v>9</v>
      </c>
      <c r="B1475" s="29">
        <v>45208</v>
      </c>
      <c r="C1475" s="138">
        <f t="shared" ref="C1475:C1524" si="66">YEAR(B1475)</f>
        <v>2023</v>
      </c>
      <c r="D1475" s="27">
        <v>395</v>
      </c>
      <c r="E1475" s="19">
        <f t="shared" si="65"/>
        <v>397.75610526315791</v>
      </c>
      <c r="F1475" s="19">
        <f t="shared" si="65"/>
        <v>360.15536842105263</v>
      </c>
      <c r="G1475" s="20" t="str">
        <f t="shared" si="63"/>
        <v>09/10/2023</v>
      </c>
    </row>
    <row r="1476" spans="1:7" x14ac:dyDescent="0.3">
      <c r="A1476" s="17">
        <v>9</v>
      </c>
      <c r="B1476" s="29">
        <v>45209</v>
      </c>
      <c r="C1476" s="138">
        <f t="shared" si="66"/>
        <v>2023</v>
      </c>
      <c r="D1476" s="27">
        <v>404.83</v>
      </c>
      <c r="E1476" s="19">
        <f t="shared" si="65"/>
        <v>397.75610526315791</v>
      </c>
      <c r="F1476" s="19">
        <f t="shared" si="65"/>
        <v>360.15536842105263</v>
      </c>
      <c r="G1476" s="20" t="str">
        <f t="shared" si="63"/>
        <v>10/10/2023</v>
      </c>
    </row>
    <row r="1477" spans="1:7" x14ac:dyDescent="0.3">
      <c r="A1477" s="17">
        <v>9</v>
      </c>
      <c r="B1477" s="29">
        <v>45210</v>
      </c>
      <c r="C1477" s="138">
        <f t="shared" si="66"/>
        <v>2023</v>
      </c>
      <c r="D1477" s="27">
        <v>401.75</v>
      </c>
      <c r="E1477" s="19">
        <f t="shared" si="65"/>
        <v>397.75610526315791</v>
      </c>
      <c r="F1477" s="19">
        <f t="shared" si="65"/>
        <v>360.15536842105263</v>
      </c>
      <c r="G1477" s="20" t="str">
        <f t="shared" si="63"/>
        <v>11/10/2023</v>
      </c>
    </row>
    <row r="1478" spans="1:7" x14ac:dyDescent="0.3">
      <c r="A1478" s="17">
        <v>9</v>
      </c>
      <c r="B1478" s="29">
        <v>45211</v>
      </c>
      <c r="C1478" s="138">
        <f t="shared" si="66"/>
        <v>2023</v>
      </c>
      <c r="D1478" s="27">
        <v>400</v>
      </c>
      <c r="E1478" s="19">
        <f t="shared" si="65"/>
        <v>397.75610526315791</v>
      </c>
      <c r="F1478" s="19">
        <f t="shared" si="65"/>
        <v>360.15536842105263</v>
      </c>
      <c r="G1478" s="20" t="str">
        <f t="shared" si="63"/>
        <v>12/10/2023</v>
      </c>
    </row>
    <row r="1479" spans="1:7" x14ac:dyDescent="0.3">
      <c r="A1479" s="17">
        <v>9</v>
      </c>
      <c r="B1479" s="29">
        <v>45212</v>
      </c>
      <c r="C1479" s="138">
        <f t="shared" si="66"/>
        <v>2023</v>
      </c>
      <c r="D1479" s="27">
        <v>398</v>
      </c>
      <c r="E1479" s="19">
        <f t="shared" si="65"/>
        <v>397.75610526315791</v>
      </c>
      <c r="F1479" s="19">
        <f t="shared" si="65"/>
        <v>360.15536842105263</v>
      </c>
      <c r="G1479" s="20" t="str">
        <f t="shared" si="63"/>
        <v>13/10/2023</v>
      </c>
    </row>
    <row r="1480" spans="1:7" x14ac:dyDescent="0.3">
      <c r="A1480" s="17">
        <v>9</v>
      </c>
      <c r="B1480" s="29">
        <v>45215</v>
      </c>
      <c r="C1480" s="138">
        <f t="shared" si="66"/>
        <v>2023</v>
      </c>
      <c r="D1480" s="27">
        <v>397</v>
      </c>
      <c r="E1480" s="19">
        <f t="shared" si="65"/>
        <v>397.75610526315791</v>
      </c>
      <c r="F1480" s="19">
        <f t="shared" si="65"/>
        <v>360.15536842105263</v>
      </c>
      <c r="G1480" s="20" t="str">
        <f t="shared" si="63"/>
        <v>16/10/2023</v>
      </c>
    </row>
    <row r="1481" spans="1:7" x14ac:dyDescent="0.3">
      <c r="A1481" s="17">
        <v>9</v>
      </c>
      <c r="B1481" s="29">
        <v>45216</v>
      </c>
      <c r="C1481" s="138">
        <f t="shared" si="66"/>
        <v>2023</v>
      </c>
      <c r="D1481" s="27">
        <v>396</v>
      </c>
      <c r="E1481" s="19">
        <f t="shared" si="65"/>
        <v>397.75610526315791</v>
      </c>
      <c r="F1481" s="19">
        <f t="shared" si="65"/>
        <v>360.15536842105263</v>
      </c>
      <c r="G1481" s="20" t="str">
        <f t="shared" si="63"/>
        <v>17/10/2023</v>
      </c>
    </row>
    <row r="1482" spans="1:7" x14ac:dyDescent="0.3">
      <c r="A1482" s="17">
        <v>9</v>
      </c>
      <c r="B1482" s="29">
        <v>45217</v>
      </c>
      <c r="C1482" s="138">
        <f t="shared" si="66"/>
        <v>2023</v>
      </c>
      <c r="D1482" s="27">
        <v>388</v>
      </c>
      <c r="E1482" s="19">
        <f t="shared" si="65"/>
        <v>397.75610526315791</v>
      </c>
      <c r="F1482" s="19">
        <f t="shared" si="65"/>
        <v>360.15536842105263</v>
      </c>
      <c r="G1482" s="20" t="str">
        <f t="shared" si="63"/>
        <v>18/10/2023</v>
      </c>
    </row>
    <row r="1483" spans="1:7" x14ac:dyDescent="0.3">
      <c r="A1483" s="17">
        <v>9</v>
      </c>
      <c r="B1483" s="29">
        <v>45218</v>
      </c>
      <c r="C1483" s="138">
        <f t="shared" si="66"/>
        <v>2023</v>
      </c>
      <c r="D1483" s="27">
        <v>381</v>
      </c>
      <c r="E1483" s="19">
        <f t="shared" si="65"/>
        <v>397.75610526315791</v>
      </c>
      <c r="F1483" s="19">
        <f t="shared" si="65"/>
        <v>360.15536842105263</v>
      </c>
      <c r="G1483" s="20" t="str">
        <f t="shared" si="63"/>
        <v>19/10/2023</v>
      </c>
    </row>
    <row r="1484" spans="1:7" x14ac:dyDescent="0.3">
      <c r="A1484" s="17">
        <v>9</v>
      </c>
      <c r="B1484" s="29">
        <v>45219</v>
      </c>
      <c r="C1484" s="138">
        <f t="shared" si="66"/>
        <v>2023</v>
      </c>
      <c r="D1484" s="27">
        <v>385</v>
      </c>
      <c r="E1484" s="19">
        <f t="shared" si="65"/>
        <v>397.75610526315791</v>
      </c>
      <c r="F1484" s="19">
        <f t="shared" si="65"/>
        <v>360.15536842105263</v>
      </c>
      <c r="G1484" s="20" t="str">
        <f t="shared" si="63"/>
        <v>20/10/2023</v>
      </c>
    </row>
    <row r="1485" spans="1:7" x14ac:dyDescent="0.3">
      <c r="A1485" s="17">
        <v>9</v>
      </c>
      <c r="B1485" s="29">
        <v>45222</v>
      </c>
      <c r="C1485" s="138">
        <f t="shared" si="66"/>
        <v>2023</v>
      </c>
      <c r="D1485" s="27">
        <v>391</v>
      </c>
      <c r="E1485" s="19">
        <f t="shared" si="65"/>
        <v>397.75610526315791</v>
      </c>
      <c r="F1485" s="19">
        <f t="shared" si="65"/>
        <v>360.15536842105263</v>
      </c>
      <c r="G1485" s="20" t="str">
        <f t="shared" si="63"/>
        <v>23/10/2023</v>
      </c>
    </row>
    <row r="1486" spans="1:7" x14ac:dyDescent="0.3">
      <c r="A1486" s="17">
        <v>9</v>
      </c>
      <c r="B1486" s="29">
        <v>45223</v>
      </c>
      <c r="C1486" s="138">
        <f t="shared" si="66"/>
        <v>2023</v>
      </c>
      <c r="D1486" s="27">
        <v>392.5</v>
      </c>
      <c r="E1486" s="19">
        <f t="shared" ref="E1486:F1501" si="67">+E1485</f>
        <v>397.75610526315791</v>
      </c>
      <c r="F1486" s="19">
        <f t="shared" si="67"/>
        <v>360.15536842105263</v>
      </c>
      <c r="G1486" s="20" t="str">
        <f t="shared" si="63"/>
        <v>24/10/2023</v>
      </c>
    </row>
    <row r="1487" spans="1:7" x14ac:dyDescent="0.3">
      <c r="A1487" s="17">
        <v>9</v>
      </c>
      <c r="B1487" s="29">
        <v>45224</v>
      </c>
      <c r="C1487" s="138">
        <f t="shared" si="66"/>
        <v>2023</v>
      </c>
      <c r="D1487" s="27">
        <v>390</v>
      </c>
      <c r="E1487" s="19">
        <f t="shared" si="67"/>
        <v>397.75610526315791</v>
      </c>
      <c r="F1487" s="19">
        <f t="shared" si="67"/>
        <v>360.15536842105263</v>
      </c>
      <c r="G1487" s="20" t="str">
        <f t="shared" si="63"/>
        <v>25/10/2023</v>
      </c>
    </row>
    <row r="1488" spans="1:7" x14ac:dyDescent="0.3">
      <c r="A1488" s="17">
        <v>9</v>
      </c>
      <c r="B1488" s="29">
        <v>45225</v>
      </c>
      <c r="C1488" s="138">
        <f t="shared" si="66"/>
        <v>2023</v>
      </c>
      <c r="D1488" s="27">
        <v>388</v>
      </c>
      <c r="E1488" s="19">
        <f t="shared" si="67"/>
        <v>397.75610526315791</v>
      </c>
      <c r="F1488" s="19">
        <f t="shared" si="67"/>
        <v>360.15536842105263</v>
      </c>
      <c r="G1488" s="20" t="str">
        <f t="shared" si="63"/>
        <v>26/10/2023</v>
      </c>
    </row>
    <row r="1489" spans="1:7" x14ac:dyDescent="0.3">
      <c r="A1489" s="17">
        <v>9</v>
      </c>
      <c r="B1489" s="29">
        <v>45226</v>
      </c>
      <c r="C1489" s="138">
        <f t="shared" si="66"/>
        <v>2023</v>
      </c>
      <c r="D1489" s="27">
        <v>385</v>
      </c>
      <c r="E1489" s="19">
        <f t="shared" si="67"/>
        <v>397.75610526315791</v>
      </c>
      <c r="F1489" s="19">
        <f t="shared" si="67"/>
        <v>360.15536842105263</v>
      </c>
      <c r="G1489" s="20" t="str">
        <f t="shared" si="63"/>
        <v>27/10/2023</v>
      </c>
    </row>
    <row r="1490" spans="1:7" x14ac:dyDescent="0.3">
      <c r="A1490" s="17">
        <v>9</v>
      </c>
      <c r="B1490" s="29">
        <v>45229</v>
      </c>
      <c r="C1490" s="138">
        <f t="shared" si="66"/>
        <v>2023</v>
      </c>
      <c r="D1490" s="27">
        <v>380</v>
      </c>
      <c r="E1490" s="19">
        <f t="shared" si="67"/>
        <v>397.75610526315791</v>
      </c>
      <c r="F1490" s="19">
        <f t="shared" si="67"/>
        <v>360.15536842105263</v>
      </c>
      <c r="G1490" s="20" t="str">
        <f t="shared" si="63"/>
        <v>30/10/2023</v>
      </c>
    </row>
    <row r="1491" spans="1:7" x14ac:dyDescent="0.3">
      <c r="A1491" s="17">
        <v>9</v>
      </c>
      <c r="B1491" s="29">
        <v>45230</v>
      </c>
      <c r="C1491" s="138">
        <f t="shared" si="66"/>
        <v>2023</v>
      </c>
      <c r="D1491" s="27">
        <v>378</v>
      </c>
      <c r="E1491" s="19">
        <f t="shared" si="67"/>
        <v>397.75610526315791</v>
      </c>
      <c r="F1491" s="19">
        <f t="shared" si="67"/>
        <v>360.15536842105263</v>
      </c>
      <c r="G1491" s="20" t="str">
        <f t="shared" si="63"/>
        <v>31/10/2023</v>
      </c>
    </row>
    <row r="1492" spans="1:7" x14ac:dyDescent="0.3">
      <c r="A1492" s="17">
        <v>9</v>
      </c>
      <c r="B1492" s="29">
        <v>45232</v>
      </c>
      <c r="C1492" s="138">
        <f t="shared" si="66"/>
        <v>2023</v>
      </c>
      <c r="D1492" s="27">
        <v>380</v>
      </c>
      <c r="E1492" s="19">
        <f t="shared" si="67"/>
        <v>397.75610526315791</v>
      </c>
      <c r="F1492" s="19">
        <f t="shared" si="67"/>
        <v>360.15536842105263</v>
      </c>
      <c r="G1492" s="20" t="str">
        <f t="shared" si="63"/>
        <v>02/11/2023</v>
      </c>
    </row>
    <row r="1493" spans="1:7" x14ac:dyDescent="0.3">
      <c r="A1493" s="17">
        <v>9</v>
      </c>
      <c r="B1493" s="29">
        <v>45233</v>
      </c>
      <c r="C1493" s="138">
        <f t="shared" si="66"/>
        <v>2023</v>
      </c>
      <c r="D1493" s="27">
        <v>382.5</v>
      </c>
      <c r="E1493" s="19">
        <f t="shared" si="67"/>
        <v>397.75610526315791</v>
      </c>
      <c r="F1493" s="19">
        <f t="shared" si="67"/>
        <v>360.15536842105263</v>
      </c>
      <c r="G1493" s="20" t="str">
        <f t="shared" si="63"/>
        <v>03/11/2023</v>
      </c>
    </row>
    <row r="1494" spans="1:7" x14ac:dyDescent="0.3">
      <c r="A1494" s="17">
        <v>9</v>
      </c>
      <c r="B1494" s="29">
        <v>45236</v>
      </c>
      <c r="C1494" s="138">
        <f t="shared" si="66"/>
        <v>2023</v>
      </c>
      <c r="D1494" s="27">
        <v>380</v>
      </c>
      <c r="E1494" s="19">
        <f t="shared" si="67"/>
        <v>397.75610526315791</v>
      </c>
      <c r="F1494" s="19">
        <f t="shared" si="67"/>
        <v>360.15536842105263</v>
      </c>
      <c r="G1494" s="20" t="str">
        <f t="shared" si="63"/>
        <v>06/11/2023</v>
      </c>
    </row>
    <row r="1495" spans="1:7" x14ac:dyDescent="0.3">
      <c r="A1495" s="17">
        <v>9</v>
      </c>
      <c r="B1495" s="29">
        <v>45237</v>
      </c>
      <c r="C1495" s="138">
        <f t="shared" si="66"/>
        <v>2023</v>
      </c>
      <c r="D1495" s="27">
        <v>380</v>
      </c>
      <c r="E1495" s="19">
        <f t="shared" si="67"/>
        <v>397.75610526315791</v>
      </c>
      <c r="F1495" s="19">
        <f t="shared" si="67"/>
        <v>360.15536842105263</v>
      </c>
      <c r="G1495" s="20" t="str">
        <f t="shared" si="63"/>
        <v>07/11/2023</v>
      </c>
    </row>
    <row r="1496" spans="1:7" x14ac:dyDescent="0.3">
      <c r="A1496" s="17">
        <v>9</v>
      </c>
      <c r="B1496" s="29">
        <v>45238</v>
      </c>
      <c r="C1496" s="138">
        <f t="shared" si="66"/>
        <v>2023</v>
      </c>
      <c r="D1496" s="27">
        <v>375</v>
      </c>
      <c r="E1496" s="19">
        <f t="shared" si="67"/>
        <v>397.75610526315791</v>
      </c>
      <c r="F1496" s="19">
        <f t="shared" si="67"/>
        <v>360.15536842105263</v>
      </c>
      <c r="G1496" s="20" t="str">
        <f t="shared" si="63"/>
        <v>08/11/2023</v>
      </c>
    </row>
    <row r="1497" spans="1:7" x14ac:dyDescent="0.3">
      <c r="A1497" s="17">
        <v>9</v>
      </c>
      <c r="B1497" s="29">
        <v>45239</v>
      </c>
      <c r="C1497" s="138">
        <f t="shared" si="66"/>
        <v>2023</v>
      </c>
      <c r="D1497" s="27">
        <v>370</v>
      </c>
      <c r="E1497" s="19">
        <f t="shared" si="67"/>
        <v>397.75610526315791</v>
      </c>
      <c r="F1497" s="19">
        <f t="shared" si="67"/>
        <v>360.15536842105263</v>
      </c>
      <c r="G1497" s="20" t="str">
        <f t="shared" si="63"/>
        <v>09/11/2023</v>
      </c>
    </row>
    <row r="1498" spans="1:7" x14ac:dyDescent="0.3">
      <c r="A1498" s="17">
        <v>9</v>
      </c>
      <c r="B1498" s="29">
        <v>45240</v>
      </c>
      <c r="C1498" s="138">
        <f t="shared" si="66"/>
        <v>2023</v>
      </c>
      <c r="D1498" s="27">
        <v>375</v>
      </c>
      <c r="E1498" s="19">
        <f t="shared" si="67"/>
        <v>397.75610526315791</v>
      </c>
      <c r="F1498" s="19">
        <f t="shared" si="67"/>
        <v>360.15536842105263</v>
      </c>
      <c r="G1498" s="20" t="str">
        <f t="shared" si="63"/>
        <v>10/11/2023</v>
      </c>
    </row>
    <row r="1499" spans="1:7" x14ac:dyDescent="0.3">
      <c r="A1499" s="17">
        <v>9</v>
      </c>
      <c r="B1499" s="29">
        <v>45243</v>
      </c>
      <c r="C1499" s="138">
        <f t="shared" si="66"/>
        <v>2023</v>
      </c>
      <c r="D1499" s="27">
        <v>376</v>
      </c>
      <c r="E1499" s="19">
        <f t="shared" si="67"/>
        <v>397.75610526315791</v>
      </c>
      <c r="F1499" s="19">
        <f t="shared" si="67"/>
        <v>360.15536842105263</v>
      </c>
      <c r="G1499" s="20" t="str">
        <f t="shared" si="63"/>
        <v>13/11/2023</v>
      </c>
    </row>
    <row r="1500" spans="1:7" x14ac:dyDescent="0.3">
      <c r="A1500" s="17">
        <v>9</v>
      </c>
      <c r="B1500" s="29">
        <v>45244</v>
      </c>
      <c r="C1500" s="138">
        <f t="shared" si="66"/>
        <v>2023</v>
      </c>
      <c r="D1500" s="27">
        <v>377</v>
      </c>
      <c r="E1500" s="19">
        <f t="shared" si="67"/>
        <v>397.75610526315791</v>
      </c>
      <c r="F1500" s="19">
        <f t="shared" si="67"/>
        <v>360.15536842105263</v>
      </c>
      <c r="G1500" s="20" t="str">
        <f t="shared" si="63"/>
        <v>14/11/2023</v>
      </c>
    </row>
    <row r="1501" spans="1:7" x14ac:dyDescent="0.3">
      <c r="A1501" s="17">
        <v>9</v>
      </c>
      <c r="B1501" s="29">
        <v>45245</v>
      </c>
      <c r="C1501" s="138">
        <f t="shared" si="66"/>
        <v>2023</v>
      </c>
      <c r="D1501" s="27">
        <v>377</v>
      </c>
      <c r="E1501" s="19">
        <f t="shared" si="67"/>
        <v>397.75610526315791</v>
      </c>
      <c r="F1501" s="19">
        <f t="shared" si="67"/>
        <v>360.15536842105263</v>
      </c>
      <c r="G1501" s="20" t="str">
        <f t="shared" si="63"/>
        <v>15/11/2023</v>
      </c>
    </row>
    <row r="1502" spans="1:7" x14ac:dyDescent="0.3">
      <c r="A1502" s="17">
        <v>9</v>
      </c>
      <c r="B1502" s="29">
        <v>45246</v>
      </c>
      <c r="C1502" s="138">
        <f t="shared" si="66"/>
        <v>2023</v>
      </c>
      <c r="D1502" s="27">
        <v>377</v>
      </c>
      <c r="E1502" s="19">
        <f t="shared" ref="E1502:F1517" si="68">+E1501</f>
        <v>397.75610526315791</v>
      </c>
      <c r="F1502" s="19">
        <f t="shared" si="68"/>
        <v>360.15536842105263</v>
      </c>
      <c r="G1502" s="20" t="str">
        <f t="shared" si="63"/>
        <v>16/11/2023</v>
      </c>
    </row>
    <row r="1503" spans="1:7" x14ac:dyDescent="0.3">
      <c r="A1503" s="17">
        <v>9</v>
      </c>
      <c r="B1503" s="29">
        <v>45247</v>
      </c>
      <c r="C1503" s="138">
        <f t="shared" si="66"/>
        <v>2023</v>
      </c>
      <c r="D1503" s="27">
        <v>378</v>
      </c>
      <c r="E1503" s="19">
        <f t="shared" si="68"/>
        <v>397.75610526315791</v>
      </c>
      <c r="F1503" s="19">
        <f t="shared" si="68"/>
        <v>360.15536842105263</v>
      </c>
      <c r="G1503" s="20" t="str">
        <f t="shared" si="63"/>
        <v>17/11/2023</v>
      </c>
    </row>
    <row r="1504" spans="1:7" x14ac:dyDescent="0.3">
      <c r="A1504" s="17">
        <v>9</v>
      </c>
      <c r="B1504" s="29">
        <v>45250</v>
      </c>
      <c r="C1504" s="138">
        <f t="shared" si="66"/>
        <v>2023</v>
      </c>
      <c r="D1504" s="27">
        <v>378</v>
      </c>
      <c r="E1504" s="19">
        <f t="shared" si="68"/>
        <v>397.75610526315791</v>
      </c>
      <c r="F1504" s="19">
        <f t="shared" si="68"/>
        <v>360.15536842105263</v>
      </c>
      <c r="G1504" s="20" t="str">
        <f t="shared" si="63"/>
        <v>20/11/2023</v>
      </c>
    </row>
    <row r="1505" spans="1:7" x14ac:dyDescent="0.3">
      <c r="A1505" s="17">
        <v>9</v>
      </c>
      <c r="B1505" s="29">
        <v>45251</v>
      </c>
      <c r="C1505" s="138">
        <f t="shared" si="66"/>
        <v>2023</v>
      </c>
      <c r="D1505" s="27">
        <v>383</v>
      </c>
      <c r="E1505" s="19">
        <f t="shared" si="68"/>
        <v>397.75610526315791</v>
      </c>
      <c r="F1505" s="19">
        <f t="shared" si="68"/>
        <v>360.15536842105263</v>
      </c>
      <c r="G1505" s="20" t="str">
        <f t="shared" si="63"/>
        <v>21/11/2023</v>
      </c>
    </row>
    <row r="1506" spans="1:7" x14ac:dyDescent="0.3">
      <c r="A1506" s="17">
        <v>9</v>
      </c>
      <c r="B1506" s="29">
        <v>45252</v>
      </c>
      <c r="C1506" s="138">
        <f t="shared" si="66"/>
        <v>2023</v>
      </c>
      <c r="D1506" s="27">
        <v>384</v>
      </c>
      <c r="E1506" s="19">
        <f t="shared" si="68"/>
        <v>397.75610526315791</v>
      </c>
      <c r="F1506" s="19">
        <f t="shared" si="68"/>
        <v>360.15536842105263</v>
      </c>
      <c r="G1506" s="20" t="str">
        <f t="shared" ref="G1506:G1524" si="69">TEXT(B1506,"jj/mm/aaaa")</f>
        <v>22/11/2023</v>
      </c>
    </row>
    <row r="1507" spans="1:7" x14ac:dyDescent="0.3">
      <c r="A1507" s="17">
        <v>9</v>
      </c>
      <c r="B1507" s="29">
        <v>45253</v>
      </c>
      <c r="C1507" s="138">
        <f t="shared" si="66"/>
        <v>2023</v>
      </c>
      <c r="D1507" s="27">
        <v>385</v>
      </c>
      <c r="E1507" s="19">
        <f t="shared" si="68"/>
        <v>397.75610526315791</v>
      </c>
      <c r="F1507" s="19">
        <f t="shared" si="68"/>
        <v>360.15536842105263</v>
      </c>
      <c r="G1507" s="20" t="str">
        <f t="shared" si="69"/>
        <v>23/11/2023</v>
      </c>
    </row>
    <row r="1508" spans="1:7" x14ac:dyDescent="0.3">
      <c r="A1508" s="17">
        <v>9</v>
      </c>
      <c r="B1508" s="29">
        <v>45254</v>
      </c>
      <c r="C1508" s="138">
        <f t="shared" si="66"/>
        <v>2023</v>
      </c>
      <c r="D1508" s="27">
        <v>378</v>
      </c>
      <c r="E1508" s="19">
        <f t="shared" si="68"/>
        <v>397.75610526315791</v>
      </c>
      <c r="F1508" s="19">
        <f t="shared" si="68"/>
        <v>360.15536842105263</v>
      </c>
      <c r="G1508" s="20" t="str">
        <f t="shared" si="69"/>
        <v>24/11/2023</v>
      </c>
    </row>
    <row r="1509" spans="1:7" x14ac:dyDescent="0.3">
      <c r="A1509" s="17">
        <v>9</v>
      </c>
      <c r="B1509" s="29">
        <v>45257</v>
      </c>
      <c r="C1509" s="138">
        <f t="shared" si="66"/>
        <v>2023</v>
      </c>
      <c r="D1509" s="27">
        <v>370</v>
      </c>
      <c r="E1509" s="19">
        <f t="shared" si="68"/>
        <v>397.75610526315791</v>
      </c>
      <c r="F1509" s="19">
        <f t="shared" si="68"/>
        <v>360.15536842105263</v>
      </c>
      <c r="G1509" s="20" t="str">
        <f t="shared" si="69"/>
        <v>27/11/2023</v>
      </c>
    </row>
    <row r="1510" spans="1:7" x14ac:dyDescent="0.3">
      <c r="A1510" s="17">
        <v>9</v>
      </c>
      <c r="B1510" s="29">
        <v>45258</v>
      </c>
      <c r="C1510" s="138">
        <f t="shared" si="66"/>
        <v>2023</v>
      </c>
      <c r="D1510" s="27">
        <v>367</v>
      </c>
      <c r="E1510" s="19">
        <f t="shared" si="68"/>
        <v>397.75610526315791</v>
      </c>
      <c r="F1510" s="19">
        <f t="shared" si="68"/>
        <v>360.15536842105263</v>
      </c>
      <c r="G1510" s="20" t="str">
        <f t="shared" si="69"/>
        <v>28/11/2023</v>
      </c>
    </row>
    <row r="1511" spans="1:7" x14ac:dyDescent="0.3">
      <c r="A1511" s="17">
        <v>9</v>
      </c>
      <c r="B1511" s="29">
        <v>45260</v>
      </c>
      <c r="C1511" s="138">
        <f t="shared" si="66"/>
        <v>2023</v>
      </c>
      <c r="D1511" s="27">
        <v>365</v>
      </c>
      <c r="E1511" s="19">
        <f t="shared" si="68"/>
        <v>397.75610526315791</v>
      </c>
      <c r="F1511" s="19">
        <f t="shared" si="68"/>
        <v>360.15536842105263</v>
      </c>
      <c r="G1511" s="20" t="str">
        <f t="shared" si="69"/>
        <v>30/11/2023</v>
      </c>
    </row>
    <row r="1512" spans="1:7" x14ac:dyDescent="0.3">
      <c r="A1512" s="17">
        <v>9</v>
      </c>
      <c r="B1512" s="29">
        <v>45261</v>
      </c>
      <c r="C1512" s="138">
        <f t="shared" si="66"/>
        <v>2023</v>
      </c>
      <c r="D1512" s="27">
        <v>365</v>
      </c>
      <c r="E1512" s="19">
        <f t="shared" si="68"/>
        <v>397.75610526315791</v>
      </c>
      <c r="F1512" s="19">
        <f t="shared" si="68"/>
        <v>360.15536842105263</v>
      </c>
      <c r="G1512" s="20" t="str">
        <f t="shared" si="69"/>
        <v>01/12/2023</v>
      </c>
    </row>
    <row r="1513" spans="1:7" x14ac:dyDescent="0.3">
      <c r="A1513" s="17">
        <v>9</v>
      </c>
      <c r="B1513" s="29">
        <v>45264</v>
      </c>
      <c r="C1513" s="138">
        <f t="shared" si="66"/>
        <v>2023</v>
      </c>
      <c r="D1513" s="27">
        <v>365</v>
      </c>
      <c r="E1513" s="19">
        <f t="shared" si="68"/>
        <v>397.75610526315791</v>
      </c>
      <c r="F1513" s="19">
        <f t="shared" si="68"/>
        <v>360.15536842105263</v>
      </c>
      <c r="G1513" s="20" t="str">
        <f t="shared" si="69"/>
        <v>04/12/2023</v>
      </c>
    </row>
    <row r="1514" spans="1:7" x14ac:dyDescent="0.3">
      <c r="A1514" s="17">
        <v>9</v>
      </c>
      <c r="B1514" s="29">
        <v>45265</v>
      </c>
      <c r="C1514" s="138">
        <f t="shared" si="66"/>
        <v>2023</v>
      </c>
      <c r="D1514" s="27">
        <v>365</v>
      </c>
      <c r="E1514" s="19">
        <f t="shared" si="68"/>
        <v>397.75610526315791</v>
      </c>
      <c r="F1514" s="19">
        <f t="shared" si="68"/>
        <v>360.15536842105263</v>
      </c>
      <c r="G1514" s="20" t="str">
        <f t="shared" si="69"/>
        <v>05/12/2023</v>
      </c>
    </row>
    <row r="1515" spans="1:7" x14ac:dyDescent="0.3">
      <c r="A1515" s="17">
        <v>9</v>
      </c>
      <c r="B1515" s="29">
        <v>45266</v>
      </c>
      <c r="C1515" s="138">
        <f t="shared" si="66"/>
        <v>2023</v>
      </c>
      <c r="D1515" s="27">
        <v>370</v>
      </c>
      <c r="E1515" s="19">
        <f t="shared" si="68"/>
        <v>397.75610526315791</v>
      </c>
      <c r="F1515" s="19">
        <f t="shared" si="68"/>
        <v>360.15536842105263</v>
      </c>
      <c r="G1515" s="20" t="str">
        <f t="shared" si="69"/>
        <v>06/12/2023</v>
      </c>
    </row>
    <row r="1516" spans="1:7" x14ac:dyDescent="0.3">
      <c r="A1516" s="17">
        <v>9</v>
      </c>
      <c r="B1516" s="29">
        <v>45267</v>
      </c>
      <c r="C1516" s="138">
        <f t="shared" si="66"/>
        <v>2023</v>
      </c>
      <c r="D1516" s="27">
        <v>377.5</v>
      </c>
      <c r="E1516" s="19">
        <f t="shared" si="68"/>
        <v>397.75610526315791</v>
      </c>
      <c r="F1516" s="19">
        <f t="shared" si="68"/>
        <v>360.15536842105263</v>
      </c>
      <c r="G1516" s="20" t="str">
        <f t="shared" si="69"/>
        <v>07/12/2023</v>
      </c>
    </row>
    <row r="1517" spans="1:7" x14ac:dyDescent="0.3">
      <c r="A1517" s="17">
        <v>9</v>
      </c>
      <c r="B1517" s="29">
        <v>45268</v>
      </c>
      <c r="C1517" s="138">
        <f t="shared" si="66"/>
        <v>2023</v>
      </c>
      <c r="D1517" s="27">
        <v>375.5</v>
      </c>
      <c r="E1517" s="19">
        <f t="shared" si="68"/>
        <v>397.75610526315791</v>
      </c>
      <c r="F1517" s="19">
        <f t="shared" si="68"/>
        <v>360.15536842105263</v>
      </c>
      <c r="G1517" s="20" t="str">
        <f t="shared" si="69"/>
        <v>08/12/2023</v>
      </c>
    </row>
    <row r="1518" spans="1:7" x14ac:dyDescent="0.3">
      <c r="A1518" s="17">
        <v>9</v>
      </c>
      <c r="B1518" s="29">
        <v>45271</v>
      </c>
      <c r="C1518" s="138">
        <f t="shared" si="66"/>
        <v>2023</v>
      </c>
      <c r="D1518" s="27">
        <v>372.5</v>
      </c>
      <c r="E1518" s="19">
        <f t="shared" ref="E1518:F1524" si="70">+E1517</f>
        <v>397.75610526315791</v>
      </c>
      <c r="F1518" s="19">
        <f t="shared" si="70"/>
        <v>360.15536842105263</v>
      </c>
      <c r="G1518" s="20" t="str">
        <f t="shared" si="69"/>
        <v>11/12/2023</v>
      </c>
    </row>
    <row r="1519" spans="1:7" x14ac:dyDescent="0.3">
      <c r="A1519" s="17">
        <v>9</v>
      </c>
      <c r="B1519" s="29">
        <v>45272</v>
      </c>
      <c r="C1519" s="138">
        <f t="shared" si="66"/>
        <v>2023</v>
      </c>
      <c r="D1519" s="27">
        <v>375</v>
      </c>
      <c r="E1519" s="19">
        <f t="shared" si="70"/>
        <v>397.75610526315791</v>
      </c>
      <c r="F1519" s="19">
        <f t="shared" si="70"/>
        <v>360.15536842105263</v>
      </c>
      <c r="G1519" s="20" t="str">
        <f t="shared" si="69"/>
        <v>12/12/2023</v>
      </c>
    </row>
    <row r="1520" spans="1:7" x14ac:dyDescent="0.3">
      <c r="A1520" s="17">
        <v>9</v>
      </c>
      <c r="B1520" s="29">
        <v>45273</v>
      </c>
      <c r="C1520" s="138">
        <f t="shared" si="66"/>
        <v>2023</v>
      </c>
      <c r="D1520" s="27">
        <v>375</v>
      </c>
      <c r="E1520" s="19">
        <f t="shared" si="70"/>
        <v>397.75610526315791</v>
      </c>
      <c r="F1520" s="19">
        <f t="shared" si="70"/>
        <v>360.15536842105263</v>
      </c>
      <c r="G1520" s="20" t="str">
        <f t="shared" si="69"/>
        <v>13/12/2023</v>
      </c>
    </row>
    <row r="1521" spans="1:7" x14ac:dyDescent="0.3">
      <c r="A1521" s="17">
        <v>9</v>
      </c>
      <c r="B1521" s="29">
        <v>45274</v>
      </c>
      <c r="C1521" s="138">
        <f t="shared" si="66"/>
        <v>2023</v>
      </c>
      <c r="D1521" s="27">
        <v>375</v>
      </c>
      <c r="E1521" s="19">
        <f t="shared" si="70"/>
        <v>397.75610526315791</v>
      </c>
      <c r="F1521" s="19">
        <f t="shared" si="70"/>
        <v>360.15536842105263</v>
      </c>
      <c r="G1521" s="20" t="str">
        <f t="shared" si="69"/>
        <v>14/12/2023</v>
      </c>
    </row>
    <row r="1522" spans="1:7" x14ac:dyDescent="0.3">
      <c r="A1522" s="17">
        <v>9</v>
      </c>
      <c r="B1522" s="29">
        <v>45275</v>
      </c>
      <c r="C1522" s="138">
        <f t="shared" si="66"/>
        <v>2023</v>
      </c>
      <c r="D1522" s="27">
        <v>370</v>
      </c>
      <c r="E1522" s="19">
        <f t="shared" si="70"/>
        <v>397.75610526315791</v>
      </c>
      <c r="F1522" s="19">
        <f t="shared" si="70"/>
        <v>360.15536842105263</v>
      </c>
      <c r="G1522" s="20" t="str">
        <f t="shared" si="69"/>
        <v>15/12/2023</v>
      </c>
    </row>
    <row r="1523" spans="1:7" x14ac:dyDescent="0.3">
      <c r="A1523" s="17">
        <v>9</v>
      </c>
      <c r="B1523" s="29">
        <v>45278</v>
      </c>
      <c r="C1523" s="138">
        <f t="shared" si="66"/>
        <v>2023</v>
      </c>
      <c r="D1523" s="27">
        <v>371</v>
      </c>
      <c r="E1523" s="19">
        <f t="shared" si="70"/>
        <v>397.75610526315791</v>
      </c>
      <c r="F1523" s="19">
        <f t="shared" si="70"/>
        <v>360.15536842105263</v>
      </c>
      <c r="G1523" s="20" t="str">
        <f t="shared" si="69"/>
        <v>18/12/2023</v>
      </c>
    </row>
    <row r="1524" spans="1:7" x14ac:dyDescent="0.3">
      <c r="A1524" s="17">
        <v>9</v>
      </c>
      <c r="B1524" s="29">
        <v>45279</v>
      </c>
      <c r="C1524" s="138">
        <f t="shared" si="66"/>
        <v>2023</v>
      </c>
      <c r="D1524" s="27">
        <v>371.25</v>
      </c>
      <c r="E1524" s="19">
        <f t="shared" si="70"/>
        <v>397.75610526315791</v>
      </c>
      <c r="F1524" s="19">
        <f t="shared" si="70"/>
        <v>360.15536842105263</v>
      </c>
      <c r="G1524" s="20" t="str">
        <f t="shared" si="69"/>
        <v>19/12/2023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75FB9-9029-4E31-86DD-6DB96BCD20A6}">
  <sheetPr>
    <tabColor theme="9"/>
  </sheetPr>
  <dimension ref="A1:G1524"/>
  <sheetViews>
    <sheetView workbookViewId="0">
      <selection activeCell="F9" sqref="F9"/>
    </sheetView>
  </sheetViews>
  <sheetFormatPr baseColWidth="10" defaultRowHeight="14.4" x14ac:dyDescent="0.3"/>
  <cols>
    <col min="1" max="1" width="15.77734375" style="4" customWidth="1"/>
    <col min="2" max="3" width="25.6640625" style="4" customWidth="1"/>
  </cols>
  <sheetData>
    <row r="1" spans="1:7" x14ac:dyDescent="0.3">
      <c r="A1" s="20" t="s">
        <v>279</v>
      </c>
      <c r="B1" s="20" t="s">
        <v>80</v>
      </c>
      <c r="C1" s="20" t="s">
        <v>81</v>
      </c>
      <c r="E1" t="str" cm="1">
        <f t="array" ref="E1:G12">_xlfn.UNIQUE(A:C)</f>
        <v>Année</v>
      </c>
      <c r="F1" t="str">
        <v>Moyenne annuelle</v>
      </c>
      <c r="G1" t="str">
        <v>Moyenne Protélis</v>
      </c>
    </row>
    <row r="2" spans="1:7" x14ac:dyDescent="0.3">
      <c r="A2" s="138">
        <f>'Prix - Blé dur 9'!C2</f>
        <v>2014</v>
      </c>
      <c r="B2" s="70">
        <f>'Prix - Blé dur 9'!E2</f>
        <v>356.31</v>
      </c>
      <c r="C2" s="71">
        <f>'Prix - Blé dur 9'!F2</f>
        <v>304.25</v>
      </c>
      <c r="E2">
        <v>2014</v>
      </c>
      <c r="F2">
        <v>356.31</v>
      </c>
      <c r="G2">
        <v>304.25</v>
      </c>
    </row>
    <row r="3" spans="1:7" x14ac:dyDescent="0.3">
      <c r="A3" s="138">
        <f>'Prix - Blé dur 9'!C3</f>
        <v>2014</v>
      </c>
      <c r="B3" s="70">
        <f>'Prix - Blé dur 9'!E3</f>
        <v>356.31</v>
      </c>
      <c r="C3" s="71">
        <f>'Prix - Blé dur 9'!F3</f>
        <v>304.25</v>
      </c>
      <c r="E3">
        <v>2015</v>
      </c>
      <c r="F3">
        <v>334.86</v>
      </c>
      <c r="G3">
        <v>328.49</v>
      </c>
    </row>
    <row r="4" spans="1:7" x14ac:dyDescent="0.3">
      <c r="A4" s="138">
        <f>'Prix - Blé dur 9'!C4</f>
        <v>2014</v>
      </c>
      <c r="B4" s="70">
        <f>'Prix - Blé dur 9'!E4</f>
        <v>356.31</v>
      </c>
      <c r="C4" s="71">
        <f>'Prix - Blé dur 9'!F4</f>
        <v>304.25</v>
      </c>
      <c r="E4">
        <v>2016</v>
      </c>
      <c r="F4">
        <v>236.87</v>
      </c>
      <c r="G4">
        <v>302</v>
      </c>
    </row>
    <row r="5" spans="1:7" x14ac:dyDescent="0.3">
      <c r="A5" s="138">
        <f>'Prix - Blé dur 9'!C5</f>
        <v>2014</v>
      </c>
      <c r="B5" s="70">
        <f>'Prix - Blé dur 9'!E5</f>
        <v>356.31</v>
      </c>
      <c r="C5" s="71">
        <f>'Prix - Blé dur 9'!F5</f>
        <v>304.25</v>
      </c>
      <c r="E5">
        <v>2017</v>
      </c>
      <c r="F5">
        <v>244.8</v>
      </c>
      <c r="G5">
        <v>280.60000000000002</v>
      </c>
    </row>
    <row r="6" spans="1:7" x14ac:dyDescent="0.3">
      <c r="A6" s="138">
        <f>'Prix - Blé dur 9'!C6</f>
        <v>2014</v>
      </c>
      <c r="B6" s="70">
        <f>'Prix - Blé dur 9'!E6</f>
        <v>356.31</v>
      </c>
      <c r="C6" s="71">
        <f>'Prix - Blé dur 9'!F6</f>
        <v>304.25</v>
      </c>
      <c r="E6">
        <v>2018</v>
      </c>
      <c r="F6">
        <v>217.84</v>
      </c>
      <c r="G6">
        <v>272.18</v>
      </c>
    </row>
    <row r="7" spans="1:7" x14ac:dyDescent="0.3">
      <c r="A7" s="138">
        <f>'Prix - Blé dur 9'!C7</f>
        <v>2014</v>
      </c>
      <c r="B7" s="70">
        <f>'Prix - Blé dur 9'!E7</f>
        <v>356.31</v>
      </c>
      <c r="C7" s="71">
        <f>'Prix - Blé dur 9'!F7</f>
        <v>304.25</v>
      </c>
      <c r="E7">
        <v>2019</v>
      </c>
      <c r="F7">
        <v>242.46</v>
      </c>
      <c r="G7">
        <v>241.38</v>
      </c>
    </row>
    <row r="8" spans="1:7" x14ac:dyDescent="0.3">
      <c r="A8" s="138">
        <f>'Prix - Blé dur 9'!C8</f>
        <v>2014</v>
      </c>
      <c r="B8" s="70">
        <f>'Prix - Blé dur 9'!E8</f>
        <v>356.31</v>
      </c>
      <c r="C8" s="71">
        <f>'Prix - Blé dur 9'!F8</f>
        <v>304.25</v>
      </c>
      <c r="E8">
        <v>2020</v>
      </c>
      <c r="F8">
        <v>278.48</v>
      </c>
      <c r="G8">
        <v>241.38</v>
      </c>
    </row>
    <row r="9" spans="1:7" x14ac:dyDescent="0.3">
      <c r="A9" s="138">
        <f>'Prix - Blé dur 9'!C9</f>
        <v>2014</v>
      </c>
      <c r="B9" s="70">
        <f>'Prix - Blé dur 9'!E9</f>
        <v>356.31</v>
      </c>
      <c r="C9" s="71">
        <f>'Prix - Blé dur 9'!F9</f>
        <v>304.25</v>
      </c>
      <c r="E9">
        <v>2021</v>
      </c>
      <c r="F9">
        <v>404.23</v>
      </c>
      <c r="G9">
        <v>255.25</v>
      </c>
    </row>
    <row r="10" spans="1:7" x14ac:dyDescent="0.3">
      <c r="A10" s="138">
        <f>'Prix - Blé dur 9'!C10</f>
        <v>2014</v>
      </c>
      <c r="B10" s="70">
        <f>'Prix - Blé dur 9'!E10</f>
        <v>356.31</v>
      </c>
      <c r="C10" s="71">
        <f>'Prix - Blé dur 9'!F10</f>
        <v>304.25</v>
      </c>
      <c r="E10">
        <v>2022</v>
      </c>
      <c r="F10">
        <v>469.94</v>
      </c>
      <c r="G10">
        <v>308.39</v>
      </c>
    </row>
    <row r="11" spans="1:7" x14ac:dyDescent="0.3">
      <c r="A11" s="138">
        <f>'Prix - Blé dur 9'!C11</f>
        <v>2014</v>
      </c>
      <c r="B11" s="70">
        <f>'Prix - Blé dur 9'!E11</f>
        <v>356.31</v>
      </c>
      <c r="C11" s="71">
        <f>'Prix - Blé dur 9'!F11</f>
        <v>304.25</v>
      </c>
      <c r="E11">
        <v>2023</v>
      </c>
      <c r="F11">
        <v>397.75610526315791</v>
      </c>
      <c r="G11">
        <v>360.15536842105263</v>
      </c>
    </row>
    <row r="12" spans="1:7" x14ac:dyDescent="0.3">
      <c r="A12" s="138">
        <f>'Prix - Blé dur 9'!C12</f>
        <v>2014</v>
      </c>
      <c r="B12" s="70">
        <f>'Prix - Blé dur 9'!E12</f>
        <v>356.31</v>
      </c>
      <c r="C12" s="71">
        <f>'Prix - Blé dur 9'!F12</f>
        <v>304.25</v>
      </c>
      <c r="E12">
        <v>0</v>
      </c>
      <c r="F12">
        <v>0</v>
      </c>
      <c r="G12">
        <v>0</v>
      </c>
    </row>
    <row r="13" spans="1:7" x14ac:dyDescent="0.3">
      <c r="A13" s="138">
        <f>'Prix - Blé dur 9'!C13</f>
        <v>2014</v>
      </c>
      <c r="B13" s="70">
        <f>'Prix - Blé dur 9'!E13</f>
        <v>356.31</v>
      </c>
      <c r="C13" s="71">
        <f>'Prix - Blé dur 9'!F13</f>
        <v>304.25</v>
      </c>
    </row>
    <row r="14" spans="1:7" x14ac:dyDescent="0.3">
      <c r="A14" s="138">
        <f>'Prix - Blé dur 9'!C14</f>
        <v>2014</v>
      </c>
      <c r="B14" s="70">
        <f>'Prix - Blé dur 9'!E14</f>
        <v>356.31</v>
      </c>
      <c r="C14" s="71">
        <f>'Prix - Blé dur 9'!F14</f>
        <v>304.25</v>
      </c>
    </row>
    <row r="15" spans="1:7" x14ac:dyDescent="0.3">
      <c r="A15" s="138">
        <f>'Prix - Blé dur 9'!C15</f>
        <v>2014</v>
      </c>
      <c r="B15" s="70">
        <f>'Prix - Blé dur 9'!E15</f>
        <v>356.31</v>
      </c>
      <c r="C15" s="71">
        <f>'Prix - Blé dur 9'!F15</f>
        <v>304.25</v>
      </c>
    </row>
    <row r="16" spans="1:7" x14ac:dyDescent="0.3">
      <c r="A16" s="138">
        <f>'Prix - Blé dur 9'!C16</f>
        <v>2014</v>
      </c>
      <c r="B16" s="70">
        <f>'Prix - Blé dur 9'!E16</f>
        <v>356.31</v>
      </c>
      <c r="C16" s="71">
        <f>'Prix - Blé dur 9'!F16</f>
        <v>304.25</v>
      </c>
    </row>
    <row r="17" spans="1:3" x14ac:dyDescent="0.3">
      <c r="A17" s="138">
        <f>'Prix - Blé dur 9'!C17</f>
        <v>2014</v>
      </c>
      <c r="B17" s="70">
        <f>'Prix - Blé dur 9'!E17</f>
        <v>356.31</v>
      </c>
      <c r="C17" s="71">
        <f>'Prix - Blé dur 9'!F17</f>
        <v>304.25</v>
      </c>
    </row>
    <row r="18" spans="1:3" x14ac:dyDescent="0.3">
      <c r="A18" s="138">
        <f>'Prix - Blé dur 9'!C18</f>
        <v>2014</v>
      </c>
      <c r="B18" s="70">
        <f>'Prix - Blé dur 9'!E18</f>
        <v>356.31</v>
      </c>
      <c r="C18" s="71">
        <f>'Prix - Blé dur 9'!F18</f>
        <v>304.25</v>
      </c>
    </row>
    <row r="19" spans="1:3" x14ac:dyDescent="0.3">
      <c r="A19" s="138">
        <f>'Prix - Blé dur 9'!C19</f>
        <v>2014</v>
      </c>
      <c r="B19" s="70">
        <f>'Prix - Blé dur 9'!E19</f>
        <v>356.31</v>
      </c>
      <c r="C19" s="71">
        <f>'Prix - Blé dur 9'!F19</f>
        <v>304.25</v>
      </c>
    </row>
    <row r="20" spans="1:3" x14ac:dyDescent="0.3">
      <c r="A20" s="138">
        <f>'Prix - Blé dur 9'!C20</f>
        <v>2014</v>
      </c>
      <c r="B20" s="70">
        <f>'Prix - Blé dur 9'!E20</f>
        <v>356.31</v>
      </c>
      <c r="C20" s="71">
        <f>'Prix - Blé dur 9'!F20</f>
        <v>304.25</v>
      </c>
    </row>
    <row r="21" spans="1:3" x14ac:dyDescent="0.3">
      <c r="A21" s="138">
        <f>'Prix - Blé dur 9'!C21</f>
        <v>2014</v>
      </c>
      <c r="B21" s="70">
        <f>'Prix - Blé dur 9'!E21</f>
        <v>356.31</v>
      </c>
      <c r="C21" s="71">
        <f>'Prix - Blé dur 9'!F21</f>
        <v>304.25</v>
      </c>
    </row>
    <row r="22" spans="1:3" x14ac:dyDescent="0.3">
      <c r="A22" s="138">
        <f>'Prix - Blé dur 9'!C22</f>
        <v>2014</v>
      </c>
      <c r="B22" s="70">
        <f>'Prix - Blé dur 9'!E22</f>
        <v>356.31</v>
      </c>
      <c r="C22" s="71">
        <f>'Prix - Blé dur 9'!F22</f>
        <v>304.25</v>
      </c>
    </row>
    <row r="23" spans="1:3" x14ac:dyDescent="0.3">
      <c r="A23" s="138">
        <f>'Prix - Blé dur 9'!C23</f>
        <v>2014</v>
      </c>
      <c r="B23" s="70">
        <f>'Prix - Blé dur 9'!E23</f>
        <v>356.31</v>
      </c>
      <c r="C23" s="71">
        <f>'Prix - Blé dur 9'!F23</f>
        <v>304.25</v>
      </c>
    </row>
    <row r="24" spans="1:3" x14ac:dyDescent="0.3">
      <c r="A24" s="138">
        <f>'Prix - Blé dur 9'!C24</f>
        <v>2014</v>
      </c>
      <c r="B24" s="70">
        <f>'Prix - Blé dur 9'!E24</f>
        <v>356.31</v>
      </c>
      <c r="C24" s="71">
        <f>'Prix - Blé dur 9'!F24</f>
        <v>304.25</v>
      </c>
    </row>
    <row r="25" spans="1:3" x14ac:dyDescent="0.3">
      <c r="A25" s="138">
        <f>'Prix - Blé dur 9'!C25</f>
        <v>2014</v>
      </c>
      <c r="B25" s="70">
        <f>'Prix - Blé dur 9'!E25</f>
        <v>356.31</v>
      </c>
      <c r="C25" s="71">
        <f>'Prix - Blé dur 9'!F25</f>
        <v>304.25</v>
      </c>
    </row>
    <row r="26" spans="1:3" x14ac:dyDescent="0.3">
      <c r="A26" s="138">
        <f>'Prix - Blé dur 9'!C26</f>
        <v>2014</v>
      </c>
      <c r="B26" s="70">
        <f>'Prix - Blé dur 9'!E26</f>
        <v>356.31</v>
      </c>
      <c r="C26" s="71">
        <f>'Prix - Blé dur 9'!F26</f>
        <v>304.25</v>
      </c>
    </row>
    <row r="27" spans="1:3" x14ac:dyDescent="0.3">
      <c r="A27" s="138">
        <f>'Prix - Blé dur 9'!C27</f>
        <v>2014</v>
      </c>
      <c r="B27" s="70">
        <f>'Prix - Blé dur 9'!E27</f>
        <v>356.31</v>
      </c>
      <c r="C27" s="71">
        <f>'Prix - Blé dur 9'!F27</f>
        <v>304.25</v>
      </c>
    </row>
    <row r="28" spans="1:3" x14ac:dyDescent="0.3">
      <c r="A28" s="138">
        <f>'Prix - Blé dur 9'!C28</f>
        <v>2014</v>
      </c>
      <c r="B28" s="70">
        <f>'Prix - Blé dur 9'!E28</f>
        <v>356.31</v>
      </c>
      <c r="C28" s="71">
        <f>'Prix - Blé dur 9'!F28</f>
        <v>304.25</v>
      </c>
    </row>
    <row r="29" spans="1:3" x14ac:dyDescent="0.3">
      <c r="A29" s="138">
        <f>'Prix - Blé dur 9'!C29</f>
        <v>2014</v>
      </c>
      <c r="B29" s="70">
        <f>'Prix - Blé dur 9'!E29</f>
        <v>356.31</v>
      </c>
      <c r="C29" s="71">
        <f>'Prix - Blé dur 9'!F29</f>
        <v>304.25</v>
      </c>
    </row>
    <row r="30" spans="1:3" x14ac:dyDescent="0.3">
      <c r="A30" s="138">
        <f>'Prix - Blé dur 9'!C30</f>
        <v>2014</v>
      </c>
      <c r="B30" s="70">
        <f>'Prix - Blé dur 9'!E30</f>
        <v>356.31</v>
      </c>
      <c r="C30" s="71">
        <f>'Prix - Blé dur 9'!F30</f>
        <v>304.25</v>
      </c>
    </row>
    <row r="31" spans="1:3" x14ac:dyDescent="0.3">
      <c r="A31" s="138">
        <f>'Prix - Blé dur 9'!C31</f>
        <v>2014</v>
      </c>
      <c r="B31" s="70">
        <f>'Prix - Blé dur 9'!E31</f>
        <v>356.31</v>
      </c>
      <c r="C31" s="71">
        <f>'Prix - Blé dur 9'!F31</f>
        <v>304.25</v>
      </c>
    </row>
    <row r="32" spans="1:3" x14ac:dyDescent="0.3">
      <c r="A32" s="138">
        <f>'Prix - Blé dur 9'!C32</f>
        <v>2014</v>
      </c>
      <c r="B32" s="70">
        <f>'Prix - Blé dur 9'!E32</f>
        <v>356.31</v>
      </c>
      <c r="C32" s="71">
        <f>'Prix - Blé dur 9'!F32</f>
        <v>304.25</v>
      </c>
    </row>
    <row r="33" spans="1:3" x14ac:dyDescent="0.3">
      <c r="A33" s="138">
        <f>'Prix - Blé dur 9'!C33</f>
        <v>2014</v>
      </c>
      <c r="B33" s="70">
        <f>'Prix - Blé dur 9'!E33</f>
        <v>356.31</v>
      </c>
      <c r="C33" s="71">
        <f>'Prix - Blé dur 9'!F33</f>
        <v>304.25</v>
      </c>
    </row>
    <row r="34" spans="1:3" x14ac:dyDescent="0.3">
      <c r="A34" s="138">
        <f>'Prix - Blé dur 9'!C34</f>
        <v>2014</v>
      </c>
      <c r="B34" s="70">
        <f>'Prix - Blé dur 9'!E34</f>
        <v>356.31</v>
      </c>
      <c r="C34" s="71">
        <f>'Prix - Blé dur 9'!F34</f>
        <v>304.25</v>
      </c>
    </row>
    <row r="35" spans="1:3" x14ac:dyDescent="0.3">
      <c r="A35" s="138">
        <f>'Prix - Blé dur 9'!C35</f>
        <v>2014</v>
      </c>
      <c r="B35" s="70">
        <f>'Prix - Blé dur 9'!E35</f>
        <v>356.31</v>
      </c>
      <c r="C35" s="71">
        <f>'Prix - Blé dur 9'!F35</f>
        <v>304.25</v>
      </c>
    </row>
    <row r="36" spans="1:3" x14ac:dyDescent="0.3">
      <c r="A36" s="138">
        <f>'Prix - Blé dur 9'!C36</f>
        <v>2014</v>
      </c>
      <c r="B36" s="70">
        <f>'Prix - Blé dur 9'!E36</f>
        <v>356.31</v>
      </c>
      <c r="C36" s="71">
        <f>'Prix - Blé dur 9'!F36</f>
        <v>304.25</v>
      </c>
    </row>
    <row r="37" spans="1:3" x14ac:dyDescent="0.3">
      <c r="A37" s="138">
        <f>'Prix - Blé dur 9'!C37</f>
        <v>2014</v>
      </c>
      <c r="B37" s="70">
        <f>'Prix - Blé dur 9'!E37</f>
        <v>356.31</v>
      </c>
      <c r="C37" s="71">
        <f>'Prix - Blé dur 9'!F37</f>
        <v>304.25</v>
      </c>
    </row>
    <row r="38" spans="1:3" x14ac:dyDescent="0.3">
      <c r="A38" s="138">
        <f>'Prix - Blé dur 9'!C38</f>
        <v>2014</v>
      </c>
      <c r="B38" s="70">
        <f>'Prix - Blé dur 9'!E38</f>
        <v>356.31</v>
      </c>
      <c r="C38" s="71">
        <f>'Prix - Blé dur 9'!F38</f>
        <v>304.25</v>
      </c>
    </row>
    <row r="39" spans="1:3" x14ac:dyDescent="0.3">
      <c r="A39" s="138">
        <f>'Prix - Blé dur 9'!C39</f>
        <v>2014</v>
      </c>
      <c r="B39" s="70">
        <f>'Prix - Blé dur 9'!E39</f>
        <v>356.31</v>
      </c>
      <c r="C39" s="71">
        <f>'Prix - Blé dur 9'!F39</f>
        <v>304.25</v>
      </c>
    </row>
    <row r="40" spans="1:3" x14ac:dyDescent="0.3">
      <c r="A40" s="138">
        <f>'Prix - Blé dur 9'!C40</f>
        <v>2014</v>
      </c>
      <c r="B40" s="70">
        <f>'Prix - Blé dur 9'!E40</f>
        <v>356.31</v>
      </c>
      <c r="C40" s="71">
        <f>'Prix - Blé dur 9'!F40</f>
        <v>304.25</v>
      </c>
    </row>
    <row r="41" spans="1:3" x14ac:dyDescent="0.3">
      <c r="A41" s="138">
        <f>'Prix - Blé dur 9'!C41</f>
        <v>2014</v>
      </c>
      <c r="B41" s="70">
        <f>'Prix - Blé dur 9'!E41</f>
        <v>356.31</v>
      </c>
      <c r="C41" s="71">
        <f>'Prix - Blé dur 9'!F41</f>
        <v>304.25</v>
      </c>
    </row>
    <row r="42" spans="1:3" x14ac:dyDescent="0.3">
      <c r="A42" s="138">
        <f>'Prix - Blé dur 9'!C42</f>
        <v>2014</v>
      </c>
      <c r="B42" s="70">
        <f>'Prix - Blé dur 9'!E42</f>
        <v>356.31</v>
      </c>
      <c r="C42" s="71">
        <f>'Prix - Blé dur 9'!F42</f>
        <v>304.25</v>
      </c>
    </row>
    <row r="43" spans="1:3" x14ac:dyDescent="0.3">
      <c r="A43" s="138">
        <f>'Prix - Blé dur 9'!C43</f>
        <v>2014</v>
      </c>
      <c r="B43" s="70">
        <f>'Prix - Blé dur 9'!E43</f>
        <v>356.31</v>
      </c>
      <c r="C43" s="71">
        <f>'Prix - Blé dur 9'!F43</f>
        <v>304.25</v>
      </c>
    </row>
    <row r="44" spans="1:3" x14ac:dyDescent="0.3">
      <c r="A44" s="138">
        <f>'Prix - Blé dur 9'!C44</f>
        <v>2014</v>
      </c>
      <c r="B44" s="70">
        <f>'Prix - Blé dur 9'!E44</f>
        <v>356.31</v>
      </c>
      <c r="C44" s="71">
        <f>'Prix - Blé dur 9'!F44</f>
        <v>304.25</v>
      </c>
    </row>
    <row r="45" spans="1:3" x14ac:dyDescent="0.3">
      <c r="A45" s="138">
        <f>'Prix - Blé dur 9'!C45</f>
        <v>2014</v>
      </c>
      <c r="B45" s="70">
        <f>'Prix - Blé dur 9'!E45</f>
        <v>356.31</v>
      </c>
      <c r="C45" s="71">
        <f>'Prix - Blé dur 9'!F45</f>
        <v>304.25</v>
      </c>
    </row>
    <row r="46" spans="1:3" x14ac:dyDescent="0.3">
      <c r="A46" s="138">
        <f>'Prix - Blé dur 9'!C46</f>
        <v>2014</v>
      </c>
      <c r="B46" s="70">
        <f>'Prix - Blé dur 9'!E46</f>
        <v>356.31</v>
      </c>
      <c r="C46" s="71">
        <f>'Prix - Blé dur 9'!F46</f>
        <v>304.25</v>
      </c>
    </row>
    <row r="47" spans="1:3" x14ac:dyDescent="0.3">
      <c r="A47" s="138">
        <f>'Prix - Blé dur 9'!C47</f>
        <v>2014</v>
      </c>
      <c r="B47" s="70">
        <f>'Prix - Blé dur 9'!E47</f>
        <v>356.31</v>
      </c>
      <c r="C47" s="71">
        <f>'Prix - Blé dur 9'!F47</f>
        <v>304.25</v>
      </c>
    </row>
    <row r="48" spans="1:3" x14ac:dyDescent="0.3">
      <c r="A48" s="138">
        <f>'Prix - Blé dur 9'!C48</f>
        <v>2014</v>
      </c>
      <c r="B48" s="70">
        <f>'Prix - Blé dur 9'!E48</f>
        <v>356.31</v>
      </c>
      <c r="C48" s="71">
        <f>'Prix - Blé dur 9'!F48</f>
        <v>304.25</v>
      </c>
    </row>
    <row r="49" spans="1:3" x14ac:dyDescent="0.3">
      <c r="A49" s="138">
        <f>'Prix - Blé dur 9'!C49</f>
        <v>2014</v>
      </c>
      <c r="B49" s="70">
        <f>'Prix - Blé dur 9'!E49</f>
        <v>356.31</v>
      </c>
      <c r="C49" s="71">
        <f>'Prix - Blé dur 9'!F49</f>
        <v>304.25</v>
      </c>
    </row>
    <row r="50" spans="1:3" x14ac:dyDescent="0.3">
      <c r="A50" s="138">
        <f>'Prix - Blé dur 9'!C50</f>
        <v>2014</v>
      </c>
      <c r="B50" s="70">
        <f>'Prix - Blé dur 9'!E50</f>
        <v>356.31</v>
      </c>
      <c r="C50" s="71">
        <f>'Prix - Blé dur 9'!F50</f>
        <v>304.25</v>
      </c>
    </row>
    <row r="51" spans="1:3" x14ac:dyDescent="0.3">
      <c r="A51" s="138">
        <f>'Prix - Blé dur 9'!C51</f>
        <v>2014</v>
      </c>
      <c r="B51" s="70">
        <f>'Prix - Blé dur 9'!E51</f>
        <v>356.31</v>
      </c>
      <c r="C51" s="71">
        <f>'Prix - Blé dur 9'!F51</f>
        <v>304.25</v>
      </c>
    </row>
    <row r="52" spans="1:3" x14ac:dyDescent="0.3">
      <c r="A52" s="138">
        <f>'Prix - Blé dur 9'!C52</f>
        <v>2014</v>
      </c>
      <c r="B52" s="70">
        <f>'Prix - Blé dur 9'!E52</f>
        <v>356.31</v>
      </c>
      <c r="C52" s="71">
        <f>'Prix - Blé dur 9'!F52</f>
        <v>304.25</v>
      </c>
    </row>
    <row r="53" spans="1:3" x14ac:dyDescent="0.3">
      <c r="A53" s="138">
        <f>'Prix - Blé dur 9'!C53</f>
        <v>2014</v>
      </c>
      <c r="B53" s="70">
        <f>'Prix - Blé dur 9'!E53</f>
        <v>356.31</v>
      </c>
      <c r="C53" s="71">
        <f>'Prix - Blé dur 9'!F53</f>
        <v>304.25</v>
      </c>
    </row>
    <row r="54" spans="1:3" x14ac:dyDescent="0.3">
      <c r="A54" s="138">
        <f>'Prix - Blé dur 9'!C54</f>
        <v>2014</v>
      </c>
      <c r="B54" s="70">
        <f>'Prix - Blé dur 9'!E54</f>
        <v>356.31</v>
      </c>
      <c r="C54" s="71">
        <f>'Prix - Blé dur 9'!F54</f>
        <v>304.25</v>
      </c>
    </row>
    <row r="55" spans="1:3" x14ac:dyDescent="0.3">
      <c r="A55" s="138">
        <f>'Prix - Blé dur 9'!C55</f>
        <v>2014</v>
      </c>
      <c r="B55" s="70">
        <f>'Prix - Blé dur 9'!E55</f>
        <v>356.31</v>
      </c>
      <c r="C55" s="71">
        <f>'Prix - Blé dur 9'!F55</f>
        <v>304.25</v>
      </c>
    </row>
    <row r="56" spans="1:3" x14ac:dyDescent="0.3">
      <c r="A56" s="138">
        <f>'Prix - Blé dur 9'!C56</f>
        <v>2014</v>
      </c>
      <c r="B56" s="70">
        <f>'Prix - Blé dur 9'!E56</f>
        <v>356.31</v>
      </c>
      <c r="C56" s="71">
        <f>'Prix - Blé dur 9'!F56</f>
        <v>304.25</v>
      </c>
    </row>
    <row r="57" spans="1:3" x14ac:dyDescent="0.3">
      <c r="A57" s="138">
        <f>'Prix - Blé dur 9'!C57</f>
        <v>2014</v>
      </c>
      <c r="B57" s="70">
        <f>'Prix - Blé dur 9'!E57</f>
        <v>356.31</v>
      </c>
      <c r="C57" s="71">
        <f>'Prix - Blé dur 9'!F57</f>
        <v>304.25</v>
      </c>
    </row>
    <row r="58" spans="1:3" x14ac:dyDescent="0.3">
      <c r="A58" s="138">
        <f>'Prix - Blé dur 9'!C58</f>
        <v>2014</v>
      </c>
      <c r="B58" s="70">
        <f>'Prix - Blé dur 9'!E58</f>
        <v>356.31</v>
      </c>
      <c r="C58" s="71">
        <f>'Prix - Blé dur 9'!F58</f>
        <v>304.25</v>
      </c>
    </row>
    <row r="59" spans="1:3" x14ac:dyDescent="0.3">
      <c r="A59" s="138">
        <f>'Prix - Blé dur 9'!C59</f>
        <v>2014</v>
      </c>
      <c r="B59" s="70">
        <f>'Prix - Blé dur 9'!E59</f>
        <v>356.31</v>
      </c>
      <c r="C59" s="71">
        <f>'Prix - Blé dur 9'!F59</f>
        <v>304.25</v>
      </c>
    </row>
    <row r="60" spans="1:3" x14ac:dyDescent="0.3">
      <c r="A60" s="138">
        <f>'Prix - Blé dur 9'!C60</f>
        <v>2014</v>
      </c>
      <c r="B60" s="70">
        <f>'Prix - Blé dur 9'!E60</f>
        <v>356.31</v>
      </c>
      <c r="C60" s="71">
        <f>'Prix - Blé dur 9'!F60</f>
        <v>304.25</v>
      </c>
    </row>
    <row r="61" spans="1:3" x14ac:dyDescent="0.3">
      <c r="A61" s="138">
        <f>'Prix - Blé dur 9'!C61</f>
        <v>2014</v>
      </c>
      <c r="B61" s="70">
        <f>'Prix - Blé dur 9'!E61</f>
        <v>356.31</v>
      </c>
      <c r="C61" s="71">
        <f>'Prix - Blé dur 9'!F61</f>
        <v>304.25</v>
      </c>
    </row>
    <row r="62" spans="1:3" x14ac:dyDescent="0.3">
      <c r="A62" s="138">
        <f>'Prix - Blé dur 9'!C62</f>
        <v>2014</v>
      </c>
      <c r="B62" s="70">
        <f>'Prix - Blé dur 9'!E62</f>
        <v>356.31</v>
      </c>
      <c r="C62" s="71">
        <f>'Prix - Blé dur 9'!F62</f>
        <v>304.25</v>
      </c>
    </row>
    <row r="63" spans="1:3" x14ac:dyDescent="0.3">
      <c r="A63" s="138">
        <f>'Prix - Blé dur 9'!C63</f>
        <v>2014</v>
      </c>
      <c r="B63" s="70">
        <f>'Prix - Blé dur 9'!E63</f>
        <v>356.31</v>
      </c>
      <c r="C63" s="71">
        <f>'Prix - Blé dur 9'!F63</f>
        <v>304.25</v>
      </c>
    </row>
    <row r="64" spans="1:3" x14ac:dyDescent="0.3">
      <c r="A64" s="138">
        <f>'Prix - Blé dur 9'!C64</f>
        <v>2014</v>
      </c>
      <c r="B64" s="70">
        <f>'Prix - Blé dur 9'!E64</f>
        <v>356.31</v>
      </c>
      <c r="C64" s="71">
        <f>'Prix - Blé dur 9'!F64</f>
        <v>304.25</v>
      </c>
    </row>
    <row r="65" spans="1:3" x14ac:dyDescent="0.3">
      <c r="A65" s="138">
        <f>'Prix - Blé dur 9'!C65</f>
        <v>2014</v>
      </c>
      <c r="B65" s="70">
        <f>'Prix - Blé dur 9'!E65</f>
        <v>356.31</v>
      </c>
      <c r="C65" s="71">
        <f>'Prix - Blé dur 9'!F65</f>
        <v>304.25</v>
      </c>
    </row>
    <row r="66" spans="1:3" x14ac:dyDescent="0.3">
      <c r="A66" s="138">
        <f>'Prix - Blé dur 9'!C66</f>
        <v>2014</v>
      </c>
      <c r="B66" s="70">
        <f>'Prix - Blé dur 9'!E66</f>
        <v>356.31</v>
      </c>
      <c r="C66" s="71">
        <f>'Prix - Blé dur 9'!F66</f>
        <v>304.25</v>
      </c>
    </row>
    <row r="67" spans="1:3" x14ac:dyDescent="0.3">
      <c r="A67" s="138">
        <f>'Prix - Blé dur 9'!C67</f>
        <v>2014</v>
      </c>
      <c r="B67" s="70">
        <f>'Prix - Blé dur 9'!E67</f>
        <v>356.31</v>
      </c>
      <c r="C67" s="71">
        <f>'Prix - Blé dur 9'!F67</f>
        <v>304.25</v>
      </c>
    </row>
    <row r="68" spans="1:3" x14ac:dyDescent="0.3">
      <c r="A68" s="138">
        <f>'Prix - Blé dur 9'!C68</f>
        <v>2014</v>
      </c>
      <c r="B68" s="70">
        <f>'Prix - Blé dur 9'!E68</f>
        <v>356.31</v>
      </c>
      <c r="C68" s="71">
        <f>'Prix - Blé dur 9'!F68</f>
        <v>304.25</v>
      </c>
    </row>
    <row r="69" spans="1:3" x14ac:dyDescent="0.3">
      <c r="A69" s="138">
        <f>'Prix - Blé dur 9'!C69</f>
        <v>2014</v>
      </c>
      <c r="B69" s="70">
        <f>'Prix - Blé dur 9'!E69</f>
        <v>356.31</v>
      </c>
      <c r="C69" s="71">
        <f>'Prix - Blé dur 9'!F69</f>
        <v>304.25</v>
      </c>
    </row>
    <row r="70" spans="1:3" x14ac:dyDescent="0.3">
      <c r="A70" s="138">
        <f>'Prix - Blé dur 9'!C70</f>
        <v>2014</v>
      </c>
      <c r="B70" s="70">
        <f>'Prix - Blé dur 9'!E70</f>
        <v>356.31</v>
      </c>
      <c r="C70" s="71">
        <f>'Prix - Blé dur 9'!F70</f>
        <v>304.25</v>
      </c>
    </row>
    <row r="71" spans="1:3" x14ac:dyDescent="0.3">
      <c r="A71" s="138">
        <f>'Prix - Blé dur 9'!C71</f>
        <v>2014</v>
      </c>
      <c r="B71" s="70">
        <f>'Prix - Blé dur 9'!E71</f>
        <v>356.31</v>
      </c>
      <c r="C71" s="71">
        <f>'Prix - Blé dur 9'!F71</f>
        <v>304.25</v>
      </c>
    </row>
    <row r="72" spans="1:3" x14ac:dyDescent="0.3">
      <c r="A72" s="138">
        <f>'Prix - Blé dur 9'!C72</f>
        <v>2014</v>
      </c>
      <c r="B72" s="70">
        <f>'Prix - Blé dur 9'!E72</f>
        <v>356.31</v>
      </c>
      <c r="C72" s="71">
        <f>'Prix - Blé dur 9'!F72</f>
        <v>304.25</v>
      </c>
    </row>
    <row r="73" spans="1:3" x14ac:dyDescent="0.3">
      <c r="A73" s="138">
        <f>'Prix - Blé dur 9'!C73</f>
        <v>2014</v>
      </c>
      <c r="B73" s="70">
        <f>'Prix - Blé dur 9'!E73</f>
        <v>356.31</v>
      </c>
      <c r="C73" s="71">
        <f>'Prix - Blé dur 9'!F73</f>
        <v>304.25</v>
      </c>
    </row>
    <row r="74" spans="1:3" x14ac:dyDescent="0.3">
      <c r="A74" s="138">
        <f>'Prix - Blé dur 9'!C74</f>
        <v>2014</v>
      </c>
      <c r="B74" s="70">
        <f>'Prix - Blé dur 9'!E74</f>
        <v>356.31</v>
      </c>
      <c r="C74" s="71">
        <f>'Prix - Blé dur 9'!F74</f>
        <v>304.25</v>
      </c>
    </row>
    <row r="75" spans="1:3" x14ac:dyDescent="0.3">
      <c r="A75" s="138">
        <f>'Prix - Blé dur 9'!C75</f>
        <v>2014</v>
      </c>
      <c r="B75" s="70">
        <f>'Prix - Blé dur 9'!E75</f>
        <v>356.31</v>
      </c>
      <c r="C75" s="71">
        <f>'Prix - Blé dur 9'!F75</f>
        <v>304.25</v>
      </c>
    </row>
    <row r="76" spans="1:3" x14ac:dyDescent="0.3">
      <c r="A76" s="138">
        <f>'Prix - Blé dur 9'!C76</f>
        <v>2014</v>
      </c>
      <c r="B76" s="70">
        <f>'Prix - Blé dur 9'!E76</f>
        <v>356.31</v>
      </c>
      <c r="C76" s="71">
        <f>'Prix - Blé dur 9'!F76</f>
        <v>304.25</v>
      </c>
    </row>
    <row r="77" spans="1:3" x14ac:dyDescent="0.3">
      <c r="A77" s="138">
        <f>'Prix - Blé dur 9'!C77</f>
        <v>2014</v>
      </c>
      <c r="B77" s="70">
        <f>'Prix - Blé dur 9'!E77</f>
        <v>356.31</v>
      </c>
      <c r="C77" s="71">
        <f>'Prix - Blé dur 9'!F77</f>
        <v>304.25</v>
      </c>
    </row>
    <row r="78" spans="1:3" x14ac:dyDescent="0.3">
      <c r="A78" s="138">
        <f>'Prix - Blé dur 9'!C78</f>
        <v>2014</v>
      </c>
      <c r="B78" s="70">
        <f>'Prix - Blé dur 9'!E78</f>
        <v>356.31</v>
      </c>
      <c r="C78" s="71">
        <f>'Prix - Blé dur 9'!F78</f>
        <v>304.25</v>
      </c>
    </row>
    <row r="79" spans="1:3" x14ac:dyDescent="0.3">
      <c r="A79" s="138">
        <f>'Prix - Blé dur 9'!C79</f>
        <v>2014</v>
      </c>
      <c r="B79" s="70">
        <f>'Prix - Blé dur 9'!E79</f>
        <v>356.31</v>
      </c>
      <c r="C79" s="71">
        <f>'Prix - Blé dur 9'!F79</f>
        <v>304.25</v>
      </c>
    </row>
    <row r="80" spans="1:3" x14ac:dyDescent="0.3">
      <c r="A80" s="138">
        <f>'Prix - Blé dur 9'!C80</f>
        <v>2014</v>
      </c>
      <c r="B80" s="70">
        <f>'Prix - Blé dur 9'!E80</f>
        <v>356.31</v>
      </c>
      <c r="C80" s="71">
        <f>'Prix - Blé dur 9'!F80</f>
        <v>304.25</v>
      </c>
    </row>
    <row r="81" spans="1:3" x14ac:dyDescent="0.3">
      <c r="A81" s="138">
        <f>'Prix - Blé dur 9'!C81</f>
        <v>2014</v>
      </c>
      <c r="B81" s="70">
        <f>'Prix - Blé dur 9'!E81</f>
        <v>356.31</v>
      </c>
      <c r="C81" s="71">
        <f>'Prix - Blé dur 9'!F81</f>
        <v>304.25</v>
      </c>
    </row>
    <row r="82" spans="1:3" x14ac:dyDescent="0.3">
      <c r="A82" s="138">
        <f>'Prix - Blé dur 9'!C82</f>
        <v>2014</v>
      </c>
      <c r="B82" s="70">
        <f>'Prix - Blé dur 9'!E82</f>
        <v>356.31</v>
      </c>
      <c r="C82" s="71">
        <f>'Prix - Blé dur 9'!F82</f>
        <v>304.25</v>
      </c>
    </row>
    <row r="83" spans="1:3" x14ac:dyDescent="0.3">
      <c r="A83" s="138">
        <f>'Prix - Blé dur 9'!C83</f>
        <v>2014</v>
      </c>
      <c r="B83" s="70">
        <f>'Prix - Blé dur 9'!E83</f>
        <v>356.31</v>
      </c>
      <c r="C83" s="71">
        <f>'Prix - Blé dur 9'!F83</f>
        <v>304.25</v>
      </c>
    </row>
    <row r="84" spans="1:3" x14ac:dyDescent="0.3">
      <c r="A84" s="138">
        <f>'Prix - Blé dur 9'!C84</f>
        <v>2014</v>
      </c>
      <c r="B84" s="70">
        <f>'Prix - Blé dur 9'!E84</f>
        <v>356.31</v>
      </c>
      <c r="C84" s="71">
        <f>'Prix - Blé dur 9'!F84</f>
        <v>304.25</v>
      </c>
    </row>
    <row r="85" spans="1:3" x14ac:dyDescent="0.3">
      <c r="A85" s="138">
        <f>'Prix - Blé dur 9'!C85</f>
        <v>2014</v>
      </c>
      <c r="B85" s="70">
        <f>'Prix - Blé dur 9'!E85</f>
        <v>356.31</v>
      </c>
      <c r="C85" s="71">
        <f>'Prix - Blé dur 9'!F85</f>
        <v>304.25</v>
      </c>
    </row>
    <row r="86" spans="1:3" x14ac:dyDescent="0.3">
      <c r="A86" s="138">
        <f>'Prix - Blé dur 9'!C86</f>
        <v>2014</v>
      </c>
      <c r="B86" s="70">
        <f>'Prix - Blé dur 9'!E86</f>
        <v>356.31</v>
      </c>
      <c r="C86" s="71">
        <f>'Prix - Blé dur 9'!F86</f>
        <v>304.25</v>
      </c>
    </row>
    <row r="87" spans="1:3" x14ac:dyDescent="0.3">
      <c r="A87" s="138">
        <f>'Prix - Blé dur 9'!C87</f>
        <v>2014</v>
      </c>
      <c r="B87" s="70">
        <f>'Prix - Blé dur 9'!E87</f>
        <v>356.31</v>
      </c>
      <c r="C87" s="71">
        <f>'Prix - Blé dur 9'!F87</f>
        <v>304.25</v>
      </c>
    </row>
    <row r="88" spans="1:3" x14ac:dyDescent="0.3">
      <c r="A88" s="138">
        <f>'Prix - Blé dur 9'!C88</f>
        <v>2014</v>
      </c>
      <c r="B88" s="70">
        <f>'Prix - Blé dur 9'!E88</f>
        <v>356.31</v>
      </c>
      <c r="C88" s="71">
        <f>'Prix - Blé dur 9'!F88</f>
        <v>304.25</v>
      </c>
    </row>
    <row r="89" spans="1:3" x14ac:dyDescent="0.3">
      <c r="A89" s="138">
        <f>'Prix - Blé dur 9'!C89</f>
        <v>2014</v>
      </c>
      <c r="B89" s="70">
        <f>'Prix - Blé dur 9'!E89</f>
        <v>356.31</v>
      </c>
      <c r="C89" s="71">
        <f>'Prix - Blé dur 9'!F89</f>
        <v>304.25</v>
      </c>
    </row>
    <row r="90" spans="1:3" x14ac:dyDescent="0.3">
      <c r="A90" s="138">
        <f>'Prix - Blé dur 9'!C90</f>
        <v>2014</v>
      </c>
      <c r="B90" s="70">
        <f>'Prix - Blé dur 9'!E90</f>
        <v>356.31</v>
      </c>
      <c r="C90" s="71">
        <f>'Prix - Blé dur 9'!F90</f>
        <v>304.25</v>
      </c>
    </row>
    <row r="91" spans="1:3" x14ac:dyDescent="0.3">
      <c r="A91" s="138">
        <f>'Prix - Blé dur 9'!C91</f>
        <v>2014</v>
      </c>
      <c r="B91" s="70">
        <f>'Prix - Blé dur 9'!E91</f>
        <v>356.31</v>
      </c>
      <c r="C91" s="71">
        <f>'Prix - Blé dur 9'!F91</f>
        <v>304.25</v>
      </c>
    </row>
    <row r="92" spans="1:3" x14ac:dyDescent="0.3">
      <c r="A92" s="138">
        <f>'Prix - Blé dur 9'!C92</f>
        <v>2014</v>
      </c>
      <c r="B92" s="70">
        <f>'Prix - Blé dur 9'!E92</f>
        <v>356.31</v>
      </c>
      <c r="C92" s="71">
        <f>'Prix - Blé dur 9'!F92</f>
        <v>304.25</v>
      </c>
    </row>
    <row r="93" spans="1:3" x14ac:dyDescent="0.3">
      <c r="A93" s="138">
        <f>'Prix - Blé dur 9'!C93</f>
        <v>2014</v>
      </c>
      <c r="B93" s="70">
        <f>'Prix - Blé dur 9'!E93</f>
        <v>356.31</v>
      </c>
      <c r="C93" s="71">
        <f>'Prix - Blé dur 9'!F93</f>
        <v>304.25</v>
      </c>
    </row>
    <row r="94" spans="1:3" x14ac:dyDescent="0.3">
      <c r="A94" s="138">
        <f>'Prix - Blé dur 9'!C94</f>
        <v>2014</v>
      </c>
      <c r="B94" s="70">
        <f>'Prix - Blé dur 9'!E94</f>
        <v>356.31</v>
      </c>
      <c r="C94" s="71">
        <f>'Prix - Blé dur 9'!F94</f>
        <v>304.25</v>
      </c>
    </row>
    <row r="95" spans="1:3" x14ac:dyDescent="0.3">
      <c r="A95" s="138">
        <f>'Prix - Blé dur 9'!C95</f>
        <v>2014</v>
      </c>
      <c r="B95" s="70">
        <f>'Prix - Blé dur 9'!E95</f>
        <v>356.31</v>
      </c>
      <c r="C95" s="71">
        <f>'Prix - Blé dur 9'!F95</f>
        <v>304.25</v>
      </c>
    </row>
    <row r="96" spans="1:3" x14ac:dyDescent="0.3">
      <c r="A96" s="138">
        <f>'Prix - Blé dur 9'!C96</f>
        <v>2014</v>
      </c>
      <c r="B96" s="70">
        <f>'Prix - Blé dur 9'!E96</f>
        <v>356.31</v>
      </c>
      <c r="C96" s="71">
        <f>'Prix - Blé dur 9'!F96</f>
        <v>304.25</v>
      </c>
    </row>
    <row r="97" spans="1:3" x14ac:dyDescent="0.3">
      <c r="A97" s="138">
        <f>'Prix - Blé dur 9'!C97</f>
        <v>2014</v>
      </c>
      <c r="B97" s="70">
        <f>'Prix - Blé dur 9'!E97</f>
        <v>356.31</v>
      </c>
      <c r="C97" s="71">
        <f>'Prix - Blé dur 9'!F97</f>
        <v>304.25</v>
      </c>
    </row>
    <row r="98" spans="1:3" x14ac:dyDescent="0.3">
      <c r="A98" s="138">
        <f>'Prix - Blé dur 9'!C98</f>
        <v>2014</v>
      </c>
      <c r="B98" s="70">
        <f>'Prix - Blé dur 9'!E98</f>
        <v>356.31</v>
      </c>
      <c r="C98" s="71">
        <f>'Prix - Blé dur 9'!F98</f>
        <v>304.25</v>
      </c>
    </row>
    <row r="99" spans="1:3" x14ac:dyDescent="0.3">
      <c r="A99" s="138">
        <f>'Prix - Blé dur 9'!C99</f>
        <v>2014</v>
      </c>
      <c r="B99" s="70">
        <f>'Prix - Blé dur 9'!E99</f>
        <v>356.31</v>
      </c>
      <c r="C99" s="71">
        <f>'Prix - Blé dur 9'!F99</f>
        <v>304.25</v>
      </c>
    </row>
    <row r="100" spans="1:3" x14ac:dyDescent="0.3">
      <c r="A100" s="138">
        <f>'Prix - Blé dur 9'!C100</f>
        <v>2014</v>
      </c>
      <c r="B100" s="70">
        <f>'Prix - Blé dur 9'!E100</f>
        <v>356.31</v>
      </c>
      <c r="C100" s="71">
        <f>'Prix - Blé dur 9'!F100</f>
        <v>304.25</v>
      </c>
    </row>
    <row r="101" spans="1:3" x14ac:dyDescent="0.3">
      <c r="A101" s="138">
        <f>'Prix - Blé dur 9'!C101</f>
        <v>2014</v>
      </c>
      <c r="B101" s="70">
        <f>'Prix - Blé dur 9'!E101</f>
        <v>356.31</v>
      </c>
      <c r="C101" s="71">
        <f>'Prix - Blé dur 9'!F101</f>
        <v>304.25</v>
      </c>
    </row>
    <row r="102" spans="1:3" x14ac:dyDescent="0.3">
      <c r="A102" s="138">
        <f>'Prix - Blé dur 9'!C102</f>
        <v>2014</v>
      </c>
      <c r="B102" s="70">
        <f>'Prix - Blé dur 9'!E102</f>
        <v>356.31</v>
      </c>
      <c r="C102" s="71">
        <f>'Prix - Blé dur 9'!F102</f>
        <v>304.25</v>
      </c>
    </row>
    <row r="103" spans="1:3" x14ac:dyDescent="0.3">
      <c r="A103" s="138">
        <f>'Prix - Blé dur 9'!C103</f>
        <v>2014</v>
      </c>
      <c r="B103" s="70">
        <f>'Prix - Blé dur 9'!E103</f>
        <v>356.31</v>
      </c>
      <c r="C103" s="71">
        <f>'Prix - Blé dur 9'!F103</f>
        <v>304.25</v>
      </c>
    </row>
    <row r="104" spans="1:3" x14ac:dyDescent="0.3">
      <c r="A104" s="138">
        <f>'Prix - Blé dur 9'!C104</f>
        <v>2014</v>
      </c>
      <c r="B104" s="70">
        <f>'Prix - Blé dur 9'!E104</f>
        <v>356.31</v>
      </c>
      <c r="C104" s="71">
        <f>'Prix - Blé dur 9'!F104</f>
        <v>304.25</v>
      </c>
    </row>
    <row r="105" spans="1:3" x14ac:dyDescent="0.3">
      <c r="A105" s="138">
        <f>'Prix - Blé dur 9'!C105</f>
        <v>2014</v>
      </c>
      <c r="B105" s="70">
        <f>'Prix - Blé dur 9'!E105</f>
        <v>356.31</v>
      </c>
      <c r="C105" s="71">
        <f>'Prix - Blé dur 9'!F105</f>
        <v>304.25</v>
      </c>
    </row>
    <row r="106" spans="1:3" x14ac:dyDescent="0.3">
      <c r="A106" s="138">
        <f>'Prix - Blé dur 9'!C106</f>
        <v>2014</v>
      </c>
      <c r="B106" s="70">
        <f>'Prix - Blé dur 9'!E106</f>
        <v>356.31</v>
      </c>
      <c r="C106" s="71">
        <f>'Prix - Blé dur 9'!F106</f>
        <v>304.25</v>
      </c>
    </row>
    <row r="107" spans="1:3" x14ac:dyDescent="0.3">
      <c r="A107" s="138">
        <f>'Prix - Blé dur 9'!C107</f>
        <v>2014</v>
      </c>
      <c r="B107" s="70">
        <f>'Prix - Blé dur 9'!E107</f>
        <v>356.31</v>
      </c>
      <c r="C107" s="71">
        <f>'Prix - Blé dur 9'!F107</f>
        <v>304.25</v>
      </c>
    </row>
    <row r="108" spans="1:3" x14ac:dyDescent="0.3">
      <c r="A108" s="138">
        <f>'Prix - Blé dur 9'!C108</f>
        <v>2014</v>
      </c>
      <c r="B108" s="70">
        <f>'Prix - Blé dur 9'!E108</f>
        <v>356.31</v>
      </c>
      <c r="C108" s="71">
        <f>'Prix - Blé dur 9'!F108</f>
        <v>304.25</v>
      </c>
    </row>
    <row r="109" spans="1:3" x14ac:dyDescent="0.3">
      <c r="A109" s="138">
        <f>'Prix - Blé dur 9'!C109</f>
        <v>2014</v>
      </c>
      <c r="B109" s="70">
        <f>'Prix - Blé dur 9'!E109</f>
        <v>356.31</v>
      </c>
      <c r="C109" s="71">
        <f>'Prix - Blé dur 9'!F109</f>
        <v>304.25</v>
      </c>
    </row>
    <row r="110" spans="1:3" x14ac:dyDescent="0.3">
      <c r="A110" s="138">
        <f>'Prix - Blé dur 9'!C110</f>
        <v>2014</v>
      </c>
      <c r="B110" s="70">
        <f>'Prix - Blé dur 9'!E110</f>
        <v>356.31</v>
      </c>
      <c r="C110" s="71">
        <f>'Prix - Blé dur 9'!F110</f>
        <v>304.25</v>
      </c>
    </row>
    <row r="111" spans="1:3" x14ac:dyDescent="0.3">
      <c r="A111" s="138">
        <f>'Prix - Blé dur 9'!C111</f>
        <v>2014</v>
      </c>
      <c r="B111" s="70">
        <f>'Prix - Blé dur 9'!E111</f>
        <v>356.31</v>
      </c>
      <c r="C111" s="71">
        <f>'Prix - Blé dur 9'!F111</f>
        <v>304.25</v>
      </c>
    </row>
    <row r="112" spans="1:3" x14ac:dyDescent="0.3">
      <c r="A112" s="138">
        <f>'Prix - Blé dur 9'!C112</f>
        <v>2014</v>
      </c>
      <c r="B112" s="70">
        <f>'Prix - Blé dur 9'!E112</f>
        <v>356.31</v>
      </c>
      <c r="C112" s="71">
        <f>'Prix - Blé dur 9'!F112</f>
        <v>304.25</v>
      </c>
    </row>
    <row r="113" spans="1:3" x14ac:dyDescent="0.3">
      <c r="A113" s="138">
        <f>'Prix - Blé dur 9'!C113</f>
        <v>2014</v>
      </c>
      <c r="B113" s="70">
        <f>'Prix - Blé dur 9'!E113</f>
        <v>356.31</v>
      </c>
      <c r="C113" s="71">
        <f>'Prix - Blé dur 9'!F113</f>
        <v>304.25</v>
      </c>
    </row>
    <row r="114" spans="1:3" x14ac:dyDescent="0.3">
      <c r="A114" s="138">
        <f>'Prix - Blé dur 9'!C114</f>
        <v>2014</v>
      </c>
      <c r="B114" s="70">
        <f>'Prix - Blé dur 9'!E114</f>
        <v>356.31</v>
      </c>
      <c r="C114" s="71">
        <f>'Prix - Blé dur 9'!F114</f>
        <v>304.25</v>
      </c>
    </row>
    <row r="115" spans="1:3" x14ac:dyDescent="0.3">
      <c r="A115" s="138">
        <f>'Prix - Blé dur 9'!C115</f>
        <v>2014</v>
      </c>
      <c r="B115" s="70">
        <f>'Prix - Blé dur 9'!E115</f>
        <v>356.31</v>
      </c>
      <c r="C115" s="71">
        <f>'Prix - Blé dur 9'!F115</f>
        <v>304.25</v>
      </c>
    </row>
    <row r="116" spans="1:3" x14ac:dyDescent="0.3">
      <c r="A116" s="138">
        <f>'Prix - Blé dur 9'!C116</f>
        <v>2014</v>
      </c>
      <c r="B116" s="70">
        <f>'Prix - Blé dur 9'!E116</f>
        <v>356.31</v>
      </c>
      <c r="C116" s="71">
        <f>'Prix - Blé dur 9'!F116</f>
        <v>304.25</v>
      </c>
    </row>
    <row r="117" spans="1:3" x14ac:dyDescent="0.3">
      <c r="A117" s="138">
        <f>'Prix - Blé dur 9'!C117</f>
        <v>2014</v>
      </c>
      <c r="B117" s="70">
        <f>'Prix - Blé dur 9'!E117</f>
        <v>356.31</v>
      </c>
      <c r="C117" s="71">
        <f>'Prix - Blé dur 9'!F117</f>
        <v>304.25</v>
      </c>
    </row>
    <row r="118" spans="1:3" x14ac:dyDescent="0.3">
      <c r="A118" s="138">
        <f>'Prix - Blé dur 9'!C118</f>
        <v>2014</v>
      </c>
      <c r="B118" s="70">
        <f>'Prix - Blé dur 9'!E118</f>
        <v>356.31</v>
      </c>
      <c r="C118" s="71">
        <f>'Prix - Blé dur 9'!F118</f>
        <v>304.25</v>
      </c>
    </row>
    <row r="119" spans="1:3" x14ac:dyDescent="0.3">
      <c r="A119" s="138">
        <f>'Prix - Blé dur 9'!C119</f>
        <v>2014</v>
      </c>
      <c r="B119" s="70">
        <f>'Prix - Blé dur 9'!E119</f>
        <v>356.31</v>
      </c>
      <c r="C119" s="71">
        <f>'Prix - Blé dur 9'!F119</f>
        <v>304.25</v>
      </c>
    </row>
    <row r="120" spans="1:3" x14ac:dyDescent="0.3">
      <c r="A120" s="138">
        <f>'Prix - Blé dur 9'!C120</f>
        <v>2014</v>
      </c>
      <c r="B120" s="70">
        <f>'Prix - Blé dur 9'!E120</f>
        <v>356.31</v>
      </c>
      <c r="C120" s="71">
        <f>'Prix - Blé dur 9'!F120</f>
        <v>304.25</v>
      </c>
    </row>
    <row r="121" spans="1:3" x14ac:dyDescent="0.3">
      <c r="A121" s="138">
        <f>'Prix - Blé dur 9'!C121</f>
        <v>2014</v>
      </c>
      <c r="B121" s="70">
        <f>'Prix - Blé dur 9'!E121</f>
        <v>356.31</v>
      </c>
      <c r="C121" s="71">
        <f>'Prix - Blé dur 9'!F121</f>
        <v>304.25</v>
      </c>
    </row>
    <row r="122" spans="1:3" x14ac:dyDescent="0.3">
      <c r="A122" s="138">
        <f>'Prix - Blé dur 9'!C122</f>
        <v>2014</v>
      </c>
      <c r="B122" s="70">
        <f>'Prix - Blé dur 9'!E122</f>
        <v>356.31</v>
      </c>
      <c r="C122" s="71">
        <f>'Prix - Blé dur 9'!F122</f>
        <v>304.25</v>
      </c>
    </row>
    <row r="123" spans="1:3" x14ac:dyDescent="0.3">
      <c r="A123" s="138">
        <f>'Prix - Blé dur 9'!C123</f>
        <v>2014</v>
      </c>
      <c r="B123" s="70">
        <f>'Prix - Blé dur 9'!E123</f>
        <v>356.31</v>
      </c>
      <c r="C123" s="71">
        <f>'Prix - Blé dur 9'!F123</f>
        <v>304.25</v>
      </c>
    </row>
    <row r="124" spans="1:3" x14ac:dyDescent="0.3">
      <c r="A124" s="138">
        <f>'Prix - Blé dur 9'!C124</f>
        <v>2014</v>
      </c>
      <c r="B124" s="70">
        <f>'Prix - Blé dur 9'!E124</f>
        <v>356.31</v>
      </c>
      <c r="C124" s="71">
        <f>'Prix - Blé dur 9'!F124</f>
        <v>304.25</v>
      </c>
    </row>
    <row r="125" spans="1:3" x14ac:dyDescent="0.3">
      <c r="A125" s="138">
        <f>'Prix - Blé dur 9'!C125</f>
        <v>2014</v>
      </c>
      <c r="B125" s="70">
        <f>'Prix - Blé dur 9'!E125</f>
        <v>356.31</v>
      </c>
      <c r="C125" s="71">
        <f>'Prix - Blé dur 9'!F125</f>
        <v>304.25</v>
      </c>
    </row>
    <row r="126" spans="1:3" x14ac:dyDescent="0.3">
      <c r="A126" s="138">
        <f>'Prix - Blé dur 9'!C126</f>
        <v>2014</v>
      </c>
      <c r="B126" s="70">
        <f>'Prix - Blé dur 9'!E126</f>
        <v>356.31</v>
      </c>
      <c r="C126" s="71">
        <f>'Prix - Blé dur 9'!F126</f>
        <v>304.25</v>
      </c>
    </row>
    <row r="127" spans="1:3" x14ac:dyDescent="0.3">
      <c r="A127" s="138">
        <f>'Prix - Blé dur 9'!C127</f>
        <v>2014</v>
      </c>
      <c r="B127" s="70">
        <f>'Prix - Blé dur 9'!E127</f>
        <v>356.31</v>
      </c>
      <c r="C127" s="71">
        <f>'Prix - Blé dur 9'!F127</f>
        <v>304.25</v>
      </c>
    </row>
    <row r="128" spans="1:3" x14ac:dyDescent="0.3">
      <c r="A128" s="138">
        <f>'Prix - Blé dur 9'!C128</f>
        <v>2014</v>
      </c>
      <c r="B128" s="70">
        <f>'Prix - Blé dur 9'!E128</f>
        <v>356.31</v>
      </c>
      <c r="C128" s="71">
        <f>'Prix - Blé dur 9'!F128</f>
        <v>304.25</v>
      </c>
    </row>
    <row r="129" spans="1:3" x14ac:dyDescent="0.3">
      <c r="A129" s="138">
        <f>'Prix - Blé dur 9'!C129</f>
        <v>2014</v>
      </c>
      <c r="B129" s="70">
        <f>'Prix - Blé dur 9'!E129</f>
        <v>356.31</v>
      </c>
      <c r="C129" s="71">
        <f>'Prix - Blé dur 9'!F129</f>
        <v>304.25</v>
      </c>
    </row>
    <row r="130" spans="1:3" x14ac:dyDescent="0.3">
      <c r="A130" s="138">
        <f>'Prix - Blé dur 9'!C130</f>
        <v>2014</v>
      </c>
      <c r="B130" s="70">
        <f>'Prix - Blé dur 9'!E130</f>
        <v>356.31</v>
      </c>
      <c r="C130" s="71">
        <f>'Prix - Blé dur 9'!F130</f>
        <v>304.25</v>
      </c>
    </row>
    <row r="131" spans="1:3" x14ac:dyDescent="0.3">
      <c r="A131" s="138">
        <f>'Prix - Blé dur 9'!C131</f>
        <v>2014</v>
      </c>
      <c r="B131" s="70">
        <f>'Prix - Blé dur 9'!E131</f>
        <v>356.31</v>
      </c>
      <c r="C131" s="71">
        <f>'Prix - Blé dur 9'!F131</f>
        <v>304.25</v>
      </c>
    </row>
    <row r="132" spans="1:3" x14ac:dyDescent="0.3">
      <c r="A132" s="138">
        <f>'Prix - Blé dur 9'!C132</f>
        <v>2014</v>
      </c>
      <c r="B132" s="70">
        <f>'Prix - Blé dur 9'!E132</f>
        <v>356.31</v>
      </c>
      <c r="C132" s="71">
        <f>'Prix - Blé dur 9'!F132</f>
        <v>304.25</v>
      </c>
    </row>
    <row r="133" spans="1:3" x14ac:dyDescent="0.3">
      <c r="A133" s="138">
        <f>'Prix - Blé dur 9'!C133</f>
        <v>2014</v>
      </c>
      <c r="B133" s="70">
        <f>'Prix - Blé dur 9'!E133</f>
        <v>356.31</v>
      </c>
      <c r="C133" s="71">
        <f>'Prix - Blé dur 9'!F133</f>
        <v>304.25</v>
      </c>
    </row>
    <row r="134" spans="1:3" x14ac:dyDescent="0.3">
      <c r="A134" s="138">
        <f>'Prix - Blé dur 9'!C134</f>
        <v>2014</v>
      </c>
      <c r="B134" s="70">
        <f>'Prix - Blé dur 9'!E134</f>
        <v>356.31</v>
      </c>
      <c r="C134" s="71">
        <f>'Prix - Blé dur 9'!F134</f>
        <v>304.25</v>
      </c>
    </row>
    <row r="135" spans="1:3" x14ac:dyDescent="0.3">
      <c r="A135" s="138">
        <f>'Prix - Blé dur 9'!C135</f>
        <v>2014</v>
      </c>
      <c r="B135" s="70">
        <f>'Prix - Blé dur 9'!E135</f>
        <v>356.31</v>
      </c>
      <c r="C135" s="71">
        <f>'Prix - Blé dur 9'!F135</f>
        <v>304.25</v>
      </c>
    </row>
    <row r="136" spans="1:3" x14ac:dyDescent="0.3">
      <c r="A136" s="138">
        <f>'Prix - Blé dur 9'!C136</f>
        <v>2014</v>
      </c>
      <c r="B136" s="70">
        <f>'Prix - Blé dur 9'!E136</f>
        <v>356.31</v>
      </c>
      <c r="C136" s="71">
        <f>'Prix - Blé dur 9'!F136</f>
        <v>304.25</v>
      </c>
    </row>
    <row r="137" spans="1:3" x14ac:dyDescent="0.3">
      <c r="A137" s="138">
        <f>'Prix - Blé dur 9'!C137</f>
        <v>2014</v>
      </c>
      <c r="B137" s="70">
        <f>'Prix - Blé dur 9'!E137</f>
        <v>356.31</v>
      </c>
      <c r="C137" s="71">
        <f>'Prix - Blé dur 9'!F137</f>
        <v>304.25</v>
      </c>
    </row>
    <row r="138" spans="1:3" x14ac:dyDescent="0.3">
      <c r="A138" s="138">
        <f>'Prix - Blé dur 9'!C138</f>
        <v>2014</v>
      </c>
      <c r="B138" s="70">
        <f>'Prix - Blé dur 9'!E138</f>
        <v>356.31</v>
      </c>
      <c r="C138" s="71">
        <f>'Prix - Blé dur 9'!F138</f>
        <v>304.25</v>
      </c>
    </row>
    <row r="139" spans="1:3" x14ac:dyDescent="0.3">
      <c r="A139" s="138">
        <f>'Prix - Blé dur 9'!C139</f>
        <v>2014</v>
      </c>
      <c r="B139" s="70">
        <f>'Prix - Blé dur 9'!E139</f>
        <v>356.31</v>
      </c>
      <c r="C139" s="71">
        <f>'Prix - Blé dur 9'!F139</f>
        <v>304.25</v>
      </c>
    </row>
    <row r="140" spans="1:3" x14ac:dyDescent="0.3">
      <c r="A140" s="138">
        <f>'Prix - Blé dur 9'!C140</f>
        <v>2014</v>
      </c>
      <c r="B140" s="70">
        <f>'Prix - Blé dur 9'!E140</f>
        <v>356.31</v>
      </c>
      <c r="C140" s="71">
        <f>'Prix - Blé dur 9'!F140</f>
        <v>304.25</v>
      </c>
    </row>
    <row r="141" spans="1:3" x14ac:dyDescent="0.3">
      <c r="A141" s="138">
        <f>'Prix - Blé dur 9'!C141</f>
        <v>2014</v>
      </c>
      <c r="B141" s="70">
        <f>'Prix - Blé dur 9'!E141</f>
        <v>356.31</v>
      </c>
      <c r="C141" s="71">
        <f>'Prix - Blé dur 9'!F141</f>
        <v>304.25</v>
      </c>
    </row>
    <row r="142" spans="1:3" x14ac:dyDescent="0.3">
      <c r="A142" s="138">
        <f>'Prix - Blé dur 9'!C142</f>
        <v>2014</v>
      </c>
      <c r="B142" s="70">
        <f>'Prix - Blé dur 9'!E142</f>
        <v>356.31</v>
      </c>
      <c r="C142" s="71">
        <f>'Prix - Blé dur 9'!F142</f>
        <v>304.25</v>
      </c>
    </row>
    <row r="143" spans="1:3" x14ac:dyDescent="0.3">
      <c r="A143" s="138">
        <f>'Prix - Blé dur 9'!C143</f>
        <v>2014</v>
      </c>
      <c r="B143" s="70">
        <f>'Prix - Blé dur 9'!E143</f>
        <v>356.31</v>
      </c>
      <c r="C143" s="71">
        <f>'Prix - Blé dur 9'!F143</f>
        <v>304.25</v>
      </c>
    </row>
    <row r="144" spans="1:3" x14ac:dyDescent="0.3">
      <c r="A144" s="138">
        <f>'Prix - Blé dur 9'!C144</f>
        <v>2014</v>
      </c>
      <c r="B144" s="70">
        <f>'Prix - Blé dur 9'!E144</f>
        <v>356.31</v>
      </c>
      <c r="C144" s="71">
        <f>'Prix - Blé dur 9'!F144</f>
        <v>304.25</v>
      </c>
    </row>
    <row r="145" spans="1:3" x14ac:dyDescent="0.3">
      <c r="A145" s="138">
        <f>'Prix - Blé dur 9'!C145</f>
        <v>2014</v>
      </c>
      <c r="B145" s="70">
        <f>'Prix - Blé dur 9'!E145</f>
        <v>356.31</v>
      </c>
      <c r="C145" s="71">
        <f>'Prix - Blé dur 9'!F145</f>
        <v>304.25</v>
      </c>
    </row>
    <row r="146" spans="1:3" x14ac:dyDescent="0.3">
      <c r="A146" s="138">
        <f>'Prix - Blé dur 9'!C146</f>
        <v>2014</v>
      </c>
      <c r="B146" s="70">
        <f>'Prix - Blé dur 9'!E146</f>
        <v>356.31</v>
      </c>
      <c r="C146" s="71">
        <f>'Prix - Blé dur 9'!F146</f>
        <v>304.25</v>
      </c>
    </row>
    <row r="147" spans="1:3" x14ac:dyDescent="0.3">
      <c r="A147" s="138">
        <f>'Prix - Blé dur 9'!C147</f>
        <v>2014</v>
      </c>
      <c r="B147" s="70">
        <f>'Prix - Blé dur 9'!E147</f>
        <v>356.31</v>
      </c>
      <c r="C147" s="71">
        <f>'Prix - Blé dur 9'!F147</f>
        <v>304.25</v>
      </c>
    </row>
    <row r="148" spans="1:3" x14ac:dyDescent="0.3">
      <c r="A148" s="138">
        <f>'Prix - Blé dur 9'!C148</f>
        <v>2014</v>
      </c>
      <c r="B148" s="70">
        <f>'Prix - Blé dur 9'!E148</f>
        <v>356.31</v>
      </c>
      <c r="C148" s="71">
        <f>'Prix - Blé dur 9'!F148</f>
        <v>304.25</v>
      </c>
    </row>
    <row r="149" spans="1:3" x14ac:dyDescent="0.3">
      <c r="A149" s="138">
        <f>'Prix - Blé dur 9'!C149</f>
        <v>2014</v>
      </c>
      <c r="B149" s="70">
        <f>'Prix - Blé dur 9'!E149</f>
        <v>356.31</v>
      </c>
      <c r="C149" s="71">
        <f>'Prix - Blé dur 9'!F149</f>
        <v>304.25</v>
      </c>
    </row>
    <row r="150" spans="1:3" x14ac:dyDescent="0.3">
      <c r="A150" s="138">
        <f>'Prix - Blé dur 9'!C150</f>
        <v>2014</v>
      </c>
      <c r="B150" s="70">
        <f>'Prix - Blé dur 9'!E150</f>
        <v>356.31</v>
      </c>
      <c r="C150" s="71">
        <f>'Prix - Blé dur 9'!F150</f>
        <v>304.25</v>
      </c>
    </row>
    <row r="151" spans="1:3" x14ac:dyDescent="0.3">
      <c r="A151" s="138">
        <f>'Prix - Blé dur 9'!C151</f>
        <v>2014</v>
      </c>
      <c r="B151" s="70">
        <f>'Prix - Blé dur 9'!E151</f>
        <v>356.31</v>
      </c>
      <c r="C151" s="71">
        <f>'Prix - Blé dur 9'!F151</f>
        <v>304.25</v>
      </c>
    </row>
    <row r="152" spans="1:3" x14ac:dyDescent="0.3">
      <c r="A152" s="138">
        <f>'Prix - Blé dur 9'!C152</f>
        <v>2014</v>
      </c>
      <c r="B152" s="70">
        <f>'Prix - Blé dur 9'!E152</f>
        <v>356.31</v>
      </c>
      <c r="C152" s="71">
        <f>'Prix - Blé dur 9'!F152</f>
        <v>304.25</v>
      </c>
    </row>
    <row r="153" spans="1:3" x14ac:dyDescent="0.3">
      <c r="A153" s="138">
        <f>'Prix - Blé dur 9'!C153</f>
        <v>2014</v>
      </c>
      <c r="B153" s="70">
        <f>'Prix - Blé dur 9'!E153</f>
        <v>356.31</v>
      </c>
      <c r="C153" s="71">
        <f>'Prix - Blé dur 9'!F153</f>
        <v>304.25</v>
      </c>
    </row>
    <row r="154" spans="1:3" x14ac:dyDescent="0.3">
      <c r="A154" s="138">
        <f>'Prix - Blé dur 9'!C154</f>
        <v>2014</v>
      </c>
      <c r="B154" s="70">
        <f>'Prix - Blé dur 9'!E154</f>
        <v>356.31</v>
      </c>
      <c r="C154" s="71">
        <f>'Prix - Blé dur 9'!F154</f>
        <v>304.25</v>
      </c>
    </row>
    <row r="155" spans="1:3" x14ac:dyDescent="0.3">
      <c r="A155" s="138">
        <f>'Prix - Blé dur 9'!C155</f>
        <v>2014</v>
      </c>
      <c r="B155" s="70">
        <f>'Prix - Blé dur 9'!E155</f>
        <v>356.31</v>
      </c>
      <c r="C155" s="71">
        <f>'Prix - Blé dur 9'!F155</f>
        <v>304.25</v>
      </c>
    </row>
    <row r="156" spans="1:3" x14ac:dyDescent="0.3">
      <c r="A156" s="138">
        <f>'Prix - Blé dur 9'!C156</f>
        <v>2014</v>
      </c>
      <c r="B156" s="70">
        <f>'Prix - Blé dur 9'!E156</f>
        <v>356.31</v>
      </c>
      <c r="C156" s="71">
        <f>'Prix - Blé dur 9'!F156</f>
        <v>304.25</v>
      </c>
    </row>
    <row r="157" spans="1:3" x14ac:dyDescent="0.3">
      <c r="A157" s="138">
        <f>'Prix - Blé dur 9'!C157</f>
        <v>2014</v>
      </c>
      <c r="B157" s="70">
        <f>'Prix - Blé dur 9'!E157</f>
        <v>356.31</v>
      </c>
      <c r="C157" s="71">
        <f>'Prix - Blé dur 9'!F157</f>
        <v>304.25</v>
      </c>
    </row>
    <row r="158" spans="1:3" x14ac:dyDescent="0.3">
      <c r="A158" s="138">
        <f>'Prix - Blé dur 9'!C158</f>
        <v>2014</v>
      </c>
      <c r="B158" s="70">
        <f>'Prix - Blé dur 9'!E158</f>
        <v>356.31</v>
      </c>
      <c r="C158" s="71">
        <f>'Prix - Blé dur 9'!F158</f>
        <v>304.25</v>
      </c>
    </row>
    <row r="159" spans="1:3" x14ac:dyDescent="0.3">
      <c r="A159" s="138">
        <f>'Prix - Blé dur 9'!C159</f>
        <v>2014</v>
      </c>
      <c r="B159" s="70">
        <f>'Prix - Blé dur 9'!E159</f>
        <v>356.31</v>
      </c>
      <c r="C159" s="71">
        <f>'Prix - Blé dur 9'!F159</f>
        <v>304.25</v>
      </c>
    </row>
    <row r="160" spans="1:3" x14ac:dyDescent="0.3">
      <c r="A160" s="138">
        <f>'Prix - Blé dur 9'!C160</f>
        <v>2014</v>
      </c>
      <c r="B160" s="70">
        <f>'Prix - Blé dur 9'!E160</f>
        <v>356.31</v>
      </c>
      <c r="C160" s="71">
        <f>'Prix - Blé dur 9'!F160</f>
        <v>304.25</v>
      </c>
    </row>
    <row r="161" spans="1:3" x14ac:dyDescent="0.3">
      <c r="A161" s="138">
        <f>'Prix - Blé dur 9'!C161</f>
        <v>2014</v>
      </c>
      <c r="B161" s="70">
        <f>'Prix - Blé dur 9'!E161</f>
        <v>356.31</v>
      </c>
      <c r="C161" s="71">
        <f>'Prix - Blé dur 9'!F161</f>
        <v>304.25</v>
      </c>
    </row>
    <row r="162" spans="1:3" x14ac:dyDescent="0.3">
      <c r="A162" s="138">
        <f>'Prix - Blé dur 9'!C162</f>
        <v>2014</v>
      </c>
      <c r="B162" s="70">
        <f>'Prix - Blé dur 9'!E162</f>
        <v>356.31</v>
      </c>
      <c r="C162" s="71">
        <f>'Prix - Blé dur 9'!F162</f>
        <v>304.25</v>
      </c>
    </row>
    <row r="163" spans="1:3" x14ac:dyDescent="0.3">
      <c r="A163" s="138">
        <f>'Prix - Blé dur 9'!C163</f>
        <v>2014</v>
      </c>
      <c r="B163" s="70">
        <f>'Prix - Blé dur 9'!E163</f>
        <v>356.31</v>
      </c>
      <c r="C163" s="71">
        <f>'Prix - Blé dur 9'!F163</f>
        <v>304.25</v>
      </c>
    </row>
    <row r="164" spans="1:3" x14ac:dyDescent="0.3">
      <c r="A164" s="138">
        <f>'Prix - Blé dur 9'!C164</f>
        <v>2014</v>
      </c>
      <c r="B164" s="70">
        <f>'Prix - Blé dur 9'!E164</f>
        <v>356.31</v>
      </c>
      <c r="C164" s="71">
        <f>'Prix - Blé dur 9'!F164</f>
        <v>304.25</v>
      </c>
    </row>
    <row r="165" spans="1:3" x14ac:dyDescent="0.3">
      <c r="A165" s="138">
        <f>'Prix - Blé dur 9'!C165</f>
        <v>2014</v>
      </c>
      <c r="B165" s="70">
        <f>'Prix - Blé dur 9'!E165</f>
        <v>356.31</v>
      </c>
      <c r="C165" s="71">
        <f>'Prix - Blé dur 9'!F165</f>
        <v>304.25</v>
      </c>
    </row>
    <row r="166" spans="1:3" x14ac:dyDescent="0.3">
      <c r="A166" s="138">
        <f>'Prix - Blé dur 9'!C166</f>
        <v>2014</v>
      </c>
      <c r="B166" s="70">
        <f>'Prix - Blé dur 9'!E166</f>
        <v>356.31</v>
      </c>
      <c r="C166" s="71">
        <f>'Prix - Blé dur 9'!F166</f>
        <v>304.25</v>
      </c>
    </row>
    <row r="167" spans="1:3" x14ac:dyDescent="0.3">
      <c r="A167" s="138">
        <f>'Prix - Blé dur 9'!C167</f>
        <v>2014</v>
      </c>
      <c r="B167" s="70">
        <f>'Prix - Blé dur 9'!E167</f>
        <v>356.31</v>
      </c>
      <c r="C167" s="71">
        <f>'Prix - Blé dur 9'!F167</f>
        <v>304.25</v>
      </c>
    </row>
    <row r="168" spans="1:3" x14ac:dyDescent="0.3">
      <c r="A168" s="138">
        <f>'Prix - Blé dur 9'!C168</f>
        <v>2014</v>
      </c>
      <c r="B168" s="70">
        <f>'Prix - Blé dur 9'!E168</f>
        <v>356.31</v>
      </c>
      <c r="C168" s="71">
        <f>'Prix - Blé dur 9'!F168</f>
        <v>304.25</v>
      </c>
    </row>
    <row r="169" spans="1:3" x14ac:dyDescent="0.3">
      <c r="A169" s="138">
        <f>'Prix - Blé dur 9'!C169</f>
        <v>2014</v>
      </c>
      <c r="B169" s="70">
        <f>'Prix - Blé dur 9'!E169</f>
        <v>356.31</v>
      </c>
      <c r="C169" s="71">
        <f>'Prix - Blé dur 9'!F169</f>
        <v>304.25</v>
      </c>
    </row>
    <row r="170" spans="1:3" x14ac:dyDescent="0.3">
      <c r="A170" s="138">
        <f>'Prix - Blé dur 9'!C170</f>
        <v>2014</v>
      </c>
      <c r="B170" s="70">
        <f>'Prix - Blé dur 9'!E170</f>
        <v>356.31</v>
      </c>
      <c r="C170" s="71">
        <f>'Prix - Blé dur 9'!F170</f>
        <v>304.25</v>
      </c>
    </row>
    <row r="171" spans="1:3" x14ac:dyDescent="0.3">
      <c r="A171" s="138">
        <f>'Prix - Blé dur 9'!C171</f>
        <v>2014</v>
      </c>
      <c r="B171" s="70">
        <f>'Prix - Blé dur 9'!E171</f>
        <v>356.31</v>
      </c>
      <c r="C171" s="71">
        <f>'Prix - Blé dur 9'!F171</f>
        <v>304.25</v>
      </c>
    </row>
    <row r="172" spans="1:3" x14ac:dyDescent="0.3">
      <c r="A172" s="138">
        <f>'Prix - Blé dur 9'!C172</f>
        <v>2014</v>
      </c>
      <c r="B172" s="70">
        <f>'Prix - Blé dur 9'!E172</f>
        <v>356.31</v>
      </c>
      <c r="C172" s="71">
        <f>'Prix - Blé dur 9'!F172</f>
        <v>304.25</v>
      </c>
    </row>
    <row r="173" spans="1:3" x14ac:dyDescent="0.3">
      <c r="A173" s="138">
        <f>'Prix - Blé dur 9'!C173</f>
        <v>2014</v>
      </c>
      <c r="B173" s="70">
        <f>'Prix - Blé dur 9'!E173</f>
        <v>356.31</v>
      </c>
      <c r="C173" s="71">
        <f>'Prix - Blé dur 9'!F173</f>
        <v>304.25</v>
      </c>
    </row>
    <row r="174" spans="1:3" x14ac:dyDescent="0.3">
      <c r="A174" s="138">
        <f>'Prix - Blé dur 9'!C174</f>
        <v>2014</v>
      </c>
      <c r="B174" s="70">
        <f>'Prix - Blé dur 9'!E174</f>
        <v>356.31</v>
      </c>
      <c r="C174" s="71">
        <f>'Prix - Blé dur 9'!F174</f>
        <v>304.25</v>
      </c>
    </row>
    <row r="175" spans="1:3" x14ac:dyDescent="0.3">
      <c r="A175" s="138">
        <f>'Prix - Blé dur 9'!C175</f>
        <v>2014</v>
      </c>
      <c r="B175" s="70">
        <f>'Prix - Blé dur 9'!E175</f>
        <v>356.31</v>
      </c>
      <c r="C175" s="71">
        <f>'Prix - Blé dur 9'!F175</f>
        <v>304.25</v>
      </c>
    </row>
    <row r="176" spans="1:3" x14ac:dyDescent="0.3">
      <c r="A176" s="138">
        <f>'Prix - Blé dur 9'!C176</f>
        <v>2014</v>
      </c>
      <c r="B176" s="70">
        <f>'Prix - Blé dur 9'!E176</f>
        <v>356.31</v>
      </c>
      <c r="C176" s="71">
        <f>'Prix - Blé dur 9'!F176</f>
        <v>304.25</v>
      </c>
    </row>
    <row r="177" spans="1:3" x14ac:dyDescent="0.3">
      <c r="A177" s="138">
        <f>'Prix - Blé dur 9'!C177</f>
        <v>2014</v>
      </c>
      <c r="B177" s="70">
        <f>'Prix - Blé dur 9'!E177</f>
        <v>356.31</v>
      </c>
      <c r="C177" s="71">
        <f>'Prix - Blé dur 9'!F177</f>
        <v>304.25</v>
      </c>
    </row>
    <row r="178" spans="1:3" x14ac:dyDescent="0.3">
      <c r="A178" s="138">
        <f>'Prix - Blé dur 9'!C178</f>
        <v>2014</v>
      </c>
      <c r="B178" s="70">
        <f>'Prix - Blé dur 9'!E178</f>
        <v>356.31</v>
      </c>
      <c r="C178" s="71">
        <f>'Prix - Blé dur 9'!F178</f>
        <v>304.25</v>
      </c>
    </row>
    <row r="179" spans="1:3" x14ac:dyDescent="0.3">
      <c r="A179" s="138">
        <f>'Prix - Blé dur 9'!C179</f>
        <v>2014</v>
      </c>
      <c r="B179" s="70">
        <f>'Prix - Blé dur 9'!E179</f>
        <v>356.31</v>
      </c>
      <c r="C179" s="71">
        <f>'Prix - Blé dur 9'!F179</f>
        <v>304.25</v>
      </c>
    </row>
    <row r="180" spans="1:3" x14ac:dyDescent="0.3">
      <c r="A180" s="138">
        <f>'Prix - Blé dur 9'!C180</f>
        <v>2014</v>
      </c>
      <c r="B180" s="70">
        <f>'Prix - Blé dur 9'!E180</f>
        <v>356.31</v>
      </c>
      <c r="C180" s="71">
        <f>'Prix - Blé dur 9'!F180</f>
        <v>304.25</v>
      </c>
    </row>
    <row r="181" spans="1:3" x14ac:dyDescent="0.3">
      <c r="A181" s="138">
        <f>'Prix - Blé dur 9'!C181</f>
        <v>2014</v>
      </c>
      <c r="B181" s="70">
        <f>'Prix - Blé dur 9'!E181</f>
        <v>356.31</v>
      </c>
      <c r="C181" s="71">
        <f>'Prix - Blé dur 9'!F181</f>
        <v>304.25</v>
      </c>
    </row>
    <row r="182" spans="1:3" x14ac:dyDescent="0.3">
      <c r="A182" s="138">
        <f>'Prix - Blé dur 9'!C182</f>
        <v>2014</v>
      </c>
      <c r="B182" s="70">
        <f>'Prix - Blé dur 9'!E182</f>
        <v>356.31</v>
      </c>
      <c r="C182" s="71">
        <f>'Prix - Blé dur 9'!F182</f>
        <v>304.25</v>
      </c>
    </row>
    <row r="183" spans="1:3" x14ac:dyDescent="0.3">
      <c r="A183" s="138">
        <f>'Prix - Blé dur 9'!C183</f>
        <v>2014</v>
      </c>
      <c r="B183" s="70">
        <f>'Prix - Blé dur 9'!E183</f>
        <v>356.31</v>
      </c>
      <c r="C183" s="71">
        <f>'Prix - Blé dur 9'!F183</f>
        <v>304.25</v>
      </c>
    </row>
    <row r="184" spans="1:3" x14ac:dyDescent="0.3">
      <c r="A184" s="138">
        <f>'Prix - Blé dur 9'!C184</f>
        <v>2014</v>
      </c>
      <c r="B184" s="70">
        <f>'Prix - Blé dur 9'!E184</f>
        <v>356.31</v>
      </c>
      <c r="C184" s="71">
        <f>'Prix - Blé dur 9'!F184</f>
        <v>304.25</v>
      </c>
    </row>
    <row r="185" spans="1:3" x14ac:dyDescent="0.3">
      <c r="A185" s="138">
        <f>'Prix - Blé dur 9'!C185</f>
        <v>2014</v>
      </c>
      <c r="B185" s="70">
        <f>'Prix - Blé dur 9'!E185</f>
        <v>356.31</v>
      </c>
      <c r="C185" s="71">
        <f>'Prix - Blé dur 9'!F185</f>
        <v>304.25</v>
      </c>
    </row>
    <row r="186" spans="1:3" x14ac:dyDescent="0.3">
      <c r="A186" s="138">
        <f>'Prix - Blé dur 9'!C186</f>
        <v>2014</v>
      </c>
      <c r="B186" s="70">
        <f>'Prix - Blé dur 9'!E186</f>
        <v>356.31</v>
      </c>
      <c r="C186" s="71">
        <f>'Prix - Blé dur 9'!F186</f>
        <v>304.25</v>
      </c>
    </row>
    <row r="187" spans="1:3" x14ac:dyDescent="0.3">
      <c r="A187" s="138">
        <f>'Prix - Blé dur 9'!C187</f>
        <v>2014</v>
      </c>
      <c r="B187" s="70">
        <f>'Prix - Blé dur 9'!E187</f>
        <v>356.31</v>
      </c>
      <c r="C187" s="71">
        <f>'Prix - Blé dur 9'!F187</f>
        <v>304.25</v>
      </c>
    </row>
    <row r="188" spans="1:3" x14ac:dyDescent="0.3">
      <c r="A188" s="138">
        <f>'Prix - Blé dur 9'!C188</f>
        <v>2014</v>
      </c>
      <c r="B188" s="70">
        <f>'Prix - Blé dur 9'!E188</f>
        <v>356.31</v>
      </c>
      <c r="C188" s="71">
        <f>'Prix - Blé dur 9'!F188</f>
        <v>304.25</v>
      </c>
    </row>
    <row r="189" spans="1:3" x14ac:dyDescent="0.3">
      <c r="A189" s="138">
        <f>'Prix - Blé dur 9'!C189</f>
        <v>2014</v>
      </c>
      <c r="B189" s="70">
        <f>'Prix - Blé dur 9'!E189</f>
        <v>356.31</v>
      </c>
      <c r="C189" s="71">
        <f>'Prix - Blé dur 9'!F189</f>
        <v>304.25</v>
      </c>
    </row>
    <row r="190" spans="1:3" x14ac:dyDescent="0.3">
      <c r="A190" s="138">
        <f>'Prix - Blé dur 9'!C190</f>
        <v>2014</v>
      </c>
      <c r="B190" s="70">
        <f>'Prix - Blé dur 9'!E190</f>
        <v>356.31</v>
      </c>
      <c r="C190" s="71">
        <f>'Prix - Blé dur 9'!F190</f>
        <v>304.25</v>
      </c>
    </row>
    <row r="191" spans="1:3" x14ac:dyDescent="0.3">
      <c r="A191" s="138">
        <f>'Prix - Blé dur 9'!C191</f>
        <v>2014</v>
      </c>
      <c r="B191" s="70">
        <f>'Prix - Blé dur 9'!E191</f>
        <v>356.31</v>
      </c>
      <c r="C191" s="71">
        <f>'Prix - Blé dur 9'!F191</f>
        <v>304.25</v>
      </c>
    </row>
    <row r="192" spans="1:3" x14ac:dyDescent="0.3">
      <c r="A192" s="138">
        <f>'Prix - Blé dur 9'!C192</f>
        <v>2014</v>
      </c>
      <c r="B192" s="70">
        <f>'Prix - Blé dur 9'!E192</f>
        <v>356.31</v>
      </c>
      <c r="C192" s="71">
        <f>'Prix - Blé dur 9'!F192</f>
        <v>304.25</v>
      </c>
    </row>
    <row r="193" spans="1:3" x14ac:dyDescent="0.3">
      <c r="A193" s="138">
        <f>'Prix - Blé dur 9'!C193</f>
        <v>2014</v>
      </c>
      <c r="B193" s="70">
        <f>'Prix - Blé dur 9'!E193</f>
        <v>356.31</v>
      </c>
      <c r="C193" s="71">
        <f>'Prix - Blé dur 9'!F193</f>
        <v>304.25</v>
      </c>
    </row>
    <row r="194" spans="1:3" x14ac:dyDescent="0.3">
      <c r="A194" s="138">
        <f>'Prix - Blé dur 9'!C194</f>
        <v>2014</v>
      </c>
      <c r="B194" s="70">
        <f>'Prix - Blé dur 9'!E194</f>
        <v>356.31</v>
      </c>
      <c r="C194" s="71">
        <f>'Prix - Blé dur 9'!F194</f>
        <v>304.25</v>
      </c>
    </row>
    <row r="195" spans="1:3" x14ac:dyDescent="0.3">
      <c r="A195" s="138">
        <f>'Prix - Blé dur 9'!C195</f>
        <v>2014</v>
      </c>
      <c r="B195" s="70">
        <f>'Prix - Blé dur 9'!E195</f>
        <v>356.31</v>
      </c>
      <c r="C195" s="71">
        <f>'Prix - Blé dur 9'!F195</f>
        <v>304.25</v>
      </c>
    </row>
    <row r="196" spans="1:3" x14ac:dyDescent="0.3">
      <c r="A196" s="138">
        <f>'Prix - Blé dur 9'!C196</f>
        <v>2014</v>
      </c>
      <c r="B196" s="70">
        <f>'Prix - Blé dur 9'!E196</f>
        <v>356.31</v>
      </c>
      <c r="C196" s="71">
        <f>'Prix - Blé dur 9'!F196</f>
        <v>304.25</v>
      </c>
    </row>
    <row r="197" spans="1:3" x14ac:dyDescent="0.3">
      <c r="A197" s="138">
        <f>'Prix - Blé dur 9'!C197</f>
        <v>2014</v>
      </c>
      <c r="B197" s="70">
        <f>'Prix - Blé dur 9'!E197</f>
        <v>356.31</v>
      </c>
      <c r="C197" s="71">
        <f>'Prix - Blé dur 9'!F197</f>
        <v>304.25</v>
      </c>
    </row>
    <row r="198" spans="1:3" x14ac:dyDescent="0.3">
      <c r="A198" s="138">
        <f>'Prix - Blé dur 9'!C198</f>
        <v>2014</v>
      </c>
      <c r="B198" s="70">
        <f>'Prix - Blé dur 9'!E198</f>
        <v>356.31</v>
      </c>
      <c r="C198" s="71">
        <f>'Prix - Blé dur 9'!F198</f>
        <v>304.25</v>
      </c>
    </row>
    <row r="199" spans="1:3" x14ac:dyDescent="0.3">
      <c r="A199" s="138">
        <f>'Prix - Blé dur 9'!C199</f>
        <v>2014</v>
      </c>
      <c r="B199" s="70">
        <f>'Prix - Blé dur 9'!E199</f>
        <v>356.31</v>
      </c>
      <c r="C199" s="71">
        <f>'Prix - Blé dur 9'!F199</f>
        <v>304.25</v>
      </c>
    </row>
    <row r="200" spans="1:3" x14ac:dyDescent="0.3">
      <c r="A200" s="138">
        <f>'Prix - Blé dur 9'!C200</f>
        <v>2014</v>
      </c>
      <c r="B200" s="70">
        <f>'Prix - Blé dur 9'!E200</f>
        <v>356.31</v>
      </c>
      <c r="C200" s="71">
        <f>'Prix - Blé dur 9'!F200</f>
        <v>304.25</v>
      </c>
    </row>
    <row r="201" spans="1:3" x14ac:dyDescent="0.3">
      <c r="A201" s="138">
        <f>'Prix - Blé dur 9'!C201</f>
        <v>2014</v>
      </c>
      <c r="B201" s="70">
        <f>'Prix - Blé dur 9'!E201</f>
        <v>356.31</v>
      </c>
      <c r="C201" s="71">
        <f>'Prix - Blé dur 9'!F201</f>
        <v>304.25</v>
      </c>
    </row>
    <row r="202" spans="1:3" x14ac:dyDescent="0.3">
      <c r="A202" s="138">
        <f>'Prix - Blé dur 9'!C202</f>
        <v>2014</v>
      </c>
      <c r="B202" s="70">
        <f>'Prix - Blé dur 9'!E202</f>
        <v>356.31</v>
      </c>
      <c r="C202" s="71">
        <f>'Prix - Blé dur 9'!F202</f>
        <v>304.25</v>
      </c>
    </row>
    <row r="203" spans="1:3" x14ac:dyDescent="0.3">
      <c r="A203" s="138">
        <f>'Prix - Blé dur 9'!C203</f>
        <v>2014</v>
      </c>
      <c r="B203" s="70">
        <f>'Prix - Blé dur 9'!E203</f>
        <v>356.31</v>
      </c>
      <c r="C203" s="71">
        <f>'Prix - Blé dur 9'!F203</f>
        <v>304.25</v>
      </c>
    </row>
    <row r="204" spans="1:3" x14ac:dyDescent="0.3">
      <c r="A204" s="138">
        <f>'Prix - Blé dur 9'!C204</f>
        <v>2014</v>
      </c>
      <c r="B204" s="70">
        <f>'Prix - Blé dur 9'!E204</f>
        <v>356.31</v>
      </c>
      <c r="C204" s="71">
        <f>'Prix - Blé dur 9'!F204</f>
        <v>304.25</v>
      </c>
    </row>
    <row r="205" spans="1:3" x14ac:dyDescent="0.3">
      <c r="A205" s="138">
        <f>'Prix - Blé dur 9'!C205</f>
        <v>2014</v>
      </c>
      <c r="B205" s="70">
        <f>'Prix - Blé dur 9'!E205</f>
        <v>356.31</v>
      </c>
      <c r="C205" s="71">
        <f>'Prix - Blé dur 9'!F205</f>
        <v>304.25</v>
      </c>
    </row>
    <row r="206" spans="1:3" x14ac:dyDescent="0.3">
      <c r="A206" s="138">
        <f>'Prix - Blé dur 9'!C206</f>
        <v>2014</v>
      </c>
      <c r="B206" s="70">
        <f>'Prix - Blé dur 9'!E206</f>
        <v>356.31</v>
      </c>
      <c r="C206" s="71">
        <f>'Prix - Blé dur 9'!F206</f>
        <v>304.25</v>
      </c>
    </row>
    <row r="207" spans="1:3" x14ac:dyDescent="0.3">
      <c r="A207" s="138">
        <f>'Prix - Blé dur 9'!C207</f>
        <v>2014</v>
      </c>
      <c r="B207" s="70">
        <f>'Prix - Blé dur 9'!E207</f>
        <v>356.31</v>
      </c>
      <c r="C207" s="71">
        <f>'Prix - Blé dur 9'!F207</f>
        <v>304.25</v>
      </c>
    </row>
    <row r="208" spans="1:3" x14ac:dyDescent="0.3">
      <c r="A208" s="138">
        <f>'Prix - Blé dur 9'!C208</f>
        <v>2014</v>
      </c>
      <c r="B208" s="70">
        <f>'Prix - Blé dur 9'!E208</f>
        <v>356.31</v>
      </c>
      <c r="C208" s="71">
        <f>'Prix - Blé dur 9'!F208</f>
        <v>304.25</v>
      </c>
    </row>
    <row r="209" spans="1:3" x14ac:dyDescent="0.3">
      <c r="A209" s="138">
        <f>'Prix - Blé dur 9'!C209</f>
        <v>2014</v>
      </c>
      <c r="B209" s="70">
        <f>'Prix - Blé dur 9'!E209</f>
        <v>356.31</v>
      </c>
      <c r="C209" s="71">
        <f>'Prix - Blé dur 9'!F209</f>
        <v>304.25</v>
      </c>
    </row>
    <row r="210" spans="1:3" x14ac:dyDescent="0.3">
      <c r="A210" s="138">
        <f>'Prix - Blé dur 9'!C210</f>
        <v>2014</v>
      </c>
      <c r="B210" s="70">
        <f>'Prix - Blé dur 9'!E210</f>
        <v>356.31</v>
      </c>
      <c r="C210" s="71">
        <f>'Prix - Blé dur 9'!F210</f>
        <v>304.25</v>
      </c>
    </row>
    <row r="211" spans="1:3" x14ac:dyDescent="0.3">
      <c r="A211" s="138">
        <f>'Prix - Blé dur 9'!C211</f>
        <v>2014</v>
      </c>
      <c r="B211" s="70">
        <f>'Prix - Blé dur 9'!E211</f>
        <v>356.31</v>
      </c>
      <c r="C211" s="71">
        <f>'Prix - Blé dur 9'!F211</f>
        <v>304.25</v>
      </c>
    </row>
    <row r="212" spans="1:3" x14ac:dyDescent="0.3">
      <c r="A212" s="138">
        <f>'Prix - Blé dur 9'!C212</f>
        <v>2014</v>
      </c>
      <c r="B212" s="70">
        <f>'Prix - Blé dur 9'!E212</f>
        <v>356.31</v>
      </c>
      <c r="C212" s="71">
        <f>'Prix - Blé dur 9'!F212</f>
        <v>304.25</v>
      </c>
    </row>
    <row r="213" spans="1:3" x14ac:dyDescent="0.3">
      <c r="A213" s="138">
        <f>'Prix - Blé dur 9'!C213</f>
        <v>2014</v>
      </c>
      <c r="B213" s="70">
        <f>'Prix - Blé dur 9'!E213</f>
        <v>356.31</v>
      </c>
      <c r="C213" s="71">
        <f>'Prix - Blé dur 9'!F213</f>
        <v>304.25</v>
      </c>
    </row>
    <row r="214" spans="1:3" x14ac:dyDescent="0.3">
      <c r="A214" s="138">
        <f>'Prix - Blé dur 9'!C214</f>
        <v>2014</v>
      </c>
      <c r="B214" s="70">
        <f>'Prix - Blé dur 9'!E214</f>
        <v>356.31</v>
      </c>
      <c r="C214" s="71">
        <f>'Prix - Blé dur 9'!F214</f>
        <v>304.25</v>
      </c>
    </row>
    <row r="215" spans="1:3" x14ac:dyDescent="0.3">
      <c r="A215" s="138">
        <f>'Prix - Blé dur 9'!C215</f>
        <v>2014</v>
      </c>
      <c r="B215" s="70">
        <f>'Prix - Blé dur 9'!E215</f>
        <v>356.31</v>
      </c>
      <c r="C215" s="71">
        <f>'Prix - Blé dur 9'!F215</f>
        <v>304.25</v>
      </c>
    </row>
    <row r="216" spans="1:3" x14ac:dyDescent="0.3">
      <c r="A216" s="138">
        <f>'Prix - Blé dur 9'!C216</f>
        <v>2014</v>
      </c>
      <c r="B216" s="70">
        <f>'Prix - Blé dur 9'!E216</f>
        <v>356.31</v>
      </c>
      <c r="C216" s="71">
        <f>'Prix - Blé dur 9'!F216</f>
        <v>304.25</v>
      </c>
    </row>
    <row r="217" spans="1:3" x14ac:dyDescent="0.3">
      <c r="A217" s="138">
        <f>'Prix - Blé dur 9'!C217</f>
        <v>2014</v>
      </c>
      <c r="B217" s="70">
        <f>'Prix - Blé dur 9'!E217</f>
        <v>356.31</v>
      </c>
      <c r="C217" s="71">
        <f>'Prix - Blé dur 9'!F217</f>
        <v>304.25</v>
      </c>
    </row>
    <row r="218" spans="1:3" x14ac:dyDescent="0.3">
      <c r="A218" s="138">
        <f>'Prix - Blé dur 9'!C218</f>
        <v>2014</v>
      </c>
      <c r="B218" s="70">
        <f>'Prix - Blé dur 9'!E218</f>
        <v>356.31</v>
      </c>
      <c r="C218" s="71">
        <f>'Prix - Blé dur 9'!F218</f>
        <v>304.25</v>
      </c>
    </row>
    <row r="219" spans="1:3" x14ac:dyDescent="0.3">
      <c r="A219" s="138">
        <f>'Prix - Blé dur 9'!C219</f>
        <v>2014</v>
      </c>
      <c r="B219" s="70">
        <f>'Prix - Blé dur 9'!E219</f>
        <v>356.31</v>
      </c>
      <c r="C219" s="71">
        <f>'Prix - Blé dur 9'!F219</f>
        <v>304.25</v>
      </c>
    </row>
    <row r="220" spans="1:3" x14ac:dyDescent="0.3">
      <c r="A220" s="138">
        <f>'Prix - Blé dur 9'!C220</f>
        <v>2014</v>
      </c>
      <c r="B220" s="70">
        <f>'Prix - Blé dur 9'!E220</f>
        <v>356.31</v>
      </c>
      <c r="C220" s="71">
        <f>'Prix - Blé dur 9'!F220</f>
        <v>304.25</v>
      </c>
    </row>
    <row r="221" spans="1:3" x14ac:dyDescent="0.3">
      <c r="A221" s="138">
        <f>'Prix - Blé dur 9'!C221</f>
        <v>2014</v>
      </c>
      <c r="B221" s="70">
        <f>'Prix - Blé dur 9'!E221</f>
        <v>356.31</v>
      </c>
      <c r="C221" s="71">
        <f>'Prix - Blé dur 9'!F221</f>
        <v>304.25</v>
      </c>
    </row>
    <row r="222" spans="1:3" x14ac:dyDescent="0.3">
      <c r="A222" s="138">
        <f>'Prix - Blé dur 9'!C222</f>
        <v>2014</v>
      </c>
      <c r="B222" s="70">
        <f>'Prix - Blé dur 9'!E222</f>
        <v>356.31</v>
      </c>
      <c r="C222" s="71">
        <f>'Prix - Blé dur 9'!F222</f>
        <v>304.25</v>
      </c>
    </row>
    <row r="223" spans="1:3" x14ac:dyDescent="0.3">
      <c r="A223" s="138">
        <f>'Prix - Blé dur 9'!C223</f>
        <v>2014</v>
      </c>
      <c r="B223" s="70">
        <f>'Prix - Blé dur 9'!E223</f>
        <v>356.31</v>
      </c>
      <c r="C223" s="71">
        <f>'Prix - Blé dur 9'!F223</f>
        <v>304.25</v>
      </c>
    </row>
    <row r="224" spans="1:3" x14ac:dyDescent="0.3">
      <c r="A224" s="138">
        <f>'Prix - Blé dur 9'!C224</f>
        <v>2014</v>
      </c>
      <c r="B224" s="70">
        <f>'Prix - Blé dur 9'!E224</f>
        <v>356.31</v>
      </c>
      <c r="C224" s="71">
        <f>'Prix - Blé dur 9'!F224</f>
        <v>304.25</v>
      </c>
    </row>
    <row r="225" spans="1:3" x14ac:dyDescent="0.3">
      <c r="A225" s="138">
        <f>'Prix - Blé dur 9'!C225</f>
        <v>2015</v>
      </c>
      <c r="B225" s="70">
        <f>'Prix - Blé dur 9'!E225</f>
        <v>334.86</v>
      </c>
      <c r="C225" s="71">
        <f>'Prix - Blé dur 9'!F225</f>
        <v>328.49</v>
      </c>
    </row>
    <row r="226" spans="1:3" x14ac:dyDescent="0.3">
      <c r="A226" s="138">
        <f>'Prix - Blé dur 9'!C226</f>
        <v>2015</v>
      </c>
      <c r="B226" s="70">
        <f>'Prix - Blé dur 9'!E226</f>
        <v>334.86</v>
      </c>
      <c r="C226" s="71">
        <f>'Prix - Blé dur 9'!F226</f>
        <v>328.49</v>
      </c>
    </row>
    <row r="227" spans="1:3" x14ac:dyDescent="0.3">
      <c r="A227" s="138">
        <f>'Prix - Blé dur 9'!C227</f>
        <v>2015</v>
      </c>
      <c r="B227" s="70">
        <f>'Prix - Blé dur 9'!E227</f>
        <v>334.86</v>
      </c>
      <c r="C227" s="71">
        <f>'Prix - Blé dur 9'!F227</f>
        <v>328.49</v>
      </c>
    </row>
    <row r="228" spans="1:3" x14ac:dyDescent="0.3">
      <c r="A228" s="138">
        <f>'Prix - Blé dur 9'!C228</f>
        <v>2015</v>
      </c>
      <c r="B228" s="70">
        <f>'Prix - Blé dur 9'!E228</f>
        <v>334.86</v>
      </c>
      <c r="C228" s="71">
        <f>'Prix - Blé dur 9'!F228</f>
        <v>328.49</v>
      </c>
    </row>
    <row r="229" spans="1:3" x14ac:dyDescent="0.3">
      <c r="A229" s="138">
        <f>'Prix - Blé dur 9'!C229</f>
        <v>2015</v>
      </c>
      <c r="B229" s="70">
        <f>'Prix - Blé dur 9'!E229</f>
        <v>334.86</v>
      </c>
      <c r="C229" s="71">
        <f>'Prix - Blé dur 9'!F229</f>
        <v>328.49</v>
      </c>
    </row>
    <row r="230" spans="1:3" x14ac:dyDescent="0.3">
      <c r="A230" s="138">
        <f>'Prix - Blé dur 9'!C230</f>
        <v>2015</v>
      </c>
      <c r="B230" s="70">
        <f>'Prix - Blé dur 9'!E230</f>
        <v>334.86</v>
      </c>
      <c r="C230" s="71">
        <f>'Prix - Blé dur 9'!F230</f>
        <v>328.49</v>
      </c>
    </row>
    <row r="231" spans="1:3" x14ac:dyDescent="0.3">
      <c r="A231" s="138">
        <f>'Prix - Blé dur 9'!C231</f>
        <v>2015</v>
      </c>
      <c r="B231" s="70">
        <f>'Prix - Blé dur 9'!E231</f>
        <v>334.86</v>
      </c>
      <c r="C231" s="71">
        <f>'Prix - Blé dur 9'!F231</f>
        <v>328.49</v>
      </c>
    </row>
    <row r="232" spans="1:3" x14ac:dyDescent="0.3">
      <c r="A232" s="138">
        <f>'Prix - Blé dur 9'!C232</f>
        <v>2015</v>
      </c>
      <c r="B232" s="70">
        <f>'Prix - Blé dur 9'!E232</f>
        <v>334.86</v>
      </c>
      <c r="C232" s="71">
        <f>'Prix - Blé dur 9'!F232</f>
        <v>328.49</v>
      </c>
    </row>
    <row r="233" spans="1:3" x14ac:dyDescent="0.3">
      <c r="A233" s="138">
        <f>'Prix - Blé dur 9'!C233</f>
        <v>2015</v>
      </c>
      <c r="B233" s="70">
        <f>'Prix - Blé dur 9'!E233</f>
        <v>334.86</v>
      </c>
      <c r="C233" s="71">
        <f>'Prix - Blé dur 9'!F233</f>
        <v>328.49</v>
      </c>
    </row>
    <row r="234" spans="1:3" x14ac:dyDescent="0.3">
      <c r="A234" s="138">
        <f>'Prix - Blé dur 9'!C234</f>
        <v>2015</v>
      </c>
      <c r="B234" s="70">
        <f>'Prix - Blé dur 9'!E234</f>
        <v>334.86</v>
      </c>
      <c r="C234" s="71">
        <f>'Prix - Blé dur 9'!F234</f>
        <v>328.49</v>
      </c>
    </row>
    <row r="235" spans="1:3" x14ac:dyDescent="0.3">
      <c r="A235" s="138">
        <f>'Prix - Blé dur 9'!C235</f>
        <v>2015</v>
      </c>
      <c r="B235" s="70">
        <f>'Prix - Blé dur 9'!E235</f>
        <v>334.86</v>
      </c>
      <c r="C235" s="71">
        <f>'Prix - Blé dur 9'!F235</f>
        <v>328.49</v>
      </c>
    </row>
    <row r="236" spans="1:3" x14ac:dyDescent="0.3">
      <c r="A236" s="138">
        <f>'Prix - Blé dur 9'!C236</f>
        <v>2015</v>
      </c>
      <c r="B236" s="70">
        <f>'Prix - Blé dur 9'!E236</f>
        <v>334.86</v>
      </c>
      <c r="C236" s="71">
        <f>'Prix - Blé dur 9'!F236</f>
        <v>328.49</v>
      </c>
    </row>
    <row r="237" spans="1:3" x14ac:dyDescent="0.3">
      <c r="A237" s="138">
        <f>'Prix - Blé dur 9'!C237</f>
        <v>2015</v>
      </c>
      <c r="B237" s="70">
        <f>'Prix - Blé dur 9'!E237</f>
        <v>334.86</v>
      </c>
      <c r="C237" s="71">
        <f>'Prix - Blé dur 9'!F237</f>
        <v>328.49</v>
      </c>
    </row>
    <row r="238" spans="1:3" x14ac:dyDescent="0.3">
      <c r="A238" s="138">
        <f>'Prix - Blé dur 9'!C238</f>
        <v>2015</v>
      </c>
      <c r="B238" s="70">
        <f>'Prix - Blé dur 9'!E238</f>
        <v>334.86</v>
      </c>
      <c r="C238" s="71">
        <f>'Prix - Blé dur 9'!F238</f>
        <v>328.49</v>
      </c>
    </row>
    <row r="239" spans="1:3" x14ac:dyDescent="0.3">
      <c r="A239" s="138">
        <f>'Prix - Blé dur 9'!C239</f>
        <v>2015</v>
      </c>
      <c r="B239" s="70">
        <f>'Prix - Blé dur 9'!E239</f>
        <v>334.86</v>
      </c>
      <c r="C239" s="71">
        <f>'Prix - Blé dur 9'!F239</f>
        <v>328.49</v>
      </c>
    </row>
    <row r="240" spans="1:3" x14ac:dyDescent="0.3">
      <c r="A240" s="138">
        <f>'Prix - Blé dur 9'!C240</f>
        <v>2015</v>
      </c>
      <c r="B240" s="70">
        <f>'Prix - Blé dur 9'!E240</f>
        <v>334.86</v>
      </c>
      <c r="C240" s="71">
        <f>'Prix - Blé dur 9'!F240</f>
        <v>328.49</v>
      </c>
    </row>
    <row r="241" spans="1:3" x14ac:dyDescent="0.3">
      <c r="A241" s="138">
        <f>'Prix - Blé dur 9'!C241</f>
        <v>2015</v>
      </c>
      <c r="B241" s="70">
        <f>'Prix - Blé dur 9'!E241</f>
        <v>334.86</v>
      </c>
      <c r="C241" s="71">
        <f>'Prix - Blé dur 9'!F241</f>
        <v>328.49</v>
      </c>
    </row>
    <row r="242" spans="1:3" x14ac:dyDescent="0.3">
      <c r="A242" s="138">
        <f>'Prix - Blé dur 9'!C242</f>
        <v>2015</v>
      </c>
      <c r="B242" s="70">
        <f>'Prix - Blé dur 9'!E242</f>
        <v>334.86</v>
      </c>
      <c r="C242" s="71">
        <f>'Prix - Blé dur 9'!F242</f>
        <v>328.49</v>
      </c>
    </row>
    <row r="243" spans="1:3" x14ac:dyDescent="0.3">
      <c r="A243" s="138">
        <f>'Prix - Blé dur 9'!C243</f>
        <v>2015</v>
      </c>
      <c r="B243" s="70">
        <f>'Prix - Blé dur 9'!E243</f>
        <v>334.86</v>
      </c>
      <c r="C243" s="71">
        <f>'Prix - Blé dur 9'!F243</f>
        <v>328.49</v>
      </c>
    </row>
    <row r="244" spans="1:3" x14ac:dyDescent="0.3">
      <c r="A244" s="138">
        <f>'Prix - Blé dur 9'!C244</f>
        <v>2015</v>
      </c>
      <c r="B244" s="70">
        <f>'Prix - Blé dur 9'!E244</f>
        <v>334.86</v>
      </c>
      <c r="C244" s="71">
        <f>'Prix - Blé dur 9'!F244</f>
        <v>328.49</v>
      </c>
    </row>
    <row r="245" spans="1:3" x14ac:dyDescent="0.3">
      <c r="A245" s="138">
        <f>'Prix - Blé dur 9'!C245</f>
        <v>2015</v>
      </c>
      <c r="B245" s="70">
        <f>'Prix - Blé dur 9'!E245</f>
        <v>334.86</v>
      </c>
      <c r="C245" s="71">
        <f>'Prix - Blé dur 9'!F245</f>
        <v>328.49</v>
      </c>
    </row>
    <row r="246" spans="1:3" x14ac:dyDescent="0.3">
      <c r="A246" s="138">
        <f>'Prix - Blé dur 9'!C246</f>
        <v>2015</v>
      </c>
      <c r="B246" s="70">
        <f>'Prix - Blé dur 9'!E246</f>
        <v>334.86</v>
      </c>
      <c r="C246" s="71">
        <f>'Prix - Blé dur 9'!F246</f>
        <v>328.49</v>
      </c>
    </row>
    <row r="247" spans="1:3" x14ac:dyDescent="0.3">
      <c r="A247" s="138">
        <f>'Prix - Blé dur 9'!C247</f>
        <v>2015</v>
      </c>
      <c r="B247" s="70">
        <f>'Prix - Blé dur 9'!E247</f>
        <v>334.86</v>
      </c>
      <c r="C247" s="71">
        <f>'Prix - Blé dur 9'!F247</f>
        <v>328.49</v>
      </c>
    </row>
    <row r="248" spans="1:3" x14ac:dyDescent="0.3">
      <c r="A248" s="138">
        <f>'Prix - Blé dur 9'!C248</f>
        <v>2015</v>
      </c>
      <c r="B248" s="70">
        <f>'Prix - Blé dur 9'!E248</f>
        <v>334.86</v>
      </c>
      <c r="C248" s="71">
        <f>'Prix - Blé dur 9'!F248</f>
        <v>328.49</v>
      </c>
    </row>
    <row r="249" spans="1:3" x14ac:dyDescent="0.3">
      <c r="A249" s="138">
        <f>'Prix - Blé dur 9'!C249</f>
        <v>2015</v>
      </c>
      <c r="B249" s="70">
        <f>'Prix - Blé dur 9'!E249</f>
        <v>334.86</v>
      </c>
      <c r="C249" s="71">
        <f>'Prix - Blé dur 9'!F249</f>
        <v>328.49</v>
      </c>
    </row>
    <row r="250" spans="1:3" x14ac:dyDescent="0.3">
      <c r="A250" s="138">
        <f>'Prix - Blé dur 9'!C250</f>
        <v>2015</v>
      </c>
      <c r="B250" s="70">
        <f>'Prix - Blé dur 9'!E250</f>
        <v>334.86</v>
      </c>
      <c r="C250" s="71">
        <f>'Prix - Blé dur 9'!F250</f>
        <v>328.49</v>
      </c>
    </row>
    <row r="251" spans="1:3" x14ac:dyDescent="0.3">
      <c r="A251" s="138">
        <f>'Prix - Blé dur 9'!C251</f>
        <v>2015</v>
      </c>
      <c r="B251" s="70">
        <f>'Prix - Blé dur 9'!E251</f>
        <v>334.86</v>
      </c>
      <c r="C251" s="71">
        <f>'Prix - Blé dur 9'!F251</f>
        <v>328.49</v>
      </c>
    </row>
    <row r="252" spans="1:3" x14ac:dyDescent="0.3">
      <c r="A252" s="138">
        <f>'Prix - Blé dur 9'!C252</f>
        <v>2015</v>
      </c>
      <c r="B252" s="70">
        <f>'Prix - Blé dur 9'!E252</f>
        <v>334.86</v>
      </c>
      <c r="C252" s="71">
        <f>'Prix - Blé dur 9'!F252</f>
        <v>328.49</v>
      </c>
    </row>
    <row r="253" spans="1:3" x14ac:dyDescent="0.3">
      <c r="A253" s="138">
        <f>'Prix - Blé dur 9'!C253</f>
        <v>2015</v>
      </c>
      <c r="B253" s="70">
        <f>'Prix - Blé dur 9'!E253</f>
        <v>334.86</v>
      </c>
      <c r="C253" s="71">
        <f>'Prix - Blé dur 9'!F253</f>
        <v>328.49</v>
      </c>
    </row>
    <row r="254" spans="1:3" x14ac:dyDescent="0.3">
      <c r="A254" s="138">
        <f>'Prix - Blé dur 9'!C254</f>
        <v>2015</v>
      </c>
      <c r="B254" s="70">
        <f>'Prix - Blé dur 9'!E254</f>
        <v>334.86</v>
      </c>
      <c r="C254" s="71">
        <f>'Prix - Blé dur 9'!F254</f>
        <v>328.49</v>
      </c>
    </row>
    <row r="255" spans="1:3" x14ac:dyDescent="0.3">
      <c r="A255" s="138">
        <f>'Prix - Blé dur 9'!C255</f>
        <v>2015</v>
      </c>
      <c r="B255" s="70">
        <f>'Prix - Blé dur 9'!E255</f>
        <v>334.86</v>
      </c>
      <c r="C255" s="71">
        <f>'Prix - Blé dur 9'!F255</f>
        <v>328.49</v>
      </c>
    </row>
    <row r="256" spans="1:3" x14ac:dyDescent="0.3">
      <c r="A256" s="138">
        <f>'Prix - Blé dur 9'!C256</f>
        <v>2015</v>
      </c>
      <c r="B256" s="70">
        <f>'Prix - Blé dur 9'!E256</f>
        <v>334.86</v>
      </c>
      <c r="C256" s="71">
        <f>'Prix - Blé dur 9'!F256</f>
        <v>328.49</v>
      </c>
    </row>
    <row r="257" spans="1:3" x14ac:dyDescent="0.3">
      <c r="A257" s="138">
        <f>'Prix - Blé dur 9'!C257</f>
        <v>2015</v>
      </c>
      <c r="B257" s="70">
        <f>'Prix - Blé dur 9'!E257</f>
        <v>334.86</v>
      </c>
      <c r="C257" s="71">
        <f>'Prix - Blé dur 9'!F257</f>
        <v>328.49</v>
      </c>
    </row>
    <row r="258" spans="1:3" x14ac:dyDescent="0.3">
      <c r="A258" s="138">
        <f>'Prix - Blé dur 9'!C258</f>
        <v>2015</v>
      </c>
      <c r="B258" s="70">
        <f>'Prix - Blé dur 9'!E258</f>
        <v>334.86</v>
      </c>
      <c r="C258" s="71">
        <f>'Prix - Blé dur 9'!F258</f>
        <v>328.49</v>
      </c>
    </row>
    <row r="259" spans="1:3" x14ac:dyDescent="0.3">
      <c r="A259" s="138">
        <f>'Prix - Blé dur 9'!C259</f>
        <v>2015</v>
      </c>
      <c r="B259" s="70">
        <f>'Prix - Blé dur 9'!E259</f>
        <v>334.86</v>
      </c>
      <c r="C259" s="71">
        <f>'Prix - Blé dur 9'!F259</f>
        <v>328.49</v>
      </c>
    </row>
    <row r="260" spans="1:3" x14ac:dyDescent="0.3">
      <c r="A260" s="138">
        <f>'Prix - Blé dur 9'!C260</f>
        <v>2015</v>
      </c>
      <c r="B260" s="70">
        <f>'Prix - Blé dur 9'!E260</f>
        <v>334.86</v>
      </c>
      <c r="C260" s="71">
        <f>'Prix - Blé dur 9'!F260</f>
        <v>328.49</v>
      </c>
    </row>
    <row r="261" spans="1:3" x14ac:dyDescent="0.3">
      <c r="A261" s="138">
        <f>'Prix - Blé dur 9'!C261</f>
        <v>2015</v>
      </c>
      <c r="B261" s="70">
        <f>'Prix - Blé dur 9'!E261</f>
        <v>334.86</v>
      </c>
      <c r="C261" s="71">
        <f>'Prix - Blé dur 9'!F261</f>
        <v>328.49</v>
      </c>
    </row>
    <row r="262" spans="1:3" x14ac:dyDescent="0.3">
      <c r="A262" s="138">
        <f>'Prix - Blé dur 9'!C262</f>
        <v>2015</v>
      </c>
      <c r="B262" s="70">
        <f>'Prix - Blé dur 9'!E262</f>
        <v>334.86</v>
      </c>
      <c r="C262" s="71">
        <f>'Prix - Blé dur 9'!F262</f>
        <v>328.49</v>
      </c>
    </row>
    <row r="263" spans="1:3" x14ac:dyDescent="0.3">
      <c r="A263" s="138">
        <f>'Prix - Blé dur 9'!C263</f>
        <v>2015</v>
      </c>
      <c r="B263" s="70">
        <f>'Prix - Blé dur 9'!E263</f>
        <v>334.86</v>
      </c>
      <c r="C263" s="71">
        <f>'Prix - Blé dur 9'!F263</f>
        <v>328.49</v>
      </c>
    </row>
    <row r="264" spans="1:3" x14ac:dyDescent="0.3">
      <c r="A264" s="138">
        <f>'Prix - Blé dur 9'!C264</f>
        <v>2015</v>
      </c>
      <c r="B264" s="70">
        <f>'Prix - Blé dur 9'!E264</f>
        <v>334.86</v>
      </c>
      <c r="C264" s="71">
        <f>'Prix - Blé dur 9'!F264</f>
        <v>328.49</v>
      </c>
    </row>
    <row r="265" spans="1:3" x14ac:dyDescent="0.3">
      <c r="A265" s="138">
        <f>'Prix - Blé dur 9'!C265</f>
        <v>2015</v>
      </c>
      <c r="B265" s="70">
        <f>'Prix - Blé dur 9'!E265</f>
        <v>334.86</v>
      </c>
      <c r="C265" s="71">
        <f>'Prix - Blé dur 9'!F265</f>
        <v>328.49</v>
      </c>
    </row>
    <row r="266" spans="1:3" x14ac:dyDescent="0.3">
      <c r="A266" s="138">
        <f>'Prix - Blé dur 9'!C266</f>
        <v>2015</v>
      </c>
      <c r="B266" s="70">
        <f>'Prix - Blé dur 9'!E266</f>
        <v>334.86</v>
      </c>
      <c r="C266" s="71">
        <f>'Prix - Blé dur 9'!F266</f>
        <v>328.49</v>
      </c>
    </row>
    <row r="267" spans="1:3" x14ac:dyDescent="0.3">
      <c r="A267" s="138">
        <f>'Prix - Blé dur 9'!C267</f>
        <v>2015</v>
      </c>
      <c r="B267" s="70">
        <f>'Prix - Blé dur 9'!E267</f>
        <v>334.86</v>
      </c>
      <c r="C267" s="71">
        <f>'Prix - Blé dur 9'!F267</f>
        <v>328.49</v>
      </c>
    </row>
    <row r="268" spans="1:3" x14ac:dyDescent="0.3">
      <c r="A268" s="138">
        <f>'Prix - Blé dur 9'!C268</f>
        <v>2015</v>
      </c>
      <c r="B268" s="70">
        <f>'Prix - Blé dur 9'!E268</f>
        <v>334.86</v>
      </c>
      <c r="C268" s="71">
        <f>'Prix - Blé dur 9'!F268</f>
        <v>328.49</v>
      </c>
    </row>
    <row r="269" spans="1:3" x14ac:dyDescent="0.3">
      <c r="A269" s="138">
        <f>'Prix - Blé dur 9'!C269</f>
        <v>2015</v>
      </c>
      <c r="B269" s="70">
        <f>'Prix - Blé dur 9'!E269</f>
        <v>334.86</v>
      </c>
      <c r="C269" s="71">
        <f>'Prix - Blé dur 9'!F269</f>
        <v>328.49</v>
      </c>
    </row>
    <row r="270" spans="1:3" x14ac:dyDescent="0.3">
      <c r="A270" s="138">
        <f>'Prix - Blé dur 9'!C270</f>
        <v>2015</v>
      </c>
      <c r="B270" s="70">
        <f>'Prix - Blé dur 9'!E270</f>
        <v>334.86</v>
      </c>
      <c r="C270" s="71">
        <f>'Prix - Blé dur 9'!F270</f>
        <v>328.49</v>
      </c>
    </row>
    <row r="271" spans="1:3" x14ac:dyDescent="0.3">
      <c r="A271" s="138">
        <f>'Prix - Blé dur 9'!C271</f>
        <v>2015</v>
      </c>
      <c r="B271" s="70">
        <f>'Prix - Blé dur 9'!E271</f>
        <v>334.86</v>
      </c>
      <c r="C271" s="71">
        <f>'Prix - Blé dur 9'!F271</f>
        <v>328.49</v>
      </c>
    </row>
    <row r="272" spans="1:3" x14ac:dyDescent="0.3">
      <c r="A272" s="138">
        <f>'Prix - Blé dur 9'!C272</f>
        <v>2015</v>
      </c>
      <c r="B272" s="70">
        <f>'Prix - Blé dur 9'!E272</f>
        <v>334.86</v>
      </c>
      <c r="C272" s="71">
        <f>'Prix - Blé dur 9'!F272</f>
        <v>328.49</v>
      </c>
    </row>
    <row r="273" spans="1:3" x14ac:dyDescent="0.3">
      <c r="A273" s="138">
        <f>'Prix - Blé dur 9'!C273</f>
        <v>2015</v>
      </c>
      <c r="B273" s="70">
        <f>'Prix - Blé dur 9'!E273</f>
        <v>334.86</v>
      </c>
      <c r="C273" s="71">
        <f>'Prix - Blé dur 9'!F273</f>
        <v>328.49</v>
      </c>
    </row>
    <row r="274" spans="1:3" x14ac:dyDescent="0.3">
      <c r="A274" s="138">
        <f>'Prix - Blé dur 9'!C274</f>
        <v>2015</v>
      </c>
      <c r="B274" s="70">
        <f>'Prix - Blé dur 9'!E274</f>
        <v>334.86</v>
      </c>
      <c r="C274" s="71">
        <f>'Prix - Blé dur 9'!F274</f>
        <v>328.49</v>
      </c>
    </row>
    <row r="275" spans="1:3" x14ac:dyDescent="0.3">
      <c r="A275" s="138">
        <f>'Prix - Blé dur 9'!C275</f>
        <v>2015</v>
      </c>
      <c r="B275" s="70">
        <f>'Prix - Blé dur 9'!E275</f>
        <v>334.86</v>
      </c>
      <c r="C275" s="71">
        <f>'Prix - Blé dur 9'!F275</f>
        <v>328.49</v>
      </c>
    </row>
    <row r="276" spans="1:3" x14ac:dyDescent="0.3">
      <c r="A276" s="138">
        <f>'Prix - Blé dur 9'!C276</f>
        <v>2015</v>
      </c>
      <c r="B276" s="70">
        <f>'Prix - Blé dur 9'!E276</f>
        <v>334.86</v>
      </c>
      <c r="C276" s="71">
        <f>'Prix - Blé dur 9'!F276</f>
        <v>328.49</v>
      </c>
    </row>
    <row r="277" spans="1:3" x14ac:dyDescent="0.3">
      <c r="A277" s="138">
        <f>'Prix - Blé dur 9'!C277</f>
        <v>2015</v>
      </c>
      <c r="B277" s="70">
        <f>'Prix - Blé dur 9'!E277</f>
        <v>334.86</v>
      </c>
      <c r="C277" s="71">
        <f>'Prix - Blé dur 9'!F277</f>
        <v>328.49</v>
      </c>
    </row>
    <row r="278" spans="1:3" x14ac:dyDescent="0.3">
      <c r="A278" s="138">
        <f>'Prix - Blé dur 9'!C278</f>
        <v>2015</v>
      </c>
      <c r="B278" s="70">
        <f>'Prix - Blé dur 9'!E278</f>
        <v>334.86</v>
      </c>
      <c r="C278" s="71">
        <f>'Prix - Blé dur 9'!F278</f>
        <v>328.49</v>
      </c>
    </row>
    <row r="279" spans="1:3" x14ac:dyDescent="0.3">
      <c r="A279" s="138">
        <f>'Prix - Blé dur 9'!C279</f>
        <v>2015</v>
      </c>
      <c r="B279" s="70">
        <f>'Prix - Blé dur 9'!E279</f>
        <v>334.86</v>
      </c>
      <c r="C279" s="71">
        <f>'Prix - Blé dur 9'!F279</f>
        <v>328.49</v>
      </c>
    </row>
    <row r="280" spans="1:3" x14ac:dyDescent="0.3">
      <c r="A280" s="138">
        <f>'Prix - Blé dur 9'!C280</f>
        <v>2015</v>
      </c>
      <c r="B280" s="70">
        <f>'Prix - Blé dur 9'!E280</f>
        <v>334.86</v>
      </c>
      <c r="C280" s="71">
        <f>'Prix - Blé dur 9'!F280</f>
        <v>328.49</v>
      </c>
    </row>
    <row r="281" spans="1:3" x14ac:dyDescent="0.3">
      <c r="A281" s="138">
        <f>'Prix - Blé dur 9'!C281</f>
        <v>2015</v>
      </c>
      <c r="B281" s="70">
        <f>'Prix - Blé dur 9'!E281</f>
        <v>334.86</v>
      </c>
      <c r="C281" s="71">
        <f>'Prix - Blé dur 9'!F281</f>
        <v>328.49</v>
      </c>
    </row>
    <row r="282" spans="1:3" x14ac:dyDescent="0.3">
      <c r="A282" s="138">
        <f>'Prix - Blé dur 9'!C282</f>
        <v>2015</v>
      </c>
      <c r="B282" s="70">
        <f>'Prix - Blé dur 9'!E282</f>
        <v>334.86</v>
      </c>
      <c r="C282" s="71">
        <f>'Prix - Blé dur 9'!F282</f>
        <v>328.49</v>
      </c>
    </row>
    <row r="283" spans="1:3" x14ac:dyDescent="0.3">
      <c r="A283" s="138">
        <f>'Prix - Blé dur 9'!C283</f>
        <v>2015</v>
      </c>
      <c r="B283" s="70">
        <f>'Prix - Blé dur 9'!E283</f>
        <v>334.86</v>
      </c>
      <c r="C283" s="71">
        <f>'Prix - Blé dur 9'!F283</f>
        <v>328.49</v>
      </c>
    </row>
    <row r="284" spans="1:3" x14ac:dyDescent="0.3">
      <c r="A284" s="138">
        <f>'Prix - Blé dur 9'!C284</f>
        <v>2015</v>
      </c>
      <c r="B284" s="70">
        <f>'Prix - Blé dur 9'!E284</f>
        <v>334.86</v>
      </c>
      <c r="C284" s="71">
        <f>'Prix - Blé dur 9'!F284</f>
        <v>328.49</v>
      </c>
    </row>
    <row r="285" spans="1:3" x14ac:dyDescent="0.3">
      <c r="A285" s="138">
        <f>'Prix - Blé dur 9'!C285</f>
        <v>2015</v>
      </c>
      <c r="B285" s="70">
        <f>'Prix - Blé dur 9'!E285</f>
        <v>334.86</v>
      </c>
      <c r="C285" s="71">
        <f>'Prix - Blé dur 9'!F285</f>
        <v>328.49</v>
      </c>
    </row>
    <row r="286" spans="1:3" x14ac:dyDescent="0.3">
      <c r="A286" s="138">
        <f>'Prix - Blé dur 9'!C286</f>
        <v>2015</v>
      </c>
      <c r="B286" s="70">
        <f>'Prix - Blé dur 9'!E286</f>
        <v>334.86</v>
      </c>
      <c r="C286" s="71">
        <f>'Prix - Blé dur 9'!F286</f>
        <v>328.49</v>
      </c>
    </row>
    <row r="287" spans="1:3" x14ac:dyDescent="0.3">
      <c r="A287" s="138">
        <f>'Prix - Blé dur 9'!C287</f>
        <v>2015</v>
      </c>
      <c r="B287" s="70">
        <f>'Prix - Blé dur 9'!E287</f>
        <v>334.86</v>
      </c>
      <c r="C287" s="71">
        <f>'Prix - Blé dur 9'!F287</f>
        <v>328.49</v>
      </c>
    </row>
    <row r="288" spans="1:3" x14ac:dyDescent="0.3">
      <c r="A288" s="138">
        <f>'Prix - Blé dur 9'!C288</f>
        <v>2015</v>
      </c>
      <c r="B288" s="70">
        <f>'Prix - Blé dur 9'!E288</f>
        <v>334.86</v>
      </c>
      <c r="C288" s="71">
        <f>'Prix - Blé dur 9'!F288</f>
        <v>328.49</v>
      </c>
    </row>
    <row r="289" spans="1:3" x14ac:dyDescent="0.3">
      <c r="A289" s="138">
        <f>'Prix - Blé dur 9'!C289</f>
        <v>2015</v>
      </c>
      <c r="B289" s="70">
        <f>'Prix - Blé dur 9'!E289</f>
        <v>334.86</v>
      </c>
      <c r="C289" s="71">
        <f>'Prix - Blé dur 9'!F289</f>
        <v>328.49</v>
      </c>
    </row>
    <row r="290" spans="1:3" x14ac:dyDescent="0.3">
      <c r="A290" s="138">
        <f>'Prix - Blé dur 9'!C290</f>
        <v>2015</v>
      </c>
      <c r="B290" s="70">
        <f>'Prix - Blé dur 9'!E290</f>
        <v>334.86</v>
      </c>
      <c r="C290" s="71">
        <f>'Prix - Blé dur 9'!F290</f>
        <v>328.49</v>
      </c>
    </row>
    <row r="291" spans="1:3" x14ac:dyDescent="0.3">
      <c r="A291" s="138">
        <f>'Prix - Blé dur 9'!C291</f>
        <v>2015</v>
      </c>
      <c r="B291" s="70">
        <f>'Prix - Blé dur 9'!E291</f>
        <v>334.86</v>
      </c>
      <c r="C291" s="71">
        <f>'Prix - Blé dur 9'!F291</f>
        <v>328.49</v>
      </c>
    </row>
    <row r="292" spans="1:3" x14ac:dyDescent="0.3">
      <c r="A292" s="138">
        <f>'Prix - Blé dur 9'!C292</f>
        <v>2015</v>
      </c>
      <c r="B292" s="70">
        <f>'Prix - Blé dur 9'!E292</f>
        <v>334.86</v>
      </c>
      <c r="C292" s="71">
        <f>'Prix - Blé dur 9'!F292</f>
        <v>328.49</v>
      </c>
    </row>
    <row r="293" spans="1:3" x14ac:dyDescent="0.3">
      <c r="A293" s="138">
        <f>'Prix - Blé dur 9'!C293</f>
        <v>2015</v>
      </c>
      <c r="B293" s="70">
        <f>'Prix - Blé dur 9'!E293</f>
        <v>334.86</v>
      </c>
      <c r="C293" s="71">
        <f>'Prix - Blé dur 9'!F293</f>
        <v>328.49</v>
      </c>
    </row>
    <row r="294" spans="1:3" x14ac:dyDescent="0.3">
      <c r="A294" s="138">
        <f>'Prix - Blé dur 9'!C294</f>
        <v>2015</v>
      </c>
      <c r="B294" s="70">
        <f>'Prix - Blé dur 9'!E294</f>
        <v>334.86</v>
      </c>
      <c r="C294" s="71">
        <f>'Prix - Blé dur 9'!F294</f>
        <v>328.49</v>
      </c>
    </row>
    <row r="295" spans="1:3" x14ac:dyDescent="0.3">
      <c r="A295" s="138">
        <f>'Prix - Blé dur 9'!C295</f>
        <v>2015</v>
      </c>
      <c r="B295" s="70">
        <f>'Prix - Blé dur 9'!E295</f>
        <v>334.86</v>
      </c>
      <c r="C295" s="71">
        <f>'Prix - Blé dur 9'!F295</f>
        <v>328.49</v>
      </c>
    </row>
    <row r="296" spans="1:3" x14ac:dyDescent="0.3">
      <c r="A296" s="138">
        <f>'Prix - Blé dur 9'!C296</f>
        <v>2015</v>
      </c>
      <c r="B296" s="70">
        <f>'Prix - Blé dur 9'!E296</f>
        <v>334.86</v>
      </c>
      <c r="C296" s="71">
        <f>'Prix - Blé dur 9'!F296</f>
        <v>328.49</v>
      </c>
    </row>
    <row r="297" spans="1:3" x14ac:dyDescent="0.3">
      <c r="A297" s="138">
        <f>'Prix - Blé dur 9'!C297</f>
        <v>2015</v>
      </c>
      <c r="B297" s="70">
        <f>'Prix - Blé dur 9'!E297</f>
        <v>334.86</v>
      </c>
      <c r="C297" s="71">
        <f>'Prix - Blé dur 9'!F297</f>
        <v>328.49</v>
      </c>
    </row>
    <row r="298" spans="1:3" x14ac:dyDescent="0.3">
      <c r="A298" s="138">
        <f>'Prix - Blé dur 9'!C298</f>
        <v>2015</v>
      </c>
      <c r="B298" s="70">
        <f>'Prix - Blé dur 9'!E298</f>
        <v>334.86</v>
      </c>
      <c r="C298" s="71">
        <f>'Prix - Blé dur 9'!F298</f>
        <v>328.49</v>
      </c>
    </row>
    <row r="299" spans="1:3" x14ac:dyDescent="0.3">
      <c r="A299" s="138">
        <f>'Prix - Blé dur 9'!C299</f>
        <v>2015</v>
      </c>
      <c r="B299" s="70">
        <f>'Prix - Blé dur 9'!E299</f>
        <v>334.86</v>
      </c>
      <c r="C299" s="71">
        <f>'Prix - Blé dur 9'!F299</f>
        <v>328.49</v>
      </c>
    </row>
    <row r="300" spans="1:3" x14ac:dyDescent="0.3">
      <c r="A300" s="138">
        <f>'Prix - Blé dur 9'!C300</f>
        <v>2015</v>
      </c>
      <c r="B300" s="70">
        <f>'Prix - Blé dur 9'!E300</f>
        <v>334.86</v>
      </c>
      <c r="C300" s="71">
        <f>'Prix - Blé dur 9'!F300</f>
        <v>328.49</v>
      </c>
    </row>
    <row r="301" spans="1:3" x14ac:dyDescent="0.3">
      <c r="A301" s="138">
        <f>'Prix - Blé dur 9'!C301</f>
        <v>2015</v>
      </c>
      <c r="B301" s="70">
        <f>'Prix - Blé dur 9'!E301</f>
        <v>334.86</v>
      </c>
      <c r="C301" s="71">
        <f>'Prix - Blé dur 9'!F301</f>
        <v>328.49</v>
      </c>
    </row>
    <row r="302" spans="1:3" x14ac:dyDescent="0.3">
      <c r="A302" s="138">
        <f>'Prix - Blé dur 9'!C302</f>
        <v>2015</v>
      </c>
      <c r="B302" s="70">
        <f>'Prix - Blé dur 9'!E302</f>
        <v>334.86</v>
      </c>
      <c r="C302" s="71">
        <f>'Prix - Blé dur 9'!F302</f>
        <v>328.49</v>
      </c>
    </row>
    <row r="303" spans="1:3" x14ac:dyDescent="0.3">
      <c r="A303" s="138">
        <f>'Prix - Blé dur 9'!C303</f>
        <v>2015</v>
      </c>
      <c r="B303" s="70">
        <f>'Prix - Blé dur 9'!E303</f>
        <v>334.86</v>
      </c>
      <c r="C303" s="71">
        <f>'Prix - Blé dur 9'!F303</f>
        <v>328.49</v>
      </c>
    </row>
    <row r="304" spans="1:3" x14ac:dyDescent="0.3">
      <c r="A304" s="138">
        <f>'Prix - Blé dur 9'!C304</f>
        <v>2015</v>
      </c>
      <c r="B304" s="70">
        <f>'Prix - Blé dur 9'!E304</f>
        <v>334.86</v>
      </c>
      <c r="C304" s="71">
        <f>'Prix - Blé dur 9'!F304</f>
        <v>328.49</v>
      </c>
    </row>
    <row r="305" spans="1:3" x14ac:dyDescent="0.3">
      <c r="A305" s="138">
        <f>'Prix - Blé dur 9'!C305</f>
        <v>2015</v>
      </c>
      <c r="B305" s="70">
        <f>'Prix - Blé dur 9'!E305</f>
        <v>334.86</v>
      </c>
      <c r="C305" s="71">
        <f>'Prix - Blé dur 9'!F305</f>
        <v>328.49</v>
      </c>
    </row>
    <row r="306" spans="1:3" x14ac:dyDescent="0.3">
      <c r="A306" s="138">
        <f>'Prix - Blé dur 9'!C306</f>
        <v>2015</v>
      </c>
      <c r="B306" s="70">
        <f>'Prix - Blé dur 9'!E306</f>
        <v>334.86</v>
      </c>
      <c r="C306" s="71">
        <f>'Prix - Blé dur 9'!F306</f>
        <v>328.49</v>
      </c>
    </row>
    <row r="307" spans="1:3" x14ac:dyDescent="0.3">
      <c r="A307" s="138">
        <f>'Prix - Blé dur 9'!C307</f>
        <v>2015</v>
      </c>
      <c r="B307" s="70">
        <f>'Prix - Blé dur 9'!E307</f>
        <v>334.86</v>
      </c>
      <c r="C307" s="71">
        <f>'Prix - Blé dur 9'!F307</f>
        <v>328.49</v>
      </c>
    </row>
    <row r="308" spans="1:3" x14ac:dyDescent="0.3">
      <c r="A308" s="138">
        <f>'Prix - Blé dur 9'!C308</f>
        <v>2015</v>
      </c>
      <c r="B308" s="70">
        <f>'Prix - Blé dur 9'!E308</f>
        <v>334.86</v>
      </c>
      <c r="C308" s="71">
        <f>'Prix - Blé dur 9'!F308</f>
        <v>328.49</v>
      </c>
    </row>
    <row r="309" spans="1:3" x14ac:dyDescent="0.3">
      <c r="A309" s="138">
        <f>'Prix - Blé dur 9'!C309</f>
        <v>2015</v>
      </c>
      <c r="B309" s="70">
        <f>'Prix - Blé dur 9'!E309</f>
        <v>334.86</v>
      </c>
      <c r="C309" s="71">
        <f>'Prix - Blé dur 9'!F309</f>
        <v>328.49</v>
      </c>
    </row>
    <row r="310" spans="1:3" x14ac:dyDescent="0.3">
      <c r="A310" s="138">
        <f>'Prix - Blé dur 9'!C310</f>
        <v>2015</v>
      </c>
      <c r="B310" s="70">
        <f>'Prix - Blé dur 9'!E310</f>
        <v>334.86</v>
      </c>
      <c r="C310" s="71">
        <f>'Prix - Blé dur 9'!F310</f>
        <v>328.49</v>
      </c>
    </row>
    <row r="311" spans="1:3" x14ac:dyDescent="0.3">
      <c r="A311" s="138">
        <f>'Prix - Blé dur 9'!C311</f>
        <v>2015</v>
      </c>
      <c r="B311" s="70">
        <f>'Prix - Blé dur 9'!E311</f>
        <v>334.86</v>
      </c>
      <c r="C311" s="71">
        <f>'Prix - Blé dur 9'!F311</f>
        <v>328.49</v>
      </c>
    </row>
    <row r="312" spans="1:3" x14ac:dyDescent="0.3">
      <c r="A312" s="138">
        <f>'Prix - Blé dur 9'!C312</f>
        <v>2015</v>
      </c>
      <c r="B312" s="70">
        <f>'Prix - Blé dur 9'!E312</f>
        <v>334.86</v>
      </c>
      <c r="C312" s="71">
        <f>'Prix - Blé dur 9'!F312</f>
        <v>328.49</v>
      </c>
    </row>
    <row r="313" spans="1:3" x14ac:dyDescent="0.3">
      <c r="A313" s="138">
        <f>'Prix - Blé dur 9'!C313</f>
        <v>2015</v>
      </c>
      <c r="B313" s="70">
        <f>'Prix - Blé dur 9'!E313</f>
        <v>334.86</v>
      </c>
      <c r="C313" s="71">
        <f>'Prix - Blé dur 9'!F313</f>
        <v>328.49</v>
      </c>
    </row>
    <row r="314" spans="1:3" x14ac:dyDescent="0.3">
      <c r="A314" s="138">
        <f>'Prix - Blé dur 9'!C314</f>
        <v>2015</v>
      </c>
      <c r="B314" s="70">
        <f>'Prix - Blé dur 9'!E314</f>
        <v>334.86</v>
      </c>
      <c r="C314" s="71">
        <f>'Prix - Blé dur 9'!F314</f>
        <v>328.49</v>
      </c>
    </row>
    <row r="315" spans="1:3" x14ac:dyDescent="0.3">
      <c r="A315" s="138">
        <f>'Prix - Blé dur 9'!C315</f>
        <v>2015</v>
      </c>
      <c r="B315" s="70">
        <f>'Prix - Blé dur 9'!E315</f>
        <v>334.86</v>
      </c>
      <c r="C315" s="71">
        <f>'Prix - Blé dur 9'!F315</f>
        <v>328.49</v>
      </c>
    </row>
    <row r="316" spans="1:3" x14ac:dyDescent="0.3">
      <c r="A316" s="138">
        <f>'Prix - Blé dur 9'!C316</f>
        <v>2015</v>
      </c>
      <c r="B316" s="70">
        <f>'Prix - Blé dur 9'!E316</f>
        <v>334.86</v>
      </c>
      <c r="C316" s="71">
        <f>'Prix - Blé dur 9'!F316</f>
        <v>328.49</v>
      </c>
    </row>
    <row r="317" spans="1:3" x14ac:dyDescent="0.3">
      <c r="A317" s="138">
        <f>'Prix - Blé dur 9'!C317</f>
        <v>2015</v>
      </c>
      <c r="B317" s="70">
        <f>'Prix - Blé dur 9'!E317</f>
        <v>334.86</v>
      </c>
      <c r="C317" s="71">
        <f>'Prix - Blé dur 9'!F317</f>
        <v>328.49</v>
      </c>
    </row>
    <row r="318" spans="1:3" x14ac:dyDescent="0.3">
      <c r="A318" s="138">
        <f>'Prix - Blé dur 9'!C318</f>
        <v>2015</v>
      </c>
      <c r="B318" s="70">
        <f>'Prix - Blé dur 9'!E318</f>
        <v>334.86</v>
      </c>
      <c r="C318" s="71">
        <f>'Prix - Blé dur 9'!F318</f>
        <v>328.49</v>
      </c>
    </row>
    <row r="319" spans="1:3" x14ac:dyDescent="0.3">
      <c r="A319" s="138">
        <f>'Prix - Blé dur 9'!C319</f>
        <v>2015</v>
      </c>
      <c r="B319" s="70">
        <f>'Prix - Blé dur 9'!E319</f>
        <v>334.86</v>
      </c>
      <c r="C319" s="71">
        <f>'Prix - Blé dur 9'!F319</f>
        <v>328.49</v>
      </c>
    </row>
    <row r="320" spans="1:3" x14ac:dyDescent="0.3">
      <c r="A320" s="138">
        <f>'Prix - Blé dur 9'!C320</f>
        <v>2015</v>
      </c>
      <c r="B320" s="70">
        <f>'Prix - Blé dur 9'!E320</f>
        <v>334.86</v>
      </c>
      <c r="C320" s="71">
        <f>'Prix - Blé dur 9'!F320</f>
        <v>328.49</v>
      </c>
    </row>
    <row r="321" spans="1:3" x14ac:dyDescent="0.3">
      <c r="A321" s="138">
        <f>'Prix - Blé dur 9'!C321</f>
        <v>2015</v>
      </c>
      <c r="B321" s="70">
        <f>'Prix - Blé dur 9'!E321</f>
        <v>334.86</v>
      </c>
      <c r="C321" s="71">
        <f>'Prix - Blé dur 9'!F321</f>
        <v>328.49</v>
      </c>
    </row>
    <row r="322" spans="1:3" x14ac:dyDescent="0.3">
      <c r="A322" s="138">
        <f>'Prix - Blé dur 9'!C322</f>
        <v>2015</v>
      </c>
      <c r="B322" s="70">
        <f>'Prix - Blé dur 9'!E322</f>
        <v>334.86</v>
      </c>
      <c r="C322" s="71">
        <f>'Prix - Blé dur 9'!F322</f>
        <v>328.49</v>
      </c>
    </row>
    <row r="323" spans="1:3" x14ac:dyDescent="0.3">
      <c r="A323" s="138">
        <f>'Prix - Blé dur 9'!C323</f>
        <v>2015</v>
      </c>
      <c r="B323" s="70">
        <f>'Prix - Blé dur 9'!E323</f>
        <v>334.86</v>
      </c>
      <c r="C323" s="71">
        <f>'Prix - Blé dur 9'!F323</f>
        <v>328.49</v>
      </c>
    </row>
    <row r="324" spans="1:3" x14ac:dyDescent="0.3">
      <c r="A324" s="138">
        <f>'Prix - Blé dur 9'!C324</f>
        <v>2015</v>
      </c>
      <c r="B324" s="70">
        <f>'Prix - Blé dur 9'!E324</f>
        <v>334.86</v>
      </c>
      <c r="C324" s="71">
        <f>'Prix - Blé dur 9'!F324</f>
        <v>328.49</v>
      </c>
    </row>
    <row r="325" spans="1:3" x14ac:dyDescent="0.3">
      <c r="A325" s="138">
        <f>'Prix - Blé dur 9'!C325</f>
        <v>2015</v>
      </c>
      <c r="B325" s="70">
        <f>'Prix - Blé dur 9'!E325</f>
        <v>334.86</v>
      </c>
      <c r="C325" s="71">
        <f>'Prix - Blé dur 9'!F325</f>
        <v>328.49</v>
      </c>
    </row>
    <row r="326" spans="1:3" x14ac:dyDescent="0.3">
      <c r="A326" s="138">
        <f>'Prix - Blé dur 9'!C326</f>
        <v>2015</v>
      </c>
      <c r="B326" s="70">
        <f>'Prix - Blé dur 9'!E326</f>
        <v>334.86</v>
      </c>
      <c r="C326" s="71">
        <f>'Prix - Blé dur 9'!F326</f>
        <v>328.49</v>
      </c>
    </row>
    <row r="327" spans="1:3" x14ac:dyDescent="0.3">
      <c r="A327" s="138">
        <f>'Prix - Blé dur 9'!C327</f>
        <v>2015</v>
      </c>
      <c r="B327" s="70">
        <f>'Prix - Blé dur 9'!E327</f>
        <v>334.86</v>
      </c>
      <c r="C327" s="71">
        <f>'Prix - Blé dur 9'!F327</f>
        <v>328.49</v>
      </c>
    </row>
    <row r="328" spans="1:3" x14ac:dyDescent="0.3">
      <c r="A328" s="138">
        <f>'Prix - Blé dur 9'!C328</f>
        <v>2015</v>
      </c>
      <c r="B328" s="70">
        <f>'Prix - Blé dur 9'!E328</f>
        <v>334.86</v>
      </c>
      <c r="C328" s="71">
        <f>'Prix - Blé dur 9'!F328</f>
        <v>328.49</v>
      </c>
    </row>
    <row r="329" spans="1:3" x14ac:dyDescent="0.3">
      <c r="A329" s="138">
        <f>'Prix - Blé dur 9'!C329</f>
        <v>2015</v>
      </c>
      <c r="B329" s="70">
        <f>'Prix - Blé dur 9'!E329</f>
        <v>334.86</v>
      </c>
      <c r="C329" s="71">
        <f>'Prix - Blé dur 9'!F329</f>
        <v>328.49</v>
      </c>
    </row>
    <row r="330" spans="1:3" x14ac:dyDescent="0.3">
      <c r="A330" s="138">
        <f>'Prix - Blé dur 9'!C330</f>
        <v>2015</v>
      </c>
      <c r="B330" s="70">
        <f>'Prix - Blé dur 9'!E330</f>
        <v>334.86</v>
      </c>
      <c r="C330" s="71">
        <f>'Prix - Blé dur 9'!F330</f>
        <v>328.49</v>
      </c>
    </row>
    <row r="331" spans="1:3" x14ac:dyDescent="0.3">
      <c r="A331" s="138">
        <f>'Prix - Blé dur 9'!C331</f>
        <v>2015</v>
      </c>
      <c r="B331" s="70">
        <f>'Prix - Blé dur 9'!E331</f>
        <v>334.86</v>
      </c>
      <c r="C331" s="71">
        <f>'Prix - Blé dur 9'!F331</f>
        <v>328.49</v>
      </c>
    </row>
    <row r="332" spans="1:3" x14ac:dyDescent="0.3">
      <c r="A332" s="138">
        <f>'Prix - Blé dur 9'!C332</f>
        <v>2015</v>
      </c>
      <c r="B332" s="70">
        <f>'Prix - Blé dur 9'!E332</f>
        <v>334.86</v>
      </c>
      <c r="C332" s="71">
        <f>'Prix - Blé dur 9'!F332</f>
        <v>328.49</v>
      </c>
    </row>
    <row r="333" spans="1:3" x14ac:dyDescent="0.3">
      <c r="A333" s="138">
        <f>'Prix - Blé dur 9'!C333</f>
        <v>2015</v>
      </c>
      <c r="B333" s="70">
        <f>'Prix - Blé dur 9'!E333</f>
        <v>334.86</v>
      </c>
      <c r="C333" s="71">
        <f>'Prix - Blé dur 9'!F333</f>
        <v>328.49</v>
      </c>
    </row>
    <row r="334" spans="1:3" x14ac:dyDescent="0.3">
      <c r="A334" s="138">
        <f>'Prix - Blé dur 9'!C334</f>
        <v>2015</v>
      </c>
      <c r="B334" s="70">
        <f>'Prix - Blé dur 9'!E334</f>
        <v>334.86</v>
      </c>
      <c r="C334" s="71">
        <f>'Prix - Blé dur 9'!F334</f>
        <v>328.49</v>
      </c>
    </row>
    <row r="335" spans="1:3" x14ac:dyDescent="0.3">
      <c r="A335" s="138">
        <f>'Prix - Blé dur 9'!C335</f>
        <v>2015</v>
      </c>
      <c r="B335" s="70">
        <f>'Prix - Blé dur 9'!E335</f>
        <v>334.86</v>
      </c>
      <c r="C335" s="71">
        <f>'Prix - Blé dur 9'!F335</f>
        <v>328.49</v>
      </c>
    </row>
    <row r="336" spans="1:3" x14ac:dyDescent="0.3">
      <c r="A336" s="138">
        <f>'Prix - Blé dur 9'!C336</f>
        <v>2015</v>
      </c>
      <c r="B336" s="70">
        <f>'Prix - Blé dur 9'!E336</f>
        <v>334.86</v>
      </c>
      <c r="C336" s="71">
        <f>'Prix - Blé dur 9'!F336</f>
        <v>328.49</v>
      </c>
    </row>
    <row r="337" spans="1:3" x14ac:dyDescent="0.3">
      <c r="A337" s="138">
        <f>'Prix - Blé dur 9'!C337</f>
        <v>2015</v>
      </c>
      <c r="B337" s="70">
        <f>'Prix - Blé dur 9'!E337</f>
        <v>334.86</v>
      </c>
      <c r="C337" s="71">
        <f>'Prix - Blé dur 9'!F337</f>
        <v>328.49</v>
      </c>
    </row>
    <row r="338" spans="1:3" x14ac:dyDescent="0.3">
      <c r="A338" s="138">
        <f>'Prix - Blé dur 9'!C338</f>
        <v>2015</v>
      </c>
      <c r="B338" s="70">
        <f>'Prix - Blé dur 9'!E338</f>
        <v>334.86</v>
      </c>
      <c r="C338" s="71">
        <f>'Prix - Blé dur 9'!F338</f>
        <v>328.49</v>
      </c>
    </row>
    <row r="339" spans="1:3" x14ac:dyDescent="0.3">
      <c r="A339" s="138">
        <f>'Prix - Blé dur 9'!C339</f>
        <v>2015</v>
      </c>
      <c r="B339" s="70">
        <f>'Prix - Blé dur 9'!E339</f>
        <v>334.86</v>
      </c>
      <c r="C339" s="71">
        <f>'Prix - Blé dur 9'!F339</f>
        <v>328.49</v>
      </c>
    </row>
    <row r="340" spans="1:3" x14ac:dyDescent="0.3">
      <c r="A340" s="138">
        <f>'Prix - Blé dur 9'!C340</f>
        <v>2015</v>
      </c>
      <c r="B340" s="70">
        <f>'Prix - Blé dur 9'!E340</f>
        <v>334.86</v>
      </c>
      <c r="C340" s="71">
        <f>'Prix - Blé dur 9'!F340</f>
        <v>328.49</v>
      </c>
    </row>
    <row r="341" spans="1:3" x14ac:dyDescent="0.3">
      <c r="A341" s="138">
        <f>'Prix - Blé dur 9'!C341</f>
        <v>2015</v>
      </c>
      <c r="B341" s="70">
        <f>'Prix - Blé dur 9'!E341</f>
        <v>334.86</v>
      </c>
      <c r="C341" s="71">
        <f>'Prix - Blé dur 9'!F341</f>
        <v>328.49</v>
      </c>
    </row>
    <row r="342" spans="1:3" x14ac:dyDescent="0.3">
      <c r="A342" s="138">
        <f>'Prix - Blé dur 9'!C342</f>
        <v>2015</v>
      </c>
      <c r="B342" s="70">
        <f>'Prix - Blé dur 9'!E342</f>
        <v>334.86</v>
      </c>
      <c r="C342" s="71">
        <f>'Prix - Blé dur 9'!F342</f>
        <v>328.49</v>
      </c>
    </row>
    <row r="343" spans="1:3" x14ac:dyDescent="0.3">
      <c r="A343" s="138">
        <f>'Prix - Blé dur 9'!C343</f>
        <v>2015</v>
      </c>
      <c r="B343" s="70">
        <f>'Prix - Blé dur 9'!E343</f>
        <v>334.86</v>
      </c>
      <c r="C343" s="71">
        <f>'Prix - Blé dur 9'!F343</f>
        <v>328.49</v>
      </c>
    </row>
    <row r="344" spans="1:3" x14ac:dyDescent="0.3">
      <c r="A344" s="138">
        <f>'Prix - Blé dur 9'!C344</f>
        <v>2015</v>
      </c>
      <c r="B344" s="70">
        <f>'Prix - Blé dur 9'!E344</f>
        <v>334.86</v>
      </c>
      <c r="C344" s="71">
        <f>'Prix - Blé dur 9'!F344</f>
        <v>328.49</v>
      </c>
    </row>
    <row r="345" spans="1:3" x14ac:dyDescent="0.3">
      <c r="A345" s="138">
        <f>'Prix - Blé dur 9'!C345</f>
        <v>2015</v>
      </c>
      <c r="B345" s="70">
        <f>'Prix - Blé dur 9'!E345</f>
        <v>334.86</v>
      </c>
      <c r="C345" s="71">
        <f>'Prix - Blé dur 9'!F345</f>
        <v>328.49</v>
      </c>
    </row>
    <row r="346" spans="1:3" x14ac:dyDescent="0.3">
      <c r="A346" s="138">
        <f>'Prix - Blé dur 9'!C346</f>
        <v>2015</v>
      </c>
      <c r="B346" s="70">
        <f>'Prix - Blé dur 9'!E346</f>
        <v>334.86</v>
      </c>
      <c r="C346" s="71">
        <f>'Prix - Blé dur 9'!F346</f>
        <v>328.49</v>
      </c>
    </row>
    <row r="347" spans="1:3" x14ac:dyDescent="0.3">
      <c r="A347" s="138">
        <f>'Prix - Blé dur 9'!C347</f>
        <v>2015</v>
      </c>
      <c r="B347" s="70">
        <f>'Prix - Blé dur 9'!E347</f>
        <v>334.86</v>
      </c>
      <c r="C347" s="71">
        <f>'Prix - Blé dur 9'!F347</f>
        <v>328.49</v>
      </c>
    </row>
    <row r="348" spans="1:3" x14ac:dyDescent="0.3">
      <c r="A348" s="138">
        <f>'Prix - Blé dur 9'!C348</f>
        <v>2015</v>
      </c>
      <c r="B348" s="70">
        <f>'Prix - Blé dur 9'!E348</f>
        <v>334.86</v>
      </c>
      <c r="C348" s="71">
        <f>'Prix - Blé dur 9'!F348</f>
        <v>328.49</v>
      </c>
    </row>
    <row r="349" spans="1:3" x14ac:dyDescent="0.3">
      <c r="A349" s="138">
        <f>'Prix - Blé dur 9'!C349</f>
        <v>2015</v>
      </c>
      <c r="B349" s="70">
        <f>'Prix - Blé dur 9'!E349</f>
        <v>334.86</v>
      </c>
      <c r="C349" s="71">
        <f>'Prix - Blé dur 9'!F349</f>
        <v>328.49</v>
      </c>
    </row>
    <row r="350" spans="1:3" x14ac:dyDescent="0.3">
      <c r="A350" s="138">
        <f>'Prix - Blé dur 9'!C350</f>
        <v>2015</v>
      </c>
      <c r="B350" s="70">
        <f>'Prix - Blé dur 9'!E350</f>
        <v>334.86</v>
      </c>
      <c r="C350" s="71">
        <f>'Prix - Blé dur 9'!F350</f>
        <v>328.49</v>
      </c>
    </row>
    <row r="351" spans="1:3" x14ac:dyDescent="0.3">
      <c r="A351" s="138">
        <f>'Prix - Blé dur 9'!C351</f>
        <v>2015</v>
      </c>
      <c r="B351" s="70">
        <f>'Prix - Blé dur 9'!E351</f>
        <v>334.86</v>
      </c>
      <c r="C351" s="71">
        <f>'Prix - Blé dur 9'!F351</f>
        <v>328.49</v>
      </c>
    </row>
    <row r="352" spans="1:3" x14ac:dyDescent="0.3">
      <c r="A352" s="138">
        <f>'Prix - Blé dur 9'!C352</f>
        <v>2015</v>
      </c>
      <c r="B352" s="70">
        <f>'Prix - Blé dur 9'!E352</f>
        <v>334.86</v>
      </c>
      <c r="C352" s="71">
        <f>'Prix - Blé dur 9'!F352</f>
        <v>328.49</v>
      </c>
    </row>
    <row r="353" spans="1:3" x14ac:dyDescent="0.3">
      <c r="A353" s="138">
        <f>'Prix - Blé dur 9'!C353</f>
        <v>2015</v>
      </c>
      <c r="B353" s="70">
        <f>'Prix - Blé dur 9'!E353</f>
        <v>334.86</v>
      </c>
      <c r="C353" s="71">
        <f>'Prix - Blé dur 9'!F353</f>
        <v>328.49</v>
      </c>
    </row>
    <row r="354" spans="1:3" x14ac:dyDescent="0.3">
      <c r="A354" s="138">
        <f>'Prix - Blé dur 9'!C354</f>
        <v>2015</v>
      </c>
      <c r="B354" s="70">
        <f>'Prix - Blé dur 9'!E354</f>
        <v>334.86</v>
      </c>
      <c r="C354" s="71">
        <f>'Prix - Blé dur 9'!F354</f>
        <v>328.49</v>
      </c>
    </row>
    <row r="355" spans="1:3" x14ac:dyDescent="0.3">
      <c r="A355" s="138">
        <f>'Prix - Blé dur 9'!C355</f>
        <v>2015</v>
      </c>
      <c r="B355" s="70">
        <f>'Prix - Blé dur 9'!E355</f>
        <v>334.86</v>
      </c>
      <c r="C355" s="71">
        <f>'Prix - Blé dur 9'!F355</f>
        <v>328.49</v>
      </c>
    </row>
    <row r="356" spans="1:3" x14ac:dyDescent="0.3">
      <c r="A356" s="138">
        <f>'Prix - Blé dur 9'!C356</f>
        <v>2015</v>
      </c>
      <c r="B356" s="70">
        <f>'Prix - Blé dur 9'!E356</f>
        <v>334.86</v>
      </c>
      <c r="C356" s="71">
        <f>'Prix - Blé dur 9'!F356</f>
        <v>328.49</v>
      </c>
    </row>
    <row r="357" spans="1:3" x14ac:dyDescent="0.3">
      <c r="A357" s="138">
        <f>'Prix - Blé dur 9'!C357</f>
        <v>2015</v>
      </c>
      <c r="B357" s="70">
        <f>'Prix - Blé dur 9'!E357</f>
        <v>334.86</v>
      </c>
      <c r="C357" s="71">
        <f>'Prix - Blé dur 9'!F357</f>
        <v>328.49</v>
      </c>
    </row>
    <row r="358" spans="1:3" x14ac:dyDescent="0.3">
      <c r="A358" s="138">
        <f>'Prix - Blé dur 9'!C358</f>
        <v>2015</v>
      </c>
      <c r="B358" s="70">
        <f>'Prix - Blé dur 9'!E358</f>
        <v>334.86</v>
      </c>
      <c r="C358" s="71">
        <f>'Prix - Blé dur 9'!F358</f>
        <v>328.49</v>
      </c>
    </row>
    <row r="359" spans="1:3" x14ac:dyDescent="0.3">
      <c r="A359" s="138">
        <f>'Prix - Blé dur 9'!C359</f>
        <v>2015</v>
      </c>
      <c r="B359" s="70">
        <f>'Prix - Blé dur 9'!E359</f>
        <v>334.86</v>
      </c>
      <c r="C359" s="71">
        <f>'Prix - Blé dur 9'!F359</f>
        <v>328.49</v>
      </c>
    </row>
    <row r="360" spans="1:3" x14ac:dyDescent="0.3">
      <c r="A360" s="138">
        <f>'Prix - Blé dur 9'!C360</f>
        <v>2015</v>
      </c>
      <c r="B360" s="70">
        <f>'Prix - Blé dur 9'!E360</f>
        <v>334.86</v>
      </c>
      <c r="C360" s="71">
        <f>'Prix - Blé dur 9'!F360</f>
        <v>328.49</v>
      </c>
    </row>
    <row r="361" spans="1:3" x14ac:dyDescent="0.3">
      <c r="A361" s="138">
        <f>'Prix - Blé dur 9'!C361</f>
        <v>2015</v>
      </c>
      <c r="B361" s="70">
        <f>'Prix - Blé dur 9'!E361</f>
        <v>334.86</v>
      </c>
      <c r="C361" s="71">
        <f>'Prix - Blé dur 9'!F361</f>
        <v>328.49</v>
      </c>
    </row>
    <row r="362" spans="1:3" x14ac:dyDescent="0.3">
      <c r="A362" s="138">
        <f>'Prix - Blé dur 9'!C362</f>
        <v>2016</v>
      </c>
      <c r="B362" s="70">
        <f>'Prix - Blé dur 9'!E362</f>
        <v>236.87</v>
      </c>
      <c r="C362" s="71">
        <f>'Prix - Blé dur 9'!F362</f>
        <v>302</v>
      </c>
    </row>
    <row r="363" spans="1:3" x14ac:dyDescent="0.3">
      <c r="A363" s="138">
        <f>'Prix - Blé dur 9'!C363</f>
        <v>2016</v>
      </c>
      <c r="B363" s="70">
        <f>'Prix - Blé dur 9'!E363</f>
        <v>236.87</v>
      </c>
      <c r="C363" s="71">
        <f>'Prix - Blé dur 9'!F363</f>
        <v>302</v>
      </c>
    </row>
    <row r="364" spans="1:3" x14ac:dyDescent="0.3">
      <c r="A364" s="138">
        <f>'Prix - Blé dur 9'!C364</f>
        <v>2016</v>
      </c>
      <c r="B364" s="70">
        <f>'Prix - Blé dur 9'!E364</f>
        <v>236.87</v>
      </c>
      <c r="C364" s="71">
        <f>'Prix - Blé dur 9'!F364</f>
        <v>302</v>
      </c>
    </row>
    <row r="365" spans="1:3" x14ac:dyDescent="0.3">
      <c r="A365" s="138">
        <f>'Prix - Blé dur 9'!C365</f>
        <v>2016</v>
      </c>
      <c r="B365" s="70">
        <f>'Prix - Blé dur 9'!E365</f>
        <v>236.87</v>
      </c>
      <c r="C365" s="71">
        <f>'Prix - Blé dur 9'!F365</f>
        <v>302</v>
      </c>
    </row>
    <row r="366" spans="1:3" x14ac:dyDescent="0.3">
      <c r="A366" s="138">
        <f>'Prix - Blé dur 9'!C366</f>
        <v>2016</v>
      </c>
      <c r="B366" s="70">
        <f>'Prix - Blé dur 9'!E366</f>
        <v>236.87</v>
      </c>
      <c r="C366" s="71">
        <f>'Prix - Blé dur 9'!F366</f>
        <v>302</v>
      </c>
    </row>
    <row r="367" spans="1:3" x14ac:dyDescent="0.3">
      <c r="A367" s="138">
        <f>'Prix - Blé dur 9'!C367</f>
        <v>2016</v>
      </c>
      <c r="B367" s="70">
        <f>'Prix - Blé dur 9'!E367</f>
        <v>236.87</v>
      </c>
      <c r="C367" s="71">
        <f>'Prix - Blé dur 9'!F367</f>
        <v>302</v>
      </c>
    </row>
    <row r="368" spans="1:3" x14ac:dyDescent="0.3">
      <c r="A368" s="138">
        <f>'Prix - Blé dur 9'!C368</f>
        <v>2016</v>
      </c>
      <c r="B368" s="70">
        <f>'Prix - Blé dur 9'!E368</f>
        <v>236.87</v>
      </c>
      <c r="C368" s="71">
        <f>'Prix - Blé dur 9'!F368</f>
        <v>302</v>
      </c>
    </row>
    <row r="369" spans="1:3" x14ac:dyDescent="0.3">
      <c r="A369" s="138">
        <f>'Prix - Blé dur 9'!C369</f>
        <v>2016</v>
      </c>
      <c r="B369" s="70">
        <f>'Prix - Blé dur 9'!E369</f>
        <v>236.87</v>
      </c>
      <c r="C369" s="71">
        <f>'Prix - Blé dur 9'!F369</f>
        <v>302</v>
      </c>
    </row>
    <row r="370" spans="1:3" x14ac:dyDescent="0.3">
      <c r="A370" s="138">
        <f>'Prix - Blé dur 9'!C370</f>
        <v>2016</v>
      </c>
      <c r="B370" s="70">
        <f>'Prix - Blé dur 9'!E370</f>
        <v>236.87</v>
      </c>
      <c r="C370" s="71">
        <f>'Prix - Blé dur 9'!F370</f>
        <v>302</v>
      </c>
    </row>
    <row r="371" spans="1:3" x14ac:dyDescent="0.3">
      <c r="A371" s="138">
        <f>'Prix - Blé dur 9'!C371</f>
        <v>2016</v>
      </c>
      <c r="B371" s="70">
        <f>'Prix - Blé dur 9'!E371</f>
        <v>236.87</v>
      </c>
      <c r="C371" s="71">
        <f>'Prix - Blé dur 9'!F371</f>
        <v>302</v>
      </c>
    </row>
    <row r="372" spans="1:3" x14ac:dyDescent="0.3">
      <c r="A372" s="138">
        <f>'Prix - Blé dur 9'!C372</f>
        <v>2016</v>
      </c>
      <c r="B372" s="70">
        <f>'Prix - Blé dur 9'!E372</f>
        <v>236.87</v>
      </c>
      <c r="C372" s="71">
        <f>'Prix - Blé dur 9'!F372</f>
        <v>302</v>
      </c>
    </row>
    <row r="373" spans="1:3" x14ac:dyDescent="0.3">
      <c r="A373" s="138">
        <f>'Prix - Blé dur 9'!C373</f>
        <v>2016</v>
      </c>
      <c r="B373" s="70">
        <f>'Prix - Blé dur 9'!E373</f>
        <v>236.87</v>
      </c>
      <c r="C373" s="71">
        <f>'Prix - Blé dur 9'!F373</f>
        <v>302</v>
      </c>
    </row>
    <row r="374" spans="1:3" x14ac:dyDescent="0.3">
      <c r="A374" s="138">
        <f>'Prix - Blé dur 9'!C374</f>
        <v>2016</v>
      </c>
      <c r="B374" s="70">
        <f>'Prix - Blé dur 9'!E374</f>
        <v>236.87</v>
      </c>
      <c r="C374" s="71">
        <f>'Prix - Blé dur 9'!F374</f>
        <v>302</v>
      </c>
    </row>
    <row r="375" spans="1:3" x14ac:dyDescent="0.3">
      <c r="A375" s="138">
        <f>'Prix - Blé dur 9'!C375</f>
        <v>2016</v>
      </c>
      <c r="B375" s="70">
        <f>'Prix - Blé dur 9'!E375</f>
        <v>236.87</v>
      </c>
      <c r="C375" s="71">
        <f>'Prix - Blé dur 9'!F375</f>
        <v>302</v>
      </c>
    </row>
    <row r="376" spans="1:3" x14ac:dyDescent="0.3">
      <c r="A376" s="138">
        <f>'Prix - Blé dur 9'!C376</f>
        <v>2016</v>
      </c>
      <c r="B376" s="70">
        <f>'Prix - Blé dur 9'!E376</f>
        <v>236.87</v>
      </c>
      <c r="C376" s="71">
        <f>'Prix - Blé dur 9'!F376</f>
        <v>302</v>
      </c>
    </row>
    <row r="377" spans="1:3" x14ac:dyDescent="0.3">
      <c r="A377" s="138">
        <f>'Prix - Blé dur 9'!C377</f>
        <v>2016</v>
      </c>
      <c r="B377" s="70">
        <f>'Prix - Blé dur 9'!E377</f>
        <v>236.87</v>
      </c>
      <c r="C377" s="71">
        <f>'Prix - Blé dur 9'!F377</f>
        <v>302</v>
      </c>
    </row>
    <row r="378" spans="1:3" x14ac:dyDescent="0.3">
      <c r="A378" s="138">
        <f>'Prix - Blé dur 9'!C378</f>
        <v>2016</v>
      </c>
      <c r="B378" s="70">
        <f>'Prix - Blé dur 9'!E378</f>
        <v>236.87</v>
      </c>
      <c r="C378" s="71">
        <f>'Prix - Blé dur 9'!F378</f>
        <v>302</v>
      </c>
    </row>
    <row r="379" spans="1:3" x14ac:dyDescent="0.3">
      <c r="A379" s="138">
        <f>'Prix - Blé dur 9'!C379</f>
        <v>2016</v>
      </c>
      <c r="B379" s="70">
        <f>'Prix - Blé dur 9'!E379</f>
        <v>236.87</v>
      </c>
      <c r="C379" s="71">
        <f>'Prix - Blé dur 9'!F379</f>
        <v>302</v>
      </c>
    </row>
    <row r="380" spans="1:3" x14ac:dyDescent="0.3">
      <c r="A380" s="138">
        <f>'Prix - Blé dur 9'!C380</f>
        <v>2016</v>
      </c>
      <c r="B380" s="70">
        <f>'Prix - Blé dur 9'!E380</f>
        <v>236.87</v>
      </c>
      <c r="C380" s="71">
        <f>'Prix - Blé dur 9'!F380</f>
        <v>302</v>
      </c>
    </row>
    <row r="381" spans="1:3" x14ac:dyDescent="0.3">
      <c r="A381" s="138">
        <f>'Prix - Blé dur 9'!C381</f>
        <v>2016</v>
      </c>
      <c r="B381" s="70">
        <f>'Prix - Blé dur 9'!E381</f>
        <v>236.87</v>
      </c>
      <c r="C381" s="71">
        <f>'Prix - Blé dur 9'!F381</f>
        <v>302</v>
      </c>
    </row>
    <row r="382" spans="1:3" x14ac:dyDescent="0.3">
      <c r="A382" s="138">
        <f>'Prix - Blé dur 9'!C382</f>
        <v>2016</v>
      </c>
      <c r="B382" s="70">
        <f>'Prix - Blé dur 9'!E382</f>
        <v>236.87</v>
      </c>
      <c r="C382" s="71">
        <f>'Prix - Blé dur 9'!F382</f>
        <v>302</v>
      </c>
    </row>
    <row r="383" spans="1:3" x14ac:dyDescent="0.3">
      <c r="A383" s="138">
        <f>'Prix - Blé dur 9'!C383</f>
        <v>2016</v>
      </c>
      <c r="B383" s="70">
        <f>'Prix - Blé dur 9'!E383</f>
        <v>236.87</v>
      </c>
      <c r="C383" s="71">
        <f>'Prix - Blé dur 9'!F383</f>
        <v>302</v>
      </c>
    </row>
    <row r="384" spans="1:3" x14ac:dyDescent="0.3">
      <c r="A384" s="138">
        <f>'Prix - Blé dur 9'!C384</f>
        <v>2016</v>
      </c>
      <c r="B384" s="70">
        <f>'Prix - Blé dur 9'!E384</f>
        <v>236.87</v>
      </c>
      <c r="C384" s="71">
        <f>'Prix - Blé dur 9'!F384</f>
        <v>302</v>
      </c>
    </row>
    <row r="385" spans="1:3" x14ac:dyDescent="0.3">
      <c r="A385" s="138">
        <f>'Prix - Blé dur 9'!C385</f>
        <v>2016</v>
      </c>
      <c r="B385" s="70">
        <f>'Prix - Blé dur 9'!E385</f>
        <v>236.87</v>
      </c>
      <c r="C385" s="71">
        <f>'Prix - Blé dur 9'!F385</f>
        <v>302</v>
      </c>
    </row>
    <row r="386" spans="1:3" x14ac:dyDescent="0.3">
      <c r="A386" s="138">
        <f>'Prix - Blé dur 9'!C386</f>
        <v>2016</v>
      </c>
      <c r="B386" s="70">
        <f>'Prix - Blé dur 9'!E386</f>
        <v>236.87</v>
      </c>
      <c r="C386" s="71">
        <f>'Prix - Blé dur 9'!F386</f>
        <v>302</v>
      </c>
    </row>
    <row r="387" spans="1:3" x14ac:dyDescent="0.3">
      <c r="A387" s="138">
        <f>'Prix - Blé dur 9'!C387</f>
        <v>2016</v>
      </c>
      <c r="B387" s="70">
        <f>'Prix - Blé dur 9'!E387</f>
        <v>236.87</v>
      </c>
      <c r="C387" s="71">
        <f>'Prix - Blé dur 9'!F387</f>
        <v>302</v>
      </c>
    </row>
    <row r="388" spans="1:3" x14ac:dyDescent="0.3">
      <c r="A388" s="138">
        <f>'Prix - Blé dur 9'!C388</f>
        <v>2016</v>
      </c>
      <c r="B388" s="70">
        <f>'Prix - Blé dur 9'!E388</f>
        <v>236.87</v>
      </c>
      <c r="C388" s="71">
        <f>'Prix - Blé dur 9'!F388</f>
        <v>302</v>
      </c>
    </row>
    <row r="389" spans="1:3" x14ac:dyDescent="0.3">
      <c r="A389" s="138">
        <f>'Prix - Blé dur 9'!C389</f>
        <v>2016</v>
      </c>
      <c r="B389" s="70">
        <f>'Prix - Blé dur 9'!E389</f>
        <v>236.87</v>
      </c>
      <c r="C389" s="71">
        <f>'Prix - Blé dur 9'!F389</f>
        <v>302</v>
      </c>
    </row>
    <row r="390" spans="1:3" x14ac:dyDescent="0.3">
      <c r="A390" s="138">
        <f>'Prix - Blé dur 9'!C390</f>
        <v>2016</v>
      </c>
      <c r="B390" s="70">
        <f>'Prix - Blé dur 9'!E390</f>
        <v>236.87</v>
      </c>
      <c r="C390" s="71">
        <f>'Prix - Blé dur 9'!F390</f>
        <v>302</v>
      </c>
    </row>
    <row r="391" spans="1:3" x14ac:dyDescent="0.3">
      <c r="A391" s="138">
        <f>'Prix - Blé dur 9'!C391</f>
        <v>2016</v>
      </c>
      <c r="B391" s="70">
        <f>'Prix - Blé dur 9'!E391</f>
        <v>236.87</v>
      </c>
      <c r="C391" s="71">
        <f>'Prix - Blé dur 9'!F391</f>
        <v>302</v>
      </c>
    </row>
    <row r="392" spans="1:3" x14ac:dyDescent="0.3">
      <c r="A392" s="138">
        <f>'Prix - Blé dur 9'!C392</f>
        <v>2016</v>
      </c>
      <c r="B392" s="70">
        <f>'Prix - Blé dur 9'!E392</f>
        <v>236.87</v>
      </c>
      <c r="C392" s="71">
        <f>'Prix - Blé dur 9'!F392</f>
        <v>302</v>
      </c>
    </row>
    <row r="393" spans="1:3" x14ac:dyDescent="0.3">
      <c r="A393" s="138">
        <f>'Prix - Blé dur 9'!C393</f>
        <v>2016</v>
      </c>
      <c r="B393" s="70">
        <f>'Prix - Blé dur 9'!E393</f>
        <v>236.87</v>
      </c>
      <c r="C393" s="71">
        <f>'Prix - Blé dur 9'!F393</f>
        <v>302</v>
      </c>
    </row>
    <row r="394" spans="1:3" x14ac:dyDescent="0.3">
      <c r="A394" s="138">
        <f>'Prix - Blé dur 9'!C394</f>
        <v>2016</v>
      </c>
      <c r="B394" s="70">
        <f>'Prix - Blé dur 9'!E394</f>
        <v>236.87</v>
      </c>
      <c r="C394" s="71">
        <f>'Prix - Blé dur 9'!F394</f>
        <v>302</v>
      </c>
    </row>
    <row r="395" spans="1:3" x14ac:dyDescent="0.3">
      <c r="A395" s="138">
        <f>'Prix - Blé dur 9'!C395</f>
        <v>2016</v>
      </c>
      <c r="B395" s="70">
        <f>'Prix - Blé dur 9'!E395</f>
        <v>236.87</v>
      </c>
      <c r="C395" s="71">
        <f>'Prix - Blé dur 9'!F395</f>
        <v>302</v>
      </c>
    </row>
    <row r="396" spans="1:3" x14ac:dyDescent="0.3">
      <c r="A396" s="138">
        <f>'Prix - Blé dur 9'!C396</f>
        <v>2016</v>
      </c>
      <c r="B396" s="70">
        <f>'Prix - Blé dur 9'!E396</f>
        <v>236.87</v>
      </c>
      <c r="C396" s="71">
        <f>'Prix - Blé dur 9'!F396</f>
        <v>302</v>
      </c>
    </row>
    <row r="397" spans="1:3" x14ac:dyDescent="0.3">
      <c r="A397" s="138">
        <f>'Prix - Blé dur 9'!C397</f>
        <v>2016</v>
      </c>
      <c r="B397" s="70">
        <f>'Prix - Blé dur 9'!E397</f>
        <v>236.87</v>
      </c>
      <c r="C397" s="71">
        <f>'Prix - Blé dur 9'!F397</f>
        <v>302</v>
      </c>
    </row>
    <row r="398" spans="1:3" x14ac:dyDescent="0.3">
      <c r="A398" s="138">
        <f>'Prix - Blé dur 9'!C398</f>
        <v>2016</v>
      </c>
      <c r="B398" s="70">
        <f>'Prix - Blé dur 9'!E398</f>
        <v>236.87</v>
      </c>
      <c r="C398" s="71">
        <f>'Prix - Blé dur 9'!F398</f>
        <v>302</v>
      </c>
    </row>
    <row r="399" spans="1:3" x14ac:dyDescent="0.3">
      <c r="A399" s="138">
        <f>'Prix - Blé dur 9'!C399</f>
        <v>2016</v>
      </c>
      <c r="B399" s="70">
        <f>'Prix - Blé dur 9'!E399</f>
        <v>236.87</v>
      </c>
      <c r="C399" s="71">
        <f>'Prix - Blé dur 9'!F399</f>
        <v>302</v>
      </c>
    </row>
    <row r="400" spans="1:3" x14ac:dyDescent="0.3">
      <c r="A400" s="138">
        <f>'Prix - Blé dur 9'!C400</f>
        <v>2016</v>
      </c>
      <c r="B400" s="70">
        <f>'Prix - Blé dur 9'!E400</f>
        <v>236.87</v>
      </c>
      <c r="C400" s="71">
        <f>'Prix - Blé dur 9'!F400</f>
        <v>302</v>
      </c>
    </row>
    <row r="401" spans="1:3" x14ac:dyDescent="0.3">
      <c r="A401" s="138">
        <f>'Prix - Blé dur 9'!C401</f>
        <v>2016</v>
      </c>
      <c r="B401" s="70">
        <f>'Prix - Blé dur 9'!E401</f>
        <v>236.87</v>
      </c>
      <c r="C401" s="71">
        <f>'Prix - Blé dur 9'!F401</f>
        <v>302</v>
      </c>
    </row>
    <row r="402" spans="1:3" x14ac:dyDescent="0.3">
      <c r="A402" s="138">
        <f>'Prix - Blé dur 9'!C402</f>
        <v>2016</v>
      </c>
      <c r="B402" s="70">
        <f>'Prix - Blé dur 9'!E402</f>
        <v>236.87</v>
      </c>
      <c r="C402" s="71">
        <f>'Prix - Blé dur 9'!F402</f>
        <v>302</v>
      </c>
    </row>
    <row r="403" spans="1:3" x14ac:dyDescent="0.3">
      <c r="A403" s="138">
        <f>'Prix - Blé dur 9'!C403</f>
        <v>2016</v>
      </c>
      <c r="B403" s="70">
        <f>'Prix - Blé dur 9'!E403</f>
        <v>236.87</v>
      </c>
      <c r="C403" s="71">
        <f>'Prix - Blé dur 9'!F403</f>
        <v>302</v>
      </c>
    </row>
    <row r="404" spans="1:3" x14ac:dyDescent="0.3">
      <c r="A404" s="138">
        <f>'Prix - Blé dur 9'!C404</f>
        <v>2016</v>
      </c>
      <c r="B404" s="70">
        <f>'Prix - Blé dur 9'!E404</f>
        <v>236.87</v>
      </c>
      <c r="C404" s="71">
        <f>'Prix - Blé dur 9'!F404</f>
        <v>302</v>
      </c>
    </row>
    <row r="405" spans="1:3" x14ac:dyDescent="0.3">
      <c r="A405" s="138">
        <f>'Prix - Blé dur 9'!C405</f>
        <v>2016</v>
      </c>
      <c r="B405" s="70">
        <f>'Prix - Blé dur 9'!E405</f>
        <v>236.87</v>
      </c>
      <c r="C405" s="71">
        <f>'Prix - Blé dur 9'!F405</f>
        <v>302</v>
      </c>
    </row>
    <row r="406" spans="1:3" x14ac:dyDescent="0.3">
      <c r="A406" s="138">
        <f>'Prix - Blé dur 9'!C406</f>
        <v>2016</v>
      </c>
      <c r="B406" s="70">
        <f>'Prix - Blé dur 9'!E406</f>
        <v>236.87</v>
      </c>
      <c r="C406" s="71">
        <f>'Prix - Blé dur 9'!F406</f>
        <v>302</v>
      </c>
    </row>
    <row r="407" spans="1:3" x14ac:dyDescent="0.3">
      <c r="A407" s="138">
        <f>'Prix - Blé dur 9'!C407</f>
        <v>2016</v>
      </c>
      <c r="B407" s="70">
        <f>'Prix - Blé dur 9'!E407</f>
        <v>236.87</v>
      </c>
      <c r="C407" s="71">
        <f>'Prix - Blé dur 9'!F407</f>
        <v>302</v>
      </c>
    </row>
    <row r="408" spans="1:3" x14ac:dyDescent="0.3">
      <c r="A408" s="138">
        <f>'Prix - Blé dur 9'!C408</f>
        <v>2016</v>
      </c>
      <c r="B408" s="70">
        <f>'Prix - Blé dur 9'!E408</f>
        <v>236.87</v>
      </c>
      <c r="C408" s="71">
        <f>'Prix - Blé dur 9'!F408</f>
        <v>302</v>
      </c>
    </row>
    <row r="409" spans="1:3" x14ac:dyDescent="0.3">
      <c r="A409" s="138">
        <f>'Prix - Blé dur 9'!C409</f>
        <v>2016</v>
      </c>
      <c r="B409" s="70">
        <f>'Prix - Blé dur 9'!E409</f>
        <v>236.87</v>
      </c>
      <c r="C409" s="71">
        <f>'Prix - Blé dur 9'!F409</f>
        <v>302</v>
      </c>
    </row>
    <row r="410" spans="1:3" x14ac:dyDescent="0.3">
      <c r="A410" s="138">
        <f>'Prix - Blé dur 9'!C410</f>
        <v>2016</v>
      </c>
      <c r="B410" s="70">
        <f>'Prix - Blé dur 9'!E410</f>
        <v>236.87</v>
      </c>
      <c r="C410" s="71">
        <f>'Prix - Blé dur 9'!F410</f>
        <v>302</v>
      </c>
    </row>
    <row r="411" spans="1:3" x14ac:dyDescent="0.3">
      <c r="A411" s="138">
        <f>'Prix - Blé dur 9'!C411</f>
        <v>2016</v>
      </c>
      <c r="B411" s="70">
        <f>'Prix - Blé dur 9'!E411</f>
        <v>236.87</v>
      </c>
      <c r="C411" s="71">
        <f>'Prix - Blé dur 9'!F411</f>
        <v>302</v>
      </c>
    </row>
    <row r="412" spans="1:3" x14ac:dyDescent="0.3">
      <c r="A412" s="138">
        <f>'Prix - Blé dur 9'!C412</f>
        <v>2016</v>
      </c>
      <c r="B412" s="70">
        <f>'Prix - Blé dur 9'!E412</f>
        <v>236.87</v>
      </c>
      <c r="C412" s="71">
        <f>'Prix - Blé dur 9'!F412</f>
        <v>302</v>
      </c>
    </row>
    <row r="413" spans="1:3" x14ac:dyDescent="0.3">
      <c r="A413" s="138">
        <f>'Prix - Blé dur 9'!C413</f>
        <v>2016</v>
      </c>
      <c r="B413" s="70">
        <f>'Prix - Blé dur 9'!E413</f>
        <v>236.87</v>
      </c>
      <c r="C413" s="71">
        <f>'Prix - Blé dur 9'!F413</f>
        <v>302</v>
      </c>
    </row>
    <row r="414" spans="1:3" x14ac:dyDescent="0.3">
      <c r="A414" s="138">
        <f>'Prix - Blé dur 9'!C414</f>
        <v>2016</v>
      </c>
      <c r="B414" s="70">
        <f>'Prix - Blé dur 9'!E414</f>
        <v>236.87</v>
      </c>
      <c r="C414" s="71">
        <f>'Prix - Blé dur 9'!F414</f>
        <v>302</v>
      </c>
    </row>
    <row r="415" spans="1:3" x14ac:dyDescent="0.3">
      <c r="A415" s="138">
        <f>'Prix - Blé dur 9'!C415</f>
        <v>2016</v>
      </c>
      <c r="B415" s="70">
        <f>'Prix - Blé dur 9'!E415</f>
        <v>236.87</v>
      </c>
      <c r="C415" s="71">
        <f>'Prix - Blé dur 9'!F415</f>
        <v>302</v>
      </c>
    </row>
    <row r="416" spans="1:3" x14ac:dyDescent="0.3">
      <c r="A416" s="138">
        <f>'Prix - Blé dur 9'!C416</f>
        <v>2016</v>
      </c>
      <c r="B416" s="70">
        <f>'Prix - Blé dur 9'!E416</f>
        <v>236.87</v>
      </c>
      <c r="C416" s="71">
        <f>'Prix - Blé dur 9'!F416</f>
        <v>302</v>
      </c>
    </row>
    <row r="417" spans="1:3" x14ac:dyDescent="0.3">
      <c r="A417" s="138">
        <f>'Prix - Blé dur 9'!C417</f>
        <v>2016</v>
      </c>
      <c r="B417" s="70">
        <f>'Prix - Blé dur 9'!E417</f>
        <v>236.87</v>
      </c>
      <c r="C417" s="71">
        <f>'Prix - Blé dur 9'!F417</f>
        <v>302</v>
      </c>
    </row>
    <row r="418" spans="1:3" x14ac:dyDescent="0.3">
      <c r="A418" s="138">
        <f>'Prix - Blé dur 9'!C418</f>
        <v>2016</v>
      </c>
      <c r="B418" s="70">
        <f>'Prix - Blé dur 9'!E418</f>
        <v>236.87</v>
      </c>
      <c r="C418" s="71">
        <f>'Prix - Blé dur 9'!F418</f>
        <v>302</v>
      </c>
    </row>
    <row r="419" spans="1:3" x14ac:dyDescent="0.3">
      <c r="A419" s="138">
        <f>'Prix - Blé dur 9'!C419</f>
        <v>2016</v>
      </c>
      <c r="B419" s="70">
        <f>'Prix - Blé dur 9'!E419</f>
        <v>236.87</v>
      </c>
      <c r="C419" s="71">
        <f>'Prix - Blé dur 9'!F419</f>
        <v>302</v>
      </c>
    </row>
    <row r="420" spans="1:3" x14ac:dyDescent="0.3">
      <c r="A420" s="138">
        <f>'Prix - Blé dur 9'!C420</f>
        <v>2016</v>
      </c>
      <c r="B420" s="70">
        <f>'Prix - Blé dur 9'!E420</f>
        <v>236.87</v>
      </c>
      <c r="C420" s="71">
        <f>'Prix - Blé dur 9'!F420</f>
        <v>302</v>
      </c>
    </row>
    <row r="421" spans="1:3" x14ac:dyDescent="0.3">
      <c r="A421" s="138">
        <f>'Prix - Blé dur 9'!C421</f>
        <v>2016</v>
      </c>
      <c r="B421" s="70">
        <f>'Prix - Blé dur 9'!E421</f>
        <v>236.87</v>
      </c>
      <c r="C421" s="71">
        <f>'Prix - Blé dur 9'!F421</f>
        <v>302</v>
      </c>
    </row>
    <row r="422" spans="1:3" x14ac:dyDescent="0.3">
      <c r="A422" s="138">
        <f>'Prix - Blé dur 9'!C422</f>
        <v>2016</v>
      </c>
      <c r="B422" s="70">
        <f>'Prix - Blé dur 9'!E422</f>
        <v>236.87</v>
      </c>
      <c r="C422" s="71">
        <f>'Prix - Blé dur 9'!F422</f>
        <v>302</v>
      </c>
    </row>
    <row r="423" spans="1:3" x14ac:dyDescent="0.3">
      <c r="A423" s="138">
        <f>'Prix - Blé dur 9'!C423</f>
        <v>2016</v>
      </c>
      <c r="B423" s="70">
        <f>'Prix - Blé dur 9'!E423</f>
        <v>236.87</v>
      </c>
      <c r="C423" s="71">
        <f>'Prix - Blé dur 9'!F423</f>
        <v>302</v>
      </c>
    </row>
    <row r="424" spans="1:3" x14ac:dyDescent="0.3">
      <c r="A424" s="138">
        <f>'Prix - Blé dur 9'!C424</f>
        <v>2016</v>
      </c>
      <c r="B424" s="70">
        <f>'Prix - Blé dur 9'!E424</f>
        <v>236.87</v>
      </c>
      <c r="C424" s="71">
        <f>'Prix - Blé dur 9'!F424</f>
        <v>302</v>
      </c>
    </row>
    <row r="425" spans="1:3" x14ac:dyDescent="0.3">
      <c r="A425" s="138">
        <f>'Prix - Blé dur 9'!C425</f>
        <v>2016</v>
      </c>
      <c r="B425" s="70">
        <f>'Prix - Blé dur 9'!E425</f>
        <v>236.87</v>
      </c>
      <c r="C425" s="71">
        <f>'Prix - Blé dur 9'!F425</f>
        <v>302</v>
      </c>
    </row>
    <row r="426" spans="1:3" x14ac:dyDescent="0.3">
      <c r="A426" s="138">
        <f>'Prix - Blé dur 9'!C426</f>
        <v>2016</v>
      </c>
      <c r="B426" s="70">
        <f>'Prix - Blé dur 9'!E426</f>
        <v>236.87</v>
      </c>
      <c r="C426" s="71">
        <f>'Prix - Blé dur 9'!F426</f>
        <v>302</v>
      </c>
    </row>
    <row r="427" spans="1:3" x14ac:dyDescent="0.3">
      <c r="A427" s="138">
        <f>'Prix - Blé dur 9'!C427</f>
        <v>2016</v>
      </c>
      <c r="B427" s="70">
        <f>'Prix - Blé dur 9'!E427</f>
        <v>236.87</v>
      </c>
      <c r="C427" s="71">
        <f>'Prix - Blé dur 9'!F427</f>
        <v>302</v>
      </c>
    </row>
    <row r="428" spans="1:3" x14ac:dyDescent="0.3">
      <c r="A428" s="138">
        <f>'Prix - Blé dur 9'!C428</f>
        <v>2016</v>
      </c>
      <c r="B428" s="70">
        <f>'Prix - Blé dur 9'!E428</f>
        <v>236.87</v>
      </c>
      <c r="C428" s="71">
        <f>'Prix - Blé dur 9'!F428</f>
        <v>302</v>
      </c>
    </row>
    <row r="429" spans="1:3" x14ac:dyDescent="0.3">
      <c r="A429" s="138">
        <f>'Prix - Blé dur 9'!C429</f>
        <v>2016</v>
      </c>
      <c r="B429" s="70">
        <f>'Prix - Blé dur 9'!E429</f>
        <v>236.87</v>
      </c>
      <c r="C429" s="71">
        <f>'Prix - Blé dur 9'!F429</f>
        <v>302</v>
      </c>
    </row>
    <row r="430" spans="1:3" x14ac:dyDescent="0.3">
      <c r="A430" s="138">
        <f>'Prix - Blé dur 9'!C430</f>
        <v>2016</v>
      </c>
      <c r="B430" s="70">
        <f>'Prix - Blé dur 9'!E430</f>
        <v>236.87</v>
      </c>
      <c r="C430" s="71">
        <f>'Prix - Blé dur 9'!F430</f>
        <v>302</v>
      </c>
    </row>
    <row r="431" spans="1:3" x14ac:dyDescent="0.3">
      <c r="A431" s="138">
        <f>'Prix - Blé dur 9'!C431</f>
        <v>2016</v>
      </c>
      <c r="B431" s="70">
        <f>'Prix - Blé dur 9'!E431</f>
        <v>236.87</v>
      </c>
      <c r="C431" s="71">
        <f>'Prix - Blé dur 9'!F431</f>
        <v>302</v>
      </c>
    </row>
    <row r="432" spans="1:3" x14ac:dyDescent="0.3">
      <c r="A432" s="138">
        <f>'Prix - Blé dur 9'!C432</f>
        <v>2016</v>
      </c>
      <c r="B432" s="70">
        <f>'Prix - Blé dur 9'!E432</f>
        <v>236.87</v>
      </c>
      <c r="C432" s="71">
        <f>'Prix - Blé dur 9'!F432</f>
        <v>302</v>
      </c>
    </row>
    <row r="433" spans="1:3" x14ac:dyDescent="0.3">
      <c r="A433" s="138">
        <f>'Prix - Blé dur 9'!C433</f>
        <v>2016</v>
      </c>
      <c r="B433" s="70">
        <f>'Prix - Blé dur 9'!E433</f>
        <v>236.87</v>
      </c>
      <c r="C433" s="71">
        <f>'Prix - Blé dur 9'!F433</f>
        <v>302</v>
      </c>
    </row>
    <row r="434" spans="1:3" x14ac:dyDescent="0.3">
      <c r="A434" s="138">
        <f>'Prix - Blé dur 9'!C434</f>
        <v>2016</v>
      </c>
      <c r="B434" s="70">
        <f>'Prix - Blé dur 9'!E434</f>
        <v>236.87</v>
      </c>
      <c r="C434" s="71">
        <f>'Prix - Blé dur 9'!F434</f>
        <v>302</v>
      </c>
    </row>
    <row r="435" spans="1:3" x14ac:dyDescent="0.3">
      <c r="A435" s="138">
        <f>'Prix - Blé dur 9'!C435</f>
        <v>2016</v>
      </c>
      <c r="B435" s="70">
        <f>'Prix - Blé dur 9'!E435</f>
        <v>236.87</v>
      </c>
      <c r="C435" s="71">
        <f>'Prix - Blé dur 9'!F435</f>
        <v>302</v>
      </c>
    </row>
    <row r="436" spans="1:3" x14ac:dyDescent="0.3">
      <c r="A436" s="138">
        <f>'Prix - Blé dur 9'!C436</f>
        <v>2016</v>
      </c>
      <c r="B436" s="70">
        <f>'Prix - Blé dur 9'!E436</f>
        <v>236.87</v>
      </c>
      <c r="C436" s="71">
        <f>'Prix - Blé dur 9'!F436</f>
        <v>302</v>
      </c>
    </row>
    <row r="437" spans="1:3" x14ac:dyDescent="0.3">
      <c r="A437" s="138">
        <f>'Prix - Blé dur 9'!C437</f>
        <v>2016</v>
      </c>
      <c r="B437" s="70">
        <f>'Prix - Blé dur 9'!E437</f>
        <v>236.87</v>
      </c>
      <c r="C437" s="71">
        <f>'Prix - Blé dur 9'!F437</f>
        <v>302</v>
      </c>
    </row>
    <row r="438" spans="1:3" x14ac:dyDescent="0.3">
      <c r="A438" s="138">
        <f>'Prix - Blé dur 9'!C438</f>
        <v>2016</v>
      </c>
      <c r="B438" s="70">
        <f>'Prix - Blé dur 9'!E438</f>
        <v>236.87</v>
      </c>
      <c r="C438" s="71">
        <f>'Prix - Blé dur 9'!F438</f>
        <v>302</v>
      </c>
    </row>
    <row r="439" spans="1:3" x14ac:dyDescent="0.3">
      <c r="A439" s="138">
        <f>'Prix - Blé dur 9'!C439</f>
        <v>2016</v>
      </c>
      <c r="B439" s="70">
        <f>'Prix - Blé dur 9'!E439</f>
        <v>236.87</v>
      </c>
      <c r="C439" s="71">
        <f>'Prix - Blé dur 9'!F439</f>
        <v>302</v>
      </c>
    </row>
    <row r="440" spans="1:3" x14ac:dyDescent="0.3">
      <c r="A440" s="138">
        <f>'Prix - Blé dur 9'!C440</f>
        <v>2016</v>
      </c>
      <c r="B440" s="70">
        <f>'Prix - Blé dur 9'!E440</f>
        <v>236.87</v>
      </c>
      <c r="C440" s="71">
        <f>'Prix - Blé dur 9'!F440</f>
        <v>302</v>
      </c>
    </row>
    <row r="441" spans="1:3" x14ac:dyDescent="0.3">
      <c r="A441" s="138">
        <f>'Prix - Blé dur 9'!C441</f>
        <v>2016</v>
      </c>
      <c r="B441" s="70">
        <f>'Prix - Blé dur 9'!E441</f>
        <v>236.87</v>
      </c>
      <c r="C441" s="71">
        <f>'Prix - Blé dur 9'!F441</f>
        <v>302</v>
      </c>
    </row>
    <row r="442" spans="1:3" x14ac:dyDescent="0.3">
      <c r="A442" s="138">
        <f>'Prix - Blé dur 9'!C442</f>
        <v>2016</v>
      </c>
      <c r="B442" s="70">
        <f>'Prix - Blé dur 9'!E442</f>
        <v>236.87</v>
      </c>
      <c r="C442" s="71">
        <f>'Prix - Blé dur 9'!F442</f>
        <v>302</v>
      </c>
    </row>
    <row r="443" spans="1:3" x14ac:dyDescent="0.3">
      <c r="A443" s="138">
        <f>'Prix - Blé dur 9'!C443</f>
        <v>2016</v>
      </c>
      <c r="B443" s="70">
        <f>'Prix - Blé dur 9'!E443</f>
        <v>236.87</v>
      </c>
      <c r="C443" s="71">
        <f>'Prix - Blé dur 9'!F443</f>
        <v>302</v>
      </c>
    </row>
    <row r="444" spans="1:3" x14ac:dyDescent="0.3">
      <c r="A444" s="138">
        <f>'Prix - Blé dur 9'!C444</f>
        <v>2016</v>
      </c>
      <c r="B444" s="70">
        <f>'Prix - Blé dur 9'!E444</f>
        <v>236.87</v>
      </c>
      <c r="C444" s="71">
        <f>'Prix - Blé dur 9'!F444</f>
        <v>302</v>
      </c>
    </row>
    <row r="445" spans="1:3" x14ac:dyDescent="0.3">
      <c r="A445" s="138">
        <f>'Prix - Blé dur 9'!C445</f>
        <v>2016</v>
      </c>
      <c r="B445" s="70">
        <f>'Prix - Blé dur 9'!E445</f>
        <v>236.87</v>
      </c>
      <c r="C445" s="71">
        <f>'Prix - Blé dur 9'!F445</f>
        <v>302</v>
      </c>
    </row>
    <row r="446" spans="1:3" x14ac:dyDescent="0.3">
      <c r="A446" s="138">
        <f>'Prix - Blé dur 9'!C446</f>
        <v>2016</v>
      </c>
      <c r="B446" s="70">
        <f>'Prix - Blé dur 9'!E446</f>
        <v>236.87</v>
      </c>
      <c r="C446" s="71">
        <f>'Prix - Blé dur 9'!F446</f>
        <v>302</v>
      </c>
    </row>
    <row r="447" spans="1:3" x14ac:dyDescent="0.3">
      <c r="A447" s="138">
        <f>'Prix - Blé dur 9'!C447</f>
        <v>2016</v>
      </c>
      <c r="B447" s="70">
        <f>'Prix - Blé dur 9'!E447</f>
        <v>236.87</v>
      </c>
      <c r="C447" s="71">
        <f>'Prix - Blé dur 9'!F447</f>
        <v>302</v>
      </c>
    </row>
    <row r="448" spans="1:3" x14ac:dyDescent="0.3">
      <c r="A448" s="138">
        <f>'Prix - Blé dur 9'!C448</f>
        <v>2016</v>
      </c>
      <c r="B448" s="70">
        <f>'Prix - Blé dur 9'!E448</f>
        <v>236.87</v>
      </c>
      <c r="C448" s="71">
        <f>'Prix - Blé dur 9'!F448</f>
        <v>302</v>
      </c>
    </row>
    <row r="449" spans="1:3" x14ac:dyDescent="0.3">
      <c r="A449" s="138">
        <f>'Prix - Blé dur 9'!C449</f>
        <v>2016</v>
      </c>
      <c r="B449" s="70">
        <f>'Prix - Blé dur 9'!E449</f>
        <v>236.87</v>
      </c>
      <c r="C449" s="71">
        <f>'Prix - Blé dur 9'!F449</f>
        <v>302</v>
      </c>
    </row>
    <row r="450" spans="1:3" x14ac:dyDescent="0.3">
      <c r="A450" s="138">
        <f>'Prix - Blé dur 9'!C450</f>
        <v>2016</v>
      </c>
      <c r="B450" s="70">
        <f>'Prix - Blé dur 9'!E450</f>
        <v>236.87</v>
      </c>
      <c r="C450" s="71">
        <f>'Prix - Blé dur 9'!F450</f>
        <v>302</v>
      </c>
    </row>
    <row r="451" spans="1:3" x14ac:dyDescent="0.3">
      <c r="A451" s="138">
        <f>'Prix - Blé dur 9'!C451</f>
        <v>2016</v>
      </c>
      <c r="B451" s="70">
        <f>'Prix - Blé dur 9'!E451</f>
        <v>236.87</v>
      </c>
      <c r="C451" s="71">
        <f>'Prix - Blé dur 9'!F451</f>
        <v>302</v>
      </c>
    </row>
    <row r="452" spans="1:3" x14ac:dyDescent="0.3">
      <c r="A452" s="138">
        <f>'Prix - Blé dur 9'!C452</f>
        <v>2016</v>
      </c>
      <c r="B452" s="70">
        <f>'Prix - Blé dur 9'!E452</f>
        <v>236.87</v>
      </c>
      <c r="C452" s="71">
        <f>'Prix - Blé dur 9'!F452</f>
        <v>302</v>
      </c>
    </row>
    <row r="453" spans="1:3" x14ac:dyDescent="0.3">
      <c r="A453" s="138">
        <f>'Prix - Blé dur 9'!C453</f>
        <v>2016</v>
      </c>
      <c r="B453" s="70">
        <f>'Prix - Blé dur 9'!E453</f>
        <v>236.87</v>
      </c>
      <c r="C453" s="71">
        <f>'Prix - Blé dur 9'!F453</f>
        <v>302</v>
      </c>
    </row>
    <row r="454" spans="1:3" x14ac:dyDescent="0.3">
      <c r="A454" s="138">
        <f>'Prix - Blé dur 9'!C454</f>
        <v>2016</v>
      </c>
      <c r="B454" s="70">
        <f>'Prix - Blé dur 9'!E454</f>
        <v>236.87</v>
      </c>
      <c r="C454" s="71">
        <f>'Prix - Blé dur 9'!F454</f>
        <v>302</v>
      </c>
    </row>
    <row r="455" spans="1:3" x14ac:dyDescent="0.3">
      <c r="A455" s="138">
        <f>'Prix - Blé dur 9'!C455</f>
        <v>2016</v>
      </c>
      <c r="B455" s="70">
        <f>'Prix - Blé dur 9'!E455</f>
        <v>236.87</v>
      </c>
      <c r="C455" s="71">
        <f>'Prix - Blé dur 9'!F455</f>
        <v>302</v>
      </c>
    </row>
    <row r="456" spans="1:3" x14ac:dyDescent="0.3">
      <c r="A456" s="138">
        <f>'Prix - Blé dur 9'!C456</f>
        <v>2016</v>
      </c>
      <c r="B456" s="70">
        <f>'Prix - Blé dur 9'!E456</f>
        <v>236.87</v>
      </c>
      <c r="C456" s="71">
        <f>'Prix - Blé dur 9'!F456</f>
        <v>302</v>
      </c>
    </row>
    <row r="457" spans="1:3" x14ac:dyDescent="0.3">
      <c r="A457" s="138">
        <f>'Prix - Blé dur 9'!C457</f>
        <v>2016</v>
      </c>
      <c r="B457" s="70">
        <f>'Prix - Blé dur 9'!E457</f>
        <v>236.87</v>
      </c>
      <c r="C457" s="71">
        <f>'Prix - Blé dur 9'!F457</f>
        <v>302</v>
      </c>
    </row>
    <row r="458" spans="1:3" x14ac:dyDescent="0.3">
      <c r="A458" s="138">
        <f>'Prix - Blé dur 9'!C458</f>
        <v>2016</v>
      </c>
      <c r="B458" s="70">
        <f>'Prix - Blé dur 9'!E458</f>
        <v>236.87</v>
      </c>
      <c r="C458" s="71">
        <f>'Prix - Blé dur 9'!F458</f>
        <v>302</v>
      </c>
    </row>
    <row r="459" spans="1:3" x14ac:dyDescent="0.3">
      <c r="A459" s="138">
        <f>'Prix - Blé dur 9'!C459</f>
        <v>2016</v>
      </c>
      <c r="B459" s="70">
        <f>'Prix - Blé dur 9'!E459</f>
        <v>236.87</v>
      </c>
      <c r="C459" s="71">
        <f>'Prix - Blé dur 9'!F459</f>
        <v>302</v>
      </c>
    </row>
    <row r="460" spans="1:3" x14ac:dyDescent="0.3">
      <c r="A460" s="138">
        <f>'Prix - Blé dur 9'!C460</f>
        <v>2016</v>
      </c>
      <c r="B460" s="70">
        <f>'Prix - Blé dur 9'!E460</f>
        <v>236.87</v>
      </c>
      <c r="C460" s="71">
        <f>'Prix - Blé dur 9'!F460</f>
        <v>302</v>
      </c>
    </row>
    <row r="461" spans="1:3" x14ac:dyDescent="0.3">
      <c r="A461" s="138">
        <f>'Prix - Blé dur 9'!C461</f>
        <v>2016</v>
      </c>
      <c r="B461" s="70">
        <f>'Prix - Blé dur 9'!E461</f>
        <v>236.87</v>
      </c>
      <c r="C461" s="71">
        <f>'Prix - Blé dur 9'!F461</f>
        <v>302</v>
      </c>
    </row>
    <row r="462" spans="1:3" x14ac:dyDescent="0.3">
      <c r="A462" s="138">
        <f>'Prix - Blé dur 9'!C462</f>
        <v>2016</v>
      </c>
      <c r="B462" s="70">
        <f>'Prix - Blé dur 9'!E462</f>
        <v>236.87</v>
      </c>
      <c r="C462" s="71">
        <f>'Prix - Blé dur 9'!F462</f>
        <v>302</v>
      </c>
    </row>
    <row r="463" spans="1:3" x14ac:dyDescent="0.3">
      <c r="A463" s="138">
        <f>'Prix - Blé dur 9'!C463</f>
        <v>2016</v>
      </c>
      <c r="B463" s="70">
        <f>'Prix - Blé dur 9'!E463</f>
        <v>236.87</v>
      </c>
      <c r="C463" s="71">
        <f>'Prix - Blé dur 9'!F463</f>
        <v>302</v>
      </c>
    </row>
    <row r="464" spans="1:3" x14ac:dyDescent="0.3">
      <c r="A464" s="138">
        <f>'Prix - Blé dur 9'!C464</f>
        <v>2016</v>
      </c>
      <c r="B464" s="70">
        <f>'Prix - Blé dur 9'!E464</f>
        <v>236.87</v>
      </c>
      <c r="C464" s="71">
        <f>'Prix - Blé dur 9'!F464</f>
        <v>302</v>
      </c>
    </row>
    <row r="465" spans="1:3" x14ac:dyDescent="0.3">
      <c r="A465" s="138">
        <f>'Prix - Blé dur 9'!C465</f>
        <v>2016</v>
      </c>
      <c r="B465" s="70">
        <f>'Prix - Blé dur 9'!E465</f>
        <v>236.87</v>
      </c>
      <c r="C465" s="71">
        <f>'Prix - Blé dur 9'!F465</f>
        <v>302</v>
      </c>
    </row>
    <row r="466" spans="1:3" x14ac:dyDescent="0.3">
      <c r="A466" s="138">
        <f>'Prix - Blé dur 9'!C466</f>
        <v>2016</v>
      </c>
      <c r="B466" s="70">
        <f>'Prix - Blé dur 9'!E466</f>
        <v>236.87</v>
      </c>
      <c r="C466" s="71">
        <f>'Prix - Blé dur 9'!F466</f>
        <v>302</v>
      </c>
    </row>
    <row r="467" spans="1:3" x14ac:dyDescent="0.3">
      <c r="A467" s="138">
        <f>'Prix - Blé dur 9'!C467</f>
        <v>2016</v>
      </c>
      <c r="B467" s="70">
        <f>'Prix - Blé dur 9'!E467</f>
        <v>236.87</v>
      </c>
      <c r="C467" s="71">
        <f>'Prix - Blé dur 9'!F467</f>
        <v>302</v>
      </c>
    </row>
    <row r="468" spans="1:3" x14ac:dyDescent="0.3">
      <c r="A468" s="138">
        <f>'Prix - Blé dur 9'!C468</f>
        <v>2016</v>
      </c>
      <c r="B468" s="70">
        <f>'Prix - Blé dur 9'!E468</f>
        <v>236.87</v>
      </c>
      <c r="C468" s="71">
        <f>'Prix - Blé dur 9'!F468</f>
        <v>302</v>
      </c>
    </row>
    <row r="469" spans="1:3" x14ac:dyDescent="0.3">
      <c r="A469" s="138">
        <f>'Prix - Blé dur 9'!C469</f>
        <v>2016</v>
      </c>
      <c r="B469" s="70">
        <f>'Prix - Blé dur 9'!E469</f>
        <v>236.87</v>
      </c>
      <c r="C469" s="71">
        <f>'Prix - Blé dur 9'!F469</f>
        <v>302</v>
      </c>
    </row>
    <row r="470" spans="1:3" x14ac:dyDescent="0.3">
      <c r="A470" s="138">
        <f>'Prix - Blé dur 9'!C470</f>
        <v>2016</v>
      </c>
      <c r="B470" s="70">
        <f>'Prix - Blé dur 9'!E470</f>
        <v>236.87</v>
      </c>
      <c r="C470" s="71">
        <f>'Prix - Blé dur 9'!F470</f>
        <v>302</v>
      </c>
    </row>
    <row r="471" spans="1:3" x14ac:dyDescent="0.3">
      <c r="A471" s="138">
        <f>'Prix - Blé dur 9'!C471</f>
        <v>2016</v>
      </c>
      <c r="B471" s="70">
        <f>'Prix - Blé dur 9'!E471</f>
        <v>236.87</v>
      </c>
      <c r="C471" s="71">
        <f>'Prix - Blé dur 9'!F471</f>
        <v>302</v>
      </c>
    </row>
    <row r="472" spans="1:3" x14ac:dyDescent="0.3">
      <c r="A472" s="138">
        <f>'Prix - Blé dur 9'!C472</f>
        <v>2016</v>
      </c>
      <c r="B472" s="70">
        <f>'Prix - Blé dur 9'!E472</f>
        <v>236.87</v>
      </c>
      <c r="C472" s="71">
        <f>'Prix - Blé dur 9'!F472</f>
        <v>302</v>
      </c>
    </row>
    <row r="473" spans="1:3" x14ac:dyDescent="0.3">
      <c r="A473" s="138">
        <f>'Prix - Blé dur 9'!C473</f>
        <v>2016</v>
      </c>
      <c r="B473" s="70">
        <f>'Prix - Blé dur 9'!E473</f>
        <v>236.87</v>
      </c>
      <c r="C473" s="71">
        <f>'Prix - Blé dur 9'!F473</f>
        <v>302</v>
      </c>
    </row>
    <row r="474" spans="1:3" x14ac:dyDescent="0.3">
      <c r="A474" s="138">
        <f>'Prix - Blé dur 9'!C474</f>
        <v>2016</v>
      </c>
      <c r="B474" s="70">
        <f>'Prix - Blé dur 9'!E474</f>
        <v>236.87</v>
      </c>
      <c r="C474" s="71">
        <f>'Prix - Blé dur 9'!F474</f>
        <v>302</v>
      </c>
    </row>
    <row r="475" spans="1:3" x14ac:dyDescent="0.3">
      <c r="A475" s="138">
        <f>'Prix - Blé dur 9'!C475</f>
        <v>2016</v>
      </c>
      <c r="B475" s="70">
        <f>'Prix - Blé dur 9'!E475</f>
        <v>236.87</v>
      </c>
      <c r="C475" s="71">
        <f>'Prix - Blé dur 9'!F475</f>
        <v>302</v>
      </c>
    </row>
    <row r="476" spans="1:3" x14ac:dyDescent="0.3">
      <c r="A476" s="138">
        <f>'Prix - Blé dur 9'!C476</f>
        <v>2016</v>
      </c>
      <c r="B476" s="70">
        <f>'Prix - Blé dur 9'!E476</f>
        <v>236.87</v>
      </c>
      <c r="C476" s="71">
        <f>'Prix - Blé dur 9'!F476</f>
        <v>302</v>
      </c>
    </row>
    <row r="477" spans="1:3" x14ac:dyDescent="0.3">
      <c r="A477" s="138">
        <f>'Prix - Blé dur 9'!C477</f>
        <v>2016</v>
      </c>
      <c r="B477" s="70">
        <f>'Prix - Blé dur 9'!E477</f>
        <v>236.87</v>
      </c>
      <c r="C477" s="71">
        <f>'Prix - Blé dur 9'!F477</f>
        <v>302</v>
      </c>
    </row>
    <row r="478" spans="1:3" x14ac:dyDescent="0.3">
      <c r="A478" s="138">
        <f>'Prix - Blé dur 9'!C478</f>
        <v>2016</v>
      </c>
      <c r="B478" s="70">
        <f>'Prix - Blé dur 9'!E478</f>
        <v>236.87</v>
      </c>
      <c r="C478" s="71">
        <f>'Prix - Blé dur 9'!F478</f>
        <v>302</v>
      </c>
    </row>
    <row r="479" spans="1:3" x14ac:dyDescent="0.3">
      <c r="A479" s="138">
        <f>'Prix - Blé dur 9'!C479</f>
        <v>2016</v>
      </c>
      <c r="B479" s="70">
        <f>'Prix - Blé dur 9'!E479</f>
        <v>236.87</v>
      </c>
      <c r="C479" s="71">
        <f>'Prix - Blé dur 9'!F479</f>
        <v>302</v>
      </c>
    </row>
    <row r="480" spans="1:3" x14ac:dyDescent="0.3">
      <c r="A480" s="138">
        <f>'Prix - Blé dur 9'!C480</f>
        <v>2016</v>
      </c>
      <c r="B480" s="70">
        <f>'Prix - Blé dur 9'!E480</f>
        <v>236.87</v>
      </c>
      <c r="C480" s="71">
        <f>'Prix - Blé dur 9'!F480</f>
        <v>302</v>
      </c>
    </row>
    <row r="481" spans="1:3" x14ac:dyDescent="0.3">
      <c r="A481" s="138">
        <f>'Prix - Blé dur 9'!C481</f>
        <v>2016</v>
      </c>
      <c r="B481" s="70">
        <f>'Prix - Blé dur 9'!E481</f>
        <v>236.87</v>
      </c>
      <c r="C481" s="71">
        <f>'Prix - Blé dur 9'!F481</f>
        <v>302</v>
      </c>
    </row>
    <row r="482" spans="1:3" x14ac:dyDescent="0.3">
      <c r="A482" s="138">
        <f>'Prix - Blé dur 9'!C482</f>
        <v>2016</v>
      </c>
      <c r="B482" s="70">
        <f>'Prix - Blé dur 9'!E482</f>
        <v>236.87</v>
      </c>
      <c r="C482" s="71">
        <f>'Prix - Blé dur 9'!F482</f>
        <v>302</v>
      </c>
    </row>
    <row r="483" spans="1:3" x14ac:dyDescent="0.3">
      <c r="A483" s="138">
        <f>'Prix - Blé dur 9'!C483</f>
        <v>2016</v>
      </c>
      <c r="B483" s="70">
        <f>'Prix - Blé dur 9'!E483</f>
        <v>236.87</v>
      </c>
      <c r="C483" s="71">
        <f>'Prix - Blé dur 9'!F483</f>
        <v>302</v>
      </c>
    </row>
    <row r="484" spans="1:3" x14ac:dyDescent="0.3">
      <c r="A484" s="138">
        <f>'Prix - Blé dur 9'!C484</f>
        <v>2016</v>
      </c>
      <c r="B484" s="70">
        <f>'Prix - Blé dur 9'!E484</f>
        <v>236.87</v>
      </c>
      <c r="C484" s="71">
        <f>'Prix - Blé dur 9'!F484</f>
        <v>302</v>
      </c>
    </row>
    <row r="485" spans="1:3" x14ac:dyDescent="0.3">
      <c r="A485" s="138">
        <f>'Prix - Blé dur 9'!C485</f>
        <v>2016</v>
      </c>
      <c r="B485" s="70">
        <f>'Prix - Blé dur 9'!E485</f>
        <v>236.87</v>
      </c>
      <c r="C485" s="71">
        <f>'Prix - Blé dur 9'!F485</f>
        <v>302</v>
      </c>
    </row>
    <row r="486" spans="1:3" x14ac:dyDescent="0.3">
      <c r="A486" s="138">
        <f>'Prix - Blé dur 9'!C486</f>
        <v>2016</v>
      </c>
      <c r="B486" s="70">
        <f>'Prix - Blé dur 9'!E486</f>
        <v>236.87</v>
      </c>
      <c r="C486" s="71">
        <f>'Prix - Blé dur 9'!F486</f>
        <v>302</v>
      </c>
    </row>
    <row r="487" spans="1:3" x14ac:dyDescent="0.3">
      <c r="A487" s="138">
        <f>'Prix - Blé dur 9'!C487</f>
        <v>2016</v>
      </c>
      <c r="B487" s="70">
        <f>'Prix - Blé dur 9'!E487</f>
        <v>236.87</v>
      </c>
      <c r="C487" s="71">
        <f>'Prix - Blé dur 9'!F487</f>
        <v>302</v>
      </c>
    </row>
    <row r="488" spans="1:3" x14ac:dyDescent="0.3">
      <c r="A488" s="138">
        <f>'Prix - Blé dur 9'!C488</f>
        <v>2016</v>
      </c>
      <c r="B488" s="70">
        <f>'Prix - Blé dur 9'!E488</f>
        <v>236.87</v>
      </c>
      <c r="C488" s="71">
        <f>'Prix - Blé dur 9'!F488</f>
        <v>302</v>
      </c>
    </row>
    <row r="489" spans="1:3" x14ac:dyDescent="0.3">
      <c r="A489" s="138">
        <f>'Prix - Blé dur 9'!C489</f>
        <v>2016</v>
      </c>
      <c r="B489" s="70">
        <f>'Prix - Blé dur 9'!E489</f>
        <v>236.87</v>
      </c>
      <c r="C489" s="71">
        <f>'Prix - Blé dur 9'!F489</f>
        <v>302</v>
      </c>
    </row>
    <row r="490" spans="1:3" x14ac:dyDescent="0.3">
      <c r="A490" s="138">
        <f>'Prix - Blé dur 9'!C490</f>
        <v>2017</v>
      </c>
      <c r="B490" s="70">
        <f>'Prix - Blé dur 9'!E490</f>
        <v>244.8</v>
      </c>
      <c r="C490" s="71">
        <f>'Prix - Blé dur 9'!F490</f>
        <v>280.60000000000002</v>
      </c>
    </row>
    <row r="491" spans="1:3" x14ac:dyDescent="0.3">
      <c r="A491" s="138">
        <f>'Prix - Blé dur 9'!C491</f>
        <v>2017</v>
      </c>
      <c r="B491" s="70">
        <f>'Prix - Blé dur 9'!E491</f>
        <v>244.8</v>
      </c>
      <c r="C491" s="71">
        <f>'Prix - Blé dur 9'!F491</f>
        <v>280.60000000000002</v>
      </c>
    </row>
    <row r="492" spans="1:3" x14ac:dyDescent="0.3">
      <c r="A492" s="138">
        <f>'Prix - Blé dur 9'!C492</f>
        <v>2017</v>
      </c>
      <c r="B492" s="70">
        <f>'Prix - Blé dur 9'!E492</f>
        <v>244.8</v>
      </c>
      <c r="C492" s="71">
        <f>'Prix - Blé dur 9'!F492</f>
        <v>280.60000000000002</v>
      </c>
    </row>
    <row r="493" spans="1:3" x14ac:dyDescent="0.3">
      <c r="A493" s="138">
        <f>'Prix - Blé dur 9'!C493</f>
        <v>2017</v>
      </c>
      <c r="B493" s="70">
        <f>'Prix - Blé dur 9'!E493</f>
        <v>244.8</v>
      </c>
      <c r="C493" s="71">
        <f>'Prix - Blé dur 9'!F493</f>
        <v>280.60000000000002</v>
      </c>
    </row>
    <row r="494" spans="1:3" x14ac:dyDescent="0.3">
      <c r="A494" s="138">
        <f>'Prix - Blé dur 9'!C494</f>
        <v>2017</v>
      </c>
      <c r="B494" s="70">
        <f>'Prix - Blé dur 9'!E494</f>
        <v>244.8</v>
      </c>
      <c r="C494" s="71">
        <f>'Prix - Blé dur 9'!F494</f>
        <v>280.60000000000002</v>
      </c>
    </row>
    <row r="495" spans="1:3" x14ac:dyDescent="0.3">
      <c r="A495" s="138">
        <f>'Prix - Blé dur 9'!C495</f>
        <v>2017</v>
      </c>
      <c r="B495" s="70">
        <f>'Prix - Blé dur 9'!E495</f>
        <v>244.8</v>
      </c>
      <c r="C495" s="71">
        <f>'Prix - Blé dur 9'!F495</f>
        <v>280.60000000000002</v>
      </c>
    </row>
    <row r="496" spans="1:3" x14ac:dyDescent="0.3">
      <c r="A496" s="138">
        <f>'Prix - Blé dur 9'!C496</f>
        <v>2017</v>
      </c>
      <c r="B496" s="70">
        <f>'Prix - Blé dur 9'!E496</f>
        <v>244.8</v>
      </c>
      <c r="C496" s="71">
        <f>'Prix - Blé dur 9'!F496</f>
        <v>280.60000000000002</v>
      </c>
    </row>
    <row r="497" spans="1:3" x14ac:dyDescent="0.3">
      <c r="A497" s="138">
        <f>'Prix - Blé dur 9'!C497</f>
        <v>2017</v>
      </c>
      <c r="B497" s="70">
        <f>'Prix - Blé dur 9'!E497</f>
        <v>244.8</v>
      </c>
      <c r="C497" s="71">
        <f>'Prix - Blé dur 9'!F497</f>
        <v>280.60000000000002</v>
      </c>
    </row>
    <row r="498" spans="1:3" x14ac:dyDescent="0.3">
      <c r="A498" s="138">
        <f>'Prix - Blé dur 9'!C498</f>
        <v>2017</v>
      </c>
      <c r="B498" s="70">
        <f>'Prix - Blé dur 9'!E498</f>
        <v>244.8</v>
      </c>
      <c r="C498" s="71">
        <f>'Prix - Blé dur 9'!F498</f>
        <v>280.60000000000002</v>
      </c>
    </row>
    <row r="499" spans="1:3" x14ac:dyDescent="0.3">
      <c r="A499" s="138">
        <f>'Prix - Blé dur 9'!C499</f>
        <v>2017</v>
      </c>
      <c r="B499" s="70">
        <f>'Prix - Blé dur 9'!E499</f>
        <v>244.8</v>
      </c>
      <c r="C499" s="71">
        <f>'Prix - Blé dur 9'!F499</f>
        <v>280.60000000000002</v>
      </c>
    </row>
    <row r="500" spans="1:3" x14ac:dyDescent="0.3">
      <c r="A500" s="138">
        <f>'Prix - Blé dur 9'!C500</f>
        <v>2017</v>
      </c>
      <c r="B500" s="70">
        <f>'Prix - Blé dur 9'!E500</f>
        <v>244.8</v>
      </c>
      <c r="C500" s="71">
        <f>'Prix - Blé dur 9'!F500</f>
        <v>280.60000000000002</v>
      </c>
    </row>
    <row r="501" spans="1:3" x14ac:dyDescent="0.3">
      <c r="A501" s="138">
        <f>'Prix - Blé dur 9'!C501</f>
        <v>2017</v>
      </c>
      <c r="B501" s="70">
        <f>'Prix - Blé dur 9'!E501</f>
        <v>244.8</v>
      </c>
      <c r="C501" s="71">
        <f>'Prix - Blé dur 9'!F501</f>
        <v>280.60000000000002</v>
      </c>
    </row>
    <row r="502" spans="1:3" x14ac:dyDescent="0.3">
      <c r="A502" s="138">
        <f>'Prix - Blé dur 9'!C502</f>
        <v>2017</v>
      </c>
      <c r="B502" s="70">
        <f>'Prix - Blé dur 9'!E502</f>
        <v>244.8</v>
      </c>
      <c r="C502" s="71">
        <f>'Prix - Blé dur 9'!F502</f>
        <v>280.60000000000002</v>
      </c>
    </row>
    <row r="503" spans="1:3" x14ac:dyDescent="0.3">
      <c r="A503" s="138">
        <f>'Prix - Blé dur 9'!C503</f>
        <v>2017</v>
      </c>
      <c r="B503" s="70">
        <f>'Prix - Blé dur 9'!E503</f>
        <v>244.8</v>
      </c>
      <c r="C503" s="71">
        <f>'Prix - Blé dur 9'!F503</f>
        <v>280.60000000000002</v>
      </c>
    </row>
    <row r="504" spans="1:3" x14ac:dyDescent="0.3">
      <c r="A504" s="138">
        <f>'Prix - Blé dur 9'!C504</f>
        <v>2017</v>
      </c>
      <c r="B504" s="70">
        <f>'Prix - Blé dur 9'!E504</f>
        <v>244.8</v>
      </c>
      <c r="C504" s="71">
        <f>'Prix - Blé dur 9'!F504</f>
        <v>280.60000000000002</v>
      </c>
    </row>
    <row r="505" spans="1:3" x14ac:dyDescent="0.3">
      <c r="A505" s="138">
        <f>'Prix - Blé dur 9'!C505</f>
        <v>2017</v>
      </c>
      <c r="B505" s="70">
        <f>'Prix - Blé dur 9'!E505</f>
        <v>244.8</v>
      </c>
      <c r="C505" s="71">
        <f>'Prix - Blé dur 9'!F505</f>
        <v>280.60000000000002</v>
      </c>
    </row>
    <row r="506" spans="1:3" x14ac:dyDescent="0.3">
      <c r="A506" s="138">
        <f>'Prix - Blé dur 9'!C506</f>
        <v>2017</v>
      </c>
      <c r="B506" s="70">
        <f>'Prix - Blé dur 9'!E506</f>
        <v>244.8</v>
      </c>
      <c r="C506" s="71">
        <f>'Prix - Blé dur 9'!F506</f>
        <v>280.60000000000002</v>
      </c>
    </row>
    <row r="507" spans="1:3" x14ac:dyDescent="0.3">
      <c r="A507" s="138">
        <f>'Prix - Blé dur 9'!C507</f>
        <v>2017</v>
      </c>
      <c r="B507" s="70">
        <f>'Prix - Blé dur 9'!E507</f>
        <v>244.8</v>
      </c>
      <c r="C507" s="71">
        <f>'Prix - Blé dur 9'!F507</f>
        <v>280.60000000000002</v>
      </c>
    </row>
    <row r="508" spans="1:3" x14ac:dyDescent="0.3">
      <c r="A508" s="138">
        <f>'Prix - Blé dur 9'!C508</f>
        <v>2017</v>
      </c>
      <c r="B508" s="70">
        <f>'Prix - Blé dur 9'!E508</f>
        <v>244.8</v>
      </c>
      <c r="C508" s="71">
        <f>'Prix - Blé dur 9'!F508</f>
        <v>280.60000000000002</v>
      </c>
    </row>
    <row r="509" spans="1:3" x14ac:dyDescent="0.3">
      <c r="A509" s="138">
        <f>'Prix - Blé dur 9'!C509</f>
        <v>2017</v>
      </c>
      <c r="B509" s="70">
        <f>'Prix - Blé dur 9'!E509</f>
        <v>244.8</v>
      </c>
      <c r="C509" s="71">
        <f>'Prix - Blé dur 9'!F509</f>
        <v>280.60000000000002</v>
      </c>
    </row>
    <row r="510" spans="1:3" x14ac:dyDescent="0.3">
      <c r="A510" s="138">
        <f>'Prix - Blé dur 9'!C510</f>
        <v>2017</v>
      </c>
      <c r="B510" s="70">
        <f>'Prix - Blé dur 9'!E510</f>
        <v>244.8</v>
      </c>
      <c r="C510" s="71">
        <f>'Prix - Blé dur 9'!F510</f>
        <v>280.60000000000002</v>
      </c>
    </row>
    <row r="511" spans="1:3" x14ac:dyDescent="0.3">
      <c r="A511" s="138">
        <f>'Prix - Blé dur 9'!C511</f>
        <v>2017</v>
      </c>
      <c r="B511" s="70">
        <f>'Prix - Blé dur 9'!E511</f>
        <v>244.8</v>
      </c>
      <c r="C511" s="71">
        <f>'Prix - Blé dur 9'!F511</f>
        <v>280.60000000000002</v>
      </c>
    </row>
    <row r="512" spans="1:3" x14ac:dyDescent="0.3">
      <c r="A512" s="138">
        <f>'Prix - Blé dur 9'!C512</f>
        <v>2017</v>
      </c>
      <c r="B512" s="70">
        <f>'Prix - Blé dur 9'!E512</f>
        <v>244.8</v>
      </c>
      <c r="C512" s="71">
        <f>'Prix - Blé dur 9'!F512</f>
        <v>280.60000000000002</v>
      </c>
    </row>
    <row r="513" spans="1:3" x14ac:dyDescent="0.3">
      <c r="A513" s="138">
        <f>'Prix - Blé dur 9'!C513</f>
        <v>2017</v>
      </c>
      <c r="B513" s="70">
        <f>'Prix - Blé dur 9'!E513</f>
        <v>244.8</v>
      </c>
      <c r="C513" s="71">
        <f>'Prix - Blé dur 9'!F513</f>
        <v>280.60000000000002</v>
      </c>
    </row>
    <row r="514" spans="1:3" x14ac:dyDescent="0.3">
      <c r="A514" s="138">
        <f>'Prix - Blé dur 9'!C514</f>
        <v>2017</v>
      </c>
      <c r="B514" s="70">
        <f>'Prix - Blé dur 9'!E514</f>
        <v>244.8</v>
      </c>
      <c r="C514" s="71">
        <f>'Prix - Blé dur 9'!F514</f>
        <v>280.60000000000002</v>
      </c>
    </row>
    <row r="515" spans="1:3" x14ac:dyDescent="0.3">
      <c r="A515" s="138">
        <f>'Prix - Blé dur 9'!C515</f>
        <v>2017</v>
      </c>
      <c r="B515" s="70">
        <f>'Prix - Blé dur 9'!E515</f>
        <v>244.8</v>
      </c>
      <c r="C515" s="71">
        <f>'Prix - Blé dur 9'!F515</f>
        <v>280.60000000000002</v>
      </c>
    </row>
    <row r="516" spans="1:3" x14ac:dyDescent="0.3">
      <c r="A516" s="138">
        <f>'Prix - Blé dur 9'!C516</f>
        <v>2017</v>
      </c>
      <c r="B516" s="70">
        <f>'Prix - Blé dur 9'!E516</f>
        <v>244.8</v>
      </c>
      <c r="C516" s="71">
        <f>'Prix - Blé dur 9'!F516</f>
        <v>280.60000000000002</v>
      </c>
    </row>
    <row r="517" spans="1:3" x14ac:dyDescent="0.3">
      <c r="A517" s="138">
        <f>'Prix - Blé dur 9'!C517</f>
        <v>2017</v>
      </c>
      <c r="B517" s="70">
        <f>'Prix - Blé dur 9'!E517</f>
        <v>244.8</v>
      </c>
      <c r="C517" s="71">
        <f>'Prix - Blé dur 9'!F517</f>
        <v>280.60000000000002</v>
      </c>
    </row>
    <row r="518" spans="1:3" x14ac:dyDescent="0.3">
      <c r="A518" s="138">
        <f>'Prix - Blé dur 9'!C518</f>
        <v>2017</v>
      </c>
      <c r="B518" s="70">
        <f>'Prix - Blé dur 9'!E518</f>
        <v>244.8</v>
      </c>
      <c r="C518" s="71">
        <f>'Prix - Blé dur 9'!F518</f>
        <v>280.60000000000002</v>
      </c>
    </row>
    <row r="519" spans="1:3" x14ac:dyDescent="0.3">
      <c r="A519" s="138">
        <f>'Prix - Blé dur 9'!C519</f>
        <v>2017</v>
      </c>
      <c r="B519" s="70">
        <f>'Prix - Blé dur 9'!E519</f>
        <v>244.8</v>
      </c>
      <c r="C519" s="71">
        <f>'Prix - Blé dur 9'!F519</f>
        <v>280.60000000000002</v>
      </c>
    </row>
    <row r="520" spans="1:3" x14ac:dyDescent="0.3">
      <c r="A520" s="138">
        <f>'Prix - Blé dur 9'!C520</f>
        <v>2017</v>
      </c>
      <c r="B520" s="70">
        <f>'Prix - Blé dur 9'!E520</f>
        <v>244.8</v>
      </c>
      <c r="C520" s="71">
        <f>'Prix - Blé dur 9'!F520</f>
        <v>280.60000000000002</v>
      </c>
    </row>
    <row r="521" spans="1:3" x14ac:dyDescent="0.3">
      <c r="A521" s="138">
        <f>'Prix - Blé dur 9'!C521</f>
        <v>2017</v>
      </c>
      <c r="B521" s="70">
        <f>'Prix - Blé dur 9'!E521</f>
        <v>244.8</v>
      </c>
      <c r="C521" s="71">
        <f>'Prix - Blé dur 9'!F521</f>
        <v>280.60000000000002</v>
      </c>
    </row>
    <row r="522" spans="1:3" x14ac:dyDescent="0.3">
      <c r="A522" s="138">
        <f>'Prix - Blé dur 9'!C522</f>
        <v>2017</v>
      </c>
      <c r="B522" s="70">
        <f>'Prix - Blé dur 9'!E522</f>
        <v>244.8</v>
      </c>
      <c r="C522" s="71">
        <f>'Prix - Blé dur 9'!F522</f>
        <v>280.60000000000002</v>
      </c>
    </row>
    <row r="523" spans="1:3" x14ac:dyDescent="0.3">
      <c r="A523" s="138">
        <f>'Prix - Blé dur 9'!C523</f>
        <v>2017</v>
      </c>
      <c r="B523" s="70">
        <f>'Prix - Blé dur 9'!E523</f>
        <v>244.8</v>
      </c>
      <c r="C523" s="71">
        <f>'Prix - Blé dur 9'!F523</f>
        <v>280.60000000000002</v>
      </c>
    </row>
    <row r="524" spans="1:3" x14ac:dyDescent="0.3">
      <c r="A524" s="138">
        <f>'Prix - Blé dur 9'!C524</f>
        <v>2017</v>
      </c>
      <c r="B524" s="70">
        <f>'Prix - Blé dur 9'!E524</f>
        <v>244.8</v>
      </c>
      <c r="C524" s="71">
        <f>'Prix - Blé dur 9'!F524</f>
        <v>280.60000000000002</v>
      </c>
    </row>
    <row r="525" spans="1:3" x14ac:dyDescent="0.3">
      <c r="A525" s="138">
        <f>'Prix - Blé dur 9'!C525</f>
        <v>2017</v>
      </c>
      <c r="B525" s="70">
        <f>'Prix - Blé dur 9'!E525</f>
        <v>244.8</v>
      </c>
      <c r="C525" s="71">
        <f>'Prix - Blé dur 9'!F525</f>
        <v>280.60000000000002</v>
      </c>
    </row>
    <row r="526" spans="1:3" x14ac:dyDescent="0.3">
      <c r="A526" s="138">
        <f>'Prix - Blé dur 9'!C526</f>
        <v>2017</v>
      </c>
      <c r="B526" s="70">
        <f>'Prix - Blé dur 9'!E526</f>
        <v>244.8</v>
      </c>
      <c r="C526" s="71">
        <f>'Prix - Blé dur 9'!F526</f>
        <v>280.60000000000002</v>
      </c>
    </row>
    <row r="527" spans="1:3" x14ac:dyDescent="0.3">
      <c r="A527" s="138">
        <f>'Prix - Blé dur 9'!C527</f>
        <v>2017</v>
      </c>
      <c r="B527" s="70">
        <f>'Prix - Blé dur 9'!E527</f>
        <v>244.8</v>
      </c>
      <c r="C527" s="71">
        <f>'Prix - Blé dur 9'!F527</f>
        <v>280.60000000000002</v>
      </c>
    </row>
    <row r="528" spans="1:3" x14ac:dyDescent="0.3">
      <c r="A528" s="138">
        <f>'Prix - Blé dur 9'!C528</f>
        <v>2017</v>
      </c>
      <c r="B528" s="70">
        <f>'Prix - Blé dur 9'!E528</f>
        <v>244.8</v>
      </c>
      <c r="C528" s="71">
        <f>'Prix - Blé dur 9'!F528</f>
        <v>280.60000000000002</v>
      </c>
    </row>
    <row r="529" spans="1:3" x14ac:dyDescent="0.3">
      <c r="A529" s="138">
        <f>'Prix - Blé dur 9'!C529</f>
        <v>2017</v>
      </c>
      <c r="B529" s="70">
        <f>'Prix - Blé dur 9'!E529</f>
        <v>244.8</v>
      </c>
      <c r="C529" s="71">
        <f>'Prix - Blé dur 9'!F529</f>
        <v>280.60000000000002</v>
      </c>
    </row>
    <row r="530" spans="1:3" x14ac:dyDescent="0.3">
      <c r="A530" s="138">
        <f>'Prix - Blé dur 9'!C530</f>
        <v>2017</v>
      </c>
      <c r="B530" s="70">
        <f>'Prix - Blé dur 9'!E530</f>
        <v>244.8</v>
      </c>
      <c r="C530" s="71">
        <f>'Prix - Blé dur 9'!F530</f>
        <v>280.60000000000002</v>
      </c>
    </row>
    <row r="531" spans="1:3" x14ac:dyDescent="0.3">
      <c r="A531" s="138">
        <f>'Prix - Blé dur 9'!C531</f>
        <v>2017</v>
      </c>
      <c r="B531" s="70">
        <f>'Prix - Blé dur 9'!E531</f>
        <v>244.8</v>
      </c>
      <c r="C531" s="71">
        <f>'Prix - Blé dur 9'!F531</f>
        <v>280.60000000000002</v>
      </c>
    </row>
    <row r="532" spans="1:3" x14ac:dyDescent="0.3">
      <c r="A532" s="138">
        <f>'Prix - Blé dur 9'!C532</f>
        <v>2017</v>
      </c>
      <c r="B532" s="70">
        <f>'Prix - Blé dur 9'!E532</f>
        <v>244.8</v>
      </c>
      <c r="C532" s="71">
        <f>'Prix - Blé dur 9'!F532</f>
        <v>280.60000000000002</v>
      </c>
    </row>
    <row r="533" spans="1:3" x14ac:dyDescent="0.3">
      <c r="A533" s="138">
        <f>'Prix - Blé dur 9'!C533</f>
        <v>2017</v>
      </c>
      <c r="B533" s="70">
        <f>'Prix - Blé dur 9'!E533</f>
        <v>244.8</v>
      </c>
      <c r="C533" s="71">
        <f>'Prix - Blé dur 9'!F533</f>
        <v>280.60000000000002</v>
      </c>
    </row>
    <row r="534" spans="1:3" x14ac:dyDescent="0.3">
      <c r="A534" s="138">
        <f>'Prix - Blé dur 9'!C534</f>
        <v>2017</v>
      </c>
      <c r="B534" s="70">
        <f>'Prix - Blé dur 9'!E534</f>
        <v>244.8</v>
      </c>
      <c r="C534" s="71">
        <f>'Prix - Blé dur 9'!F534</f>
        <v>280.60000000000002</v>
      </c>
    </row>
    <row r="535" spans="1:3" x14ac:dyDescent="0.3">
      <c r="A535" s="138">
        <f>'Prix - Blé dur 9'!C535</f>
        <v>2017</v>
      </c>
      <c r="B535" s="70">
        <f>'Prix - Blé dur 9'!E535</f>
        <v>244.8</v>
      </c>
      <c r="C535" s="71">
        <f>'Prix - Blé dur 9'!F535</f>
        <v>280.60000000000002</v>
      </c>
    </row>
    <row r="536" spans="1:3" x14ac:dyDescent="0.3">
      <c r="A536" s="138">
        <f>'Prix - Blé dur 9'!C536</f>
        <v>2017</v>
      </c>
      <c r="B536" s="70">
        <f>'Prix - Blé dur 9'!E536</f>
        <v>244.8</v>
      </c>
      <c r="C536" s="71">
        <f>'Prix - Blé dur 9'!F536</f>
        <v>280.60000000000002</v>
      </c>
    </row>
    <row r="537" spans="1:3" x14ac:dyDescent="0.3">
      <c r="A537" s="138">
        <f>'Prix - Blé dur 9'!C537</f>
        <v>2017</v>
      </c>
      <c r="B537" s="70">
        <f>'Prix - Blé dur 9'!E537</f>
        <v>244.8</v>
      </c>
      <c r="C537" s="71">
        <f>'Prix - Blé dur 9'!F537</f>
        <v>280.60000000000002</v>
      </c>
    </row>
    <row r="538" spans="1:3" x14ac:dyDescent="0.3">
      <c r="A538" s="138">
        <f>'Prix - Blé dur 9'!C538</f>
        <v>2017</v>
      </c>
      <c r="B538" s="70">
        <f>'Prix - Blé dur 9'!E538</f>
        <v>244.8</v>
      </c>
      <c r="C538" s="71">
        <f>'Prix - Blé dur 9'!F538</f>
        <v>280.60000000000002</v>
      </c>
    </row>
    <row r="539" spans="1:3" x14ac:dyDescent="0.3">
      <c r="A539" s="138">
        <f>'Prix - Blé dur 9'!C539</f>
        <v>2017</v>
      </c>
      <c r="B539" s="70">
        <f>'Prix - Blé dur 9'!E539</f>
        <v>244.8</v>
      </c>
      <c r="C539" s="71">
        <f>'Prix - Blé dur 9'!F539</f>
        <v>280.60000000000002</v>
      </c>
    </row>
    <row r="540" spans="1:3" x14ac:dyDescent="0.3">
      <c r="A540" s="138">
        <f>'Prix - Blé dur 9'!C540</f>
        <v>2017</v>
      </c>
      <c r="B540" s="70">
        <f>'Prix - Blé dur 9'!E540</f>
        <v>244.8</v>
      </c>
      <c r="C540" s="71">
        <f>'Prix - Blé dur 9'!F540</f>
        <v>280.60000000000002</v>
      </c>
    </row>
    <row r="541" spans="1:3" x14ac:dyDescent="0.3">
      <c r="A541" s="138">
        <f>'Prix - Blé dur 9'!C541</f>
        <v>2017</v>
      </c>
      <c r="B541" s="70">
        <f>'Prix - Blé dur 9'!E541</f>
        <v>244.8</v>
      </c>
      <c r="C541" s="71">
        <f>'Prix - Blé dur 9'!F541</f>
        <v>280.60000000000002</v>
      </c>
    </row>
    <row r="542" spans="1:3" x14ac:dyDescent="0.3">
      <c r="A542" s="138">
        <f>'Prix - Blé dur 9'!C542</f>
        <v>2017</v>
      </c>
      <c r="B542" s="70">
        <f>'Prix - Blé dur 9'!E542</f>
        <v>244.8</v>
      </c>
      <c r="C542" s="71">
        <f>'Prix - Blé dur 9'!F542</f>
        <v>280.60000000000002</v>
      </c>
    </row>
    <row r="543" spans="1:3" x14ac:dyDescent="0.3">
      <c r="A543" s="138">
        <f>'Prix - Blé dur 9'!C543</f>
        <v>2017</v>
      </c>
      <c r="B543" s="70">
        <f>'Prix - Blé dur 9'!E543</f>
        <v>244.8</v>
      </c>
      <c r="C543" s="71">
        <f>'Prix - Blé dur 9'!F543</f>
        <v>280.60000000000002</v>
      </c>
    </row>
    <row r="544" spans="1:3" x14ac:dyDescent="0.3">
      <c r="A544" s="138">
        <f>'Prix - Blé dur 9'!C544</f>
        <v>2017</v>
      </c>
      <c r="B544" s="70">
        <f>'Prix - Blé dur 9'!E544</f>
        <v>244.8</v>
      </c>
      <c r="C544" s="71">
        <f>'Prix - Blé dur 9'!F544</f>
        <v>280.60000000000002</v>
      </c>
    </row>
    <row r="545" spans="1:3" x14ac:dyDescent="0.3">
      <c r="A545" s="138">
        <f>'Prix - Blé dur 9'!C545</f>
        <v>2017</v>
      </c>
      <c r="B545" s="70">
        <f>'Prix - Blé dur 9'!E545</f>
        <v>244.8</v>
      </c>
      <c r="C545" s="71">
        <f>'Prix - Blé dur 9'!F545</f>
        <v>280.60000000000002</v>
      </c>
    </row>
    <row r="546" spans="1:3" x14ac:dyDescent="0.3">
      <c r="A546" s="138">
        <f>'Prix - Blé dur 9'!C546</f>
        <v>2018</v>
      </c>
      <c r="B546" s="70">
        <f>'Prix - Blé dur 9'!E546</f>
        <v>217.84</v>
      </c>
      <c r="C546" s="71">
        <f>'Prix - Blé dur 9'!F546</f>
        <v>272.18</v>
      </c>
    </row>
    <row r="547" spans="1:3" x14ac:dyDescent="0.3">
      <c r="A547" s="138">
        <f>'Prix - Blé dur 9'!C547</f>
        <v>2018</v>
      </c>
      <c r="B547" s="70">
        <f>'Prix - Blé dur 9'!E547</f>
        <v>217.84</v>
      </c>
      <c r="C547" s="71">
        <f>'Prix - Blé dur 9'!F547</f>
        <v>272.18</v>
      </c>
    </row>
    <row r="548" spans="1:3" x14ac:dyDescent="0.3">
      <c r="A548" s="138">
        <f>'Prix - Blé dur 9'!C548</f>
        <v>2018</v>
      </c>
      <c r="B548" s="70">
        <f>'Prix - Blé dur 9'!E548</f>
        <v>217.84</v>
      </c>
      <c r="C548" s="71">
        <f>'Prix - Blé dur 9'!F548</f>
        <v>272.18</v>
      </c>
    </row>
    <row r="549" spans="1:3" x14ac:dyDescent="0.3">
      <c r="A549" s="138">
        <f>'Prix - Blé dur 9'!C549</f>
        <v>2018</v>
      </c>
      <c r="B549" s="70">
        <f>'Prix - Blé dur 9'!E549</f>
        <v>217.84</v>
      </c>
      <c r="C549" s="71">
        <f>'Prix - Blé dur 9'!F549</f>
        <v>272.18</v>
      </c>
    </row>
    <row r="550" spans="1:3" x14ac:dyDescent="0.3">
      <c r="A550" s="138">
        <f>'Prix - Blé dur 9'!C550</f>
        <v>2018</v>
      </c>
      <c r="B550" s="70">
        <f>'Prix - Blé dur 9'!E550</f>
        <v>217.84</v>
      </c>
      <c r="C550" s="71">
        <f>'Prix - Blé dur 9'!F550</f>
        <v>272.18</v>
      </c>
    </row>
    <row r="551" spans="1:3" x14ac:dyDescent="0.3">
      <c r="A551" s="138">
        <f>'Prix - Blé dur 9'!C551</f>
        <v>2018</v>
      </c>
      <c r="B551" s="70">
        <f>'Prix - Blé dur 9'!E551</f>
        <v>217.84</v>
      </c>
      <c r="C551" s="71">
        <f>'Prix - Blé dur 9'!F551</f>
        <v>272.18</v>
      </c>
    </row>
    <row r="552" spans="1:3" x14ac:dyDescent="0.3">
      <c r="A552" s="138">
        <f>'Prix - Blé dur 9'!C552</f>
        <v>2018</v>
      </c>
      <c r="B552" s="70">
        <f>'Prix - Blé dur 9'!E552</f>
        <v>217.84</v>
      </c>
      <c r="C552" s="71">
        <f>'Prix - Blé dur 9'!F552</f>
        <v>272.18</v>
      </c>
    </row>
    <row r="553" spans="1:3" x14ac:dyDescent="0.3">
      <c r="A553" s="138">
        <f>'Prix - Blé dur 9'!C553</f>
        <v>2018</v>
      </c>
      <c r="B553" s="70">
        <f>'Prix - Blé dur 9'!E553</f>
        <v>217.84</v>
      </c>
      <c r="C553" s="71">
        <f>'Prix - Blé dur 9'!F553</f>
        <v>272.18</v>
      </c>
    </row>
    <row r="554" spans="1:3" x14ac:dyDescent="0.3">
      <c r="A554" s="138">
        <f>'Prix - Blé dur 9'!C554</f>
        <v>2018</v>
      </c>
      <c r="B554" s="70">
        <f>'Prix - Blé dur 9'!E554</f>
        <v>217.84</v>
      </c>
      <c r="C554" s="71">
        <f>'Prix - Blé dur 9'!F554</f>
        <v>272.18</v>
      </c>
    </row>
    <row r="555" spans="1:3" x14ac:dyDescent="0.3">
      <c r="A555" s="138">
        <f>'Prix - Blé dur 9'!C555</f>
        <v>2018</v>
      </c>
      <c r="B555" s="70">
        <f>'Prix - Blé dur 9'!E555</f>
        <v>217.84</v>
      </c>
      <c r="C555" s="71">
        <f>'Prix - Blé dur 9'!F555</f>
        <v>272.18</v>
      </c>
    </row>
    <row r="556" spans="1:3" x14ac:dyDescent="0.3">
      <c r="A556" s="138">
        <f>'Prix - Blé dur 9'!C556</f>
        <v>2018</v>
      </c>
      <c r="B556" s="70">
        <f>'Prix - Blé dur 9'!E556</f>
        <v>217.84</v>
      </c>
      <c r="C556" s="71">
        <f>'Prix - Blé dur 9'!F556</f>
        <v>272.18</v>
      </c>
    </row>
    <row r="557" spans="1:3" x14ac:dyDescent="0.3">
      <c r="A557" s="138">
        <f>'Prix - Blé dur 9'!C557</f>
        <v>2018</v>
      </c>
      <c r="B557" s="70">
        <f>'Prix - Blé dur 9'!E557</f>
        <v>217.84</v>
      </c>
      <c r="C557" s="71">
        <f>'Prix - Blé dur 9'!F557</f>
        <v>272.18</v>
      </c>
    </row>
    <row r="558" spans="1:3" x14ac:dyDescent="0.3">
      <c r="A558" s="138">
        <f>'Prix - Blé dur 9'!C558</f>
        <v>2018</v>
      </c>
      <c r="B558" s="70">
        <f>'Prix - Blé dur 9'!E558</f>
        <v>217.84</v>
      </c>
      <c r="C558" s="71">
        <f>'Prix - Blé dur 9'!F558</f>
        <v>272.18</v>
      </c>
    </row>
    <row r="559" spans="1:3" x14ac:dyDescent="0.3">
      <c r="A559" s="138">
        <f>'Prix - Blé dur 9'!C559</f>
        <v>2018</v>
      </c>
      <c r="B559" s="70">
        <f>'Prix - Blé dur 9'!E559</f>
        <v>217.84</v>
      </c>
      <c r="C559" s="71">
        <f>'Prix - Blé dur 9'!F559</f>
        <v>272.18</v>
      </c>
    </row>
    <row r="560" spans="1:3" x14ac:dyDescent="0.3">
      <c r="A560" s="138">
        <f>'Prix - Blé dur 9'!C560</f>
        <v>2018</v>
      </c>
      <c r="B560" s="70">
        <f>'Prix - Blé dur 9'!E560</f>
        <v>217.84</v>
      </c>
      <c r="C560" s="71">
        <f>'Prix - Blé dur 9'!F560</f>
        <v>272.18</v>
      </c>
    </row>
    <row r="561" spans="1:3" x14ac:dyDescent="0.3">
      <c r="A561" s="138">
        <f>'Prix - Blé dur 9'!C561</f>
        <v>2018</v>
      </c>
      <c r="B561" s="70">
        <f>'Prix - Blé dur 9'!E561</f>
        <v>217.84</v>
      </c>
      <c r="C561" s="71">
        <f>'Prix - Blé dur 9'!F561</f>
        <v>272.18</v>
      </c>
    </row>
    <row r="562" spans="1:3" x14ac:dyDescent="0.3">
      <c r="A562" s="138">
        <f>'Prix - Blé dur 9'!C562</f>
        <v>2018</v>
      </c>
      <c r="B562" s="70">
        <f>'Prix - Blé dur 9'!E562</f>
        <v>217.84</v>
      </c>
      <c r="C562" s="71">
        <f>'Prix - Blé dur 9'!F562</f>
        <v>272.18</v>
      </c>
    </row>
    <row r="563" spans="1:3" x14ac:dyDescent="0.3">
      <c r="A563" s="138">
        <f>'Prix - Blé dur 9'!C563</f>
        <v>2018</v>
      </c>
      <c r="B563" s="70">
        <f>'Prix - Blé dur 9'!E563</f>
        <v>217.84</v>
      </c>
      <c r="C563" s="71">
        <f>'Prix - Blé dur 9'!F563</f>
        <v>272.18</v>
      </c>
    </row>
    <row r="564" spans="1:3" x14ac:dyDescent="0.3">
      <c r="A564" s="138">
        <f>'Prix - Blé dur 9'!C564</f>
        <v>2018</v>
      </c>
      <c r="B564" s="70">
        <f>'Prix - Blé dur 9'!E564</f>
        <v>217.84</v>
      </c>
      <c r="C564" s="71">
        <f>'Prix - Blé dur 9'!F564</f>
        <v>272.18</v>
      </c>
    </row>
    <row r="565" spans="1:3" x14ac:dyDescent="0.3">
      <c r="A565" s="138">
        <f>'Prix - Blé dur 9'!C565</f>
        <v>2018</v>
      </c>
      <c r="B565" s="70">
        <f>'Prix - Blé dur 9'!E565</f>
        <v>217.84</v>
      </c>
      <c r="C565" s="71">
        <f>'Prix - Blé dur 9'!F565</f>
        <v>272.18</v>
      </c>
    </row>
    <row r="566" spans="1:3" x14ac:dyDescent="0.3">
      <c r="A566" s="138">
        <f>'Prix - Blé dur 9'!C566</f>
        <v>2018</v>
      </c>
      <c r="B566" s="70">
        <f>'Prix - Blé dur 9'!E566</f>
        <v>217.84</v>
      </c>
      <c r="C566" s="71">
        <f>'Prix - Blé dur 9'!F566</f>
        <v>272.18</v>
      </c>
    </row>
    <row r="567" spans="1:3" x14ac:dyDescent="0.3">
      <c r="A567" s="138">
        <f>'Prix - Blé dur 9'!C567</f>
        <v>2018</v>
      </c>
      <c r="B567" s="70">
        <f>'Prix - Blé dur 9'!E567</f>
        <v>217.84</v>
      </c>
      <c r="C567" s="71">
        <f>'Prix - Blé dur 9'!F567</f>
        <v>272.18</v>
      </c>
    </row>
    <row r="568" spans="1:3" x14ac:dyDescent="0.3">
      <c r="A568" s="138">
        <f>'Prix - Blé dur 9'!C568</f>
        <v>2018</v>
      </c>
      <c r="B568" s="70">
        <f>'Prix - Blé dur 9'!E568</f>
        <v>217.84</v>
      </c>
      <c r="C568" s="71">
        <f>'Prix - Blé dur 9'!F568</f>
        <v>272.18</v>
      </c>
    </row>
    <row r="569" spans="1:3" x14ac:dyDescent="0.3">
      <c r="A569" s="138">
        <f>'Prix - Blé dur 9'!C569</f>
        <v>2018</v>
      </c>
      <c r="B569" s="70">
        <f>'Prix - Blé dur 9'!E569</f>
        <v>217.84</v>
      </c>
      <c r="C569" s="71">
        <f>'Prix - Blé dur 9'!F569</f>
        <v>272.18</v>
      </c>
    </row>
    <row r="570" spans="1:3" x14ac:dyDescent="0.3">
      <c r="A570" s="138">
        <f>'Prix - Blé dur 9'!C570</f>
        <v>2018</v>
      </c>
      <c r="B570" s="70">
        <f>'Prix - Blé dur 9'!E570</f>
        <v>217.84</v>
      </c>
      <c r="C570" s="71">
        <f>'Prix - Blé dur 9'!F570</f>
        <v>272.18</v>
      </c>
    </row>
    <row r="571" spans="1:3" x14ac:dyDescent="0.3">
      <c r="A571" s="138">
        <f>'Prix - Blé dur 9'!C571</f>
        <v>2018</v>
      </c>
      <c r="B571" s="70">
        <f>'Prix - Blé dur 9'!E571</f>
        <v>217.84</v>
      </c>
      <c r="C571" s="71">
        <f>'Prix - Blé dur 9'!F571</f>
        <v>272.18</v>
      </c>
    </row>
    <row r="572" spans="1:3" x14ac:dyDescent="0.3">
      <c r="A572" s="138">
        <f>'Prix - Blé dur 9'!C572</f>
        <v>2018</v>
      </c>
      <c r="B572" s="70">
        <f>'Prix - Blé dur 9'!E572</f>
        <v>217.84</v>
      </c>
      <c r="C572" s="71">
        <f>'Prix - Blé dur 9'!F572</f>
        <v>272.18</v>
      </c>
    </row>
    <row r="573" spans="1:3" x14ac:dyDescent="0.3">
      <c r="A573" s="138">
        <f>'Prix - Blé dur 9'!C573</f>
        <v>2018</v>
      </c>
      <c r="B573" s="70">
        <f>'Prix - Blé dur 9'!E573</f>
        <v>217.84</v>
      </c>
      <c r="C573" s="71">
        <f>'Prix - Blé dur 9'!F573</f>
        <v>272.18</v>
      </c>
    </row>
    <row r="574" spans="1:3" x14ac:dyDescent="0.3">
      <c r="A574" s="138">
        <f>'Prix - Blé dur 9'!C574</f>
        <v>2018</v>
      </c>
      <c r="B574" s="70">
        <f>'Prix - Blé dur 9'!E574</f>
        <v>217.84</v>
      </c>
      <c r="C574" s="71">
        <f>'Prix - Blé dur 9'!F574</f>
        <v>272.18</v>
      </c>
    </row>
    <row r="575" spans="1:3" x14ac:dyDescent="0.3">
      <c r="A575" s="138">
        <f>'Prix - Blé dur 9'!C575</f>
        <v>2018</v>
      </c>
      <c r="B575" s="70">
        <f>'Prix - Blé dur 9'!E575</f>
        <v>217.84</v>
      </c>
      <c r="C575" s="71">
        <f>'Prix - Blé dur 9'!F575</f>
        <v>272.18</v>
      </c>
    </row>
    <row r="576" spans="1:3" x14ac:dyDescent="0.3">
      <c r="A576" s="138">
        <f>'Prix - Blé dur 9'!C576</f>
        <v>2018</v>
      </c>
      <c r="B576" s="70">
        <f>'Prix - Blé dur 9'!E576</f>
        <v>217.84</v>
      </c>
      <c r="C576" s="71">
        <f>'Prix - Blé dur 9'!F576</f>
        <v>272.18</v>
      </c>
    </row>
    <row r="577" spans="1:3" x14ac:dyDescent="0.3">
      <c r="A577" s="138">
        <f>'Prix - Blé dur 9'!C577</f>
        <v>2018</v>
      </c>
      <c r="B577" s="70">
        <f>'Prix - Blé dur 9'!E577</f>
        <v>217.84</v>
      </c>
      <c r="C577" s="71">
        <f>'Prix - Blé dur 9'!F577</f>
        <v>272.18</v>
      </c>
    </row>
    <row r="578" spans="1:3" x14ac:dyDescent="0.3">
      <c r="A578" s="138">
        <f>'Prix - Blé dur 9'!C578</f>
        <v>2018</v>
      </c>
      <c r="B578" s="70">
        <f>'Prix - Blé dur 9'!E578</f>
        <v>217.84</v>
      </c>
      <c r="C578" s="71">
        <f>'Prix - Blé dur 9'!F578</f>
        <v>272.18</v>
      </c>
    </row>
    <row r="579" spans="1:3" x14ac:dyDescent="0.3">
      <c r="A579" s="138">
        <f>'Prix - Blé dur 9'!C579</f>
        <v>2018</v>
      </c>
      <c r="B579" s="70">
        <f>'Prix - Blé dur 9'!E579</f>
        <v>217.84</v>
      </c>
      <c r="C579" s="71">
        <f>'Prix - Blé dur 9'!F579</f>
        <v>272.18</v>
      </c>
    </row>
    <row r="580" spans="1:3" x14ac:dyDescent="0.3">
      <c r="A580" s="138">
        <f>'Prix - Blé dur 9'!C580</f>
        <v>2018</v>
      </c>
      <c r="B580" s="70">
        <f>'Prix - Blé dur 9'!E580</f>
        <v>217.84</v>
      </c>
      <c r="C580" s="71">
        <f>'Prix - Blé dur 9'!F580</f>
        <v>272.18</v>
      </c>
    </row>
    <row r="581" spans="1:3" x14ac:dyDescent="0.3">
      <c r="A581" s="138">
        <f>'Prix - Blé dur 9'!C581</f>
        <v>2018</v>
      </c>
      <c r="B581" s="70">
        <f>'Prix - Blé dur 9'!E581</f>
        <v>217.84</v>
      </c>
      <c r="C581" s="71">
        <f>'Prix - Blé dur 9'!F581</f>
        <v>272.18</v>
      </c>
    </row>
    <row r="582" spans="1:3" x14ac:dyDescent="0.3">
      <c r="A582" s="138">
        <f>'Prix - Blé dur 9'!C582</f>
        <v>2018</v>
      </c>
      <c r="B582" s="70">
        <f>'Prix - Blé dur 9'!E582</f>
        <v>217.84</v>
      </c>
      <c r="C582" s="71">
        <f>'Prix - Blé dur 9'!F582</f>
        <v>272.18</v>
      </c>
    </row>
    <row r="583" spans="1:3" x14ac:dyDescent="0.3">
      <c r="A583" s="138">
        <f>'Prix - Blé dur 9'!C583</f>
        <v>2018</v>
      </c>
      <c r="B583" s="70">
        <f>'Prix - Blé dur 9'!E583</f>
        <v>217.84</v>
      </c>
      <c r="C583" s="71">
        <f>'Prix - Blé dur 9'!F583</f>
        <v>272.18</v>
      </c>
    </row>
    <row r="584" spans="1:3" x14ac:dyDescent="0.3">
      <c r="A584" s="138">
        <f>'Prix - Blé dur 9'!C584</f>
        <v>2018</v>
      </c>
      <c r="B584" s="70">
        <f>'Prix - Blé dur 9'!E584</f>
        <v>217.84</v>
      </c>
      <c r="C584" s="71">
        <f>'Prix - Blé dur 9'!F584</f>
        <v>272.18</v>
      </c>
    </row>
    <row r="585" spans="1:3" x14ac:dyDescent="0.3">
      <c r="A585" s="138">
        <f>'Prix - Blé dur 9'!C585</f>
        <v>2018</v>
      </c>
      <c r="B585" s="70">
        <f>'Prix - Blé dur 9'!E585</f>
        <v>217.84</v>
      </c>
      <c r="C585" s="71">
        <f>'Prix - Blé dur 9'!F585</f>
        <v>272.18</v>
      </c>
    </row>
    <row r="586" spans="1:3" x14ac:dyDescent="0.3">
      <c r="A586" s="138">
        <f>'Prix - Blé dur 9'!C586</f>
        <v>2018</v>
      </c>
      <c r="B586" s="70">
        <f>'Prix - Blé dur 9'!E586</f>
        <v>217.84</v>
      </c>
      <c r="C586" s="71">
        <f>'Prix - Blé dur 9'!F586</f>
        <v>272.18</v>
      </c>
    </row>
    <row r="587" spans="1:3" x14ac:dyDescent="0.3">
      <c r="A587" s="138">
        <f>'Prix - Blé dur 9'!C587</f>
        <v>2018</v>
      </c>
      <c r="B587" s="70">
        <f>'Prix - Blé dur 9'!E587</f>
        <v>217.84</v>
      </c>
      <c r="C587" s="71">
        <f>'Prix - Blé dur 9'!F587</f>
        <v>272.18</v>
      </c>
    </row>
    <row r="588" spans="1:3" x14ac:dyDescent="0.3">
      <c r="A588" s="138">
        <f>'Prix - Blé dur 9'!C588</f>
        <v>2018</v>
      </c>
      <c r="B588" s="70">
        <f>'Prix - Blé dur 9'!E588</f>
        <v>217.84</v>
      </c>
      <c r="C588" s="71">
        <f>'Prix - Blé dur 9'!F588</f>
        <v>272.18</v>
      </c>
    </row>
    <row r="589" spans="1:3" x14ac:dyDescent="0.3">
      <c r="A589" s="138">
        <f>'Prix - Blé dur 9'!C589</f>
        <v>2018</v>
      </c>
      <c r="B589" s="70">
        <f>'Prix - Blé dur 9'!E589</f>
        <v>217.84</v>
      </c>
      <c r="C589" s="71">
        <f>'Prix - Blé dur 9'!F589</f>
        <v>272.18</v>
      </c>
    </row>
    <row r="590" spans="1:3" x14ac:dyDescent="0.3">
      <c r="A590" s="138">
        <f>'Prix - Blé dur 9'!C590</f>
        <v>2018</v>
      </c>
      <c r="B590" s="70">
        <f>'Prix - Blé dur 9'!E590</f>
        <v>217.84</v>
      </c>
      <c r="C590" s="71">
        <f>'Prix - Blé dur 9'!F590</f>
        <v>272.18</v>
      </c>
    </row>
    <row r="591" spans="1:3" x14ac:dyDescent="0.3">
      <c r="A591" s="138">
        <f>'Prix - Blé dur 9'!C591</f>
        <v>2018</v>
      </c>
      <c r="B591" s="70">
        <f>'Prix - Blé dur 9'!E591</f>
        <v>217.84</v>
      </c>
      <c r="C591" s="71">
        <f>'Prix - Blé dur 9'!F591</f>
        <v>272.18</v>
      </c>
    </row>
    <row r="592" spans="1:3" x14ac:dyDescent="0.3">
      <c r="A592" s="138">
        <f>'Prix - Blé dur 9'!C592</f>
        <v>2018</v>
      </c>
      <c r="B592" s="70">
        <f>'Prix - Blé dur 9'!E592</f>
        <v>217.84</v>
      </c>
      <c r="C592" s="71">
        <f>'Prix - Blé dur 9'!F592</f>
        <v>272.18</v>
      </c>
    </row>
    <row r="593" spans="1:3" x14ac:dyDescent="0.3">
      <c r="A593" s="138">
        <f>'Prix - Blé dur 9'!C593</f>
        <v>2018</v>
      </c>
      <c r="B593" s="70">
        <f>'Prix - Blé dur 9'!E593</f>
        <v>217.84</v>
      </c>
      <c r="C593" s="71">
        <f>'Prix - Blé dur 9'!F593</f>
        <v>272.18</v>
      </c>
    </row>
    <row r="594" spans="1:3" x14ac:dyDescent="0.3">
      <c r="A594" s="138">
        <f>'Prix - Blé dur 9'!C594</f>
        <v>2018</v>
      </c>
      <c r="B594" s="70">
        <f>'Prix - Blé dur 9'!E594</f>
        <v>217.84</v>
      </c>
      <c r="C594" s="71">
        <f>'Prix - Blé dur 9'!F594</f>
        <v>272.18</v>
      </c>
    </row>
    <row r="595" spans="1:3" x14ac:dyDescent="0.3">
      <c r="A595" s="138">
        <f>'Prix - Blé dur 9'!C595</f>
        <v>2018</v>
      </c>
      <c r="B595" s="70">
        <f>'Prix - Blé dur 9'!E595</f>
        <v>217.84</v>
      </c>
      <c r="C595" s="71">
        <f>'Prix - Blé dur 9'!F595</f>
        <v>272.18</v>
      </c>
    </row>
    <row r="596" spans="1:3" x14ac:dyDescent="0.3">
      <c r="A596" s="138">
        <f>'Prix - Blé dur 9'!C596</f>
        <v>2018</v>
      </c>
      <c r="B596" s="70">
        <f>'Prix - Blé dur 9'!E596</f>
        <v>217.84</v>
      </c>
      <c r="C596" s="71">
        <f>'Prix - Blé dur 9'!F596</f>
        <v>272.18</v>
      </c>
    </row>
    <row r="597" spans="1:3" x14ac:dyDescent="0.3">
      <c r="A597" s="138">
        <f>'Prix - Blé dur 9'!C597</f>
        <v>2018</v>
      </c>
      <c r="B597" s="70">
        <f>'Prix - Blé dur 9'!E597</f>
        <v>217.84</v>
      </c>
      <c r="C597" s="71">
        <f>'Prix - Blé dur 9'!F597</f>
        <v>272.18</v>
      </c>
    </row>
    <row r="598" spans="1:3" x14ac:dyDescent="0.3">
      <c r="A598" s="138">
        <f>'Prix - Blé dur 9'!C598</f>
        <v>2018</v>
      </c>
      <c r="B598" s="70">
        <f>'Prix - Blé dur 9'!E598</f>
        <v>217.84</v>
      </c>
      <c r="C598" s="71">
        <f>'Prix - Blé dur 9'!F598</f>
        <v>272.18</v>
      </c>
    </row>
    <row r="599" spans="1:3" x14ac:dyDescent="0.3">
      <c r="A599" s="138">
        <f>'Prix - Blé dur 9'!C599</f>
        <v>2018</v>
      </c>
      <c r="B599" s="70">
        <f>'Prix - Blé dur 9'!E599</f>
        <v>217.84</v>
      </c>
      <c r="C599" s="71">
        <f>'Prix - Blé dur 9'!F599</f>
        <v>272.18</v>
      </c>
    </row>
    <row r="600" spans="1:3" x14ac:dyDescent="0.3">
      <c r="A600" s="138">
        <f>'Prix - Blé dur 9'!C600</f>
        <v>2018</v>
      </c>
      <c r="B600" s="70">
        <f>'Prix - Blé dur 9'!E600</f>
        <v>217.84</v>
      </c>
      <c r="C600" s="71">
        <f>'Prix - Blé dur 9'!F600</f>
        <v>272.18</v>
      </c>
    </row>
    <row r="601" spans="1:3" x14ac:dyDescent="0.3">
      <c r="A601" s="138">
        <f>'Prix - Blé dur 9'!C601</f>
        <v>2018</v>
      </c>
      <c r="B601" s="70">
        <f>'Prix - Blé dur 9'!E601</f>
        <v>217.84</v>
      </c>
      <c r="C601" s="71">
        <f>'Prix - Blé dur 9'!F601</f>
        <v>272.18</v>
      </c>
    </row>
    <row r="602" spans="1:3" x14ac:dyDescent="0.3">
      <c r="A602" s="138">
        <f>'Prix - Blé dur 9'!C602</f>
        <v>2018</v>
      </c>
      <c r="B602" s="70">
        <f>'Prix - Blé dur 9'!E602</f>
        <v>217.84</v>
      </c>
      <c r="C602" s="71">
        <f>'Prix - Blé dur 9'!F602</f>
        <v>272.18</v>
      </c>
    </row>
    <row r="603" spans="1:3" x14ac:dyDescent="0.3">
      <c r="A603" s="138">
        <f>'Prix - Blé dur 9'!C603</f>
        <v>2018</v>
      </c>
      <c r="B603" s="70">
        <f>'Prix - Blé dur 9'!E603</f>
        <v>217.84</v>
      </c>
      <c r="C603" s="71">
        <f>'Prix - Blé dur 9'!F603</f>
        <v>272.18</v>
      </c>
    </row>
    <row r="604" spans="1:3" x14ac:dyDescent="0.3">
      <c r="A604" s="138">
        <f>'Prix - Blé dur 9'!C604</f>
        <v>2018</v>
      </c>
      <c r="B604" s="70">
        <f>'Prix - Blé dur 9'!E604</f>
        <v>217.84</v>
      </c>
      <c r="C604" s="71">
        <f>'Prix - Blé dur 9'!F604</f>
        <v>272.18</v>
      </c>
    </row>
    <row r="605" spans="1:3" x14ac:dyDescent="0.3">
      <c r="A605" s="138">
        <f>'Prix - Blé dur 9'!C605</f>
        <v>2018</v>
      </c>
      <c r="B605" s="70">
        <f>'Prix - Blé dur 9'!E605</f>
        <v>217.84</v>
      </c>
      <c r="C605" s="71">
        <f>'Prix - Blé dur 9'!F605</f>
        <v>272.18</v>
      </c>
    </row>
    <row r="606" spans="1:3" x14ac:dyDescent="0.3">
      <c r="A606" s="138">
        <f>'Prix - Blé dur 9'!C606</f>
        <v>2018</v>
      </c>
      <c r="B606" s="70">
        <f>'Prix - Blé dur 9'!E606</f>
        <v>217.84</v>
      </c>
      <c r="C606" s="71">
        <f>'Prix - Blé dur 9'!F606</f>
        <v>272.18</v>
      </c>
    </row>
    <row r="607" spans="1:3" x14ac:dyDescent="0.3">
      <c r="A607" s="138">
        <f>'Prix - Blé dur 9'!C607</f>
        <v>2018</v>
      </c>
      <c r="B607" s="70">
        <f>'Prix - Blé dur 9'!E607</f>
        <v>217.84</v>
      </c>
      <c r="C607" s="71">
        <f>'Prix - Blé dur 9'!F607</f>
        <v>272.18</v>
      </c>
    </row>
    <row r="608" spans="1:3" x14ac:dyDescent="0.3">
      <c r="A608" s="138">
        <f>'Prix - Blé dur 9'!C608</f>
        <v>2018</v>
      </c>
      <c r="B608" s="70">
        <f>'Prix - Blé dur 9'!E608</f>
        <v>217.84</v>
      </c>
      <c r="C608" s="71">
        <f>'Prix - Blé dur 9'!F608</f>
        <v>272.18</v>
      </c>
    </row>
    <row r="609" spans="1:3" x14ac:dyDescent="0.3">
      <c r="A609" s="138">
        <f>'Prix - Blé dur 9'!C609</f>
        <v>2018</v>
      </c>
      <c r="B609" s="70">
        <f>'Prix - Blé dur 9'!E609</f>
        <v>217.84</v>
      </c>
      <c r="C609" s="71">
        <f>'Prix - Blé dur 9'!F609</f>
        <v>272.18</v>
      </c>
    </row>
    <row r="610" spans="1:3" x14ac:dyDescent="0.3">
      <c r="A610" s="138">
        <f>'Prix - Blé dur 9'!C610</f>
        <v>2018</v>
      </c>
      <c r="B610" s="70">
        <f>'Prix - Blé dur 9'!E610</f>
        <v>217.84</v>
      </c>
      <c r="C610" s="71">
        <f>'Prix - Blé dur 9'!F610</f>
        <v>272.18</v>
      </c>
    </row>
    <row r="611" spans="1:3" x14ac:dyDescent="0.3">
      <c r="A611" s="138">
        <f>'Prix - Blé dur 9'!C611</f>
        <v>2018</v>
      </c>
      <c r="B611" s="70">
        <f>'Prix - Blé dur 9'!E611</f>
        <v>217.84</v>
      </c>
      <c r="C611" s="71">
        <f>'Prix - Blé dur 9'!F611</f>
        <v>272.18</v>
      </c>
    </row>
    <row r="612" spans="1:3" x14ac:dyDescent="0.3">
      <c r="A612" s="138">
        <f>'Prix - Blé dur 9'!C612</f>
        <v>2018</v>
      </c>
      <c r="B612" s="70">
        <f>'Prix - Blé dur 9'!E612</f>
        <v>217.84</v>
      </c>
      <c r="C612" s="71">
        <f>'Prix - Blé dur 9'!F612</f>
        <v>272.18</v>
      </c>
    </row>
    <row r="613" spans="1:3" x14ac:dyDescent="0.3">
      <c r="A613" s="138">
        <f>'Prix - Blé dur 9'!C613</f>
        <v>2018</v>
      </c>
      <c r="B613" s="70">
        <f>'Prix - Blé dur 9'!E613</f>
        <v>217.84</v>
      </c>
      <c r="C613" s="71">
        <f>'Prix - Blé dur 9'!F613</f>
        <v>272.18</v>
      </c>
    </row>
    <row r="614" spans="1:3" x14ac:dyDescent="0.3">
      <c r="A614" s="138">
        <f>'Prix - Blé dur 9'!C614</f>
        <v>2018</v>
      </c>
      <c r="B614" s="70">
        <f>'Prix - Blé dur 9'!E614</f>
        <v>217.84</v>
      </c>
      <c r="C614" s="71">
        <f>'Prix - Blé dur 9'!F614</f>
        <v>272.18</v>
      </c>
    </row>
    <row r="615" spans="1:3" x14ac:dyDescent="0.3">
      <c r="A615" s="138">
        <f>'Prix - Blé dur 9'!C615</f>
        <v>2018</v>
      </c>
      <c r="B615" s="70">
        <f>'Prix - Blé dur 9'!E615</f>
        <v>217.84</v>
      </c>
      <c r="C615" s="71">
        <f>'Prix - Blé dur 9'!F615</f>
        <v>272.18</v>
      </c>
    </row>
    <row r="616" spans="1:3" x14ac:dyDescent="0.3">
      <c r="A616" s="138">
        <f>'Prix - Blé dur 9'!C616</f>
        <v>2018</v>
      </c>
      <c r="B616" s="70">
        <f>'Prix - Blé dur 9'!E616</f>
        <v>217.84</v>
      </c>
      <c r="C616" s="71">
        <f>'Prix - Blé dur 9'!F616</f>
        <v>272.18</v>
      </c>
    </row>
    <row r="617" spans="1:3" x14ac:dyDescent="0.3">
      <c r="A617" s="138">
        <f>'Prix - Blé dur 9'!C617</f>
        <v>2018</v>
      </c>
      <c r="B617" s="70">
        <f>'Prix - Blé dur 9'!E617</f>
        <v>217.84</v>
      </c>
      <c r="C617" s="71">
        <f>'Prix - Blé dur 9'!F617</f>
        <v>272.18</v>
      </c>
    </row>
    <row r="618" spans="1:3" x14ac:dyDescent="0.3">
      <c r="A618" s="138">
        <f>'Prix - Blé dur 9'!C618</f>
        <v>2018</v>
      </c>
      <c r="B618" s="70">
        <f>'Prix - Blé dur 9'!E618</f>
        <v>217.84</v>
      </c>
      <c r="C618" s="71">
        <f>'Prix - Blé dur 9'!F618</f>
        <v>272.18</v>
      </c>
    </row>
    <row r="619" spans="1:3" x14ac:dyDescent="0.3">
      <c r="A619" s="138">
        <f>'Prix - Blé dur 9'!C619</f>
        <v>2018</v>
      </c>
      <c r="B619" s="70">
        <f>'Prix - Blé dur 9'!E619</f>
        <v>217.84</v>
      </c>
      <c r="C619" s="71">
        <f>'Prix - Blé dur 9'!F619</f>
        <v>272.18</v>
      </c>
    </row>
    <row r="620" spans="1:3" x14ac:dyDescent="0.3">
      <c r="A620" s="138">
        <f>'Prix - Blé dur 9'!C620</f>
        <v>2018</v>
      </c>
      <c r="B620" s="70">
        <f>'Prix - Blé dur 9'!E620</f>
        <v>217.84</v>
      </c>
      <c r="C620" s="71">
        <f>'Prix - Blé dur 9'!F620</f>
        <v>272.18</v>
      </c>
    </row>
    <row r="621" spans="1:3" x14ac:dyDescent="0.3">
      <c r="A621" s="138">
        <f>'Prix - Blé dur 9'!C621</f>
        <v>2018</v>
      </c>
      <c r="B621" s="70">
        <f>'Prix - Blé dur 9'!E621</f>
        <v>217.84</v>
      </c>
      <c r="C621" s="71">
        <f>'Prix - Blé dur 9'!F621</f>
        <v>272.18</v>
      </c>
    </row>
    <row r="622" spans="1:3" x14ac:dyDescent="0.3">
      <c r="A622" s="138">
        <f>'Prix - Blé dur 9'!C622</f>
        <v>2018</v>
      </c>
      <c r="B622" s="70">
        <f>'Prix - Blé dur 9'!E622</f>
        <v>217.84</v>
      </c>
      <c r="C622" s="71">
        <f>'Prix - Blé dur 9'!F622</f>
        <v>272.18</v>
      </c>
    </row>
    <row r="623" spans="1:3" x14ac:dyDescent="0.3">
      <c r="A623" s="138">
        <f>'Prix - Blé dur 9'!C623</f>
        <v>2018</v>
      </c>
      <c r="B623" s="70">
        <f>'Prix - Blé dur 9'!E623</f>
        <v>217.84</v>
      </c>
      <c r="C623" s="71">
        <f>'Prix - Blé dur 9'!F623</f>
        <v>272.18</v>
      </c>
    </row>
    <row r="624" spans="1:3" x14ac:dyDescent="0.3">
      <c r="A624" s="138">
        <f>'Prix - Blé dur 9'!C624</f>
        <v>2018</v>
      </c>
      <c r="B624" s="70">
        <f>'Prix - Blé dur 9'!E624</f>
        <v>217.84</v>
      </c>
      <c r="C624" s="71">
        <f>'Prix - Blé dur 9'!F624</f>
        <v>272.18</v>
      </c>
    </row>
    <row r="625" spans="1:3" x14ac:dyDescent="0.3">
      <c r="A625" s="138">
        <f>'Prix - Blé dur 9'!C625</f>
        <v>2018</v>
      </c>
      <c r="B625" s="70">
        <f>'Prix - Blé dur 9'!E625</f>
        <v>217.84</v>
      </c>
      <c r="C625" s="71">
        <f>'Prix - Blé dur 9'!F625</f>
        <v>272.18</v>
      </c>
    </row>
    <row r="626" spans="1:3" x14ac:dyDescent="0.3">
      <c r="A626" s="138">
        <f>'Prix - Blé dur 9'!C626</f>
        <v>2018</v>
      </c>
      <c r="B626" s="70">
        <f>'Prix - Blé dur 9'!E626</f>
        <v>217.84</v>
      </c>
      <c r="C626" s="71">
        <f>'Prix - Blé dur 9'!F626</f>
        <v>272.18</v>
      </c>
    </row>
    <row r="627" spans="1:3" x14ac:dyDescent="0.3">
      <c r="A627" s="138">
        <f>'Prix - Blé dur 9'!C627</f>
        <v>2019</v>
      </c>
      <c r="B627" s="70">
        <f>'Prix - Blé dur 9'!E627</f>
        <v>242.46</v>
      </c>
      <c r="C627" s="71">
        <f>'Prix - Blé dur 9'!F627</f>
        <v>241.38</v>
      </c>
    </row>
    <row r="628" spans="1:3" x14ac:dyDescent="0.3">
      <c r="A628" s="138">
        <f>'Prix - Blé dur 9'!C628</f>
        <v>2019</v>
      </c>
      <c r="B628" s="70">
        <f>'Prix - Blé dur 9'!E628</f>
        <v>242.46</v>
      </c>
      <c r="C628" s="71">
        <f>'Prix - Blé dur 9'!F628</f>
        <v>241.38</v>
      </c>
    </row>
    <row r="629" spans="1:3" x14ac:dyDescent="0.3">
      <c r="A629" s="138">
        <f>'Prix - Blé dur 9'!C629</f>
        <v>2019</v>
      </c>
      <c r="B629" s="70">
        <f>'Prix - Blé dur 9'!E629</f>
        <v>242.46</v>
      </c>
      <c r="C629" s="71">
        <f>'Prix - Blé dur 9'!F629</f>
        <v>241.38</v>
      </c>
    </row>
    <row r="630" spans="1:3" x14ac:dyDescent="0.3">
      <c r="A630" s="138">
        <f>'Prix - Blé dur 9'!C630</f>
        <v>2019</v>
      </c>
      <c r="B630" s="70">
        <f>'Prix - Blé dur 9'!E630</f>
        <v>242.46</v>
      </c>
      <c r="C630" s="71">
        <f>'Prix - Blé dur 9'!F630</f>
        <v>241.38</v>
      </c>
    </row>
    <row r="631" spans="1:3" x14ac:dyDescent="0.3">
      <c r="A631" s="138">
        <f>'Prix - Blé dur 9'!C631</f>
        <v>2019</v>
      </c>
      <c r="B631" s="70">
        <f>'Prix - Blé dur 9'!E631</f>
        <v>242.46</v>
      </c>
      <c r="C631" s="71">
        <f>'Prix - Blé dur 9'!F631</f>
        <v>241.38</v>
      </c>
    </row>
    <row r="632" spans="1:3" x14ac:dyDescent="0.3">
      <c r="A632" s="138">
        <f>'Prix - Blé dur 9'!C632</f>
        <v>2019</v>
      </c>
      <c r="B632" s="70">
        <f>'Prix - Blé dur 9'!E632</f>
        <v>242.46</v>
      </c>
      <c r="C632" s="71">
        <f>'Prix - Blé dur 9'!F632</f>
        <v>241.38</v>
      </c>
    </row>
    <row r="633" spans="1:3" x14ac:dyDescent="0.3">
      <c r="A633" s="138">
        <f>'Prix - Blé dur 9'!C633</f>
        <v>2019</v>
      </c>
      <c r="B633" s="70">
        <f>'Prix - Blé dur 9'!E633</f>
        <v>242.46</v>
      </c>
      <c r="C633" s="71">
        <f>'Prix - Blé dur 9'!F633</f>
        <v>241.38</v>
      </c>
    </row>
    <row r="634" spans="1:3" x14ac:dyDescent="0.3">
      <c r="A634" s="138">
        <f>'Prix - Blé dur 9'!C634</f>
        <v>2019</v>
      </c>
      <c r="B634" s="70">
        <f>'Prix - Blé dur 9'!E634</f>
        <v>242.46</v>
      </c>
      <c r="C634" s="71">
        <f>'Prix - Blé dur 9'!F634</f>
        <v>241.38</v>
      </c>
    </row>
    <row r="635" spans="1:3" x14ac:dyDescent="0.3">
      <c r="A635" s="138">
        <f>'Prix - Blé dur 9'!C635</f>
        <v>2019</v>
      </c>
      <c r="B635" s="70">
        <f>'Prix - Blé dur 9'!E635</f>
        <v>242.46</v>
      </c>
      <c r="C635" s="71">
        <f>'Prix - Blé dur 9'!F635</f>
        <v>241.38</v>
      </c>
    </row>
    <row r="636" spans="1:3" x14ac:dyDescent="0.3">
      <c r="A636" s="138">
        <f>'Prix - Blé dur 9'!C636</f>
        <v>2019</v>
      </c>
      <c r="B636" s="70">
        <f>'Prix - Blé dur 9'!E636</f>
        <v>242.46</v>
      </c>
      <c r="C636" s="71">
        <f>'Prix - Blé dur 9'!F636</f>
        <v>241.38</v>
      </c>
    </row>
    <row r="637" spans="1:3" x14ac:dyDescent="0.3">
      <c r="A637" s="138">
        <f>'Prix - Blé dur 9'!C637</f>
        <v>2019</v>
      </c>
      <c r="B637" s="70">
        <f>'Prix - Blé dur 9'!E637</f>
        <v>242.46</v>
      </c>
      <c r="C637" s="71">
        <f>'Prix - Blé dur 9'!F637</f>
        <v>241.38</v>
      </c>
    </row>
    <row r="638" spans="1:3" x14ac:dyDescent="0.3">
      <c r="A638" s="138">
        <f>'Prix - Blé dur 9'!C638</f>
        <v>2019</v>
      </c>
      <c r="B638" s="70">
        <f>'Prix - Blé dur 9'!E638</f>
        <v>242.46</v>
      </c>
      <c r="C638" s="71">
        <f>'Prix - Blé dur 9'!F638</f>
        <v>241.38</v>
      </c>
    </row>
    <row r="639" spans="1:3" x14ac:dyDescent="0.3">
      <c r="A639" s="138">
        <f>'Prix - Blé dur 9'!C639</f>
        <v>2019</v>
      </c>
      <c r="B639" s="70">
        <f>'Prix - Blé dur 9'!E639</f>
        <v>242.46</v>
      </c>
      <c r="C639" s="71">
        <f>'Prix - Blé dur 9'!F639</f>
        <v>241.38</v>
      </c>
    </row>
    <row r="640" spans="1:3" x14ac:dyDescent="0.3">
      <c r="A640" s="138">
        <f>'Prix - Blé dur 9'!C640</f>
        <v>2019</v>
      </c>
      <c r="B640" s="70">
        <f>'Prix - Blé dur 9'!E640</f>
        <v>242.46</v>
      </c>
      <c r="C640" s="71">
        <f>'Prix - Blé dur 9'!F640</f>
        <v>241.38</v>
      </c>
    </row>
    <row r="641" spans="1:3" x14ac:dyDescent="0.3">
      <c r="A641" s="138">
        <f>'Prix - Blé dur 9'!C641</f>
        <v>2019</v>
      </c>
      <c r="B641" s="70">
        <f>'Prix - Blé dur 9'!E641</f>
        <v>242.46</v>
      </c>
      <c r="C641" s="71">
        <f>'Prix - Blé dur 9'!F641</f>
        <v>241.38</v>
      </c>
    </row>
    <row r="642" spans="1:3" x14ac:dyDescent="0.3">
      <c r="A642" s="138">
        <f>'Prix - Blé dur 9'!C642</f>
        <v>2019</v>
      </c>
      <c r="B642" s="70">
        <f>'Prix - Blé dur 9'!E642</f>
        <v>242.46</v>
      </c>
      <c r="C642" s="71">
        <f>'Prix - Blé dur 9'!F642</f>
        <v>241.38</v>
      </c>
    </row>
    <row r="643" spans="1:3" x14ac:dyDescent="0.3">
      <c r="A643" s="138">
        <f>'Prix - Blé dur 9'!C643</f>
        <v>2019</v>
      </c>
      <c r="B643" s="70">
        <f>'Prix - Blé dur 9'!E643</f>
        <v>242.46</v>
      </c>
      <c r="C643" s="71">
        <f>'Prix - Blé dur 9'!F643</f>
        <v>241.38</v>
      </c>
    </row>
    <row r="644" spans="1:3" x14ac:dyDescent="0.3">
      <c r="A644" s="138">
        <f>'Prix - Blé dur 9'!C644</f>
        <v>2019</v>
      </c>
      <c r="B644" s="70">
        <f>'Prix - Blé dur 9'!E644</f>
        <v>242.46</v>
      </c>
      <c r="C644" s="71">
        <f>'Prix - Blé dur 9'!F644</f>
        <v>241.38</v>
      </c>
    </row>
    <row r="645" spans="1:3" x14ac:dyDescent="0.3">
      <c r="A645" s="138">
        <f>'Prix - Blé dur 9'!C645</f>
        <v>2019</v>
      </c>
      <c r="B645" s="70">
        <f>'Prix - Blé dur 9'!E645</f>
        <v>242.46</v>
      </c>
      <c r="C645" s="71">
        <f>'Prix - Blé dur 9'!F645</f>
        <v>241.38</v>
      </c>
    </row>
    <row r="646" spans="1:3" x14ac:dyDescent="0.3">
      <c r="A646" s="138">
        <f>'Prix - Blé dur 9'!C646</f>
        <v>2019</v>
      </c>
      <c r="B646" s="70">
        <f>'Prix - Blé dur 9'!E646</f>
        <v>242.46</v>
      </c>
      <c r="C646" s="71">
        <f>'Prix - Blé dur 9'!F646</f>
        <v>241.38</v>
      </c>
    </row>
    <row r="647" spans="1:3" x14ac:dyDescent="0.3">
      <c r="A647" s="138">
        <f>'Prix - Blé dur 9'!C647</f>
        <v>2019</v>
      </c>
      <c r="B647" s="70">
        <f>'Prix - Blé dur 9'!E647</f>
        <v>242.46</v>
      </c>
      <c r="C647" s="71">
        <f>'Prix - Blé dur 9'!F647</f>
        <v>241.38</v>
      </c>
    </row>
    <row r="648" spans="1:3" x14ac:dyDescent="0.3">
      <c r="A648" s="138">
        <f>'Prix - Blé dur 9'!C648</f>
        <v>2019</v>
      </c>
      <c r="B648" s="70">
        <f>'Prix - Blé dur 9'!E648</f>
        <v>242.46</v>
      </c>
      <c r="C648" s="71">
        <f>'Prix - Blé dur 9'!F648</f>
        <v>241.38</v>
      </c>
    </row>
    <row r="649" spans="1:3" x14ac:dyDescent="0.3">
      <c r="A649" s="138">
        <f>'Prix - Blé dur 9'!C649</f>
        <v>2019</v>
      </c>
      <c r="B649" s="70">
        <f>'Prix - Blé dur 9'!E649</f>
        <v>242.46</v>
      </c>
      <c r="C649" s="71">
        <f>'Prix - Blé dur 9'!F649</f>
        <v>241.38</v>
      </c>
    </row>
    <row r="650" spans="1:3" x14ac:dyDescent="0.3">
      <c r="A650" s="138">
        <f>'Prix - Blé dur 9'!C650</f>
        <v>2019</v>
      </c>
      <c r="B650" s="70">
        <f>'Prix - Blé dur 9'!E650</f>
        <v>242.46</v>
      </c>
      <c r="C650" s="71">
        <f>'Prix - Blé dur 9'!F650</f>
        <v>241.38</v>
      </c>
    </row>
    <row r="651" spans="1:3" x14ac:dyDescent="0.3">
      <c r="A651" s="138">
        <f>'Prix - Blé dur 9'!C651</f>
        <v>2019</v>
      </c>
      <c r="B651" s="70">
        <f>'Prix - Blé dur 9'!E651</f>
        <v>242.46</v>
      </c>
      <c r="C651" s="71">
        <f>'Prix - Blé dur 9'!F651</f>
        <v>241.38</v>
      </c>
    </row>
    <row r="652" spans="1:3" x14ac:dyDescent="0.3">
      <c r="A652" s="138">
        <f>'Prix - Blé dur 9'!C652</f>
        <v>2019</v>
      </c>
      <c r="B652" s="70">
        <f>'Prix - Blé dur 9'!E652</f>
        <v>242.46</v>
      </c>
      <c r="C652" s="71">
        <f>'Prix - Blé dur 9'!F652</f>
        <v>241.38</v>
      </c>
    </row>
    <row r="653" spans="1:3" x14ac:dyDescent="0.3">
      <c r="A653" s="138">
        <f>'Prix - Blé dur 9'!C653</f>
        <v>2019</v>
      </c>
      <c r="B653" s="70">
        <f>'Prix - Blé dur 9'!E653</f>
        <v>242.46</v>
      </c>
      <c r="C653" s="71">
        <f>'Prix - Blé dur 9'!F653</f>
        <v>241.38</v>
      </c>
    </row>
    <row r="654" spans="1:3" x14ac:dyDescent="0.3">
      <c r="A654" s="138">
        <f>'Prix - Blé dur 9'!C654</f>
        <v>2019</v>
      </c>
      <c r="B654" s="70">
        <f>'Prix - Blé dur 9'!E654</f>
        <v>242.46</v>
      </c>
      <c r="C654" s="71">
        <f>'Prix - Blé dur 9'!F654</f>
        <v>241.38</v>
      </c>
    </row>
    <row r="655" spans="1:3" x14ac:dyDescent="0.3">
      <c r="A655" s="138">
        <f>'Prix - Blé dur 9'!C655</f>
        <v>2019</v>
      </c>
      <c r="B655" s="70">
        <f>'Prix - Blé dur 9'!E655</f>
        <v>242.46</v>
      </c>
      <c r="C655" s="71">
        <f>'Prix - Blé dur 9'!F655</f>
        <v>241.38</v>
      </c>
    </row>
    <row r="656" spans="1:3" x14ac:dyDescent="0.3">
      <c r="A656" s="138">
        <f>'Prix - Blé dur 9'!C656</f>
        <v>2019</v>
      </c>
      <c r="B656" s="70">
        <f>'Prix - Blé dur 9'!E656</f>
        <v>242.46</v>
      </c>
      <c r="C656" s="71">
        <f>'Prix - Blé dur 9'!F656</f>
        <v>241.38</v>
      </c>
    </row>
    <row r="657" spans="1:3" x14ac:dyDescent="0.3">
      <c r="A657" s="138">
        <f>'Prix - Blé dur 9'!C657</f>
        <v>2019</v>
      </c>
      <c r="B657" s="70">
        <f>'Prix - Blé dur 9'!E657</f>
        <v>242.46</v>
      </c>
      <c r="C657" s="71">
        <f>'Prix - Blé dur 9'!F657</f>
        <v>241.38</v>
      </c>
    </row>
    <row r="658" spans="1:3" x14ac:dyDescent="0.3">
      <c r="A658" s="138">
        <f>'Prix - Blé dur 9'!C658</f>
        <v>2019</v>
      </c>
      <c r="B658" s="70">
        <f>'Prix - Blé dur 9'!E658</f>
        <v>242.46</v>
      </c>
      <c r="C658" s="71">
        <f>'Prix - Blé dur 9'!F658</f>
        <v>241.38</v>
      </c>
    </row>
    <row r="659" spans="1:3" x14ac:dyDescent="0.3">
      <c r="A659" s="138">
        <f>'Prix - Blé dur 9'!C659</f>
        <v>2019</v>
      </c>
      <c r="B659" s="70">
        <f>'Prix - Blé dur 9'!E659</f>
        <v>242.46</v>
      </c>
      <c r="C659" s="71">
        <f>'Prix - Blé dur 9'!F659</f>
        <v>241.38</v>
      </c>
    </row>
    <row r="660" spans="1:3" x14ac:dyDescent="0.3">
      <c r="A660" s="138">
        <f>'Prix - Blé dur 9'!C660</f>
        <v>2019</v>
      </c>
      <c r="B660" s="70">
        <f>'Prix - Blé dur 9'!E660</f>
        <v>242.46</v>
      </c>
      <c r="C660" s="71">
        <f>'Prix - Blé dur 9'!F660</f>
        <v>241.38</v>
      </c>
    </row>
    <row r="661" spans="1:3" x14ac:dyDescent="0.3">
      <c r="A661" s="138">
        <f>'Prix - Blé dur 9'!C661</f>
        <v>2019</v>
      </c>
      <c r="B661" s="70">
        <f>'Prix - Blé dur 9'!E661</f>
        <v>242.46</v>
      </c>
      <c r="C661" s="71">
        <f>'Prix - Blé dur 9'!F661</f>
        <v>241.38</v>
      </c>
    </row>
    <row r="662" spans="1:3" x14ac:dyDescent="0.3">
      <c r="A662" s="138">
        <f>'Prix - Blé dur 9'!C662</f>
        <v>2019</v>
      </c>
      <c r="B662" s="70">
        <f>'Prix - Blé dur 9'!E662</f>
        <v>242.46</v>
      </c>
      <c r="C662" s="71">
        <f>'Prix - Blé dur 9'!F662</f>
        <v>241.38</v>
      </c>
    </row>
    <row r="663" spans="1:3" x14ac:dyDescent="0.3">
      <c r="A663" s="138">
        <f>'Prix - Blé dur 9'!C663</f>
        <v>2019</v>
      </c>
      <c r="B663" s="70">
        <f>'Prix - Blé dur 9'!E663</f>
        <v>242.46</v>
      </c>
      <c r="C663" s="71">
        <f>'Prix - Blé dur 9'!F663</f>
        <v>241.38</v>
      </c>
    </row>
    <row r="664" spans="1:3" x14ac:dyDescent="0.3">
      <c r="A664" s="138">
        <f>'Prix - Blé dur 9'!C664</f>
        <v>2019</v>
      </c>
      <c r="B664" s="70">
        <f>'Prix - Blé dur 9'!E664</f>
        <v>242.46</v>
      </c>
      <c r="C664" s="71">
        <f>'Prix - Blé dur 9'!F664</f>
        <v>241.38</v>
      </c>
    </row>
    <row r="665" spans="1:3" x14ac:dyDescent="0.3">
      <c r="A665" s="138">
        <f>'Prix - Blé dur 9'!C665</f>
        <v>2019</v>
      </c>
      <c r="B665" s="70">
        <f>'Prix - Blé dur 9'!E665</f>
        <v>242.46</v>
      </c>
      <c r="C665" s="71">
        <f>'Prix - Blé dur 9'!F665</f>
        <v>241.38</v>
      </c>
    </row>
    <row r="666" spans="1:3" x14ac:dyDescent="0.3">
      <c r="A666" s="138">
        <f>'Prix - Blé dur 9'!C666</f>
        <v>2019</v>
      </c>
      <c r="B666" s="70">
        <f>'Prix - Blé dur 9'!E666</f>
        <v>242.46</v>
      </c>
      <c r="C666" s="71">
        <f>'Prix - Blé dur 9'!F666</f>
        <v>241.38</v>
      </c>
    </row>
    <row r="667" spans="1:3" x14ac:dyDescent="0.3">
      <c r="A667" s="138">
        <f>'Prix - Blé dur 9'!C667</f>
        <v>2019</v>
      </c>
      <c r="B667" s="70">
        <f>'Prix - Blé dur 9'!E667</f>
        <v>242.46</v>
      </c>
      <c r="C667" s="71">
        <f>'Prix - Blé dur 9'!F667</f>
        <v>241.38</v>
      </c>
    </row>
    <row r="668" spans="1:3" x14ac:dyDescent="0.3">
      <c r="A668" s="138">
        <f>'Prix - Blé dur 9'!C668</f>
        <v>2019</v>
      </c>
      <c r="B668" s="70">
        <f>'Prix - Blé dur 9'!E668</f>
        <v>242.46</v>
      </c>
      <c r="C668" s="71">
        <f>'Prix - Blé dur 9'!F668</f>
        <v>241.38</v>
      </c>
    </row>
    <row r="669" spans="1:3" x14ac:dyDescent="0.3">
      <c r="A669" s="138">
        <f>'Prix - Blé dur 9'!C669</f>
        <v>2019</v>
      </c>
      <c r="B669" s="70">
        <f>'Prix - Blé dur 9'!E669</f>
        <v>242.46</v>
      </c>
      <c r="C669" s="71">
        <f>'Prix - Blé dur 9'!F669</f>
        <v>241.38</v>
      </c>
    </row>
    <row r="670" spans="1:3" x14ac:dyDescent="0.3">
      <c r="A670" s="138">
        <f>'Prix - Blé dur 9'!C670</f>
        <v>2019</v>
      </c>
      <c r="B670" s="70">
        <f>'Prix - Blé dur 9'!E670</f>
        <v>242.46</v>
      </c>
      <c r="C670" s="71">
        <f>'Prix - Blé dur 9'!F670</f>
        <v>241.38</v>
      </c>
    </row>
    <row r="671" spans="1:3" x14ac:dyDescent="0.3">
      <c r="A671" s="138">
        <f>'Prix - Blé dur 9'!C671</f>
        <v>2019</v>
      </c>
      <c r="B671" s="70">
        <f>'Prix - Blé dur 9'!E671</f>
        <v>242.46</v>
      </c>
      <c r="C671" s="71">
        <f>'Prix - Blé dur 9'!F671</f>
        <v>241.38</v>
      </c>
    </row>
    <row r="672" spans="1:3" x14ac:dyDescent="0.3">
      <c r="A672" s="138">
        <f>'Prix - Blé dur 9'!C672</f>
        <v>2019</v>
      </c>
      <c r="B672" s="70">
        <f>'Prix - Blé dur 9'!E672</f>
        <v>242.46</v>
      </c>
      <c r="C672" s="71">
        <f>'Prix - Blé dur 9'!F672</f>
        <v>241.38</v>
      </c>
    </row>
    <row r="673" spans="1:3" x14ac:dyDescent="0.3">
      <c r="A673" s="138">
        <f>'Prix - Blé dur 9'!C673</f>
        <v>2019</v>
      </c>
      <c r="B673" s="70">
        <f>'Prix - Blé dur 9'!E673</f>
        <v>242.46</v>
      </c>
      <c r="C673" s="71">
        <f>'Prix - Blé dur 9'!F673</f>
        <v>241.38</v>
      </c>
    </row>
    <row r="674" spans="1:3" x14ac:dyDescent="0.3">
      <c r="A674" s="138">
        <f>'Prix - Blé dur 9'!C674</f>
        <v>2019</v>
      </c>
      <c r="B674" s="70">
        <f>'Prix - Blé dur 9'!E674</f>
        <v>242.46</v>
      </c>
      <c r="C674" s="71">
        <f>'Prix - Blé dur 9'!F674</f>
        <v>241.38</v>
      </c>
    </row>
    <row r="675" spans="1:3" x14ac:dyDescent="0.3">
      <c r="A675" s="138">
        <f>'Prix - Blé dur 9'!C675</f>
        <v>2019</v>
      </c>
      <c r="B675" s="70">
        <f>'Prix - Blé dur 9'!E675</f>
        <v>242.46</v>
      </c>
      <c r="C675" s="71">
        <f>'Prix - Blé dur 9'!F675</f>
        <v>241.38</v>
      </c>
    </row>
    <row r="676" spans="1:3" x14ac:dyDescent="0.3">
      <c r="A676" s="138">
        <f>'Prix - Blé dur 9'!C676</f>
        <v>2019</v>
      </c>
      <c r="B676" s="70">
        <f>'Prix - Blé dur 9'!E676</f>
        <v>242.46</v>
      </c>
      <c r="C676" s="71">
        <f>'Prix - Blé dur 9'!F676</f>
        <v>241.38</v>
      </c>
    </row>
    <row r="677" spans="1:3" x14ac:dyDescent="0.3">
      <c r="A677" s="138">
        <f>'Prix - Blé dur 9'!C677</f>
        <v>2019</v>
      </c>
      <c r="B677" s="70">
        <f>'Prix - Blé dur 9'!E677</f>
        <v>242.46</v>
      </c>
      <c r="C677" s="71">
        <f>'Prix - Blé dur 9'!F677</f>
        <v>241.38</v>
      </c>
    </row>
    <row r="678" spans="1:3" x14ac:dyDescent="0.3">
      <c r="A678" s="138">
        <f>'Prix - Blé dur 9'!C678</f>
        <v>2019</v>
      </c>
      <c r="B678" s="70">
        <f>'Prix - Blé dur 9'!E678</f>
        <v>242.46</v>
      </c>
      <c r="C678" s="71">
        <f>'Prix - Blé dur 9'!F678</f>
        <v>241.38</v>
      </c>
    </row>
    <row r="679" spans="1:3" x14ac:dyDescent="0.3">
      <c r="A679" s="138">
        <f>'Prix - Blé dur 9'!C679</f>
        <v>2019</v>
      </c>
      <c r="B679" s="70">
        <f>'Prix - Blé dur 9'!E679</f>
        <v>242.46</v>
      </c>
      <c r="C679" s="71">
        <f>'Prix - Blé dur 9'!F679</f>
        <v>241.38</v>
      </c>
    </row>
    <row r="680" spans="1:3" x14ac:dyDescent="0.3">
      <c r="A680" s="138">
        <f>'Prix - Blé dur 9'!C680</f>
        <v>2019</v>
      </c>
      <c r="B680" s="70">
        <f>'Prix - Blé dur 9'!E680</f>
        <v>242.46</v>
      </c>
      <c r="C680" s="71">
        <f>'Prix - Blé dur 9'!F680</f>
        <v>241.38</v>
      </c>
    </row>
    <row r="681" spans="1:3" x14ac:dyDescent="0.3">
      <c r="A681" s="138">
        <f>'Prix - Blé dur 9'!C681</f>
        <v>2019</v>
      </c>
      <c r="B681" s="70">
        <f>'Prix - Blé dur 9'!E681</f>
        <v>242.46</v>
      </c>
      <c r="C681" s="71">
        <f>'Prix - Blé dur 9'!F681</f>
        <v>241.38</v>
      </c>
    </row>
    <row r="682" spans="1:3" x14ac:dyDescent="0.3">
      <c r="A682" s="138">
        <f>'Prix - Blé dur 9'!C682</f>
        <v>2019</v>
      </c>
      <c r="B682" s="70">
        <f>'Prix - Blé dur 9'!E682</f>
        <v>242.46</v>
      </c>
      <c r="C682" s="71">
        <f>'Prix - Blé dur 9'!F682</f>
        <v>241.38</v>
      </c>
    </row>
    <row r="683" spans="1:3" x14ac:dyDescent="0.3">
      <c r="A683" s="138">
        <f>'Prix - Blé dur 9'!C683</f>
        <v>2019</v>
      </c>
      <c r="B683" s="70">
        <f>'Prix - Blé dur 9'!E683</f>
        <v>242.46</v>
      </c>
      <c r="C683" s="71">
        <f>'Prix - Blé dur 9'!F683</f>
        <v>241.38</v>
      </c>
    </row>
    <row r="684" spans="1:3" x14ac:dyDescent="0.3">
      <c r="A684" s="138">
        <f>'Prix - Blé dur 9'!C684</f>
        <v>2019</v>
      </c>
      <c r="B684" s="70">
        <f>'Prix - Blé dur 9'!E684</f>
        <v>242.46</v>
      </c>
      <c r="C684" s="71">
        <f>'Prix - Blé dur 9'!F684</f>
        <v>241.38</v>
      </c>
    </row>
    <row r="685" spans="1:3" x14ac:dyDescent="0.3">
      <c r="A685" s="138">
        <f>'Prix - Blé dur 9'!C685</f>
        <v>2019</v>
      </c>
      <c r="B685" s="70">
        <f>'Prix - Blé dur 9'!E685</f>
        <v>242.46</v>
      </c>
      <c r="C685" s="71">
        <f>'Prix - Blé dur 9'!F685</f>
        <v>241.38</v>
      </c>
    </row>
    <row r="686" spans="1:3" x14ac:dyDescent="0.3">
      <c r="A686" s="138">
        <f>'Prix - Blé dur 9'!C686</f>
        <v>2019</v>
      </c>
      <c r="B686" s="70">
        <f>'Prix - Blé dur 9'!E686</f>
        <v>242.46</v>
      </c>
      <c r="C686" s="71">
        <f>'Prix - Blé dur 9'!F686</f>
        <v>241.38</v>
      </c>
    </row>
    <row r="687" spans="1:3" x14ac:dyDescent="0.3">
      <c r="A687" s="138">
        <f>'Prix - Blé dur 9'!C687</f>
        <v>2019</v>
      </c>
      <c r="B687" s="70">
        <f>'Prix - Blé dur 9'!E687</f>
        <v>242.46</v>
      </c>
      <c r="C687" s="71">
        <f>'Prix - Blé dur 9'!F687</f>
        <v>241.38</v>
      </c>
    </row>
    <row r="688" spans="1:3" x14ac:dyDescent="0.3">
      <c r="A688" s="138">
        <f>'Prix - Blé dur 9'!C688</f>
        <v>2019</v>
      </c>
      <c r="B688" s="70">
        <f>'Prix - Blé dur 9'!E688</f>
        <v>242.46</v>
      </c>
      <c r="C688" s="71">
        <f>'Prix - Blé dur 9'!F688</f>
        <v>241.38</v>
      </c>
    </row>
    <row r="689" spans="1:3" x14ac:dyDescent="0.3">
      <c r="A689" s="138">
        <f>'Prix - Blé dur 9'!C689</f>
        <v>2019</v>
      </c>
      <c r="B689" s="70">
        <f>'Prix - Blé dur 9'!E689</f>
        <v>242.46</v>
      </c>
      <c r="C689" s="71">
        <f>'Prix - Blé dur 9'!F689</f>
        <v>241.38</v>
      </c>
    </row>
    <row r="690" spans="1:3" x14ac:dyDescent="0.3">
      <c r="A690" s="138">
        <f>'Prix - Blé dur 9'!C690</f>
        <v>2019</v>
      </c>
      <c r="B690" s="70">
        <f>'Prix - Blé dur 9'!E690</f>
        <v>242.46</v>
      </c>
      <c r="C690" s="71">
        <f>'Prix - Blé dur 9'!F690</f>
        <v>241.38</v>
      </c>
    </row>
    <row r="691" spans="1:3" x14ac:dyDescent="0.3">
      <c r="A691" s="138">
        <f>'Prix - Blé dur 9'!C691</f>
        <v>2019</v>
      </c>
      <c r="B691" s="70">
        <f>'Prix - Blé dur 9'!E691</f>
        <v>242.46</v>
      </c>
      <c r="C691" s="71">
        <f>'Prix - Blé dur 9'!F691</f>
        <v>241.38</v>
      </c>
    </row>
    <row r="692" spans="1:3" x14ac:dyDescent="0.3">
      <c r="A692" s="138">
        <f>'Prix - Blé dur 9'!C692</f>
        <v>2019</v>
      </c>
      <c r="B692" s="70">
        <f>'Prix - Blé dur 9'!E692</f>
        <v>242.46</v>
      </c>
      <c r="C692" s="71">
        <f>'Prix - Blé dur 9'!F692</f>
        <v>241.38</v>
      </c>
    </row>
    <row r="693" spans="1:3" x14ac:dyDescent="0.3">
      <c r="A693" s="138">
        <f>'Prix - Blé dur 9'!C693</f>
        <v>2019</v>
      </c>
      <c r="B693" s="70">
        <f>'Prix - Blé dur 9'!E693</f>
        <v>242.46</v>
      </c>
      <c r="C693" s="71">
        <f>'Prix - Blé dur 9'!F693</f>
        <v>241.38</v>
      </c>
    </row>
    <row r="694" spans="1:3" x14ac:dyDescent="0.3">
      <c r="A694" s="138">
        <f>'Prix - Blé dur 9'!C694</f>
        <v>2019</v>
      </c>
      <c r="B694" s="70">
        <f>'Prix - Blé dur 9'!E694</f>
        <v>242.46</v>
      </c>
      <c r="C694" s="71">
        <f>'Prix - Blé dur 9'!F694</f>
        <v>241.38</v>
      </c>
    </row>
    <row r="695" spans="1:3" x14ac:dyDescent="0.3">
      <c r="A695" s="138">
        <f>'Prix - Blé dur 9'!C695</f>
        <v>2019</v>
      </c>
      <c r="B695" s="70">
        <f>'Prix - Blé dur 9'!E695</f>
        <v>242.46</v>
      </c>
      <c r="C695" s="71">
        <f>'Prix - Blé dur 9'!F695</f>
        <v>241.38</v>
      </c>
    </row>
    <row r="696" spans="1:3" x14ac:dyDescent="0.3">
      <c r="A696" s="138">
        <f>'Prix - Blé dur 9'!C696</f>
        <v>2019</v>
      </c>
      <c r="B696" s="70">
        <f>'Prix - Blé dur 9'!E696</f>
        <v>242.46</v>
      </c>
      <c r="C696" s="71">
        <f>'Prix - Blé dur 9'!F696</f>
        <v>241.38</v>
      </c>
    </row>
    <row r="697" spans="1:3" x14ac:dyDescent="0.3">
      <c r="A697" s="138">
        <f>'Prix - Blé dur 9'!C697</f>
        <v>2019</v>
      </c>
      <c r="B697" s="70">
        <f>'Prix - Blé dur 9'!E697</f>
        <v>242.46</v>
      </c>
      <c r="C697" s="71">
        <f>'Prix - Blé dur 9'!F697</f>
        <v>241.38</v>
      </c>
    </row>
    <row r="698" spans="1:3" x14ac:dyDescent="0.3">
      <c r="A698" s="138">
        <f>'Prix - Blé dur 9'!C698</f>
        <v>2019</v>
      </c>
      <c r="B698" s="70">
        <f>'Prix - Blé dur 9'!E698</f>
        <v>242.46</v>
      </c>
      <c r="C698" s="71">
        <f>'Prix - Blé dur 9'!F698</f>
        <v>241.38</v>
      </c>
    </row>
    <row r="699" spans="1:3" x14ac:dyDescent="0.3">
      <c r="A699" s="138">
        <f>'Prix - Blé dur 9'!C699</f>
        <v>2019</v>
      </c>
      <c r="B699" s="70">
        <f>'Prix - Blé dur 9'!E699</f>
        <v>242.46</v>
      </c>
      <c r="C699" s="71">
        <f>'Prix - Blé dur 9'!F699</f>
        <v>241.38</v>
      </c>
    </row>
    <row r="700" spans="1:3" x14ac:dyDescent="0.3">
      <c r="A700" s="138">
        <f>'Prix - Blé dur 9'!C700</f>
        <v>2019</v>
      </c>
      <c r="B700" s="70">
        <f>'Prix - Blé dur 9'!E700</f>
        <v>242.46</v>
      </c>
      <c r="C700" s="71">
        <f>'Prix - Blé dur 9'!F700</f>
        <v>241.38</v>
      </c>
    </row>
    <row r="701" spans="1:3" x14ac:dyDescent="0.3">
      <c r="A701" s="138">
        <f>'Prix - Blé dur 9'!C701</f>
        <v>2019</v>
      </c>
      <c r="B701" s="70">
        <f>'Prix - Blé dur 9'!E701</f>
        <v>242.46</v>
      </c>
      <c r="C701" s="71">
        <f>'Prix - Blé dur 9'!F701</f>
        <v>241.38</v>
      </c>
    </row>
    <row r="702" spans="1:3" x14ac:dyDescent="0.3">
      <c r="A702" s="138">
        <f>'Prix - Blé dur 9'!C702</f>
        <v>2019</v>
      </c>
      <c r="B702" s="70">
        <f>'Prix - Blé dur 9'!E702</f>
        <v>242.46</v>
      </c>
      <c r="C702" s="71">
        <f>'Prix - Blé dur 9'!F702</f>
        <v>241.38</v>
      </c>
    </row>
    <row r="703" spans="1:3" x14ac:dyDescent="0.3">
      <c r="A703" s="138">
        <f>'Prix - Blé dur 9'!C703</f>
        <v>2019</v>
      </c>
      <c r="B703" s="70">
        <f>'Prix - Blé dur 9'!E703</f>
        <v>242.46</v>
      </c>
      <c r="C703" s="71">
        <f>'Prix - Blé dur 9'!F703</f>
        <v>241.38</v>
      </c>
    </row>
    <row r="704" spans="1:3" x14ac:dyDescent="0.3">
      <c r="A704" s="138">
        <f>'Prix - Blé dur 9'!C704</f>
        <v>2019</v>
      </c>
      <c r="B704" s="70">
        <f>'Prix - Blé dur 9'!E704</f>
        <v>242.46</v>
      </c>
      <c r="C704" s="71">
        <f>'Prix - Blé dur 9'!F704</f>
        <v>241.38</v>
      </c>
    </row>
    <row r="705" spans="1:3" x14ac:dyDescent="0.3">
      <c r="A705" s="138">
        <f>'Prix - Blé dur 9'!C705</f>
        <v>2019</v>
      </c>
      <c r="B705" s="70">
        <f>'Prix - Blé dur 9'!E705</f>
        <v>242.46</v>
      </c>
      <c r="C705" s="71">
        <f>'Prix - Blé dur 9'!F705</f>
        <v>241.38</v>
      </c>
    </row>
    <row r="706" spans="1:3" x14ac:dyDescent="0.3">
      <c r="A706" s="138">
        <f>'Prix - Blé dur 9'!C706</f>
        <v>2019</v>
      </c>
      <c r="B706" s="70">
        <f>'Prix - Blé dur 9'!E706</f>
        <v>242.46</v>
      </c>
      <c r="C706" s="71">
        <f>'Prix - Blé dur 9'!F706</f>
        <v>241.38</v>
      </c>
    </row>
    <row r="707" spans="1:3" x14ac:dyDescent="0.3">
      <c r="A707" s="138">
        <f>'Prix - Blé dur 9'!C707</f>
        <v>2019</v>
      </c>
      <c r="B707" s="70">
        <f>'Prix - Blé dur 9'!E707</f>
        <v>242.46</v>
      </c>
      <c r="C707" s="71">
        <f>'Prix - Blé dur 9'!F707</f>
        <v>241.38</v>
      </c>
    </row>
    <row r="708" spans="1:3" x14ac:dyDescent="0.3">
      <c r="A708" s="138">
        <f>'Prix - Blé dur 9'!C708</f>
        <v>2019</v>
      </c>
      <c r="B708" s="70">
        <f>'Prix - Blé dur 9'!E708</f>
        <v>242.46</v>
      </c>
      <c r="C708" s="71">
        <f>'Prix - Blé dur 9'!F708</f>
        <v>241.38</v>
      </c>
    </row>
    <row r="709" spans="1:3" x14ac:dyDescent="0.3">
      <c r="A709" s="138">
        <f>'Prix - Blé dur 9'!C709</f>
        <v>2019</v>
      </c>
      <c r="B709" s="70">
        <f>'Prix - Blé dur 9'!E709</f>
        <v>242.46</v>
      </c>
      <c r="C709" s="71">
        <f>'Prix - Blé dur 9'!F709</f>
        <v>241.38</v>
      </c>
    </row>
    <row r="710" spans="1:3" x14ac:dyDescent="0.3">
      <c r="A710" s="138">
        <f>'Prix - Blé dur 9'!C710</f>
        <v>2019</v>
      </c>
      <c r="B710" s="70">
        <f>'Prix - Blé dur 9'!E710</f>
        <v>242.46</v>
      </c>
      <c r="C710" s="71">
        <f>'Prix - Blé dur 9'!F710</f>
        <v>241.38</v>
      </c>
    </row>
    <row r="711" spans="1:3" x14ac:dyDescent="0.3">
      <c r="A711" s="138">
        <f>'Prix - Blé dur 9'!C711</f>
        <v>2019</v>
      </c>
      <c r="B711" s="70">
        <f>'Prix - Blé dur 9'!E711</f>
        <v>242.46</v>
      </c>
      <c r="C711" s="71">
        <f>'Prix - Blé dur 9'!F711</f>
        <v>241.38</v>
      </c>
    </row>
    <row r="712" spans="1:3" x14ac:dyDescent="0.3">
      <c r="A712" s="138">
        <f>'Prix - Blé dur 9'!C712</f>
        <v>2019</v>
      </c>
      <c r="B712" s="70">
        <f>'Prix - Blé dur 9'!E712</f>
        <v>242.46</v>
      </c>
      <c r="C712" s="71">
        <f>'Prix - Blé dur 9'!F712</f>
        <v>241.38</v>
      </c>
    </row>
    <row r="713" spans="1:3" x14ac:dyDescent="0.3">
      <c r="A713" s="138">
        <f>'Prix - Blé dur 9'!C713</f>
        <v>2019</v>
      </c>
      <c r="B713" s="70">
        <f>'Prix - Blé dur 9'!E713</f>
        <v>242.46</v>
      </c>
      <c r="C713" s="71">
        <f>'Prix - Blé dur 9'!F713</f>
        <v>241.38</v>
      </c>
    </row>
    <row r="714" spans="1:3" x14ac:dyDescent="0.3">
      <c r="A714" s="138">
        <f>'Prix - Blé dur 9'!C714</f>
        <v>2019</v>
      </c>
      <c r="B714" s="70">
        <f>'Prix - Blé dur 9'!E714</f>
        <v>242.46</v>
      </c>
      <c r="C714" s="71">
        <f>'Prix - Blé dur 9'!F714</f>
        <v>241.38</v>
      </c>
    </row>
    <row r="715" spans="1:3" x14ac:dyDescent="0.3">
      <c r="A715" s="138">
        <f>'Prix - Blé dur 9'!C715</f>
        <v>2019</v>
      </c>
      <c r="B715" s="70">
        <f>'Prix - Blé dur 9'!E715</f>
        <v>242.46</v>
      </c>
      <c r="C715" s="71">
        <f>'Prix - Blé dur 9'!F715</f>
        <v>241.38</v>
      </c>
    </row>
    <row r="716" spans="1:3" x14ac:dyDescent="0.3">
      <c r="A716" s="138">
        <f>'Prix - Blé dur 9'!C716</f>
        <v>2019</v>
      </c>
      <c r="B716" s="70">
        <f>'Prix - Blé dur 9'!E716</f>
        <v>242.46</v>
      </c>
      <c r="C716" s="71">
        <f>'Prix - Blé dur 9'!F716</f>
        <v>241.38</v>
      </c>
    </row>
    <row r="717" spans="1:3" x14ac:dyDescent="0.3">
      <c r="A717" s="138">
        <f>'Prix - Blé dur 9'!C717</f>
        <v>2019</v>
      </c>
      <c r="B717" s="70">
        <f>'Prix - Blé dur 9'!E717</f>
        <v>242.46</v>
      </c>
      <c r="C717" s="71">
        <f>'Prix - Blé dur 9'!F717</f>
        <v>241.38</v>
      </c>
    </row>
    <row r="718" spans="1:3" x14ac:dyDescent="0.3">
      <c r="A718" s="138">
        <f>'Prix - Blé dur 9'!C718</f>
        <v>2019</v>
      </c>
      <c r="B718" s="70">
        <f>'Prix - Blé dur 9'!E718</f>
        <v>242.46</v>
      </c>
      <c r="C718" s="71">
        <f>'Prix - Blé dur 9'!F718</f>
        <v>241.38</v>
      </c>
    </row>
    <row r="719" spans="1:3" x14ac:dyDescent="0.3">
      <c r="A719" s="138">
        <f>'Prix - Blé dur 9'!C719</f>
        <v>2019</v>
      </c>
      <c r="B719" s="70">
        <f>'Prix - Blé dur 9'!E719</f>
        <v>242.46</v>
      </c>
      <c r="C719" s="71">
        <f>'Prix - Blé dur 9'!F719</f>
        <v>241.38</v>
      </c>
    </row>
    <row r="720" spans="1:3" x14ac:dyDescent="0.3">
      <c r="A720" s="138">
        <f>'Prix - Blé dur 9'!C720</f>
        <v>2019</v>
      </c>
      <c r="B720" s="70">
        <f>'Prix - Blé dur 9'!E720</f>
        <v>242.46</v>
      </c>
      <c r="C720" s="71">
        <f>'Prix - Blé dur 9'!F720</f>
        <v>241.38</v>
      </c>
    </row>
    <row r="721" spans="1:3" x14ac:dyDescent="0.3">
      <c r="A721" s="138">
        <f>'Prix - Blé dur 9'!C721</f>
        <v>2019</v>
      </c>
      <c r="B721" s="70">
        <f>'Prix - Blé dur 9'!E721</f>
        <v>242.46</v>
      </c>
      <c r="C721" s="71">
        <f>'Prix - Blé dur 9'!F721</f>
        <v>241.38</v>
      </c>
    </row>
    <row r="722" spans="1:3" x14ac:dyDescent="0.3">
      <c r="A722" s="138">
        <f>'Prix - Blé dur 9'!C722</f>
        <v>2019</v>
      </c>
      <c r="B722" s="70">
        <f>'Prix - Blé dur 9'!E722</f>
        <v>242.46</v>
      </c>
      <c r="C722" s="71">
        <f>'Prix - Blé dur 9'!F722</f>
        <v>241.38</v>
      </c>
    </row>
    <row r="723" spans="1:3" x14ac:dyDescent="0.3">
      <c r="A723" s="138">
        <f>'Prix - Blé dur 9'!C723</f>
        <v>2019</v>
      </c>
      <c r="B723" s="70">
        <f>'Prix - Blé dur 9'!E723</f>
        <v>242.46</v>
      </c>
      <c r="C723" s="71">
        <f>'Prix - Blé dur 9'!F723</f>
        <v>241.38</v>
      </c>
    </row>
    <row r="724" spans="1:3" x14ac:dyDescent="0.3">
      <c r="A724" s="138">
        <f>'Prix - Blé dur 9'!C724</f>
        <v>2019</v>
      </c>
      <c r="B724" s="70">
        <f>'Prix - Blé dur 9'!E724</f>
        <v>242.46</v>
      </c>
      <c r="C724" s="71">
        <f>'Prix - Blé dur 9'!F724</f>
        <v>241.38</v>
      </c>
    </row>
    <row r="725" spans="1:3" x14ac:dyDescent="0.3">
      <c r="A725" s="138">
        <f>'Prix - Blé dur 9'!C725</f>
        <v>2019</v>
      </c>
      <c r="B725" s="70">
        <f>'Prix - Blé dur 9'!E725</f>
        <v>242.46</v>
      </c>
      <c r="C725" s="71">
        <f>'Prix - Blé dur 9'!F725</f>
        <v>241.38</v>
      </c>
    </row>
    <row r="726" spans="1:3" x14ac:dyDescent="0.3">
      <c r="A726" s="138">
        <f>'Prix - Blé dur 9'!C726</f>
        <v>2019</v>
      </c>
      <c r="B726" s="70">
        <f>'Prix - Blé dur 9'!E726</f>
        <v>242.46</v>
      </c>
      <c r="C726" s="71">
        <f>'Prix - Blé dur 9'!F726</f>
        <v>241.38</v>
      </c>
    </row>
    <row r="727" spans="1:3" x14ac:dyDescent="0.3">
      <c r="A727" s="138">
        <f>'Prix - Blé dur 9'!C727</f>
        <v>2019</v>
      </c>
      <c r="B727" s="70">
        <f>'Prix - Blé dur 9'!E727</f>
        <v>242.46</v>
      </c>
      <c r="C727" s="71">
        <f>'Prix - Blé dur 9'!F727</f>
        <v>241.38</v>
      </c>
    </row>
    <row r="728" spans="1:3" x14ac:dyDescent="0.3">
      <c r="A728" s="138">
        <f>'Prix - Blé dur 9'!C728</f>
        <v>2019</v>
      </c>
      <c r="B728" s="70">
        <f>'Prix - Blé dur 9'!E728</f>
        <v>242.46</v>
      </c>
      <c r="C728" s="71">
        <f>'Prix - Blé dur 9'!F728</f>
        <v>241.38</v>
      </c>
    </row>
    <row r="729" spans="1:3" x14ac:dyDescent="0.3">
      <c r="A729" s="138">
        <f>'Prix - Blé dur 9'!C729</f>
        <v>2019</v>
      </c>
      <c r="B729" s="70">
        <f>'Prix - Blé dur 9'!E729</f>
        <v>242.46</v>
      </c>
      <c r="C729" s="71">
        <f>'Prix - Blé dur 9'!F729</f>
        <v>241.38</v>
      </c>
    </row>
    <row r="730" spans="1:3" x14ac:dyDescent="0.3">
      <c r="A730" s="138">
        <f>'Prix - Blé dur 9'!C730</f>
        <v>2019</v>
      </c>
      <c r="B730" s="70">
        <f>'Prix - Blé dur 9'!E730</f>
        <v>242.46</v>
      </c>
      <c r="C730" s="71">
        <f>'Prix - Blé dur 9'!F730</f>
        <v>241.38</v>
      </c>
    </row>
    <row r="731" spans="1:3" x14ac:dyDescent="0.3">
      <c r="A731" s="138">
        <f>'Prix - Blé dur 9'!C731</f>
        <v>2019</v>
      </c>
      <c r="B731" s="70">
        <f>'Prix - Blé dur 9'!E731</f>
        <v>242.46</v>
      </c>
      <c r="C731" s="71">
        <f>'Prix - Blé dur 9'!F731</f>
        <v>241.38</v>
      </c>
    </row>
    <row r="732" spans="1:3" x14ac:dyDescent="0.3">
      <c r="A732" s="138">
        <f>'Prix - Blé dur 9'!C732</f>
        <v>2019</v>
      </c>
      <c r="B732" s="70">
        <f>'Prix - Blé dur 9'!E732</f>
        <v>242.46</v>
      </c>
      <c r="C732" s="71">
        <f>'Prix - Blé dur 9'!F732</f>
        <v>241.38</v>
      </c>
    </row>
    <row r="733" spans="1:3" x14ac:dyDescent="0.3">
      <c r="A733" s="138">
        <f>'Prix - Blé dur 9'!C733</f>
        <v>2019</v>
      </c>
      <c r="B733" s="70">
        <f>'Prix - Blé dur 9'!E733</f>
        <v>242.46</v>
      </c>
      <c r="C733" s="71">
        <f>'Prix - Blé dur 9'!F733</f>
        <v>241.38</v>
      </c>
    </row>
    <row r="734" spans="1:3" x14ac:dyDescent="0.3">
      <c r="A734" s="138">
        <f>'Prix - Blé dur 9'!C734</f>
        <v>2019</v>
      </c>
      <c r="B734" s="70">
        <f>'Prix - Blé dur 9'!E734</f>
        <v>242.46</v>
      </c>
      <c r="C734" s="71">
        <f>'Prix - Blé dur 9'!F734</f>
        <v>241.38</v>
      </c>
    </row>
    <row r="735" spans="1:3" x14ac:dyDescent="0.3">
      <c r="A735" s="138">
        <f>'Prix - Blé dur 9'!C735</f>
        <v>2019</v>
      </c>
      <c r="B735" s="70">
        <f>'Prix - Blé dur 9'!E735</f>
        <v>242.46</v>
      </c>
      <c r="C735" s="71">
        <f>'Prix - Blé dur 9'!F735</f>
        <v>241.38</v>
      </c>
    </row>
    <row r="736" spans="1:3" x14ac:dyDescent="0.3">
      <c r="A736" s="138">
        <f>'Prix - Blé dur 9'!C736</f>
        <v>2019</v>
      </c>
      <c r="B736" s="70">
        <f>'Prix - Blé dur 9'!E736</f>
        <v>242.46</v>
      </c>
      <c r="C736" s="71">
        <f>'Prix - Blé dur 9'!F736</f>
        <v>241.38</v>
      </c>
    </row>
    <row r="737" spans="1:3" x14ac:dyDescent="0.3">
      <c r="A737" s="138">
        <f>'Prix - Blé dur 9'!C737</f>
        <v>2019</v>
      </c>
      <c r="B737" s="70">
        <f>'Prix - Blé dur 9'!E737</f>
        <v>242.46</v>
      </c>
      <c r="C737" s="71">
        <f>'Prix - Blé dur 9'!F737</f>
        <v>241.38</v>
      </c>
    </row>
    <row r="738" spans="1:3" x14ac:dyDescent="0.3">
      <c r="A738" s="138">
        <f>'Prix - Blé dur 9'!C738</f>
        <v>2019</v>
      </c>
      <c r="B738" s="70">
        <f>'Prix - Blé dur 9'!E738</f>
        <v>242.46</v>
      </c>
      <c r="C738" s="71">
        <f>'Prix - Blé dur 9'!F738</f>
        <v>241.38</v>
      </c>
    </row>
    <row r="739" spans="1:3" x14ac:dyDescent="0.3">
      <c r="A739" s="138">
        <f>'Prix - Blé dur 9'!C739</f>
        <v>2019</v>
      </c>
      <c r="B739" s="70">
        <f>'Prix - Blé dur 9'!E739</f>
        <v>242.46</v>
      </c>
      <c r="C739" s="71">
        <f>'Prix - Blé dur 9'!F739</f>
        <v>241.38</v>
      </c>
    </row>
    <row r="740" spans="1:3" x14ac:dyDescent="0.3">
      <c r="A740" s="138">
        <f>'Prix - Blé dur 9'!C740</f>
        <v>2019</v>
      </c>
      <c r="B740" s="70">
        <f>'Prix - Blé dur 9'!E740</f>
        <v>242.46</v>
      </c>
      <c r="C740" s="71">
        <f>'Prix - Blé dur 9'!F740</f>
        <v>241.38</v>
      </c>
    </row>
    <row r="741" spans="1:3" x14ac:dyDescent="0.3">
      <c r="A741" s="138">
        <f>'Prix - Blé dur 9'!C741</f>
        <v>2019</v>
      </c>
      <c r="B741" s="70">
        <f>'Prix - Blé dur 9'!E741</f>
        <v>242.46</v>
      </c>
      <c r="C741" s="71">
        <f>'Prix - Blé dur 9'!F741</f>
        <v>241.38</v>
      </c>
    </row>
    <row r="742" spans="1:3" x14ac:dyDescent="0.3">
      <c r="A742" s="138">
        <f>'Prix - Blé dur 9'!C742</f>
        <v>2019</v>
      </c>
      <c r="B742" s="70">
        <f>'Prix - Blé dur 9'!E742</f>
        <v>242.46</v>
      </c>
      <c r="C742" s="71">
        <f>'Prix - Blé dur 9'!F742</f>
        <v>241.38</v>
      </c>
    </row>
    <row r="743" spans="1:3" x14ac:dyDescent="0.3">
      <c r="A743" s="138">
        <f>'Prix - Blé dur 9'!C743</f>
        <v>2019</v>
      </c>
      <c r="B743" s="70">
        <f>'Prix - Blé dur 9'!E743</f>
        <v>242.46</v>
      </c>
      <c r="C743" s="71">
        <f>'Prix - Blé dur 9'!F743</f>
        <v>241.38</v>
      </c>
    </row>
    <row r="744" spans="1:3" x14ac:dyDescent="0.3">
      <c r="A744" s="138">
        <f>'Prix - Blé dur 9'!C744</f>
        <v>2019</v>
      </c>
      <c r="B744" s="70">
        <f>'Prix - Blé dur 9'!E744</f>
        <v>242.46</v>
      </c>
      <c r="C744" s="71">
        <f>'Prix - Blé dur 9'!F744</f>
        <v>241.38</v>
      </c>
    </row>
    <row r="745" spans="1:3" x14ac:dyDescent="0.3">
      <c r="A745" s="138">
        <f>'Prix - Blé dur 9'!C745</f>
        <v>2019</v>
      </c>
      <c r="B745" s="70">
        <f>'Prix - Blé dur 9'!E745</f>
        <v>242.46</v>
      </c>
      <c r="C745" s="71">
        <f>'Prix - Blé dur 9'!F745</f>
        <v>241.38</v>
      </c>
    </row>
    <row r="746" spans="1:3" x14ac:dyDescent="0.3">
      <c r="A746" s="138">
        <f>'Prix - Blé dur 9'!C746</f>
        <v>2019</v>
      </c>
      <c r="B746" s="70">
        <f>'Prix - Blé dur 9'!E746</f>
        <v>242.46</v>
      </c>
      <c r="C746" s="71">
        <f>'Prix - Blé dur 9'!F746</f>
        <v>241.38</v>
      </c>
    </row>
    <row r="747" spans="1:3" x14ac:dyDescent="0.3">
      <c r="A747" s="138">
        <f>'Prix - Blé dur 9'!C747</f>
        <v>2019</v>
      </c>
      <c r="B747" s="70">
        <f>'Prix - Blé dur 9'!E747</f>
        <v>242.46</v>
      </c>
      <c r="C747" s="71">
        <f>'Prix - Blé dur 9'!F747</f>
        <v>241.38</v>
      </c>
    </row>
    <row r="748" spans="1:3" x14ac:dyDescent="0.3">
      <c r="A748" s="138">
        <f>'Prix - Blé dur 9'!C748</f>
        <v>2019</v>
      </c>
      <c r="B748" s="70">
        <f>'Prix - Blé dur 9'!E748</f>
        <v>242.46</v>
      </c>
      <c r="C748" s="71">
        <f>'Prix - Blé dur 9'!F748</f>
        <v>241.38</v>
      </c>
    </row>
    <row r="749" spans="1:3" x14ac:dyDescent="0.3">
      <c r="A749" s="138">
        <f>'Prix - Blé dur 9'!C749</f>
        <v>2019</v>
      </c>
      <c r="B749" s="70">
        <f>'Prix - Blé dur 9'!E749</f>
        <v>242.46</v>
      </c>
      <c r="C749" s="71">
        <f>'Prix - Blé dur 9'!F749</f>
        <v>241.38</v>
      </c>
    </row>
    <row r="750" spans="1:3" x14ac:dyDescent="0.3">
      <c r="A750" s="138">
        <f>'Prix - Blé dur 9'!C750</f>
        <v>2019</v>
      </c>
      <c r="B750" s="70">
        <f>'Prix - Blé dur 9'!E750</f>
        <v>242.46</v>
      </c>
      <c r="C750" s="71">
        <f>'Prix - Blé dur 9'!F750</f>
        <v>241.38</v>
      </c>
    </row>
    <row r="751" spans="1:3" x14ac:dyDescent="0.3">
      <c r="A751" s="138">
        <f>'Prix - Blé dur 9'!C751</f>
        <v>2019</v>
      </c>
      <c r="B751" s="70">
        <f>'Prix - Blé dur 9'!E751</f>
        <v>242.46</v>
      </c>
      <c r="C751" s="71">
        <f>'Prix - Blé dur 9'!F751</f>
        <v>241.38</v>
      </c>
    </row>
    <row r="752" spans="1:3" x14ac:dyDescent="0.3">
      <c r="A752" s="138">
        <f>'Prix - Blé dur 9'!C752</f>
        <v>2019</v>
      </c>
      <c r="B752" s="70">
        <f>'Prix - Blé dur 9'!E752</f>
        <v>242.46</v>
      </c>
      <c r="C752" s="71">
        <f>'Prix - Blé dur 9'!F752</f>
        <v>241.38</v>
      </c>
    </row>
    <row r="753" spans="1:3" x14ac:dyDescent="0.3">
      <c r="A753" s="138">
        <f>'Prix - Blé dur 9'!C753</f>
        <v>2019</v>
      </c>
      <c r="B753" s="70">
        <f>'Prix - Blé dur 9'!E753</f>
        <v>242.46</v>
      </c>
      <c r="C753" s="71">
        <f>'Prix - Blé dur 9'!F753</f>
        <v>241.38</v>
      </c>
    </row>
    <row r="754" spans="1:3" x14ac:dyDescent="0.3">
      <c r="A754" s="138">
        <f>'Prix - Blé dur 9'!C754</f>
        <v>2019</v>
      </c>
      <c r="B754" s="70">
        <f>'Prix - Blé dur 9'!E754</f>
        <v>242.46</v>
      </c>
      <c r="C754" s="71">
        <f>'Prix - Blé dur 9'!F754</f>
        <v>241.38</v>
      </c>
    </row>
    <row r="755" spans="1:3" x14ac:dyDescent="0.3">
      <c r="A755" s="138">
        <f>'Prix - Blé dur 9'!C755</f>
        <v>2019</v>
      </c>
      <c r="B755" s="70">
        <f>'Prix - Blé dur 9'!E755</f>
        <v>242.46</v>
      </c>
      <c r="C755" s="71">
        <f>'Prix - Blé dur 9'!F755</f>
        <v>241.38</v>
      </c>
    </row>
    <row r="756" spans="1:3" x14ac:dyDescent="0.3">
      <c r="A756" s="138">
        <f>'Prix - Blé dur 9'!C756</f>
        <v>2019</v>
      </c>
      <c r="B756" s="70">
        <f>'Prix - Blé dur 9'!E756</f>
        <v>242.46</v>
      </c>
      <c r="C756" s="71">
        <f>'Prix - Blé dur 9'!F756</f>
        <v>241.38</v>
      </c>
    </row>
    <row r="757" spans="1:3" x14ac:dyDescent="0.3">
      <c r="A757" s="138">
        <f>'Prix - Blé dur 9'!C757</f>
        <v>2019</v>
      </c>
      <c r="B757" s="70">
        <f>'Prix - Blé dur 9'!E757</f>
        <v>242.46</v>
      </c>
      <c r="C757" s="71">
        <f>'Prix - Blé dur 9'!F757</f>
        <v>241.38</v>
      </c>
    </row>
    <row r="758" spans="1:3" x14ac:dyDescent="0.3">
      <c r="A758" s="138">
        <f>'Prix - Blé dur 9'!C758</f>
        <v>2019</v>
      </c>
      <c r="B758" s="70">
        <f>'Prix - Blé dur 9'!E758</f>
        <v>242.46</v>
      </c>
      <c r="C758" s="71">
        <f>'Prix - Blé dur 9'!F758</f>
        <v>241.38</v>
      </c>
    </row>
    <row r="759" spans="1:3" x14ac:dyDescent="0.3">
      <c r="A759" s="138">
        <f>'Prix - Blé dur 9'!C759</f>
        <v>2019</v>
      </c>
      <c r="B759" s="70">
        <f>'Prix - Blé dur 9'!E759</f>
        <v>242.46</v>
      </c>
      <c r="C759" s="71">
        <f>'Prix - Blé dur 9'!F759</f>
        <v>241.38</v>
      </c>
    </row>
    <row r="760" spans="1:3" x14ac:dyDescent="0.3">
      <c r="A760" s="138">
        <f>'Prix - Blé dur 9'!C760</f>
        <v>2019</v>
      </c>
      <c r="B760" s="70">
        <f>'Prix - Blé dur 9'!E760</f>
        <v>242.46</v>
      </c>
      <c r="C760" s="71">
        <f>'Prix - Blé dur 9'!F760</f>
        <v>241.38</v>
      </c>
    </row>
    <row r="761" spans="1:3" x14ac:dyDescent="0.3">
      <c r="A761" s="138">
        <f>'Prix - Blé dur 9'!C761</f>
        <v>2019</v>
      </c>
      <c r="B761" s="70">
        <f>'Prix - Blé dur 9'!E761</f>
        <v>242.46</v>
      </c>
      <c r="C761" s="71">
        <f>'Prix - Blé dur 9'!F761</f>
        <v>241.38</v>
      </c>
    </row>
    <row r="762" spans="1:3" x14ac:dyDescent="0.3">
      <c r="A762" s="138">
        <f>'Prix - Blé dur 9'!C762</f>
        <v>2019</v>
      </c>
      <c r="B762" s="70">
        <f>'Prix - Blé dur 9'!E762</f>
        <v>242.46</v>
      </c>
      <c r="C762" s="71">
        <f>'Prix - Blé dur 9'!F762</f>
        <v>241.38</v>
      </c>
    </row>
    <row r="763" spans="1:3" x14ac:dyDescent="0.3">
      <c r="A763" s="138">
        <f>'Prix - Blé dur 9'!C763</f>
        <v>2019</v>
      </c>
      <c r="B763" s="70">
        <f>'Prix - Blé dur 9'!E763</f>
        <v>242.46</v>
      </c>
      <c r="C763" s="71">
        <f>'Prix - Blé dur 9'!F763</f>
        <v>241.38</v>
      </c>
    </row>
    <row r="764" spans="1:3" x14ac:dyDescent="0.3">
      <c r="A764" s="138">
        <f>'Prix - Blé dur 9'!C764</f>
        <v>2019</v>
      </c>
      <c r="B764" s="70">
        <f>'Prix - Blé dur 9'!E764</f>
        <v>242.46</v>
      </c>
      <c r="C764" s="71">
        <f>'Prix - Blé dur 9'!F764</f>
        <v>241.38</v>
      </c>
    </row>
    <row r="765" spans="1:3" x14ac:dyDescent="0.3">
      <c r="A765" s="138">
        <f>'Prix - Blé dur 9'!C765</f>
        <v>2019</v>
      </c>
      <c r="B765" s="70">
        <f>'Prix - Blé dur 9'!E765</f>
        <v>242.46</v>
      </c>
      <c r="C765" s="71">
        <f>'Prix - Blé dur 9'!F765</f>
        <v>241.38</v>
      </c>
    </row>
    <row r="766" spans="1:3" x14ac:dyDescent="0.3">
      <c r="A766" s="138">
        <f>'Prix - Blé dur 9'!C766</f>
        <v>2019</v>
      </c>
      <c r="B766" s="70">
        <f>'Prix - Blé dur 9'!E766</f>
        <v>242.46</v>
      </c>
      <c r="C766" s="71">
        <f>'Prix - Blé dur 9'!F766</f>
        <v>241.38</v>
      </c>
    </row>
    <row r="767" spans="1:3" x14ac:dyDescent="0.3">
      <c r="A767" s="138">
        <f>'Prix - Blé dur 9'!C767</f>
        <v>2019</v>
      </c>
      <c r="B767" s="70">
        <f>'Prix - Blé dur 9'!E767</f>
        <v>242.46</v>
      </c>
      <c r="C767" s="71">
        <f>'Prix - Blé dur 9'!F767</f>
        <v>241.38</v>
      </c>
    </row>
    <row r="768" spans="1:3" x14ac:dyDescent="0.3">
      <c r="A768" s="138">
        <f>'Prix - Blé dur 9'!C768</f>
        <v>2019</v>
      </c>
      <c r="B768" s="70">
        <f>'Prix - Blé dur 9'!E768</f>
        <v>242.46</v>
      </c>
      <c r="C768" s="71">
        <f>'Prix - Blé dur 9'!F768</f>
        <v>241.38</v>
      </c>
    </row>
    <row r="769" spans="1:3" x14ac:dyDescent="0.3">
      <c r="A769" s="138">
        <f>'Prix - Blé dur 9'!C769</f>
        <v>2019</v>
      </c>
      <c r="B769" s="70">
        <f>'Prix - Blé dur 9'!E769</f>
        <v>242.46</v>
      </c>
      <c r="C769" s="71">
        <f>'Prix - Blé dur 9'!F769</f>
        <v>241.38</v>
      </c>
    </row>
    <row r="770" spans="1:3" x14ac:dyDescent="0.3">
      <c r="A770" s="138">
        <f>'Prix - Blé dur 9'!C770</f>
        <v>2019</v>
      </c>
      <c r="B770" s="70">
        <f>'Prix - Blé dur 9'!E770</f>
        <v>242.46</v>
      </c>
      <c r="C770" s="71">
        <f>'Prix - Blé dur 9'!F770</f>
        <v>241.38</v>
      </c>
    </row>
    <row r="771" spans="1:3" x14ac:dyDescent="0.3">
      <c r="A771" s="138">
        <f>'Prix - Blé dur 9'!C771</f>
        <v>2019</v>
      </c>
      <c r="B771" s="70">
        <f>'Prix - Blé dur 9'!E771</f>
        <v>242.46</v>
      </c>
      <c r="C771" s="71">
        <f>'Prix - Blé dur 9'!F771</f>
        <v>241.38</v>
      </c>
    </row>
    <row r="772" spans="1:3" x14ac:dyDescent="0.3">
      <c r="A772" s="138">
        <f>'Prix - Blé dur 9'!C772</f>
        <v>2019</v>
      </c>
      <c r="B772" s="70">
        <f>'Prix - Blé dur 9'!E772</f>
        <v>242.46</v>
      </c>
      <c r="C772" s="71">
        <f>'Prix - Blé dur 9'!F772</f>
        <v>241.38</v>
      </c>
    </row>
    <row r="773" spans="1:3" x14ac:dyDescent="0.3">
      <c r="A773" s="138">
        <f>'Prix - Blé dur 9'!C773</f>
        <v>2019</v>
      </c>
      <c r="B773" s="70">
        <f>'Prix - Blé dur 9'!E773</f>
        <v>242.46</v>
      </c>
      <c r="C773" s="71">
        <f>'Prix - Blé dur 9'!F773</f>
        <v>241.38</v>
      </c>
    </row>
    <row r="774" spans="1:3" x14ac:dyDescent="0.3">
      <c r="A774" s="138">
        <f>'Prix - Blé dur 9'!C774</f>
        <v>2019</v>
      </c>
      <c r="B774" s="70">
        <f>'Prix - Blé dur 9'!E774</f>
        <v>242.46</v>
      </c>
      <c r="C774" s="71">
        <f>'Prix - Blé dur 9'!F774</f>
        <v>241.38</v>
      </c>
    </row>
    <row r="775" spans="1:3" x14ac:dyDescent="0.3">
      <c r="A775" s="138">
        <f>'Prix - Blé dur 9'!C775</f>
        <v>2019</v>
      </c>
      <c r="B775" s="70">
        <f>'Prix - Blé dur 9'!E775</f>
        <v>242.46</v>
      </c>
      <c r="C775" s="71">
        <f>'Prix - Blé dur 9'!F775</f>
        <v>241.38</v>
      </c>
    </row>
    <row r="776" spans="1:3" x14ac:dyDescent="0.3">
      <c r="A776" s="138">
        <f>'Prix - Blé dur 9'!C776</f>
        <v>2019</v>
      </c>
      <c r="B776" s="70">
        <f>'Prix - Blé dur 9'!E776</f>
        <v>242.46</v>
      </c>
      <c r="C776" s="71">
        <f>'Prix - Blé dur 9'!F776</f>
        <v>241.38</v>
      </c>
    </row>
    <row r="777" spans="1:3" x14ac:dyDescent="0.3">
      <c r="A777" s="138">
        <f>'Prix - Blé dur 9'!C777</f>
        <v>2019</v>
      </c>
      <c r="B777" s="70">
        <f>'Prix - Blé dur 9'!E777</f>
        <v>242.46</v>
      </c>
      <c r="C777" s="71">
        <f>'Prix - Blé dur 9'!F777</f>
        <v>241.38</v>
      </c>
    </row>
    <row r="778" spans="1:3" x14ac:dyDescent="0.3">
      <c r="A778" s="138">
        <f>'Prix - Blé dur 9'!C778</f>
        <v>2019</v>
      </c>
      <c r="B778" s="70">
        <f>'Prix - Blé dur 9'!E778</f>
        <v>242.46</v>
      </c>
      <c r="C778" s="71">
        <f>'Prix - Blé dur 9'!F778</f>
        <v>241.38</v>
      </c>
    </row>
    <row r="779" spans="1:3" x14ac:dyDescent="0.3">
      <c r="A779" s="138">
        <f>'Prix - Blé dur 9'!C779</f>
        <v>2019</v>
      </c>
      <c r="B779" s="70">
        <f>'Prix - Blé dur 9'!E779</f>
        <v>242.46</v>
      </c>
      <c r="C779" s="71">
        <f>'Prix - Blé dur 9'!F779</f>
        <v>241.38</v>
      </c>
    </row>
    <row r="780" spans="1:3" x14ac:dyDescent="0.3">
      <c r="A780" s="138">
        <f>'Prix - Blé dur 9'!C780</f>
        <v>2019</v>
      </c>
      <c r="B780" s="70">
        <f>'Prix - Blé dur 9'!E780</f>
        <v>242.46</v>
      </c>
      <c r="C780" s="71">
        <f>'Prix - Blé dur 9'!F780</f>
        <v>241.38</v>
      </c>
    </row>
    <row r="781" spans="1:3" x14ac:dyDescent="0.3">
      <c r="A781" s="138">
        <f>'Prix - Blé dur 9'!C781</f>
        <v>2019</v>
      </c>
      <c r="B781" s="70">
        <f>'Prix - Blé dur 9'!E781</f>
        <v>242.46</v>
      </c>
      <c r="C781" s="71">
        <f>'Prix - Blé dur 9'!F781</f>
        <v>241.38</v>
      </c>
    </row>
    <row r="782" spans="1:3" x14ac:dyDescent="0.3">
      <c r="A782" s="138">
        <f>'Prix - Blé dur 9'!C782</f>
        <v>2019</v>
      </c>
      <c r="B782" s="70">
        <f>'Prix - Blé dur 9'!E782</f>
        <v>242.46</v>
      </c>
      <c r="C782" s="71">
        <f>'Prix - Blé dur 9'!F782</f>
        <v>241.38</v>
      </c>
    </row>
    <row r="783" spans="1:3" x14ac:dyDescent="0.3">
      <c r="A783" s="138">
        <f>'Prix - Blé dur 9'!C783</f>
        <v>2019</v>
      </c>
      <c r="B783" s="70">
        <f>'Prix - Blé dur 9'!E783</f>
        <v>242.46</v>
      </c>
      <c r="C783" s="71">
        <f>'Prix - Blé dur 9'!F783</f>
        <v>241.38</v>
      </c>
    </row>
    <row r="784" spans="1:3" x14ac:dyDescent="0.3">
      <c r="A784" s="138">
        <f>'Prix - Blé dur 9'!C784</f>
        <v>2019</v>
      </c>
      <c r="B784" s="70">
        <f>'Prix - Blé dur 9'!E784</f>
        <v>242.46</v>
      </c>
      <c r="C784" s="71">
        <f>'Prix - Blé dur 9'!F784</f>
        <v>241.38</v>
      </c>
    </row>
    <row r="785" spans="1:3" x14ac:dyDescent="0.3">
      <c r="A785" s="138">
        <f>'Prix - Blé dur 9'!C785</f>
        <v>2019</v>
      </c>
      <c r="B785" s="70">
        <f>'Prix - Blé dur 9'!E785</f>
        <v>242.46</v>
      </c>
      <c r="C785" s="71">
        <f>'Prix - Blé dur 9'!F785</f>
        <v>241.38</v>
      </c>
    </row>
    <row r="786" spans="1:3" x14ac:dyDescent="0.3">
      <c r="A786" s="138">
        <f>'Prix - Blé dur 9'!C786</f>
        <v>2019</v>
      </c>
      <c r="B786" s="70">
        <f>'Prix - Blé dur 9'!E786</f>
        <v>242.46</v>
      </c>
      <c r="C786" s="71">
        <f>'Prix - Blé dur 9'!F786</f>
        <v>241.38</v>
      </c>
    </row>
    <row r="787" spans="1:3" x14ac:dyDescent="0.3">
      <c r="A787" s="138">
        <f>'Prix - Blé dur 9'!C787</f>
        <v>2019</v>
      </c>
      <c r="B787" s="70">
        <f>'Prix - Blé dur 9'!E787</f>
        <v>242.46</v>
      </c>
      <c r="C787" s="71">
        <f>'Prix - Blé dur 9'!F787</f>
        <v>241.38</v>
      </c>
    </row>
    <row r="788" spans="1:3" x14ac:dyDescent="0.3">
      <c r="A788" s="138">
        <f>'Prix - Blé dur 9'!C788</f>
        <v>2020</v>
      </c>
      <c r="B788" s="70">
        <f>'Prix - Blé dur 9'!E788</f>
        <v>278.48</v>
      </c>
      <c r="C788" s="71">
        <f>'Prix - Blé dur 9'!F788</f>
        <v>241.38</v>
      </c>
    </row>
    <row r="789" spans="1:3" x14ac:dyDescent="0.3">
      <c r="A789" s="138">
        <f>'Prix - Blé dur 9'!C789</f>
        <v>2020</v>
      </c>
      <c r="B789" s="70">
        <f>'Prix - Blé dur 9'!E789</f>
        <v>278.48</v>
      </c>
      <c r="C789" s="71">
        <f>'Prix - Blé dur 9'!F789</f>
        <v>241.38</v>
      </c>
    </row>
    <row r="790" spans="1:3" x14ac:dyDescent="0.3">
      <c r="A790" s="138">
        <f>'Prix - Blé dur 9'!C790</f>
        <v>2020</v>
      </c>
      <c r="B790" s="70">
        <f>'Prix - Blé dur 9'!E790</f>
        <v>278.48</v>
      </c>
      <c r="C790" s="71">
        <f>'Prix - Blé dur 9'!F790</f>
        <v>241.38</v>
      </c>
    </row>
    <row r="791" spans="1:3" x14ac:dyDescent="0.3">
      <c r="A791" s="138">
        <f>'Prix - Blé dur 9'!C791</f>
        <v>2020</v>
      </c>
      <c r="B791" s="70">
        <f>'Prix - Blé dur 9'!E791</f>
        <v>278.48</v>
      </c>
      <c r="C791" s="71">
        <f>'Prix - Blé dur 9'!F791</f>
        <v>241.38</v>
      </c>
    </row>
    <row r="792" spans="1:3" x14ac:dyDescent="0.3">
      <c r="A792" s="138">
        <f>'Prix - Blé dur 9'!C792</f>
        <v>2020</v>
      </c>
      <c r="B792" s="70">
        <f>'Prix - Blé dur 9'!E792</f>
        <v>278.48</v>
      </c>
      <c r="C792" s="71">
        <f>'Prix - Blé dur 9'!F792</f>
        <v>241.38</v>
      </c>
    </row>
    <row r="793" spans="1:3" x14ac:dyDescent="0.3">
      <c r="A793" s="138">
        <f>'Prix - Blé dur 9'!C793</f>
        <v>2020</v>
      </c>
      <c r="B793" s="70">
        <f>'Prix - Blé dur 9'!E793</f>
        <v>278.48</v>
      </c>
      <c r="C793" s="71">
        <f>'Prix - Blé dur 9'!F793</f>
        <v>241.38</v>
      </c>
    </row>
    <row r="794" spans="1:3" x14ac:dyDescent="0.3">
      <c r="A794" s="138">
        <f>'Prix - Blé dur 9'!C794</f>
        <v>2020</v>
      </c>
      <c r="B794" s="70">
        <f>'Prix - Blé dur 9'!E794</f>
        <v>278.48</v>
      </c>
      <c r="C794" s="71">
        <f>'Prix - Blé dur 9'!F794</f>
        <v>241.38</v>
      </c>
    </row>
    <row r="795" spans="1:3" x14ac:dyDescent="0.3">
      <c r="A795" s="138">
        <f>'Prix - Blé dur 9'!C795</f>
        <v>2020</v>
      </c>
      <c r="B795" s="70">
        <f>'Prix - Blé dur 9'!E795</f>
        <v>278.48</v>
      </c>
      <c r="C795" s="71">
        <f>'Prix - Blé dur 9'!F795</f>
        <v>241.38</v>
      </c>
    </row>
    <row r="796" spans="1:3" x14ac:dyDescent="0.3">
      <c r="A796" s="138">
        <f>'Prix - Blé dur 9'!C796</f>
        <v>2020</v>
      </c>
      <c r="B796" s="70">
        <f>'Prix - Blé dur 9'!E796</f>
        <v>278.48</v>
      </c>
      <c r="C796" s="71">
        <f>'Prix - Blé dur 9'!F796</f>
        <v>241.38</v>
      </c>
    </row>
    <row r="797" spans="1:3" x14ac:dyDescent="0.3">
      <c r="A797" s="138">
        <f>'Prix - Blé dur 9'!C797</f>
        <v>2020</v>
      </c>
      <c r="B797" s="70">
        <f>'Prix - Blé dur 9'!E797</f>
        <v>278.48</v>
      </c>
      <c r="C797" s="71">
        <f>'Prix - Blé dur 9'!F797</f>
        <v>241.38</v>
      </c>
    </row>
    <row r="798" spans="1:3" x14ac:dyDescent="0.3">
      <c r="A798" s="138">
        <f>'Prix - Blé dur 9'!C798</f>
        <v>2020</v>
      </c>
      <c r="B798" s="70">
        <f>'Prix - Blé dur 9'!E798</f>
        <v>278.48</v>
      </c>
      <c r="C798" s="71">
        <f>'Prix - Blé dur 9'!F798</f>
        <v>241.38</v>
      </c>
    </row>
    <row r="799" spans="1:3" x14ac:dyDescent="0.3">
      <c r="A799" s="138">
        <f>'Prix - Blé dur 9'!C799</f>
        <v>2020</v>
      </c>
      <c r="B799" s="70">
        <f>'Prix - Blé dur 9'!E799</f>
        <v>278.48</v>
      </c>
      <c r="C799" s="71">
        <f>'Prix - Blé dur 9'!F799</f>
        <v>241.38</v>
      </c>
    </row>
    <row r="800" spans="1:3" x14ac:dyDescent="0.3">
      <c r="A800" s="138">
        <f>'Prix - Blé dur 9'!C800</f>
        <v>2020</v>
      </c>
      <c r="B800" s="70">
        <f>'Prix - Blé dur 9'!E800</f>
        <v>278.48</v>
      </c>
      <c r="C800" s="71">
        <f>'Prix - Blé dur 9'!F800</f>
        <v>241.38</v>
      </c>
    </row>
    <row r="801" spans="1:3" x14ac:dyDescent="0.3">
      <c r="A801" s="138">
        <f>'Prix - Blé dur 9'!C801</f>
        <v>2020</v>
      </c>
      <c r="B801" s="70">
        <f>'Prix - Blé dur 9'!E801</f>
        <v>278.48</v>
      </c>
      <c r="C801" s="71">
        <f>'Prix - Blé dur 9'!F801</f>
        <v>241.38</v>
      </c>
    </row>
    <row r="802" spans="1:3" x14ac:dyDescent="0.3">
      <c r="A802" s="138">
        <f>'Prix - Blé dur 9'!C802</f>
        <v>2020</v>
      </c>
      <c r="B802" s="70">
        <f>'Prix - Blé dur 9'!E802</f>
        <v>278.48</v>
      </c>
      <c r="C802" s="71">
        <f>'Prix - Blé dur 9'!F802</f>
        <v>241.38</v>
      </c>
    </row>
    <row r="803" spans="1:3" x14ac:dyDescent="0.3">
      <c r="A803" s="138">
        <f>'Prix - Blé dur 9'!C803</f>
        <v>2020</v>
      </c>
      <c r="B803" s="70">
        <f>'Prix - Blé dur 9'!E803</f>
        <v>278.48</v>
      </c>
      <c r="C803" s="71">
        <f>'Prix - Blé dur 9'!F803</f>
        <v>241.38</v>
      </c>
    </row>
    <row r="804" spans="1:3" x14ac:dyDescent="0.3">
      <c r="A804" s="138">
        <f>'Prix - Blé dur 9'!C804</f>
        <v>2020</v>
      </c>
      <c r="B804" s="70">
        <f>'Prix - Blé dur 9'!E804</f>
        <v>278.48</v>
      </c>
      <c r="C804" s="71">
        <f>'Prix - Blé dur 9'!F804</f>
        <v>241.38</v>
      </c>
    </row>
    <row r="805" spans="1:3" x14ac:dyDescent="0.3">
      <c r="A805" s="138">
        <f>'Prix - Blé dur 9'!C805</f>
        <v>2020</v>
      </c>
      <c r="B805" s="70">
        <f>'Prix - Blé dur 9'!E805</f>
        <v>278.48</v>
      </c>
      <c r="C805" s="71">
        <f>'Prix - Blé dur 9'!F805</f>
        <v>241.38</v>
      </c>
    </row>
    <row r="806" spans="1:3" x14ac:dyDescent="0.3">
      <c r="A806" s="138">
        <f>'Prix - Blé dur 9'!C806</f>
        <v>2020</v>
      </c>
      <c r="B806" s="70">
        <f>'Prix - Blé dur 9'!E806</f>
        <v>278.48</v>
      </c>
      <c r="C806" s="71">
        <f>'Prix - Blé dur 9'!F806</f>
        <v>241.38</v>
      </c>
    </row>
    <row r="807" spans="1:3" x14ac:dyDescent="0.3">
      <c r="A807" s="138">
        <f>'Prix - Blé dur 9'!C807</f>
        <v>2020</v>
      </c>
      <c r="B807" s="70">
        <f>'Prix - Blé dur 9'!E807</f>
        <v>278.48</v>
      </c>
      <c r="C807" s="71">
        <f>'Prix - Blé dur 9'!F807</f>
        <v>241.38</v>
      </c>
    </row>
    <row r="808" spans="1:3" x14ac:dyDescent="0.3">
      <c r="A808" s="138">
        <f>'Prix - Blé dur 9'!C808</f>
        <v>2020</v>
      </c>
      <c r="B808" s="70">
        <f>'Prix - Blé dur 9'!E808</f>
        <v>278.48</v>
      </c>
      <c r="C808" s="71">
        <f>'Prix - Blé dur 9'!F808</f>
        <v>241.38</v>
      </c>
    </row>
    <row r="809" spans="1:3" x14ac:dyDescent="0.3">
      <c r="A809" s="138">
        <f>'Prix - Blé dur 9'!C809</f>
        <v>2020</v>
      </c>
      <c r="B809" s="70">
        <f>'Prix - Blé dur 9'!E809</f>
        <v>278.48</v>
      </c>
      <c r="C809" s="71">
        <f>'Prix - Blé dur 9'!F809</f>
        <v>241.38</v>
      </c>
    </row>
    <row r="810" spans="1:3" x14ac:dyDescent="0.3">
      <c r="A810" s="138">
        <f>'Prix - Blé dur 9'!C810</f>
        <v>2020</v>
      </c>
      <c r="B810" s="70">
        <f>'Prix - Blé dur 9'!E810</f>
        <v>278.48</v>
      </c>
      <c r="C810" s="71">
        <f>'Prix - Blé dur 9'!F810</f>
        <v>241.38</v>
      </c>
    </row>
    <row r="811" spans="1:3" x14ac:dyDescent="0.3">
      <c r="A811" s="138">
        <f>'Prix - Blé dur 9'!C811</f>
        <v>2020</v>
      </c>
      <c r="B811" s="70">
        <f>'Prix - Blé dur 9'!E811</f>
        <v>278.48</v>
      </c>
      <c r="C811" s="71">
        <f>'Prix - Blé dur 9'!F811</f>
        <v>241.38</v>
      </c>
    </row>
    <row r="812" spans="1:3" x14ac:dyDescent="0.3">
      <c r="A812" s="138">
        <f>'Prix - Blé dur 9'!C812</f>
        <v>2020</v>
      </c>
      <c r="B812" s="70">
        <f>'Prix - Blé dur 9'!E812</f>
        <v>278.48</v>
      </c>
      <c r="C812" s="71">
        <f>'Prix - Blé dur 9'!F812</f>
        <v>241.38</v>
      </c>
    </row>
    <row r="813" spans="1:3" x14ac:dyDescent="0.3">
      <c r="A813" s="138">
        <f>'Prix - Blé dur 9'!C813</f>
        <v>2020</v>
      </c>
      <c r="B813" s="70">
        <f>'Prix - Blé dur 9'!E813</f>
        <v>278.48</v>
      </c>
      <c r="C813" s="71">
        <f>'Prix - Blé dur 9'!F813</f>
        <v>241.38</v>
      </c>
    </row>
    <row r="814" spans="1:3" x14ac:dyDescent="0.3">
      <c r="A814" s="138">
        <f>'Prix - Blé dur 9'!C814</f>
        <v>2020</v>
      </c>
      <c r="B814" s="70">
        <f>'Prix - Blé dur 9'!E814</f>
        <v>278.48</v>
      </c>
      <c r="C814" s="71">
        <f>'Prix - Blé dur 9'!F814</f>
        <v>241.38</v>
      </c>
    </row>
    <row r="815" spans="1:3" x14ac:dyDescent="0.3">
      <c r="A815" s="138">
        <f>'Prix - Blé dur 9'!C815</f>
        <v>2020</v>
      </c>
      <c r="B815" s="70">
        <f>'Prix - Blé dur 9'!E815</f>
        <v>278.48</v>
      </c>
      <c r="C815" s="71">
        <f>'Prix - Blé dur 9'!F815</f>
        <v>241.38</v>
      </c>
    </row>
    <row r="816" spans="1:3" x14ac:dyDescent="0.3">
      <c r="A816" s="138">
        <f>'Prix - Blé dur 9'!C816</f>
        <v>2020</v>
      </c>
      <c r="B816" s="70">
        <f>'Prix - Blé dur 9'!E816</f>
        <v>278.48</v>
      </c>
      <c r="C816" s="71">
        <f>'Prix - Blé dur 9'!F816</f>
        <v>241.38</v>
      </c>
    </row>
    <row r="817" spans="1:3" x14ac:dyDescent="0.3">
      <c r="A817" s="138">
        <f>'Prix - Blé dur 9'!C817</f>
        <v>2020</v>
      </c>
      <c r="B817" s="70">
        <f>'Prix - Blé dur 9'!E817</f>
        <v>278.48</v>
      </c>
      <c r="C817" s="71">
        <f>'Prix - Blé dur 9'!F817</f>
        <v>241.38</v>
      </c>
    </row>
    <row r="818" spans="1:3" x14ac:dyDescent="0.3">
      <c r="A818" s="138">
        <f>'Prix - Blé dur 9'!C818</f>
        <v>2020</v>
      </c>
      <c r="B818" s="70">
        <f>'Prix - Blé dur 9'!E818</f>
        <v>278.48</v>
      </c>
      <c r="C818" s="71">
        <f>'Prix - Blé dur 9'!F818</f>
        <v>241.38</v>
      </c>
    </row>
    <row r="819" spans="1:3" x14ac:dyDescent="0.3">
      <c r="A819" s="138">
        <f>'Prix - Blé dur 9'!C819</f>
        <v>2020</v>
      </c>
      <c r="B819" s="70">
        <f>'Prix - Blé dur 9'!E819</f>
        <v>278.48</v>
      </c>
      <c r="C819" s="71">
        <f>'Prix - Blé dur 9'!F819</f>
        <v>241.38</v>
      </c>
    </row>
    <row r="820" spans="1:3" x14ac:dyDescent="0.3">
      <c r="A820" s="138">
        <f>'Prix - Blé dur 9'!C820</f>
        <v>2020</v>
      </c>
      <c r="B820" s="70">
        <f>'Prix - Blé dur 9'!E820</f>
        <v>278.48</v>
      </c>
      <c r="C820" s="71">
        <f>'Prix - Blé dur 9'!F820</f>
        <v>241.38</v>
      </c>
    </row>
    <row r="821" spans="1:3" x14ac:dyDescent="0.3">
      <c r="A821" s="138">
        <f>'Prix - Blé dur 9'!C821</f>
        <v>2020</v>
      </c>
      <c r="B821" s="70">
        <f>'Prix - Blé dur 9'!E821</f>
        <v>278.48</v>
      </c>
      <c r="C821" s="71">
        <f>'Prix - Blé dur 9'!F821</f>
        <v>241.38</v>
      </c>
    </row>
    <row r="822" spans="1:3" x14ac:dyDescent="0.3">
      <c r="A822" s="138">
        <f>'Prix - Blé dur 9'!C822</f>
        <v>2020</v>
      </c>
      <c r="B822" s="70">
        <f>'Prix - Blé dur 9'!E822</f>
        <v>278.48</v>
      </c>
      <c r="C822" s="71">
        <f>'Prix - Blé dur 9'!F822</f>
        <v>241.38</v>
      </c>
    </row>
    <row r="823" spans="1:3" x14ac:dyDescent="0.3">
      <c r="A823" s="138">
        <f>'Prix - Blé dur 9'!C823</f>
        <v>2020</v>
      </c>
      <c r="B823" s="70">
        <f>'Prix - Blé dur 9'!E823</f>
        <v>278.48</v>
      </c>
      <c r="C823" s="71">
        <f>'Prix - Blé dur 9'!F823</f>
        <v>241.38</v>
      </c>
    </row>
    <row r="824" spans="1:3" x14ac:dyDescent="0.3">
      <c r="A824" s="138">
        <f>'Prix - Blé dur 9'!C824</f>
        <v>2020</v>
      </c>
      <c r="B824" s="70">
        <f>'Prix - Blé dur 9'!E824</f>
        <v>278.48</v>
      </c>
      <c r="C824" s="71">
        <f>'Prix - Blé dur 9'!F824</f>
        <v>241.38</v>
      </c>
    </row>
    <row r="825" spans="1:3" x14ac:dyDescent="0.3">
      <c r="A825" s="138">
        <f>'Prix - Blé dur 9'!C825</f>
        <v>2020</v>
      </c>
      <c r="B825" s="70">
        <f>'Prix - Blé dur 9'!E825</f>
        <v>278.48</v>
      </c>
      <c r="C825" s="71">
        <f>'Prix - Blé dur 9'!F825</f>
        <v>241.38</v>
      </c>
    </row>
    <row r="826" spans="1:3" x14ac:dyDescent="0.3">
      <c r="A826" s="138">
        <f>'Prix - Blé dur 9'!C826</f>
        <v>2020</v>
      </c>
      <c r="B826" s="70">
        <f>'Prix - Blé dur 9'!E826</f>
        <v>278.48</v>
      </c>
      <c r="C826" s="71">
        <f>'Prix - Blé dur 9'!F826</f>
        <v>241.38</v>
      </c>
    </row>
    <row r="827" spans="1:3" x14ac:dyDescent="0.3">
      <c r="A827" s="138">
        <f>'Prix - Blé dur 9'!C827</f>
        <v>2020</v>
      </c>
      <c r="B827" s="70">
        <f>'Prix - Blé dur 9'!E827</f>
        <v>278.48</v>
      </c>
      <c r="C827" s="71">
        <f>'Prix - Blé dur 9'!F827</f>
        <v>241.38</v>
      </c>
    </row>
    <row r="828" spans="1:3" x14ac:dyDescent="0.3">
      <c r="A828" s="138">
        <f>'Prix - Blé dur 9'!C828</f>
        <v>2020</v>
      </c>
      <c r="B828" s="70">
        <f>'Prix - Blé dur 9'!E828</f>
        <v>278.48</v>
      </c>
      <c r="C828" s="71">
        <f>'Prix - Blé dur 9'!F828</f>
        <v>241.38</v>
      </c>
    </row>
    <row r="829" spans="1:3" x14ac:dyDescent="0.3">
      <c r="A829" s="138">
        <f>'Prix - Blé dur 9'!C829</f>
        <v>2020</v>
      </c>
      <c r="B829" s="70">
        <f>'Prix - Blé dur 9'!E829</f>
        <v>278.48</v>
      </c>
      <c r="C829" s="71">
        <f>'Prix - Blé dur 9'!F829</f>
        <v>241.38</v>
      </c>
    </row>
    <row r="830" spans="1:3" x14ac:dyDescent="0.3">
      <c r="A830" s="138">
        <f>'Prix - Blé dur 9'!C830</f>
        <v>2020</v>
      </c>
      <c r="B830" s="70">
        <f>'Prix - Blé dur 9'!E830</f>
        <v>278.48</v>
      </c>
      <c r="C830" s="71">
        <f>'Prix - Blé dur 9'!F830</f>
        <v>241.38</v>
      </c>
    </row>
    <row r="831" spans="1:3" x14ac:dyDescent="0.3">
      <c r="A831" s="138">
        <f>'Prix - Blé dur 9'!C831</f>
        <v>2020</v>
      </c>
      <c r="B831" s="70">
        <f>'Prix - Blé dur 9'!E831</f>
        <v>278.48</v>
      </c>
      <c r="C831" s="71">
        <f>'Prix - Blé dur 9'!F831</f>
        <v>241.38</v>
      </c>
    </row>
    <row r="832" spans="1:3" x14ac:dyDescent="0.3">
      <c r="A832" s="138">
        <f>'Prix - Blé dur 9'!C832</f>
        <v>2020</v>
      </c>
      <c r="B832" s="70">
        <f>'Prix - Blé dur 9'!E832</f>
        <v>278.48</v>
      </c>
      <c r="C832" s="71">
        <f>'Prix - Blé dur 9'!F832</f>
        <v>241.38</v>
      </c>
    </row>
    <row r="833" spans="1:3" x14ac:dyDescent="0.3">
      <c r="A833" s="138">
        <f>'Prix - Blé dur 9'!C833</f>
        <v>2020</v>
      </c>
      <c r="B833" s="70">
        <f>'Prix - Blé dur 9'!E833</f>
        <v>278.48</v>
      </c>
      <c r="C833" s="71">
        <f>'Prix - Blé dur 9'!F833</f>
        <v>241.38</v>
      </c>
    </row>
    <row r="834" spans="1:3" x14ac:dyDescent="0.3">
      <c r="A834" s="138">
        <f>'Prix - Blé dur 9'!C834</f>
        <v>2020</v>
      </c>
      <c r="B834" s="70">
        <f>'Prix - Blé dur 9'!E834</f>
        <v>278.48</v>
      </c>
      <c r="C834" s="71">
        <f>'Prix - Blé dur 9'!F834</f>
        <v>241.38</v>
      </c>
    </row>
    <row r="835" spans="1:3" x14ac:dyDescent="0.3">
      <c r="A835" s="138">
        <f>'Prix - Blé dur 9'!C835</f>
        <v>2020</v>
      </c>
      <c r="B835" s="70">
        <f>'Prix - Blé dur 9'!E835</f>
        <v>278.48</v>
      </c>
      <c r="C835" s="71">
        <f>'Prix - Blé dur 9'!F835</f>
        <v>241.38</v>
      </c>
    </row>
    <row r="836" spans="1:3" x14ac:dyDescent="0.3">
      <c r="A836" s="138">
        <f>'Prix - Blé dur 9'!C836</f>
        <v>2020</v>
      </c>
      <c r="B836" s="70">
        <f>'Prix - Blé dur 9'!E836</f>
        <v>278.48</v>
      </c>
      <c r="C836" s="71">
        <f>'Prix - Blé dur 9'!F836</f>
        <v>241.38</v>
      </c>
    </row>
    <row r="837" spans="1:3" x14ac:dyDescent="0.3">
      <c r="A837" s="138">
        <f>'Prix - Blé dur 9'!C837</f>
        <v>2020</v>
      </c>
      <c r="B837" s="70">
        <f>'Prix - Blé dur 9'!E837</f>
        <v>278.48</v>
      </c>
      <c r="C837" s="71">
        <f>'Prix - Blé dur 9'!F837</f>
        <v>241.38</v>
      </c>
    </row>
    <row r="838" spans="1:3" x14ac:dyDescent="0.3">
      <c r="A838" s="138">
        <f>'Prix - Blé dur 9'!C838</f>
        <v>2020</v>
      </c>
      <c r="B838" s="70">
        <f>'Prix - Blé dur 9'!E838</f>
        <v>278.48</v>
      </c>
      <c r="C838" s="71">
        <f>'Prix - Blé dur 9'!F838</f>
        <v>241.38</v>
      </c>
    </row>
    <row r="839" spans="1:3" x14ac:dyDescent="0.3">
      <c r="A839" s="138">
        <f>'Prix - Blé dur 9'!C839</f>
        <v>2020</v>
      </c>
      <c r="B839" s="70">
        <f>'Prix - Blé dur 9'!E839</f>
        <v>278.48</v>
      </c>
      <c r="C839" s="71">
        <f>'Prix - Blé dur 9'!F839</f>
        <v>241.38</v>
      </c>
    </row>
    <row r="840" spans="1:3" x14ac:dyDescent="0.3">
      <c r="A840" s="138">
        <f>'Prix - Blé dur 9'!C840</f>
        <v>2020</v>
      </c>
      <c r="B840" s="70">
        <f>'Prix - Blé dur 9'!E840</f>
        <v>278.48</v>
      </c>
      <c r="C840" s="71">
        <f>'Prix - Blé dur 9'!F840</f>
        <v>241.38</v>
      </c>
    </row>
    <row r="841" spans="1:3" x14ac:dyDescent="0.3">
      <c r="A841" s="138">
        <f>'Prix - Blé dur 9'!C841</f>
        <v>2020</v>
      </c>
      <c r="B841" s="70">
        <f>'Prix - Blé dur 9'!E841</f>
        <v>278.48</v>
      </c>
      <c r="C841" s="71">
        <f>'Prix - Blé dur 9'!F841</f>
        <v>241.38</v>
      </c>
    </row>
    <row r="842" spans="1:3" x14ac:dyDescent="0.3">
      <c r="A842" s="138">
        <f>'Prix - Blé dur 9'!C842</f>
        <v>2020</v>
      </c>
      <c r="B842" s="70">
        <f>'Prix - Blé dur 9'!E842</f>
        <v>278.48</v>
      </c>
      <c r="C842" s="71">
        <f>'Prix - Blé dur 9'!F842</f>
        <v>241.38</v>
      </c>
    </row>
    <row r="843" spans="1:3" x14ac:dyDescent="0.3">
      <c r="A843" s="138">
        <f>'Prix - Blé dur 9'!C843</f>
        <v>2020</v>
      </c>
      <c r="B843" s="70">
        <f>'Prix - Blé dur 9'!E843</f>
        <v>278.48</v>
      </c>
      <c r="C843" s="71">
        <f>'Prix - Blé dur 9'!F843</f>
        <v>241.38</v>
      </c>
    </row>
    <row r="844" spans="1:3" x14ac:dyDescent="0.3">
      <c r="A844" s="138">
        <f>'Prix - Blé dur 9'!C844</f>
        <v>2020</v>
      </c>
      <c r="B844" s="70">
        <f>'Prix - Blé dur 9'!E844</f>
        <v>278.48</v>
      </c>
      <c r="C844" s="71">
        <f>'Prix - Blé dur 9'!F844</f>
        <v>241.38</v>
      </c>
    </row>
    <row r="845" spans="1:3" x14ac:dyDescent="0.3">
      <c r="A845" s="138">
        <f>'Prix - Blé dur 9'!C845</f>
        <v>2020</v>
      </c>
      <c r="B845" s="70">
        <f>'Prix - Blé dur 9'!E845</f>
        <v>278.48</v>
      </c>
      <c r="C845" s="71">
        <f>'Prix - Blé dur 9'!F845</f>
        <v>241.38</v>
      </c>
    </row>
    <row r="846" spans="1:3" x14ac:dyDescent="0.3">
      <c r="A846" s="138">
        <f>'Prix - Blé dur 9'!C846</f>
        <v>2020</v>
      </c>
      <c r="B846" s="70">
        <f>'Prix - Blé dur 9'!E846</f>
        <v>278.48</v>
      </c>
      <c r="C846" s="71">
        <f>'Prix - Blé dur 9'!F846</f>
        <v>241.38</v>
      </c>
    </row>
    <row r="847" spans="1:3" x14ac:dyDescent="0.3">
      <c r="A847" s="138">
        <f>'Prix - Blé dur 9'!C847</f>
        <v>2020</v>
      </c>
      <c r="B847" s="70">
        <f>'Prix - Blé dur 9'!E847</f>
        <v>278.48</v>
      </c>
      <c r="C847" s="71">
        <f>'Prix - Blé dur 9'!F847</f>
        <v>241.38</v>
      </c>
    </row>
    <row r="848" spans="1:3" x14ac:dyDescent="0.3">
      <c r="A848" s="138">
        <f>'Prix - Blé dur 9'!C848</f>
        <v>2020</v>
      </c>
      <c r="B848" s="70">
        <f>'Prix - Blé dur 9'!E848</f>
        <v>278.48</v>
      </c>
      <c r="C848" s="71">
        <f>'Prix - Blé dur 9'!F848</f>
        <v>241.38</v>
      </c>
    </row>
    <row r="849" spans="1:3" x14ac:dyDescent="0.3">
      <c r="A849" s="138">
        <f>'Prix - Blé dur 9'!C849</f>
        <v>2020</v>
      </c>
      <c r="B849" s="70">
        <f>'Prix - Blé dur 9'!E849</f>
        <v>278.48</v>
      </c>
      <c r="C849" s="71">
        <f>'Prix - Blé dur 9'!F849</f>
        <v>241.38</v>
      </c>
    </row>
    <row r="850" spans="1:3" x14ac:dyDescent="0.3">
      <c r="A850" s="138">
        <f>'Prix - Blé dur 9'!C850</f>
        <v>2020</v>
      </c>
      <c r="B850" s="70">
        <f>'Prix - Blé dur 9'!E850</f>
        <v>278.48</v>
      </c>
      <c r="C850" s="71">
        <f>'Prix - Blé dur 9'!F850</f>
        <v>241.38</v>
      </c>
    </row>
    <row r="851" spans="1:3" x14ac:dyDescent="0.3">
      <c r="A851" s="138">
        <f>'Prix - Blé dur 9'!C851</f>
        <v>2020</v>
      </c>
      <c r="B851" s="70">
        <f>'Prix - Blé dur 9'!E851</f>
        <v>278.48</v>
      </c>
      <c r="C851" s="71">
        <f>'Prix - Blé dur 9'!F851</f>
        <v>241.38</v>
      </c>
    </row>
    <row r="852" spans="1:3" x14ac:dyDescent="0.3">
      <c r="A852" s="138">
        <f>'Prix - Blé dur 9'!C852</f>
        <v>2020</v>
      </c>
      <c r="B852" s="70">
        <f>'Prix - Blé dur 9'!E852</f>
        <v>278.48</v>
      </c>
      <c r="C852" s="71">
        <f>'Prix - Blé dur 9'!F852</f>
        <v>241.38</v>
      </c>
    </row>
    <row r="853" spans="1:3" x14ac:dyDescent="0.3">
      <c r="A853" s="138">
        <f>'Prix - Blé dur 9'!C853</f>
        <v>2020</v>
      </c>
      <c r="B853" s="70">
        <f>'Prix - Blé dur 9'!E853</f>
        <v>278.48</v>
      </c>
      <c r="C853" s="71">
        <f>'Prix - Blé dur 9'!F853</f>
        <v>241.38</v>
      </c>
    </row>
    <row r="854" spans="1:3" x14ac:dyDescent="0.3">
      <c r="A854" s="138">
        <f>'Prix - Blé dur 9'!C854</f>
        <v>2020</v>
      </c>
      <c r="B854" s="70">
        <f>'Prix - Blé dur 9'!E854</f>
        <v>278.48</v>
      </c>
      <c r="C854" s="71">
        <f>'Prix - Blé dur 9'!F854</f>
        <v>241.38</v>
      </c>
    </row>
    <row r="855" spans="1:3" x14ac:dyDescent="0.3">
      <c r="A855" s="138">
        <f>'Prix - Blé dur 9'!C855</f>
        <v>2020</v>
      </c>
      <c r="B855" s="70">
        <f>'Prix - Blé dur 9'!E855</f>
        <v>278.48</v>
      </c>
      <c r="C855" s="71">
        <f>'Prix - Blé dur 9'!F855</f>
        <v>241.38</v>
      </c>
    </row>
    <row r="856" spans="1:3" x14ac:dyDescent="0.3">
      <c r="A856" s="138">
        <f>'Prix - Blé dur 9'!C856</f>
        <v>2020</v>
      </c>
      <c r="B856" s="70">
        <f>'Prix - Blé dur 9'!E856</f>
        <v>278.48</v>
      </c>
      <c r="C856" s="71">
        <f>'Prix - Blé dur 9'!F856</f>
        <v>241.38</v>
      </c>
    </row>
    <row r="857" spans="1:3" x14ac:dyDescent="0.3">
      <c r="A857" s="138">
        <f>'Prix - Blé dur 9'!C857</f>
        <v>2020</v>
      </c>
      <c r="B857" s="70">
        <f>'Prix - Blé dur 9'!E857</f>
        <v>278.48</v>
      </c>
      <c r="C857" s="71">
        <f>'Prix - Blé dur 9'!F857</f>
        <v>241.38</v>
      </c>
    </row>
    <row r="858" spans="1:3" x14ac:dyDescent="0.3">
      <c r="A858" s="138">
        <f>'Prix - Blé dur 9'!C858</f>
        <v>2020</v>
      </c>
      <c r="B858" s="70">
        <f>'Prix - Blé dur 9'!E858</f>
        <v>278.48</v>
      </c>
      <c r="C858" s="71">
        <f>'Prix - Blé dur 9'!F858</f>
        <v>241.38</v>
      </c>
    </row>
    <row r="859" spans="1:3" x14ac:dyDescent="0.3">
      <c r="A859" s="138">
        <f>'Prix - Blé dur 9'!C859</f>
        <v>2020</v>
      </c>
      <c r="B859" s="70">
        <f>'Prix - Blé dur 9'!E859</f>
        <v>278.48</v>
      </c>
      <c r="C859" s="71">
        <f>'Prix - Blé dur 9'!F859</f>
        <v>241.38</v>
      </c>
    </row>
    <row r="860" spans="1:3" x14ac:dyDescent="0.3">
      <c r="A860" s="138">
        <f>'Prix - Blé dur 9'!C860</f>
        <v>2020</v>
      </c>
      <c r="B860" s="70">
        <f>'Prix - Blé dur 9'!E860</f>
        <v>278.48</v>
      </c>
      <c r="C860" s="71">
        <f>'Prix - Blé dur 9'!F860</f>
        <v>241.38</v>
      </c>
    </row>
    <row r="861" spans="1:3" x14ac:dyDescent="0.3">
      <c r="A861" s="138">
        <f>'Prix - Blé dur 9'!C861</f>
        <v>2020</v>
      </c>
      <c r="B861" s="70">
        <f>'Prix - Blé dur 9'!E861</f>
        <v>278.48</v>
      </c>
      <c r="C861" s="71">
        <f>'Prix - Blé dur 9'!F861</f>
        <v>241.38</v>
      </c>
    </row>
    <row r="862" spans="1:3" x14ac:dyDescent="0.3">
      <c r="A862" s="138">
        <f>'Prix - Blé dur 9'!C862</f>
        <v>2020</v>
      </c>
      <c r="B862" s="70">
        <f>'Prix - Blé dur 9'!E862</f>
        <v>278.48</v>
      </c>
      <c r="C862" s="71">
        <f>'Prix - Blé dur 9'!F862</f>
        <v>241.38</v>
      </c>
    </row>
    <row r="863" spans="1:3" x14ac:dyDescent="0.3">
      <c r="A863" s="138">
        <f>'Prix - Blé dur 9'!C863</f>
        <v>2020</v>
      </c>
      <c r="B863" s="70">
        <f>'Prix - Blé dur 9'!E863</f>
        <v>278.48</v>
      </c>
      <c r="C863" s="71">
        <f>'Prix - Blé dur 9'!F863</f>
        <v>241.38</v>
      </c>
    </row>
    <row r="864" spans="1:3" x14ac:dyDescent="0.3">
      <c r="A864" s="138">
        <f>'Prix - Blé dur 9'!C864</f>
        <v>2020</v>
      </c>
      <c r="B864" s="70">
        <f>'Prix - Blé dur 9'!E864</f>
        <v>278.48</v>
      </c>
      <c r="C864" s="71">
        <f>'Prix - Blé dur 9'!F864</f>
        <v>241.38</v>
      </c>
    </row>
    <row r="865" spans="1:3" x14ac:dyDescent="0.3">
      <c r="A865" s="138">
        <f>'Prix - Blé dur 9'!C865</f>
        <v>2020</v>
      </c>
      <c r="B865" s="70">
        <f>'Prix - Blé dur 9'!E865</f>
        <v>278.48</v>
      </c>
      <c r="C865" s="71">
        <f>'Prix - Blé dur 9'!F865</f>
        <v>241.38</v>
      </c>
    </row>
    <row r="866" spans="1:3" x14ac:dyDescent="0.3">
      <c r="A866" s="138">
        <f>'Prix - Blé dur 9'!C866</f>
        <v>2020</v>
      </c>
      <c r="B866" s="70">
        <f>'Prix - Blé dur 9'!E866</f>
        <v>278.48</v>
      </c>
      <c r="C866" s="71">
        <f>'Prix - Blé dur 9'!F866</f>
        <v>241.38</v>
      </c>
    </row>
    <row r="867" spans="1:3" x14ac:dyDescent="0.3">
      <c r="A867" s="138">
        <f>'Prix - Blé dur 9'!C867</f>
        <v>2020</v>
      </c>
      <c r="B867" s="70">
        <f>'Prix - Blé dur 9'!E867</f>
        <v>278.48</v>
      </c>
      <c r="C867" s="71">
        <f>'Prix - Blé dur 9'!F867</f>
        <v>241.38</v>
      </c>
    </row>
    <row r="868" spans="1:3" x14ac:dyDescent="0.3">
      <c r="A868" s="138">
        <f>'Prix - Blé dur 9'!C868</f>
        <v>2020</v>
      </c>
      <c r="B868" s="70">
        <f>'Prix - Blé dur 9'!E868</f>
        <v>278.48</v>
      </c>
      <c r="C868" s="71">
        <f>'Prix - Blé dur 9'!F868</f>
        <v>241.38</v>
      </c>
    </row>
    <row r="869" spans="1:3" x14ac:dyDescent="0.3">
      <c r="A869" s="138">
        <f>'Prix - Blé dur 9'!C869</f>
        <v>2020</v>
      </c>
      <c r="B869" s="70">
        <f>'Prix - Blé dur 9'!E869</f>
        <v>278.48</v>
      </c>
      <c r="C869" s="71">
        <f>'Prix - Blé dur 9'!F869</f>
        <v>241.38</v>
      </c>
    </row>
    <row r="870" spans="1:3" x14ac:dyDescent="0.3">
      <c r="A870" s="138">
        <f>'Prix - Blé dur 9'!C870</f>
        <v>2020</v>
      </c>
      <c r="B870" s="70">
        <f>'Prix - Blé dur 9'!E870</f>
        <v>278.48</v>
      </c>
      <c r="C870" s="71">
        <f>'Prix - Blé dur 9'!F870</f>
        <v>241.38</v>
      </c>
    </row>
    <row r="871" spans="1:3" x14ac:dyDescent="0.3">
      <c r="A871" s="138">
        <f>'Prix - Blé dur 9'!C871</f>
        <v>2020</v>
      </c>
      <c r="B871" s="70">
        <f>'Prix - Blé dur 9'!E871</f>
        <v>278.48</v>
      </c>
      <c r="C871" s="71">
        <f>'Prix - Blé dur 9'!F871</f>
        <v>241.38</v>
      </c>
    </row>
    <row r="872" spans="1:3" x14ac:dyDescent="0.3">
      <c r="A872" s="138">
        <f>'Prix - Blé dur 9'!C872</f>
        <v>2020</v>
      </c>
      <c r="B872" s="70">
        <f>'Prix - Blé dur 9'!E872</f>
        <v>278.48</v>
      </c>
      <c r="C872" s="71">
        <f>'Prix - Blé dur 9'!F872</f>
        <v>241.38</v>
      </c>
    </row>
    <row r="873" spans="1:3" x14ac:dyDescent="0.3">
      <c r="A873" s="138">
        <f>'Prix - Blé dur 9'!C873</f>
        <v>2020</v>
      </c>
      <c r="B873" s="70">
        <f>'Prix - Blé dur 9'!E873</f>
        <v>278.48</v>
      </c>
      <c r="C873" s="71">
        <f>'Prix - Blé dur 9'!F873</f>
        <v>241.38</v>
      </c>
    </row>
    <row r="874" spans="1:3" x14ac:dyDescent="0.3">
      <c r="A874" s="138">
        <f>'Prix - Blé dur 9'!C874</f>
        <v>2020</v>
      </c>
      <c r="B874" s="70">
        <f>'Prix - Blé dur 9'!E874</f>
        <v>278.48</v>
      </c>
      <c r="C874" s="71">
        <f>'Prix - Blé dur 9'!F874</f>
        <v>241.38</v>
      </c>
    </row>
    <row r="875" spans="1:3" x14ac:dyDescent="0.3">
      <c r="A875" s="138">
        <f>'Prix - Blé dur 9'!C875</f>
        <v>2020</v>
      </c>
      <c r="B875" s="70">
        <f>'Prix - Blé dur 9'!E875</f>
        <v>278.48</v>
      </c>
      <c r="C875" s="71">
        <f>'Prix - Blé dur 9'!F875</f>
        <v>241.38</v>
      </c>
    </row>
    <row r="876" spans="1:3" x14ac:dyDescent="0.3">
      <c r="A876" s="138">
        <f>'Prix - Blé dur 9'!C876</f>
        <v>2020</v>
      </c>
      <c r="B876" s="70">
        <f>'Prix - Blé dur 9'!E876</f>
        <v>278.48</v>
      </c>
      <c r="C876" s="71">
        <f>'Prix - Blé dur 9'!F876</f>
        <v>241.38</v>
      </c>
    </row>
    <row r="877" spans="1:3" x14ac:dyDescent="0.3">
      <c r="A877" s="138">
        <f>'Prix - Blé dur 9'!C877</f>
        <v>2020</v>
      </c>
      <c r="B877" s="70">
        <f>'Prix - Blé dur 9'!E877</f>
        <v>278.48</v>
      </c>
      <c r="C877" s="71">
        <f>'Prix - Blé dur 9'!F877</f>
        <v>241.38</v>
      </c>
    </row>
    <row r="878" spans="1:3" x14ac:dyDescent="0.3">
      <c r="A878" s="138">
        <f>'Prix - Blé dur 9'!C878</f>
        <v>2020</v>
      </c>
      <c r="B878" s="70">
        <f>'Prix - Blé dur 9'!E878</f>
        <v>278.48</v>
      </c>
      <c r="C878" s="71">
        <f>'Prix - Blé dur 9'!F878</f>
        <v>241.38</v>
      </c>
    </row>
    <row r="879" spans="1:3" x14ac:dyDescent="0.3">
      <c r="A879" s="138">
        <f>'Prix - Blé dur 9'!C879</f>
        <v>2020</v>
      </c>
      <c r="B879" s="70">
        <f>'Prix - Blé dur 9'!E879</f>
        <v>278.48</v>
      </c>
      <c r="C879" s="71">
        <f>'Prix - Blé dur 9'!F879</f>
        <v>241.38</v>
      </c>
    </row>
    <row r="880" spans="1:3" x14ac:dyDescent="0.3">
      <c r="A880" s="138">
        <f>'Prix - Blé dur 9'!C880</f>
        <v>2020</v>
      </c>
      <c r="B880" s="70">
        <f>'Prix - Blé dur 9'!E880</f>
        <v>278.48</v>
      </c>
      <c r="C880" s="71">
        <f>'Prix - Blé dur 9'!F880</f>
        <v>241.38</v>
      </c>
    </row>
    <row r="881" spans="1:3" x14ac:dyDescent="0.3">
      <c r="A881" s="138">
        <f>'Prix - Blé dur 9'!C881</f>
        <v>2020</v>
      </c>
      <c r="B881" s="70">
        <f>'Prix - Blé dur 9'!E881</f>
        <v>278.48</v>
      </c>
      <c r="C881" s="71">
        <f>'Prix - Blé dur 9'!F881</f>
        <v>241.38</v>
      </c>
    </row>
    <row r="882" spans="1:3" x14ac:dyDescent="0.3">
      <c r="A882" s="138">
        <f>'Prix - Blé dur 9'!C882</f>
        <v>2020</v>
      </c>
      <c r="B882" s="70">
        <f>'Prix - Blé dur 9'!E882</f>
        <v>278.48</v>
      </c>
      <c r="C882" s="71">
        <f>'Prix - Blé dur 9'!F882</f>
        <v>241.38</v>
      </c>
    </row>
    <row r="883" spans="1:3" x14ac:dyDescent="0.3">
      <c r="A883" s="138">
        <f>'Prix - Blé dur 9'!C883</f>
        <v>2020</v>
      </c>
      <c r="B883" s="70">
        <f>'Prix - Blé dur 9'!E883</f>
        <v>278.48</v>
      </c>
      <c r="C883" s="71">
        <f>'Prix - Blé dur 9'!F883</f>
        <v>241.38</v>
      </c>
    </row>
    <row r="884" spans="1:3" x14ac:dyDescent="0.3">
      <c r="A884" s="138">
        <f>'Prix - Blé dur 9'!C884</f>
        <v>2020</v>
      </c>
      <c r="B884" s="70">
        <f>'Prix - Blé dur 9'!E884</f>
        <v>278.48</v>
      </c>
      <c r="C884" s="71">
        <f>'Prix - Blé dur 9'!F884</f>
        <v>241.38</v>
      </c>
    </row>
    <row r="885" spans="1:3" x14ac:dyDescent="0.3">
      <c r="A885" s="138">
        <f>'Prix - Blé dur 9'!C885</f>
        <v>2020</v>
      </c>
      <c r="B885" s="70">
        <f>'Prix - Blé dur 9'!E885</f>
        <v>278.48</v>
      </c>
      <c r="C885" s="71">
        <f>'Prix - Blé dur 9'!F885</f>
        <v>241.38</v>
      </c>
    </row>
    <row r="886" spans="1:3" x14ac:dyDescent="0.3">
      <c r="A886" s="138">
        <f>'Prix - Blé dur 9'!C886</f>
        <v>2020</v>
      </c>
      <c r="B886" s="70">
        <f>'Prix - Blé dur 9'!E886</f>
        <v>278.48</v>
      </c>
      <c r="C886" s="71">
        <f>'Prix - Blé dur 9'!F886</f>
        <v>241.38</v>
      </c>
    </row>
    <row r="887" spans="1:3" x14ac:dyDescent="0.3">
      <c r="A887" s="138">
        <f>'Prix - Blé dur 9'!C887</f>
        <v>2020</v>
      </c>
      <c r="B887" s="70">
        <f>'Prix - Blé dur 9'!E887</f>
        <v>278.48</v>
      </c>
      <c r="C887" s="71">
        <f>'Prix - Blé dur 9'!F887</f>
        <v>241.38</v>
      </c>
    </row>
    <row r="888" spans="1:3" x14ac:dyDescent="0.3">
      <c r="A888" s="138">
        <f>'Prix - Blé dur 9'!C888</f>
        <v>2020</v>
      </c>
      <c r="B888" s="70">
        <f>'Prix - Blé dur 9'!E888</f>
        <v>278.48</v>
      </c>
      <c r="C888" s="71">
        <f>'Prix - Blé dur 9'!F888</f>
        <v>241.38</v>
      </c>
    </row>
    <row r="889" spans="1:3" x14ac:dyDescent="0.3">
      <c r="A889" s="138">
        <f>'Prix - Blé dur 9'!C889</f>
        <v>2020</v>
      </c>
      <c r="B889" s="70">
        <f>'Prix - Blé dur 9'!E889</f>
        <v>278.48</v>
      </c>
      <c r="C889" s="71">
        <f>'Prix - Blé dur 9'!F889</f>
        <v>241.38</v>
      </c>
    </row>
    <row r="890" spans="1:3" x14ac:dyDescent="0.3">
      <c r="A890" s="138">
        <f>'Prix - Blé dur 9'!C890</f>
        <v>2020</v>
      </c>
      <c r="B890" s="70">
        <f>'Prix - Blé dur 9'!E890</f>
        <v>278.48</v>
      </c>
      <c r="C890" s="71">
        <f>'Prix - Blé dur 9'!F890</f>
        <v>241.38</v>
      </c>
    </row>
    <row r="891" spans="1:3" x14ac:dyDescent="0.3">
      <c r="A891" s="138">
        <f>'Prix - Blé dur 9'!C891</f>
        <v>2020</v>
      </c>
      <c r="B891" s="70">
        <f>'Prix - Blé dur 9'!E891</f>
        <v>278.48</v>
      </c>
      <c r="C891" s="71">
        <f>'Prix - Blé dur 9'!F891</f>
        <v>241.38</v>
      </c>
    </row>
    <row r="892" spans="1:3" x14ac:dyDescent="0.3">
      <c r="A892" s="138">
        <f>'Prix - Blé dur 9'!C892</f>
        <v>2020</v>
      </c>
      <c r="B892" s="70">
        <f>'Prix - Blé dur 9'!E892</f>
        <v>278.48</v>
      </c>
      <c r="C892" s="71">
        <f>'Prix - Blé dur 9'!F892</f>
        <v>241.38</v>
      </c>
    </row>
    <row r="893" spans="1:3" x14ac:dyDescent="0.3">
      <c r="A893" s="138">
        <f>'Prix - Blé dur 9'!C893</f>
        <v>2020</v>
      </c>
      <c r="B893" s="70">
        <f>'Prix - Blé dur 9'!E893</f>
        <v>278.48</v>
      </c>
      <c r="C893" s="71">
        <f>'Prix - Blé dur 9'!F893</f>
        <v>241.38</v>
      </c>
    </row>
    <row r="894" spans="1:3" x14ac:dyDescent="0.3">
      <c r="A894" s="138">
        <f>'Prix - Blé dur 9'!C894</f>
        <v>2020</v>
      </c>
      <c r="B894" s="70">
        <f>'Prix - Blé dur 9'!E894</f>
        <v>278.48</v>
      </c>
      <c r="C894" s="71">
        <f>'Prix - Blé dur 9'!F894</f>
        <v>241.38</v>
      </c>
    </row>
    <row r="895" spans="1:3" x14ac:dyDescent="0.3">
      <c r="A895" s="138">
        <f>'Prix - Blé dur 9'!C895</f>
        <v>2020</v>
      </c>
      <c r="B895" s="70">
        <f>'Prix - Blé dur 9'!E895</f>
        <v>278.48</v>
      </c>
      <c r="C895" s="71">
        <f>'Prix - Blé dur 9'!F895</f>
        <v>241.38</v>
      </c>
    </row>
    <row r="896" spans="1:3" x14ac:dyDescent="0.3">
      <c r="A896" s="138">
        <f>'Prix - Blé dur 9'!C896</f>
        <v>2020</v>
      </c>
      <c r="B896" s="70">
        <f>'Prix - Blé dur 9'!E896</f>
        <v>278.48</v>
      </c>
      <c r="C896" s="71">
        <f>'Prix - Blé dur 9'!F896</f>
        <v>241.38</v>
      </c>
    </row>
    <row r="897" spans="1:3" x14ac:dyDescent="0.3">
      <c r="A897" s="138">
        <f>'Prix - Blé dur 9'!C897</f>
        <v>2020</v>
      </c>
      <c r="B897" s="70">
        <f>'Prix - Blé dur 9'!E897</f>
        <v>278.48</v>
      </c>
      <c r="C897" s="71">
        <f>'Prix - Blé dur 9'!F897</f>
        <v>241.38</v>
      </c>
    </row>
    <row r="898" spans="1:3" x14ac:dyDescent="0.3">
      <c r="A898" s="138">
        <f>'Prix - Blé dur 9'!C898</f>
        <v>2020</v>
      </c>
      <c r="B898" s="70">
        <f>'Prix - Blé dur 9'!E898</f>
        <v>278.48</v>
      </c>
      <c r="C898" s="71">
        <f>'Prix - Blé dur 9'!F898</f>
        <v>241.38</v>
      </c>
    </row>
    <row r="899" spans="1:3" x14ac:dyDescent="0.3">
      <c r="A899" s="138">
        <f>'Prix - Blé dur 9'!C899</f>
        <v>2020</v>
      </c>
      <c r="B899" s="70">
        <f>'Prix - Blé dur 9'!E899</f>
        <v>278.48</v>
      </c>
      <c r="C899" s="71">
        <f>'Prix - Blé dur 9'!F899</f>
        <v>241.38</v>
      </c>
    </row>
    <row r="900" spans="1:3" x14ac:dyDescent="0.3">
      <c r="A900" s="138">
        <f>'Prix - Blé dur 9'!C900</f>
        <v>2021</v>
      </c>
      <c r="B900" s="70">
        <f>'Prix - Blé dur 9'!E900</f>
        <v>404.23</v>
      </c>
      <c r="C900" s="71">
        <f>'Prix - Blé dur 9'!F900</f>
        <v>255.25</v>
      </c>
    </row>
    <row r="901" spans="1:3" x14ac:dyDescent="0.3">
      <c r="A901" s="138">
        <f>'Prix - Blé dur 9'!C901</f>
        <v>2021</v>
      </c>
      <c r="B901" s="70">
        <f>'Prix - Blé dur 9'!E901</f>
        <v>404.23</v>
      </c>
      <c r="C901" s="71">
        <f>'Prix - Blé dur 9'!F901</f>
        <v>255.25</v>
      </c>
    </row>
    <row r="902" spans="1:3" x14ac:dyDescent="0.3">
      <c r="A902" s="138">
        <f>'Prix - Blé dur 9'!C902</f>
        <v>2021</v>
      </c>
      <c r="B902" s="70">
        <f>'Prix - Blé dur 9'!E902</f>
        <v>404.23</v>
      </c>
      <c r="C902" s="71">
        <f>'Prix - Blé dur 9'!F902</f>
        <v>255.25</v>
      </c>
    </row>
    <row r="903" spans="1:3" x14ac:dyDescent="0.3">
      <c r="A903" s="138">
        <f>'Prix - Blé dur 9'!C903</f>
        <v>2021</v>
      </c>
      <c r="B903" s="70">
        <f>'Prix - Blé dur 9'!E903</f>
        <v>404.23</v>
      </c>
      <c r="C903" s="71">
        <f>'Prix - Blé dur 9'!F903</f>
        <v>255.25</v>
      </c>
    </row>
    <row r="904" spans="1:3" x14ac:dyDescent="0.3">
      <c r="A904" s="138">
        <f>'Prix - Blé dur 9'!C904</f>
        <v>2021</v>
      </c>
      <c r="B904" s="70">
        <f>'Prix - Blé dur 9'!E904</f>
        <v>404.23</v>
      </c>
      <c r="C904" s="71">
        <f>'Prix - Blé dur 9'!F904</f>
        <v>255.25</v>
      </c>
    </row>
    <row r="905" spans="1:3" x14ac:dyDescent="0.3">
      <c r="A905" s="138">
        <f>'Prix - Blé dur 9'!C905</f>
        <v>2021</v>
      </c>
      <c r="B905" s="70">
        <f>'Prix - Blé dur 9'!E905</f>
        <v>404.23</v>
      </c>
      <c r="C905" s="71">
        <f>'Prix - Blé dur 9'!F905</f>
        <v>255.25</v>
      </c>
    </row>
    <row r="906" spans="1:3" x14ac:dyDescent="0.3">
      <c r="A906" s="138">
        <f>'Prix - Blé dur 9'!C906</f>
        <v>2021</v>
      </c>
      <c r="B906" s="70">
        <f>'Prix - Blé dur 9'!E906</f>
        <v>404.23</v>
      </c>
      <c r="C906" s="71">
        <f>'Prix - Blé dur 9'!F906</f>
        <v>255.25</v>
      </c>
    </row>
    <row r="907" spans="1:3" x14ac:dyDescent="0.3">
      <c r="A907" s="138">
        <f>'Prix - Blé dur 9'!C907</f>
        <v>2021</v>
      </c>
      <c r="B907" s="70">
        <f>'Prix - Blé dur 9'!E907</f>
        <v>404.23</v>
      </c>
      <c r="C907" s="71">
        <f>'Prix - Blé dur 9'!F907</f>
        <v>255.25</v>
      </c>
    </row>
    <row r="908" spans="1:3" x14ac:dyDescent="0.3">
      <c r="A908" s="138">
        <f>'Prix - Blé dur 9'!C908</f>
        <v>2021</v>
      </c>
      <c r="B908" s="70">
        <f>'Prix - Blé dur 9'!E908</f>
        <v>404.23</v>
      </c>
      <c r="C908" s="71">
        <f>'Prix - Blé dur 9'!F908</f>
        <v>255.25</v>
      </c>
    </row>
    <row r="909" spans="1:3" x14ac:dyDescent="0.3">
      <c r="A909" s="138">
        <f>'Prix - Blé dur 9'!C909</f>
        <v>2021</v>
      </c>
      <c r="B909" s="70">
        <f>'Prix - Blé dur 9'!E909</f>
        <v>404.23</v>
      </c>
      <c r="C909" s="71">
        <f>'Prix - Blé dur 9'!F909</f>
        <v>255.25</v>
      </c>
    </row>
    <row r="910" spans="1:3" x14ac:dyDescent="0.3">
      <c r="A910" s="138">
        <f>'Prix - Blé dur 9'!C910</f>
        <v>2021</v>
      </c>
      <c r="B910" s="70">
        <f>'Prix - Blé dur 9'!E910</f>
        <v>404.23</v>
      </c>
      <c r="C910" s="71">
        <f>'Prix - Blé dur 9'!F910</f>
        <v>255.25</v>
      </c>
    </row>
    <row r="911" spans="1:3" x14ac:dyDescent="0.3">
      <c r="A911" s="138">
        <f>'Prix - Blé dur 9'!C911</f>
        <v>2021</v>
      </c>
      <c r="B911" s="70">
        <f>'Prix - Blé dur 9'!E911</f>
        <v>404.23</v>
      </c>
      <c r="C911" s="71">
        <f>'Prix - Blé dur 9'!F911</f>
        <v>255.25</v>
      </c>
    </row>
    <row r="912" spans="1:3" x14ac:dyDescent="0.3">
      <c r="A912" s="138">
        <f>'Prix - Blé dur 9'!C912</f>
        <v>2021</v>
      </c>
      <c r="B912" s="70">
        <f>'Prix - Blé dur 9'!E912</f>
        <v>404.23</v>
      </c>
      <c r="C912" s="71">
        <f>'Prix - Blé dur 9'!F912</f>
        <v>255.25</v>
      </c>
    </row>
    <row r="913" spans="1:3" x14ac:dyDescent="0.3">
      <c r="A913" s="138">
        <f>'Prix - Blé dur 9'!C913</f>
        <v>2021</v>
      </c>
      <c r="B913" s="70">
        <f>'Prix - Blé dur 9'!E913</f>
        <v>404.23</v>
      </c>
      <c r="C913" s="71">
        <f>'Prix - Blé dur 9'!F913</f>
        <v>255.25</v>
      </c>
    </row>
    <row r="914" spans="1:3" x14ac:dyDescent="0.3">
      <c r="A914" s="138">
        <f>'Prix - Blé dur 9'!C914</f>
        <v>2021</v>
      </c>
      <c r="B914" s="70">
        <f>'Prix - Blé dur 9'!E914</f>
        <v>404.23</v>
      </c>
      <c r="C914" s="71">
        <f>'Prix - Blé dur 9'!F914</f>
        <v>255.25</v>
      </c>
    </row>
    <row r="915" spans="1:3" x14ac:dyDescent="0.3">
      <c r="A915" s="138">
        <f>'Prix - Blé dur 9'!C915</f>
        <v>2021</v>
      </c>
      <c r="B915" s="70">
        <f>'Prix - Blé dur 9'!E915</f>
        <v>404.23</v>
      </c>
      <c r="C915" s="71">
        <f>'Prix - Blé dur 9'!F915</f>
        <v>255.25</v>
      </c>
    </row>
    <row r="916" spans="1:3" x14ac:dyDescent="0.3">
      <c r="A916" s="138">
        <f>'Prix - Blé dur 9'!C916</f>
        <v>2021</v>
      </c>
      <c r="B916" s="70">
        <f>'Prix - Blé dur 9'!E916</f>
        <v>404.23</v>
      </c>
      <c r="C916" s="71">
        <f>'Prix - Blé dur 9'!F916</f>
        <v>255.25</v>
      </c>
    </row>
    <row r="917" spans="1:3" x14ac:dyDescent="0.3">
      <c r="A917" s="138">
        <f>'Prix - Blé dur 9'!C917</f>
        <v>2021</v>
      </c>
      <c r="B917" s="70">
        <f>'Prix - Blé dur 9'!E917</f>
        <v>404.23</v>
      </c>
      <c r="C917" s="71">
        <f>'Prix - Blé dur 9'!F917</f>
        <v>255.25</v>
      </c>
    </row>
    <row r="918" spans="1:3" x14ac:dyDescent="0.3">
      <c r="A918" s="138">
        <f>'Prix - Blé dur 9'!C918</f>
        <v>2021</v>
      </c>
      <c r="B918" s="70">
        <f>'Prix - Blé dur 9'!E918</f>
        <v>404.23</v>
      </c>
      <c r="C918" s="71">
        <f>'Prix - Blé dur 9'!F918</f>
        <v>255.25</v>
      </c>
    </row>
    <row r="919" spans="1:3" x14ac:dyDescent="0.3">
      <c r="A919" s="138">
        <f>'Prix - Blé dur 9'!C919</f>
        <v>2021</v>
      </c>
      <c r="B919" s="70">
        <f>'Prix - Blé dur 9'!E919</f>
        <v>404.23</v>
      </c>
      <c r="C919" s="71">
        <f>'Prix - Blé dur 9'!F919</f>
        <v>255.25</v>
      </c>
    </row>
    <row r="920" spans="1:3" x14ac:dyDescent="0.3">
      <c r="A920" s="138">
        <f>'Prix - Blé dur 9'!C920</f>
        <v>2021</v>
      </c>
      <c r="B920" s="70">
        <f>'Prix - Blé dur 9'!E920</f>
        <v>404.23</v>
      </c>
      <c r="C920" s="71">
        <f>'Prix - Blé dur 9'!F920</f>
        <v>255.25</v>
      </c>
    </row>
    <row r="921" spans="1:3" x14ac:dyDescent="0.3">
      <c r="A921" s="138">
        <f>'Prix - Blé dur 9'!C921</f>
        <v>2021</v>
      </c>
      <c r="B921" s="70">
        <f>'Prix - Blé dur 9'!E921</f>
        <v>404.23</v>
      </c>
      <c r="C921" s="71">
        <f>'Prix - Blé dur 9'!F921</f>
        <v>255.25</v>
      </c>
    </row>
    <row r="922" spans="1:3" x14ac:dyDescent="0.3">
      <c r="A922" s="138">
        <f>'Prix - Blé dur 9'!C922</f>
        <v>2021</v>
      </c>
      <c r="B922" s="70">
        <f>'Prix - Blé dur 9'!E922</f>
        <v>404.23</v>
      </c>
      <c r="C922" s="71">
        <f>'Prix - Blé dur 9'!F922</f>
        <v>255.25</v>
      </c>
    </row>
    <row r="923" spans="1:3" x14ac:dyDescent="0.3">
      <c r="A923" s="138">
        <f>'Prix - Blé dur 9'!C923</f>
        <v>2021</v>
      </c>
      <c r="B923" s="70">
        <f>'Prix - Blé dur 9'!E923</f>
        <v>404.23</v>
      </c>
      <c r="C923" s="71">
        <f>'Prix - Blé dur 9'!F923</f>
        <v>255.25</v>
      </c>
    </row>
    <row r="924" spans="1:3" x14ac:dyDescent="0.3">
      <c r="A924" s="138">
        <f>'Prix - Blé dur 9'!C924</f>
        <v>2021</v>
      </c>
      <c r="B924" s="70">
        <f>'Prix - Blé dur 9'!E924</f>
        <v>404.23</v>
      </c>
      <c r="C924" s="71">
        <f>'Prix - Blé dur 9'!F924</f>
        <v>255.25</v>
      </c>
    </row>
    <row r="925" spans="1:3" x14ac:dyDescent="0.3">
      <c r="A925" s="138">
        <f>'Prix - Blé dur 9'!C925</f>
        <v>2021</v>
      </c>
      <c r="B925" s="70">
        <f>'Prix - Blé dur 9'!E925</f>
        <v>404.23</v>
      </c>
      <c r="C925" s="71">
        <f>'Prix - Blé dur 9'!F925</f>
        <v>255.25</v>
      </c>
    </row>
    <row r="926" spans="1:3" x14ac:dyDescent="0.3">
      <c r="A926" s="138">
        <f>'Prix - Blé dur 9'!C926</f>
        <v>2021</v>
      </c>
      <c r="B926" s="70">
        <f>'Prix - Blé dur 9'!E926</f>
        <v>404.23</v>
      </c>
      <c r="C926" s="71">
        <f>'Prix - Blé dur 9'!F926</f>
        <v>255.25</v>
      </c>
    </row>
    <row r="927" spans="1:3" x14ac:dyDescent="0.3">
      <c r="A927" s="138">
        <f>'Prix - Blé dur 9'!C927</f>
        <v>2021</v>
      </c>
      <c r="B927" s="70">
        <f>'Prix - Blé dur 9'!E927</f>
        <v>404.23</v>
      </c>
      <c r="C927" s="71">
        <f>'Prix - Blé dur 9'!F927</f>
        <v>255.25</v>
      </c>
    </row>
    <row r="928" spans="1:3" x14ac:dyDescent="0.3">
      <c r="A928" s="138">
        <f>'Prix - Blé dur 9'!C928</f>
        <v>2021</v>
      </c>
      <c r="B928" s="70">
        <f>'Prix - Blé dur 9'!E928</f>
        <v>404.23</v>
      </c>
      <c r="C928" s="71">
        <f>'Prix - Blé dur 9'!F928</f>
        <v>255.25</v>
      </c>
    </row>
    <row r="929" spans="1:3" x14ac:dyDescent="0.3">
      <c r="A929" s="138">
        <f>'Prix - Blé dur 9'!C929</f>
        <v>2021</v>
      </c>
      <c r="B929" s="70">
        <f>'Prix - Blé dur 9'!E929</f>
        <v>404.23</v>
      </c>
      <c r="C929" s="71">
        <f>'Prix - Blé dur 9'!F929</f>
        <v>255.25</v>
      </c>
    </row>
    <row r="930" spans="1:3" x14ac:dyDescent="0.3">
      <c r="A930" s="138">
        <f>'Prix - Blé dur 9'!C930</f>
        <v>2021</v>
      </c>
      <c r="B930" s="70">
        <f>'Prix - Blé dur 9'!E930</f>
        <v>404.23</v>
      </c>
      <c r="C930" s="71">
        <f>'Prix - Blé dur 9'!F930</f>
        <v>255.25</v>
      </c>
    </row>
    <row r="931" spans="1:3" x14ac:dyDescent="0.3">
      <c r="A931" s="138">
        <f>'Prix - Blé dur 9'!C931</f>
        <v>2021</v>
      </c>
      <c r="B931" s="70">
        <f>'Prix - Blé dur 9'!E931</f>
        <v>404.23</v>
      </c>
      <c r="C931" s="71">
        <f>'Prix - Blé dur 9'!F931</f>
        <v>255.25</v>
      </c>
    </row>
    <row r="932" spans="1:3" x14ac:dyDescent="0.3">
      <c r="A932" s="138">
        <f>'Prix - Blé dur 9'!C932</f>
        <v>2021</v>
      </c>
      <c r="B932" s="70">
        <f>'Prix - Blé dur 9'!E932</f>
        <v>404.23</v>
      </c>
      <c r="C932" s="71">
        <f>'Prix - Blé dur 9'!F932</f>
        <v>255.25</v>
      </c>
    </row>
    <row r="933" spans="1:3" x14ac:dyDescent="0.3">
      <c r="A933" s="138">
        <f>'Prix - Blé dur 9'!C933</f>
        <v>2021</v>
      </c>
      <c r="B933" s="70">
        <f>'Prix - Blé dur 9'!E933</f>
        <v>404.23</v>
      </c>
      <c r="C933" s="71">
        <f>'Prix - Blé dur 9'!F933</f>
        <v>255.25</v>
      </c>
    </row>
    <row r="934" spans="1:3" x14ac:dyDescent="0.3">
      <c r="A934" s="138">
        <f>'Prix - Blé dur 9'!C934</f>
        <v>2021</v>
      </c>
      <c r="B934" s="70">
        <f>'Prix - Blé dur 9'!E934</f>
        <v>404.23</v>
      </c>
      <c r="C934" s="71">
        <f>'Prix - Blé dur 9'!F934</f>
        <v>255.25</v>
      </c>
    </row>
    <row r="935" spans="1:3" x14ac:dyDescent="0.3">
      <c r="A935" s="138">
        <f>'Prix - Blé dur 9'!C935</f>
        <v>2021</v>
      </c>
      <c r="B935" s="70">
        <f>'Prix - Blé dur 9'!E935</f>
        <v>404.23</v>
      </c>
      <c r="C935" s="71">
        <f>'Prix - Blé dur 9'!F935</f>
        <v>255.25</v>
      </c>
    </row>
    <row r="936" spans="1:3" x14ac:dyDescent="0.3">
      <c r="A936" s="138">
        <f>'Prix - Blé dur 9'!C936</f>
        <v>2021</v>
      </c>
      <c r="B936" s="70">
        <f>'Prix - Blé dur 9'!E936</f>
        <v>404.23</v>
      </c>
      <c r="C936" s="71">
        <f>'Prix - Blé dur 9'!F936</f>
        <v>255.25</v>
      </c>
    </row>
    <row r="937" spans="1:3" x14ac:dyDescent="0.3">
      <c r="A937" s="138">
        <f>'Prix - Blé dur 9'!C937</f>
        <v>2021</v>
      </c>
      <c r="B937" s="70">
        <f>'Prix - Blé dur 9'!E937</f>
        <v>404.23</v>
      </c>
      <c r="C937" s="71">
        <f>'Prix - Blé dur 9'!F937</f>
        <v>255.25</v>
      </c>
    </row>
    <row r="938" spans="1:3" x14ac:dyDescent="0.3">
      <c r="A938" s="138">
        <f>'Prix - Blé dur 9'!C938</f>
        <v>2021</v>
      </c>
      <c r="B938" s="70">
        <f>'Prix - Blé dur 9'!E938</f>
        <v>404.23</v>
      </c>
      <c r="C938" s="71">
        <f>'Prix - Blé dur 9'!F938</f>
        <v>255.25</v>
      </c>
    </row>
    <row r="939" spans="1:3" x14ac:dyDescent="0.3">
      <c r="A939" s="138">
        <f>'Prix - Blé dur 9'!C939</f>
        <v>2021</v>
      </c>
      <c r="B939" s="70">
        <f>'Prix - Blé dur 9'!E939</f>
        <v>404.23</v>
      </c>
      <c r="C939" s="71">
        <f>'Prix - Blé dur 9'!F939</f>
        <v>255.25</v>
      </c>
    </row>
    <row r="940" spans="1:3" x14ac:dyDescent="0.3">
      <c r="A940" s="138">
        <f>'Prix - Blé dur 9'!C940</f>
        <v>2021</v>
      </c>
      <c r="B940" s="70">
        <f>'Prix - Blé dur 9'!E940</f>
        <v>404.23</v>
      </c>
      <c r="C940" s="71">
        <f>'Prix - Blé dur 9'!F940</f>
        <v>255.25</v>
      </c>
    </row>
    <row r="941" spans="1:3" x14ac:dyDescent="0.3">
      <c r="A941" s="138">
        <f>'Prix - Blé dur 9'!C941</f>
        <v>2021</v>
      </c>
      <c r="B941" s="70">
        <f>'Prix - Blé dur 9'!E941</f>
        <v>404.23</v>
      </c>
      <c r="C941" s="71">
        <f>'Prix - Blé dur 9'!F941</f>
        <v>255.25</v>
      </c>
    </row>
    <row r="942" spans="1:3" x14ac:dyDescent="0.3">
      <c r="A942" s="138">
        <f>'Prix - Blé dur 9'!C942</f>
        <v>2021</v>
      </c>
      <c r="B942" s="70">
        <f>'Prix - Blé dur 9'!E942</f>
        <v>404.23</v>
      </c>
      <c r="C942" s="71">
        <f>'Prix - Blé dur 9'!F942</f>
        <v>255.25</v>
      </c>
    </row>
    <row r="943" spans="1:3" x14ac:dyDescent="0.3">
      <c r="A943" s="138">
        <f>'Prix - Blé dur 9'!C943</f>
        <v>2021</v>
      </c>
      <c r="B943" s="70">
        <f>'Prix - Blé dur 9'!E943</f>
        <v>404.23</v>
      </c>
      <c r="C943" s="71">
        <f>'Prix - Blé dur 9'!F943</f>
        <v>255.25</v>
      </c>
    </row>
    <row r="944" spans="1:3" x14ac:dyDescent="0.3">
      <c r="A944" s="138">
        <f>'Prix - Blé dur 9'!C944</f>
        <v>2021</v>
      </c>
      <c r="B944" s="70">
        <f>'Prix - Blé dur 9'!E944</f>
        <v>404.23</v>
      </c>
      <c r="C944" s="71">
        <f>'Prix - Blé dur 9'!F944</f>
        <v>255.25</v>
      </c>
    </row>
    <row r="945" spans="1:3" x14ac:dyDescent="0.3">
      <c r="A945" s="138">
        <f>'Prix - Blé dur 9'!C945</f>
        <v>2021</v>
      </c>
      <c r="B945" s="70">
        <f>'Prix - Blé dur 9'!E945</f>
        <v>404.23</v>
      </c>
      <c r="C945" s="71">
        <f>'Prix - Blé dur 9'!F945</f>
        <v>255.25</v>
      </c>
    </row>
    <row r="946" spans="1:3" x14ac:dyDescent="0.3">
      <c r="A946" s="138">
        <f>'Prix - Blé dur 9'!C946</f>
        <v>2021</v>
      </c>
      <c r="B946" s="70">
        <f>'Prix - Blé dur 9'!E946</f>
        <v>404.23</v>
      </c>
      <c r="C946" s="71">
        <f>'Prix - Blé dur 9'!F946</f>
        <v>255.25</v>
      </c>
    </row>
    <row r="947" spans="1:3" x14ac:dyDescent="0.3">
      <c r="A947" s="138">
        <f>'Prix - Blé dur 9'!C947</f>
        <v>2021</v>
      </c>
      <c r="B947" s="70">
        <f>'Prix - Blé dur 9'!E947</f>
        <v>404.23</v>
      </c>
      <c r="C947" s="71">
        <f>'Prix - Blé dur 9'!F947</f>
        <v>255.25</v>
      </c>
    </row>
    <row r="948" spans="1:3" x14ac:dyDescent="0.3">
      <c r="A948" s="138">
        <f>'Prix - Blé dur 9'!C948</f>
        <v>2021</v>
      </c>
      <c r="B948" s="70">
        <f>'Prix - Blé dur 9'!E948</f>
        <v>404.23</v>
      </c>
      <c r="C948" s="71">
        <f>'Prix - Blé dur 9'!F948</f>
        <v>255.25</v>
      </c>
    </row>
    <row r="949" spans="1:3" x14ac:dyDescent="0.3">
      <c r="A949" s="138">
        <f>'Prix - Blé dur 9'!C949</f>
        <v>2021</v>
      </c>
      <c r="B949" s="70">
        <f>'Prix - Blé dur 9'!E949</f>
        <v>404.23</v>
      </c>
      <c r="C949" s="71">
        <f>'Prix - Blé dur 9'!F949</f>
        <v>255.25</v>
      </c>
    </row>
    <row r="950" spans="1:3" x14ac:dyDescent="0.3">
      <c r="A950" s="138">
        <f>'Prix - Blé dur 9'!C950</f>
        <v>2021</v>
      </c>
      <c r="B950" s="70">
        <f>'Prix - Blé dur 9'!E950</f>
        <v>404.23</v>
      </c>
      <c r="C950" s="71">
        <f>'Prix - Blé dur 9'!F950</f>
        <v>255.25</v>
      </c>
    </row>
    <row r="951" spans="1:3" x14ac:dyDescent="0.3">
      <c r="A951" s="138">
        <f>'Prix - Blé dur 9'!C951</f>
        <v>2021</v>
      </c>
      <c r="B951" s="70">
        <f>'Prix - Blé dur 9'!E951</f>
        <v>404.23</v>
      </c>
      <c r="C951" s="71">
        <f>'Prix - Blé dur 9'!F951</f>
        <v>255.25</v>
      </c>
    </row>
    <row r="952" spans="1:3" x14ac:dyDescent="0.3">
      <c r="A952" s="138">
        <f>'Prix - Blé dur 9'!C952</f>
        <v>2021</v>
      </c>
      <c r="B952" s="70">
        <f>'Prix - Blé dur 9'!E952</f>
        <v>404.23</v>
      </c>
      <c r="C952" s="71">
        <f>'Prix - Blé dur 9'!F952</f>
        <v>255.25</v>
      </c>
    </row>
    <row r="953" spans="1:3" x14ac:dyDescent="0.3">
      <c r="A953" s="138">
        <f>'Prix - Blé dur 9'!C953</f>
        <v>2021</v>
      </c>
      <c r="B953" s="70">
        <f>'Prix - Blé dur 9'!E953</f>
        <v>404.23</v>
      </c>
      <c r="C953" s="71">
        <f>'Prix - Blé dur 9'!F953</f>
        <v>255.25</v>
      </c>
    </row>
    <row r="954" spans="1:3" x14ac:dyDescent="0.3">
      <c r="A954" s="138">
        <f>'Prix - Blé dur 9'!C954</f>
        <v>2021</v>
      </c>
      <c r="B954" s="70">
        <f>'Prix - Blé dur 9'!E954</f>
        <v>404.23</v>
      </c>
      <c r="C954" s="71">
        <f>'Prix - Blé dur 9'!F954</f>
        <v>255.25</v>
      </c>
    </row>
    <row r="955" spans="1:3" x14ac:dyDescent="0.3">
      <c r="A955" s="138">
        <f>'Prix - Blé dur 9'!C955</f>
        <v>2021</v>
      </c>
      <c r="B955" s="70">
        <f>'Prix - Blé dur 9'!E955</f>
        <v>404.23</v>
      </c>
      <c r="C955" s="71">
        <f>'Prix - Blé dur 9'!F955</f>
        <v>255.25</v>
      </c>
    </row>
    <row r="956" spans="1:3" x14ac:dyDescent="0.3">
      <c r="A956" s="138">
        <f>'Prix - Blé dur 9'!C956</f>
        <v>2021</v>
      </c>
      <c r="B956" s="70">
        <f>'Prix - Blé dur 9'!E956</f>
        <v>404.23</v>
      </c>
      <c r="C956" s="71">
        <f>'Prix - Blé dur 9'!F956</f>
        <v>255.25</v>
      </c>
    </row>
    <row r="957" spans="1:3" x14ac:dyDescent="0.3">
      <c r="A957" s="138">
        <f>'Prix - Blé dur 9'!C957</f>
        <v>2021</v>
      </c>
      <c r="B957" s="70">
        <f>'Prix - Blé dur 9'!E957</f>
        <v>404.23</v>
      </c>
      <c r="C957" s="71">
        <f>'Prix - Blé dur 9'!F957</f>
        <v>255.25</v>
      </c>
    </row>
    <row r="958" spans="1:3" x14ac:dyDescent="0.3">
      <c r="A958" s="138">
        <f>'Prix - Blé dur 9'!C958</f>
        <v>2021</v>
      </c>
      <c r="B958" s="70">
        <f>'Prix - Blé dur 9'!E958</f>
        <v>404.23</v>
      </c>
      <c r="C958" s="71">
        <f>'Prix - Blé dur 9'!F958</f>
        <v>255.25</v>
      </c>
    </row>
    <row r="959" spans="1:3" x14ac:dyDescent="0.3">
      <c r="A959" s="138">
        <f>'Prix - Blé dur 9'!C959</f>
        <v>2021</v>
      </c>
      <c r="B959" s="70">
        <f>'Prix - Blé dur 9'!E959</f>
        <v>404.23</v>
      </c>
      <c r="C959" s="71">
        <f>'Prix - Blé dur 9'!F959</f>
        <v>255.25</v>
      </c>
    </row>
    <row r="960" spans="1:3" x14ac:dyDescent="0.3">
      <c r="A960" s="138">
        <f>'Prix - Blé dur 9'!C960</f>
        <v>2021</v>
      </c>
      <c r="B960" s="70">
        <f>'Prix - Blé dur 9'!E960</f>
        <v>404.23</v>
      </c>
      <c r="C960" s="71">
        <f>'Prix - Blé dur 9'!F960</f>
        <v>255.25</v>
      </c>
    </row>
    <row r="961" spans="1:3" x14ac:dyDescent="0.3">
      <c r="A961" s="138">
        <f>'Prix - Blé dur 9'!C961</f>
        <v>2021</v>
      </c>
      <c r="B961" s="70">
        <f>'Prix - Blé dur 9'!E961</f>
        <v>404.23</v>
      </c>
      <c r="C961" s="71">
        <f>'Prix - Blé dur 9'!F961</f>
        <v>255.25</v>
      </c>
    </row>
    <row r="962" spans="1:3" x14ac:dyDescent="0.3">
      <c r="A962" s="138">
        <f>'Prix - Blé dur 9'!C962</f>
        <v>2021</v>
      </c>
      <c r="B962" s="70">
        <f>'Prix - Blé dur 9'!E962</f>
        <v>404.23</v>
      </c>
      <c r="C962" s="71">
        <f>'Prix - Blé dur 9'!F962</f>
        <v>255.25</v>
      </c>
    </row>
    <row r="963" spans="1:3" x14ac:dyDescent="0.3">
      <c r="A963" s="138">
        <f>'Prix - Blé dur 9'!C963</f>
        <v>2021</v>
      </c>
      <c r="B963" s="70">
        <f>'Prix - Blé dur 9'!E963</f>
        <v>404.23</v>
      </c>
      <c r="C963" s="71">
        <f>'Prix - Blé dur 9'!F963</f>
        <v>255.25</v>
      </c>
    </row>
    <row r="964" spans="1:3" x14ac:dyDescent="0.3">
      <c r="A964" s="138">
        <f>'Prix - Blé dur 9'!C964</f>
        <v>2021</v>
      </c>
      <c r="B964" s="70">
        <f>'Prix - Blé dur 9'!E964</f>
        <v>404.23</v>
      </c>
      <c r="C964" s="71">
        <f>'Prix - Blé dur 9'!F964</f>
        <v>255.25</v>
      </c>
    </row>
    <row r="965" spans="1:3" x14ac:dyDescent="0.3">
      <c r="A965" s="138">
        <f>'Prix - Blé dur 9'!C965</f>
        <v>2021</v>
      </c>
      <c r="B965" s="70">
        <f>'Prix - Blé dur 9'!E965</f>
        <v>404.23</v>
      </c>
      <c r="C965" s="71">
        <f>'Prix - Blé dur 9'!F965</f>
        <v>255.25</v>
      </c>
    </row>
    <row r="966" spans="1:3" x14ac:dyDescent="0.3">
      <c r="A966" s="138">
        <f>'Prix - Blé dur 9'!C966</f>
        <v>2021</v>
      </c>
      <c r="B966" s="70">
        <f>'Prix - Blé dur 9'!E966</f>
        <v>404.23</v>
      </c>
      <c r="C966" s="71">
        <f>'Prix - Blé dur 9'!F966</f>
        <v>255.25</v>
      </c>
    </row>
    <row r="967" spans="1:3" x14ac:dyDescent="0.3">
      <c r="A967" s="138">
        <f>'Prix - Blé dur 9'!C967</f>
        <v>2021</v>
      </c>
      <c r="B967" s="70">
        <f>'Prix - Blé dur 9'!E967</f>
        <v>404.23</v>
      </c>
      <c r="C967" s="71">
        <f>'Prix - Blé dur 9'!F967</f>
        <v>255.25</v>
      </c>
    </row>
    <row r="968" spans="1:3" x14ac:dyDescent="0.3">
      <c r="A968" s="138">
        <f>'Prix - Blé dur 9'!C968</f>
        <v>2021</v>
      </c>
      <c r="B968" s="70">
        <f>'Prix - Blé dur 9'!E968</f>
        <v>404.23</v>
      </c>
      <c r="C968" s="71">
        <f>'Prix - Blé dur 9'!F968</f>
        <v>255.25</v>
      </c>
    </row>
    <row r="969" spans="1:3" x14ac:dyDescent="0.3">
      <c r="A969" s="138">
        <f>'Prix - Blé dur 9'!C969</f>
        <v>2021</v>
      </c>
      <c r="B969" s="70">
        <f>'Prix - Blé dur 9'!E969</f>
        <v>404.23</v>
      </c>
      <c r="C969" s="71">
        <f>'Prix - Blé dur 9'!F969</f>
        <v>255.25</v>
      </c>
    </row>
    <row r="970" spans="1:3" x14ac:dyDescent="0.3">
      <c r="A970" s="138">
        <f>'Prix - Blé dur 9'!C970</f>
        <v>2021</v>
      </c>
      <c r="B970" s="70">
        <f>'Prix - Blé dur 9'!E970</f>
        <v>404.23</v>
      </c>
      <c r="C970" s="71">
        <f>'Prix - Blé dur 9'!F970</f>
        <v>255.25</v>
      </c>
    </row>
    <row r="971" spans="1:3" x14ac:dyDescent="0.3">
      <c r="A971" s="138">
        <f>'Prix - Blé dur 9'!C971</f>
        <v>2021</v>
      </c>
      <c r="B971" s="70">
        <f>'Prix - Blé dur 9'!E971</f>
        <v>404.23</v>
      </c>
      <c r="C971" s="71">
        <f>'Prix - Blé dur 9'!F971</f>
        <v>255.25</v>
      </c>
    </row>
    <row r="972" spans="1:3" x14ac:dyDescent="0.3">
      <c r="A972" s="138">
        <f>'Prix - Blé dur 9'!C972</f>
        <v>2021</v>
      </c>
      <c r="B972" s="70">
        <f>'Prix - Blé dur 9'!E972</f>
        <v>404.23</v>
      </c>
      <c r="C972" s="71">
        <f>'Prix - Blé dur 9'!F972</f>
        <v>255.25</v>
      </c>
    </row>
    <row r="973" spans="1:3" x14ac:dyDescent="0.3">
      <c r="A973" s="138">
        <f>'Prix - Blé dur 9'!C973</f>
        <v>2021</v>
      </c>
      <c r="B973" s="70">
        <f>'Prix - Blé dur 9'!E973</f>
        <v>404.23</v>
      </c>
      <c r="C973" s="71">
        <f>'Prix - Blé dur 9'!F973</f>
        <v>255.25</v>
      </c>
    </row>
    <row r="974" spans="1:3" x14ac:dyDescent="0.3">
      <c r="A974" s="138">
        <f>'Prix - Blé dur 9'!C974</f>
        <v>2021</v>
      </c>
      <c r="B974" s="70">
        <f>'Prix - Blé dur 9'!E974</f>
        <v>404.23</v>
      </c>
      <c r="C974" s="71">
        <f>'Prix - Blé dur 9'!F974</f>
        <v>255.25</v>
      </c>
    </row>
    <row r="975" spans="1:3" x14ac:dyDescent="0.3">
      <c r="A975" s="138">
        <f>'Prix - Blé dur 9'!C975</f>
        <v>2021</v>
      </c>
      <c r="B975" s="70">
        <f>'Prix - Blé dur 9'!E975</f>
        <v>404.23</v>
      </c>
      <c r="C975" s="71">
        <f>'Prix - Blé dur 9'!F975</f>
        <v>255.25</v>
      </c>
    </row>
    <row r="976" spans="1:3" x14ac:dyDescent="0.3">
      <c r="A976" s="138">
        <f>'Prix - Blé dur 9'!C976</f>
        <v>2021</v>
      </c>
      <c r="B976" s="70">
        <f>'Prix - Blé dur 9'!E976</f>
        <v>404.23</v>
      </c>
      <c r="C976" s="71">
        <f>'Prix - Blé dur 9'!F976</f>
        <v>255.25</v>
      </c>
    </row>
    <row r="977" spans="1:3" x14ac:dyDescent="0.3">
      <c r="A977" s="138">
        <f>'Prix - Blé dur 9'!C977</f>
        <v>2021</v>
      </c>
      <c r="B977" s="70">
        <f>'Prix - Blé dur 9'!E977</f>
        <v>404.23</v>
      </c>
      <c r="C977" s="71">
        <f>'Prix - Blé dur 9'!F977</f>
        <v>255.25</v>
      </c>
    </row>
    <row r="978" spans="1:3" x14ac:dyDescent="0.3">
      <c r="A978" s="138">
        <f>'Prix - Blé dur 9'!C978</f>
        <v>2021</v>
      </c>
      <c r="B978" s="70">
        <f>'Prix - Blé dur 9'!E978</f>
        <v>404.23</v>
      </c>
      <c r="C978" s="71">
        <f>'Prix - Blé dur 9'!F978</f>
        <v>255.25</v>
      </c>
    </row>
    <row r="979" spans="1:3" x14ac:dyDescent="0.3">
      <c r="A979" s="138">
        <f>'Prix - Blé dur 9'!C979</f>
        <v>2021</v>
      </c>
      <c r="B979" s="70">
        <f>'Prix - Blé dur 9'!E979</f>
        <v>404.23</v>
      </c>
      <c r="C979" s="71">
        <f>'Prix - Blé dur 9'!F979</f>
        <v>255.25</v>
      </c>
    </row>
    <row r="980" spans="1:3" x14ac:dyDescent="0.3">
      <c r="A980" s="138">
        <f>'Prix - Blé dur 9'!C980</f>
        <v>2021</v>
      </c>
      <c r="B980" s="70">
        <f>'Prix - Blé dur 9'!E980</f>
        <v>404.23</v>
      </c>
      <c r="C980" s="71">
        <f>'Prix - Blé dur 9'!F980</f>
        <v>255.25</v>
      </c>
    </row>
    <row r="981" spans="1:3" x14ac:dyDescent="0.3">
      <c r="A981" s="138">
        <f>'Prix - Blé dur 9'!C981</f>
        <v>2021</v>
      </c>
      <c r="B981" s="70">
        <f>'Prix - Blé dur 9'!E981</f>
        <v>404.23</v>
      </c>
      <c r="C981" s="71">
        <f>'Prix - Blé dur 9'!F981</f>
        <v>255.25</v>
      </c>
    </row>
    <row r="982" spans="1:3" x14ac:dyDescent="0.3">
      <c r="A982" s="138">
        <f>'Prix - Blé dur 9'!C982</f>
        <v>2021</v>
      </c>
      <c r="B982" s="70">
        <f>'Prix - Blé dur 9'!E982</f>
        <v>404.23</v>
      </c>
      <c r="C982" s="71">
        <f>'Prix - Blé dur 9'!F982</f>
        <v>255.25</v>
      </c>
    </row>
    <row r="983" spans="1:3" x14ac:dyDescent="0.3">
      <c r="A983" s="138">
        <f>'Prix - Blé dur 9'!C983</f>
        <v>2021</v>
      </c>
      <c r="B983" s="70">
        <f>'Prix - Blé dur 9'!E983</f>
        <v>404.23</v>
      </c>
      <c r="C983" s="71">
        <f>'Prix - Blé dur 9'!F983</f>
        <v>255.25</v>
      </c>
    </row>
    <row r="984" spans="1:3" x14ac:dyDescent="0.3">
      <c r="A984" s="138">
        <f>'Prix - Blé dur 9'!C984</f>
        <v>2021</v>
      </c>
      <c r="B984" s="70">
        <f>'Prix - Blé dur 9'!E984</f>
        <v>404.23</v>
      </c>
      <c r="C984" s="71">
        <f>'Prix - Blé dur 9'!F984</f>
        <v>255.25</v>
      </c>
    </row>
    <row r="985" spans="1:3" x14ac:dyDescent="0.3">
      <c r="A985" s="138">
        <f>'Prix - Blé dur 9'!C985</f>
        <v>2021</v>
      </c>
      <c r="B985" s="70">
        <f>'Prix - Blé dur 9'!E985</f>
        <v>404.23</v>
      </c>
      <c r="C985" s="71">
        <f>'Prix - Blé dur 9'!F985</f>
        <v>255.25</v>
      </c>
    </row>
    <row r="986" spans="1:3" x14ac:dyDescent="0.3">
      <c r="A986" s="138">
        <f>'Prix - Blé dur 9'!C986</f>
        <v>2021</v>
      </c>
      <c r="B986" s="70">
        <f>'Prix - Blé dur 9'!E986</f>
        <v>404.23</v>
      </c>
      <c r="C986" s="71">
        <f>'Prix - Blé dur 9'!F986</f>
        <v>255.25</v>
      </c>
    </row>
    <row r="987" spans="1:3" x14ac:dyDescent="0.3">
      <c r="A987" s="138">
        <f>'Prix - Blé dur 9'!C987</f>
        <v>2021</v>
      </c>
      <c r="B987" s="70">
        <f>'Prix - Blé dur 9'!E987</f>
        <v>404.23</v>
      </c>
      <c r="C987" s="71">
        <f>'Prix - Blé dur 9'!F987</f>
        <v>255.25</v>
      </c>
    </row>
    <row r="988" spans="1:3" x14ac:dyDescent="0.3">
      <c r="A988" s="138">
        <f>'Prix - Blé dur 9'!C988</f>
        <v>2021</v>
      </c>
      <c r="B988" s="70">
        <f>'Prix - Blé dur 9'!E988</f>
        <v>404.23</v>
      </c>
      <c r="C988" s="71">
        <f>'Prix - Blé dur 9'!F988</f>
        <v>255.25</v>
      </c>
    </row>
    <row r="989" spans="1:3" x14ac:dyDescent="0.3">
      <c r="A989" s="138">
        <f>'Prix - Blé dur 9'!C989</f>
        <v>2021</v>
      </c>
      <c r="B989" s="70">
        <f>'Prix - Blé dur 9'!E989</f>
        <v>404.23</v>
      </c>
      <c r="C989" s="71">
        <f>'Prix - Blé dur 9'!F989</f>
        <v>255.25</v>
      </c>
    </row>
    <row r="990" spans="1:3" x14ac:dyDescent="0.3">
      <c r="A990" s="138">
        <f>'Prix - Blé dur 9'!C990</f>
        <v>2021</v>
      </c>
      <c r="B990" s="70">
        <f>'Prix - Blé dur 9'!E990</f>
        <v>404.23</v>
      </c>
      <c r="C990" s="71">
        <f>'Prix - Blé dur 9'!F990</f>
        <v>255.25</v>
      </c>
    </row>
    <row r="991" spans="1:3" x14ac:dyDescent="0.3">
      <c r="A991" s="138">
        <f>'Prix - Blé dur 9'!C991</f>
        <v>2021</v>
      </c>
      <c r="B991" s="70">
        <f>'Prix - Blé dur 9'!E991</f>
        <v>404.23</v>
      </c>
      <c r="C991" s="71">
        <f>'Prix - Blé dur 9'!F991</f>
        <v>255.25</v>
      </c>
    </row>
    <row r="992" spans="1:3" x14ac:dyDescent="0.3">
      <c r="A992" s="138">
        <f>'Prix - Blé dur 9'!C992</f>
        <v>2021</v>
      </c>
      <c r="B992" s="70">
        <f>'Prix - Blé dur 9'!E992</f>
        <v>404.23</v>
      </c>
      <c r="C992" s="71">
        <f>'Prix - Blé dur 9'!F992</f>
        <v>255.25</v>
      </c>
    </row>
    <row r="993" spans="1:3" x14ac:dyDescent="0.3">
      <c r="A993" s="138">
        <f>'Prix - Blé dur 9'!C993</f>
        <v>2021</v>
      </c>
      <c r="B993" s="70">
        <f>'Prix - Blé dur 9'!E993</f>
        <v>404.23</v>
      </c>
      <c r="C993" s="71">
        <f>'Prix - Blé dur 9'!F993</f>
        <v>255.25</v>
      </c>
    </row>
    <row r="994" spans="1:3" x14ac:dyDescent="0.3">
      <c r="A994" s="138">
        <f>'Prix - Blé dur 9'!C994</f>
        <v>2021</v>
      </c>
      <c r="B994" s="70">
        <f>'Prix - Blé dur 9'!E994</f>
        <v>404.23</v>
      </c>
      <c r="C994" s="71">
        <f>'Prix - Blé dur 9'!F994</f>
        <v>255.25</v>
      </c>
    </row>
    <row r="995" spans="1:3" x14ac:dyDescent="0.3">
      <c r="A995" s="138">
        <f>'Prix - Blé dur 9'!C995</f>
        <v>2021</v>
      </c>
      <c r="B995" s="70">
        <f>'Prix - Blé dur 9'!E995</f>
        <v>404.23</v>
      </c>
      <c r="C995" s="71">
        <f>'Prix - Blé dur 9'!F995</f>
        <v>255.25</v>
      </c>
    </row>
    <row r="996" spans="1:3" x14ac:dyDescent="0.3">
      <c r="A996" s="138">
        <f>'Prix - Blé dur 9'!C996</f>
        <v>2021</v>
      </c>
      <c r="B996" s="70">
        <f>'Prix - Blé dur 9'!E996</f>
        <v>404.23</v>
      </c>
      <c r="C996" s="71">
        <f>'Prix - Blé dur 9'!F996</f>
        <v>255.25</v>
      </c>
    </row>
    <row r="997" spans="1:3" x14ac:dyDescent="0.3">
      <c r="A997" s="138">
        <f>'Prix - Blé dur 9'!C997</f>
        <v>2021</v>
      </c>
      <c r="B997" s="70">
        <f>'Prix - Blé dur 9'!E997</f>
        <v>404.23</v>
      </c>
      <c r="C997" s="71">
        <f>'Prix - Blé dur 9'!F997</f>
        <v>255.25</v>
      </c>
    </row>
    <row r="998" spans="1:3" x14ac:dyDescent="0.3">
      <c r="A998" s="138">
        <f>'Prix - Blé dur 9'!C998</f>
        <v>2021</v>
      </c>
      <c r="B998" s="70">
        <f>'Prix - Blé dur 9'!E998</f>
        <v>404.23</v>
      </c>
      <c r="C998" s="71">
        <f>'Prix - Blé dur 9'!F998</f>
        <v>255.25</v>
      </c>
    </row>
    <row r="999" spans="1:3" x14ac:dyDescent="0.3">
      <c r="A999" s="138">
        <f>'Prix - Blé dur 9'!C999</f>
        <v>2021</v>
      </c>
      <c r="B999" s="70">
        <f>'Prix - Blé dur 9'!E999</f>
        <v>404.23</v>
      </c>
      <c r="C999" s="71">
        <f>'Prix - Blé dur 9'!F999</f>
        <v>255.25</v>
      </c>
    </row>
    <row r="1000" spans="1:3" x14ac:dyDescent="0.3">
      <c r="A1000" s="138">
        <f>'Prix - Blé dur 9'!C1000</f>
        <v>2021</v>
      </c>
      <c r="B1000" s="70">
        <f>'Prix - Blé dur 9'!E1000</f>
        <v>404.23</v>
      </c>
      <c r="C1000" s="71">
        <f>'Prix - Blé dur 9'!F1000</f>
        <v>255.25</v>
      </c>
    </row>
    <row r="1001" spans="1:3" x14ac:dyDescent="0.3">
      <c r="A1001" s="138">
        <f>'Prix - Blé dur 9'!C1001</f>
        <v>2021</v>
      </c>
      <c r="B1001" s="70">
        <f>'Prix - Blé dur 9'!E1001</f>
        <v>404.23</v>
      </c>
      <c r="C1001" s="71">
        <f>'Prix - Blé dur 9'!F1001</f>
        <v>255.25</v>
      </c>
    </row>
    <row r="1002" spans="1:3" x14ac:dyDescent="0.3">
      <c r="A1002" s="138">
        <f>'Prix - Blé dur 9'!C1002</f>
        <v>2021</v>
      </c>
      <c r="B1002" s="70">
        <f>'Prix - Blé dur 9'!E1002</f>
        <v>404.23</v>
      </c>
      <c r="C1002" s="71">
        <f>'Prix - Blé dur 9'!F1002</f>
        <v>255.25</v>
      </c>
    </row>
    <row r="1003" spans="1:3" x14ac:dyDescent="0.3">
      <c r="A1003" s="138">
        <f>'Prix - Blé dur 9'!C1003</f>
        <v>2021</v>
      </c>
      <c r="B1003" s="70">
        <f>'Prix - Blé dur 9'!E1003</f>
        <v>404.23</v>
      </c>
      <c r="C1003" s="71">
        <f>'Prix - Blé dur 9'!F1003</f>
        <v>255.25</v>
      </c>
    </row>
    <row r="1004" spans="1:3" x14ac:dyDescent="0.3">
      <c r="A1004" s="138">
        <f>'Prix - Blé dur 9'!C1004</f>
        <v>2021</v>
      </c>
      <c r="B1004" s="70">
        <f>'Prix - Blé dur 9'!E1004</f>
        <v>404.23</v>
      </c>
      <c r="C1004" s="71">
        <f>'Prix - Blé dur 9'!F1004</f>
        <v>255.25</v>
      </c>
    </row>
    <row r="1005" spans="1:3" x14ac:dyDescent="0.3">
      <c r="A1005" s="138">
        <f>'Prix - Blé dur 9'!C1005</f>
        <v>2021</v>
      </c>
      <c r="B1005" s="70">
        <f>'Prix - Blé dur 9'!E1005</f>
        <v>404.23</v>
      </c>
      <c r="C1005" s="71">
        <f>'Prix - Blé dur 9'!F1005</f>
        <v>255.25</v>
      </c>
    </row>
    <row r="1006" spans="1:3" x14ac:dyDescent="0.3">
      <c r="A1006" s="138">
        <f>'Prix - Blé dur 9'!C1006</f>
        <v>2021</v>
      </c>
      <c r="B1006" s="70">
        <f>'Prix - Blé dur 9'!E1006</f>
        <v>404.23</v>
      </c>
      <c r="C1006" s="71">
        <f>'Prix - Blé dur 9'!F1006</f>
        <v>255.25</v>
      </c>
    </row>
    <row r="1007" spans="1:3" x14ac:dyDescent="0.3">
      <c r="A1007" s="138">
        <f>'Prix - Blé dur 9'!C1007</f>
        <v>2021</v>
      </c>
      <c r="B1007" s="70">
        <f>'Prix - Blé dur 9'!E1007</f>
        <v>404.23</v>
      </c>
      <c r="C1007" s="71">
        <f>'Prix - Blé dur 9'!F1007</f>
        <v>255.25</v>
      </c>
    </row>
    <row r="1008" spans="1:3" x14ac:dyDescent="0.3">
      <c r="A1008" s="138">
        <f>'Prix - Blé dur 9'!C1008</f>
        <v>2021</v>
      </c>
      <c r="B1008" s="70">
        <f>'Prix - Blé dur 9'!E1008</f>
        <v>404.23</v>
      </c>
      <c r="C1008" s="71">
        <f>'Prix - Blé dur 9'!F1008</f>
        <v>255.25</v>
      </c>
    </row>
    <row r="1009" spans="1:3" x14ac:dyDescent="0.3">
      <c r="A1009" s="138">
        <f>'Prix - Blé dur 9'!C1009</f>
        <v>2021</v>
      </c>
      <c r="B1009" s="70">
        <f>'Prix - Blé dur 9'!E1009</f>
        <v>404.23</v>
      </c>
      <c r="C1009" s="71">
        <f>'Prix - Blé dur 9'!F1009</f>
        <v>255.25</v>
      </c>
    </row>
    <row r="1010" spans="1:3" x14ac:dyDescent="0.3">
      <c r="A1010" s="138">
        <f>'Prix - Blé dur 9'!C1010</f>
        <v>2021</v>
      </c>
      <c r="B1010" s="70">
        <f>'Prix - Blé dur 9'!E1010</f>
        <v>404.23</v>
      </c>
      <c r="C1010" s="71">
        <f>'Prix - Blé dur 9'!F1010</f>
        <v>255.25</v>
      </c>
    </row>
    <row r="1011" spans="1:3" x14ac:dyDescent="0.3">
      <c r="A1011" s="138">
        <f>'Prix - Blé dur 9'!C1011</f>
        <v>2021</v>
      </c>
      <c r="B1011" s="70">
        <f>'Prix - Blé dur 9'!E1011</f>
        <v>404.23</v>
      </c>
      <c r="C1011" s="71">
        <f>'Prix - Blé dur 9'!F1011</f>
        <v>255.25</v>
      </c>
    </row>
    <row r="1012" spans="1:3" x14ac:dyDescent="0.3">
      <c r="A1012" s="138">
        <f>'Prix - Blé dur 9'!C1012</f>
        <v>2021</v>
      </c>
      <c r="B1012" s="70">
        <f>'Prix - Blé dur 9'!E1012</f>
        <v>404.23</v>
      </c>
      <c r="C1012" s="71">
        <f>'Prix - Blé dur 9'!F1012</f>
        <v>255.25</v>
      </c>
    </row>
    <row r="1013" spans="1:3" x14ac:dyDescent="0.3">
      <c r="A1013" s="138">
        <f>'Prix - Blé dur 9'!C1013</f>
        <v>2021</v>
      </c>
      <c r="B1013" s="70">
        <f>'Prix - Blé dur 9'!E1013</f>
        <v>404.23</v>
      </c>
      <c r="C1013" s="71">
        <f>'Prix - Blé dur 9'!F1013</f>
        <v>255.25</v>
      </c>
    </row>
    <row r="1014" spans="1:3" x14ac:dyDescent="0.3">
      <c r="A1014" s="138">
        <f>'Prix - Blé dur 9'!C1014</f>
        <v>2021</v>
      </c>
      <c r="B1014" s="70">
        <f>'Prix - Blé dur 9'!E1014</f>
        <v>404.23</v>
      </c>
      <c r="C1014" s="71">
        <f>'Prix - Blé dur 9'!F1014</f>
        <v>255.25</v>
      </c>
    </row>
    <row r="1015" spans="1:3" x14ac:dyDescent="0.3">
      <c r="A1015" s="138">
        <f>'Prix - Blé dur 9'!C1015</f>
        <v>2021</v>
      </c>
      <c r="B1015" s="70">
        <f>'Prix - Blé dur 9'!E1015</f>
        <v>404.23</v>
      </c>
      <c r="C1015" s="71">
        <f>'Prix - Blé dur 9'!F1015</f>
        <v>255.25</v>
      </c>
    </row>
    <row r="1016" spans="1:3" x14ac:dyDescent="0.3">
      <c r="A1016" s="138">
        <f>'Prix - Blé dur 9'!C1016</f>
        <v>2021</v>
      </c>
      <c r="B1016" s="70">
        <f>'Prix - Blé dur 9'!E1016</f>
        <v>404.23</v>
      </c>
      <c r="C1016" s="71">
        <f>'Prix - Blé dur 9'!F1016</f>
        <v>255.25</v>
      </c>
    </row>
    <row r="1017" spans="1:3" x14ac:dyDescent="0.3">
      <c r="A1017" s="138">
        <f>'Prix - Blé dur 9'!C1017</f>
        <v>2021</v>
      </c>
      <c r="B1017" s="70">
        <f>'Prix - Blé dur 9'!E1017</f>
        <v>404.23</v>
      </c>
      <c r="C1017" s="71">
        <f>'Prix - Blé dur 9'!F1017</f>
        <v>255.25</v>
      </c>
    </row>
    <row r="1018" spans="1:3" x14ac:dyDescent="0.3">
      <c r="A1018" s="138">
        <f>'Prix - Blé dur 9'!C1018</f>
        <v>2021</v>
      </c>
      <c r="B1018" s="70">
        <f>'Prix - Blé dur 9'!E1018</f>
        <v>404.23</v>
      </c>
      <c r="C1018" s="71">
        <f>'Prix - Blé dur 9'!F1018</f>
        <v>255.25</v>
      </c>
    </row>
    <row r="1019" spans="1:3" x14ac:dyDescent="0.3">
      <c r="A1019" s="138">
        <f>'Prix - Blé dur 9'!C1019</f>
        <v>2021</v>
      </c>
      <c r="B1019" s="70">
        <f>'Prix - Blé dur 9'!E1019</f>
        <v>404.23</v>
      </c>
      <c r="C1019" s="71">
        <f>'Prix - Blé dur 9'!F1019</f>
        <v>255.25</v>
      </c>
    </row>
    <row r="1020" spans="1:3" x14ac:dyDescent="0.3">
      <c r="A1020" s="138">
        <f>'Prix - Blé dur 9'!C1020</f>
        <v>2021</v>
      </c>
      <c r="B1020" s="70">
        <f>'Prix - Blé dur 9'!E1020</f>
        <v>404.23</v>
      </c>
      <c r="C1020" s="71">
        <f>'Prix - Blé dur 9'!F1020</f>
        <v>255.25</v>
      </c>
    </row>
    <row r="1021" spans="1:3" x14ac:dyDescent="0.3">
      <c r="A1021" s="138">
        <f>'Prix - Blé dur 9'!C1021</f>
        <v>2021</v>
      </c>
      <c r="B1021" s="70">
        <f>'Prix - Blé dur 9'!E1021</f>
        <v>404.23</v>
      </c>
      <c r="C1021" s="71">
        <f>'Prix - Blé dur 9'!F1021</f>
        <v>255.25</v>
      </c>
    </row>
    <row r="1022" spans="1:3" x14ac:dyDescent="0.3">
      <c r="A1022" s="138">
        <f>'Prix - Blé dur 9'!C1022</f>
        <v>2021</v>
      </c>
      <c r="B1022" s="70">
        <f>'Prix - Blé dur 9'!E1022</f>
        <v>404.23</v>
      </c>
      <c r="C1022" s="71">
        <f>'Prix - Blé dur 9'!F1022</f>
        <v>255.25</v>
      </c>
    </row>
    <row r="1023" spans="1:3" x14ac:dyDescent="0.3">
      <c r="A1023" s="138">
        <f>'Prix - Blé dur 9'!C1023</f>
        <v>2021</v>
      </c>
      <c r="B1023" s="70">
        <f>'Prix - Blé dur 9'!E1023</f>
        <v>404.23</v>
      </c>
      <c r="C1023" s="71">
        <f>'Prix - Blé dur 9'!F1023</f>
        <v>255.25</v>
      </c>
    </row>
    <row r="1024" spans="1:3" x14ac:dyDescent="0.3">
      <c r="A1024" s="138">
        <f>'Prix - Blé dur 9'!C1024</f>
        <v>2021</v>
      </c>
      <c r="B1024" s="70">
        <f>'Prix - Blé dur 9'!E1024</f>
        <v>404.23</v>
      </c>
      <c r="C1024" s="71">
        <f>'Prix - Blé dur 9'!F1024</f>
        <v>255.25</v>
      </c>
    </row>
    <row r="1025" spans="1:3" x14ac:dyDescent="0.3">
      <c r="A1025" s="138">
        <f>'Prix - Blé dur 9'!C1025</f>
        <v>2021</v>
      </c>
      <c r="B1025" s="70">
        <f>'Prix - Blé dur 9'!E1025</f>
        <v>404.23</v>
      </c>
      <c r="C1025" s="71">
        <f>'Prix - Blé dur 9'!F1025</f>
        <v>255.25</v>
      </c>
    </row>
    <row r="1026" spans="1:3" x14ac:dyDescent="0.3">
      <c r="A1026" s="138">
        <f>'Prix - Blé dur 9'!C1026</f>
        <v>2021</v>
      </c>
      <c r="B1026" s="70">
        <f>'Prix - Blé dur 9'!E1026</f>
        <v>404.23</v>
      </c>
      <c r="C1026" s="71">
        <f>'Prix - Blé dur 9'!F1026</f>
        <v>255.25</v>
      </c>
    </row>
    <row r="1027" spans="1:3" x14ac:dyDescent="0.3">
      <c r="A1027" s="138">
        <f>'Prix - Blé dur 9'!C1027</f>
        <v>2021</v>
      </c>
      <c r="B1027" s="70">
        <f>'Prix - Blé dur 9'!E1027</f>
        <v>404.23</v>
      </c>
      <c r="C1027" s="71">
        <f>'Prix - Blé dur 9'!F1027</f>
        <v>255.25</v>
      </c>
    </row>
    <row r="1028" spans="1:3" x14ac:dyDescent="0.3">
      <c r="A1028" s="138">
        <f>'Prix - Blé dur 9'!C1028</f>
        <v>2021</v>
      </c>
      <c r="B1028" s="70">
        <f>'Prix - Blé dur 9'!E1028</f>
        <v>404.23</v>
      </c>
      <c r="C1028" s="71">
        <f>'Prix - Blé dur 9'!F1028</f>
        <v>255.25</v>
      </c>
    </row>
    <row r="1029" spans="1:3" x14ac:dyDescent="0.3">
      <c r="A1029" s="138">
        <f>'Prix - Blé dur 9'!C1029</f>
        <v>2021</v>
      </c>
      <c r="B1029" s="70">
        <f>'Prix - Blé dur 9'!E1029</f>
        <v>404.23</v>
      </c>
      <c r="C1029" s="71">
        <f>'Prix - Blé dur 9'!F1029</f>
        <v>255.25</v>
      </c>
    </row>
    <row r="1030" spans="1:3" x14ac:dyDescent="0.3">
      <c r="A1030" s="138">
        <f>'Prix - Blé dur 9'!C1030</f>
        <v>2021</v>
      </c>
      <c r="B1030" s="70">
        <f>'Prix - Blé dur 9'!E1030</f>
        <v>404.23</v>
      </c>
      <c r="C1030" s="71">
        <f>'Prix - Blé dur 9'!F1030</f>
        <v>255.25</v>
      </c>
    </row>
    <row r="1031" spans="1:3" x14ac:dyDescent="0.3">
      <c r="A1031" s="138">
        <f>'Prix - Blé dur 9'!C1031</f>
        <v>2021</v>
      </c>
      <c r="B1031" s="70">
        <f>'Prix - Blé dur 9'!E1031</f>
        <v>404.23</v>
      </c>
      <c r="C1031" s="71">
        <f>'Prix - Blé dur 9'!F1031</f>
        <v>255.25</v>
      </c>
    </row>
    <row r="1032" spans="1:3" x14ac:dyDescent="0.3">
      <c r="A1032" s="138">
        <f>'Prix - Blé dur 9'!C1032</f>
        <v>2021</v>
      </c>
      <c r="B1032" s="70">
        <f>'Prix - Blé dur 9'!E1032</f>
        <v>404.23</v>
      </c>
      <c r="C1032" s="71">
        <f>'Prix - Blé dur 9'!F1032</f>
        <v>255.25</v>
      </c>
    </row>
    <row r="1033" spans="1:3" x14ac:dyDescent="0.3">
      <c r="A1033" s="138">
        <f>'Prix - Blé dur 9'!C1033</f>
        <v>2021</v>
      </c>
      <c r="B1033" s="70">
        <f>'Prix - Blé dur 9'!E1033</f>
        <v>404.23</v>
      </c>
      <c r="C1033" s="71">
        <f>'Prix - Blé dur 9'!F1033</f>
        <v>255.25</v>
      </c>
    </row>
    <row r="1034" spans="1:3" x14ac:dyDescent="0.3">
      <c r="A1034" s="138">
        <f>'Prix - Blé dur 9'!C1034</f>
        <v>2021</v>
      </c>
      <c r="B1034" s="70">
        <f>'Prix - Blé dur 9'!E1034</f>
        <v>404.23</v>
      </c>
      <c r="C1034" s="71">
        <f>'Prix - Blé dur 9'!F1034</f>
        <v>255.25</v>
      </c>
    </row>
    <row r="1035" spans="1:3" x14ac:dyDescent="0.3">
      <c r="A1035" s="138">
        <f>'Prix - Blé dur 9'!C1035</f>
        <v>2021</v>
      </c>
      <c r="B1035" s="70">
        <f>'Prix - Blé dur 9'!E1035</f>
        <v>404.23</v>
      </c>
      <c r="C1035" s="71">
        <f>'Prix - Blé dur 9'!F1035</f>
        <v>255.25</v>
      </c>
    </row>
    <row r="1036" spans="1:3" x14ac:dyDescent="0.3">
      <c r="A1036" s="138">
        <f>'Prix - Blé dur 9'!C1036</f>
        <v>2021</v>
      </c>
      <c r="B1036" s="70">
        <f>'Prix - Blé dur 9'!E1036</f>
        <v>404.23</v>
      </c>
      <c r="C1036" s="71">
        <f>'Prix - Blé dur 9'!F1036</f>
        <v>255.25</v>
      </c>
    </row>
    <row r="1037" spans="1:3" x14ac:dyDescent="0.3">
      <c r="A1037" s="138">
        <f>'Prix - Blé dur 9'!C1037</f>
        <v>2021</v>
      </c>
      <c r="B1037" s="70">
        <f>'Prix - Blé dur 9'!E1037</f>
        <v>404.23</v>
      </c>
      <c r="C1037" s="71">
        <f>'Prix - Blé dur 9'!F1037</f>
        <v>255.25</v>
      </c>
    </row>
    <row r="1038" spans="1:3" x14ac:dyDescent="0.3">
      <c r="A1038" s="138">
        <f>'Prix - Blé dur 9'!C1038</f>
        <v>2021</v>
      </c>
      <c r="B1038" s="70">
        <f>'Prix - Blé dur 9'!E1038</f>
        <v>404.23</v>
      </c>
      <c r="C1038" s="71">
        <f>'Prix - Blé dur 9'!F1038</f>
        <v>255.25</v>
      </c>
    </row>
    <row r="1039" spans="1:3" x14ac:dyDescent="0.3">
      <c r="A1039" s="138">
        <f>'Prix - Blé dur 9'!C1039</f>
        <v>2021</v>
      </c>
      <c r="B1039" s="70">
        <f>'Prix - Blé dur 9'!E1039</f>
        <v>404.23</v>
      </c>
      <c r="C1039" s="71">
        <f>'Prix - Blé dur 9'!F1039</f>
        <v>255.25</v>
      </c>
    </row>
    <row r="1040" spans="1:3" x14ac:dyDescent="0.3">
      <c r="A1040" s="138">
        <f>'Prix - Blé dur 9'!C1040</f>
        <v>2021</v>
      </c>
      <c r="B1040" s="70">
        <f>'Prix - Blé dur 9'!E1040</f>
        <v>404.23</v>
      </c>
      <c r="C1040" s="71">
        <f>'Prix - Blé dur 9'!F1040</f>
        <v>255.25</v>
      </c>
    </row>
    <row r="1041" spans="1:3" x14ac:dyDescent="0.3">
      <c r="A1041" s="138">
        <f>'Prix - Blé dur 9'!C1041</f>
        <v>2021</v>
      </c>
      <c r="B1041" s="70">
        <f>'Prix - Blé dur 9'!E1041</f>
        <v>404.23</v>
      </c>
      <c r="C1041" s="71">
        <f>'Prix - Blé dur 9'!F1041</f>
        <v>255.25</v>
      </c>
    </row>
    <row r="1042" spans="1:3" x14ac:dyDescent="0.3">
      <c r="A1042" s="138">
        <f>'Prix - Blé dur 9'!C1042</f>
        <v>2021</v>
      </c>
      <c r="B1042" s="70">
        <f>'Prix - Blé dur 9'!E1042</f>
        <v>404.23</v>
      </c>
      <c r="C1042" s="71">
        <f>'Prix - Blé dur 9'!F1042</f>
        <v>255.25</v>
      </c>
    </row>
    <row r="1043" spans="1:3" x14ac:dyDescent="0.3">
      <c r="A1043" s="138">
        <f>'Prix - Blé dur 9'!C1043</f>
        <v>2021</v>
      </c>
      <c r="B1043" s="70">
        <f>'Prix - Blé dur 9'!E1043</f>
        <v>404.23</v>
      </c>
      <c r="C1043" s="71">
        <f>'Prix - Blé dur 9'!F1043</f>
        <v>255.25</v>
      </c>
    </row>
    <row r="1044" spans="1:3" x14ac:dyDescent="0.3">
      <c r="A1044" s="138">
        <f>'Prix - Blé dur 9'!C1044</f>
        <v>2021</v>
      </c>
      <c r="B1044" s="70">
        <f>'Prix - Blé dur 9'!E1044</f>
        <v>404.23</v>
      </c>
      <c r="C1044" s="71">
        <f>'Prix - Blé dur 9'!F1044</f>
        <v>255.25</v>
      </c>
    </row>
    <row r="1045" spans="1:3" x14ac:dyDescent="0.3">
      <c r="A1045" s="138">
        <f>'Prix - Blé dur 9'!C1045</f>
        <v>2021</v>
      </c>
      <c r="B1045" s="70">
        <f>'Prix - Blé dur 9'!E1045</f>
        <v>404.23</v>
      </c>
      <c r="C1045" s="71">
        <f>'Prix - Blé dur 9'!F1045</f>
        <v>255.25</v>
      </c>
    </row>
    <row r="1046" spans="1:3" x14ac:dyDescent="0.3">
      <c r="A1046" s="138">
        <f>'Prix - Blé dur 9'!C1046</f>
        <v>2021</v>
      </c>
      <c r="B1046" s="70">
        <f>'Prix - Blé dur 9'!E1046</f>
        <v>404.23</v>
      </c>
      <c r="C1046" s="71">
        <f>'Prix - Blé dur 9'!F1046</f>
        <v>255.25</v>
      </c>
    </row>
    <row r="1047" spans="1:3" x14ac:dyDescent="0.3">
      <c r="A1047" s="138">
        <f>'Prix - Blé dur 9'!C1047</f>
        <v>2021</v>
      </c>
      <c r="B1047" s="70">
        <f>'Prix - Blé dur 9'!E1047</f>
        <v>404.23</v>
      </c>
      <c r="C1047" s="71">
        <f>'Prix - Blé dur 9'!F1047</f>
        <v>255.25</v>
      </c>
    </row>
    <row r="1048" spans="1:3" x14ac:dyDescent="0.3">
      <c r="A1048" s="138">
        <f>'Prix - Blé dur 9'!C1048</f>
        <v>2021</v>
      </c>
      <c r="B1048" s="70">
        <f>'Prix - Blé dur 9'!E1048</f>
        <v>404.23</v>
      </c>
      <c r="C1048" s="71">
        <f>'Prix - Blé dur 9'!F1048</f>
        <v>255.25</v>
      </c>
    </row>
    <row r="1049" spans="1:3" x14ac:dyDescent="0.3">
      <c r="A1049" s="138">
        <f>'Prix - Blé dur 9'!C1049</f>
        <v>2021</v>
      </c>
      <c r="B1049" s="70">
        <f>'Prix - Blé dur 9'!E1049</f>
        <v>404.23</v>
      </c>
      <c r="C1049" s="71">
        <f>'Prix - Blé dur 9'!F1049</f>
        <v>255.25</v>
      </c>
    </row>
    <row r="1050" spans="1:3" x14ac:dyDescent="0.3">
      <c r="A1050" s="138">
        <f>'Prix - Blé dur 9'!C1050</f>
        <v>2021</v>
      </c>
      <c r="B1050" s="70">
        <f>'Prix - Blé dur 9'!E1050</f>
        <v>404.23</v>
      </c>
      <c r="C1050" s="71">
        <f>'Prix - Blé dur 9'!F1050</f>
        <v>255.25</v>
      </c>
    </row>
    <row r="1051" spans="1:3" x14ac:dyDescent="0.3">
      <c r="A1051" s="138">
        <f>'Prix - Blé dur 9'!C1051</f>
        <v>2021</v>
      </c>
      <c r="B1051" s="70">
        <f>'Prix - Blé dur 9'!E1051</f>
        <v>404.23</v>
      </c>
      <c r="C1051" s="71">
        <f>'Prix - Blé dur 9'!F1051</f>
        <v>255.25</v>
      </c>
    </row>
    <row r="1052" spans="1:3" x14ac:dyDescent="0.3">
      <c r="A1052" s="138">
        <f>'Prix - Blé dur 9'!C1052</f>
        <v>2021</v>
      </c>
      <c r="B1052" s="70">
        <f>'Prix - Blé dur 9'!E1052</f>
        <v>404.23</v>
      </c>
      <c r="C1052" s="71">
        <f>'Prix - Blé dur 9'!F1052</f>
        <v>255.25</v>
      </c>
    </row>
    <row r="1053" spans="1:3" x14ac:dyDescent="0.3">
      <c r="A1053" s="138">
        <f>'Prix - Blé dur 9'!C1053</f>
        <v>2021</v>
      </c>
      <c r="B1053" s="70">
        <f>'Prix - Blé dur 9'!E1053</f>
        <v>404.23</v>
      </c>
      <c r="C1053" s="71">
        <f>'Prix - Blé dur 9'!F1053</f>
        <v>255.25</v>
      </c>
    </row>
    <row r="1054" spans="1:3" x14ac:dyDescent="0.3">
      <c r="A1054" s="138">
        <f>'Prix - Blé dur 9'!C1054</f>
        <v>2021</v>
      </c>
      <c r="B1054" s="70">
        <f>'Prix - Blé dur 9'!E1054</f>
        <v>404.23</v>
      </c>
      <c r="C1054" s="71">
        <f>'Prix - Blé dur 9'!F1054</f>
        <v>255.25</v>
      </c>
    </row>
    <row r="1055" spans="1:3" x14ac:dyDescent="0.3">
      <c r="A1055" s="138">
        <f>'Prix - Blé dur 9'!C1055</f>
        <v>2021</v>
      </c>
      <c r="B1055" s="70">
        <f>'Prix - Blé dur 9'!E1055</f>
        <v>404.23</v>
      </c>
      <c r="C1055" s="71">
        <f>'Prix - Blé dur 9'!F1055</f>
        <v>255.25</v>
      </c>
    </row>
    <row r="1056" spans="1:3" x14ac:dyDescent="0.3">
      <c r="A1056" s="138">
        <f>'Prix - Blé dur 9'!C1056</f>
        <v>2021</v>
      </c>
      <c r="B1056" s="70">
        <f>'Prix - Blé dur 9'!E1056</f>
        <v>404.23</v>
      </c>
      <c r="C1056" s="71">
        <f>'Prix - Blé dur 9'!F1056</f>
        <v>255.25</v>
      </c>
    </row>
    <row r="1057" spans="1:3" x14ac:dyDescent="0.3">
      <c r="A1057" s="138">
        <f>'Prix - Blé dur 9'!C1057</f>
        <v>2021</v>
      </c>
      <c r="B1057" s="70">
        <f>'Prix - Blé dur 9'!E1057</f>
        <v>404.23</v>
      </c>
      <c r="C1057" s="71">
        <f>'Prix - Blé dur 9'!F1057</f>
        <v>255.25</v>
      </c>
    </row>
    <row r="1058" spans="1:3" x14ac:dyDescent="0.3">
      <c r="A1058" s="138">
        <f>'Prix - Blé dur 9'!C1058</f>
        <v>2021</v>
      </c>
      <c r="B1058" s="70">
        <f>'Prix - Blé dur 9'!E1058</f>
        <v>404.23</v>
      </c>
      <c r="C1058" s="71">
        <f>'Prix - Blé dur 9'!F1058</f>
        <v>255.25</v>
      </c>
    </row>
    <row r="1059" spans="1:3" x14ac:dyDescent="0.3">
      <c r="A1059" s="138">
        <f>'Prix - Blé dur 9'!C1059</f>
        <v>2021</v>
      </c>
      <c r="B1059" s="70">
        <f>'Prix - Blé dur 9'!E1059</f>
        <v>404.23</v>
      </c>
      <c r="C1059" s="71">
        <f>'Prix - Blé dur 9'!F1059</f>
        <v>255.25</v>
      </c>
    </row>
    <row r="1060" spans="1:3" x14ac:dyDescent="0.3">
      <c r="A1060" s="138">
        <f>'Prix - Blé dur 9'!C1060</f>
        <v>2021</v>
      </c>
      <c r="B1060" s="70">
        <f>'Prix - Blé dur 9'!E1060</f>
        <v>404.23</v>
      </c>
      <c r="C1060" s="71">
        <f>'Prix - Blé dur 9'!F1060</f>
        <v>255.25</v>
      </c>
    </row>
    <row r="1061" spans="1:3" x14ac:dyDescent="0.3">
      <c r="A1061" s="138">
        <f>'Prix - Blé dur 9'!C1061</f>
        <v>2021</v>
      </c>
      <c r="B1061" s="70">
        <f>'Prix - Blé dur 9'!E1061</f>
        <v>404.23</v>
      </c>
      <c r="C1061" s="71">
        <f>'Prix - Blé dur 9'!F1061</f>
        <v>255.25</v>
      </c>
    </row>
    <row r="1062" spans="1:3" x14ac:dyDescent="0.3">
      <c r="A1062" s="138">
        <f>'Prix - Blé dur 9'!C1062</f>
        <v>2021</v>
      </c>
      <c r="B1062" s="70">
        <f>'Prix - Blé dur 9'!E1062</f>
        <v>404.23</v>
      </c>
      <c r="C1062" s="71">
        <f>'Prix - Blé dur 9'!F1062</f>
        <v>255.25</v>
      </c>
    </row>
    <row r="1063" spans="1:3" x14ac:dyDescent="0.3">
      <c r="A1063" s="138">
        <f>'Prix - Blé dur 9'!C1063</f>
        <v>2021</v>
      </c>
      <c r="B1063" s="70">
        <f>'Prix - Blé dur 9'!E1063</f>
        <v>404.23</v>
      </c>
      <c r="C1063" s="71">
        <f>'Prix - Blé dur 9'!F1063</f>
        <v>255.25</v>
      </c>
    </row>
    <row r="1064" spans="1:3" x14ac:dyDescent="0.3">
      <c r="A1064" s="138">
        <f>'Prix - Blé dur 9'!C1064</f>
        <v>2021</v>
      </c>
      <c r="B1064" s="70">
        <f>'Prix - Blé dur 9'!E1064</f>
        <v>404.23</v>
      </c>
      <c r="C1064" s="71">
        <f>'Prix - Blé dur 9'!F1064</f>
        <v>255.25</v>
      </c>
    </row>
    <row r="1065" spans="1:3" x14ac:dyDescent="0.3">
      <c r="A1065" s="138">
        <f>'Prix - Blé dur 9'!C1065</f>
        <v>2021</v>
      </c>
      <c r="B1065" s="70">
        <f>'Prix - Blé dur 9'!E1065</f>
        <v>404.23</v>
      </c>
      <c r="C1065" s="71">
        <f>'Prix - Blé dur 9'!F1065</f>
        <v>255.25</v>
      </c>
    </row>
    <row r="1066" spans="1:3" x14ac:dyDescent="0.3">
      <c r="A1066" s="138">
        <f>'Prix - Blé dur 9'!C1066</f>
        <v>2021</v>
      </c>
      <c r="B1066" s="70">
        <f>'Prix - Blé dur 9'!E1066</f>
        <v>404.23</v>
      </c>
      <c r="C1066" s="71">
        <f>'Prix - Blé dur 9'!F1066</f>
        <v>255.25</v>
      </c>
    </row>
    <row r="1067" spans="1:3" x14ac:dyDescent="0.3">
      <c r="A1067" s="138">
        <f>'Prix - Blé dur 9'!C1067</f>
        <v>2021</v>
      </c>
      <c r="B1067" s="70">
        <f>'Prix - Blé dur 9'!E1067</f>
        <v>404.23</v>
      </c>
      <c r="C1067" s="71">
        <f>'Prix - Blé dur 9'!F1067</f>
        <v>255.25</v>
      </c>
    </row>
    <row r="1068" spans="1:3" x14ac:dyDescent="0.3">
      <c r="A1068" s="138">
        <f>'Prix - Blé dur 9'!C1068</f>
        <v>2021</v>
      </c>
      <c r="B1068" s="70">
        <f>'Prix - Blé dur 9'!E1068</f>
        <v>404.23</v>
      </c>
      <c r="C1068" s="71">
        <f>'Prix - Blé dur 9'!F1068</f>
        <v>255.25</v>
      </c>
    </row>
    <row r="1069" spans="1:3" x14ac:dyDescent="0.3">
      <c r="A1069" s="138">
        <f>'Prix - Blé dur 9'!C1069</f>
        <v>2021</v>
      </c>
      <c r="B1069" s="70">
        <f>'Prix - Blé dur 9'!E1069</f>
        <v>404.23</v>
      </c>
      <c r="C1069" s="71">
        <f>'Prix - Blé dur 9'!F1069</f>
        <v>255.25</v>
      </c>
    </row>
    <row r="1070" spans="1:3" x14ac:dyDescent="0.3">
      <c r="A1070" s="138">
        <f>'Prix - Blé dur 9'!C1070</f>
        <v>2021</v>
      </c>
      <c r="B1070" s="70">
        <f>'Prix - Blé dur 9'!E1070</f>
        <v>404.23</v>
      </c>
      <c r="C1070" s="71">
        <f>'Prix - Blé dur 9'!F1070</f>
        <v>255.25</v>
      </c>
    </row>
    <row r="1071" spans="1:3" x14ac:dyDescent="0.3">
      <c r="A1071" s="138">
        <f>'Prix - Blé dur 9'!C1071</f>
        <v>2021</v>
      </c>
      <c r="B1071" s="70">
        <f>'Prix - Blé dur 9'!E1071</f>
        <v>404.23</v>
      </c>
      <c r="C1071" s="71">
        <f>'Prix - Blé dur 9'!F1071</f>
        <v>255.25</v>
      </c>
    </row>
    <row r="1072" spans="1:3" x14ac:dyDescent="0.3">
      <c r="A1072" s="138">
        <f>'Prix - Blé dur 9'!C1072</f>
        <v>2021</v>
      </c>
      <c r="B1072" s="70">
        <f>'Prix - Blé dur 9'!E1072</f>
        <v>404.23</v>
      </c>
      <c r="C1072" s="71">
        <f>'Prix - Blé dur 9'!F1072</f>
        <v>255.25</v>
      </c>
    </row>
    <row r="1073" spans="1:3" x14ac:dyDescent="0.3">
      <c r="A1073" s="138">
        <f>'Prix - Blé dur 9'!C1073</f>
        <v>2021</v>
      </c>
      <c r="B1073" s="70">
        <f>'Prix - Blé dur 9'!E1073</f>
        <v>404.23</v>
      </c>
      <c r="C1073" s="71">
        <f>'Prix - Blé dur 9'!F1073</f>
        <v>255.25</v>
      </c>
    </row>
    <row r="1074" spans="1:3" x14ac:dyDescent="0.3">
      <c r="A1074" s="138">
        <f>'Prix - Blé dur 9'!C1074</f>
        <v>2021</v>
      </c>
      <c r="B1074" s="70">
        <f>'Prix - Blé dur 9'!E1074</f>
        <v>404.23</v>
      </c>
      <c r="C1074" s="71">
        <f>'Prix - Blé dur 9'!F1074</f>
        <v>255.25</v>
      </c>
    </row>
    <row r="1075" spans="1:3" x14ac:dyDescent="0.3">
      <c r="A1075" s="138">
        <f>'Prix - Blé dur 9'!C1075</f>
        <v>2021</v>
      </c>
      <c r="B1075" s="70">
        <f>'Prix - Blé dur 9'!E1075</f>
        <v>404.23</v>
      </c>
      <c r="C1075" s="71">
        <f>'Prix - Blé dur 9'!F1075</f>
        <v>255.25</v>
      </c>
    </row>
    <row r="1076" spans="1:3" x14ac:dyDescent="0.3">
      <c r="A1076" s="138">
        <f>'Prix - Blé dur 9'!C1076</f>
        <v>2021</v>
      </c>
      <c r="B1076" s="70">
        <f>'Prix - Blé dur 9'!E1076</f>
        <v>404.23</v>
      </c>
      <c r="C1076" s="71">
        <f>'Prix - Blé dur 9'!F1076</f>
        <v>255.25</v>
      </c>
    </row>
    <row r="1077" spans="1:3" x14ac:dyDescent="0.3">
      <c r="A1077" s="138">
        <f>'Prix - Blé dur 9'!C1077</f>
        <v>2021</v>
      </c>
      <c r="B1077" s="70">
        <f>'Prix - Blé dur 9'!E1077</f>
        <v>404.23</v>
      </c>
      <c r="C1077" s="71">
        <f>'Prix - Blé dur 9'!F1077</f>
        <v>255.25</v>
      </c>
    </row>
    <row r="1078" spans="1:3" x14ac:dyDescent="0.3">
      <c r="A1078" s="138">
        <f>'Prix - Blé dur 9'!C1078</f>
        <v>2021</v>
      </c>
      <c r="B1078" s="70">
        <f>'Prix - Blé dur 9'!E1078</f>
        <v>404.23</v>
      </c>
      <c r="C1078" s="71">
        <f>'Prix - Blé dur 9'!F1078</f>
        <v>255.25</v>
      </c>
    </row>
    <row r="1079" spans="1:3" x14ac:dyDescent="0.3">
      <c r="A1079" s="138">
        <f>'Prix - Blé dur 9'!C1079</f>
        <v>2021</v>
      </c>
      <c r="B1079" s="70">
        <f>'Prix - Blé dur 9'!E1079</f>
        <v>404.23</v>
      </c>
      <c r="C1079" s="71">
        <f>'Prix - Blé dur 9'!F1079</f>
        <v>255.25</v>
      </c>
    </row>
    <row r="1080" spans="1:3" x14ac:dyDescent="0.3">
      <c r="A1080" s="138">
        <f>'Prix - Blé dur 9'!C1080</f>
        <v>2021</v>
      </c>
      <c r="B1080" s="70">
        <f>'Prix - Blé dur 9'!E1080</f>
        <v>404.23</v>
      </c>
      <c r="C1080" s="71">
        <f>'Prix - Blé dur 9'!F1080</f>
        <v>255.25</v>
      </c>
    </row>
    <row r="1081" spans="1:3" x14ac:dyDescent="0.3">
      <c r="A1081" s="138">
        <f>'Prix - Blé dur 9'!C1081</f>
        <v>2021</v>
      </c>
      <c r="B1081" s="70">
        <f>'Prix - Blé dur 9'!E1081</f>
        <v>404.23</v>
      </c>
      <c r="C1081" s="71">
        <f>'Prix - Blé dur 9'!F1081</f>
        <v>255.25</v>
      </c>
    </row>
    <row r="1082" spans="1:3" x14ac:dyDescent="0.3">
      <c r="A1082" s="138">
        <f>'Prix - Blé dur 9'!C1082</f>
        <v>2021</v>
      </c>
      <c r="B1082" s="70">
        <f>'Prix - Blé dur 9'!E1082</f>
        <v>404.23</v>
      </c>
      <c r="C1082" s="71">
        <f>'Prix - Blé dur 9'!F1082</f>
        <v>255.25</v>
      </c>
    </row>
    <row r="1083" spans="1:3" x14ac:dyDescent="0.3">
      <c r="A1083" s="138">
        <f>'Prix - Blé dur 9'!C1083</f>
        <v>2021</v>
      </c>
      <c r="B1083" s="70">
        <f>'Prix - Blé dur 9'!E1083</f>
        <v>404.23</v>
      </c>
      <c r="C1083" s="71">
        <f>'Prix - Blé dur 9'!F1083</f>
        <v>255.25</v>
      </c>
    </row>
    <row r="1084" spans="1:3" x14ac:dyDescent="0.3">
      <c r="A1084" s="138">
        <f>'Prix - Blé dur 9'!C1084</f>
        <v>2021</v>
      </c>
      <c r="B1084" s="70">
        <f>'Prix - Blé dur 9'!E1084</f>
        <v>404.23</v>
      </c>
      <c r="C1084" s="71">
        <f>'Prix - Blé dur 9'!F1084</f>
        <v>255.25</v>
      </c>
    </row>
    <row r="1085" spans="1:3" x14ac:dyDescent="0.3">
      <c r="A1085" s="138">
        <f>'Prix - Blé dur 9'!C1085</f>
        <v>2021</v>
      </c>
      <c r="B1085" s="70">
        <f>'Prix - Blé dur 9'!E1085</f>
        <v>404.23</v>
      </c>
      <c r="C1085" s="71">
        <f>'Prix - Blé dur 9'!F1085</f>
        <v>255.25</v>
      </c>
    </row>
    <row r="1086" spans="1:3" x14ac:dyDescent="0.3">
      <c r="A1086" s="138">
        <f>'Prix - Blé dur 9'!C1086</f>
        <v>2021</v>
      </c>
      <c r="B1086" s="70">
        <f>'Prix - Blé dur 9'!E1086</f>
        <v>404.23</v>
      </c>
      <c r="C1086" s="71">
        <f>'Prix - Blé dur 9'!F1086</f>
        <v>255.25</v>
      </c>
    </row>
    <row r="1087" spans="1:3" x14ac:dyDescent="0.3">
      <c r="A1087" s="138">
        <f>'Prix - Blé dur 9'!C1087</f>
        <v>2021</v>
      </c>
      <c r="B1087" s="70">
        <f>'Prix - Blé dur 9'!E1087</f>
        <v>404.23</v>
      </c>
      <c r="C1087" s="71">
        <f>'Prix - Blé dur 9'!F1087</f>
        <v>255.25</v>
      </c>
    </row>
    <row r="1088" spans="1:3" x14ac:dyDescent="0.3">
      <c r="A1088" s="138">
        <f>'Prix - Blé dur 9'!C1088</f>
        <v>2021</v>
      </c>
      <c r="B1088" s="70">
        <f>'Prix - Blé dur 9'!E1088</f>
        <v>404.23</v>
      </c>
      <c r="C1088" s="71">
        <f>'Prix - Blé dur 9'!F1088</f>
        <v>255.25</v>
      </c>
    </row>
    <row r="1089" spans="1:3" x14ac:dyDescent="0.3">
      <c r="A1089" s="138">
        <f>'Prix - Blé dur 9'!C1089</f>
        <v>2021</v>
      </c>
      <c r="B1089" s="70">
        <f>'Prix - Blé dur 9'!E1089</f>
        <v>404.23</v>
      </c>
      <c r="C1089" s="71">
        <f>'Prix - Blé dur 9'!F1089</f>
        <v>255.25</v>
      </c>
    </row>
    <row r="1090" spans="1:3" x14ac:dyDescent="0.3">
      <c r="A1090" s="138">
        <f>'Prix - Blé dur 9'!C1090</f>
        <v>2021</v>
      </c>
      <c r="B1090" s="70">
        <f>'Prix - Blé dur 9'!E1090</f>
        <v>404.23</v>
      </c>
      <c r="C1090" s="71">
        <f>'Prix - Blé dur 9'!F1090</f>
        <v>255.25</v>
      </c>
    </row>
    <row r="1091" spans="1:3" x14ac:dyDescent="0.3">
      <c r="A1091" s="138">
        <f>'Prix - Blé dur 9'!C1091</f>
        <v>2021</v>
      </c>
      <c r="B1091" s="70">
        <f>'Prix - Blé dur 9'!E1091</f>
        <v>404.23</v>
      </c>
      <c r="C1091" s="71">
        <f>'Prix - Blé dur 9'!F1091</f>
        <v>255.25</v>
      </c>
    </row>
    <row r="1092" spans="1:3" x14ac:dyDescent="0.3">
      <c r="A1092" s="138">
        <f>'Prix - Blé dur 9'!C1092</f>
        <v>2021</v>
      </c>
      <c r="B1092" s="70">
        <f>'Prix - Blé dur 9'!E1092</f>
        <v>404.23</v>
      </c>
      <c r="C1092" s="71">
        <f>'Prix - Blé dur 9'!F1092</f>
        <v>255.25</v>
      </c>
    </row>
    <row r="1093" spans="1:3" x14ac:dyDescent="0.3">
      <c r="A1093" s="138">
        <f>'Prix - Blé dur 9'!C1093</f>
        <v>2021</v>
      </c>
      <c r="B1093" s="70">
        <f>'Prix - Blé dur 9'!E1093</f>
        <v>404.23</v>
      </c>
      <c r="C1093" s="71">
        <f>'Prix - Blé dur 9'!F1093</f>
        <v>255.25</v>
      </c>
    </row>
    <row r="1094" spans="1:3" x14ac:dyDescent="0.3">
      <c r="A1094" s="138">
        <f>'Prix - Blé dur 9'!C1094</f>
        <v>2021</v>
      </c>
      <c r="B1094" s="70">
        <f>'Prix - Blé dur 9'!E1094</f>
        <v>404.23</v>
      </c>
      <c r="C1094" s="71">
        <f>'Prix - Blé dur 9'!F1094</f>
        <v>255.25</v>
      </c>
    </row>
    <row r="1095" spans="1:3" x14ac:dyDescent="0.3">
      <c r="A1095" s="138">
        <f>'Prix - Blé dur 9'!C1095</f>
        <v>2021</v>
      </c>
      <c r="B1095" s="70">
        <f>'Prix - Blé dur 9'!E1095</f>
        <v>404.23</v>
      </c>
      <c r="C1095" s="71">
        <f>'Prix - Blé dur 9'!F1095</f>
        <v>255.25</v>
      </c>
    </row>
    <row r="1096" spans="1:3" x14ac:dyDescent="0.3">
      <c r="A1096" s="138">
        <f>'Prix - Blé dur 9'!C1096</f>
        <v>2021</v>
      </c>
      <c r="B1096" s="70">
        <f>'Prix - Blé dur 9'!E1096</f>
        <v>404.23</v>
      </c>
      <c r="C1096" s="71">
        <f>'Prix - Blé dur 9'!F1096</f>
        <v>255.25</v>
      </c>
    </row>
    <row r="1097" spans="1:3" x14ac:dyDescent="0.3">
      <c r="A1097" s="138">
        <f>'Prix - Blé dur 9'!C1097</f>
        <v>2021</v>
      </c>
      <c r="B1097" s="70">
        <f>'Prix - Blé dur 9'!E1097</f>
        <v>404.23</v>
      </c>
      <c r="C1097" s="71">
        <f>'Prix - Blé dur 9'!F1097</f>
        <v>255.25</v>
      </c>
    </row>
    <row r="1098" spans="1:3" x14ac:dyDescent="0.3">
      <c r="A1098" s="138">
        <f>'Prix - Blé dur 9'!C1098</f>
        <v>2021</v>
      </c>
      <c r="B1098" s="70">
        <f>'Prix - Blé dur 9'!E1098</f>
        <v>404.23</v>
      </c>
      <c r="C1098" s="71">
        <f>'Prix - Blé dur 9'!F1098</f>
        <v>255.25</v>
      </c>
    </row>
    <row r="1099" spans="1:3" x14ac:dyDescent="0.3">
      <c r="A1099" s="138">
        <f>'Prix - Blé dur 9'!C1099</f>
        <v>2021</v>
      </c>
      <c r="B1099" s="70">
        <f>'Prix - Blé dur 9'!E1099</f>
        <v>404.23</v>
      </c>
      <c r="C1099" s="71">
        <f>'Prix - Blé dur 9'!F1099</f>
        <v>255.25</v>
      </c>
    </row>
    <row r="1100" spans="1:3" x14ac:dyDescent="0.3">
      <c r="A1100" s="138">
        <f>'Prix - Blé dur 9'!C1100</f>
        <v>2021</v>
      </c>
      <c r="B1100" s="70">
        <f>'Prix - Blé dur 9'!E1100</f>
        <v>404.23</v>
      </c>
      <c r="C1100" s="71">
        <f>'Prix - Blé dur 9'!F1100</f>
        <v>255.25</v>
      </c>
    </row>
    <row r="1101" spans="1:3" x14ac:dyDescent="0.3">
      <c r="A1101" s="138">
        <f>'Prix - Blé dur 9'!C1101</f>
        <v>2021</v>
      </c>
      <c r="B1101" s="70">
        <f>'Prix - Blé dur 9'!E1101</f>
        <v>404.23</v>
      </c>
      <c r="C1101" s="71">
        <f>'Prix - Blé dur 9'!F1101</f>
        <v>255.25</v>
      </c>
    </row>
    <row r="1102" spans="1:3" x14ac:dyDescent="0.3">
      <c r="A1102" s="138">
        <f>'Prix - Blé dur 9'!C1102</f>
        <v>2021</v>
      </c>
      <c r="B1102" s="70">
        <f>'Prix - Blé dur 9'!E1102</f>
        <v>404.23</v>
      </c>
      <c r="C1102" s="71">
        <f>'Prix - Blé dur 9'!F1102</f>
        <v>255.25</v>
      </c>
    </row>
    <row r="1103" spans="1:3" x14ac:dyDescent="0.3">
      <c r="A1103" s="138">
        <f>'Prix - Blé dur 9'!C1103</f>
        <v>2021</v>
      </c>
      <c r="B1103" s="70">
        <f>'Prix - Blé dur 9'!E1103</f>
        <v>404.23</v>
      </c>
      <c r="C1103" s="71">
        <f>'Prix - Blé dur 9'!F1103</f>
        <v>255.25</v>
      </c>
    </row>
    <row r="1104" spans="1:3" x14ac:dyDescent="0.3">
      <c r="A1104" s="138">
        <f>'Prix - Blé dur 9'!C1104</f>
        <v>2021</v>
      </c>
      <c r="B1104" s="70">
        <f>'Prix - Blé dur 9'!E1104</f>
        <v>404.23</v>
      </c>
      <c r="C1104" s="71">
        <f>'Prix - Blé dur 9'!F1104</f>
        <v>255.25</v>
      </c>
    </row>
    <row r="1105" spans="1:3" x14ac:dyDescent="0.3">
      <c r="A1105" s="138">
        <f>'Prix - Blé dur 9'!C1105</f>
        <v>2021</v>
      </c>
      <c r="B1105" s="70">
        <f>'Prix - Blé dur 9'!E1105</f>
        <v>404.23</v>
      </c>
      <c r="C1105" s="71">
        <f>'Prix - Blé dur 9'!F1105</f>
        <v>255.25</v>
      </c>
    </row>
    <row r="1106" spans="1:3" x14ac:dyDescent="0.3">
      <c r="A1106" s="138">
        <f>'Prix - Blé dur 9'!C1106</f>
        <v>2021</v>
      </c>
      <c r="B1106" s="70">
        <f>'Prix - Blé dur 9'!E1106</f>
        <v>404.23</v>
      </c>
      <c r="C1106" s="71">
        <f>'Prix - Blé dur 9'!F1106</f>
        <v>255.25</v>
      </c>
    </row>
    <row r="1107" spans="1:3" x14ac:dyDescent="0.3">
      <c r="A1107" s="138">
        <f>'Prix - Blé dur 9'!C1107</f>
        <v>2021</v>
      </c>
      <c r="B1107" s="70">
        <f>'Prix - Blé dur 9'!E1107</f>
        <v>404.23</v>
      </c>
      <c r="C1107" s="71">
        <f>'Prix - Blé dur 9'!F1107</f>
        <v>255.25</v>
      </c>
    </row>
    <row r="1108" spans="1:3" x14ac:dyDescent="0.3">
      <c r="A1108" s="138">
        <f>'Prix - Blé dur 9'!C1108</f>
        <v>2021</v>
      </c>
      <c r="B1108" s="70">
        <f>'Prix - Blé dur 9'!E1108</f>
        <v>404.23</v>
      </c>
      <c r="C1108" s="71">
        <f>'Prix - Blé dur 9'!F1108</f>
        <v>255.25</v>
      </c>
    </row>
    <row r="1109" spans="1:3" x14ac:dyDescent="0.3">
      <c r="A1109" s="138">
        <f>'Prix - Blé dur 9'!C1109</f>
        <v>2021</v>
      </c>
      <c r="B1109" s="70">
        <f>'Prix - Blé dur 9'!E1109</f>
        <v>404.23</v>
      </c>
      <c r="C1109" s="71">
        <f>'Prix - Blé dur 9'!F1109</f>
        <v>255.25</v>
      </c>
    </row>
    <row r="1110" spans="1:3" x14ac:dyDescent="0.3">
      <c r="A1110" s="138">
        <f>'Prix - Blé dur 9'!C1110</f>
        <v>2021</v>
      </c>
      <c r="B1110" s="70">
        <f>'Prix - Blé dur 9'!E1110</f>
        <v>404.23</v>
      </c>
      <c r="C1110" s="71">
        <f>'Prix - Blé dur 9'!F1110</f>
        <v>255.25</v>
      </c>
    </row>
    <row r="1111" spans="1:3" x14ac:dyDescent="0.3">
      <c r="A1111" s="138">
        <f>'Prix - Blé dur 9'!C1111</f>
        <v>2021</v>
      </c>
      <c r="B1111" s="70">
        <f>'Prix - Blé dur 9'!E1111</f>
        <v>404.23</v>
      </c>
      <c r="C1111" s="71">
        <f>'Prix - Blé dur 9'!F1111</f>
        <v>255.25</v>
      </c>
    </row>
    <row r="1112" spans="1:3" x14ac:dyDescent="0.3">
      <c r="A1112" s="138">
        <f>'Prix - Blé dur 9'!C1112</f>
        <v>2021</v>
      </c>
      <c r="B1112" s="70">
        <f>'Prix - Blé dur 9'!E1112</f>
        <v>404.23</v>
      </c>
      <c r="C1112" s="71">
        <f>'Prix - Blé dur 9'!F1112</f>
        <v>255.25</v>
      </c>
    </row>
    <row r="1113" spans="1:3" x14ac:dyDescent="0.3">
      <c r="A1113" s="138">
        <f>'Prix - Blé dur 9'!C1113</f>
        <v>2021</v>
      </c>
      <c r="B1113" s="70">
        <f>'Prix - Blé dur 9'!E1113</f>
        <v>404.23</v>
      </c>
      <c r="C1113" s="71">
        <f>'Prix - Blé dur 9'!F1113</f>
        <v>255.25</v>
      </c>
    </row>
    <row r="1114" spans="1:3" x14ac:dyDescent="0.3">
      <c r="A1114" s="138">
        <f>'Prix - Blé dur 9'!C1114</f>
        <v>2021</v>
      </c>
      <c r="B1114" s="70">
        <f>'Prix - Blé dur 9'!E1114</f>
        <v>404.23</v>
      </c>
      <c r="C1114" s="71">
        <f>'Prix - Blé dur 9'!F1114</f>
        <v>255.25</v>
      </c>
    </row>
    <row r="1115" spans="1:3" x14ac:dyDescent="0.3">
      <c r="A1115" s="138">
        <f>'Prix - Blé dur 9'!C1115</f>
        <v>2021</v>
      </c>
      <c r="B1115" s="70">
        <f>'Prix - Blé dur 9'!E1115</f>
        <v>404.23</v>
      </c>
      <c r="C1115" s="71">
        <f>'Prix - Blé dur 9'!F1115</f>
        <v>255.25</v>
      </c>
    </row>
    <row r="1116" spans="1:3" x14ac:dyDescent="0.3">
      <c r="A1116" s="138">
        <f>'Prix - Blé dur 9'!C1116</f>
        <v>2021</v>
      </c>
      <c r="B1116" s="70">
        <f>'Prix - Blé dur 9'!E1116</f>
        <v>404.23</v>
      </c>
      <c r="C1116" s="71">
        <f>'Prix - Blé dur 9'!F1116</f>
        <v>255.25</v>
      </c>
    </row>
    <row r="1117" spans="1:3" x14ac:dyDescent="0.3">
      <c r="A1117" s="138">
        <f>'Prix - Blé dur 9'!C1117</f>
        <v>2021</v>
      </c>
      <c r="B1117" s="70">
        <f>'Prix - Blé dur 9'!E1117</f>
        <v>404.23</v>
      </c>
      <c r="C1117" s="71">
        <f>'Prix - Blé dur 9'!F1117</f>
        <v>255.25</v>
      </c>
    </row>
    <row r="1118" spans="1:3" x14ac:dyDescent="0.3">
      <c r="A1118" s="138">
        <f>'Prix - Blé dur 9'!C1118</f>
        <v>2021</v>
      </c>
      <c r="B1118" s="70">
        <f>'Prix - Blé dur 9'!E1118</f>
        <v>404.23</v>
      </c>
      <c r="C1118" s="71">
        <f>'Prix - Blé dur 9'!F1118</f>
        <v>255.25</v>
      </c>
    </row>
    <row r="1119" spans="1:3" x14ac:dyDescent="0.3">
      <c r="A1119" s="138">
        <f>'Prix - Blé dur 9'!C1119</f>
        <v>2021</v>
      </c>
      <c r="B1119" s="70">
        <f>'Prix - Blé dur 9'!E1119</f>
        <v>404.23</v>
      </c>
      <c r="C1119" s="71">
        <f>'Prix - Blé dur 9'!F1119</f>
        <v>255.25</v>
      </c>
    </row>
    <row r="1120" spans="1:3" x14ac:dyDescent="0.3">
      <c r="A1120" s="138">
        <f>'Prix - Blé dur 9'!C1120</f>
        <v>2021</v>
      </c>
      <c r="B1120" s="70">
        <f>'Prix - Blé dur 9'!E1120</f>
        <v>404.23</v>
      </c>
      <c r="C1120" s="71">
        <f>'Prix - Blé dur 9'!F1120</f>
        <v>255.25</v>
      </c>
    </row>
    <row r="1121" spans="1:3" x14ac:dyDescent="0.3">
      <c r="A1121" s="138">
        <f>'Prix - Blé dur 9'!C1121</f>
        <v>2021</v>
      </c>
      <c r="B1121" s="70">
        <f>'Prix - Blé dur 9'!E1121</f>
        <v>404.23</v>
      </c>
      <c r="C1121" s="71">
        <f>'Prix - Blé dur 9'!F1121</f>
        <v>255.25</v>
      </c>
    </row>
    <row r="1122" spans="1:3" x14ac:dyDescent="0.3">
      <c r="A1122" s="138">
        <f>'Prix - Blé dur 9'!C1122</f>
        <v>2022</v>
      </c>
      <c r="B1122" s="70">
        <f>'Prix - Blé dur 9'!E1122</f>
        <v>469.94</v>
      </c>
      <c r="C1122" s="71">
        <f>'Prix - Blé dur 9'!F1122</f>
        <v>308.39</v>
      </c>
    </row>
    <row r="1123" spans="1:3" x14ac:dyDescent="0.3">
      <c r="A1123" s="138">
        <f>'Prix - Blé dur 9'!C1123</f>
        <v>2022</v>
      </c>
      <c r="B1123" s="70">
        <f>'Prix - Blé dur 9'!E1123</f>
        <v>469.94</v>
      </c>
      <c r="C1123" s="71">
        <f>'Prix - Blé dur 9'!F1123</f>
        <v>308.39</v>
      </c>
    </row>
    <row r="1124" spans="1:3" x14ac:dyDescent="0.3">
      <c r="A1124" s="138">
        <f>'Prix - Blé dur 9'!C1124</f>
        <v>2022</v>
      </c>
      <c r="B1124" s="70">
        <f>'Prix - Blé dur 9'!E1124</f>
        <v>469.94</v>
      </c>
      <c r="C1124" s="71">
        <f>'Prix - Blé dur 9'!F1124</f>
        <v>308.39</v>
      </c>
    </row>
    <row r="1125" spans="1:3" x14ac:dyDescent="0.3">
      <c r="A1125" s="138">
        <f>'Prix - Blé dur 9'!C1125</f>
        <v>2022</v>
      </c>
      <c r="B1125" s="70">
        <f>'Prix - Blé dur 9'!E1125</f>
        <v>469.94</v>
      </c>
      <c r="C1125" s="71">
        <f>'Prix - Blé dur 9'!F1125</f>
        <v>308.39</v>
      </c>
    </row>
    <row r="1126" spans="1:3" x14ac:dyDescent="0.3">
      <c r="A1126" s="138">
        <f>'Prix - Blé dur 9'!C1126</f>
        <v>2022</v>
      </c>
      <c r="B1126" s="70">
        <f>'Prix - Blé dur 9'!E1126</f>
        <v>469.94</v>
      </c>
      <c r="C1126" s="71">
        <f>'Prix - Blé dur 9'!F1126</f>
        <v>308.39</v>
      </c>
    </row>
    <row r="1127" spans="1:3" x14ac:dyDescent="0.3">
      <c r="A1127" s="138">
        <f>'Prix - Blé dur 9'!C1127</f>
        <v>2022</v>
      </c>
      <c r="B1127" s="70">
        <f>'Prix - Blé dur 9'!E1127</f>
        <v>469.94</v>
      </c>
      <c r="C1127" s="71">
        <f>'Prix - Blé dur 9'!F1127</f>
        <v>308.39</v>
      </c>
    </row>
    <row r="1128" spans="1:3" x14ac:dyDescent="0.3">
      <c r="A1128" s="138">
        <f>'Prix - Blé dur 9'!C1128</f>
        <v>2022</v>
      </c>
      <c r="B1128" s="70">
        <f>'Prix - Blé dur 9'!E1128</f>
        <v>469.94</v>
      </c>
      <c r="C1128" s="71">
        <f>'Prix - Blé dur 9'!F1128</f>
        <v>308.39</v>
      </c>
    </row>
    <row r="1129" spans="1:3" x14ac:dyDescent="0.3">
      <c r="A1129" s="138">
        <f>'Prix - Blé dur 9'!C1129</f>
        <v>2022</v>
      </c>
      <c r="B1129" s="70">
        <f>'Prix - Blé dur 9'!E1129</f>
        <v>469.94</v>
      </c>
      <c r="C1129" s="71">
        <f>'Prix - Blé dur 9'!F1129</f>
        <v>308.39</v>
      </c>
    </row>
    <row r="1130" spans="1:3" x14ac:dyDescent="0.3">
      <c r="A1130" s="138">
        <f>'Prix - Blé dur 9'!C1130</f>
        <v>2022</v>
      </c>
      <c r="B1130" s="70">
        <f>'Prix - Blé dur 9'!E1130</f>
        <v>469.94</v>
      </c>
      <c r="C1130" s="71">
        <f>'Prix - Blé dur 9'!F1130</f>
        <v>308.39</v>
      </c>
    </row>
    <row r="1131" spans="1:3" x14ac:dyDescent="0.3">
      <c r="A1131" s="138">
        <f>'Prix - Blé dur 9'!C1131</f>
        <v>2022</v>
      </c>
      <c r="B1131" s="70">
        <f>'Prix - Blé dur 9'!E1131</f>
        <v>469.94</v>
      </c>
      <c r="C1131" s="71">
        <f>'Prix - Blé dur 9'!F1131</f>
        <v>308.39</v>
      </c>
    </row>
    <row r="1132" spans="1:3" x14ac:dyDescent="0.3">
      <c r="A1132" s="138">
        <f>'Prix - Blé dur 9'!C1132</f>
        <v>2022</v>
      </c>
      <c r="B1132" s="70">
        <f>'Prix - Blé dur 9'!E1132</f>
        <v>469.94</v>
      </c>
      <c r="C1132" s="71">
        <f>'Prix - Blé dur 9'!F1132</f>
        <v>308.39</v>
      </c>
    </row>
    <row r="1133" spans="1:3" x14ac:dyDescent="0.3">
      <c r="A1133" s="138">
        <f>'Prix - Blé dur 9'!C1133</f>
        <v>2022</v>
      </c>
      <c r="B1133" s="70">
        <f>'Prix - Blé dur 9'!E1133</f>
        <v>469.94</v>
      </c>
      <c r="C1133" s="71">
        <f>'Prix - Blé dur 9'!F1133</f>
        <v>308.39</v>
      </c>
    </row>
    <row r="1134" spans="1:3" x14ac:dyDescent="0.3">
      <c r="A1134" s="138">
        <f>'Prix - Blé dur 9'!C1134</f>
        <v>2022</v>
      </c>
      <c r="B1134" s="70">
        <f>'Prix - Blé dur 9'!E1134</f>
        <v>469.94</v>
      </c>
      <c r="C1134" s="71">
        <f>'Prix - Blé dur 9'!F1134</f>
        <v>308.39</v>
      </c>
    </row>
    <row r="1135" spans="1:3" x14ac:dyDescent="0.3">
      <c r="A1135" s="138">
        <f>'Prix - Blé dur 9'!C1135</f>
        <v>2022</v>
      </c>
      <c r="B1135" s="70">
        <f>'Prix - Blé dur 9'!E1135</f>
        <v>469.94</v>
      </c>
      <c r="C1135" s="71">
        <f>'Prix - Blé dur 9'!F1135</f>
        <v>308.39</v>
      </c>
    </row>
    <row r="1136" spans="1:3" x14ac:dyDescent="0.3">
      <c r="A1136" s="138">
        <f>'Prix - Blé dur 9'!C1136</f>
        <v>2022</v>
      </c>
      <c r="B1136" s="70">
        <f>'Prix - Blé dur 9'!E1136</f>
        <v>469.94</v>
      </c>
      <c r="C1136" s="71">
        <f>'Prix - Blé dur 9'!F1136</f>
        <v>308.39</v>
      </c>
    </row>
    <row r="1137" spans="1:3" x14ac:dyDescent="0.3">
      <c r="A1137" s="138">
        <f>'Prix - Blé dur 9'!C1137</f>
        <v>2022</v>
      </c>
      <c r="B1137" s="70">
        <f>'Prix - Blé dur 9'!E1137</f>
        <v>469.94</v>
      </c>
      <c r="C1137" s="71">
        <f>'Prix - Blé dur 9'!F1137</f>
        <v>308.39</v>
      </c>
    </row>
    <row r="1138" spans="1:3" x14ac:dyDescent="0.3">
      <c r="A1138" s="138">
        <f>'Prix - Blé dur 9'!C1138</f>
        <v>2022</v>
      </c>
      <c r="B1138" s="70">
        <f>'Prix - Blé dur 9'!E1138</f>
        <v>469.94</v>
      </c>
      <c r="C1138" s="71">
        <f>'Prix - Blé dur 9'!F1138</f>
        <v>308.39</v>
      </c>
    </row>
    <row r="1139" spans="1:3" x14ac:dyDescent="0.3">
      <c r="A1139" s="138">
        <f>'Prix - Blé dur 9'!C1139</f>
        <v>2022</v>
      </c>
      <c r="B1139" s="70">
        <f>'Prix - Blé dur 9'!E1139</f>
        <v>469.94</v>
      </c>
      <c r="C1139" s="71">
        <f>'Prix - Blé dur 9'!F1139</f>
        <v>308.39</v>
      </c>
    </row>
    <row r="1140" spans="1:3" x14ac:dyDescent="0.3">
      <c r="A1140" s="138">
        <f>'Prix - Blé dur 9'!C1140</f>
        <v>2022</v>
      </c>
      <c r="B1140" s="70">
        <f>'Prix - Blé dur 9'!E1140</f>
        <v>469.94</v>
      </c>
      <c r="C1140" s="71">
        <f>'Prix - Blé dur 9'!F1140</f>
        <v>308.39</v>
      </c>
    </row>
    <row r="1141" spans="1:3" x14ac:dyDescent="0.3">
      <c r="A1141" s="138">
        <f>'Prix - Blé dur 9'!C1141</f>
        <v>2022</v>
      </c>
      <c r="B1141" s="70">
        <f>'Prix - Blé dur 9'!E1141</f>
        <v>469.94</v>
      </c>
      <c r="C1141" s="71">
        <f>'Prix - Blé dur 9'!F1141</f>
        <v>308.39</v>
      </c>
    </row>
    <row r="1142" spans="1:3" x14ac:dyDescent="0.3">
      <c r="A1142" s="138">
        <f>'Prix - Blé dur 9'!C1142</f>
        <v>2022</v>
      </c>
      <c r="B1142" s="70">
        <f>'Prix - Blé dur 9'!E1142</f>
        <v>469.94</v>
      </c>
      <c r="C1142" s="71">
        <f>'Prix - Blé dur 9'!F1142</f>
        <v>308.39</v>
      </c>
    </row>
    <row r="1143" spans="1:3" x14ac:dyDescent="0.3">
      <c r="A1143" s="138">
        <f>'Prix - Blé dur 9'!C1143</f>
        <v>2022</v>
      </c>
      <c r="B1143" s="70">
        <f>'Prix - Blé dur 9'!E1143</f>
        <v>469.94</v>
      </c>
      <c r="C1143" s="71">
        <f>'Prix - Blé dur 9'!F1143</f>
        <v>308.39</v>
      </c>
    </row>
    <row r="1144" spans="1:3" x14ac:dyDescent="0.3">
      <c r="A1144" s="138">
        <f>'Prix - Blé dur 9'!C1144</f>
        <v>2022</v>
      </c>
      <c r="B1144" s="70">
        <f>'Prix - Blé dur 9'!E1144</f>
        <v>469.94</v>
      </c>
      <c r="C1144" s="71">
        <f>'Prix - Blé dur 9'!F1144</f>
        <v>308.39</v>
      </c>
    </row>
    <row r="1145" spans="1:3" x14ac:dyDescent="0.3">
      <c r="A1145" s="138">
        <f>'Prix - Blé dur 9'!C1145</f>
        <v>2022</v>
      </c>
      <c r="B1145" s="70">
        <f>'Prix - Blé dur 9'!E1145</f>
        <v>469.94</v>
      </c>
      <c r="C1145" s="71">
        <f>'Prix - Blé dur 9'!F1145</f>
        <v>308.39</v>
      </c>
    </row>
    <row r="1146" spans="1:3" x14ac:dyDescent="0.3">
      <c r="A1146" s="138">
        <f>'Prix - Blé dur 9'!C1146</f>
        <v>2022</v>
      </c>
      <c r="B1146" s="70">
        <f>'Prix - Blé dur 9'!E1146</f>
        <v>469.94</v>
      </c>
      <c r="C1146" s="71">
        <f>'Prix - Blé dur 9'!F1146</f>
        <v>308.39</v>
      </c>
    </row>
    <row r="1147" spans="1:3" x14ac:dyDescent="0.3">
      <c r="A1147" s="138">
        <f>'Prix - Blé dur 9'!C1147</f>
        <v>2022</v>
      </c>
      <c r="B1147" s="70">
        <f>'Prix - Blé dur 9'!E1147</f>
        <v>469.94</v>
      </c>
      <c r="C1147" s="71">
        <f>'Prix - Blé dur 9'!F1147</f>
        <v>308.39</v>
      </c>
    </row>
    <row r="1148" spans="1:3" x14ac:dyDescent="0.3">
      <c r="A1148" s="138">
        <f>'Prix - Blé dur 9'!C1148</f>
        <v>2022</v>
      </c>
      <c r="B1148" s="70">
        <f>'Prix - Blé dur 9'!E1148</f>
        <v>469.94</v>
      </c>
      <c r="C1148" s="71">
        <f>'Prix - Blé dur 9'!F1148</f>
        <v>308.39</v>
      </c>
    </row>
    <row r="1149" spans="1:3" x14ac:dyDescent="0.3">
      <c r="A1149" s="138">
        <f>'Prix - Blé dur 9'!C1149</f>
        <v>2022</v>
      </c>
      <c r="B1149" s="70">
        <f>'Prix - Blé dur 9'!E1149</f>
        <v>469.94</v>
      </c>
      <c r="C1149" s="71">
        <f>'Prix - Blé dur 9'!F1149</f>
        <v>308.39</v>
      </c>
    </row>
    <row r="1150" spans="1:3" x14ac:dyDescent="0.3">
      <c r="A1150" s="138">
        <f>'Prix - Blé dur 9'!C1150</f>
        <v>2022</v>
      </c>
      <c r="B1150" s="70">
        <f>'Prix - Blé dur 9'!E1150</f>
        <v>469.94</v>
      </c>
      <c r="C1150" s="71">
        <f>'Prix - Blé dur 9'!F1150</f>
        <v>308.39</v>
      </c>
    </row>
    <row r="1151" spans="1:3" x14ac:dyDescent="0.3">
      <c r="A1151" s="138">
        <f>'Prix - Blé dur 9'!C1151</f>
        <v>2022</v>
      </c>
      <c r="B1151" s="70">
        <f>'Prix - Blé dur 9'!E1151</f>
        <v>469.94</v>
      </c>
      <c r="C1151" s="71">
        <f>'Prix - Blé dur 9'!F1151</f>
        <v>308.39</v>
      </c>
    </row>
    <row r="1152" spans="1:3" x14ac:dyDescent="0.3">
      <c r="A1152" s="138">
        <f>'Prix - Blé dur 9'!C1152</f>
        <v>2022</v>
      </c>
      <c r="B1152" s="70">
        <f>'Prix - Blé dur 9'!E1152</f>
        <v>469.94</v>
      </c>
      <c r="C1152" s="71">
        <f>'Prix - Blé dur 9'!F1152</f>
        <v>308.39</v>
      </c>
    </row>
    <row r="1153" spans="1:3" x14ac:dyDescent="0.3">
      <c r="A1153" s="138">
        <f>'Prix - Blé dur 9'!C1153</f>
        <v>2022</v>
      </c>
      <c r="B1153" s="70">
        <f>'Prix - Blé dur 9'!E1153</f>
        <v>469.94</v>
      </c>
      <c r="C1153" s="71">
        <f>'Prix - Blé dur 9'!F1153</f>
        <v>308.39</v>
      </c>
    </row>
    <row r="1154" spans="1:3" x14ac:dyDescent="0.3">
      <c r="A1154" s="138">
        <f>'Prix - Blé dur 9'!C1154</f>
        <v>2022</v>
      </c>
      <c r="B1154" s="70">
        <f>'Prix - Blé dur 9'!E1154</f>
        <v>469.94</v>
      </c>
      <c r="C1154" s="71">
        <f>'Prix - Blé dur 9'!F1154</f>
        <v>308.39</v>
      </c>
    </row>
    <row r="1155" spans="1:3" x14ac:dyDescent="0.3">
      <c r="A1155" s="138">
        <f>'Prix - Blé dur 9'!C1155</f>
        <v>2022</v>
      </c>
      <c r="B1155" s="70">
        <f>'Prix - Blé dur 9'!E1155</f>
        <v>469.94</v>
      </c>
      <c r="C1155" s="71">
        <f>'Prix - Blé dur 9'!F1155</f>
        <v>308.39</v>
      </c>
    </row>
    <row r="1156" spans="1:3" x14ac:dyDescent="0.3">
      <c r="A1156" s="138">
        <f>'Prix - Blé dur 9'!C1156</f>
        <v>2022</v>
      </c>
      <c r="B1156" s="70">
        <f>'Prix - Blé dur 9'!E1156</f>
        <v>469.94</v>
      </c>
      <c r="C1156" s="71">
        <f>'Prix - Blé dur 9'!F1156</f>
        <v>308.39</v>
      </c>
    </row>
    <row r="1157" spans="1:3" x14ac:dyDescent="0.3">
      <c r="A1157" s="138">
        <f>'Prix - Blé dur 9'!C1157</f>
        <v>2022</v>
      </c>
      <c r="B1157" s="70">
        <f>'Prix - Blé dur 9'!E1157</f>
        <v>469.94</v>
      </c>
      <c r="C1157" s="71">
        <f>'Prix - Blé dur 9'!F1157</f>
        <v>308.39</v>
      </c>
    </row>
    <row r="1158" spans="1:3" x14ac:dyDescent="0.3">
      <c r="A1158" s="138">
        <f>'Prix - Blé dur 9'!C1158</f>
        <v>2022</v>
      </c>
      <c r="B1158" s="70">
        <f>'Prix - Blé dur 9'!E1158</f>
        <v>469.94</v>
      </c>
      <c r="C1158" s="71">
        <f>'Prix - Blé dur 9'!F1158</f>
        <v>308.39</v>
      </c>
    </row>
    <row r="1159" spans="1:3" x14ac:dyDescent="0.3">
      <c r="A1159" s="138">
        <f>'Prix - Blé dur 9'!C1159</f>
        <v>2022</v>
      </c>
      <c r="B1159" s="70">
        <f>'Prix - Blé dur 9'!E1159</f>
        <v>469.94</v>
      </c>
      <c r="C1159" s="71">
        <f>'Prix - Blé dur 9'!F1159</f>
        <v>308.39</v>
      </c>
    </row>
    <row r="1160" spans="1:3" x14ac:dyDescent="0.3">
      <c r="A1160" s="138">
        <f>'Prix - Blé dur 9'!C1160</f>
        <v>2022</v>
      </c>
      <c r="B1160" s="70">
        <f>'Prix - Blé dur 9'!E1160</f>
        <v>469.94</v>
      </c>
      <c r="C1160" s="71">
        <f>'Prix - Blé dur 9'!F1160</f>
        <v>308.39</v>
      </c>
    </row>
    <row r="1161" spans="1:3" x14ac:dyDescent="0.3">
      <c r="A1161" s="138">
        <f>'Prix - Blé dur 9'!C1161</f>
        <v>2022</v>
      </c>
      <c r="B1161" s="70">
        <f>'Prix - Blé dur 9'!E1161</f>
        <v>469.94</v>
      </c>
      <c r="C1161" s="71">
        <f>'Prix - Blé dur 9'!F1161</f>
        <v>308.39</v>
      </c>
    </row>
    <row r="1162" spans="1:3" x14ac:dyDescent="0.3">
      <c r="A1162" s="138">
        <f>'Prix - Blé dur 9'!C1162</f>
        <v>2022</v>
      </c>
      <c r="B1162" s="70">
        <f>'Prix - Blé dur 9'!E1162</f>
        <v>469.94</v>
      </c>
      <c r="C1162" s="71">
        <f>'Prix - Blé dur 9'!F1162</f>
        <v>308.39</v>
      </c>
    </row>
    <row r="1163" spans="1:3" x14ac:dyDescent="0.3">
      <c r="A1163" s="138">
        <f>'Prix - Blé dur 9'!C1163</f>
        <v>2022</v>
      </c>
      <c r="B1163" s="70">
        <f>'Prix - Blé dur 9'!E1163</f>
        <v>469.94</v>
      </c>
      <c r="C1163" s="71">
        <f>'Prix - Blé dur 9'!F1163</f>
        <v>308.39</v>
      </c>
    </row>
    <row r="1164" spans="1:3" x14ac:dyDescent="0.3">
      <c r="A1164" s="138">
        <f>'Prix - Blé dur 9'!C1164</f>
        <v>2022</v>
      </c>
      <c r="B1164" s="70">
        <f>'Prix - Blé dur 9'!E1164</f>
        <v>469.94</v>
      </c>
      <c r="C1164" s="71">
        <f>'Prix - Blé dur 9'!F1164</f>
        <v>308.39</v>
      </c>
    </row>
    <row r="1165" spans="1:3" x14ac:dyDescent="0.3">
      <c r="A1165" s="138">
        <f>'Prix - Blé dur 9'!C1165</f>
        <v>2022</v>
      </c>
      <c r="B1165" s="70">
        <f>'Prix - Blé dur 9'!E1165</f>
        <v>469.94</v>
      </c>
      <c r="C1165" s="71">
        <f>'Prix - Blé dur 9'!F1165</f>
        <v>308.39</v>
      </c>
    </row>
    <row r="1166" spans="1:3" x14ac:dyDescent="0.3">
      <c r="A1166" s="138">
        <f>'Prix - Blé dur 9'!C1166</f>
        <v>2022</v>
      </c>
      <c r="B1166" s="70">
        <f>'Prix - Blé dur 9'!E1166</f>
        <v>469.94</v>
      </c>
      <c r="C1166" s="71">
        <f>'Prix - Blé dur 9'!F1166</f>
        <v>308.39</v>
      </c>
    </row>
    <row r="1167" spans="1:3" x14ac:dyDescent="0.3">
      <c r="A1167" s="138">
        <f>'Prix - Blé dur 9'!C1167</f>
        <v>2022</v>
      </c>
      <c r="B1167" s="70">
        <f>'Prix - Blé dur 9'!E1167</f>
        <v>469.94</v>
      </c>
      <c r="C1167" s="71">
        <f>'Prix - Blé dur 9'!F1167</f>
        <v>308.39</v>
      </c>
    </row>
    <row r="1168" spans="1:3" x14ac:dyDescent="0.3">
      <c r="A1168" s="138">
        <f>'Prix - Blé dur 9'!C1168</f>
        <v>2022</v>
      </c>
      <c r="B1168" s="70">
        <f>'Prix - Blé dur 9'!E1168</f>
        <v>469.94</v>
      </c>
      <c r="C1168" s="71">
        <f>'Prix - Blé dur 9'!F1168</f>
        <v>308.39</v>
      </c>
    </row>
    <row r="1169" spans="1:3" x14ac:dyDescent="0.3">
      <c r="A1169" s="138">
        <f>'Prix - Blé dur 9'!C1169</f>
        <v>2022</v>
      </c>
      <c r="B1169" s="70">
        <f>'Prix - Blé dur 9'!E1169</f>
        <v>469.94</v>
      </c>
      <c r="C1169" s="71">
        <f>'Prix - Blé dur 9'!F1169</f>
        <v>308.39</v>
      </c>
    </row>
    <row r="1170" spans="1:3" x14ac:dyDescent="0.3">
      <c r="A1170" s="138">
        <f>'Prix - Blé dur 9'!C1170</f>
        <v>2022</v>
      </c>
      <c r="B1170" s="70">
        <f>'Prix - Blé dur 9'!E1170</f>
        <v>469.94</v>
      </c>
      <c r="C1170" s="71">
        <f>'Prix - Blé dur 9'!F1170</f>
        <v>308.39</v>
      </c>
    </row>
    <row r="1171" spans="1:3" x14ac:dyDescent="0.3">
      <c r="A1171" s="138">
        <f>'Prix - Blé dur 9'!C1171</f>
        <v>2022</v>
      </c>
      <c r="B1171" s="70">
        <f>'Prix - Blé dur 9'!E1171</f>
        <v>469.94</v>
      </c>
      <c r="C1171" s="71">
        <f>'Prix - Blé dur 9'!F1171</f>
        <v>308.39</v>
      </c>
    </row>
    <row r="1172" spans="1:3" x14ac:dyDescent="0.3">
      <c r="A1172" s="138">
        <f>'Prix - Blé dur 9'!C1172</f>
        <v>2022</v>
      </c>
      <c r="B1172" s="70">
        <f>'Prix - Blé dur 9'!E1172</f>
        <v>469.94</v>
      </c>
      <c r="C1172" s="71">
        <f>'Prix - Blé dur 9'!F1172</f>
        <v>308.39</v>
      </c>
    </row>
    <row r="1173" spans="1:3" x14ac:dyDescent="0.3">
      <c r="A1173" s="138">
        <f>'Prix - Blé dur 9'!C1173</f>
        <v>2022</v>
      </c>
      <c r="B1173" s="70">
        <f>'Prix - Blé dur 9'!E1173</f>
        <v>469.94</v>
      </c>
      <c r="C1173" s="71">
        <f>'Prix - Blé dur 9'!F1173</f>
        <v>308.39</v>
      </c>
    </row>
    <row r="1174" spans="1:3" x14ac:dyDescent="0.3">
      <c r="A1174" s="138">
        <f>'Prix - Blé dur 9'!C1174</f>
        <v>2022</v>
      </c>
      <c r="B1174" s="70">
        <f>'Prix - Blé dur 9'!E1174</f>
        <v>469.94</v>
      </c>
      <c r="C1174" s="71">
        <f>'Prix - Blé dur 9'!F1174</f>
        <v>308.39</v>
      </c>
    </row>
    <row r="1175" spans="1:3" x14ac:dyDescent="0.3">
      <c r="A1175" s="138">
        <f>'Prix - Blé dur 9'!C1175</f>
        <v>2022</v>
      </c>
      <c r="B1175" s="70">
        <f>'Prix - Blé dur 9'!E1175</f>
        <v>469.94</v>
      </c>
      <c r="C1175" s="71">
        <f>'Prix - Blé dur 9'!F1175</f>
        <v>308.39</v>
      </c>
    </row>
    <row r="1176" spans="1:3" x14ac:dyDescent="0.3">
      <c r="A1176" s="138">
        <f>'Prix - Blé dur 9'!C1176</f>
        <v>2022</v>
      </c>
      <c r="B1176" s="70">
        <f>'Prix - Blé dur 9'!E1176</f>
        <v>469.94</v>
      </c>
      <c r="C1176" s="71">
        <f>'Prix - Blé dur 9'!F1176</f>
        <v>308.39</v>
      </c>
    </row>
    <row r="1177" spans="1:3" x14ac:dyDescent="0.3">
      <c r="A1177" s="138">
        <f>'Prix - Blé dur 9'!C1177</f>
        <v>2022</v>
      </c>
      <c r="B1177" s="70">
        <f>'Prix - Blé dur 9'!E1177</f>
        <v>469.94</v>
      </c>
      <c r="C1177" s="71">
        <f>'Prix - Blé dur 9'!F1177</f>
        <v>308.39</v>
      </c>
    </row>
    <row r="1178" spans="1:3" x14ac:dyDescent="0.3">
      <c r="A1178" s="138">
        <f>'Prix - Blé dur 9'!C1178</f>
        <v>2022</v>
      </c>
      <c r="B1178" s="70">
        <f>'Prix - Blé dur 9'!E1178</f>
        <v>469.94</v>
      </c>
      <c r="C1178" s="71">
        <f>'Prix - Blé dur 9'!F1178</f>
        <v>308.39</v>
      </c>
    </row>
    <row r="1179" spans="1:3" x14ac:dyDescent="0.3">
      <c r="A1179" s="138">
        <f>'Prix - Blé dur 9'!C1179</f>
        <v>2022</v>
      </c>
      <c r="B1179" s="70">
        <f>'Prix - Blé dur 9'!E1179</f>
        <v>469.94</v>
      </c>
      <c r="C1179" s="71">
        <f>'Prix - Blé dur 9'!F1179</f>
        <v>308.39</v>
      </c>
    </row>
    <row r="1180" spans="1:3" x14ac:dyDescent="0.3">
      <c r="A1180" s="138">
        <f>'Prix - Blé dur 9'!C1180</f>
        <v>2022</v>
      </c>
      <c r="B1180" s="70">
        <f>'Prix - Blé dur 9'!E1180</f>
        <v>469.94</v>
      </c>
      <c r="C1180" s="71">
        <f>'Prix - Blé dur 9'!F1180</f>
        <v>308.39</v>
      </c>
    </row>
    <row r="1181" spans="1:3" x14ac:dyDescent="0.3">
      <c r="A1181" s="138">
        <f>'Prix - Blé dur 9'!C1181</f>
        <v>2022</v>
      </c>
      <c r="B1181" s="70">
        <f>'Prix - Blé dur 9'!E1181</f>
        <v>469.94</v>
      </c>
      <c r="C1181" s="71">
        <f>'Prix - Blé dur 9'!F1181</f>
        <v>308.39</v>
      </c>
    </row>
    <row r="1182" spans="1:3" x14ac:dyDescent="0.3">
      <c r="A1182" s="138">
        <f>'Prix - Blé dur 9'!C1182</f>
        <v>2022</v>
      </c>
      <c r="B1182" s="70">
        <f>'Prix - Blé dur 9'!E1182</f>
        <v>469.94</v>
      </c>
      <c r="C1182" s="71">
        <f>'Prix - Blé dur 9'!F1182</f>
        <v>308.39</v>
      </c>
    </row>
    <row r="1183" spans="1:3" x14ac:dyDescent="0.3">
      <c r="A1183" s="138">
        <f>'Prix - Blé dur 9'!C1183</f>
        <v>2022</v>
      </c>
      <c r="B1183" s="70">
        <f>'Prix - Blé dur 9'!E1183</f>
        <v>469.94</v>
      </c>
      <c r="C1183" s="71">
        <f>'Prix - Blé dur 9'!F1183</f>
        <v>308.39</v>
      </c>
    </row>
    <row r="1184" spans="1:3" x14ac:dyDescent="0.3">
      <c r="A1184" s="138">
        <f>'Prix - Blé dur 9'!C1184</f>
        <v>2022</v>
      </c>
      <c r="B1184" s="70">
        <f>'Prix - Blé dur 9'!E1184</f>
        <v>469.94</v>
      </c>
      <c r="C1184" s="71">
        <f>'Prix - Blé dur 9'!F1184</f>
        <v>308.39</v>
      </c>
    </row>
    <row r="1185" spans="1:3" x14ac:dyDescent="0.3">
      <c r="A1185" s="138">
        <f>'Prix - Blé dur 9'!C1185</f>
        <v>2022</v>
      </c>
      <c r="B1185" s="70">
        <f>'Prix - Blé dur 9'!E1185</f>
        <v>469.94</v>
      </c>
      <c r="C1185" s="71">
        <f>'Prix - Blé dur 9'!F1185</f>
        <v>308.39</v>
      </c>
    </row>
    <row r="1186" spans="1:3" x14ac:dyDescent="0.3">
      <c r="A1186" s="138">
        <f>'Prix - Blé dur 9'!C1186</f>
        <v>2022</v>
      </c>
      <c r="B1186" s="70">
        <f>'Prix - Blé dur 9'!E1186</f>
        <v>469.94</v>
      </c>
      <c r="C1186" s="71">
        <f>'Prix - Blé dur 9'!F1186</f>
        <v>308.39</v>
      </c>
    </row>
    <row r="1187" spans="1:3" x14ac:dyDescent="0.3">
      <c r="A1187" s="138">
        <f>'Prix - Blé dur 9'!C1187</f>
        <v>2022</v>
      </c>
      <c r="B1187" s="70">
        <f>'Prix - Blé dur 9'!E1187</f>
        <v>469.94</v>
      </c>
      <c r="C1187" s="71">
        <f>'Prix - Blé dur 9'!F1187</f>
        <v>308.39</v>
      </c>
    </row>
    <row r="1188" spans="1:3" x14ac:dyDescent="0.3">
      <c r="A1188" s="138">
        <f>'Prix - Blé dur 9'!C1188</f>
        <v>2022</v>
      </c>
      <c r="B1188" s="70">
        <f>'Prix - Blé dur 9'!E1188</f>
        <v>469.94</v>
      </c>
      <c r="C1188" s="71">
        <f>'Prix - Blé dur 9'!F1188</f>
        <v>308.39</v>
      </c>
    </row>
    <row r="1189" spans="1:3" x14ac:dyDescent="0.3">
      <c r="A1189" s="138">
        <f>'Prix - Blé dur 9'!C1189</f>
        <v>2022</v>
      </c>
      <c r="B1189" s="70">
        <f>'Prix - Blé dur 9'!E1189</f>
        <v>469.94</v>
      </c>
      <c r="C1189" s="71">
        <f>'Prix - Blé dur 9'!F1189</f>
        <v>308.39</v>
      </c>
    </row>
    <row r="1190" spans="1:3" x14ac:dyDescent="0.3">
      <c r="A1190" s="138">
        <f>'Prix - Blé dur 9'!C1190</f>
        <v>2022</v>
      </c>
      <c r="B1190" s="70">
        <f>'Prix - Blé dur 9'!E1190</f>
        <v>469.94</v>
      </c>
      <c r="C1190" s="71">
        <f>'Prix - Blé dur 9'!F1190</f>
        <v>308.39</v>
      </c>
    </row>
    <row r="1191" spans="1:3" x14ac:dyDescent="0.3">
      <c r="A1191" s="138">
        <f>'Prix - Blé dur 9'!C1191</f>
        <v>2022</v>
      </c>
      <c r="B1191" s="70">
        <f>'Prix - Blé dur 9'!E1191</f>
        <v>469.94</v>
      </c>
      <c r="C1191" s="71">
        <f>'Prix - Blé dur 9'!F1191</f>
        <v>308.39</v>
      </c>
    </row>
    <row r="1192" spans="1:3" x14ac:dyDescent="0.3">
      <c r="A1192" s="138">
        <f>'Prix - Blé dur 9'!C1192</f>
        <v>2022</v>
      </c>
      <c r="B1192" s="70">
        <f>'Prix - Blé dur 9'!E1192</f>
        <v>469.94</v>
      </c>
      <c r="C1192" s="71">
        <f>'Prix - Blé dur 9'!F1192</f>
        <v>308.39</v>
      </c>
    </row>
    <row r="1193" spans="1:3" x14ac:dyDescent="0.3">
      <c r="A1193" s="138">
        <f>'Prix - Blé dur 9'!C1193</f>
        <v>2022</v>
      </c>
      <c r="B1193" s="70">
        <f>'Prix - Blé dur 9'!E1193</f>
        <v>469.94</v>
      </c>
      <c r="C1193" s="71">
        <f>'Prix - Blé dur 9'!F1193</f>
        <v>308.39</v>
      </c>
    </row>
    <row r="1194" spans="1:3" x14ac:dyDescent="0.3">
      <c r="A1194" s="138">
        <f>'Prix - Blé dur 9'!C1194</f>
        <v>2022</v>
      </c>
      <c r="B1194" s="70">
        <f>'Prix - Blé dur 9'!E1194</f>
        <v>469.94</v>
      </c>
      <c r="C1194" s="71">
        <f>'Prix - Blé dur 9'!F1194</f>
        <v>308.39</v>
      </c>
    </row>
    <row r="1195" spans="1:3" x14ac:dyDescent="0.3">
      <c r="A1195" s="138">
        <f>'Prix - Blé dur 9'!C1195</f>
        <v>2022</v>
      </c>
      <c r="B1195" s="70">
        <f>'Prix - Blé dur 9'!E1195</f>
        <v>469.94</v>
      </c>
      <c r="C1195" s="71">
        <f>'Prix - Blé dur 9'!F1195</f>
        <v>308.39</v>
      </c>
    </row>
    <row r="1196" spans="1:3" x14ac:dyDescent="0.3">
      <c r="A1196" s="138">
        <f>'Prix - Blé dur 9'!C1196</f>
        <v>2022</v>
      </c>
      <c r="B1196" s="70">
        <f>'Prix - Blé dur 9'!E1196</f>
        <v>469.94</v>
      </c>
      <c r="C1196" s="71">
        <f>'Prix - Blé dur 9'!F1196</f>
        <v>308.39</v>
      </c>
    </row>
    <row r="1197" spans="1:3" x14ac:dyDescent="0.3">
      <c r="A1197" s="138">
        <f>'Prix - Blé dur 9'!C1197</f>
        <v>2022</v>
      </c>
      <c r="B1197" s="70">
        <f>'Prix - Blé dur 9'!E1197</f>
        <v>469.94</v>
      </c>
      <c r="C1197" s="71">
        <f>'Prix - Blé dur 9'!F1197</f>
        <v>308.39</v>
      </c>
    </row>
    <row r="1198" spans="1:3" x14ac:dyDescent="0.3">
      <c r="A1198" s="138">
        <f>'Prix - Blé dur 9'!C1198</f>
        <v>2022</v>
      </c>
      <c r="B1198" s="70">
        <f>'Prix - Blé dur 9'!E1198</f>
        <v>469.94</v>
      </c>
      <c r="C1198" s="71">
        <f>'Prix - Blé dur 9'!F1198</f>
        <v>308.39</v>
      </c>
    </row>
    <row r="1199" spans="1:3" x14ac:dyDescent="0.3">
      <c r="A1199" s="138">
        <f>'Prix - Blé dur 9'!C1199</f>
        <v>2022</v>
      </c>
      <c r="B1199" s="70">
        <f>'Prix - Blé dur 9'!E1199</f>
        <v>469.94</v>
      </c>
      <c r="C1199" s="71">
        <f>'Prix - Blé dur 9'!F1199</f>
        <v>308.39</v>
      </c>
    </row>
    <row r="1200" spans="1:3" x14ac:dyDescent="0.3">
      <c r="A1200" s="138">
        <f>'Prix - Blé dur 9'!C1200</f>
        <v>2022</v>
      </c>
      <c r="B1200" s="70">
        <f>'Prix - Blé dur 9'!E1200</f>
        <v>469.94</v>
      </c>
      <c r="C1200" s="71">
        <f>'Prix - Blé dur 9'!F1200</f>
        <v>308.39</v>
      </c>
    </row>
    <row r="1201" spans="1:3" x14ac:dyDescent="0.3">
      <c r="A1201" s="138">
        <f>'Prix - Blé dur 9'!C1201</f>
        <v>2022</v>
      </c>
      <c r="B1201" s="70">
        <f>'Prix - Blé dur 9'!E1201</f>
        <v>469.94</v>
      </c>
      <c r="C1201" s="71">
        <f>'Prix - Blé dur 9'!F1201</f>
        <v>308.39</v>
      </c>
    </row>
    <row r="1202" spans="1:3" x14ac:dyDescent="0.3">
      <c r="A1202" s="138">
        <f>'Prix - Blé dur 9'!C1202</f>
        <v>2022</v>
      </c>
      <c r="B1202" s="70">
        <f>'Prix - Blé dur 9'!E1202</f>
        <v>469.94</v>
      </c>
      <c r="C1202" s="71">
        <f>'Prix - Blé dur 9'!F1202</f>
        <v>308.39</v>
      </c>
    </row>
    <row r="1203" spans="1:3" x14ac:dyDescent="0.3">
      <c r="A1203" s="138">
        <f>'Prix - Blé dur 9'!C1203</f>
        <v>2022</v>
      </c>
      <c r="B1203" s="70">
        <f>'Prix - Blé dur 9'!E1203</f>
        <v>469.94</v>
      </c>
      <c r="C1203" s="71">
        <f>'Prix - Blé dur 9'!F1203</f>
        <v>308.39</v>
      </c>
    </row>
    <row r="1204" spans="1:3" x14ac:dyDescent="0.3">
      <c r="A1204" s="138">
        <f>'Prix - Blé dur 9'!C1204</f>
        <v>2022</v>
      </c>
      <c r="B1204" s="70">
        <f>'Prix - Blé dur 9'!E1204</f>
        <v>469.94</v>
      </c>
      <c r="C1204" s="71">
        <f>'Prix - Blé dur 9'!F1204</f>
        <v>308.39</v>
      </c>
    </row>
    <row r="1205" spans="1:3" x14ac:dyDescent="0.3">
      <c r="A1205" s="138">
        <f>'Prix - Blé dur 9'!C1205</f>
        <v>2022</v>
      </c>
      <c r="B1205" s="70">
        <f>'Prix - Blé dur 9'!E1205</f>
        <v>469.94</v>
      </c>
      <c r="C1205" s="71">
        <f>'Prix - Blé dur 9'!F1205</f>
        <v>308.39</v>
      </c>
    </row>
    <row r="1206" spans="1:3" x14ac:dyDescent="0.3">
      <c r="A1206" s="138">
        <f>'Prix - Blé dur 9'!C1206</f>
        <v>2022</v>
      </c>
      <c r="B1206" s="70">
        <f>'Prix - Blé dur 9'!E1206</f>
        <v>469.94</v>
      </c>
      <c r="C1206" s="71">
        <f>'Prix - Blé dur 9'!F1206</f>
        <v>308.39</v>
      </c>
    </row>
    <row r="1207" spans="1:3" x14ac:dyDescent="0.3">
      <c r="A1207" s="138">
        <f>'Prix - Blé dur 9'!C1207</f>
        <v>2022</v>
      </c>
      <c r="B1207" s="70">
        <f>'Prix - Blé dur 9'!E1207</f>
        <v>469.94</v>
      </c>
      <c r="C1207" s="71">
        <f>'Prix - Blé dur 9'!F1207</f>
        <v>308.39</v>
      </c>
    </row>
    <row r="1208" spans="1:3" x14ac:dyDescent="0.3">
      <c r="A1208" s="138">
        <f>'Prix - Blé dur 9'!C1208</f>
        <v>2022</v>
      </c>
      <c r="B1208" s="70">
        <f>'Prix - Blé dur 9'!E1208</f>
        <v>469.94</v>
      </c>
      <c r="C1208" s="71">
        <f>'Prix - Blé dur 9'!F1208</f>
        <v>308.39</v>
      </c>
    </row>
    <row r="1209" spans="1:3" x14ac:dyDescent="0.3">
      <c r="A1209" s="138">
        <f>'Prix - Blé dur 9'!C1209</f>
        <v>2022</v>
      </c>
      <c r="B1209" s="70">
        <f>'Prix - Blé dur 9'!E1209</f>
        <v>469.94</v>
      </c>
      <c r="C1209" s="71">
        <f>'Prix - Blé dur 9'!F1209</f>
        <v>308.39</v>
      </c>
    </row>
    <row r="1210" spans="1:3" x14ac:dyDescent="0.3">
      <c r="A1210" s="138">
        <f>'Prix - Blé dur 9'!C1210</f>
        <v>2022</v>
      </c>
      <c r="B1210" s="70">
        <f>'Prix - Blé dur 9'!E1210</f>
        <v>469.94</v>
      </c>
      <c r="C1210" s="71">
        <f>'Prix - Blé dur 9'!F1210</f>
        <v>308.39</v>
      </c>
    </row>
    <row r="1211" spans="1:3" x14ac:dyDescent="0.3">
      <c r="A1211" s="138">
        <f>'Prix - Blé dur 9'!C1211</f>
        <v>2022</v>
      </c>
      <c r="B1211" s="70">
        <f>'Prix - Blé dur 9'!E1211</f>
        <v>469.94</v>
      </c>
      <c r="C1211" s="71">
        <f>'Prix - Blé dur 9'!F1211</f>
        <v>308.39</v>
      </c>
    </row>
    <row r="1212" spans="1:3" x14ac:dyDescent="0.3">
      <c r="A1212" s="138">
        <f>'Prix - Blé dur 9'!C1212</f>
        <v>2022</v>
      </c>
      <c r="B1212" s="70">
        <f>'Prix - Blé dur 9'!E1212</f>
        <v>469.94</v>
      </c>
      <c r="C1212" s="71">
        <f>'Prix - Blé dur 9'!F1212</f>
        <v>308.39</v>
      </c>
    </row>
    <row r="1213" spans="1:3" x14ac:dyDescent="0.3">
      <c r="A1213" s="138">
        <f>'Prix - Blé dur 9'!C1213</f>
        <v>2022</v>
      </c>
      <c r="B1213" s="70">
        <f>'Prix - Blé dur 9'!E1213</f>
        <v>469.94</v>
      </c>
      <c r="C1213" s="71">
        <f>'Prix - Blé dur 9'!F1213</f>
        <v>308.39</v>
      </c>
    </row>
    <row r="1214" spans="1:3" x14ac:dyDescent="0.3">
      <c r="A1214" s="138">
        <f>'Prix - Blé dur 9'!C1214</f>
        <v>2022</v>
      </c>
      <c r="B1214" s="70">
        <f>'Prix - Blé dur 9'!E1214</f>
        <v>469.94</v>
      </c>
      <c r="C1214" s="71">
        <f>'Prix - Blé dur 9'!F1214</f>
        <v>308.39</v>
      </c>
    </row>
    <row r="1215" spans="1:3" x14ac:dyDescent="0.3">
      <c r="A1215" s="138">
        <f>'Prix - Blé dur 9'!C1215</f>
        <v>2022</v>
      </c>
      <c r="B1215" s="70">
        <f>'Prix - Blé dur 9'!E1215</f>
        <v>469.94</v>
      </c>
      <c r="C1215" s="71">
        <f>'Prix - Blé dur 9'!F1215</f>
        <v>308.39</v>
      </c>
    </row>
    <row r="1216" spans="1:3" x14ac:dyDescent="0.3">
      <c r="A1216" s="138">
        <f>'Prix - Blé dur 9'!C1216</f>
        <v>2022</v>
      </c>
      <c r="B1216" s="70">
        <f>'Prix - Blé dur 9'!E1216</f>
        <v>469.94</v>
      </c>
      <c r="C1216" s="71">
        <f>'Prix - Blé dur 9'!F1216</f>
        <v>308.39</v>
      </c>
    </row>
    <row r="1217" spans="1:3" x14ac:dyDescent="0.3">
      <c r="A1217" s="138">
        <f>'Prix - Blé dur 9'!C1217</f>
        <v>2022</v>
      </c>
      <c r="B1217" s="70">
        <f>'Prix - Blé dur 9'!E1217</f>
        <v>469.94</v>
      </c>
      <c r="C1217" s="71">
        <f>'Prix - Blé dur 9'!F1217</f>
        <v>308.39</v>
      </c>
    </row>
    <row r="1218" spans="1:3" x14ac:dyDescent="0.3">
      <c r="A1218" s="138">
        <f>'Prix - Blé dur 9'!C1218</f>
        <v>2022</v>
      </c>
      <c r="B1218" s="70">
        <f>'Prix - Blé dur 9'!E1218</f>
        <v>469.94</v>
      </c>
      <c r="C1218" s="71">
        <f>'Prix - Blé dur 9'!F1218</f>
        <v>308.39</v>
      </c>
    </row>
    <row r="1219" spans="1:3" x14ac:dyDescent="0.3">
      <c r="A1219" s="138">
        <f>'Prix - Blé dur 9'!C1219</f>
        <v>2022</v>
      </c>
      <c r="B1219" s="70">
        <f>'Prix - Blé dur 9'!E1219</f>
        <v>469.94</v>
      </c>
      <c r="C1219" s="71">
        <f>'Prix - Blé dur 9'!F1219</f>
        <v>308.39</v>
      </c>
    </row>
    <row r="1220" spans="1:3" x14ac:dyDescent="0.3">
      <c r="A1220" s="138">
        <f>'Prix - Blé dur 9'!C1220</f>
        <v>2022</v>
      </c>
      <c r="B1220" s="70">
        <f>'Prix - Blé dur 9'!E1220</f>
        <v>469.94</v>
      </c>
      <c r="C1220" s="71">
        <f>'Prix - Blé dur 9'!F1220</f>
        <v>308.39</v>
      </c>
    </row>
    <row r="1221" spans="1:3" x14ac:dyDescent="0.3">
      <c r="A1221" s="138">
        <f>'Prix - Blé dur 9'!C1221</f>
        <v>2022</v>
      </c>
      <c r="B1221" s="70">
        <f>'Prix - Blé dur 9'!E1221</f>
        <v>469.94</v>
      </c>
      <c r="C1221" s="71">
        <f>'Prix - Blé dur 9'!F1221</f>
        <v>308.39</v>
      </c>
    </row>
    <row r="1222" spans="1:3" x14ac:dyDescent="0.3">
      <c r="A1222" s="138">
        <f>'Prix - Blé dur 9'!C1222</f>
        <v>2022</v>
      </c>
      <c r="B1222" s="70">
        <f>'Prix - Blé dur 9'!E1222</f>
        <v>469.94</v>
      </c>
      <c r="C1222" s="71">
        <f>'Prix - Blé dur 9'!F1222</f>
        <v>308.39</v>
      </c>
    </row>
    <row r="1223" spans="1:3" x14ac:dyDescent="0.3">
      <c r="A1223" s="138">
        <f>'Prix - Blé dur 9'!C1223</f>
        <v>2022</v>
      </c>
      <c r="B1223" s="70">
        <f>'Prix - Blé dur 9'!E1223</f>
        <v>469.94</v>
      </c>
      <c r="C1223" s="71">
        <f>'Prix - Blé dur 9'!F1223</f>
        <v>308.39</v>
      </c>
    </row>
    <row r="1224" spans="1:3" x14ac:dyDescent="0.3">
      <c r="A1224" s="138">
        <f>'Prix - Blé dur 9'!C1224</f>
        <v>2022</v>
      </c>
      <c r="B1224" s="70">
        <f>'Prix - Blé dur 9'!E1224</f>
        <v>469.94</v>
      </c>
      <c r="C1224" s="71">
        <f>'Prix - Blé dur 9'!F1224</f>
        <v>308.39</v>
      </c>
    </row>
    <row r="1225" spans="1:3" x14ac:dyDescent="0.3">
      <c r="A1225" s="138">
        <f>'Prix - Blé dur 9'!C1225</f>
        <v>2022</v>
      </c>
      <c r="B1225" s="70">
        <f>'Prix - Blé dur 9'!E1225</f>
        <v>469.94</v>
      </c>
      <c r="C1225" s="71">
        <f>'Prix - Blé dur 9'!F1225</f>
        <v>308.39</v>
      </c>
    </row>
    <row r="1226" spans="1:3" x14ac:dyDescent="0.3">
      <c r="A1226" s="138">
        <f>'Prix - Blé dur 9'!C1226</f>
        <v>2022</v>
      </c>
      <c r="B1226" s="70">
        <f>'Prix - Blé dur 9'!E1226</f>
        <v>469.94</v>
      </c>
      <c r="C1226" s="71">
        <f>'Prix - Blé dur 9'!F1226</f>
        <v>308.39</v>
      </c>
    </row>
    <row r="1227" spans="1:3" x14ac:dyDescent="0.3">
      <c r="A1227" s="138">
        <f>'Prix - Blé dur 9'!C1227</f>
        <v>2022</v>
      </c>
      <c r="B1227" s="70">
        <f>'Prix - Blé dur 9'!E1227</f>
        <v>469.94</v>
      </c>
      <c r="C1227" s="71">
        <f>'Prix - Blé dur 9'!F1227</f>
        <v>308.39</v>
      </c>
    </row>
    <row r="1228" spans="1:3" x14ac:dyDescent="0.3">
      <c r="A1228" s="138">
        <f>'Prix - Blé dur 9'!C1228</f>
        <v>2022</v>
      </c>
      <c r="B1228" s="70">
        <f>'Prix - Blé dur 9'!E1228</f>
        <v>469.94</v>
      </c>
      <c r="C1228" s="71">
        <f>'Prix - Blé dur 9'!F1228</f>
        <v>308.39</v>
      </c>
    </row>
    <row r="1229" spans="1:3" x14ac:dyDescent="0.3">
      <c r="A1229" s="138">
        <f>'Prix - Blé dur 9'!C1229</f>
        <v>2022</v>
      </c>
      <c r="B1229" s="70">
        <f>'Prix - Blé dur 9'!E1229</f>
        <v>469.94</v>
      </c>
      <c r="C1229" s="71">
        <f>'Prix - Blé dur 9'!F1229</f>
        <v>308.39</v>
      </c>
    </row>
    <row r="1230" spans="1:3" x14ac:dyDescent="0.3">
      <c r="A1230" s="138">
        <f>'Prix - Blé dur 9'!C1230</f>
        <v>2022</v>
      </c>
      <c r="B1230" s="70">
        <f>'Prix - Blé dur 9'!E1230</f>
        <v>469.94</v>
      </c>
      <c r="C1230" s="71">
        <f>'Prix - Blé dur 9'!F1230</f>
        <v>308.39</v>
      </c>
    </row>
    <row r="1231" spans="1:3" x14ac:dyDescent="0.3">
      <c r="A1231" s="138">
        <f>'Prix - Blé dur 9'!C1231</f>
        <v>2022</v>
      </c>
      <c r="B1231" s="70">
        <f>'Prix - Blé dur 9'!E1231</f>
        <v>469.94</v>
      </c>
      <c r="C1231" s="71">
        <f>'Prix - Blé dur 9'!F1231</f>
        <v>308.39</v>
      </c>
    </row>
    <row r="1232" spans="1:3" x14ac:dyDescent="0.3">
      <c r="A1232" s="138">
        <f>'Prix - Blé dur 9'!C1232</f>
        <v>2022</v>
      </c>
      <c r="B1232" s="70">
        <f>'Prix - Blé dur 9'!E1232</f>
        <v>469.94</v>
      </c>
      <c r="C1232" s="71">
        <f>'Prix - Blé dur 9'!F1232</f>
        <v>308.39</v>
      </c>
    </row>
    <row r="1233" spans="1:3" x14ac:dyDescent="0.3">
      <c r="A1233" s="138">
        <f>'Prix - Blé dur 9'!C1233</f>
        <v>2022</v>
      </c>
      <c r="B1233" s="70">
        <f>'Prix - Blé dur 9'!E1233</f>
        <v>469.94</v>
      </c>
      <c r="C1233" s="71">
        <f>'Prix - Blé dur 9'!F1233</f>
        <v>308.39</v>
      </c>
    </row>
    <row r="1234" spans="1:3" x14ac:dyDescent="0.3">
      <c r="A1234" s="138">
        <f>'Prix - Blé dur 9'!C1234</f>
        <v>2022</v>
      </c>
      <c r="B1234" s="70">
        <f>'Prix - Blé dur 9'!E1234</f>
        <v>469.94</v>
      </c>
      <c r="C1234" s="71">
        <f>'Prix - Blé dur 9'!F1234</f>
        <v>308.39</v>
      </c>
    </row>
    <row r="1235" spans="1:3" x14ac:dyDescent="0.3">
      <c r="A1235" s="138">
        <f>'Prix - Blé dur 9'!C1235</f>
        <v>2022</v>
      </c>
      <c r="B1235" s="70">
        <f>'Prix - Blé dur 9'!E1235</f>
        <v>469.94</v>
      </c>
      <c r="C1235" s="71">
        <f>'Prix - Blé dur 9'!F1235</f>
        <v>308.39</v>
      </c>
    </row>
    <row r="1236" spans="1:3" x14ac:dyDescent="0.3">
      <c r="A1236" s="138">
        <f>'Prix - Blé dur 9'!C1236</f>
        <v>2022</v>
      </c>
      <c r="B1236" s="70">
        <f>'Prix - Blé dur 9'!E1236</f>
        <v>469.94</v>
      </c>
      <c r="C1236" s="71">
        <f>'Prix - Blé dur 9'!F1236</f>
        <v>308.39</v>
      </c>
    </row>
    <row r="1237" spans="1:3" x14ac:dyDescent="0.3">
      <c r="A1237" s="138">
        <f>'Prix - Blé dur 9'!C1237</f>
        <v>2022</v>
      </c>
      <c r="B1237" s="70">
        <f>'Prix - Blé dur 9'!E1237</f>
        <v>469.94</v>
      </c>
      <c r="C1237" s="71">
        <f>'Prix - Blé dur 9'!F1237</f>
        <v>308.39</v>
      </c>
    </row>
    <row r="1238" spans="1:3" x14ac:dyDescent="0.3">
      <c r="A1238" s="138">
        <f>'Prix - Blé dur 9'!C1238</f>
        <v>2022</v>
      </c>
      <c r="B1238" s="70">
        <f>'Prix - Blé dur 9'!E1238</f>
        <v>469.94</v>
      </c>
      <c r="C1238" s="71">
        <f>'Prix - Blé dur 9'!F1238</f>
        <v>308.39</v>
      </c>
    </row>
    <row r="1239" spans="1:3" x14ac:dyDescent="0.3">
      <c r="A1239" s="138">
        <f>'Prix - Blé dur 9'!C1239</f>
        <v>2022</v>
      </c>
      <c r="B1239" s="70">
        <f>'Prix - Blé dur 9'!E1239</f>
        <v>469.94</v>
      </c>
      <c r="C1239" s="71">
        <f>'Prix - Blé dur 9'!F1239</f>
        <v>308.39</v>
      </c>
    </row>
    <row r="1240" spans="1:3" x14ac:dyDescent="0.3">
      <c r="A1240" s="138">
        <f>'Prix - Blé dur 9'!C1240</f>
        <v>2022</v>
      </c>
      <c r="B1240" s="70">
        <f>'Prix - Blé dur 9'!E1240</f>
        <v>469.94</v>
      </c>
      <c r="C1240" s="71">
        <f>'Prix - Blé dur 9'!F1240</f>
        <v>308.39</v>
      </c>
    </row>
    <row r="1241" spans="1:3" x14ac:dyDescent="0.3">
      <c r="A1241" s="138">
        <f>'Prix - Blé dur 9'!C1241</f>
        <v>2022</v>
      </c>
      <c r="B1241" s="70">
        <f>'Prix - Blé dur 9'!E1241</f>
        <v>469.94</v>
      </c>
      <c r="C1241" s="71">
        <f>'Prix - Blé dur 9'!F1241</f>
        <v>308.39</v>
      </c>
    </row>
    <row r="1242" spans="1:3" x14ac:dyDescent="0.3">
      <c r="A1242" s="138">
        <f>'Prix - Blé dur 9'!C1242</f>
        <v>2022</v>
      </c>
      <c r="B1242" s="70">
        <f>'Prix - Blé dur 9'!E1242</f>
        <v>469.94</v>
      </c>
      <c r="C1242" s="71">
        <f>'Prix - Blé dur 9'!F1242</f>
        <v>308.39</v>
      </c>
    </row>
    <row r="1243" spans="1:3" x14ac:dyDescent="0.3">
      <c r="A1243" s="138">
        <f>'Prix - Blé dur 9'!C1243</f>
        <v>2022</v>
      </c>
      <c r="B1243" s="70">
        <f>'Prix - Blé dur 9'!E1243</f>
        <v>469.94</v>
      </c>
      <c r="C1243" s="71">
        <f>'Prix - Blé dur 9'!F1243</f>
        <v>308.39</v>
      </c>
    </row>
    <row r="1244" spans="1:3" x14ac:dyDescent="0.3">
      <c r="A1244" s="138">
        <f>'Prix - Blé dur 9'!C1244</f>
        <v>2022</v>
      </c>
      <c r="B1244" s="70">
        <f>'Prix - Blé dur 9'!E1244</f>
        <v>469.94</v>
      </c>
      <c r="C1244" s="71">
        <f>'Prix - Blé dur 9'!F1244</f>
        <v>308.39</v>
      </c>
    </row>
    <row r="1245" spans="1:3" x14ac:dyDescent="0.3">
      <c r="A1245" s="138">
        <f>'Prix - Blé dur 9'!C1245</f>
        <v>2022</v>
      </c>
      <c r="B1245" s="70">
        <f>'Prix - Blé dur 9'!E1245</f>
        <v>469.94</v>
      </c>
      <c r="C1245" s="71">
        <f>'Prix - Blé dur 9'!F1245</f>
        <v>308.39</v>
      </c>
    </row>
    <row r="1246" spans="1:3" x14ac:dyDescent="0.3">
      <c r="A1246" s="138">
        <f>'Prix - Blé dur 9'!C1246</f>
        <v>2022</v>
      </c>
      <c r="B1246" s="70">
        <f>'Prix - Blé dur 9'!E1246</f>
        <v>469.94</v>
      </c>
      <c r="C1246" s="71">
        <f>'Prix - Blé dur 9'!F1246</f>
        <v>308.39</v>
      </c>
    </row>
    <row r="1247" spans="1:3" x14ac:dyDescent="0.3">
      <c r="A1247" s="138">
        <f>'Prix - Blé dur 9'!C1247</f>
        <v>2022</v>
      </c>
      <c r="B1247" s="70">
        <f>'Prix - Blé dur 9'!E1247</f>
        <v>469.94</v>
      </c>
      <c r="C1247" s="71">
        <f>'Prix - Blé dur 9'!F1247</f>
        <v>308.39</v>
      </c>
    </row>
    <row r="1248" spans="1:3" x14ac:dyDescent="0.3">
      <c r="A1248" s="138">
        <f>'Prix - Blé dur 9'!C1248</f>
        <v>2022</v>
      </c>
      <c r="B1248" s="70">
        <f>'Prix - Blé dur 9'!E1248</f>
        <v>469.94</v>
      </c>
      <c r="C1248" s="71">
        <f>'Prix - Blé dur 9'!F1248</f>
        <v>308.39</v>
      </c>
    </row>
    <row r="1249" spans="1:3" x14ac:dyDescent="0.3">
      <c r="A1249" s="138">
        <f>'Prix - Blé dur 9'!C1249</f>
        <v>2022</v>
      </c>
      <c r="B1249" s="70">
        <f>'Prix - Blé dur 9'!E1249</f>
        <v>469.94</v>
      </c>
      <c r="C1249" s="71">
        <f>'Prix - Blé dur 9'!F1249</f>
        <v>308.39</v>
      </c>
    </row>
    <row r="1250" spans="1:3" x14ac:dyDescent="0.3">
      <c r="A1250" s="138">
        <f>'Prix - Blé dur 9'!C1250</f>
        <v>2022</v>
      </c>
      <c r="B1250" s="70">
        <f>'Prix - Blé dur 9'!E1250</f>
        <v>469.94</v>
      </c>
      <c r="C1250" s="71">
        <f>'Prix - Blé dur 9'!F1250</f>
        <v>308.39</v>
      </c>
    </row>
    <row r="1251" spans="1:3" x14ac:dyDescent="0.3">
      <c r="A1251" s="138">
        <f>'Prix - Blé dur 9'!C1251</f>
        <v>2022</v>
      </c>
      <c r="B1251" s="70">
        <f>'Prix - Blé dur 9'!E1251</f>
        <v>469.94</v>
      </c>
      <c r="C1251" s="71">
        <f>'Prix - Blé dur 9'!F1251</f>
        <v>308.39</v>
      </c>
    </row>
    <row r="1252" spans="1:3" x14ac:dyDescent="0.3">
      <c r="A1252" s="138">
        <f>'Prix - Blé dur 9'!C1252</f>
        <v>2022</v>
      </c>
      <c r="B1252" s="70">
        <f>'Prix - Blé dur 9'!E1252</f>
        <v>469.94</v>
      </c>
      <c r="C1252" s="71">
        <f>'Prix - Blé dur 9'!F1252</f>
        <v>308.39</v>
      </c>
    </row>
    <row r="1253" spans="1:3" x14ac:dyDescent="0.3">
      <c r="A1253" s="138">
        <f>'Prix - Blé dur 9'!C1253</f>
        <v>2022</v>
      </c>
      <c r="B1253" s="70">
        <f>'Prix - Blé dur 9'!E1253</f>
        <v>469.94</v>
      </c>
      <c r="C1253" s="71">
        <f>'Prix - Blé dur 9'!F1253</f>
        <v>308.39</v>
      </c>
    </row>
    <row r="1254" spans="1:3" x14ac:dyDescent="0.3">
      <c r="A1254" s="138">
        <f>'Prix - Blé dur 9'!C1254</f>
        <v>2022</v>
      </c>
      <c r="B1254" s="70">
        <f>'Prix - Blé dur 9'!E1254</f>
        <v>469.94</v>
      </c>
      <c r="C1254" s="71">
        <f>'Prix - Blé dur 9'!F1254</f>
        <v>308.39</v>
      </c>
    </row>
    <row r="1255" spans="1:3" x14ac:dyDescent="0.3">
      <c r="A1255" s="138">
        <f>'Prix - Blé dur 9'!C1255</f>
        <v>2022</v>
      </c>
      <c r="B1255" s="70">
        <f>'Prix - Blé dur 9'!E1255</f>
        <v>469.94</v>
      </c>
      <c r="C1255" s="71">
        <f>'Prix - Blé dur 9'!F1255</f>
        <v>308.39</v>
      </c>
    </row>
    <row r="1256" spans="1:3" x14ac:dyDescent="0.3">
      <c r="A1256" s="138">
        <f>'Prix - Blé dur 9'!C1256</f>
        <v>2022</v>
      </c>
      <c r="B1256" s="70">
        <f>'Prix - Blé dur 9'!E1256</f>
        <v>469.94</v>
      </c>
      <c r="C1256" s="71">
        <f>'Prix - Blé dur 9'!F1256</f>
        <v>308.39</v>
      </c>
    </row>
    <row r="1257" spans="1:3" x14ac:dyDescent="0.3">
      <c r="A1257" s="138">
        <f>'Prix - Blé dur 9'!C1257</f>
        <v>2022</v>
      </c>
      <c r="B1257" s="70">
        <f>'Prix - Blé dur 9'!E1257</f>
        <v>469.94</v>
      </c>
      <c r="C1257" s="71">
        <f>'Prix - Blé dur 9'!F1257</f>
        <v>308.39</v>
      </c>
    </row>
    <row r="1258" spans="1:3" x14ac:dyDescent="0.3">
      <c r="A1258" s="138">
        <f>'Prix - Blé dur 9'!C1258</f>
        <v>2022</v>
      </c>
      <c r="B1258" s="70">
        <f>'Prix - Blé dur 9'!E1258</f>
        <v>469.94</v>
      </c>
      <c r="C1258" s="71">
        <f>'Prix - Blé dur 9'!F1258</f>
        <v>308.39</v>
      </c>
    </row>
    <row r="1259" spans="1:3" x14ac:dyDescent="0.3">
      <c r="A1259" s="138">
        <f>'Prix - Blé dur 9'!C1259</f>
        <v>2022</v>
      </c>
      <c r="B1259" s="70">
        <f>'Prix - Blé dur 9'!E1259</f>
        <v>469.94</v>
      </c>
      <c r="C1259" s="71">
        <f>'Prix - Blé dur 9'!F1259</f>
        <v>308.39</v>
      </c>
    </row>
    <row r="1260" spans="1:3" x14ac:dyDescent="0.3">
      <c r="A1260" s="138">
        <f>'Prix - Blé dur 9'!C1260</f>
        <v>2022</v>
      </c>
      <c r="B1260" s="70">
        <f>'Prix - Blé dur 9'!E1260</f>
        <v>469.94</v>
      </c>
      <c r="C1260" s="71">
        <f>'Prix - Blé dur 9'!F1260</f>
        <v>308.39</v>
      </c>
    </row>
    <row r="1261" spans="1:3" x14ac:dyDescent="0.3">
      <c r="A1261" s="138">
        <f>'Prix - Blé dur 9'!C1261</f>
        <v>2022</v>
      </c>
      <c r="B1261" s="70">
        <f>'Prix - Blé dur 9'!E1261</f>
        <v>469.94</v>
      </c>
      <c r="C1261" s="71">
        <f>'Prix - Blé dur 9'!F1261</f>
        <v>308.39</v>
      </c>
    </row>
    <row r="1262" spans="1:3" x14ac:dyDescent="0.3">
      <c r="A1262" s="138">
        <f>'Prix - Blé dur 9'!C1262</f>
        <v>2022</v>
      </c>
      <c r="B1262" s="70">
        <f>'Prix - Blé dur 9'!E1262</f>
        <v>469.94</v>
      </c>
      <c r="C1262" s="71">
        <f>'Prix - Blé dur 9'!F1262</f>
        <v>308.39</v>
      </c>
    </row>
    <row r="1263" spans="1:3" x14ac:dyDescent="0.3">
      <c r="A1263" s="138">
        <f>'Prix - Blé dur 9'!C1263</f>
        <v>2022</v>
      </c>
      <c r="B1263" s="70">
        <f>'Prix - Blé dur 9'!E1263</f>
        <v>469.94</v>
      </c>
      <c r="C1263" s="71">
        <f>'Prix - Blé dur 9'!F1263</f>
        <v>308.39</v>
      </c>
    </row>
    <row r="1264" spans="1:3" x14ac:dyDescent="0.3">
      <c r="A1264" s="138">
        <f>'Prix - Blé dur 9'!C1264</f>
        <v>2022</v>
      </c>
      <c r="B1264" s="70">
        <f>'Prix - Blé dur 9'!E1264</f>
        <v>469.94</v>
      </c>
      <c r="C1264" s="71">
        <f>'Prix - Blé dur 9'!F1264</f>
        <v>308.39</v>
      </c>
    </row>
    <row r="1265" spans="1:3" x14ac:dyDescent="0.3">
      <c r="A1265" s="138">
        <f>'Prix - Blé dur 9'!C1265</f>
        <v>2022</v>
      </c>
      <c r="B1265" s="70">
        <f>'Prix - Blé dur 9'!E1265</f>
        <v>469.94</v>
      </c>
      <c r="C1265" s="71">
        <f>'Prix - Blé dur 9'!F1265</f>
        <v>308.39</v>
      </c>
    </row>
    <row r="1266" spans="1:3" x14ac:dyDescent="0.3">
      <c r="A1266" s="138">
        <f>'Prix - Blé dur 9'!C1266</f>
        <v>2022</v>
      </c>
      <c r="B1266" s="70">
        <f>'Prix - Blé dur 9'!E1266</f>
        <v>469.94</v>
      </c>
      <c r="C1266" s="71">
        <f>'Prix - Blé dur 9'!F1266</f>
        <v>308.39</v>
      </c>
    </row>
    <row r="1267" spans="1:3" x14ac:dyDescent="0.3">
      <c r="A1267" s="138">
        <f>'Prix - Blé dur 9'!C1267</f>
        <v>2022</v>
      </c>
      <c r="B1267" s="70">
        <f>'Prix - Blé dur 9'!E1267</f>
        <v>469.94</v>
      </c>
      <c r="C1267" s="71">
        <f>'Prix - Blé dur 9'!F1267</f>
        <v>308.39</v>
      </c>
    </row>
    <row r="1268" spans="1:3" x14ac:dyDescent="0.3">
      <c r="A1268" s="138">
        <f>'Prix - Blé dur 9'!C1268</f>
        <v>2022</v>
      </c>
      <c r="B1268" s="70">
        <f>'Prix - Blé dur 9'!E1268</f>
        <v>469.94</v>
      </c>
      <c r="C1268" s="71">
        <f>'Prix - Blé dur 9'!F1268</f>
        <v>308.39</v>
      </c>
    </row>
    <row r="1269" spans="1:3" x14ac:dyDescent="0.3">
      <c r="A1269" s="138">
        <f>'Prix - Blé dur 9'!C1269</f>
        <v>2022</v>
      </c>
      <c r="B1269" s="70">
        <f>'Prix - Blé dur 9'!E1269</f>
        <v>469.94</v>
      </c>
      <c r="C1269" s="71">
        <f>'Prix - Blé dur 9'!F1269</f>
        <v>308.39</v>
      </c>
    </row>
    <row r="1270" spans="1:3" x14ac:dyDescent="0.3">
      <c r="A1270" s="138">
        <f>'Prix - Blé dur 9'!C1270</f>
        <v>2022</v>
      </c>
      <c r="B1270" s="70">
        <f>'Prix - Blé dur 9'!E1270</f>
        <v>469.94</v>
      </c>
      <c r="C1270" s="71">
        <f>'Prix - Blé dur 9'!F1270</f>
        <v>308.39</v>
      </c>
    </row>
    <row r="1271" spans="1:3" x14ac:dyDescent="0.3">
      <c r="A1271" s="138">
        <f>'Prix - Blé dur 9'!C1271</f>
        <v>2022</v>
      </c>
      <c r="B1271" s="70">
        <f>'Prix - Blé dur 9'!E1271</f>
        <v>469.94</v>
      </c>
      <c r="C1271" s="71">
        <f>'Prix - Blé dur 9'!F1271</f>
        <v>308.39</v>
      </c>
    </row>
    <row r="1272" spans="1:3" x14ac:dyDescent="0.3">
      <c r="A1272" s="138">
        <f>'Prix - Blé dur 9'!C1272</f>
        <v>2022</v>
      </c>
      <c r="B1272" s="70">
        <f>'Prix - Blé dur 9'!E1272</f>
        <v>469.94</v>
      </c>
      <c r="C1272" s="71">
        <f>'Prix - Blé dur 9'!F1272</f>
        <v>308.39</v>
      </c>
    </row>
    <row r="1273" spans="1:3" x14ac:dyDescent="0.3">
      <c r="A1273" s="138">
        <f>'Prix - Blé dur 9'!C1273</f>
        <v>2022</v>
      </c>
      <c r="B1273" s="70">
        <f>'Prix - Blé dur 9'!E1273</f>
        <v>469.94</v>
      </c>
      <c r="C1273" s="71">
        <f>'Prix - Blé dur 9'!F1273</f>
        <v>308.39</v>
      </c>
    </row>
    <row r="1274" spans="1:3" x14ac:dyDescent="0.3">
      <c r="A1274" s="138">
        <f>'Prix - Blé dur 9'!C1274</f>
        <v>2022</v>
      </c>
      <c r="B1274" s="70">
        <f>'Prix - Blé dur 9'!E1274</f>
        <v>469.94</v>
      </c>
      <c r="C1274" s="71">
        <f>'Prix - Blé dur 9'!F1274</f>
        <v>308.39</v>
      </c>
    </row>
    <row r="1275" spans="1:3" x14ac:dyDescent="0.3">
      <c r="A1275" s="138">
        <f>'Prix - Blé dur 9'!C1275</f>
        <v>2022</v>
      </c>
      <c r="B1275" s="70">
        <f>'Prix - Blé dur 9'!E1275</f>
        <v>469.94</v>
      </c>
      <c r="C1275" s="71">
        <f>'Prix - Blé dur 9'!F1275</f>
        <v>308.39</v>
      </c>
    </row>
    <row r="1276" spans="1:3" x14ac:dyDescent="0.3">
      <c r="A1276" s="138">
        <f>'Prix - Blé dur 9'!C1276</f>
        <v>2022</v>
      </c>
      <c r="B1276" s="70">
        <f>'Prix - Blé dur 9'!E1276</f>
        <v>469.94</v>
      </c>
      <c r="C1276" s="71">
        <f>'Prix - Blé dur 9'!F1276</f>
        <v>308.39</v>
      </c>
    </row>
    <row r="1277" spans="1:3" x14ac:dyDescent="0.3">
      <c r="A1277" s="138">
        <f>'Prix - Blé dur 9'!C1277</f>
        <v>2022</v>
      </c>
      <c r="B1277" s="70">
        <f>'Prix - Blé dur 9'!E1277</f>
        <v>469.94</v>
      </c>
      <c r="C1277" s="71">
        <f>'Prix - Blé dur 9'!F1277</f>
        <v>308.39</v>
      </c>
    </row>
    <row r="1278" spans="1:3" x14ac:dyDescent="0.3">
      <c r="A1278" s="138">
        <f>'Prix - Blé dur 9'!C1278</f>
        <v>2022</v>
      </c>
      <c r="B1278" s="70">
        <f>'Prix - Blé dur 9'!E1278</f>
        <v>469.94</v>
      </c>
      <c r="C1278" s="71">
        <f>'Prix - Blé dur 9'!F1278</f>
        <v>308.39</v>
      </c>
    </row>
    <row r="1279" spans="1:3" x14ac:dyDescent="0.3">
      <c r="A1279" s="138">
        <f>'Prix - Blé dur 9'!C1279</f>
        <v>2022</v>
      </c>
      <c r="B1279" s="70">
        <f>'Prix - Blé dur 9'!E1279</f>
        <v>469.94</v>
      </c>
      <c r="C1279" s="71">
        <f>'Prix - Blé dur 9'!F1279</f>
        <v>308.39</v>
      </c>
    </row>
    <row r="1280" spans="1:3" x14ac:dyDescent="0.3">
      <c r="A1280" s="138">
        <f>'Prix - Blé dur 9'!C1280</f>
        <v>2022</v>
      </c>
      <c r="B1280" s="70">
        <f>'Prix - Blé dur 9'!E1280</f>
        <v>469.94</v>
      </c>
      <c r="C1280" s="71">
        <f>'Prix - Blé dur 9'!F1280</f>
        <v>308.39</v>
      </c>
    </row>
    <row r="1281" spans="1:3" x14ac:dyDescent="0.3">
      <c r="A1281" s="138">
        <f>'Prix - Blé dur 9'!C1281</f>
        <v>2022</v>
      </c>
      <c r="B1281" s="70">
        <f>'Prix - Blé dur 9'!E1281</f>
        <v>469.94</v>
      </c>
      <c r="C1281" s="71">
        <f>'Prix - Blé dur 9'!F1281</f>
        <v>308.39</v>
      </c>
    </row>
    <row r="1282" spans="1:3" x14ac:dyDescent="0.3">
      <c r="A1282" s="138">
        <f>'Prix - Blé dur 9'!C1282</f>
        <v>2022</v>
      </c>
      <c r="B1282" s="70">
        <f>'Prix - Blé dur 9'!E1282</f>
        <v>469.94</v>
      </c>
      <c r="C1282" s="71">
        <f>'Prix - Blé dur 9'!F1282</f>
        <v>308.39</v>
      </c>
    </row>
    <row r="1283" spans="1:3" x14ac:dyDescent="0.3">
      <c r="A1283" s="138">
        <f>'Prix - Blé dur 9'!C1283</f>
        <v>2022</v>
      </c>
      <c r="B1283" s="70">
        <f>'Prix - Blé dur 9'!E1283</f>
        <v>469.94</v>
      </c>
      <c r="C1283" s="71">
        <f>'Prix - Blé dur 9'!F1283</f>
        <v>308.39</v>
      </c>
    </row>
    <row r="1284" spans="1:3" x14ac:dyDescent="0.3">
      <c r="A1284" s="138">
        <f>'Prix - Blé dur 9'!C1284</f>
        <v>2022</v>
      </c>
      <c r="B1284" s="70">
        <f>'Prix - Blé dur 9'!E1284</f>
        <v>469.94</v>
      </c>
      <c r="C1284" s="71">
        <f>'Prix - Blé dur 9'!F1284</f>
        <v>308.39</v>
      </c>
    </row>
    <row r="1285" spans="1:3" x14ac:dyDescent="0.3">
      <c r="A1285" s="138">
        <f>'Prix - Blé dur 9'!C1285</f>
        <v>2022</v>
      </c>
      <c r="B1285" s="70">
        <f>'Prix - Blé dur 9'!E1285</f>
        <v>469.94</v>
      </c>
      <c r="C1285" s="71">
        <f>'Prix - Blé dur 9'!F1285</f>
        <v>308.39</v>
      </c>
    </row>
    <row r="1286" spans="1:3" x14ac:dyDescent="0.3">
      <c r="A1286" s="138">
        <f>'Prix - Blé dur 9'!C1286</f>
        <v>2022</v>
      </c>
      <c r="B1286" s="70">
        <f>'Prix - Blé dur 9'!E1286</f>
        <v>469.94</v>
      </c>
      <c r="C1286" s="71">
        <f>'Prix - Blé dur 9'!F1286</f>
        <v>308.39</v>
      </c>
    </row>
    <row r="1287" spans="1:3" x14ac:dyDescent="0.3">
      <c r="A1287" s="138">
        <f>'Prix - Blé dur 9'!C1287</f>
        <v>2022</v>
      </c>
      <c r="B1287" s="70">
        <f>'Prix - Blé dur 9'!E1287</f>
        <v>469.94</v>
      </c>
      <c r="C1287" s="71">
        <f>'Prix - Blé dur 9'!F1287</f>
        <v>308.39</v>
      </c>
    </row>
    <row r="1288" spans="1:3" x14ac:dyDescent="0.3">
      <c r="A1288" s="138">
        <f>'Prix - Blé dur 9'!C1288</f>
        <v>2022</v>
      </c>
      <c r="B1288" s="70">
        <f>'Prix - Blé dur 9'!E1288</f>
        <v>469.94</v>
      </c>
      <c r="C1288" s="71">
        <f>'Prix - Blé dur 9'!F1288</f>
        <v>308.39</v>
      </c>
    </row>
    <row r="1289" spans="1:3" x14ac:dyDescent="0.3">
      <c r="A1289" s="138">
        <f>'Prix - Blé dur 9'!C1289</f>
        <v>2022</v>
      </c>
      <c r="B1289" s="70">
        <f>'Prix - Blé dur 9'!E1289</f>
        <v>469.94</v>
      </c>
      <c r="C1289" s="71">
        <f>'Prix - Blé dur 9'!F1289</f>
        <v>308.39</v>
      </c>
    </row>
    <row r="1290" spans="1:3" x14ac:dyDescent="0.3">
      <c r="A1290" s="138">
        <f>'Prix - Blé dur 9'!C1290</f>
        <v>2022</v>
      </c>
      <c r="B1290" s="70">
        <f>'Prix - Blé dur 9'!E1290</f>
        <v>469.94</v>
      </c>
      <c r="C1290" s="71">
        <f>'Prix - Blé dur 9'!F1290</f>
        <v>308.39</v>
      </c>
    </row>
    <row r="1291" spans="1:3" x14ac:dyDescent="0.3">
      <c r="A1291" s="138">
        <f>'Prix - Blé dur 9'!C1291</f>
        <v>2022</v>
      </c>
      <c r="B1291" s="70">
        <f>'Prix - Blé dur 9'!E1291</f>
        <v>469.94</v>
      </c>
      <c r="C1291" s="71">
        <f>'Prix - Blé dur 9'!F1291</f>
        <v>308.39</v>
      </c>
    </row>
    <row r="1292" spans="1:3" x14ac:dyDescent="0.3">
      <c r="A1292" s="138">
        <f>'Prix - Blé dur 9'!C1292</f>
        <v>2022</v>
      </c>
      <c r="B1292" s="70">
        <f>'Prix - Blé dur 9'!E1292</f>
        <v>469.94</v>
      </c>
      <c r="C1292" s="71">
        <f>'Prix - Blé dur 9'!F1292</f>
        <v>308.39</v>
      </c>
    </row>
    <row r="1293" spans="1:3" x14ac:dyDescent="0.3">
      <c r="A1293" s="138">
        <f>'Prix - Blé dur 9'!C1293</f>
        <v>2022</v>
      </c>
      <c r="B1293" s="70">
        <f>'Prix - Blé dur 9'!E1293</f>
        <v>469.94</v>
      </c>
      <c r="C1293" s="71">
        <f>'Prix - Blé dur 9'!F1293</f>
        <v>308.39</v>
      </c>
    </row>
    <row r="1294" spans="1:3" x14ac:dyDescent="0.3">
      <c r="A1294" s="138">
        <f>'Prix - Blé dur 9'!C1294</f>
        <v>2022</v>
      </c>
      <c r="B1294" s="70">
        <f>'Prix - Blé dur 9'!E1294</f>
        <v>469.94</v>
      </c>
      <c r="C1294" s="71">
        <f>'Prix - Blé dur 9'!F1294</f>
        <v>308.39</v>
      </c>
    </row>
    <row r="1295" spans="1:3" x14ac:dyDescent="0.3">
      <c r="A1295" s="138">
        <f>'Prix - Blé dur 9'!C1295</f>
        <v>2022</v>
      </c>
      <c r="B1295" s="70">
        <f>'Prix - Blé dur 9'!E1295</f>
        <v>469.94</v>
      </c>
      <c r="C1295" s="71">
        <f>'Prix - Blé dur 9'!F1295</f>
        <v>308.39</v>
      </c>
    </row>
    <row r="1296" spans="1:3" x14ac:dyDescent="0.3">
      <c r="A1296" s="138">
        <f>'Prix - Blé dur 9'!C1296</f>
        <v>2022</v>
      </c>
      <c r="B1296" s="70">
        <f>'Prix - Blé dur 9'!E1296</f>
        <v>469.94</v>
      </c>
      <c r="C1296" s="71">
        <f>'Prix - Blé dur 9'!F1296</f>
        <v>308.39</v>
      </c>
    </row>
    <row r="1297" spans="1:3" x14ac:dyDescent="0.3">
      <c r="A1297" s="138">
        <f>'Prix - Blé dur 9'!C1297</f>
        <v>2022</v>
      </c>
      <c r="B1297" s="70">
        <f>'Prix - Blé dur 9'!E1297</f>
        <v>469.94</v>
      </c>
      <c r="C1297" s="71">
        <f>'Prix - Blé dur 9'!F1297</f>
        <v>308.39</v>
      </c>
    </row>
    <row r="1298" spans="1:3" x14ac:dyDescent="0.3">
      <c r="A1298" s="138">
        <f>'Prix - Blé dur 9'!C1298</f>
        <v>2022</v>
      </c>
      <c r="B1298" s="70">
        <f>'Prix - Blé dur 9'!E1298</f>
        <v>469.94</v>
      </c>
      <c r="C1298" s="71">
        <f>'Prix - Blé dur 9'!F1298</f>
        <v>308.39</v>
      </c>
    </row>
    <row r="1299" spans="1:3" x14ac:dyDescent="0.3">
      <c r="A1299" s="138">
        <f>'Prix - Blé dur 9'!C1299</f>
        <v>2022</v>
      </c>
      <c r="B1299" s="70">
        <f>'Prix - Blé dur 9'!E1299</f>
        <v>469.94</v>
      </c>
      <c r="C1299" s="71">
        <f>'Prix - Blé dur 9'!F1299</f>
        <v>308.39</v>
      </c>
    </row>
    <row r="1300" spans="1:3" x14ac:dyDescent="0.3">
      <c r="A1300" s="138">
        <f>'Prix - Blé dur 9'!C1300</f>
        <v>2022</v>
      </c>
      <c r="B1300" s="70">
        <f>'Prix - Blé dur 9'!E1300</f>
        <v>469.94</v>
      </c>
      <c r="C1300" s="71">
        <f>'Prix - Blé dur 9'!F1300</f>
        <v>308.39</v>
      </c>
    </row>
    <row r="1301" spans="1:3" x14ac:dyDescent="0.3">
      <c r="A1301" s="138">
        <f>'Prix - Blé dur 9'!C1301</f>
        <v>2022</v>
      </c>
      <c r="B1301" s="70">
        <f>'Prix - Blé dur 9'!E1301</f>
        <v>469.94</v>
      </c>
      <c r="C1301" s="71">
        <f>'Prix - Blé dur 9'!F1301</f>
        <v>308.39</v>
      </c>
    </row>
    <row r="1302" spans="1:3" x14ac:dyDescent="0.3">
      <c r="A1302" s="138">
        <f>'Prix - Blé dur 9'!C1302</f>
        <v>2022</v>
      </c>
      <c r="B1302" s="70">
        <f>'Prix - Blé dur 9'!E1302</f>
        <v>469.94</v>
      </c>
      <c r="C1302" s="71">
        <f>'Prix - Blé dur 9'!F1302</f>
        <v>308.39</v>
      </c>
    </row>
    <row r="1303" spans="1:3" x14ac:dyDescent="0.3">
      <c r="A1303" s="138">
        <f>'Prix - Blé dur 9'!C1303</f>
        <v>2022</v>
      </c>
      <c r="B1303" s="70">
        <f>'Prix - Blé dur 9'!E1303</f>
        <v>469.94</v>
      </c>
      <c r="C1303" s="71">
        <f>'Prix - Blé dur 9'!F1303</f>
        <v>308.39</v>
      </c>
    </row>
    <row r="1304" spans="1:3" x14ac:dyDescent="0.3">
      <c r="A1304" s="138">
        <f>'Prix - Blé dur 9'!C1304</f>
        <v>2022</v>
      </c>
      <c r="B1304" s="70">
        <f>'Prix - Blé dur 9'!E1304</f>
        <v>469.94</v>
      </c>
      <c r="C1304" s="71">
        <f>'Prix - Blé dur 9'!F1304</f>
        <v>308.39</v>
      </c>
    </row>
    <row r="1305" spans="1:3" x14ac:dyDescent="0.3">
      <c r="A1305" s="138">
        <f>'Prix - Blé dur 9'!C1305</f>
        <v>2022</v>
      </c>
      <c r="B1305" s="70">
        <f>'Prix - Blé dur 9'!E1305</f>
        <v>469.94</v>
      </c>
      <c r="C1305" s="71">
        <f>'Prix - Blé dur 9'!F1305</f>
        <v>308.39</v>
      </c>
    </row>
    <row r="1306" spans="1:3" x14ac:dyDescent="0.3">
      <c r="A1306" s="138">
        <f>'Prix - Blé dur 9'!C1306</f>
        <v>2023</v>
      </c>
      <c r="B1306" s="70">
        <f>'Prix - Blé dur 9'!E1306</f>
        <v>397.75610526315791</v>
      </c>
      <c r="C1306" s="71">
        <f>'Prix - Blé dur 9'!F1306</f>
        <v>360.15536842105263</v>
      </c>
    </row>
    <row r="1307" spans="1:3" x14ac:dyDescent="0.3">
      <c r="A1307" s="138">
        <f>'Prix - Blé dur 9'!C1307</f>
        <v>2023</v>
      </c>
      <c r="B1307" s="70">
        <f>'Prix - Blé dur 9'!E1307</f>
        <v>397.75610526315791</v>
      </c>
      <c r="C1307" s="71">
        <f>'Prix - Blé dur 9'!F1307</f>
        <v>360.15536842105263</v>
      </c>
    </row>
    <row r="1308" spans="1:3" x14ac:dyDescent="0.3">
      <c r="A1308" s="138">
        <f>'Prix - Blé dur 9'!C1308</f>
        <v>2023</v>
      </c>
      <c r="B1308" s="70">
        <f>'Prix - Blé dur 9'!E1308</f>
        <v>397.75610526315791</v>
      </c>
      <c r="C1308" s="71">
        <f>'Prix - Blé dur 9'!F1308</f>
        <v>360.15536842105263</v>
      </c>
    </row>
    <row r="1309" spans="1:3" x14ac:dyDescent="0.3">
      <c r="A1309" s="138">
        <f>'Prix - Blé dur 9'!C1309</f>
        <v>2023</v>
      </c>
      <c r="B1309" s="70">
        <f>'Prix - Blé dur 9'!E1309</f>
        <v>397.75610526315791</v>
      </c>
      <c r="C1309" s="71">
        <f>'Prix - Blé dur 9'!F1309</f>
        <v>360.15536842105263</v>
      </c>
    </row>
    <row r="1310" spans="1:3" x14ac:dyDescent="0.3">
      <c r="A1310" s="138">
        <f>'Prix - Blé dur 9'!C1310</f>
        <v>2023</v>
      </c>
      <c r="B1310" s="70">
        <f>'Prix - Blé dur 9'!E1310</f>
        <v>397.75610526315791</v>
      </c>
      <c r="C1310" s="71">
        <f>'Prix - Blé dur 9'!F1310</f>
        <v>360.15536842105263</v>
      </c>
    </row>
    <row r="1311" spans="1:3" x14ac:dyDescent="0.3">
      <c r="A1311" s="138">
        <f>'Prix - Blé dur 9'!C1311</f>
        <v>2023</v>
      </c>
      <c r="B1311" s="70">
        <f>'Prix - Blé dur 9'!E1311</f>
        <v>397.75610526315791</v>
      </c>
      <c r="C1311" s="71">
        <f>'Prix - Blé dur 9'!F1311</f>
        <v>360.15536842105263</v>
      </c>
    </row>
    <row r="1312" spans="1:3" x14ac:dyDescent="0.3">
      <c r="A1312" s="138">
        <f>'Prix - Blé dur 9'!C1312</f>
        <v>2023</v>
      </c>
      <c r="B1312" s="70">
        <f>'Prix - Blé dur 9'!E1312</f>
        <v>397.75610526315791</v>
      </c>
      <c r="C1312" s="71">
        <f>'Prix - Blé dur 9'!F1312</f>
        <v>360.15536842105263</v>
      </c>
    </row>
    <row r="1313" spans="1:3" x14ac:dyDescent="0.3">
      <c r="A1313" s="138">
        <f>'Prix - Blé dur 9'!C1313</f>
        <v>2023</v>
      </c>
      <c r="B1313" s="70">
        <f>'Prix - Blé dur 9'!E1313</f>
        <v>397.75610526315791</v>
      </c>
      <c r="C1313" s="71">
        <f>'Prix - Blé dur 9'!F1313</f>
        <v>360.15536842105263</v>
      </c>
    </row>
    <row r="1314" spans="1:3" x14ac:dyDescent="0.3">
      <c r="A1314" s="138">
        <f>'Prix - Blé dur 9'!C1314</f>
        <v>2023</v>
      </c>
      <c r="B1314" s="70">
        <f>'Prix - Blé dur 9'!E1314</f>
        <v>397.75610526315791</v>
      </c>
      <c r="C1314" s="71">
        <f>'Prix - Blé dur 9'!F1314</f>
        <v>360.15536842105263</v>
      </c>
    </row>
    <row r="1315" spans="1:3" x14ac:dyDescent="0.3">
      <c r="A1315" s="138">
        <f>'Prix - Blé dur 9'!C1315</f>
        <v>2023</v>
      </c>
      <c r="B1315" s="70">
        <f>'Prix - Blé dur 9'!E1315</f>
        <v>397.75610526315791</v>
      </c>
      <c r="C1315" s="71">
        <f>'Prix - Blé dur 9'!F1315</f>
        <v>360.15536842105263</v>
      </c>
    </row>
    <row r="1316" spans="1:3" x14ac:dyDescent="0.3">
      <c r="A1316" s="138">
        <f>'Prix - Blé dur 9'!C1316</f>
        <v>2023</v>
      </c>
      <c r="B1316" s="70">
        <f>'Prix - Blé dur 9'!E1316</f>
        <v>397.75610526315791</v>
      </c>
      <c r="C1316" s="71">
        <f>'Prix - Blé dur 9'!F1316</f>
        <v>360.15536842105263</v>
      </c>
    </row>
    <row r="1317" spans="1:3" x14ac:dyDescent="0.3">
      <c r="A1317" s="138">
        <f>'Prix - Blé dur 9'!C1317</f>
        <v>2023</v>
      </c>
      <c r="B1317" s="70">
        <f>'Prix - Blé dur 9'!E1317</f>
        <v>397.75610526315791</v>
      </c>
      <c r="C1317" s="71">
        <f>'Prix - Blé dur 9'!F1317</f>
        <v>360.15536842105263</v>
      </c>
    </row>
    <row r="1318" spans="1:3" x14ac:dyDescent="0.3">
      <c r="A1318" s="138">
        <f>'Prix - Blé dur 9'!C1318</f>
        <v>2023</v>
      </c>
      <c r="B1318" s="70">
        <f>'Prix - Blé dur 9'!E1318</f>
        <v>397.75610526315791</v>
      </c>
      <c r="C1318" s="71">
        <f>'Prix - Blé dur 9'!F1318</f>
        <v>360.15536842105263</v>
      </c>
    </row>
    <row r="1319" spans="1:3" x14ac:dyDescent="0.3">
      <c r="A1319" s="138">
        <f>'Prix - Blé dur 9'!C1319</f>
        <v>2023</v>
      </c>
      <c r="B1319" s="70">
        <f>'Prix - Blé dur 9'!E1319</f>
        <v>397.75610526315791</v>
      </c>
      <c r="C1319" s="71">
        <f>'Prix - Blé dur 9'!F1319</f>
        <v>360.15536842105263</v>
      </c>
    </row>
    <row r="1320" spans="1:3" x14ac:dyDescent="0.3">
      <c r="A1320" s="138">
        <f>'Prix - Blé dur 9'!C1320</f>
        <v>2023</v>
      </c>
      <c r="B1320" s="70">
        <f>'Prix - Blé dur 9'!E1320</f>
        <v>397.75610526315791</v>
      </c>
      <c r="C1320" s="71">
        <f>'Prix - Blé dur 9'!F1320</f>
        <v>360.15536842105263</v>
      </c>
    </row>
    <row r="1321" spans="1:3" x14ac:dyDescent="0.3">
      <c r="A1321" s="138">
        <f>'Prix - Blé dur 9'!C1321</f>
        <v>2023</v>
      </c>
      <c r="B1321" s="70">
        <f>'Prix - Blé dur 9'!E1321</f>
        <v>397.75610526315791</v>
      </c>
      <c r="C1321" s="71">
        <f>'Prix - Blé dur 9'!F1321</f>
        <v>360.15536842105263</v>
      </c>
    </row>
    <row r="1322" spans="1:3" x14ac:dyDescent="0.3">
      <c r="A1322" s="138">
        <f>'Prix - Blé dur 9'!C1322</f>
        <v>2023</v>
      </c>
      <c r="B1322" s="70">
        <f>'Prix - Blé dur 9'!E1322</f>
        <v>397.75610526315791</v>
      </c>
      <c r="C1322" s="71">
        <f>'Prix - Blé dur 9'!F1322</f>
        <v>360.15536842105263</v>
      </c>
    </row>
    <row r="1323" spans="1:3" x14ac:dyDescent="0.3">
      <c r="A1323" s="138">
        <f>'Prix - Blé dur 9'!C1323</f>
        <v>2023</v>
      </c>
      <c r="B1323" s="70">
        <f>'Prix - Blé dur 9'!E1323</f>
        <v>397.75610526315791</v>
      </c>
      <c r="C1323" s="71">
        <f>'Prix - Blé dur 9'!F1323</f>
        <v>360.15536842105263</v>
      </c>
    </row>
    <row r="1324" spans="1:3" x14ac:dyDescent="0.3">
      <c r="A1324" s="138">
        <f>'Prix - Blé dur 9'!C1324</f>
        <v>2023</v>
      </c>
      <c r="B1324" s="70">
        <f>'Prix - Blé dur 9'!E1324</f>
        <v>397.75610526315791</v>
      </c>
      <c r="C1324" s="71">
        <f>'Prix - Blé dur 9'!F1324</f>
        <v>360.15536842105263</v>
      </c>
    </row>
    <row r="1325" spans="1:3" x14ac:dyDescent="0.3">
      <c r="A1325" s="138">
        <f>'Prix - Blé dur 9'!C1325</f>
        <v>2023</v>
      </c>
      <c r="B1325" s="70">
        <f>'Prix - Blé dur 9'!E1325</f>
        <v>397.75610526315791</v>
      </c>
      <c r="C1325" s="71">
        <f>'Prix - Blé dur 9'!F1325</f>
        <v>360.15536842105263</v>
      </c>
    </row>
    <row r="1326" spans="1:3" x14ac:dyDescent="0.3">
      <c r="A1326" s="138">
        <f>'Prix - Blé dur 9'!C1326</f>
        <v>2023</v>
      </c>
      <c r="B1326" s="70">
        <f>'Prix - Blé dur 9'!E1326</f>
        <v>397.75610526315791</v>
      </c>
      <c r="C1326" s="71">
        <f>'Prix - Blé dur 9'!F1326</f>
        <v>360.15536842105263</v>
      </c>
    </row>
    <row r="1327" spans="1:3" x14ac:dyDescent="0.3">
      <c r="A1327" s="138">
        <f>'Prix - Blé dur 9'!C1327</f>
        <v>2023</v>
      </c>
      <c r="B1327" s="70">
        <f>'Prix - Blé dur 9'!E1327</f>
        <v>397.75610526315791</v>
      </c>
      <c r="C1327" s="71">
        <f>'Prix - Blé dur 9'!F1327</f>
        <v>360.15536842105263</v>
      </c>
    </row>
    <row r="1328" spans="1:3" x14ac:dyDescent="0.3">
      <c r="A1328" s="138">
        <f>'Prix - Blé dur 9'!C1328</f>
        <v>2023</v>
      </c>
      <c r="B1328" s="70">
        <f>'Prix - Blé dur 9'!E1328</f>
        <v>397.75610526315791</v>
      </c>
      <c r="C1328" s="71">
        <f>'Prix - Blé dur 9'!F1328</f>
        <v>360.15536842105263</v>
      </c>
    </row>
    <row r="1329" spans="1:3" x14ac:dyDescent="0.3">
      <c r="A1329" s="138">
        <f>'Prix - Blé dur 9'!C1329</f>
        <v>2023</v>
      </c>
      <c r="B1329" s="70">
        <f>'Prix - Blé dur 9'!E1329</f>
        <v>397.75610526315791</v>
      </c>
      <c r="C1329" s="71">
        <f>'Prix - Blé dur 9'!F1329</f>
        <v>360.15536842105263</v>
      </c>
    </row>
    <row r="1330" spans="1:3" x14ac:dyDescent="0.3">
      <c r="A1330" s="138">
        <f>'Prix - Blé dur 9'!C1330</f>
        <v>2023</v>
      </c>
      <c r="B1330" s="70">
        <f>'Prix - Blé dur 9'!E1330</f>
        <v>397.75610526315791</v>
      </c>
      <c r="C1330" s="71">
        <f>'Prix - Blé dur 9'!F1330</f>
        <v>360.15536842105263</v>
      </c>
    </row>
    <row r="1331" spans="1:3" x14ac:dyDescent="0.3">
      <c r="A1331" s="138">
        <f>'Prix - Blé dur 9'!C1331</f>
        <v>2023</v>
      </c>
      <c r="B1331" s="70">
        <f>'Prix - Blé dur 9'!E1331</f>
        <v>397.75610526315791</v>
      </c>
      <c r="C1331" s="71">
        <f>'Prix - Blé dur 9'!F1331</f>
        <v>360.15536842105263</v>
      </c>
    </row>
    <row r="1332" spans="1:3" x14ac:dyDescent="0.3">
      <c r="A1332" s="138">
        <f>'Prix - Blé dur 9'!C1332</f>
        <v>2023</v>
      </c>
      <c r="B1332" s="70">
        <f>'Prix - Blé dur 9'!E1332</f>
        <v>397.75610526315791</v>
      </c>
      <c r="C1332" s="71">
        <f>'Prix - Blé dur 9'!F1332</f>
        <v>360.15536842105263</v>
      </c>
    </row>
    <row r="1333" spans="1:3" x14ac:dyDescent="0.3">
      <c r="A1333" s="138">
        <f>'Prix - Blé dur 9'!C1333</f>
        <v>2023</v>
      </c>
      <c r="B1333" s="70">
        <f>'Prix - Blé dur 9'!E1333</f>
        <v>397.75610526315791</v>
      </c>
      <c r="C1333" s="71">
        <f>'Prix - Blé dur 9'!F1333</f>
        <v>360.15536842105263</v>
      </c>
    </row>
    <row r="1334" spans="1:3" x14ac:dyDescent="0.3">
      <c r="A1334" s="138">
        <f>'Prix - Blé dur 9'!C1334</f>
        <v>2023</v>
      </c>
      <c r="B1334" s="70">
        <f>'Prix - Blé dur 9'!E1334</f>
        <v>397.75610526315791</v>
      </c>
      <c r="C1334" s="71">
        <f>'Prix - Blé dur 9'!F1334</f>
        <v>360.15536842105263</v>
      </c>
    </row>
    <row r="1335" spans="1:3" x14ac:dyDescent="0.3">
      <c r="A1335" s="138">
        <f>'Prix - Blé dur 9'!C1335</f>
        <v>2023</v>
      </c>
      <c r="B1335" s="70">
        <f>'Prix - Blé dur 9'!E1335</f>
        <v>397.75610526315791</v>
      </c>
      <c r="C1335" s="71">
        <f>'Prix - Blé dur 9'!F1335</f>
        <v>360.15536842105263</v>
      </c>
    </row>
    <row r="1336" spans="1:3" x14ac:dyDescent="0.3">
      <c r="A1336" s="138">
        <f>'Prix - Blé dur 9'!C1336</f>
        <v>2023</v>
      </c>
      <c r="B1336" s="70">
        <f>'Prix - Blé dur 9'!E1336</f>
        <v>397.75610526315791</v>
      </c>
      <c r="C1336" s="71">
        <f>'Prix - Blé dur 9'!F1336</f>
        <v>360.15536842105263</v>
      </c>
    </row>
    <row r="1337" spans="1:3" x14ac:dyDescent="0.3">
      <c r="A1337" s="138">
        <f>'Prix - Blé dur 9'!C1337</f>
        <v>2023</v>
      </c>
      <c r="B1337" s="70">
        <f>'Prix - Blé dur 9'!E1337</f>
        <v>397.75610526315791</v>
      </c>
      <c r="C1337" s="71">
        <f>'Prix - Blé dur 9'!F1337</f>
        <v>360.15536842105263</v>
      </c>
    </row>
    <row r="1338" spans="1:3" x14ac:dyDescent="0.3">
      <c r="A1338" s="138">
        <f>'Prix - Blé dur 9'!C1338</f>
        <v>2023</v>
      </c>
      <c r="B1338" s="70">
        <f>'Prix - Blé dur 9'!E1338</f>
        <v>397.75610526315791</v>
      </c>
      <c r="C1338" s="71">
        <f>'Prix - Blé dur 9'!F1338</f>
        <v>360.15536842105263</v>
      </c>
    </row>
    <row r="1339" spans="1:3" x14ac:dyDescent="0.3">
      <c r="A1339" s="138">
        <f>'Prix - Blé dur 9'!C1339</f>
        <v>2023</v>
      </c>
      <c r="B1339" s="70">
        <f>'Prix - Blé dur 9'!E1339</f>
        <v>397.75610526315791</v>
      </c>
      <c r="C1339" s="71">
        <f>'Prix - Blé dur 9'!F1339</f>
        <v>360.15536842105263</v>
      </c>
    </row>
    <row r="1340" spans="1:3" x14ac:dyDescent="0.3">
      <c r="A1340" s="138">
        <f>'Prix - Blé dur 9'!C1340</f>
        <v>2023</v>
      </c>
      <c r="B1340" s="70">
        <f>'Prix - Blé dur 9'!E1340</f>
        <v>397.75610526315791</v>
      </c>
      <c r="C1340" s="71">
        <f>'Prix - Blé dur 9'!F1340</f>
        <v>360.15536842105263</v>
      </c>
    </row>
    <row r="1341" spans="1:3" x14ac:dyDescent="0.3">
      <c r="A1341" s="138">
        <f>'Prix - Blé dur 9'!C1341</f>
        <v>2023</v>
      </c>
      <c r="B1341" s="70">
        <f>'Prix - Blé dur 9'!E1341</f>
        <v>397.75610526315791</v>
      </c>
      <c r="C1341" s="71">
        <f>'Prix - Blé dur 9'!F1341</f>
        <v>360.15536842105263</v>
      </c>
    </row>
    <row r="1342" spans="1:3" x14ac:dyDescent="0.3">
      <c r="A1342" s="138">
        <f>'Prix - Blé dur 9'!C1342</f>
        <v>2023</v>
      </c>
      <c r="B1342" s="70">
        <f>'Prix - Blé dur 9'!E1342</f>
        <v>397.75610526315791</v>
      </c>
      <c r="C1342" s="71">
        <f>'Prix - Blé dur 9'!F1342</f>
        <v>360.15536842105263</v>
      </c>
    </row>
    <row r="1343" spans="1:3" x14ac:dyDescent="0.3">
      <c r="A1343" s="138">
        <f>'Prix - Blé dur 9'!C1343</f>
        <v>2023</v>
      </c>
      <c r="B1343" s="70">
        <f>'Prix - Blé dur 9'!E1343</f>
        <v>397.75610526315791</v>
      </c>
      <c r="C1343" s="71">
        <f>'Prix - Blé dur 9'!F1343</f>
        <v>360.15536842105263</v>
      </c>
    </row>
    <row r="1344" spans="1:3" x14ac:dyDescent="0.3">
      <c r="A1344" s="138">
        <f>'Prix - Blé dur 9'!C1344</f>
        <v>2023</v>
      </c>
      <c r="B1344" s="70">
        <f>'Prix - Blé dur 9'!E1344</f>
        <v>397.75610526315791</v>
      </c>
      <c r="C1344" s="71">
        <f>'Prix - Blé dur 9'!F1344</f>
        <v>360.15536842105263</v>
      </c>
    </row>
    <row r="1345" spans="1:3" x14ac:dyDescent="0.3">
      <c r="A1345" s="138">
        <f>'Prix - Blé dur 9'!C1345</f>
        <v>2023</v>
      </c>
      <c r="B1345" s="70">
        <f>'Prix - Blé dur 9'!E1345</f>
        <v>397.75610526315791</v>
      </c>
      <c r="C1345" s="71">
        <f>'Prix - Blé dur 9'!F1345</f>
        <v>360.15536842105263</v>
      </c>
    </row>
    <row r="1346" spans="1:3" x14ac:dyDescent="0.3">
      <c r="A1346" s="138">
        <f>'Prix - Blé dur 9'!C1346</f>
        <v>2023</v>
      </c>
      <c r="B1346" s="70">
        <f>'Prix - Blé dur 9'!E1346</f>
        <v>397.75610526315791</v>
      </c>
      <c r="C1346" s="71">
        <f>'Prix - Blé dur 9'!F1346</f>
        <v>360.15536842105263</v>
      </c>
    </row>
    <row r="1347" spans="1:3" x14ac:dyDescent="0.3">
      <c r="A1347" s="138">
        <f>'Prix - Blé dur 9'!C1347</f>
        <v>2023</v>
      </c>
      <c r="B1347" s="70">
        <f>'Prix - Blé dur 9'!E1347</f>
        <v>397.75610526315791</v>
      </c>
      <c r="C1347" s="71">
        <f>'Prix - Blé dur 9'!F1347</f>
        <v>360.15536842105263</v>
      </c>
    </row>
    <row r="1348" spans="1:3" x14ac:dyDescent="0.3">
      <c r="A1348" s="138">
        <f>'Prix - Blé dur 9'!C1348</f>
        <v>2023</v>
      </c>
      <c r="B1348" s="70">
        <f>'Prix - Blé dur 9'!E1348</f>
        <v>397.75610526315791</v>
      </c>
      <c r="C1348" s="71">
        <f>'Prix - Blé dur 9'!F1348</f>
        <v>360.15536842105263</v>
      </c>
    </row>
    <row r="1349" spans="1:3" x14ac:dyDescent="0.3">
      <c r="A1349" s="138">
        <f>'Prix - Blé dur 9'!C1349</f>
        <v>2023</v>
      </c>
      <c r="B1349" s="70">
        <f>'Prix - Blé dur 9'!E1349</f>
        <v>397.75610526315791</v>
      </c>
      <c r="C1349" s="71">
        <f>'Prix - Blé dur 9'!F1349</f>
        <v>360.15536842105263</v>
      </c>
    </row>
    <row r="1350" spans="1:3" x14ac:dyDescent="0.3">
      <c r="A1350" s="138">
        <f>'Prix - Blé dur 9'!C1350</f>
        <v>2023</v>
      </c>
      <c r="B1350" s="70">
        <f>'Prix - Blé dur 9'!E1350</f>
        <v>397.75610526315791</v>
      </c>
      <c r="C1350" s="71">
        <f>'Prix - Blé dur 9'!F1350</f>
        <v>360.15536842105263</v>
      </c>
    </row>
    <row r="1351" spans="1:3" x14ac:dyDescent="0.3">
      <c r="A1351" s="138">
        <f>'Prix - Blé dur 9'!C1351</f>
        <v>2023</v>
      </c>
      <c r="B1351" s="70">
        <f>'Prix - Blé dur 9'!E1351</f>
        <v>397.75610526315791</v>
      </c>
      <c r="C1351" s="71">
        <f>'Prix - Blé dur 9'!F1351</f>
        <v>360.15536842105263</v>
      </c>
    </row>
    <row r="1352" spans="1:3" x14ac:dyDescent="0.3">
      <c r="A1352" s="138">
        <f>'Prix - Blé dur 9'!C1352</f>
        <v>2023</v>
      </c>
      <c r="B1352" s="70">
        <f>'Prix - Blé dur 9'!E1352</f>
        <v>397.75610526315791</v>
      </c>
      <c r="C1352" s="71">
        <f>'Prix - Blé dur 9'!F1352</f>
        <v>360.15536842105263</v>
      </c>
    </row>
    <row r="1353" spans="1:3" x14ac:dyDescent="0.3">
      <c r="A1353" s="138">
        <f>'Prix - Blé dur 9'!C1353</f>
        <v>2023</v>
      </c>
      <c r="B1353" s="70">
        <f>'Prix - Blé dur 9'!E1353</f>
        <v>397.75610526315791</v>
      </c>
      <c r="C1353" s="71">
        <f>'Prix - Blé dur 9'!F1353</f>
        <v>360.15536842105263</v>
      </c>
    </row>
    <row r="1354" spans="1:3" x14ac:dyDescent="0.3">
      <c r="A1354" s="138">
        <f>'Prix - Blé dur 9'!C1354</f>
        <v>2023</v>
      </c>
      <c r="B1354" s="70">
        <f>'Prix - Blé dur 9'!E1354</f>
        <v>397.75610526315791</v>
      </c>
      <c r="C1354" s="71">
        <f>'Prix - Blé dur 9'!F1354</f>
        <v>360.15536842105263</v>
      </c>
    </row>
    <row r="1355" spans="1:3" x14ac:dyDescent="0.3">
      <c r="A1355" s="138">
        <f>'Prix - Blé dur 9'!C1355</f>
        <v>2023</v>
      </c>
      <c r="B1355" s="70">
        <f>'Prix - Blé dur 9'!E1355</f>
        <v>397.75610526315791</v>
      </c>
      <c r="C1355" s="71">
        <f>'Prix - Blé dur 9'!F1355</f>
        <v>360.15536842105263</v>
      </c>
    </row>
    <row r="1356" spans="1:3" x14ac:dyDescent="0.3">
      <c r="A1356" s="138">
        <f>'Prix - Blé dur 9'!C1356</f>
        <v>2023</v>
      </c>
      <c r="B1356" s="70">
        <f>'Prix - Blé dur 9'!E1356</f>
        <v>397.75610526315791</v>
      </c>
      <c r="C1356" s="71">
        <f>'Prix - Blé dur 9'!F1356</f>
        <v>360.15536842105263</v>
      </c>
    </row>
    <row r="1357" spans="1:3" x14ac:dyDescent="0.3">
      <c r="A1357" s="138">
        <f>'Prix - Blé dur 9'!C1357</f>
        <v>2023</v>
      </c>
      <c r="B1357" s="70">
        <f>'Prix - Blé dur 9'!E1357</f>
        <v>397.75610526315791</v>
      </c>
      <c r="C1357" s="71">
        <f>'Prix - Blé dur 9'!F1357</f>
        <v>360.15536842105263</v>
      </c>
    </row>
    <row r="1358" spans="1:3" x14ac:dyDescent="0.3">
      <c r="A1358" s="138">
        <f>'Prix - Blé dur 9'!C1358</f>
        <v>2023</v>
      </c>
      <c r="B1358" s="70">
        <f>'Prix - Blé dur 9'!E1358</f>
        <v>397.75610526315791</v>
      </c>
      <c r="C1358" s="71">
        <f>'Prix - Blé dur 9'!F1358</f>
        <v>360.15536842105263</v>
      </c>
    </row>
    <row r="1359" spans="1:3" x14ac:dyDescent="0.3">
      <c r="A1359" s="138">
        <f>'Prix - Blé dur 9'!C1359</f>
        <v>2023</v>
      </c>
      <c r="B1359" s="70">
        <f>'Prix - Blé dur 9'!E1359</f>
        <v>397.75610526315791</v>
      </c>
      <c r="C1359" s="71">
        <f>'Prix - Blé dur 9'!F1359</f>
        <v>360.15536842105263</v>
      </c>
    </row>
    <row r="1360" spans="1:3" x14ac:dyDescent="0.3">
      <c r="A1360" s="138">
        <f>'Prix - Blé dur 9'!C1360</f>
        <v>2023</v>
      </c>
      <c r="B1360" s="70">
        <f>'Prix - Blé dur 9'!E1360</f>
        <v>397.75610526315791</v>
      </c>
      <c r="C1360" s="71">
        <f>'Prix - Blé dur 9'!F1360</f>
        <v>360.15536842105263</v>
      </c>
    </row>
    <row r="1361" spans="1:3" x14ac:dyDescent="0.3">
      <c r="A1361" s="138">
        <f>'Prix - Blé dur 9'!C1361</f>
        <v>2023</v>
      </c>
      <c r="B1361" s="70">
        <f>'Prix - Blé dur 9'!E1361</f>
        <v>397.75610526315791</v>
      </c>
      <c r="C1361" s="71">
        <f>'Prix - Blé dur 9'!F1361</f>
        <v>360.15536842105263</v>
      </c>
    </row>
    <row r="1362" spans="1:3" x14ac:dyDescent="0.3">
      <c r="A1362" s="138">
        <f>'Prix - Blé dur 9'!C1362</f>
        <v>2023</v>
      </c>
      <c r="B1362" s="70">
        <f>'Prix - Blé dur 9'!E1362</f>
        <v>397.75610526315791</v>
      </c>
      <c r="C1362" s="71">
        <f>'Prix - Blé dur 9'!F1362</f>
        <v>360.15536842105263</v>
      </c>
    </row>
    <row r="1363" spans="1:3" x14ac:dyDescent="0.3">
      <c r="A1363" s="138">
        <f>'Prix - Blé dur 9'!C1363</f>
        <v>2023</v>
      </c>
      <c r="B1363" s="70">
        <f>'Prix - Blé dur 9'!E1363</f>
        <v>397.75610526315791</v>
      </c>
      <c r="C1363" s="71">
        <f>'Prix - Blé dur 9'!F1363</f>
        <v>360.15536842105263</v>
      </c>
    </row>
    <row r="1364" spans="1:3" x14ac:dyDescent="0.3">
      <c r="A1364" s="138">
        <f>'Prix - Blé dur 9'!C1364</f>
        <v>2023</v>
      </c>
      <c r="B1364" s="70">
        <f>'Prix - Blé dur 9'!E1364</f>
        <v>397.75610526315791</v>
      </c>
      <c r="C1364" s="71">
        <f>'Prix - Blé dur 9'!F1364</f>
        <v>360.15536842105263</v>
      </c>
    </row>
    <row r="1365" spans="1:3" x14ac:dyDescent="0.3">
      <c r="A1365" s="138">
        <f>'Prix - Blé dur 9'!C1365</f>
        <v>2023</v>
      </c>
      <c r="B1365" s="70">
        <f>'Prix - Blé dur 9'!E1365</f>
        <v>397.75610526315791</v>
      </c>
      <c r="C1365" s="71">
        <f>'Prix - Blé dur 9'!F1365</f>
        <v>360.15536842105263</v>
      </c>
    </row>
    <row r="1366" spans="1:3" x14ac:dyDescent="0.3">
      <c r="A1366" s="138">
        <f>'Prix - Blé dur 9'!C1366</f>
        <v>2023</v>
      </c>
      <c r="B1366" s="70">
        <f>'Prix - Blé dur 9'!E1366</f>
        <v>397.75610526315791</v>
      </c>
      <c r="C1366" s="71">
        <f>'Prix - Blé dur 9'!F1366</f>
        <v>360.15536842105263</v>
      </c>
    </row>
    <row r="1367" spans="1:3" x14ac:dyDescent="0.3">
      <c r="A1367" s="138">
        <f>'Prix - Blé dur 9'!C1367</f>
        <v>2023</v>
      </c>
      <c r="B1367" s="70">
        <f>'Prix - Blé dur 9'!E1367</f>
        <v>397.75610526315791</v>
      </c>
      <c r="C1367" s="71">
        <f>'Prix - Blé dur 9'!F1367</f>
        <v>360.15536842105263</v>
      </c>
    </row>
    <row r="1368" spans="1:3" x14ac:dyDescent="0.3">
      <c r="A1368" s="138">
        <f>'Prix - Blé dur 9'!C1368</f>
        <v>2023</v>
      </c>
      <c r="B1368" s="70">
        <f>'Prix - Blé dur 9'!E1368</f>
        <v>397.75610526315791</v>
      </c>
      <c r="C1368" s="71">
        <f>'Prix - Blé dur 9'!F1368</f>
        <v>360.15536842105263</v>
      </c>
    </row>
    <row r="1369" spans="1:3" x14ac:dyDescent="0.3">
      <c r="A1369" s="138">
        <f>'Prix - Blé dur 9'!C1369</f>
        <v>2023</v>
      </c>
      <c r="B1369" s="70">
        <f>'Prix - Blé dur 9'!E1369</f>
        <v>397.75610526315791</v>
      </c>
      <c r="C1369" s="71">
        <f>'Prix - Blé dur 9'!F1369</f>
        <v>360.15536842105263</v>
      </c>
    </row>
    <row r="1370" spans="1:3" x14ac:dyDescent="0.3">
      <c r="A1370" s="138">
        <f>'Prix - Blé dur 9'!C1370</f>
        <v>2023</v>
      </c>
      <c r="B1370" s="70">
        <f>'Prix - Blé dur 9'!E1370</f>
        <v>397.75610526315791</v>
      </c>
      <c r="C1370" s="71">
        <f>'Prix - Blé dur 9'!F1370</f>
        <v>360.15536842105263</v>
      </c>
    </row>
    <row r="1371" spans="1:3" x14ac:dyDescent="0.3">
      <c r="A1371" s="138">
        <f>'Prix - Blé dur 9'!C1371</f>
        <v>2023</v>
      </c>
      <c r="B1371" s="70">
        <f>'Prix - Blé dur 9'!E1371</f>
        <v>397.75610526315791</v>
      </c>
      <c r="C1371" s="71">
        <f>'Prix - Blé dur 9'!F1371</f>
        <v>360.15536842105263</v>
      </c>
    </row>
    <row r="1372" spans="1:3" x14ac:dyDescent="0.3">
      <c r="A1372" s="138">
        <f>'Prix - Blé dur 9'!C1372</f>
        <v>2023</v>
      </c>
      <c r="B1372" s="70">
        <f>'Prix - Blé dur 9'!E1372</f>
        <v>397.75610526315791</v>
      </c>
      <c r="C1372" s="71">
        <f>'Prix - Blé dur 9'!F1372</f>
        <v>360.15536842105263</v>
      </c>
    </row>
    <row r="1373" spans="1:3" x14ac:dyDescent="0.3">
      <c r="A1373" s="138">
        <f>'Prix - Blé dur 9'!C1373</f>
        <v>2023</v>
      </c>
      <c r="B1373" s="70">
        <f>'Prix - Blé dur 9'!E1373</f>
        <v>397.75610526315791</v>
      </c>
      <c r="C1373" s="71">
        <f>'Prix - Blé dur 9'!F1373</f>
        <v>360.15536842105263</v>
      </c>
    </row>
    <row r="1374" spans="1:3" x14ac:dyDescent="0.3">
      <c r="A1374" s="138">
        <f>'Prix - Blé dur 9'!C1374</f>
        <v>2023</v>
      </c>
      <c r="B1374" s="70">
        <f>'Prix - Blé dur 9'!E1374</f>
        <v>397.75610526315791</v>
      </c>
      <c r="C1374" s="71">
        <f>'Prix - Blé dur 9'!F1374</f>
        <v>360.15536842105263</v>
      </c>
    </row>
    <row r="1375" spans="1:3" x14ac:dyDescent="0.3">
      <c r="A1375" s="138">
        <f>'Prix - Blé dur 9'!C1375</f>
        <v>2023</v>
      </c>
      <c r="B1375" s="70">
        <f>'Prix - Blé dur 9'!E1375</f>
        <v>397.75610526315791</v>
      </c>
      <c r="C1375" s="71">
        <f>'Prix - Blé dur 9'!F1375</f>
        <v>360.15536842105263</v>
      </c>
    </row>
    <row r="1376" spans="1:3" x14ac:dyDescent="0.3">
      <c r="A1376" s="138">
        <f>'Prix - Blé dur 9'!C1376</f>
        <v>2023</v>
      </c>
      <c r="B1376" s="70">
        <f>'Prix - Blé dur 9'!E1376</f>
        <v>397.75610526315791</v>
      </c>
      <c r="C1376" s="71">
        <f>'Prix - Blé dur 9'!F1376</f>
        <v>360.15536842105263</v>
      </c>
    </row>
    <row r="1377" spans="1:3" x14ac:dyDescent="0.3">
      <c r="A1377" s="138">
        <f>'Prix - Blé dur 9'!C1377</f>
        <v>2023</v>
      </c>
      <c r="B1377" s="70">
        <f>'Prix - Blé dur 9'!E1377</f>
        <v>397.75610526315791</v>
      </c>
      <c r="C1377" s="71">
        <f>'Prix - Blé dur 9'!F1377</f>
        <v>360.15536842105263</v>
      </c>
    </row>
    <row r="1378" spans="1:3" x14ac:dyDescent="0.3">
      <c r="A1378" s="138">
        <f>'Prix - Blé dur 9'!C1378</f>
        <v>2023</v>
      </c>
      <c r="B1378" s="70">
        <f>'Prix - Blé dur 9'!E1378</f>
        <v>397.75610526315791</v>
      </c>
      <c r="C1378" s="71">
        <f>'Prix - Blé dur 9'!F1378</f>
        <v>360.15536842105263</v>
      </c>
    </row>
    <row r="1379" spans="1:3" x14ac:dyDescent="0.3">
      <c r="A1379" s="138">
        <f>'Prix - Blé dur 9'!C1379</f>
        <v>2023</v>
      </c>
      <c r="B1379" s="70">
        <f>'Prix - Blé dur 9'!E1379</f>
        <v>397.75610526315791</v>
      </c>
      <c r="C1379" s="71">
        <f>'Prix - Blé dur 9'!F1379</f>
        <v>360.15536842105263</v>
      </c>
    </row>
    <row r="1380" spans="1:3" x14ac:dyDescent="0.3">
      <c r="A1380" s="138">
        <f>'Prix - Blé dur 9'!C1380</f>
        <v>2023</v>
      </c>
      <c r="B1380" s="70">
        <f>'Prix - Blé dur 9'!E1380</f>
        <v>397.75610526315791</v>
      </c>
      <c r="C1380" s="71">
        <f>'Prix - Blé dur 9'!F1380</f>
        <v>360.15536842105263</v>
      </c>
    </row>
    <row r="1381" spans="1:3" x14ac:dyDescent="0.3">
      <c r="A1381" s="138">
        <f>'Prix - Blé dur 9'!C1381</f>
        <v>2023</v>
      </c>
      <c r="B1381" s="70">
        <f>'Prix - Blé dur 9'!E1381</f>
        <v>397.75610526315791</v>
      </c>
      <c r="C1381" s="71">
        <f>'Prix - Blé dur 9'!F1381</f>
        <v>360.15536842105263</v>
      </c>
    </row>
    <row r="1382" spans="1:3" x14ac:dyDescent="0.3">
      <c r="A1382" s="138">
        <f>'Prix - Blé dur 9'!C1382</f>
        <v>2023</v>
      </c>
      <c r="B1382" s="70">
        <f>'Prix - Blé dur 9'!E1382</f>
        <v>397.75610526315791</v>
      </c>
      <c r="C1382" s="71">
        <f>'Prix - Blé dur 9'!F1382</f>
        <v>360.15536842105263</v>
      </c>
    </row>
    <row r="1383" spans="1:3" x14ac:dyDescent="0.3">
      <c r="A1383" s="138">
        <f>'Prix - Blé dur 9'!C1383</f>
        <v>2023</v>
      </c>
      <c r="B1383" s="70">
        <f>'Prix - Blé dur 9'!E1383</f>
        <v>397.75610526315791</v>
      </c>
      <c r="C1383" s="71">
        <f>'Prix - Blé dur 9'!F1383</f>
        <v>360.15536842105263</v>
      </c>
    </row>
    <row r="1384" spans="1:3" x14ac:dyDescent="0.3">
      <c r="A1384" s="138">
        <f>'Prix - Blé dur 9'!C1384</f>
        <v>2023</v>
      </c>
      <c r="B1384" s="70">
        <f>'Prix - Blé dur 9'!E1384</f>
        <v>397.75610526315791</v>
      </c>
      <c r="C1384" s="71">
        <f>'Prix - Blé dur 9'!F1384</f>
        <v>360.15536842105263</v>
      </c>
    </row>
    <row r="1385" spans="1:3" x14ac:dyDescent="0.3">
      <c r="A1385" s="138">
        <f>'Prix - Blé dur 9'!C1385</f>
        <v>2023</v>
      </c>
      <c r="B1385" s="70">
        <f>'Prix - Blé dur 9'!E1385</f>
        <v>397.75610526315791</v>
      </c>
      <c r="C1385" s="71">
        <f>'Prix - Blé dur 9'!F1385</f>
        <v>360.15536842105263</v>
      </c>
    </row>
    <row r="1386" spans="1:3" x14ac:dyDescent="0.3">
      <c r="A1386" s="138">
        <f>'Prix - Blé dur 9'!C1386</f>
        <v>2023</v>
      </c>
      <c r="B1386" s="70">
        <f>'Prix - Blé dur 9'!E1386</f>
        <v>397.75610526315791</v>
      </c>
      <c r="C1386" s="71">
        <f>'Prix - Blé dur 9'!F1386</f>
        <v>360.15536842105263</v>
      </c>
    </row>
    <row r="1387" spans="1:3" x14ac:dyDescent="0.3">
      <c r="A1387" s="138">
        <f>'Prix - Blé dur 9'!C1387</f>
        <v>2023</v>
      </c>
      <c r="B1387" s="70">
        <f>'Prix - Blé dur 9'!E1387</f>
        <v>397.75610526315791</v>
      </c>
      <c r="C1387" s="71">
        <f>'Prix - Blé dur 9'!F1387</f>
        <v>360.15536842105263</v>
      </c>
    </row>
    <row r="1388" spans="1:3" x14ac:dyDescent="0.3">
      <c r="A1388" s="138">
        <f>'Prix - Blé dur 9'!C1388</f>
        <v>2023</v>
      </c>
      <c r="B1388" s="70">
        <f>'Prix - Blé dur 9'!E1388</f>
        <v>397.75610526315791</v>
      </c>
      <c r="C1388" s="71">
        <f>'Prix - Blé dur 9'!F1388</f>
        <v>360.15536842105263</v>
      </c>
    </row>
    <row r="1389" spans="1:3" x14ac:dyDescent="0.3">
      <c r="A1389" s="138">
        <f>'Prix - Blé dur 9'!C1389</f>
        <v>2023</v>
      </c>
      <c r="B1389" s="70">
        <f>'Prix - Blé dur 9'!E1389</f>
        <v>397.75610526315791</v>
      </c>
      <c r="C1389" s="71">
        <f>'Prix - Blé dur 9'!F1389</f>
        <v>360.15536842105263</v>
      </c>
    </row>
    <row r="1390" spans="1:3" x14ac:dyDescent="0.3">
      <c r="A1390" s="138">
        <f>'Prix - Blé dur 9'!C1390</f>
        <v>2023</v>
      </c>
      <c r="B1390" s="70">
        <f>'Prix - Blé dur 9'!E1390</f>
        <v>397.75610526315791</v>
      </c>
      <c r="C1390" s="71">
        <f>'Prix - Blé dur 9'!F1390</f>
        <v>360.15536842105263</v>
      </c>
    </row>
    <row r="1391" spans="1:3" x14ac:dyDescent="0.3">
      <c r="A1391" s="138">
        <f>'Prix - Blé dur 9'!C1391</f>
        <v>2023</v>
      </c>
      <c r="B1391" s="70">
        <f>'Prix - Blé dur 9'!E1391</f>
        <v>397.75610526315791</v>
      </c>
      <c r="C1391" s="71">
        <f>'Prix - Blé dur 9'!F1391</f>
        <v>360.15536842105263</v>
      </c>
    </row>
    <row r="1392" spans="1:3" x14ac:dyDescent="0.3">
      <c r="A1392" s="138">
        <f>'Prix - Blé dur 9'!C1392</f>
        <v>2023</v>
      </c>
      <c r="B1392" s="70">
        <f>'Prix - Blé dur 9'!E1392</f>
        <v>397.75610526315791</v>
      </c>
      <c r="C1392" s="71">
        <f>'Prix - Blé dur 9'!F1392</f>
        <v>360.15536842105263</v>
      </c>
    </row>
    <row r="1393" spans="1:3" x14ac:dyDescent="0.3">
      <c r="A1393" s="138">
        <f>'Prix - Blé dur 9'!C1393</f>
        <v>2023</v>
      </c>
      <c r="B1393" s="70">
        <f>'Prix - Blé dur 9'!E1393</f>
        <v>397.75610526315791</v>
      </c>
      <c r="C1393" s="71">
        <f>'Prix - Blé dur 9'!F1393</f>
        <v>360.15536842105263</v>
      </c>
    </row>
    <row r="1394" spans="1:3" x14ac:dyDescent="0.3">
      <c r="A1394" s="138">
        <f>'Prix - Blé dur 9'!C1394</f>
        <v>2023</v>
      </c>
      <c r="B1394" s="70">
        <f>'Prix - Blé dur 9'!E1394</f>
        <v>397.75610526315791</v>
      </c>
      <c r="C1394" s="71">
        <f>'Prix - Blé dur 9'!F1394</f>
        <v>360.15536842105263</v>
      </c>
    </row>
    <row r="1395" spans="1:3" x14ac:dyDescent="0.3">
      <c r="A1395" s="138">
        <f>'Prix - Blé dur 9'!C1395</f>
        <v>2023</v>
      </c>
      <c r="B1395" s="70">
        <f>'Prix - Blé dur 9'!E1395</f>
        <v>397.75610526315791</v>
      </c>
      <c r="C1395" s="71">
        <f>'Prix - Blé dur 9'!F1395</f>
        <v>360.15536842105263</v>
      </c>
    </row>
    <row r="1396" spans="1:3" x14ac:dyDescent="0.3">
      <c r="A1396" s="138">
        <f>'Prix - Blé dur 9'!C1396</f>
        <v>2023</v>
      </c>
      <c r="B1396" s="70">
        <f>'Prix - Blé dur 9'!E1396</f>
        <v>397.75610526315791</v>
      </c>
      <c r="C1396" s="71">
        <f>'Prix - Blé dur 9'!F1396</f>
        <v>360.15536842105263</v>
      </c>
    </row>
    <row r="1397" spans="1:3" x14ac:dyDescent="0.3">
      <c r="A1397" s="138">
        <f>'Prix - Blé dur 9'!C1397</f>
        <v>2023</v>
      </c>
      <c r="B1397" s="70">
        <f>'Prix - Blé dur 9'!E1397</f>
        <v>397.75610526315791</v>
      </c>
      <c r="C1397" s="71">
        <f>'Prix - Blé dur 9'!F1397</f>
        <v>360.15536842105263</v>
      </c>
    </row>
    <row r="1398" spans="1:3" x14ac:dyDescent="0.3">
      <c r="A1398" s="138">
        <f>'Prix - Blé dur 9'!C1398</f>
        <v>2023</v>
      </c>
      <c r="B1398" s="70">
        <f>'Prix - Blé dur 9'!E1398</f>
        <v>397.75610526315791</v>
      </c>
      <c r="C1398" s="71">
        <f>'Prix - Blé dur 9'!F1398</f>
        <v>360.15536842105263</v>
      </c>
    </row>
    <row r="1399" spans="1:3" x14ac:dyDescent="0.3">
      <c r="A1399" s="138">
        <f>'Prix - Blé dur 9'!C1399</f>
        <v>2023</v>
      </c>
      <c r="B1399" s="70">
        <f>'Prix - Blé dur 9'!E1399</f>
        <v>397.75610526315791</v>
      </c>
      <c r="C1399" s="71">
        <f>'Prix - Blé dur 9'!F1399</f>
        <v>360.15536842105263</v>
      </c>
    </row>
    <row r="1400" spans="1:3" x14ac:dyDescent="0.3">
      <c r="A1400" s="138">
        <f>'Prix - Blé dur 9'!C1400</f>
        <v>2023</v>
      </c>
      <c r="B1400" s="70">
        <f>'Prix - Blé dur 9'!E1400</f>
        <v>397.75610526315791</v>
      </c>
      <c r="C1400" s="71">
        <f>'Prix - Blé dur 9'!F1400</f>
        <v>360.15536842105263</v>
      </c>
    </row>
    <row r="1401" spans="1:3" x14ac:dyDescent="0.3">
      <c r="A1401" s="138">
        <f>'Prix - Blé dur 9'!C1401</f>
        <v>2023</v>
      </c>
      <c r="B1401" s="70">
        <f>'Prix - Blé dur 9'!E1401</f>
        <v>397.75610526315791</v>
      </c>
      <c r="C1401" s="71">
        <f>'Prix - Blé dur 9'!F1401</f>
        <v>360.15536842105263</v>
      </c>
    </row>
    <row r="1402" spans="1:3" x14ac:dyDescent="0.3">
      <c r="A1402" s="138">
        <f>'Prix - Blé dur 9'!C1402</f>
        <v>2023</v>
      </c>
      <c r="B1402" s="70">
        <f>'Prix - Blé dur 9'!E1402</f>
        <v>397.75610526315791</v>
      </c>
      <c r="C1402" s="71">
        <f>'Prix - Blé dur 9'!F1402</f>
        <v>360.15536842105263</v>
      </c>
    </row>
    <row r="1403" spans="1:3" x14ac:dyDescent="0.3">
      <c r="A1403" s="138">
        <f>'Prix - Blé dur 9'!C1403</f>
        <v>2023</v>
      </c>
      <c r="B1403" s="70">
        <f>'Prix - Blé dur 9'!E1403</f>
        <v>397.75610526315791</v>
      </c>
      <c r="C1403" s="71">
        <f>'Prix - Blé dur 9'!F1403</f>
        <v>360.15536842105263</v>
      </c>
    </row>
    <row r="1404" spans="1:3" x14ac:dyDescent="0.3">
      <c r="A1404" s="138">
        <f>'Prix - Blé dur 9'!C1404</f>
        <v>2023</v>
      </c>
      <c r="B1404" s="70">
        <f>'Prix - Blé dur 9'!E1404</f>
        <v>397.75610526315791</v>
      </c>
      <c r="C1404" s="71">
        <f>'Prix - Blé dur 9'!F1404</f>
        <v>360.15536842105263</v>
      </c>
    </row>
    <row r="1405" spans="1:3" x14ac:dyDescent="0.3">
      <c r="A1405" s="138">
        <f>'Prix - Blé dur 9'!C1405</f>
        <v>2023</v>
      </c>
      <c r="B1405" s="70">
        <f>'Prix - Blé dur 9'!E1405</f>
        <v>397.75610526315791</v>
      </c>
      <c r="C1405" s="71">
        <f>'Prix - Blé dur 9'!F1405</f>
        <v>360.15536842105263</v>
      </c>
    </row>
    <row r="1406" spans="1:3" x14ac:dyDescent="0.3">
      <c r="A1406" s="138">
        <f>'Prix - Blé dur 9'!C1406</f>
        <v>2023</v>
      </c>
      <c r="B1406" s="70">
        <f>'Prix - Blé dur 9'!E1406</f>
        <v>397.75610526315791</v>
      </c>
      <c r="C1406" s="71">
        <f>'Prix - Blé dur 9'!F1406</f>
        <v>360.15536842105263</v>
      </c>
    </row>
    <row r="1407" spans="1:3" x14ac:dyDescent="0.3">
      <c r="A1407" s="138">
        <f>'Prix - Blé dur 9'!C1407</f>
        <v>2023</v>
      </c>
      <c r="B1407" s="70">
        <f>'Prix - Blé dur 9'!E1407</f>
        <v>397.75610526315791</v>
      </c>
      <c r="C1407" s="71">
        <f>'Prix - Blé dur 9'!F1407</f>
        <v>360.15536842105263</v>
      </c>
    </row>
    <row r="1408" spans="1:3" x14ac:dyDescent="0.3">
      <c r="A1408" s="138">
        <f>'Prix - Blé dur 9'!C1408</f>
        <v>2023</v>
      </c>
      <c r="B1408" s="70">
        <f>'Prix - Blé dur 9'!E1408</f>
        <v>397.75610526315791</v>
      </c>
      <c r="C1408" s="71">
        <f>'Prix - Blé dur 9'!F1408</f>
        <v>360.15536842105263</v>
      </c>
    </row>
    <row r="1409" spans="1:3" x14ac:dyDescent="0.3">
      <c r="A1409" s="138">
        <f>'Prix - Blé dur 9'!C1409</f>
        <v>2023</v>
      </c>
      <c r="B1409" s="70">
        <f>'Prix - Blé dur 9'!E1409</f>
        <v>397.75610526315791</v>
      </c>
      <c r="C1409" s="71">
        <f>'Prix - Blé dur 9'!F1409</f>
        <v>360.15536842105263</v>
      </c>
    </row>
    <row r="1410" spans="1:3" x14ac:dyDescent="0.3">
      <c r="A1410" s="138">
        <f>'Prix - Blé dur 9'!C1410</f>
        <v>2023</v>
      </c>
      <c r="B1410" s="70">
        <f>'Prix - Blé dur 9'!E1410</f>
        <v>397.75610526315791</v>
      </c>
      <c r="C1410" s="71">
        <f>'Prix - Blé dur 9'!F1410</f>
        <v>360.15536842105263</v>
      </c>
    </row>
    <row r="1411" spans="1:3" x14ac:dyDescent="0.3">
      <c r="A1411" s="138">
        <f>'Prix - Blé dur 9'!C1411</f>
        <v>2023</v>
      </c>
      <c r="B1411" s="70">
        <f>'Prix - Blé dur 9'!E1411</f>
        <v>397.75610526315791</v>
      </c>
      <c r="C1411" s="71">
        <f>'Prix - Blé dur 9'!F1411</f>
        <v>360.15536842105263</v>
      </c>
    </row>
    <row r="1412" spans="1:3" x14ac:dyDescent="0.3">
      <c r="A1412" s="138">
        <f>'Prix - Blé dur 9'!C1412</f>
        <v>2023</v>
      </c>
      <c r="B1412" s="70">
        <f>'Prix - Blé dur 9'!E1412</f>
        <v>397.75610526315791</v>
      </c>
      <c r="C1412" s="71">
        <f>'Prix - Blé dur 9'!F1412</f>
        <v>360.15536842105263</v>
      </c>
    </row>
    <row r="1413" spans="1:3" x14ac:dyDescent="0.3">
      <c r="A1413" s="138">
        <f>'Prix - Blé dur 9'!C1413</f>
        <v>2023</v>
      </c>
      <c r="B1413" s="70">
        <f>'Prix - Blé dur 9'!E1413</f>
        <v>397.75610526315791</v>
      </c>
      <c r="C1413" s="71">
        <f>'Prix - Blé dur 9'!F1413</f>
        <v>360.15536842105263</v>
      </c>
    </row>
    <row r="1414" spans="1:3" x14ac:dyDescent="0.3">
      <c r="A1414" s="138">
        <f>'Prix - Blé dur 9'!C1414</f>
        <v>2023</v>
      </c>
      <c r="B1414" s="70">
        <f>'Prix - Blé dur 9'!E1414</f>
        <v>397.75610526315791</v>
      </c>
      <c r="C1414" s="71">
        <f>'Prix - Blé dur 9'!F1414</f>
        <v>360.15536842105263</v>
      </c>
    </row>
    <row r="1415" spans="1:3" x14ac:dyDescent="0.3">
      <c r="A1415" s="138">
        <f>'Prix - Blé dur 9'!C1415</f>
        <v>2023</v>
      </c>
      <c r="B1415" s="70">
        <f>'Prix - Blé dur 9'!E1415</f>
        <v>397.75610526315791</v>
      </c>
      <c r="C1415" s="71">
        <f>'Prix - Blé dur 9'!F1415</f>
        <v>360.15536842105263</v>
      </c>
    </row>
    <row r="1416" spans="1:3" x14ac:dyDescent="0.3">
      <c r="A1416" s="138">
        <f>'Prix - Blé dur 9'!C1416</f>
        <v>2023</v>
      </c>
      <c r="B1416" s="70">
        <f>'Prix - Blé dur 9'!E1416</f>
        <v>397.75610526315791</v>
      </c>
      <c r="C1416" s="71">
        <f>'Prix - Blé dur 9'!F1416</f>
        <v>360.15536842105263</v>
      </c>
    </row>
    <row r="1417" spans="1:3" x14ac:dyDescent="0.3">
      <c r="A1417" s="138">
        <f>'Prix - Blé dur 9'!C1417</f>
        <v>2023</v>
      </c>
      <c r="B1417" s="70">
        <f>'Prix - Blé dur 9'!E1417</f>
        <v>397.75610526315791</v>
      </c>
      <c r="C1417" s="71">
        <f>'Prix - Blé dur 9'!F1417</f>
        <v>360.15536842105263</v>
      </c>
    </row>
    <row r="1418" spans="1:3" x14ac:dyDescent="0.3">
      <c r="A1418" s="138">
        <f>'Prix - Blé dur 9'!C1418</f>
        <v>2023</v>
      </c>
      <c r="B1418" s="70">
        <f>'Prix - Blé dur 9'!E1418</f>
        <v>397.75610526315791</v>
      </c>
      <c r="C1418" s="71">
        <f>'Prix - Blé dur 9'!F1418</f>
        <v>360.15536842105263</v>
      </c>
    </row>
    <row r="1419" spans="1:3" x14ac:dyDescent="0.3">
      <c r="A1419" s="138">
        <f>'Prix - Blé dur 9'!C1419</f>
        <v>2023</v>
      </c>
      <c r="B1419" s="70">
        <f>'Prix - Blé dur 9'!E1419</f>
        <v>397.75610526315791</v>
      </c>
      <c r="C1419" s="71">
        <f>'Prix - Blé dur 9'!F1419</f>
        <v>360.15536842105263</v>
      </c>
    </row>
    <row r="1420" spans="1:3" x14ac:dyDescent="0.3">
      <c r="A1420" s="138">
        <f>'Prix - Blé dur 9'!C1420</f>
        <v>2023</v>
      </c>
      <c r="B1420" s="70">
        <f>'Prix - Blé dur 9'!E1420</f>
        <v>397.75610526315791</v>
      </c>
      <c r="C1420" s="71">
        <f>'Prix - Blé dur 9'!F1420</f>
        <v>360.15536842105263</v>
      </c>
    </row>
    <row r="1421" spans="1:3" x14ac:dyDescent="0.3">
      <c r="A1421" s="138">
        <f>'Prix - Blé dur 9'!C1421</f>
        <v>2023</v>
      </c>
      <c r="B1421" s="70">
        <f>'Prix - Blé dur 9'!E1421</f>
        <v>397.75610526315791</v>
      </c>
      <c r="C1421" s="71">
        <f>'Prix - Blé dur 9'!F1421</f>
        <v>360.15536842105263</v>
      </c>
    </row>
    <row r="1422" spans="1:3" x14ac:dyDescent="0.3">
      <c r="A1422" s="138">
        <f>'Prix - Blé dur 9'!C1422</f>
        <v>2023</v>
      </c>
      <c r="B1422" s="70">
        <f>'Prix - Blé dur 9'!E1422</f>
        <v>397.75610526315791</v>
      </c>
      <c r="C1422" s="71">
        <f>'Prix - Blé dur 9'!F1422</f>
        <v>360.15536842105263</v>
      </c>
    </row>
    <row r="1423" spans="1:3" x14ac:dyDescent="0.3">
      <c r="A1423" s="138">
        <f>'Prix - Blé dur 9'!C1423</f>
        <v>2023</v>
      </c>
      <c r="B1423" s="70">
        <f>'Prix - Blé dur 9'!E1423</f>
        <v>397.75610526315791</v>
      </c>
      <c r="C1423" s="71">
        <f>'Prix - Blé dur 9'!F1423</f>
        <v>360.15536842105263</v>
      </c>
    </row>
    <row r="1424" spans="1:3" x14ac:dyDescent="0.3">
      <c r="A1424" s="138">
        <f>'Prix - Blé dur 9'!C1424</f>
        <v>2023</v>
      </c>
      <c r="B1424" s="70">
        <f>'Prix - Blé dur 9'!E1424</f>
        <v>397.75610526315791</v>
      </c>
      <c r="C1424" s="71">
        <f>'Prix - Blé dur 9'!F1424</f>
        <v>360.15536842105263</v>
      </c>
    </row>
    <row r="1425" spans="1:3" x14ac:dyDescent="0.3">
      <c r="A1425" s="138">
        <f>'Prix - Blé dur 9'!C1425</f>
        <v>2023</v>
      </c>
      <c r="B1425" s="70">
        <f>'Prix - Blé dur 9'!E1425</f>
        <v>397.75610526315791</v>
      </c>
      <c r="C1425" s="71">
        <f>'Prix - Blé dur 9'!F1425</f>
        <v>360.15536842105263</v>
      </c>
    </row>
    <row r="1426" spans="1:3" x14ac:dyDescent="0.3">
      <c r="A1426" s="138">
        <f>'Prix - Blé dur 9'!C1426</f>
        <v>2023</v>
      </c>
      <c r="B1426" s="70">
        <f>'Prix - Blé dur 9'!E1426</f>
        <v>397.75610526315791</v>
      </c>
      <c r="C1426" s="71">
        <f>'Prix - Blé dur 9'!F1426</f>
        <v>360.15536842105263</v>
      </c>
    </row>
    <row r="1427" spans="1:3" x14ac:dyDescent="0.3">
      <c r="A1427" s="138">
        <f>'Prix - Blé dur 9'!C1427</f>
        <v>2023</v>
      </c>
      <c r="B1427" s="70">
        <f>'Prix - Blé dur 9'!E1427</f>
        <v>397.75610526315791</v>
      </c>
      <c r="C1427" s="71">
        <f>'Prix - Blé dur 9'!F1427</f>
        <v>360.15536842105263</v>
      </c>
    </row>
    <row r="1428" spans="1:3" x14ac:dyDescent="0.3">
      <c r="A1428" s="138">
        <f>'Prix - Blé dur 9'!C1428</f>
        <v>2023</v>
      </c>
      <c r="B1428" s="70">
        <f>'Prix - Blé dur 9'!E1428</f>
        <v>397.75610526315791</v>
      </c>
      <c r="C1428" s="71">
        <f>'Prix - Blé dur 9'!F1428</f>
        <v>360.15536842105263</v>
      </c>
    </row>
    <row r="1429" spans="1:3" x14ac:dyDescent="0.3">
      <c r="A1429" s="138">
        <f>'Prix - Blé dur 9'!C1429</f>
        <v>2023</v>
      </c>
      <c r="B1429" s="70">
        <f>'Prix - Blé dur 9'!E1429</f>
        <v>397.75610526315791</v>
      </c>
      <c r="C1429" s="71">
        <f>'Prix - Blé dur 9'!F1429</f>
        <v>360.15536842105263</v>
      </c>
    </row>
    <row r="1430" spans="1:3" x14ac:dyDescent="0.3">
      <c r="A1430" s="138">
        <f>'Prix - Blé dur 9'!C1430</f>
        <v>2023</v>
      </c>
      <c r="B1430" s="70">
        <f>'Prix - Blé dur 9'!E1430</f>
        <v>397.75610526315791</v>
      </c>
      <c r="C1430" s="71">
        <f>'Prix - Blé dur 9'!F1430</f>
        <v>360.15536842105263</v>
      </c>
    </row>
    <row r="1431" spans="1:3" x14ac:dyDescent="0.3">
      <c r="A1431" s="138">
        <f>'Prix - Blé dur 9'!C1431</f>
        <v>2023</v>
      </c>
      <c r="B1431" s="70">
        <f>'Prix - Blé dur 9'!E1431</f>
        <v>397.75610526315791</v>
      </c>
      <c r="C1431" s="71">
        <f>'Prix - Blé dur 9'!F1431</f>
        <v>360.15536842105263</v>
      </c>
    </row>
    <row r="1432" spans="1:3" x14ac:dyDescent="0.3">
      <c r="A1432" s="138">
        <f>'Prix - Blé dur 9'!C1432</f>
        <v>2023</v>
      </c>
      <c r="B1432" s="70">
        <f>'Prix - Blé dur 9'!E1432</f>
        <v>397.75610526315791</v>
      </c>
      <c r="C1432" s="71">
        <f>'Prix - Blé dur 9'!F1432</f>
        <v>360.15536842105263</v>
      </c>
    </row>
    <row r="1433" spans="1:3" x14ac:dyDescent="0.3">
      <c r="A1433" s="138">
        <f>'Prix - Blé dur 9'!C1433</f>
        <v>2023</v>
      </c>
      <c r="B1433" s="70">
        <f>'Prix - Blé dur 9'!E1433</f>
        <v>397.75610526315791</v>
      </c>
      <c r="C1433" s="71">
        <f>'Prix - Blé dur 9'!F1433</f>
        <v>360.15536842105263</v>
      </c>
    </row>
    <row r="1434" spans="1:3" x14ac:dyDescent="0.3">
      <c r="A1434" s="138">
        <f>'Prix - Blé dur 9'!C1434</f>
        <v>2023</v>
      </c>
      <c r="B1434" s="70">
        <f>'Prix - Blé dur 9'!E1434</f>
        <v>397.75610526315791</v>
      </c>
      <c r="C1434" s="71">
        <f>'Prix - Blé dur 9'!F1434</f>
        <v>360.15536842105263</v>
      </c>
    </row>
    <row r="1435" spans="1:3" x14ac:dyDescent="0.3">
      <c r="A1435" s="138">
        <f>'Prix - Blé dur 9'!C1435</f>
        <v>2023</v>
      </c>
      <c r="B1435" s="70">
        <f>'Prix - Blé dur 9'!E1435</f>
        <v>397.75610526315791</v>
      </c>
      <c r="C1435" s="71">
        <f>'Prix - Blé dur 9'!F1435</f>
        <v>360.15536842105263</v>
      </c>
    </row>
    <row r="1436" spans="1:3" x14ac:dyDescent="0.3">
      <c r="A1436" s="138">
        <f>'Prix - Blé dur 9'!C1436</f>
        <v>2023</v>
      </c>
      <c r="B1436" s="70">
        <f>'Prix - Blé dur 9'!E1436</f>
        <v>397.75610526315791</v>
      </c>
      <c r="C1436" s="71">
        <f>'Prix - Blé dur 9'!F1436</f>
        <v>360.15536842105263</v>
      </c>
    </row>
    <row r="1437" spans="1:3" x14ac:dyDescent="0.3">
      <c r="A1437" s="138">
        <f>'Prix - Blé dur 9'!C1437</f>
        <v>2023</v>
      </c>
      <c r="B1437" s="70">
        <f>'Prix - Blé dur 9'!E1437</f>
        <v>397.75610526315791</v>
      </c>
      <c r="C1437" s="71">
        <f>'Prix - Blé dur 9'!F1437</f>
        <v>360.15536842105263</v>
      </c>
    </row>
    <row r="1438" spans="1:3" x14ac:dyDescent="0.3">
      <c r="A1438" s="138">
        <f>'Prix - Blé dur 9'!C1438</f>
        <v>2023</v>
      </c>
      <c r="B1438" s="70">
        <f>'Prix - Blé dur 9'!E1438</f>
        <v>397.75610526315791</v>
      </c>
      <c r="C1438" s="71">
        <f>'Prix - Blé dur 9'!F1438</f>
        <v>360.15536842105263</v>
      </c>
    </row>
    <row r="1439" spans="1:3" x14ac:dyDescent="0.3">
      <c r="A1439" s="138">
        <f>'Prix - Blé dur 9'!C1439</f>
        <v>2023</v>
      </c>
      <c r="B1439" s="70">
        <f>'Prix - Blé dur 9'!E1439</f>
        <v>397.75610526315791</v>
      </c>
      <c r="C1439" s="71">
        <f>'Prix - Blé dur 9'!F1439</f>
        <v>360.15536842105263</v>
      </c>
    </row>
    <row r="1440" spans="1:3" x14ac:dyDescent="0.3">
      <c r="A1440" s="138">
        <f>'Prix - Blé dur 9'!C1440</f>
        <v>2023</v>
      </c>
      <c r="B1440" s="70">
        <f>'Prix - Blé dur 9'!E1440</f>
        <v>397.75610526315791</v>
      </c>
      <c r="C1440" s="71">
        <f>'Prix - Blé dur 9'!F1440</f>
        <v>360.15536842105263</v>
      </c>
    </row>
    <row r="1441" spans="1:3" x14ac:dyDescent="0.3">
      <c r="A1441" s="138">
        <f>'Prix - Blé dur 9'!C1441</f>
        <v>2023</v>
      </c>
      <c r="B1441" s="70">
        <f>'Prix - Blé dur 9'!E1441</f>
        <v>397.75610526315791</v>
      </c>
      <c r="C1441" s="71">
        <f>'Prix - Blé dur 9'!F1441</f>
        <v>360.15536842105263</v>
      </c>
    </row>
    <row r="1442" spans="1:3" x14ac:dyDescent="0.3">
      <c r="A1442" s="138">
        <f>'Prix - Blé dur 9'!C1442</f>
        <v>2023</v>
      </c>
      <c r="B1442" s="70">
        <f>'Prix - Blé dur 9'!E1442</f>
        <v>397.75610526315791</v>
      </c>
      <c r="C1442" s="71">
        <f>'Prix - Blé dur 9'!F1442</f>
        <v>360.15536842105263</v>
      </c>
    </row>
    <row r="1443" spans="1:3" x14ac:dyDescent="0.3">
      <c r="A1443" s="138">
        <f>'Prix - Blé dur 9'!C1443</f>
        <v>2023</v>
      </c>
      <c r="B1443" s="70">
        <f>'Prix - Blé dur 9'!E1443</f>
        <v>397.75610526315791</v>
      </c>
      <c r="C1443" s="71">
        <f>'Prix - Blé dur 9'!F1443</f>
        <v>360.15536842105263</v>
      </c>
    </row>
    <row r="1444" spans="1:3" x14ac:dyDescent="0.3">
      <c r="A1444" s="138">
        <f>'Prix - Blé dur 9'!C1444</f>
        <v>2023</v>
      </c>
      <c r="B1444" s="70">
        <f>'Prix - Blé dur 9'!E1444</f>
        <v>397.75610526315791</v>
      </c>
      <c r="C1444" s="71">
        <f>'Prix - Blé dur 9'!F1444</f>
        <v>360.15536842105263</v>
      </c>
    </row>
    <row r="1445" spans="1:3" x14ac:dyDescent="0.3">
      <c r="A1445" s="138">
        <f>'Prix - Blé dur 9'!C1445</f>
        <v>2023</v>
      </c>
      <c r="B1445" s="70">
        <f>'Prix - Blé dur 9'!E1445</f>
        <v>397.75610526315791</v>
      </c>
      <c r="C1445" s="71">
        <f>'Prix - Blé dur 9'!F1445</f>
        <v>360.15536842105263</v>
      </c>
    </row>
    <row r="1446" spans="1:3" x14ac:dyDescent="0.3">
      <c r="A1446" s="138">
        <f>'Prix - Blé dur 9'!C1446</f>
        <v>2023</v>
      </c>
      <c r="B1446" s="70">
        <f>'Prix - Blé dur 9'!E1446</f>
        <v>397.75610526315791</v>
      </c>
      <c r="C1446" s="71">
        <f>'Prix - Blé dur 9'!F1446</f>
        <v>360.15536842105263</v>
      </c>
    </row>
    <row r="1447" spans="1:3" x14ac:dyDescent="0.3">
      <c r="A1447" s="138">
        <f>'Prix - Blé dur 9'!C1447</f>
        <v>2023</v>
      </c>
      <c r="B1447" s="70">
        <f>'Prix - Blé dur 9'!E1447</f>
        <v>397.75610526315791</v>
      </c>
      <c r="C1447" s="71">
        <f>'Prix - Blé dur 9'!F1447</f>
        <v>360.15536842105263</v>
      </c>
    </row>
    <row r="1448" spans="1:3" x14ac:dyDescent="0.3">
      <c r="A1448" s="138">
        <f>'Prix - Blé dur 9'!C1448</f>
        <v>2023</v>
      </c>
      <c r="B1448" s="70">
        <f>'Prix - Blé dur 9'!E1448</f>
        <v>397.75610526315791</v>
      </c>
      <c r="C1448" s="71">
        <f>'Prix - Blé dur 9'!F1448</f>
        <v>360.15536842105263</v>
      </c>
    </row>
    <row r="1449" spans="1:3" x14ac:dyDescent="0.3">
      <c r="A1449" s="138">
        <f>'Prix - Blé dur 9'!C1449</f>
        <v>2023</v>
      </c>
      <c r="B1449" s="70">
        <f>'Prix - Blé dur 9'!E1449</f>
        <v>397.75610526315791</v>
      </c>
      <c r="C1449" s="71">
        <f>'Prix - Blé dur 9'!F1449</f>
        <v>360.15536842105263</v>
      </c>
    </row>
    <row r="1450" spans="1:3" x14ac:dyDescent="0.3">
      <c r="A1450" s="138">
        <f>'Prix - Blé dur 9'!C1450</f>
        <v>2023</v>
      </c>
      <c r="B1450" s="70">
        <f>'Prix - Blé dur 9'!E1450</f>
        <v>397.75610526315791</v>
      </c>
      <c r="C1450" s="71">
        <f>'Prix - Blé dur 9'!F1450</f>
        <v>360.15536842105263</v>
      </c>
    </row>
    <row r="1451" spans="1:3" x14ac:dyDescent="0.3">
      <c r="A1451" s="138">
        <f>'Prix - Blé dur 9'!C1451</f>
        <v>2023</v>
      </c>
      <c r="B1451" s="70">
        <f>'Prix - Blé dur 9'!E1451</f>
        <v>397.75610526315791</v>
      </c>
      <c r="C1451" s="71">
        <f>'Prix - Blé dur 9'!F1451</f>
        <v>360.15536842105263</v>
      </c>
    </row>
    <row r="1452" spans="1:3" x14ac:dyDescent="0.3">
      <c r="A1452" s="138">
        <f>'Prix - Blé dur 9'!C1452</f>
        <v>2023</v>
      </c>
      <c r="B1452" s="70">
        <f>'Prix - Blé dur 9'!E1452</f>
        <v>397.75610526315791</v>
      </c>
      <c r="C1452" s="71">
        <f>'Prix - Blé dur 9'!F1452</f>
        <v>360.15536842105263</v>
      </c>
    </row>
    <row r="1453" spans="1:3" x14ac:dyDescent="0.3">
      <c r="A1453" s="138">
        <f>'Prix - Blé dur 9'!C1453</f>
        <v>2023</v>
      </c>
      <c r="B1453" s="70">
        <f>'Prix - Blé dur 9'!E1453</f>
        <v>397.75610526315791</v>
      </c>
      <c r="C1453" s="71">
        <f>'Prix - Blé dur 9'!F1453</f>
        <v>360.15536842105263</v>
      </c>
    </row>
    <row r="1454" spans="1:3" x14ac:dyDescent="0.3">
      <c r="A1454" s="138">
        <f>'Prix - Blé dur 9'!C1454</f>
        <v>2023</v>
      </c>
      <c r="B1454" s="70">
        <f>'Prix - Blé dur 9'!E1454</f>
        <v>397.75610526315791</v>
      </c>
      <c r="C1454" s="71">
        <f>'Prix - Blé dur 9'!F1454</f>
        <v>360.15536842105263</v>
      </c>
    </row>
    <row r="1455" spans="1:3" x14ac:dyDescent="0.3">
      <c r="A1455" s="138">
        <f>'Prix - Blé dur 9'!C1455</f>
        <v>2023</v>
      </c>
      <c r="B1455" s="70">
        <f>'Prix - Blé dur 9'!E1455</f>
        <v>397.75610526315791</v>
      </c>
      <c r="C1455" s="71">
        <f>'Prix - Blé dur 9'!F1455</f>
        <v>360.15536842105263</v>
      </c>
    </row>
    <row r="1456" spans="1:3" x14ac:dyDescent="0.3">
      <c r="A1456" s="138">
        <f>'Prix - Blé dur 9'!C1456</f>
        <v>2023</v>
      </c>
      <c r="B1456" s="70">
        <f>'Prix - Blé dur 9'!E1456</f>
        <v>397.75610526315791</v>
      </c>
      <c r="C1456" s="71">
        <f>'Prix - Blé dur 9'!F1456</f>
        <v>360.15536842105263</v>
      </c>
    </row>
    <row r="1457" spans="1:3" x14ac:dyDescent="0.3">
      <c r="A1457" s="138">
        <f>'Prix - Blé dur 9'!C1457</f>
        <v>2023</v>
      </c>
      <c r="B1457" s="70">
        <f>'Prix - Blé dur 9'!E1457</f>
        <v>397.75610526315791</v>
      </c>
      <c r="C1457" s="71">
        <f>'Prix - Blé dur 9'!F1457</f>
        <v>360.15536842105263</v>
      </c>
    </row>
    <row r="1458" spans="1:3" x14ac:dyDescent="0.3">
      <c r="A1458" s="138">
        <f>'Prix - Blé dur 9'!C1458</f>
        <v>2023</v>
      </c>
      <c r="B1458" s="70">
        <f>'Prix - Blé dur 9'!E1458</f>
        <v>397.75610526315791</v>
      </c>
      <c r="C1458" s="71">
        <f>'Prix - Blé dur 9'!F1458</f>
        <v>360.15536842105263</v>
      </c>
    </row>
    <row r="1459" spans="1:3" x14ac:dyDescent="0.3">
      <c r="A1459" s="138">
        <f>'Prix - Blé dur 9'!C1459</f>
        <v>2023</v>
      </c>
      <c r="B1459" s="70">
        <f>'Prix - Blé dur 9'!E1459</f>
        <v>397.75610526315791</v>
      </c>
      <c r="C1459" s="71">
        <f>'Prix - Blé dur 9'!F1459</f>
        <v>360.15536842105263</v>
      </c>
    </row>
    <row r="1460" spans="1:3" x14ac:dyDescent="0.3">
      <c r="A1460" s="138">
        <f>'Prix - Blé dur 9'!C1460</f>
        <v>2023</v>
      </c>
      <c r="B1460" s="70">
        <f>'Prix - Blé dur 9'!E1460</f>
        <v>397.75610526315791</v>
      </c>
      <c r="C1460" s="71">
        <f>'Prix - Blé dur 9'!F1460</f>
        <v>360.15536842105263</v>
      </c>
    </row>
    <row r="1461" spans="1:3" x14ac:dyDescent="0.3">
      <c r="A1461" s="138">
        <f>'Prix - Blé dur 9'!C1461</f>
        <v>2023</v>
      </c>
      <c r="B1461" s="70">
        <f>'Prix - Blé dur 9'!E1461</f>
        <v>397.75610526315791</v>
      </c>
      <c r="C1461" s="71">
        <f>'Prix - Blé dur 9'!F1461</f>
        <v>360.15536842105263</v>
      </c>
    </row>
    <row r="1462" spans="1:3" x14ac:dyDescent="0.3">
      <c r="A1462" s="138">
        <f>'Prix - Blé dur 9'!C1462</f>
        <v>2023</v>
      </c>
      <c r="B1462" s="70">
        <f>'Prix - Blé dur 9'!E1462</f>
        <v>397.75610526315791</v>
      </c>
      <c r="C1462" s="71">
        <f>'Prix - Blé dur 9'!F1462</f>
        <v>360.15536842105263</v>
      </c>
    </row>
    <row r="1463" spans="1:3" x14ac:dyDescent="0.3">
      <c r="A1463" s="138">
        <f>'Prix - Blé dur 9'!C1463</f>
        <v>2023</v>
      </c>
      <c r="B1463" s="70">
        <f>'Prix - Blé dur 9'!E1463</f>
        <v>397.75610526315791</v>
      </c>
      <c r="C1463" s="71">
        <f>'Prix - Blé dur 9'!F1463</f>
        <v>360.15536842105263</v>
      </c>
    </row>
    <row r="1464" spans="1:3" x14ac:dyDescent="0.3">
      <c r="A1464" s="138">
        <f>'Prix - Blé dur 9'!C1464</f>
        <v>2023</v>
      </c>
      <c r="B1464" s="70">
        <f>'Prix - Blé dur 9'!E1464</f>
        <v>397.75610526315791</v>
      </c>
      <c r="C1464" s="71">
        <f>'Prix - Blé dur 9'!F1464</f>
        <v>360.15536842105263</v>
      </c>
    </row>
    <row r="1465" spans="1:3" x14ac:dyDescent="0.3">
      <c r="A1465" s="138">
        <f>'Prix - Blé dur 9'!C1465</f>
        <v>2023</v>
      </c>
      <c r="B1465" s="70">
        <f>'Prix - Blé dur 9'!E1465</f>
        <v>397.75610526315791</v>
      </c>
      <c r="C1465" s="71">
        <f>'Prix - Blé dur 9'!F1465</f>
        <v>360.15536842105263</v>
      </c>
    </row>
    <row r="1466" spans="1:3" x14ac:dyDescent="0.3">
      <c r="A1466" s="138">
        <f>'Prix - Blé dur 9'!C1466</f>
        <v>2023</v>
      </c>
      <c r="B1466" s="70">
        <f>'Prix - Blé dur 9'!E1466</f>
        <v>397.75610526315791</v>
      </c>
      <c r="C1466" s="71">
        <f>'Prix - Blé dur 9'!F1466</f>
        <v>360.15536842105263</v>
      </c>
    </row>
    <row r="1467" spans="1:3" x14ac:dyDescent="0.3">
      <c r="A1467" s="138">
        <f>'Prix - Blé dur 9'!C1467</f>
        <v>2023</v>
      </c>
      <c r="B1467" s="70">
        <f>'Prix - Blé dur 9'!E1467</f>
        <v>397.75610526315791</v>
      </c>
      <c r="C1467" s="71">
        <f>'Prix - Blé dur 9'!F1467</f>
        <v>360.15536842105263</v>
      </c>
    </row>
    <row r="1468" spans="1:3" x14ac:dyDescent="0.3">
      <c r="A1468" s="138">
        <f>'Prix - Blé dur 9'!C1468</f>
        <v>2023</v>
      </c>
      <c r="B1468" s="70">
        <f>'Prix - Blé dur 9'!E1468</f>
        <v>397.75610526315791</v>
      </c>
      <c r="C1468" s="71">
        <f>'Prix - Blé dur 9'!F1468</f>
        <v>360.15536842105263</v>
      </c>
    </row>
    <row r="1469" spans="1:3" x14ac:dyDescent="0.3">
      <c r="A1469" s="138">
        <f>'Prix - Blé dur 9'!C1469</f>
        <v>2023</v>
      </c>
      <c r="B1469" s="70">
        <f>'Prix - Blé dur 9'!E1469</f>
        <v>397.75610526315791</v>
      </c>
      <c r="C1469" s="71">
        <f>'Prix - Blé dur 9'!F1469</f>
        <v>360.15536842105263</v>
      </c>
    </row>
    <row r="1470" spans="1:3" x14ac:dyDescent="0.3">
      <c r="A1470" s="138">
        <f>'Prix - Blé dur 9'!C1470</f>
        <v>2023</v>
      </c>
      <c r="B1470" s="70">
        <f>'Prix - Blé dur 9'!E1470</f>
        <v>397.75610526315791</v>
      </c>
      <c r="C1470" s="71">
        <f>'Prix - Blé dur 9'!F1470</f>
        <v>360.15536842105263</v>
      </c>
    </row>
    <row r="1471" spans="1:3" x14ac:dyDescent="0.3">
      <c r="A1471" s="138">
        <f>'Prix - Blé dur 9'!C1471</f>
        <v>2023</v>
      </c>
      <c r="B1471" s="70">
        <f>'Prix - Blé dur 9'!E1471</f>
        <v>397.75610526315791</v>
      </c>
      <c r="C1471" s="71">
        <f>'Prix - Blé dur 9'!F1471</f>
        <v>360.15536842105263</v>
      </c>
    </row>
    <row r="1472" spans="1:3" x14ac:dyDescent="0.3">
      <c r="A1472" s="138">
        <f>'Prix - Blé dur 9'!C1472</f>
        <v>2023</v>
      </c>
      <c r="B1472" s="70">
        <f>'Prix - Blé dur 9'!E1472</f>
        <v>397.75610526315791</v>
      </c>
      <c r="C1472" s="71">
        <f>'Prix - Blé dur 9'!F1472</f>
        <v>360.15536842105263</v>
      </c>
    </row>
    <row r="1473" spans="1:3" x14ac:dyDescent="0.3">
      <c r="A1473" s="138">
        <f>'Prix - Blé dur 9'!C1473</f>
        <v>2023</v>
      </c>
      <c r="B1473" s="70">
        <f>'Prix - Blé dur 9'!E1473</f>
        <v>397.75610526315791</v>
      </c>
      <c r="C1473" s="71">
        <f>'Prix - Blé dur 9'!F1473</f>
        <v>360.15536842105263</v>
      </c>
    </row>
    <row r="1474" spans="1:3" x14ac:dyDescent="0.3">
      <c r="A1474" s="138">
        <f>'Prix - Blé dur 9'!C1474</f>
        <v>2023</v>
      </c>
      <c r="B1474" s="70">
        <f>'Prix - Blé dur 9'!E1474</f>
        <v>397.75610526315791</v>
      </c>
      <c r="C1474" s="71">
        <f>'Prix - Blé dur 9'!F1474</f>
        <v>360.15536842105263</v>
      </c>
    </row>
    <row r="1475" spans="1:3" x14ac:dyDescent="0.3">
      <c r="A1475" s="138">
        <f>'Prix - Blé dur 9'!C1475</f>
        <v>2023</v>
      </c>
      <c r="B1475" s="70">
        <f>'Prix - Blé dur 9'!E1475</f>
        <v>397.75610526315791</v>
      </c>
      <c r="C1475" s="71">
        <f>'Prix - Blé dur 9'!F1475</f>
        <v>360.15536842105263</v>
      </c>
    </row>
    <row r="1476" spans="1:3" x14ac:dyDescent="0.3">
      <c r="A1476" s="138">
        <f>'Prix - Blé dur 9'!C1476</f>
        <v>2023</v>
      </c>
      <c r="B1476" s="70">
        <f>'Prix - Blé dur 9'!E1476</f>
        <v>397.75610526315791</v>
      </c>
      <c r="C1476" s="71">
        <f>'Prix - Blé dur 9'!F1476</f>
        <v>360.15536842105263</v>
      </c>
    </row>
    <row r="1477" spans="1:3" x14ac:dyDescent="0.3">
      <c r="A1477" s="138">
        <f>'Prix - Blé dur 9'!C1477</f>
        <v>2023</v>
      </c>
      <c r="B1477" s="70">
        <f>'Prix - Blé dur 9'!E1477</f>
        <v>397.75610526315791</v>
      </c>
      <c r="C1477" s="71">
        <f>'Prix - Blé dur 9'!F1477</f>
        <v>360.15536842105263</v>
      </c>
    </row>
    <row r="1478" spans="1:3" x14ac:dyDescent="0.3">
      <c r="A1478" s="138">
        <f>'Prix - Blé dur 9'!C1478</f>
        <v>2023</v>
      </c>
      <c r="B1478" s="70">
        <f>'Prix - Blé dur 9'!E1478</f>
        <v>397.75610526315791</v>
      </c>
      <c r="C1478" s="71">
        <f>'Prix - Blé dur 9'!F1478</f>
        <v>360.15536842105263</v>
      </c>
    </row>
    <row r="1479" spans="1:3" x14ac:dyDescent="0.3">
      <c r="A1479" s="138">
        <f>'Prix - Blé dur 9'!C1479</f>
        <v>2023</v>
      </c>
      <c r="B1479" s="70">
        <f>'Prix - Blé dur 9'!E1479</f>
        <v>397.75610526315791</v>
      </c>
      <c r="C1479" s="71">
        <f>'Prix - Blé dur 9'!F1479</f>
        <v>360.15536842105263</v>
      </c>
    </row>
    <row r="1480" spans="1:3" x14ac:dyDescent="0.3">
      <c r="A1480" s="138">
        <f>'Prix - Blé dur 9'!C1480</f>
        <v>2023</v>
      </c>
      <c r="B1480" s="70">
        <f>'Prix - Blé dur 9'!E1480</f>
        <v>397.75610526315791</v>
      </c>
      <c r="C1480" s="71">
        <f>'Prix - Blé dur 9'!F1480</f>
        <v>360.15536842105263</v>
      </c>
    </row>
    <row r="1481" spans="1:3" x14ac:dyDescent="0.3">
      <c r="A1481" s="138">
        <f>'Prix - Blé dur 9'!C1481</f>
        <v>2023</v>
      </c>
      <c r="B1481" s="70">
        <f>'Prix - Blé dur 9'!E1481</f>
        <v>397.75610526315791</v>
      </c>
      <c r="C1481" s="71">
        <f>'Prix - Blé dur 9'!F1481</f>
        <v>360.15536842105263</v>
      </c>
    </row>
    <row r="1482" spans="1:3" x14ac:dyDescent="0.3">
      <c r="A1482" s="138">
        <f>'Prix - Blé dur 9'!C1482</f>
        <v>2023</v>
      </c>
      <c r="B1482" s="70">
        <f>'Prix - Blé dur 9'!E1482</f>
        <v>397.75610526315791</v>
      </c>
      <c r="C1482" s="71">
        <f>'Prix - Blé dur 9'!F1482</f>
        <v>360.15536842105263</v>
      </c>
    </row>
    <row r="1483" spans="1:3" x14ac:dyDescent="0.3">
      <c r="A1483" s="138">
        <f>'Prix - Blé dur 9'!C1483</f>
        <v>2023</v>
      </c>
      <c r="B1483" s="70">
        <f>'Prix - Blé dur 9'!E1483</f>
        <v>397.75610526315791</v>
      </c>
      <c r="C1483" s="71">
        <f>'Prix - Blé dur 9'!F1483</f>
        <v>360.15536842105263</v>
      </c>
    </row>
    <row r="1484" spans="1:3" x14ac:dyDescent="0.3">
      <c r="A1484" s="138">
        <f>'Prix - Blé dur 9'!C1484</f>
        <v>2023</v>
      </c>
      <c r="B1484" s="70">
        <f>'Prix - Blé dur 9'!E1484</f>
        <v>397.75610526315791</v>
      </c>
      <c r="C1484" s="71">
        <f>'Prix - Blé dur 9'!F1484</f>
        <v>360.15536842105263</v>
      </c>
    </row>
    <row r="1485" spans="1:3" x14ac:dyDescent="0.3">
      <c r="A1485" s="138">
        <f>'Prix - Blé dur 9'!C1485</f>
        <v>2023</v>
      </c>
      <c r="B1485" s="70">
        <f>'Prix - Blé dur 9'!E1485</f>
        <v>397.75610526315791</v>
      </c>
      <c r="C1485" s="71">
        <f>'Prix - Blé dur 9'!F1485</f>
        <v>360.15536842105263</v>
      </c>
    </row>
    <row r="1486" spans="1:3" x14ac:dyDescent="0.3">
      <c r="A1486" s="138">
        <f>'Prix - Blé dur 9'!C1486</f>
        <v>2023</v>
      </c>
      <c r="B1486" s="70">
        <f>'Prix - Blé dur 9'!E1486</f>
        <v>397.75610526315791</v>
      </c>
      <c r="C1486" s="71">
        <f>'Prix - Blé dur 9'!F1486</f>
        <v>360.15536842105263</v>
      </c>
    </row>
    <row r="1487" spans="1:3" x14ac:dyDescent="0.3">
      <c r="A1487" s="138">
        <f>'Prix - Blé dur 9'!C1487</f>
        <v>2023</v>
      </c>
      <c r="B1487" s="70">
        <f>'Prix - Blé dur 9'!E1487</f>
        <v>397.75610526315791</v>
      </c>
      <c r="C1487" s="71">
        <f>'Prix - Blé dur 9'!F1487</f>
        <v>360.15536842105263</v>
      </c>
    </row>
    <row r="1488" spans="1:3" x14ac:dyDescent="0.3">
      <c r="A1488" s="138">
        <f>'Prix - Blé dur 9'!C1488</f>
        <v>2023</v>
      </c>
      <c r="B1488" s="70">
        <f>'Prix - Blé dur 9'!E1488</f>
        <v>397.75610526315791</v>
      </c>
      <c r="C1488" s="71">
        <f>'Prix - Blé dur 9'!F1488</f>
        <v>360.15536842105263</v>
      </c>
    </row>
    <row r="1489" spans="1:3" x14ac:dyDescent="0.3">
      <c r="A1489" s="138">
        <f>'Prix - Blé dur 9'!C1489</f>
        <v>2023</v>
      </c>
      <c r="B1489" s="70">
        <f>'Prix - Blé dur 9'!E1489</f>
        <v>397.75610526315791</v>
      </c>
      <c r="C1489" s="71">
        <f>'Prix - Blé dur 9'!F1489</f>
        <v>360.15536842105263</v>
      </c>
    </row>
    <row r="1490" spans="1:3" x14ac:dyDescent="0.3">
      <c r="A1490" s="138">
        <f>'Prix - Blé dur 9'!C1490</f>
        <v>2023</v>
      </c>
      <c r="B1490" s="70">
        <f>'Prix - Blé dur 9'!E1490</f>
        <v>397.75610526315791</v>
      </c>
      <c r="C1490" s="71">
        <f>'Prix - Blé dur 9'!F1490</f>
        <v>360.15536842105263</v>
      </c>
    </row>
    <row r="1491" spans="1:3" x14ac:dyDescent="0.3">
      <c r="A1491" s="138">
        <f>'Prix - Blé dur 9'!C1491</f>
        <v>2023</v>
      </c>
      <c r="B1491" s="70">
        <f>'Prix - Blé dur 9'!E1491</f>
        <v>397.75610526315791</v>
      </c>
      <c r="C1491" s="71">
        <f>'Prix - Blé dur 9'!F1491</f>
        <v>360.15536842105263</v>
      </c>
    </row>
    <row r="1492" spans="1:3" x14ac:dyDescent="0.3">
      <c r="A1492" s="138">
        <f>'Prix - Blé dur 9'!C1492</f>
        <v>2023</v>
      </c>
      <c r="B1492" s="70">
        <f>'Prix - Blé dur 9'!E1492</f>
        <v>397.75610526315791</v>
      </c>
      <c r="C1492" s="71">
        <f>'Prix - Blé dur 9'!F1492</f>
        <v>360.15536842105263</v>
      </c>
    </row>
    <row r="1493" spans="1:3" x14ac:dyDescent="0.3">
      <c r="A1493" s="138">
        <f>'Prix - Blé dur 9'!C1493</f>
        <v>2023</v>
      </c>
      <c r="B1493" s="70">
        <f>'Prix - Blé dur 9'!E1493</f>
        <v>397.75610526315791</v>
      </c>
      <c r="C1493" s="71">
        <f>'Prix - Blé dur 9'!F1493</f>
        <v>360.15536842105263</v>
      </c>
    </row>
    <row r="1494" spans="1:3" x14ac:dyDescent="0.3">
      <c r="A1494" s="138">
        <f>'Prix - Blé dur 9'!C1494</f>
        <v>2023</v>
      </c>
      <c r="B1494" s="70">
        <f>'Prix - Blé dur 9'!E1494</f>
        <v>397.75610526315791</v>
      </c>
      <c r="C1494" s="71">
        <f>'Prix - Blé dur 9'!F1494</f>
        <v>360.15536842105263</v>
      </c>
    </row>
    <row r="1495" spans="1:3" x14ac:dyDescent="0.3">
      <c r="A1495" s="138">
        <f>'Prix - Blé dur 9'!C1495</f>
        <v>2023</v>
      </c>
      <c r="B1495" s="70">
        <f>'Prix - Blé dur 9'!E1495</f>
        <v>397.75610526315791</v>
      </c>
      <c r="C1495" s="71">
        <f>'Prix - Blé dur 9'!F1495</f>
        <v>360.15536842105263</v>
      </c>
    </row>
    <row r="1496" spans="1:3" x14ac:dyDescent="0.3">
      <c r="A1496" s="138">
        <f>'Prix - Blé dur 9'!C1496</f>
        <v>2023</v>
      </c>
      <c r="B1496" s="70">
        <f>'Prix - Blé dur 9'!E1496</f>
        <v>397.75610526315791</v>
      </c>
      <c r="C1496" s="71">
        <f>'Prix - Blé dur 9'!F1496</f>
        <v>360.15536842105263</v>
      </c>
    </row>
    <row r="1497" spans="1:3" x14ac:dyDescent="0.3">
      <c r="A1497" s="138">
        <f>'Prix - Blé dur 9'!C1497</f>
        <v>2023</v>
      </c>
      <c r="B1497" s="70">
        <f>'Prix - Blé dur 9'!E1497</f>
        <v>397.75610526315791</v>
      </c>
      <c r="C1497" s="71">
        <f>'Prix - Blé dur 9'!F1497</f>
        <v>360.15536842105263</v>
      </c>
    </row>
    <row r="1498" spans="1:3" x14ac:dyDescent="0.3">
      <c r="A1498" s="138">
        <f>'Prix - Blé dur 9'!C1498</f>
        <v>2023</v>
      </c>
      <c r="B1498" s="70">
        <f>'Prix - Blé dur 9'!E1498</f>
        <v>397.75610526315791</v>
      </c>
      <c r="C1498" s="71">
        <f>'Prix - Blé dur 9'!F1498</f>
        <v>360.15536842105263</v>
      </c>
    </row>
    <row r="1499" spans="1:3" x14ac:dyDescent="0.3">
      <c r="A1499" s="138">
        <f>'Prix - Blé dur 9'!C1499</f>
        <v>2023</v>
      </c>
      <c r="B1499" s="70">
        <f>'Prix - Blé dur 9'!E1499</f>
        <v>397.75610526315791</v>
      </c>
      <c r="C1499" s="71">
        <f>'Prix - Blé dur 9'!F1499</f>
        <v>360.15536842105263</v>
      </c>
    </row>
    <row r="1500" spans="1:3" x14ac:dyDescent="0.3">
      <c r="A1500" s="138">
        <f>'Prix - Blé dur 9'!C1500</f>
        <v>2023</v>
      </c>
      <c r="B1500" s="70">
        <f>'Prix - Blé dur 9'!E1500</f>
        <v>397.75610526315791</v>
      </c>
      <c r="C1500" s="71">
        <f>'Prix - Blé dur 9'!F1500</f>
        <v>360.15536842105263</v>
      </c>
    </row>
    <row r="1501" spans="1:3" x14ac:dyDescent="0.3">
      <c r="A1501" s="138">
        <f>'Prix - Blé dur 9'!C1501</f>
        <v>2023</v>
      </c>
      <c r="B1501" s="70">
        <f>'Prix - Blé dur 9'!E1501</f>
        <v>397.75610526315791</v>
      </c>
      <c r="C1501" s="71">
        <f>'Prix - Blé dur 9'!F1501</f>
        <v>360.15536842105263</v>
      </c>
    </row>
    <row r="1502" spans="1:3" x14ac:dyDescent="0.3">
      <c r="A1502" s="138">
        <f>'Prix - Blé dur 9'!C1502</f>
        <v>2023</v>
      </c>
      <c r="B1502" s="70">
        <f>'Prix - Blé dur 9'!E1502</f>
        <v>397.75610526315791</v>
      </c>
      <c r="C1502" s="71">
        <f>'Prix - Blé dur 9'!F1502</f>
        <v>360.15536842105263</v>
      </c>
    </row>
    <row r="1503" spans="1:3" x14ac:dyDescent="0.3">
      <c r="A1503" s="138">
        <f>'Prix - Blé dur 9'!C1503</f>
        <v>2023</v>
      </c>
      <c r="B1503" s="70">
        <f>'Prix - Blé dur 9'!E1503</f>
        <v>397.75610526315791</v>
      </c>
      <c r="C1503" s="71">
        <f>'Prix - Blé dur 9'!F1503</f>
        <v>360.15536842105263</v>
      </c>
    </row>
    <row r="1504" spans="1:3" x14ac:dyDescent="0.3">
      <c r="A1504" s="138">
        <f>'Prix - Blé dur 9'!C1504</f>
        <v>2023</v>
      </c>
      <c r="B1504" s="70">
        <f>'Prix - Blé dur 9'!E1504</f>
        <v>397.75610526315791</v>
      </c>
      <c r="C1504" s="71">
        <f>'Prix - Blé dur 9'!F1504</f>
        <v>360.15536842105263</v>
      </c>
    </row>
    <row r="1505" spans="1:3" x14ac:dyDescent="0.3">
      <c r="A1505" s="138">
        <f>'Prix - Blé dur 9'!C1505</f>
        <v>2023</v>
      </c>
      <c r="B1505" s="70">
        <f>'Prix - Blé dur 9'!E1505</f>
        <v>397.75610526315791</v>
      </c>
      <c r="C1505" s="71">
        <f>'Prix - Blé dur 9'!F1505</f>
        <v>360.15536842105263</v>
      </c>
    </row>
    <row r="1506" spans="1:3" x14ac:dyDescent="0.3">
      <c r="A1506" s="138">
        <f>'Prix - Blé dur 9'!C1506</f>
        <v>2023</v>
      </c>
      <c r="B1506" s="70">
        <f>'Prix - Blé dur 9'!E1506</f>
        <v>397.75610526315791</v>
      </c>
      <c r="C1506" s="71">
        <f>'Prix - Blé dur 9'!F1506</f>
        <v>360.15536842105263</v>
      </c>
    </row>
    <row r="1507" spans="1:3" x14ac:dyDescent="0.3">
      <c r="A1507" s="138">
        <f>'Prix - Blé dur 9'!C1507</f>
        <v>2023</v>
      </c>
      <c r="B1507" s="70">
        <f>'Prix - Blé dur 9'!E1507</f>
        <v>397.75610526315791</v>
      </c>
      <c r="C1507" s="71">
        <f>'Prix - Blé dur 9'!F1507</f>
        <v>360.15536842105263</v>
      </c>
    </row>
    <row r="1508" spans="1:3" x14ac:dyDescent="0.3">
      <c r="A1508" s="138">
        <f>'Prix - Blé dur 9'!C1508</f>
        <v>2023</v>
      </c>
      <c r="B1508" s="70">
        <f>'Prix - Blé dur 9'!E1508</f>
        <v>397.75610526315791</v>
      </c>
      <c r="C1508" s="71">
        <f>'Prix - Blé dur 9'!F1508</f>
        <v>360.15536842105263</v>
      </c>
    </row>
    <row r="1509" spans="1:3" x14ac:dyDescent="0.3">
      <c r="A1509" s="138">
        <f>'Prix - Blé dur 9'!C1509</f>
        <v>2023</v>
      </c>
      <c r="B1509" s="70">
        <f>'Prix - Blé dur 9'!E1509</f>
        <v>397.75610526315791</v>
      </c>
      <c r="C1509" s="71">
        <f>'Prix - Blé dur 9'!F1509</f>
        <v>360.15536842105263</v>
      </c>
    </row>
    <row r="1510" spans="1:3" x14ac:dyDescent="0.3">
      <c r="A1510" s="138">
        <f>'Prix - Blé dur 9'!C1510</f>
        <v>2023</v>
      </c>
      <c r="B1510" s="70">
        <f>'Prix - Blé dur 9'!E1510</f>
        <v>397.75610526315791</v>
      </c>
      <c r="C1510" s="71">
        <f>'Prix - Blé dur 9'!F1510</f>
        <v>360.15536842105263</v>
      </c>
    </row>
    <row r="1511" spans="1:3" x14ac:dyDescent="0.3">
      <c r="A1511" s="138">
        <f>'Prix - Blé dur 9'!C1511</f>
        <v>2023</v>
      </c>
      <c r="B1511" s="70">
        <f>'Prix - Blé dur 9'!E1511</f>
        <v>397.75610526315791</v>
      </c>
      <c r="C1511" s="71">
        <f>'Prix - Blé dur 9'!F1511</f>
        <v>360.15536842105263</v>
      </c>
    </row>
    <row r="1512" spans="1:3" x14ac:dyDescent="0.3">
      <c r="A1512" s="138">
        <f>'Prix - Blé dur 9'!C1512</f>
        <v>2023</v>
      </c>
      <c r="B1512" s="70">
        <f>'Prix - Blé dur 9'!E1512</f>
        <v>397.75610526315791</v>
      </c>
      <c r="C1512" s="71">
        <f>'Prix - Blé dur 9'!F1512</f>
        <v>360.15536842105263</v>
      </c>
    </row>
    <row r="1513" spans="1:3" x14ac:dyDescent="0.3">
      <c r="A1513" s="138">
        <f>'Prix - Blé dur 9'!C1513</f>
        <v>2023</v>
      </c>
      <c r="B1513" s="70">
        <f>'Prix - Blé dur 9'!E1513</f>
        <v>397.75610526315791</v>
      </c>
      <c r="C1513" s="71">
        <f>'Prix - Blé dur 9'!F1513</f>
        <v>360.15536842105263</v>
      </c>
    </row>
    <row r="1514" spans="1:3" x14ac:dyDescent="0.3">
      <c r="A1514" s="138">
        <f>'Prix - Blé dur 9'!C1514</f>
        <v>2023</v>
      </c>
      <c r="B1514" s="70">
        <f>'Prix - Blé dur 9'!E1514</f>
        <v>397.75610526315791</v>
      </c>
      <c r="C1514" s="71">
        <f>'Prix - Blé dur 9'!F1514</f>
        <v>360.15536842105263</v>
      </c>
    </row>
    <row r="1515" spans="1:3" x14ac:dyDescent="0.3">
      <c r="A1515" s="138">
        <f>'Prix - Blé dur 9'!C1515</f>
        <v>2023</v>
      </c>
      <c r="B1515" s="70">
        <f>'Prix - Blé dur 9'!E1515</f>
        <v>397.75610526315791</v>
      </c>
      <c r="C1515" s="71">
        <f>'Prix - Blé dur 9'!F1515</f>
        <v>360.15536842105263</v>
      </c>
    </row>
    <row r="1516" spans="1:3" x14ac:dyDescent="0.3">
      <c r="A1516" s="138">
        <f>'Prix - Blé dur 9'!C1516</f>
        <v>2023</v>
      </c>
      <c r="B1516" s="70">
        <f>'Prix - Blé dur 9'!E1516</f>
        <v>397.75610526315791</v>
      </c>
      <c r="C1516" s="71">
        <f>'Prix - Blé dur 9'!F1516</f>
        <v>360.15536842105263</v>
      </c>
    </row>
    <row r="1517" spans="1:3" x14ac:dyDescent="0.3">
      <c r="A1517" s="138">
        <f>'Prix - Blé dur 9'!C1517</f>
        <v>2023</v>
      </c>
      <c r="B1517" s="70">
        <f>'Prix - Blé dur 9'!E1517</f>
        <v>397.75610526315791</v>
      </c>
      <c r="C1517" s="71">
        <f>'Prix - Blé dur 9'!F1517</f>
        <v>360.15536842105263</v>
      </c>
    </row>
    <row r="1518" spans="1:3" x14ac:dyDescent="0.3">
      <c r="A1518" s="138">
        <f>'Prix - Blé dur 9'!C1518</f>
        <v>2023</v>
      </c>
      <c r="B1518" s="70">
        <f>'Prix - Blé dur 9'!E1518</f>
        <v>397.75610526315791</v>
      </c>
      <c r="C1518" s="71">
        <f>'Prix - Blé dur 9'!F1518</f>
        <v>360.15536842105263</v>
      </c>
    </row>
    <row r="1519" spans="1:3" x14ac:dyDescent="0.3">
      <c r="A1519" s="138">
        <f>'Prix - Blé dur 9'!C1519</f>
        <v>2023</v>
      </c>
      <c r="B1519" s="70">
        <f>'Prix - Blé dur 9'!E1519</f>
        <v>397.75610526315791</v>
      </c>
      <c r="C1519" s="71">
        <f>'Prix - Blé dur 9'!F1519</f>
        <v>360.15536842105263</v>
      </c>
    </row>
    <row r="1520" spans="1:3" x14ac:dyDescent="0.3">
      <c r="A1520" s="138">
        <f>'Prix - Blé dur 9'!C1520</f>
        <v>2023</v>
      </c>
      <c r="B1520" s="70">
        <f>'Prix - Blé dur 9'!E1520</f>
        <v>397.75610526315791</v>
      </c>
      <c r="C1520" s="71">
        <f>'Prix - Blé dur 9'!F1520</f>
        <v>360.15536842105263</v>
      </c>
    </row>
    <row r="1521" spans="1:3" x14ac:dyDescent="0.3">
      <c r="A1521" s="138">
        <f>'Prix - Blé dur 9'!C1521</f>
        <v>2023</v>
      </c>
      <c r="B1521" s="70">
        <f>'Prix - Blé dur 9'!E1521</f>
        <v>397.75610526315791</v>
      </c>
      <c r="C1521" s="71">
        <f>'Prix - Blé dur 9'!F1521</f>
        <v>360.15536842105263</v>
      </c>
    </row>
    <row r="1522" spans="1:3" x14ac:dyDescent="0.3">
      <c r="A1522" s="138">
        <f>'Prix - Blé dur 9'!C1522</f>
        <v>2023</v>
      </c>
      <c r="B1522" s="70">
        <f>'Prix - Blé dur 9'!E1522</f>
        <v>397.75610526315791</v>
      </c>
      <c r="C1522" s="71">
        <f>'Prix - Blé dur 9'!F1522</f>
        <v>360.15536842105263</v>
      </c>
    </row>
    <row r="1523" spans="1:3" x14ac:dyDescent="0.3">
      <c r="A1523" s="138">
        <f>'Prix - Blé dur 9'!C1523</f>
        <v>2023</v>
      </c>
      <c r="B1523" s="70">
        <f>'Prix - Blé dur 9'!E1523</f>
        <v>397.75610526315791</v>
      </c>
      <c r="C1523" s="71">
        <f>'Prix - Blé dur 9'!F1523</f>
        <v>360.15536842105263</v>
      </c>
    </row>
    <row r="1524" spans="1:3" x14ac:dyDescent="0.3">
      <c r="A1524" s="138">
        <f>'Prix - Blé dur 9'!C1524</f>
        <v>2023</v>
      </c>
      <c r="B1524" s="70">
        <f>'Prix - Blé dur 9'!E1524</f>
        <v>397.75610526315791</v>
      </c>
      <c r="C1524" s="71">
        <f>'Prix - Blé dur 9'!F1524</f>
        <v>360.15536842105263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/>
  </sheetPr>
  <dimension ref="A1:I62"/>
  <sheetViews>
    <sheetView workbookViewId="0">
      <selection activeCell="F1" activeCellId="2" sqref="C1:C1048576 E1:E1048576 F1:F1048576"/>
    </sheetView>
  </sheetViews>
  <sheetFormatPr baseColWidth="10" defaultColWidth="11.44140625" defaultRowHeight="14.4" x14ac:dyDescent="0.3"/>
  <cols>
    <col min="1" max="2" width="25.6640625" style="1" customWidth="1"/>
    <col min="3" max="3" width="16.44140625" style="1" customWidth="1"/>
    <col min="4" max="4" width="25.6640625" style="1" customWidth="1"/>
    <col min="5" max="6" width="25.6640625" style="4" customWidth="1"/>
    <col min="7" max="7" width="25.6640625" style="1" customWidth="1"/>
  </cols>
  <sheetData>
    <row r="1" spans="1:7" x14ac:dyDescent="0.3">
      <c r="A1" s="20" t="s">
        <v>0</v>
      </c>
      <c r="B1" s="20" t="s">
        <v>78</v>
      </c>
      <c r="C1" s="20" t="s">
        <v>279</v>
      </c>
      <c r="D1" s="20" t="s">
        <v>79</v>
      </c>
      <c r="E1" s="20" t="s">
        <v>80</v>
      </c>
      <c r="F1" s="20" t="s">
        <v>81</v>
      </c>
      <c r="G1" s="24" t="s">
        <v>82</v>
      </c>
    </row>
    <row r="2" spans="1:7" x14ac:dyDescent="0.3">
      <c r="A2" s="24">
        <v>13</v>
      </c>
      <c r="B2" s="29" t="s">
        <v>203</v>
      </c>
      <c r="C2" s="23">
        <f>YEAR(B2)</f>
        <v>2021</v>
      </c>
      <c r="D2" s="45">
        <v>577</v>
      </c>
      <c r="E2" s="46">
        <v>562</v>
      </c>
      <c r="F2" s="24">
        <v>318.29000000000002</v>
      </c>
      <c r="G2" s="24" t="str">
        <f t="shared" ref="G2:G58" si="0">TEXT(B2,"jj/mm/aaaa")</f>
        <v>19/04/2021</v>
      </c>
    </row>
    <row r="3" spans="1:7" x14ac:dyDescent="0.3">
      <c r="A3" s="24">
        <v>13</v>
      </c>
      <c r="B3" s="29" t="s">
        <v>204</v>
      </c>
      <c r="C3" s="23">
        <f t="shared" ref="C3:C58" si="1">YEAR(B3)</f>
        <v>2021</v>
      </c>
      <c r="D3" s="45">
        <v>620</v>
      </c>
      <c r="E3" s="46">
        <v>562</v>
      </c>
      <c r="F3" s="24">
        <v>318.29000000000002</v>
      </c>
      <c r="G3" s="24" t="str">
        <f t="shared" si="0"/>
        <v>03/05/2021</v>
      </c>
    </row>
    <row r="4" spans="1:7" x14ac:dyDescent="0.3">
      <c r="A4" s="24">
        <v>13</v>
      </c>
      <c r="B4" s="29" t="s">
        <v>205</v>
      </c>
      <c r="C4" s="23">
        <f t="shared" si="1"/>
        <v>2021</v>
      </c>
      <c r="D4" s="45">
        <v>700</v>
      </c>
      <c r="E4" s="46">
        <v>562</v>
      </c>
      <c r="F4" s="24">
        <v>318.29000000000002</v>
      </c>
      <c r="G4" s="24" t="str">
        <f t="shared" si="0"/>
        <v>17/05/2021</v>
      </c>
    </row>
    <row r="5" spans="1:7" x14ac:dyDescent="0.3">
      <c r="A5" s="24">
        <v>13</v>
      </c>
      <c r="B5" s="29" t="s">
        <v>206</v>
      </c>
      <c r="C5" s="23">
        <f t="shared" si="1"/>
        <v>2021</v>
      </c>
      <c r="D5" s="45">
        <v>700</v>
      </c>
      <c r="E5" s="46">
        <v>562</v>
      </c>
      <c r="F5" s="24">
        <v>318.29000000000002</v>
      </c>
      <c r="G5" s="24" t="str">
        <f t="shared" si="0"/>
        <v>07/06/2021</v>
      </c>
    </row>
    <row r="6" spans="1:7" x14ac:dyDescent="0.3">
      <c r="A6" s="24">
        <v>13</v>
      </c>
      <c r="B6" s="29" t="s">
        <v>207</v>
      </c>
      <c r="C6" s="23">
        <f t="shared" si="1"/>
        <v>2021</v>
      </c>
      <c r="D6" s="45">
        <v>617</v>
      </c>
      <c r="E6" s="46">
        <v>562</v>
      </c>
      <c r="F6" s="24">
        <v>318.29000000000002</v>
      </c>
      <c r="G6" s="24" t="str">
        <f t="shared" si="0"/>
        <v>05/07/2021</v>
      </c>
    </row>
    <row r="7" spans="1:7" x14ac:dyDescent="0.3">
      <c r="A7" s="24">
        <v>13</v>
      </c>
      <c r="B7" s="29" t="s">
        <v>208</v>
      </c>
      <c r="C7" s="23">
        <f t="shared" si="1"/>
        <v>2021</v>
      </c>
      <c r="D7" s="45">
        <v>518</v>
      </c>
      <c r="E7" s="46">
        <v>562</v>
      </c>
      <c r="F7" s="24">
        <v>318.29000000000002</v>
      </c>
      <c r="G7" s="24" t="str">
        <f t="shared" si="0"/>
        <v>12/07/2021</v>
      </c>
    </row>
    <row r="8" spans="1:7" x14ac:dyDescent="0.3">
      <c r="A8" s="24">
        <v>13</v>
      </c>
      <c r="B8" s="29" t="s">
        <v>209</v>
      </c>
      <c r="C8" s="23">
        <f t="shared" si="1"/>
        <v>2021</v>
      </c>
      <c r="D8" s="45">
        <v>522</v>
      </c>
      <c r="E8" s="46">
        <v>562</v>
      </c>
      <c r="F8" s="24">
        <v>318.29000000000002</v>
      </c>
      <c r="G8" s="24" t="str">
        <f t="shared" si="0"/>
        <v>16/08/2021</v>
      </c>
    </row>
    <row r="9" spans="1:7" x14ac:dyDescent="0.3">
      <c r="A9" s="24">
        <v>13</v>
      </c>
      <c r="B9" s="29" t="s">
        <v>210</v>
      </c>
      <c r="C9" s="23">
        <f t="shared" si="1"/>
        <v>2021</v>
      </c>
      <c r="D9" s="45">
        <v>520</v>
      </c>
      <c r="E9" s="46">
        <v>562</v>
      </c>
      <c r="F9" s="24">
        <v>318.29000000000002</v>
      </c>
      <c r="G9" s="24" t="str">
        <f t="shared" si="0"/>
        <v>23/08/2021</v>
      </c>
    </row>
    <row r="10" spans="1:7" x14ac:dyDescent="0.3">
      <c r="A10" s="24">
        <v>13</v>
      </c>
      <c r="B10" s="29" t="s">
        <v>211</v>
      </c>
      <c r="C10" s="23">
        <f t="shared" si="1"/>
        <v>2021</v>
      </c>
      <c r="D10" s="45">
        <v>524</v>
      </c>
      <c r="E10" s="46">
        <v>562</v>
      </c>
      <c r="F10" s="24">
        <v>318.29000000000002</v>
      </c>
      <c r="G10" s="24" t="str">
        <f t="shared" si="0"/>
        <v>30/08/2021</v>
      </c>
    </row>
    <row r="11" spans="1:7" x14ac:dyDescent="0.3">
      <c r="A11" s="24">
        <v>13</v>
      </c>
      <c r="B11" s="29" t="s">
        <v>212</v>
      </c>
      <c r="C11" s="23">
        <f t="shared" si="1"/>
        <v>2021</v>
      </c>
      <c r="D11" s="45">
        <v>523</v>
      </c>
      <c r="E11" s="46">
        <v>562</v>
      </c>
      <c r="F11" s="24">
        <v>318.29000000000002</v>
      </c>
      <c r="G11" s="24" t="str">
        <f t="shared" si="0"/>
        <v>06/09/2021</v>
      </c>
    </row>
    <row r="12" spans="1:7" x14ac:dyDescent="0.3">
      <c r="A12" s="24">
        <v>13</v>
      </c>
      <c r="B12" s="29" t="s">
        <v>213</v>
      </c>
      <c r="C12" s="23">
        <f t="shared" si="1"/>
        <v>2021</v>
      </c>
      <c r="D12" s="45">
        <v>545</v>
      </c>
      <c r="E12" s="46">
        <v>562</v>
      </c>
      <c r="F12" s="24">
        <v>318.29000000000002</v>
      </c>
      <c r="G12" s="24" t="str">
        <f t="shared" si="0"/>
        <v>13/09/2021</v>
      </c>
    </row>
    <row r="13" spans="1:7" x14ac:dyDescent="0.3">
      <c r="A13" s="24">
        <v>13</v>
      </c>
      <c r="B13" s="29" t="s">
        <v>214</v>
      </c>
      <c r="C13" s="23">
        <f t="shared" si="1"/>
        <v>2021</v>
      </c>
      <c r="D13" s="45">
        <v>560</v>
      </c>
      <c r="E13" s="46">
        <v>562</v>
      </c>
      <c r="F13" s="24">
        <v>318.29000000000002</v>
      </c>
      <c r="G13" s="24" t="str">
        <f t="shared" si="0"/>
        <v>20/09/2021</v>
      </c>
    </row>
    <row r="14" spans="1:7" x14ac:dyDescent="0.3">
      <c r="A14" s="24">
        <v>13</v>
      </c>
      <c r="B14" s="29" t="s">
        <v>215</v>
      </c>
      <c r="C14" s="23">
        <f t="shared" si="1"/>
        <v>2021</v>
      </c>
      <c r="D14" s="45">
        <v>568</v>
      </c>
      <c r="E14" s="46">
        <v>562</v>
      </c>
      <c r="F14" s="24">
        <v>318.29000000000002</v>
      </c>
      <c r="G14" s="24" t="str">
        <f t="shared" si="0"/>
        <v>27/09/2021</v>
      </c>
    </row>
    <row r="15" spans="1:7" x14ac:dyDescent="0.3">
      <c r="A15" s="24">
        <v>13</v>
      </c>
      <c r="B15" s="29" t="s">
        <v>216</v>
      </c>
      <c r="C15" s="23">
        <f t="shared" si="1"/>
        <v>2021</v>
      </c>
      <c r="D15" s="45">
        <v>585</v>
      </c>
      <c r="E15" s="46">
        <v>562</v>
      </c>
      <c r="F15" s="24">
        <v>318.29000000000002</v>
      </c>
      <c r="G15" s="24" t="str">
        <f t="shared" si="0"/>
        <v>04/10/2021</v>
      </c>
    </row>
    <row r="16" spans="1:7" x14ac:dyDescent="0.3">
      <c r="A16" s="24">
        <v>13</v>
      </c>
      <c r="B16" s="29" t="s">
        <v>217</v>
      </c>
      <c r="C16" s="23">
        <f t="shared" si="1"/>
        <v>2021</v>
      </c>
      <c r="D16" s="45">
        <v>608</v>
      </c>
      <c r="E16" s="46">
        <v>562</v>
      </c>
      <c r="F16" s="24">
        <v>318.29000000000002</v>
      </c>
      <c r="G16" s="24" t="str">
        <f t="shared" si="0"/>
        <v>11/10/2021</v>
      </c>
    </row>
    <row r="17" spans="1:7" x14ac:dyDescent="0.3">
      <c r="A17" s="24">
        <v>13</v>
      </c>
      <c r="B17" s="29" t="s">
        <v>148</v>
      </c>
      <c r="C17" s="23">
        <f t="shared" si="1"/>
        <v>2021</v>
      </c>
      <c r="D17" s="45">
        <v>593</v>
      </c>
      <c r="E17" s="46">
        <v>562</v>
      </c>
      <c r="F17" s="24">
        <v>318.29000000000002</v>
      </c>
      <c r="G17" s="24" t="str">
        <f t="shared" si="0"/>
        <v>18/10/2021</v>
      </c>
    </row>
    <row r="18" spans="1:7" x14ac:dyDescent="0.3">
      <c r="A18" s="24">
        <v>13</v>
      </c>
      <c r="B18" s="29" t="s">
        <v>153</v>
      </c>
      <c r="C18" s="23">
        <f t="shared" si="1"/>
        <v>2021</v>
      </c>
      <c r="D18" s="45">
        <v>595</v>
      </c>
      <c r="E18" s="46">
        <v>562</v>
      </c>
      <c r="F18" s="24">
        <v>318.29000000000002</v>
      </c>
      <c r="G18" s="24" t="str">
        <f t="shared" si="0"/>
        <v>25/10/2021</v>
      </c>
    </row>
    <row r="19" spans="1:7" x14ac:dyDescent="0.3">
      <c r="A19" s="24">
        <v>13</v>
      </c>
      <c r="B19" s="29" t="s">
        <v>168</v>
      </c>
      <c r="C19" s="23">
        <f t="shared" si="1"/>
        <v>2021</v>
      </c>
      <c r="D19" s="45">
        <v>570</v>
      </c>
      <c r="E19" s="46">
        <v>562</v>
      </c>
      <c r="F19" s="24">
        <v>318.29000000000002</v>
      </c>
      <c r="G19" s="24" t="str">
        <f t="shared" si="0"/>
        <v>15/11/2021</v>
      </c>
    </row>
    <row r="20" spans="1:7" x14ac:dyDescent="0.3">
      <c r="A20" s="24">
        <v>13</v>
      </c>
      <c r="B20" s="29" t="s">
        <v>173</v>
      </c>
      <c r="C20" s="23">
        <f t="shared" si="1"/>
        <v>2021</v>
      </c>
      <c r="D20" s="45">
        <v>570</v>
      </c>
      <c r="E20" s="46">
        <v>562</v>
      </c>
      <c r="F20" s="24">
        <v>318.29000000000002</v>
      </c>
      <c r="G20" s="24" t="str">
        <f t="shared" si="0"/>
        <v>22/11/2021</v>
      </c>
    </row>
    <row r="21" spans="1:7" x14ac:dyDescent="0.3">
      <c r="A21" s="24">
        <v>13</v>
      </c>
      <c r="B21" s="29" t="s">
        <v>178</v>
      </c>
      <c r="C21" s="23">
        <f t="shared" si="1"/>
        <v>2021</v>
      </c>
      <c r="D21" s="45">
        <v>574</v>
      </c>
      <c r="E21" s="46">
        <v>562</v>
      </c>
      <c r="F21" s="24">
        <v>318.29000000000002</v>
      </c>
      <c r="G21" s="24" t="str">
        <f t="shared" si="0"/>
        <v>29/11/2021</v>
      </c>
    </row>
    <row r="22" spans="1:7" x14ac:dyDescent="0.3">
      <c r="A22" s="24">
        <v>13</v>
      </c>
      <c r="B22" s="29" t="s">
        <v>183</v>
      </c>
      <c r="C22" s="23">
        <f t="shared" si="1"/>
        <v>2021</v>
      </c>
      <c r="D22" s="45">
        <v>580</v>
      </c>
      <c r="E22" s="46">
        <v>562</v>
      </c>
      <c r="F22" s="24">
        <v>318.29000000000002</v>
      </c>
      <c r="G22" s="24" t="str">
        <f t="shared" si="0"/>
        <v>06/12/2021</v>
      </c>
    </row>
    <row r="23" spans="1:7" x14ac:dyDescent="0.3">
      <c r="A23" s="24">
        <v>13</v>
      </c>
      <c r="B23" s="29" t="s">
        <v>218</v>
      </c>
      <c r="C23" s="23">
        <f t="shared" si="1"/>
        <v>2022</v>
      </c>
      <c r="D23" s="45">
        <v>608</v>
      </c>
      <c r="E23" s="30">
        <v>685</v>
      </c>
      <c r="F23" s="24">
        <v>399.29</v>
      </c>
      <c r="G23" s="24" t="str">
        <f t="shared" si="0"/>
        <v>10/01/2022</v>
      </c>
    </row>
    <row r="24" spans="1:7" x14ac:dyDescent="0.3">
      <c r="A24" s="24">
        <v>13</v>
      </c>
      <c r="B24" s="29" t="s">
        <v>219</v>
      </c>
      <c r="C24" s="23">
        <f t="shared" si="1"/>
        <v>2022</v>
      </c>
      <c r="D24" s="45">
        <v>610</v>
      </c>
      <c r="E24" s="46">
        <v>685</v>
      </c>
      <c r="F24" s="24">
        <v>399.29</v>
      </c>
      <c r="G24" s="24" t="str">
        <f t="shared" si="0"/>
        <v>31/01/2022</v>
      </c>
    </row>
    <row r="25" spans="1:7" x14ac:dyDescent="0.3">
      <c r="A25" s="24">
        <v>13</v>
      </c>
      <c r="B25" s="29" t="s">
        <v>220</v>
      </c>
      <c r="C25" s="23">
        <f t="shared" si="1"/>
        <v>2022</v>
      </c>
      <c r="D25" s="45">
        <v>614</v>
      </c>
      <c r="E25" s="46">
        <v>685</v>
      </c>
      <c r="F25" s="24">
        <v>399.29</v>
      </c>
      <c r="G25" s="24" t="str">
        <f t="shared" si="0"/>
        <v>07/02/2022</v>
      </c>
    </row>
    <row r="26" spans="1:7" x14ac:dyDescent="0.3">
      <c r="A26" s="24">
        <v>13</v>
      </c>
      <c r="B26" s="29" t="s">
        <v>221</v>
      </c>
      <c r="C26" s="23">
        <f t="shared" si="1"/>
        <v>2022</v>
      </c>
      <c r="D26" s="45">
        <v>627</v>
      </c>
      <c r="E26" s="46">
        <v>685</v>
      </c>
      <c r="F26" s="24">
        <v>399.29</v>
      </c>
      <c r="G26" s="24" t="str">
        <f t="shared" si="0"/>
        <v>14/02/2022</v>
      </c>
    </row>
    <row r="27" spans="1:7" x14ac:dyDescent="0.3">
      <c r="A27" s="24">
        <v>13</v>
      </c>
      <c r="B27" s="29" t="s">
        <v>222</v>
      </c>
      <c r="C27" s="23">
        <f t="shared" si="1"/>
        <v>2022</v>
      </c>
      <c r="D27" s="45">
        <v>716</v>
      </c>
      <c r="E27" s="46">
        <v>685</v>
      </c>
      <c r="F27" s="24">
        <v>399.29</v>
      </c>
      <c r="G27" s="24" t="str">
        <f t="shared" si="0"/>
        <v>04/04/2022</v>
      </c>
    </row>
    <row r="28" spans="1:7" x14ac:dyDescent="0.3">
      <c r="A28" s="24">
        <v>13</v>
      </c>
      <c r="B28" s="29" t="s">
        <v>223</v>
      </c>
      <c r="C28" s="23">
        <f t="shared" si="1"/>
        <v>2022</v>
      </c>
      <c r="D28" s="45">
        <v>750</v>
      </c>
      <c r="E28" s="46">
        <v>685</v>
      </c>
      <c r="F28" s="24">
        <v>399.29</v>
      </c>
      <c r="G28" s="24" t="str">
        <f t="shared" si="0"/>
        <v>11/04/2022</v>
      </c>
    </row>
    <row r="29" spans="1:7" x14ac:dyDescent="0.3">
      <c r="A29" s="24">
        <v>13</v>
      </c>
      <c r="B29" s="29" t="s">
        <v>224</v>
      </c>
      <c r="C29" s="23">
        <f t="shared" si="1"/>
        <v>2022</v>
      </c>
      <c r="D29" s="45">
        <v>744</v>
      </c>
      <c r="E29" s="46">
        <v>685</v>
      </c>
      <c r="F29" s="24">
        <v>399.29</v>
      </c>
      <c r="G29" s="24" t="str">
        <f t="shared" si="0"/>
        <v>18/04/2022</v>
      </c>
    </row>
    <row r="30" spans="1:7" x14ac:dyDescent="0.3">
      <c r="A30" s="24">
        <v>13</v>
      </c>
      <c r="B30" s="29" t="s">
        <v>225</v>
      </c>
      <c r="C30" s="23">
        <f t="shared" si="1"/>
        <v>2022</v>
      </c>
      <c r="D30" s="45">
        <v>730</v>
      </c>
      <c r="E30" s="46">
        <v>685</v>
      </c>
      <c r="F30" s="24">
        <v>399.29</v>
      </c>
      <c r="G30" s="24" t="str">
        <f t="shared" si="0"/>
        <v>25/04/2022</v>
      </c>
    </row>
    <row r="31" spans="1:7" x14ac:dyDescent="0.3">
      <c r="A31" s="24">
        <v>13</v>
      </c>
      <c r="B31" s="29" t="s">
        <v>226</v>
      </c>
      <c r="C31" s="23">
        <f t="shared" si="1"/>
        <v>2022</v>
      </c>
      <c r="D31" s="45">
        <v>653</v>
      </c>
      <c r="E31" s="46">
        <v>685</v>
      </c>
      <c r="F31" s="24">
        <v>399.29</v>
      </c>
      <c r="G31" s="24" t="str">
        <f t="shared" si="0"/>
        <v>27/06/2022</v>
      </c>
    </row>
    <row r="32" spans="1:7" x14ac:dyDescent="0.3">
      <c r="A32" s="24">
        <v>13</v>
      </c>
      <c r="B32" s="29" t="s">
        <v>227</v>
      </c>
      <c r="C32" s="23">
        <f t="shared" si="1"/>
        <v>2022</v>
      </c>
      <c r="D32" s="45">
        <v>665</v>
      </c>
      <c r="E32" s="30">
        <v>685</v>
      </c>
      <c r="F32" s="24">
        <v>399.29</v>
      </c>
      <c r="G32" s="24" t="str">
        <f t="shared" si="0"/>
        <v>04/07/2022</v>
      </c>
    </row>
    <row r="33" spans="1:7" x14ac:dyDescent="0.3">
      <c r="A33" s="24">
        <v>13</v>
      </c>
      <c r="B33" s="29" t="s">
        <v>228</v>
      </c>
      <c r="C33" s="23">
        <f t="shared" si="1"/>
        <v>2022</v>
      </c>
      <c r="D33" s="45">
        <v>663</v>
      </c>
      <c r="E33" s="30">
        <v>685</v>
      </c>
      <c r="F33" s="24">
        <v>399.29</v>
      </c>
      <c r="G33" s="24" t="str">
        <f t="shared" si="0"/>
        <v>11/07/2022</v>
      </c>
    </row>
    <row r="34" spans="1:7" x14ac:dyDescent="0.3">
      <c r="A34" s="24">
        <v>13</v>
      </c>
      <c r="B34" s="29" t="s">
        <v>229</v>
      </c>
      <c r="C34" s="23">
        <f t="shared" si="1"/>
        <v>2022</v>
      </c>
      <c r="D34" s="45">
        <v>648</v>
      </c>
      <c r="E34" s="30">
        <v>685</v>
      </c>
      <c r="F34" s="24">
        <v>399.29</v>
      </c>
      <c r="G34" s="24" t="str">
        <f t="shared" si="0"/>
        <v>15/08/2022</v>
      </c>
    </row>
    <row r="35" spans="1:7" x14ac:dyDescent="0.3">
      <c r="A35" s="24">
        <v>13</v>
      </c>
      <c r="B35" s="29" t="s">
        <v>230</v>
      </c>
      <c r="C35" s="23">
        <f t="shared" si="1"/>
        <v>2022</v>
      </c>
      <c r="D35" s="45">
        <v>690</v>
      </c>
      <c r="E35" s="30">
        <v>685</v>
      </c>
      <c r="F35" s="24">
        <v>399.29</v>
      </c>
      <c r="G35" s="24" t="str">
        <f t="shared" si="0"/>
        <v>19/09/2022</v>
      </c>
    </row>
    <row r="36" spans="1:7" x14ac:dyDescent="0.3">
      <c r="A36" s="24">
        <v>13</v>
      </c>
      <c r="B36" s="29" t="s">
        <v>231</v>
      </c>
      <c r="C36" s="23">
        <f t="shared" si="1"/>
        <v>2022</v>
      </c>
      <c r="D36" s="45">
        <v>710</v>
      </c>
      <c r="E36" s="30">
        <v>685</v>
      </c>
      <c r="F36" s="24">
        <v>399.29</v>
      </c>
      <c r="G36" s="24" t="str">
        <f t="shared" si="0"/>
        <v>26/09/2022</v>
      </c>
    </row>
    <row r="37" spans="1:7" x14ac:dyDescent="0.3">
      <c r="A37" s="24">
        <v>13</v>
      </c>
      <c r="B37" s="29" t="s">
        <v>232</v>
      </c>
      <c r="C37" s="23">
        <f t="shared" si="1"/>
        <v>2022</v>
      </c>
      <c r="D37" s="45">
        <v>710</v>
      </c>
      <c r="E37" s="30">
        <v>685</v>
      </c>
      <c r="F37" s="24">
        <v>399.29</v>
      </c>
      <c r="G37" s="24" t="str">
        <f t="shared" si="0"/>
        <v>03/10/2022</v>
      </c>
    </row>
    <row r="38" spans="1:7" x14ac:dyDescent="0.3">
      <c r="A38" s="24">
        <v>13</v>
      </c>
      <c r="B38" s="29" t="s">
        <v>233</v>
      </c>
      <c r="C38" s="23">
        <f t="shared" si="1"/>
        <v>2022</v>
      </c>
      <c r="D38" s="45">
        <v>707</v>
      </c>
      <c r="E38" s="30">
        <v>685</v>
      </c>
      <c r="F38" s="24">
        <v>399.29</v>
      </c>
      <c r="G38" s="24" t="str">
        <f t="shared" si="0"/>
        <v>10/10/2022</v>
      </c>
    </row>
    <row r="39" spans="1:7" x14ac:dyDescent="0.3">
      <c r="A39" s="24">
        <v>13</v>
      </c>
      <c r="B39" s="29" t="s">
        <v>234</v>
      </c>
      <c r="C39" s="23">
        <f t="shared" si="1"/>
        <v>2022</v>
      </c>
      <c r="D39" s="45">
        <v>713</v>
      </c>
      <c r="E39" s="30">
        <v>685</v>
      </c>
      <c r="F39" s="24">
        <v>399.29</v>
      </c>
      <c r="G39" s="24" t="str">
        <f t="shared" si="0"/>
        <v>31/10/2022</v>
      </c>
    </row>
    <row r="40" spans="1:7" x14ac:dyDescent="0.3">
      <c r="A40" s="24">
        <v>13</v>
      </c>
      <c r="B40" s="29" t="s">
        <v>235</v>
      </c>
      <c r="C40" s="23">
        <f t="shared" si="1"/>
        <v>2022</v>
      </c>
      <c r="D40" s="45">
        <v>662</v>
      </c>
      <c r="E40" s="30">
        <v>685</v>
      </c>
      <c r="F40" s="24">
        <v>399.29</v>
      </c>
      <c r="G40" s="24" t="str">
        <f t="shared" si="0"/>
        <v>14/11/2022</v>
      </c>
    </row>
    <row r="41" spans="1:7" x14ac:dyDescent="0.3">
      <c r="A41" s="24">
        <v>13</v>
      </c>
      <c r="B41" s="29" t="s">
        <v>236</v>
      </c>
      <c r="C41" s="23">
        <f t="shared" si="1"/>
        <v>2022</v>
      </c>
      <c r="D41" s="45">
        <v>625</v>
      </c>
      <c r="E41" s="30">
        <v>685</v>
      </c>
      <c r="F41" s="24">
        <v>399.29</v>
      </c>
      <c r="G41" s="24" t="str">
        <f t="shared" si="0"/>
        <v>12/12/2022</v>
      </c>
    </row>
    <row r="42" spans="1:7" x14ac:dyDescent="0.3">
      <c r="A42" s="24">
        <v>13</v>
      </c>
      <c r="B42" s="29" t="s">
        <v>237</v>
      </c>
      <c r="C42" s="23">
        <f t="shared" si="1"/>
        <v>2023</v>
      </c>
      <c r="D42" s="45">
        <v>603</v>
      </c>
      <c r="E42" s="30">
        <v>469</v>
      </c>
      <c r="F42" s="24">
        <v>452.79</v>
      </c>
      <c r="G42" s="24" t="str">
        <f t="shared" si="0"/>
        <v>13/02/2023</v>
      </c>
    </row>
    <row r="43" spans="1:7" x14ac:dyDescent="0.3">
      <c r="A43" s="24">
        <v>13</v>
      </c>
      <c r="B43" s="29" t="s">
        <v>238</v>
      </c>
      <c r="C43" s="23">
        <f t="shared" si="1"/>
        <v>2023</v>
      </c>
      <c r="D43" s="45">
        <v>481</v>
      </c>
      <c r="E43" s="30">
        <v>469</v>
      </c>
      <c r="F43" s="24">
        <v>452.79</v>
      </c>
      <c r="G43" s="24" t="str">
        <f t="shared" si="0"/>
        <v>08/05/2023</v>
      </c>
    </row>
    <row r="44" spans="1:7" x14ac:dyDescent="0.3">
      <c r="A44" s="24">
        <v>13</v>
      </c>
      <c r="B44" s="29" t="s">
        <v>239</v>
      </c>
      <c r="C44" s="23">
        <f t="shared" si="1"/>
        <v>2023</v>
      </c>
      <c r="D44" s="45">
        <v>473</v>
      </c>
      <c r="E44" s="30">
        <v>469</v>
      </c>
      <c r="F44" s="24">
        <v>452.79</v>
      </c>
      <c r="G44" s="24" t="str">
        <f t="shared" si="0"/>
        <v>15/05/2023</v>
      </c>
    </row>
    <row r="45" spans="1:7" x14ac:dyDescent="0.3">
      <c r="A45" s="24">
        <v>13</v>
      </c>
      <c r="B45" s="29" t="s">
        <v>240</v>
      </c>
      <c r="C45" s="23">
        <f t="shared" si="1"/>
        <v>2023</v>
      </c>
      <c r="D45" s="45">
        <v>458</v>
      </c>
      <c r="E45" s="30">
        <v>469</v>
      </c>
      <c r="F45" s="24">
        <v>452.79</v>
      </c>
      <c r="G45" s="24" t="str">
        <f t="shared" si="0"/>
        <v>29/05/2023</v>
      </c>
    </row>
    <row r="46" spans="1:7" x14ac:dyDescent="0.3">
      <c r="A46" s="24">
        <v>13</v>
      </c>
      <c r="B46" s="29" t="s">
        <v>241</v>
      </c>
      <c r="C46" s="23">
        <f t="shared" si="1"/>
        <v>2023</v>
      </c>
      <c r="D46" s="45">
        <v>477</v>
      </c>
      <c r="E46" s="30">
        <v>469</v>
      </c>
      <c r="F46" s="24">
        <v>452.79</v>
      </c>
      <c r="G46" s="24" t="str">
        <f t="shared" si="0"/>
        <v>26/06/2023</v>
      </c>
    </row>
    <row r="47" spans="1:7" x14ac:dyDescent="0.3">
      <c r="A47" s="24">
        <v>13</v>
      </c>
      <c r="B47" s="29" t="s">
        <v>241</v>
      </c>
      <c r="C47" s="23">
        <f t="shared" si="1"/>
        <v>2023</v>
      </c>
      <c r="D47" s="45">
        <v>477</v>
      </c>
      <c r="E47" s="30">
        <v>469</v>
      </c>
      <c r="F47" s="24">
        <v>452.79</v>
      </c>
      <c r="G47" s="24" t="str">
        <f t="shared" si="0"/>
        <v>26/06/2023</v>
      </c>
    </row>
    <row r="48" spans="1:7" x14ac:dyDescent="0.3">
      <c r="A48" s="24">
        <v>13</v>
      </c>
      <c r="B48" s="29" t="s">
        <v>242</v>
      </c>
      <c r="C48" s="23">
        <f t="shared" si="1"/>
        <v>2023</v>
      </c>
      <c r="D48" s="45">
        <v>485</v>
      </c>
      <c r="E48" s="30">
        <v>469</v>
      </c>
      <c r="F48" s="24">
        <v>452.79</v>
      </c>
      <c r="G48" s="24" t="str">
        <f t="shared" si="0"/>
        <v>10/07/2023</v>
      </c>
    </row>
    <row r="49" spans="1:9" x14ac:dyDescent="0.3">
      <c r="A49" s="24">
        <v>13</v>
      </c>
      <c r="B49" s="29" t="s">
        <v>243</v>
      </c>
      <c r="C49" s="23">
        <f t="shared" si="1"/>
        <v>2023</v>
      </c>
      <c r="D49" s="45">
        <v>487</v>
      </c>
      <c r="E49" s="30">
        <v>469</v>
      </c>
      <c r="F49" s="24">
        <v>452.79</v>
      </c>
      <c r="G49" s="24" t="str">
        <f t="shared" si="0"/>
        <v>14/08/2023</v>
      </c>
    </row>
    <row r="50" spans="1:9" x14ac:dyDescent="0.3">
      <c r="A50" s="24">
        <v>13</v>
      </c>
      <c r="B50" s="29" t="s">
        <v>244</v>
      </c>
      <c r="C50" s="23">
        <f t="shared" si="1"/>
        <v>2023</v>
      </c>
      <c r="D50" s="45">
        <v>480</v>
      </c>
      <c r="E50" s="30">
        <v>469</v>
      </c>
      <c r="F50" s="24">
        <v>452.79</v>
      </c>
      <c r="G50" s="24" t="str">
        <f t="shared" si="0"/>
        <v>28/08/2023</v>
      </c>
    </row>
    <row r="51" spans="1:9" x14ac:dyDescent="0.3">
      <c r="A51" s="24">
        <v>13</v>
      </c>
      <c r="B51" s="29" t="s">
        <v>245</v>
      </c>
      <c r="C51" s="23">
        <f t="shared" si="1"/>
        <v>2023</v>
      </c>
      <c r="D51" s="45">
        <v>448</v>
      </c>
      <c r="E51" s="30">
        <v>469</v>
      </c>
      <c r="F51" s="24">
        <v>452.79</v>
      </c>
      <c r="G51" s="24" t="str">
        <f t="shared" si="0"/>
        <v>11/09/2023</v>
      </c>
    </row>
    <row r="52" spans="1:9" x14ac:dyDescent="0.3">
      <c r="A52" s="24">
        <v>13</v>
      </c>
      <c r="B52" s="29" t="s">
        <v>246</v>
      </c>
      <c r="C52" s="23">
        <f t="shared" si="1"/>
        <v>2023</v>
      </c>
      <c r="D52" s="45">
        <v>473</v>
      </c>
      <c r="E52" s="30">
        <v>469</v>
      </c>
      <c r="F52" s="24">
        <v>452.79</v>
      </c>
      <c r="G52" s="24" t="str">
        <f t="shared" si="0"/>
        <v>18/09/2023</v>
      </c>
    </row>
    <row r="53" spans="1:9" x14ac:dyDescent="0.3">
      <c r="A53" s="24">
        <v>13</v>
      </c>
      <c r="B53" s="29" t="s">
        <v>247</v>
      </c>
      <c r="C53" s="23">
        <f t="shared" si="1"/>
        <v>2023</v>
      </c>
      <c r="D53" s="45">
        <v>456</v>
      </c>
      <c r="E53" s="30">
        <v>469</v>
      </c>
      <c r="F53" s="24">
        <v>452.79</v>
      </c>
      <c r="G53" s="24" t="str">
        <f t="shared" si="0"/>
        <v>30/10/2023</v>
      </c>
    </row>
    <row r="54" spans="1:9" x14ac:dyDescent="0.3">
      <c r="A54" s="24">
        <v>13</v>
      </c>
      <c r="B54" s="29" t="s">
        <v>248</v>
      </c>
      <c r="C54" s="23">
        <f t="shared" si="1"/>
        <v>2023</v>
      </c>
      <c r="D54" s="45">
        <v>458</v>
      </c>
      <c r="E54" s="30">
        <v>469</v>
      </c>
      <c r="F54" s="24">
        <v>452.79</v>
      </c>
      <c r="G54" s="24" t="str">
        <f t="shared" si="0"/>
        <v>06/11/2023</v>
      </c>
    </row>
    <row r="55" spans="1:9" x14ac:dyDescent="0.3">
      <c r="A55" s="24">
        <v>13</v>
      </c>
      <c r="B55" s="29" t="s">
        <v>249</v>
      </c>
      <c r="C55" s="23">
        <f t="shared" si="1"/>
        <v>2023</v>
      </c>
      <c r="D55" s="45">
        <v>468</v>
      </c>
      <c r="E55" s="30">
        <v>469</v>
      </c>
      <c r="F55" s="24">
        <v>452.79</v>
      </c>
      <c r="G55" s="24" t="str">
        <f t="shared" si="0"/>
        <v>13/11/2023</v>
      </c>
    </row>
    <row r="56" spans="1:9" x14ac:dyDescent="0.3">
      <c r="A56" s="24">
        <v>13</v>
      </c>
      <c r="B56" s="29" t="s">
        <v>250</v>
      </c>
      <c r="C56" s="23">
        <f t="shared" si="1"/>
        <v>2023</v>
      </c>
      <c r="D56" s="45">
        <v>463</v>
      </c>
      <c r="E56" s="30">
        <v>469</v>
      </c>
      <c r="F56" s="24">
        <v>452.79</v>
      </c>
      <c r="G56" s="24" t="str">
        <f t="shared" si="0"/>
        <v>27/11/2023</v>
      </c>
    </row>
    <row r="57" spans="1:9" x14ac:dyDescent="0.3">
      <c r="A57" s="24">
        <v>13</v>
      </c>
      <c r="B57" s="29" t="s">
        <v>251</v>
      </c>
      <c r="C57" s="23">
        <f t="shared" si="1"/>
        <v>2023</v>
      </c>
      <c r="D57" s="45">
        <v>462</v>
      </c>
      <c r="E57" s="30">
        <v>469</v>
      </c>
      <c r="F57" s="24">
        <v>452.79</v>
      </c>
      <c r="G57" s="24" t="str">
        <f t="shared" si="0"/>
        <v>11/12/2023</v>
      </c>
    </row>
    <row r="58" spans="1:9" x14ac:dyDescent="0.3">
      <c r="A58" s="24">
        <v>13</v>
      </c>
      <c r="B58" s="29" t="s">
        <v>252</v>
      </c>
      <c r="C58" s="23">
        <f t="shared" si="1"/>
        <v>2023</v>
      </c>
      <c r="D58" s="45">
        <v>462</v>
      </c>
      <c r="E58" s="30">
        <v>469</v>
      </c>
      <c r="F58" s="24">
        <v>452.79</v>
      </c>
      <c r="G58" s="24" t="str">
        <f t="shared" si="0"/>
        <v>18/12/2023</v>
      </c>
      <c r="I58" s="66"/>
    </row>
    <row r="59" spans="1:9" x14ac:dyDescent="0.3">
      <c r="A59"/>
      <c r="B59"/>
      <c r="C59"/>
      <c r="D59"/>
      <c r="E59"/>
      <c r="F59"/>
      <c r="G59"/>
    </row>
    <row r="60" spans="1:9" x14ac:dyDescent="0.3">
      <c r="A60"/>
      <c r="B60"/>
      <c r="C60"/>
      <c r="D60"/>
      <c r="E60"/>
      <c r="F60"/>
      <c r="G60"/>
    </row>
    <row r="61" spans="1:9" x14ac:dyDescent="0.3">
      <c r="A61"/>
      <c r="B61"/>
      <c r="C61"/>
      <c r="D61"/>
      <c r="E61"/>
      <c r="F61"/>
      <c r="G61"/>
    </row>
    <row r="62" spans="1:9" x14ac:dyDescent="0.3">
      <c r="A62"/>
      <c r="B62"/>
      <c r="C62"/>
      <c r="D62"/>
      <c r="E62"/>
      <c r="F62"/>
      <c r="G62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B59EE-2F61-429C-926D-3757FFEA04FD}">
  <sheetPr>
    <tabColor theme="9"/>
  </sheetPr>
  <dimension ref="A1:G62"/>
  <sheetViews>
    <sheetView workbookViewId="0">
      <selection activeCell="F2" sqref="F2"/>
    </sheetView>
  </sheetViews>
  <sheetFormatPr baseColWidth="10" defaultRowHeight="14.4" x14ac:dyDescent="0.3"/>
  <cols>
    <col min="1" max="1" width="16.44140625" style="1" customWidth="1"/>
    <col min="2" max="3" width="25.6640625" style="4" customWidth="1"/>
  </cols>
  <sheetData>
    <row r="1" spans="1:7" x14ac:dyDescent="0.3">
      <c r="A1" s="20" t="s">
        <v>279</v>
      </c>
      <c r="B1" s="20" t="s">
        <v>80</v>
      </c>
      <c r="C1" s="20" t="s">
        <v>81</v>
      </c>
      <c r="E1" t="str" cm="1">
        <f t="array" ref="E1:G5">_xlfn.UNIQUE(A:C)</f>
        <v>Année</v>
      </c>
      <c r="F1" t="str">
        <v>Moyenne annuelle</v>
      </c>
      <c r="G1" t="str">
        <v>Moyenne Protélis</v>
      </c>
    </row>
    <row r="2" spans="1:7" x14ac:dyDescent="0.3">
      <c r="A2" s="23">
        <f>'Prix - Soja 13'!C2</f>
        <v>2021</v>
      </c>
      <c r="B2" s="46">
        <f>'Prix - Soja 13'!E2</f>
        <v>562</v>
      </c>
      <c r="C2" s="24">
        <f>'Prix - Soja 13'!F2</f>
        <v>318.29000000000002</v>
      </c>
      <c r="E2">
        <v>2021</v>
      </c>
      <c r="F2">
        <v>562</v>
      </c>
      <c r="G2">
        <v>318.29000000000002</v>
      </c>
    </row>
    <row r="3" spans="1:7" x14ac:dyDescent="0.3">
      <c r="A3" s="23">
        <f>'Prix - Soja 13'!C3</f>
        <v>2021</v>
      </c>
      <c r="B3" s="46">
        <f>'Prix - Soja 13'!E3</f>
        <v>562</v>
      </c>
      <c r="C3" s="24">
        <f>'Prix - Soja 13'!F3</f>
        <v>318.29000000000002</v>
      </c>
      <c r="E3">
        <v>2022</v>
      </c>
      <c r="F3">
        <v>685</v>
      </c>
      <c r="G3">
        <v>399.29</v>
      </c>
    </row>
    <row r="4" spans="1:7" x14ac:dyDescent="0.3">
      <c r="A4" s="23">
        <f>'Prix - Soja 13'!C4</f>
        <v>2021</v>
      </c>
      <c r="B4" s="46">
        <f>'Prix - Soja 13'!E4</f>
        <v>562</v>
      </c>
      <c r="C4" s="24">
        <f>'Prix - Soja 13'!F4</f>
        <v>318.29000000000002</v>
      </c>
      <c r="E4">
        <v>2023</v>
      </c>
      <c r="F4">
        <v>469</v>
      </c>
      <c r="G4">
        <v>452.79</v>
      </c>
    </row>
    <row r="5" spans="1:7" x14ac:dyDescent="0.3">
      <c r="A5" s="23">
        <f>'Prix - Soja 13'!C5</f>
        <v>2021</v>
      </c>
      <c r="B5" s="46">
        <f>'Prix - Soja 13'!E5</f>
        <v>562</v>
      </c>
      <c r="C5" s="24">
        <f>'Prix - Soja 13'!F5</f>
        <v>318.29000000000002</v>
      </c>
      <c r="E5">
        <v>0</v>
      </c>
      <c r="F5">
        <v>0</v>
      </c>
      <c r="G5">
        <v>0</v>
      </c>
    </row>
    <row r="6" spans="1:7" x14ac:dyDescent="0.3">
      <c r="A6" s="23">
        <f>'Prix - Soja 13'!C6</f>
        <v>2021</v>
      </c>
      <c r="B6" s="46">
        <f>'Prix - Soja 13'!E6</f>
        <v>562</v>
      </c>
      <c r="C6" s="24">
        <f>'Prix - Soja 13'!F6</f>
        <v>318.29000000000002</v>
      </c>
    </row>
    <row r="7" spans="1:7" x14ac:dyDescent="0.3">
      <c r="A7" s="23">
        <f>'Prix - Soja 13'!C7</f>
        <v>2021</v>
      </c>
      <c r="B7" s="46">
        <f>'Prix - Soja 13'!E7</f>
        <v>562</v>
      </c>
      <c r="C7" s="24">
        <f>'Prix - Soja 13'!F7</f>
        <v>318.29000000000002</v>
      </c>
    </row>
    <row r="8" spans="1:7" x14ac:dyDescent="0.3">
      <c r="A8" s="23">
        <f>'Prix - Soja 13'!C8</f>
        <v>2021</v>
      </c>
      <c r="B8" s="46">
        <f>'Prix - Soja 13'!E8</f>
        <v>562</v>
      </c>
      <c r="C8" s="24">
        <f>'Prix - Soja 13'!F8</f>
        <v>318.29000000000002</v>
      </c>
    </row>
    <row r="9" spans="1:7" x14ac:dyDescent="0.3">
      <c r="A9" s="23">
        <f>'Prix - Soja 13'!C9</f>
        <v>2021</v>
      </c>
      <c r="B9" s="46">
        <f>'Prix - Soja 13'!E9</f>
        <v>562</v>
      </c>
      <c r="C9" s="24">
        <f>'Prix - Soja 13'!F9</f>
        <v>318.29000000000002</v>
      </c>
    </row>
    <row r="10" spans="1:7" x14ac:dyDescent="0.3">
      <c r="A10" s="23">
        <f>'Prix - Soja 13'!C10</f>
        <v>2021</v>
      </c>
      <c r="B10" s="46">
        <f>'Prix - Soja 13'!E10</f>
        <v>562</v>
      </c>
      <c r="C10" s="24">
        <f>'Prix - Soja 13'!F10</f>
        <v>318.29000000000002</v>
      </c>
    </row>
    <row r="11" spans="1:7" x14ac:dyDescent="0.3">
      <c r="A11" s="23">
        <f>'Prix - Soja 13'!C11</f>
        <v>2021</v>
      </c>
      <c r="B11" s="46">
        <f>'Prix - Soja 13'!E11</f>
        <v>562</v>
      </c>
      <c r="C11" s="24">
        <f>'Prix - Soja 13'!F11</f>
        <v>318.29000000000002</v>
      </c>
    </row>
    <row r="12" spans="1:7" x14ac:dyDescent="0.3">
      <c r="A12" s="23">
        <f>'Prix - Soja 13'!C12</f>
        <v>2021</v>
      </c>
      <c r="B12" s="46">
        <f>'Prix - Soja 13'!E12</f>
        <v>562</v>
      </c>
      <c r="C12" s="24">
        <f>'Prix - Soja 13'!F12</f>
        <v>318.29000000000002</v>
      </c>
    </row>
    <row r="13" spans="1:7" x14ac:dyDescent="0.3">
      <c r="A13" s="23">
        <f>'Prix - Soja 13'!C13</f>
        <v>2021</v>
      </c>
      <c r="B13" s="46">
        <f>'Prix - Soja 13'!E13</f>
        <v>562</v>
      </c>
      <c r="C13" s="24">
        <f>'Prix - Soja 13'!F13</f>
        <v>318.29000000000002</v>
      </c>
    </row>
    <row r="14" spans="1:7" x14ac:dyDescent="0.3">
      <c r="A14" s="23">
        <f>'Prix - Soja 13'!C14</f>
        <v>2021</v>
      </c>
      <c r="B14" s="46">
        <f>'Prix - Soja 13'!E14</f>
        <v>562</v>
      </c>
      <c r="C14" s="24">
        <f>'Prix - Soja 13'!F14</f>
        <v>318.29000000000002</v>
      </c>
    </row>
    <row r="15" spans="1:7" x14ac:dyDescent="0.3">
      <c r="A15" s="23">
        <f>'Prix - Soja 13'!C15</f>
        <v>2021</v>
      </c>
      <c r="B15" s="46">
        <f>'Prix - Soja 13'!E15</f>
        <v>562</v>
      </c>
      <c r="C15" s="24">
        <f>'Prix - Soja 13'!F15</f>
        <v>318.29000000000002</v>
      </c>
    </row>
    <row r="16" spans="1:7" x14ac:dyDescent="0.3">
      <c r="A16" s="23">
        <f>'Prix - Soja 13'!C16</f>
        <v>2021</v>
      </c>
      <c r="B16" s="46">
        <f>'Prix - Soja 13'!E16</f>
        <v>562</v>
      </c>
      <c r="C16" s="24">
        <f>'Prix - Soja 13'!F16</f>
        <v>318.29000000000002</v>
      </c>
    </row>
    <row r="17" spans="1:3" x14ac:dyDescent="0.3">
      <c r="A17" s="23">
        <f>'Prix - Soja 13'!C17</f>
        <v>2021</v>
      </c>
      <c r="B17" s="46">
        <f>'Prix - Soja 13'!E17</f>
        <v>562</v>
      </c>
      <c r="C17" s="24">
        <f>'Prix - Soja 13'!F17</f>
        <v>318.29000000000002</v>
      </c>
    </row>
    <row r="18" spans="1:3" x14ac:dyDescent="0.3">
      <c r="A18" s="23">
        <f>'Prix - Soja 13'!C18</f>
        <v>2021</v>
      </c>
      <c r="B18" s="46">
        <f>'Prix - Soja 13'!E18</f>
        <v>562</v>
      </c>
      <c r="C18" s="24">
        <f>'Prix - Soja 13'!F18</f>
        <v>318.29000000000002</v>
      </c>
    </row>
    <row r="19" spans="1:3" x14ac:dyDescent="0.3">
      <c r="A19" s="23">
        <f>'Prix - Soja 13'!C19</f>
        <v>2021</v>
      </c>
      <c r="B19" s="46">
        <f>'Prix - Soja 13'!E19</f>
        <v>562</v>
      </c>
      <c r="C19" s="24">
        <f>'Prix - Soja 13'!F19</f>
        <v>318.29000000000002</v>
      </c>
    </row>
    <row r="20" spans="1:3" x14ac:dyDescent="0.3">
      <c r="A20" s="23">
        <f>'Prix - Soja 13'!C20</f>
        <v>2021</v>
      </c>
      <c r="B20" s="46">
        <f>'Prix - Soja 13'!E20</f>
        <v>562</v>
      </c>
      <c r="C20" s="24">
        <f>'Prix - Soja 13'!F20</f>
        <v>318.29000000000002</v>
      </c>
    </row>
    <row r="21" spans="1:3" x14ac:dyDescent="0.3">
      <c r="A21" s="23">
        <f>'Prix - Soja 13'!C21</f>
        <v>2021</v>
      </c>
      <c r="B21" s="46">
        <f>'Prix - Soja 13'!E21</f>
        <v>562</v>
      </c>
      <c r="C21" s="24">
        <f>'Prix - Soja 13'!F21</f>
        <v>318.29000000000002</v>
      </c>
    </row>
    <row r="22" spans="1:3" x14ac:dyDescent="0.3">
      <c r="A22" s="23">
        <f>'Prix - Soja 13'!C22</f>
        <v>2021</v>
      </c>
      <c r="B22" s="46">
        <f>'Prix - Soja 13'!E22</f>
        <v>562</v>
      </c>
      <c r="C22" s="24">
        <f>'Prix - Soja 13'!F22</f>
        <v>318.29000000000002</v>
      </c>
    </row>
    <row r="23" spans="1:3" x14ac:dyDescent="0.3">
      <c r="A23" s="23">
        <f>'Prix - Soja 13'!C23</f>
        <v>2022</v>
      </c>
      <c r="B23" s="46">
        <f>'Prix - Soja 13'!E23</f>
        <v>685</v>
      </c>
      <c r="C23" s="24">
        <f>'Prix - Soja 13'!F23</f>
        <v>399.29</v>
      </c>
    </row>
    <row r="24" spans="1:3" x14ac:dyDescent="0.3">
      <c r="A24" s="23">
        <f>'Prix - Soja 13'!C24</f>
        <v>2022</v>
      </c>
      <c r="B24" s="46">
        <f>'Prix - Soja 13'!E24</f>
        <v>685</v>
      </c>
      <c r="C24" s="24">
        <f>'Prix - Soja 13'!F24</f>
        <v>399.29</v>
      </c>
    </row>
    <row r="25" spans="1:3" x14ac:dyDescent="0.3">
      <c r="A25" s="23">
        <f>'Prix - Soja 13'!C25</f>
        <v>2022</v>
      </c>
      <c r="B25" s="46">
        <f>'Prix - Soja 13'!E25</f>
        <v>685</v>
      </c>
      <c r="C25" s="24">
        <f>'Prix - Soja 13'!F25</f>
        <v>399.29</v>
      </c>
    </row>
    <row r="26" spans="1:3" x14ac:dyDescent="0.3">
      <c r="A26" s="23">
        <f>'Prix - Soja 13'!C26</f>
        <v>2022</v>
      </c>
      <c r="B26" s="46">
        <f>'Prix - Soja 13'!E26</f>
        <v>685</v>
      </c>
      <c r="C26" s="24">
        <f>'Prix - Soja 13'!F26</f>
        <v>399.29</v>
      </c>
    </row>
    <row r="27" spans="1:3" x14ac:dyDescent="0.3">
      <c r="A27" s="23">
        <f>'Prix - Soja 13'!C27</f>
        <v>2022</v>
      </c>
      <c r="B27" s="46">
        <f>'Prix - Soja 13'!E27</f>
        <v>685</v>
      </c>
      <c r="C27" s="24">
        <f>'Prix - Soja 13'!F27</f>
        <v>399.29</v>
      </c>
    </row>
    <row r="28" spans="1:3" x14ac:dyDescent="0.3">
      <c r="A28" s="23">
        <f>'Prix - Soja 13'!C28</f>
        <v>2022</v>
      </c>
      <c r="B28" s="46">
        <f>'Prix - Soja 13'!E28</f>
        <v>685</v>
      </c>
      <c r="C28" s="24">
        <f>'Prix - Soja 13'!F28</f>
        <v>399.29</v>
      </c>
    </row>
    <row r="29" spans="1:3" x14ac:dyDescent="0.3">
      <c r="A29" s="23">
        <f>'Prix - Soja 13'!C29</f>
        <v>2022</v>
      </c>
      <c r="B29" s="46">
        <f>'Prix - Soja 13'!E29</f>
        <v>685</v>
      </c>
      <c r="C29" s="24">
        <f>'Prix - Soja 13'!F29</f>
        <v>399.29</v>
      </c>
    </row>
    <row r="30" spans="1:3" x14ac:dyDescent="0.3">
      <c r="A30" s="23">
        <f>'Prix - Soja 13'!C30</f>
        <v>2022</v>
      </c>
      <c r="B30" s="46">
        <f>'Prix - Soja 13'!E30</f>
        <v>685</v>
      </c>
      <c r="C30" s="24">
        <f>'Prix - Soja 13'!F30</f>
        <v>399.29</v>
      </c>
    </row>
    <row r="31" spans="1:3" x14ac:dyDescent="0.3">
      <c r="A31" s="23">
        <f>'Prix - Soja 13'!C31</f>
        <v>2022</v>
      </c>
      <c r="B31" s="46">
        <f>'Prix - Soja 13'!E31</f>
        <v>685</v>
      </c>
      <c r="C31" s="24">
        <f>'Prix - Soja 13'!F31</f>
        <v>399.29</v>
      </c>
    </row>
    <row r="32" spans="1:3" x14ac:dyDescent="0.3">
      <c r="A32" s="23">
        <f>'Prix - Soja 13'!C32</f>
        <v>2022</v>
      </c>
      <c r="B32" s="46">
        <f>'Prix - Soja 13'!E32</f>
        <v>685</v>
      </c>
      <c r="C32" s="24">
        <f>'Prix - Soja 13'!F32</f>
        <v>399.29</v>
      </c>
    </row>
    <row r="33" spans="1:3" x14ac:dyDescent="0.3">
      <c r="A33" s="23">
        <f>'Prix - Soja 13'!C33</f>
        <v>2022</v>
      </c>
      <c r="B33" s="46">
        <f>'Prix - Soja 13'!E33</f>
        <v>685</v>
      </c>
      <c r="C33" s="24">
        <f>'Prix - Soja 13'!F33</f>
        <v>399.29</v>
      </c>
    </row>
    <row r="34" spans="1:3" x14ac:dyDescent="0.3">
      <c r="A34" s="23">
        <f>'Prix - Soja 13'!C34</f>
        <v>2022</v>
      </c>
      <c r="B34" s="46">
        <f>'Prix - Soja 13'!E34</f>
        <v>685</v>
      </c>
      <c r="C34" s="24">
        <f>'Prix - Soja 13'!F34</f>
        <v>399.29</v>
      </c>
    </row>
    <row r="35" spans="1:3" x14ac:dyDescent="0.3">
      <c r="A35" s="23">
        <f>'Prix - Soja 13'!C35</f>
        <v>2022</v>
      </c>
      <c r="B35" s="46">
        <f>'Prix - Soja 13'!E35</f>
        <v>685</v>
      </c>
      <c r="C35" s="24">
        <f>'Prix - Soja 13'!F35</f>
        <v>399.29</v>
      </c>
    </row>
    <row r="36" spans="1:3" x14ac:dyDescent="0.3">
      <c r="A36" s="23">
        <f>'Prix - Soja 13'!C36</f>
        <v>2022</v>
      </c>
      <c r="B36" s="46">
        <f>'Prix - Soja 13'!E36</f>
        <v>685</v>
      </c>
      <c r="C36" s="24">
        <f>'Prix - Soja 13'!F36</f>
        <v>399.29</v>
      </c>
    </row>
    <row r="37" spans="1:3" x14ac:dyDescent="0.3">
      <c r="A37" s="23">
        <f>'Prix - Soja 13'!C37</f>
        <v>2022</v>
      </c>
      <c r="B37" s="46">
        <f>'Prix - Soja 13'!E37</f>
        <v>685</v>
      </c>
      <c r="C37" s="24">
        <f>'Prix - Soja 13'!F37</f>
        <v>399.29</v>
      </c>
    </row>
    <row r="38" spans="1:3" x14ac:dyDescent="0.3">
      <c r="A38" s="23">
        <f>'Prix - Soja 13'!C38</f>
        <v>2022</v>
      </c>
      <c r="B38" s="46">
        <f>'Prix - Soja 13'!E38</f>
        <v>685</v>
      </c>
      <c r="C38" s="24">
        <f>'Prix - Soja 13'!F38</f>
        <v>399.29</v>
      </c>
    </row>
    <row r="39" spans="1:3" x14ac:dyDescent="0.3">
      <c r="A39" s="23">
        <f>'Prix - Soja 13'!C39</f>
        <v>2022</v>
      </c>
      <c r="B39" s="46">
        <f>'Prix - Soja 13'!E39</f>
        <v>685</v>
      </c>
      <c r="C39" s="24">
        <f>'Prix - Soja 13'!F39</f>
        <v>399.29</v>
      </c>
    </row>
    <row r="40" spans="1:3" x14ac:dyDescent="0.3">
      <c r="A40" s="23">
        <f>'Prix - Soja 13'!C40</f>
        <v>2022</v>
      </c>
      <c r="B40" s="46">
        <f>'Prix - Soja 13'!E40</f>
        <v>685</v>
      </c>
      <c r="C40" s="24">
        <f>'Prix - Soja 13'!F40</f>
        <v>399.29</v>
      </c>
    </row>
    <row r="41" spans="1:3" x14ac:dyDescent="0.3">
      <c r="A41" s="23">
        <f>'Prix - Soja 13'!C41</f>
        <v>2022</v>
      </c>
      <c r="B41" s="46">
        <f>'Prix - Soja 13'!E41</f>
        <v>685</v>
      </c>
      <c r="C41" s="24">
        <f>'Prix - Soja 13'!F41</f>
        <v>399.29</v>
      </c>
    </row>
    <row r="42" spans="1:3" x14ac:dyDescent="0.3">
      <c r="A42" s="23">
        <f>'Prix - Soja 13'!C42</f>
        <v>2023</v>
      </c>
      <c r="B42" s="46">
        <f>'Prix - Soja 13'!E42</f>
        <v>469</v>
      </c>
      <c r="C42" s="24">
        <f>'Prix - Soja 13'!F42</f>
        <v>452.79</v>
      </c>
    </row>
    <row r="43" spans="1:3" x14ac:dyDescent="0.3">
      <c r="A43" s="23">
        <f>'Prix - Soja 13'!C43</f>
        <v>2023</v>
      </c>
      <c r="B43" s="46">
        <f>'Prix - Soja 13'!E43</f>
        <v>469</v>
      </c>
      <c r="C43" s="24">
        <f>'Prix - Soja 13'!F43</f>
        <v>452.79</v>
      </c>
    </row>
    <row r="44" spans="1:3" x14ac:dyDescent="0.3">
      <c r="A44" s="23">
        <f>'Prix - Soja 13'!C44</f>
        <v>2023</v>
      </c>
      <c r="B44" s="46">
        <f>'Prix - Soja 13'!E44</f>
        <v>469</v>
      </c>
      <c r="C44" s="24">
        <f>'Prix - Soja 13'!F44</f>
        <v>452.79</v>
      </c>
    </row>
    <row r="45" spans="1:3" x14ac:dyDescent="0.3">
      <c r="A45" s="23">
        <f>'Prix - Soja 13'!C45</f>
        <v>2023</v>
      </c>
      <c r="B45" s="46">
        <f>'Prix - Soja 13'!E45</f>
        <v>469</v>
      </c>
      <c r="C45" s="24">
        <f>'Prix - Soja 13'!F45</f>
        <v>452.79</v>
      </c>
    </row>
    <row r="46" spans="1:3" x14ac:dyDescent="0.3">
      <c r="A46" s="23">
        <f>'Prix - Soja 13'!C46</f>
        <v>2023</v>
      </c>
      <c r="B46" s="46">
        <f>'Prix - Soja 13'!E46</f>
        <v>469</v>
      </c>
      <c r="C46" s="24">
        <f>'Prix - Soja 13'!F46</f>
        <v>452.79</v>
      </c>
    </row>
    <row r="47" spans="1:3" x14ac:dyDescent="0.3">
      <c r="A47" s="23">
        <f>'Prix - Soja 13'!C47</f>
        <v>2023</v>
      </c>
      <c r="B47" s="46">
        <f>'Prix - Soja 13'!E47</f>
        <v>469</v>
      </c>
      <c r="C47" s="24">
        <f>'Prix - Soja 13'!F47</f>
        <v>452.79</v>
      </c>
    </row>
    <row r="48" spans="1:3" x14ac:dyDescent="0.3">
      <c r="A48" s="23">
        <f>'Prix - Soja 13'!C48</f>
        <v>2023</v>
      </c>
      <c r="B48" s="46">
        <f>'Prix - Soja 13'!E48</f>
        <v>469</v>
      </c>
      <c r="C48" s="24">
        <f>'Prix - Soja 13'!F48</f>
        <v>452.79</v>
      </c>
    </row>
    <row r="49" spans="1:3" x14ac:dyDescent="0.3">
      <c r="A49" s="23">
        <f>'Prix - Soja 13'!C49</f>
        <v>2023</v>
      </c>
      <c r="B49" s="46">
        <f>'Prix - Soja 13'!E49</f>
        <v>469</v>
      </c>
      <c r="C49" s="24">
        <f>'Prix - Soja 13'!F49</f>
        <v>452.79</v>
      </c>
    </row>
    <row r="50" spans="1:3" x14ac:dyDescent="0.3">
      <c r="A50" s="23">
        <f>'Prix - Soja 13'!C50</f>
        <v>2023</v>
      </c>
      <c r="B50" s="46">
        <f>'Prix - Soja 13'!E50</f>
        <v>469</v>
      </c>
      <c r="C50" s="24">
        <f>'Prix - Soja 13'!F50</f>
        <v>452.79</v>
      </c>
    </row>
    <row r="51" spans="1:3" x14ac:dyDescent="0.3">
      <c r="A51" s="23">
        <f>'Prix - Soja 13'!C51</f>
        <v>2023</v>
      </c>
      <c r="B51" s="46">
        <f>'Prix - Soja 13'!E51</f>
        <v>469</v>
      </c>
      <c r="C51" s="24">
        <f>'Prix - Soja 13'!F51</f>
        <v>452.79</v>
      </c>
    </row>
    <row r="52" spans="1:3" x14ac:dyDescent="0.3">
      <c r="A52" s="23">
        <f>'Prix - Soja 13'!C52</f>
        <v>2023</v>
      </c>
      <c r="B52" s="46">
        <f>'Prix - Soja 13'!E52</f>
        <v>469</v>
      </c>
      <c r="C52" s="24">
        <f>'Prix - Soja 13'!F52</f>
        <v>452.79</v>
      </c>
    </row>
    <row r="53" spans="1:3" x14ac:dyDescent="0.3">
      <c r="A53" s="23">
        <f>'Prix - Soja 13'!C53</f>
        <v>2023</v>
      </c>
      <c r="B53" s="46">
        <f>'Prix - Soja 13'!E53</f>
        <v>469</v>
      </c>
      <c r="C53" s="24">
        <f>'Prix - Soja 13'!F53</f>
        <v>452.79</v>
      </c>
    </row>
    <row r="54" spans="1:3" x14ac:dyDescent="0.3">
      <c r="A54" s="23">
        <f>'Prix - Soja 13'!C54</f>
        <v>2023</v>
      </c>
      <c r="B54" s="46">
        <f>'Prix - Soja 13'!E54</f>
        <v>469</v>
      </c>
      <c r="C54" s="24">
        <f>'Prix - Soja 13'!F54</f>
        <v>452.79</v>
      </c>
    </row>
    <row r="55" spans="1:3" x14ac:dyDescent="0.3">
      <c r="A55" s="23">
        <f>'Prix - Soja 13'!C55</f>
        <v>2023</v>
      </c>
      <c r="B55" s="46">
        <f>'Prix - Soja 13'!E55</f>
        <v>469</v>
      </c>
      <c r="C55" s="24">
        <f>'Prix - Soja 13'!F55</f>
        <v>452.79</v>
      </c>
    </row>
    <row r="56" spans="1:3" x14ac:dyDescent="0.3">
      <c r="A56" s="23">
        <f>'Prix - Soja 13'!C56</f>
        <v>2023</v>
      </c>
      <c r="B56" s="46">
        <f>'Prix - Soja 13'!E56</f>
        <v>469</v>
      </c>
      <c r="C56" s="24">
        <f>'Prix - Soja 13'!F56</f>
        <v>452.79</v>
      </c>
    </row>
    <row r="57" spans="1:3" x14ac:dyDescent="0.3">
      <c r="A57" s="23">
        <f>'Prix - Soja 13'!C57</f>
        <v>2023</v>
      </c>
      <c r="B57" s="46">
        <f>'Prix - Soja 13'!E57</f>
        <v>469</v>
      </c>
      <c r="C57" s="24">
        <f>'Prix - Soja 13'!F57</f>
        <v>452.79</v>
      </c>
    </row>
    <row r="58" spans="1:3" x14ac:dyDescent="0.3">
      <c r="A58" s="23">
        <f>'Prix - Soja 13'!C58</f>
        <v>2023</v>
      </c>
      <c r="B58" s="46">
        <f>'Prix - Soja 13'!E58</f>
        <v>469</v>
      </c>
      <c r="C58" s="24">
        <f>'Prix - Soja 13'!F58</f>
        <v>452.79</v>
      </c>
    </row>
    <row r="59" spans="1:3" x14ac:dyDescent="0.3">
      <c r="A59"/>
      <c r="B59"/>
      <c r="C59"/>
    </row>
    <row r="60" spans="1:3" x14ac:dyDescent="0.3">
      <c r="A60"/>
      <c r="B60"/>
      <c r="C60"/>
    </row>
    <row r="61" spans="1:3" x14ac:dyDescent="0.3">
      <c r="A61"/>
      <c r="B61"/>
      <c r="C61"/>
    </row>
    <row r="62" spans="1:3" x14ac:dyDescent="0.3">
      <c r="A62"/>
      <c r="B62"/>
      <c r="C6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/>
  </sheetPr>
  <dimension ref="A1:G317"/>
  <sheetViews>
    <sheetView workbookViewId="0">
      <selection activeCell="F188" sqref="F188"/>
    </sheetView>
  </sheetViews>
  <sheetFormatPr baseColWidth="10" defaultColWidth="11.44140625" defaultRowHeight="14.4" x14ac:dyDescent="0.3"/>
  <cols>
    <col min="1" max="1" width="18.44140625" customWidth="1"/>
    <col min="2" max="3" width="18.44140625" style="10" customWidth="1"/>
    <col min="4" max="6" width="18.44140625" style="48" customWidth="1"/>
    <col min="7" max="7" width="18.44140625" customWidth="1"/>
  </cols>
  <sheetData>
    <row r="1" spans="1:7" x14ac:dyDescent="0.3">
      <c r="A1" s="43" t="s">
        <v>0</v>
      </c>
      <c r="B1" s="49" t="s">
        <v>78</v>
      </c>
      <c r="C1" s="49" t="s">
        <v>279</v>
      </c>
      <c r="D1" s="50" t="s">
        <v>79</v>
      </c>
      <c r="E1" s="51" t="s">
        <v>80</v>
      </c>
      <c r="F1" s="51" t="s">
        <v>81</v>
      </c>
      <c r="G1" s="42" t="s">
        <v>82</v>
      </c>
    </row>
    <row r="2" spans="1:7" x14ac:dyDescent="0.3">
      <c r="A2" s="41">
        <v>17</v>
      </c>
      <c r="B2" s="130">
        <v>43103</v>
      </c>
      <c r="C2" s="141">
        <f>YEAR(B2)</f>
        <v>2018</v>
      </c>
      <c r="D2" s="131">
        <v>324.39490975630042</v>
      </c>
      <c r="E2" s="132">
        <f t="shared" ref="E2:E36" si="0">+E3</f>
        <v>315.77059719644001</v>
      </c>
      <c r="F2" s="133">
        <v>343.8</v>
      </c>
      <c r="G2" s="120" t="str">
        <f t="shared" ref="G2:G53" si="1">TEXT(B2,"jj/mm/aaaa")</f>
        <v>03/01/2018</v>
      </c>
    </row>
    <row r="3" spans="1:7" x14ac:dyDescent="0.3">
      <c r="A3" s="41">
        <v>17</v>
      </c>
      <c r="B3" s="134">
        <v>43110</v>
      </c>
      <c r="C3" s="141">
        <f t="shared" ref="C3:C66" si="2">YEAR(B3)</f>
        <v>2018</v>
      </c>
      <c r="D3" s="135">
        <v>322.60673782521678</v>
      </c>
      <c r="E3" s="132">
        <f t="shared" si="0"/>
        <v>315.77059719644001</v>
      </c>
      <c r="F3" s="133">
        <v>343.8</v>
      </c>
      <c r="G3" s="120" t="str">
        <f t="shared" si="1"/>
        <v>10/01/2018</v>
      </c>
    </row>
    <row r="4" spans="1:7" x14ac:dyDescent="0.3">
      <c r="A4" s="41">
        <v>17</v>
      </c>
      <c r="B4" s="130">
        <v>43117</v>
      </c>
      <c r="C4" s="141">
        <f t="shared" si="2"/>
        <v>2018</v>
      </c>
      <c r="D4" s="131">
        <v>319.16741784807016</v>
      </c>
      <c r="E4" s="132">
        <f t="shared" si="0"/>
        <v>315.77059719644001</v>
      </c>
      <c r="F4" s="133">
        <v>343.8</v>
      </c>
      <c r="G4" s="120" t="str">
        <f t="shared" si="1"/>
        <v>17/01/2018</v>
      </c>
    </row>
    <row r="5" spans="1:7" x14ac:dyDescent="0.3">
      <c r="A5" s="41">
        <v>17</v>
      </c>
      <c r="B5" s="134">
        <v>43124</v>
      </c>
      <c r="C5" s="141">
        <f t="shared" si="2"/>
        <v>2018</v>
      </c>
      <c r="D5" s="135">
        <v>318.9119170984456</v>
      </c>
      <c r="E5" s="132">
        <f t="shared" si="0"/>
        <v>315.77059719644001</v>
      </c>
      <c r="F5" s="133">
        <v>343.8</v>
      </c>
      <c r="G5" s="120" t="str">
        <f t="shared" si="1"/>
        <v>24/01/2018</v>
      </c>
    </row>
    <row r="6" spans="1:7" x14ac:dyDescent="0.3">
      <c r="A6" s="41">
        <v>17</v>
      </c>
      <c r="B6" s="130">
        <v>43131</v>
      </c>
      <c r="C6" s="141">
        <f t="shared" si="2"/>
        <v>2018</v>
      </c>
      <c r="D6" s="131">
        <v>318.61603917476117</v>
      </c>
      <c r="E6" s="132">
        <f t="shared" si="0"/>
        <v>315.77059719644001</v>
      </c>
      <c r="F6" s="133">
        <v>343.8</v>
      </c>
      <c r="G6" s="120" t="str">
        <f t="shared" si="1"/>
        <v>31/01/2018</v>
      </c>
    </row>
    <row r="7" spans="1:7" x14ac:dyDescent="0.3">
      <c r="A7" s="41">
        <v>17</v>
      </c>
      <c r="B7" s="134">
        <v>43138</v>
      </c>
      <c r="C7" s="141">
        <f t="shared" si="2"/>
        <v>2018</v>
      </c>
      <c r="D7" s="135">
        <v>318.41465391473497</v>
      </c>
      <c r="E7" s="132">
        <f t="shared" si="0"/>
        <v>315.77059719644001</v>
      </c>
      <c r="F7" s="133">
        <v>343.8</v>
      </c>
      <c r="G7" s="120" t="str">
        <f t="shared" si="1"/>
        <v>07/02/2018</v>
      </c>
    </row>
    <row r="8" spans="1:7" x14ac:dyDescent="0.3">
      <c r="A8" s="41">
        <v>17</v>
      </c>
      <c r="B8" s="130">
        <v>43145</v>
      </c>
      <c r="C8" s="141">
        <f t="shared" si="2"/>
        <v>2018</v>
      </c>
      <c r="D8" s="131">
        <v>321.08033689666348</v>
      </c>
      <c r="E8" s="132">
        <f t="shared" si="0"/>
        <v>315.77059719644001</v>
      </c>
      <c r="F8" s="133">
        <v>343.8</v>
      </c>
      <c r="G8" s="120" t="str">
        <f t="shared" si="1"/>
        <v>14/02/2018</v>
      </c>
    </row>
    <row r="9" spans="1:7" x14ac:dyDescent="0.3">
      <c r="A9" s="41">
        <v>17</v>
      </c>
      <c r="B9" s="134">
        <v>43152</v>
      </c>
      <c r="C9" s="141">
        <f t="shared" si="2"/>
        <v>2018</v>
      </c>
      <c r="D9" s="135">
        <v>322.26283300844699</v>
      </c>
      <c r="E9" s="132">
        <f t="shared" si="0"/>
        <v>315.77059719644001</v>
      </c>
      <c r="F9" s="133">
        <v>343.8</v>
      </c>
      <c r="G9" s="120" t="str">
        <f t="shared" si="1"/>
        <v>21/02/2018</v>
      </c>
    </row>
    <row r="10" spans="1:7" x14ac:dyDescent="0.3">
      <c r="A10" s="41">
        <v>17</v>
      </c>
      <c r="B10" s="130">
        <v>43159</v>
      </c>
      <c r="C10" s="141">
        <f t="shared" si="2"/>
        <v>2018</v>
      </c>
      <c r="D10" s="131">
        <v>323.55493695758963</v>
      </c>
      <c r="E10" s="132">
        <f t="shared" si="0"/>
        <v>315.77059719644001</v>
      </c>
      <c r="F10" s="133">
        <v>343.8</v>
      </c>
      <c r="G10" s="120" t="str">
        <f t="shared" si="1"/>
        <v>28/02/2018</v>
      </c>
    </row>
    <row r="11" spans="1:7" x14ac:dyDescent="0.3">
      <c r="A11" s="41">
        <v>17</v>
      </c>
      <c r="B11" s="134">
        <v>43166</v>
      </c>
      <c r="C11" s="141">
        <f t="shared" si="2"/>
        <v>2018</v>
      </c>
      <c r="D11" s="135">
        <v>326.3187565434485</v>
      </c>
      <c r="E11" s="132">
        <f t="shared" si="0"/>
        <v>315.77059719644001</v>
      </c>
      <c r="F11" s="133">
        <v>343.8</v>
      </c>
      <c r="G11" s="120" t="str">
        <f t="shared" si="1"/>
        <v>07/03/2018</v>
      </c>
    </row>
    <row r="12" spans="1:7" x14ac:dyDescent="0.3">
      <c r="A12" s="41">
        <v>17</v>
      </c>
      <c r="B12" s="130">
        <v>43173</v>
      </c>
      <c r="C12" s="141">
        <f t="shared" si="2"/>
        <v>2018</v>
      </c>
      <c r="D12" s="131">
        <v>326.45322984881557</v>
      </c>
      <c r="E12" s="132">
        <f t="shared" si="0"/>
        <v>315.77059719644001</v>
      </c>
      <c r="F12" s="133">
        <v>343.8</v>
      </c>
      <c r="G12" s="120" t="str">
        <f t="shared" si="1"/>
        <v>14/03/2018</v>
      </c>
    </row>
    <row r="13" spans="1:7" x14ac:dyDescent="0.3">
      <c r="A13" s="41">
        <v>17</v>
      </c>
      <c r="B13" s="134">
        <v>43180</v>
      </c>
      <c r="C13" s="141">
        <f t="shared" si="2"/>
        <v>2018</v>
      </c>
      <c r="D13" s="135">
        <v>327.69819306527756</v>
      </c>
      <c r="E13" s="132">
        <f t="shared" si="0"/>
        <v>315.77059719644001</v>
      </c>
      <c r="F13" s="133">
        <v>343.8</v>
      </c>
      <c r="G13" s="120" t="str">
        <f t="shared" si="1"/>
        <v>21/03/2018</v>
      </c>
    </row>
    <row r="14" spans="1:7" x14ac:dyDescent="0.3">
      <c r="A14" s="41">
        <v>17</v>
      </c>
      <c r="B14" s="130">
        <v>43187</v>
      </c>
      <c r="C14" s="141">
        <f t="shared" si="2"/>
        <v>2018</v>
      </c>
      <c r="D14" s="131">
        <v>330.42426197773835</v>
      </c>
      <c r="E14" s="132">
        <f t="shared" si="0"/>
        <v>315.77059719644001</v>
      </c>
      <c r="F14" s="133">
        <v>343.8</v>
      </c>
      <c r="G14" s="120" t="str">
        <f t="shared" si="1"/>
        <v>28/03/2018</v>
      </c>
    </row>
    <row r="15" spans="1:7" x14ac:dyDescent="0.3">
      <c r="A15" s="41">
        <v>17</v>
      </c>
      <c r="B15" s="134">
        <v>43194</v>
      </c>
      <c r="C15" s="141">
        <f t="shared" si="2"/>
        <v>2018</v>
      </c>
      <c r="D15" s="135">
        <v>330.27859237536654</v>
      </c>
      <c r="E15" s="132">
        <f t="shared" si="0"/>
        <v>315.77059719644001</v>
      </c>
      <c r="F15" s="133">
        <v>343.8</v>
      </c>
      <c r="G15" s="120" t="str">
        <f t="shared" si="1"/>
        <v>04/04/2018</v>
      </c>
    </row>
    <row r="16" spans="1:7" x14ac:dyDescent="0.3">
      <c r="A16" s="41">
        <v>17</v>
      </c>
      <c r="B16" s="130">
        <v>43201</v>
      </c>
      <c r="C16" s="141">
        <f t="shared" si="2"/>
        <v>2018</v>
      </c>
      <c r="D16" s="131">
        <v>332.17054263565893</v>
      </c>
      <c r="E16" s="132">
        <f t="shared" si="0"/>
        <v>315.77059719644001</v>
      </c>
      <c r="F16" s="133">
        <v>343.8</v>
      </c>
      <c r="G16" s="120" t="str">
        <f t="shared" si="1"/>
        <v>11/04/2018</v>
      </c>
    </row>
    <row r="17" spans="1:7" x14ac:dyDescent="0.3">
      <c r="A17" s="41">
        <v>17</v>
      </c>
      <c r="B17" s="134">
        <v>43208</v>
      </c>
      <c r="C17" s="141">
        <f t="shared" si="2"/>
        <v>2018</v>
      </c>
      <c r="D17" s="135">
        <v>331.85340652244111</v>
      </c>
      <c r="E17" s="132">
        <f t="shared" si="0"/>
        <v>315.77059719644001</v>
      </c>
      <c r="F17" s="133">
        <v>343.8</v>
      </c>
      <c r="G17" s="120" t="str">
        <f t="shared" si="1"/>
        <v>18/04/2018</v>
      </c>
    </row>
    <row r="18" spans="1:7" x14ac:dyDescent="0.3">
      <c r="A18" s="41">
        <v>17</v>
      </c>
      <c r="B18" s="130">
        <v>43215</v>
      </c>
      <c r="C18" s="141">
        <f t="shared" si="2"/>
        <v>2018</v>
      </c>
      <c r="D18" s="131">
        <v>329.80713992613875</v>
      </c>
      <c r="E18" s="132">
        <f t="shared" si="0"/>
        <v>315.77059719644001</v>
      </c>
      <c r="F18" s="133">
        <v>343.8</v>
      </c>
      <c r="G18" s="120" t="str">
        <f t="shared" si="1"/>
        <v>25/04/2018</v>
      </c>
    </row>
    <row r="19" spans="1:7" x14ac:dyDescent="0.3">
      <c r="A19" s="41">
        <v>17</v>
      </c>
      <c r="B19" s="134">
        <v>43222</v>
      </c>
      <c r="C19" s="141">
        <f t="shared" si="2"/>
        <v>2018</v>
      </c>
      <c r="D19" s="135">
        <v>328.20021654035145</v>
      </c>
      <c r="E19" s="132">
        <f t="shared" si="0"/>
        <v>315.77059719644001</v>
      </c>
      <c r="F19" s="133">
        <v>343.8</v>
      </c>
      <c r="G19" s="120" t="str">
        <f t="shared" si="1"/>
        <v>02/05/2018</v>
      </c>
    </row>
    <row r="20" spans="1:7" x14ac:dyDescent="0.3">
      <c r="A20" s="41">
        <v>17</v>
      </c>
      <c r="B20" s="130">
        <v>43229</v>
      </c>
      <c r="C20" s="141">
        <f t="shared" si="2"/>
        <v>2018</v>
      </c>
      <c r="D20" s="131">
        <v>328.94183012038053</v>
      </c>
      <c r="E20" s="132">
        <f t="shared" si="0"/>
        <v>315.77059719644001</v>
      </c>
      <c r="F20" s="133">
        <v>343.8</v>
      </c>
      <c r="G20" s="120" t="str">
        <f t="shared" si="1"/>
        <v>09/05/2018</v>
      </c>
    </row>
    <row r="21" spans="1:7" x14ac:dyDescent="0.3">
      <c r="A21" s="41">
        <v>17</v>
      </c>
      <c r="B21" s="134">
        <v>43236</v>
      </c>
      <c r="C21" s="141">
        <f t="shared" si="2"/>
        <v>2018</v>
      </c>
      <c r="D21" s="135">
        <v>331.14392396469793</v>
      </c>
      <c r="E21" s="132">
        <f t="shared" si="0"/>
        <v>315.77059719644001</v>
      </c>
      <c r="F21" s="133">
        <v>343.8</v>
      </c>
      <c r="G21" s="120" t="str">
        <f t="shared" si="1"/>
        <v>16/05/2018</v>
      </c>
    </row>
    <row r="22" spans="1:7" x14ac:dyDescent="0.3">
      <c r="A22" s="41">
        <v>17</v>
      </c>
      <c r="B22" s="130">
        <v>43243</v>
      </c>
      <c r="C22" s="141">
        <f t="shared" si="2"/>
        <v>2018</v>
      </c>
      <c r="D22" s="131">
        <v>331.95251110351893</v>
      </c>
      <c r="E22" s="132">
        <f t="shared" si="0"/>
        <v>315.77059719644001</v>
      </c>
      <c r="F22" s="133">
        <v>343.8</v>
      </c>
      <c r="G22" s="120" t="str">
        <f t="shared" si="1"/>
        <v>23/05/2018</v>
      </c>
    </row>
    <row r="23" spans="1:7" x14ac:dyDescent="0.3">
      <c r="A23" s="41">
        <v>17</v>
      </c>
      <c r="B23" s="134">
        <v>43250</v>
      </c>
      <c r="C23" s="141">
        <f t="shared" si="2"/>
        <v>2018</v>
      </c>
      <c r="D23" s="135">
        <v>333.48521320495189</v>
      </c>
      <c r="E23" s="132">
        <f t="shared" si="0"/>
        <v>315.77059719644001</v>
      </c>
      <c r="F23" s="133">
        <v>343.8</v>
      </c>
      <c r="G23" s="120" t="str">
        <f t="shared" si="1"/>
        <v>30/05/2018</v>
      </c>
    </row>
    <row r="24" spans="1:7" x14ac:dyDescent="0.3">
      <c r="A24" s="41">
        <v>17</v>
      </c>
      <c r="B24" s="130">
        <v>43257</v>
      </c>
      <c r="C24" s="141">
        <f t="shared" si="2"/>
        <v>2018</v>
      </c>
      <c r="D24" s="131">
        <v>336.8805779855503</v>
      </c>
      <c r="E24" s="132">
        <f t="shared" si="0"/>
        <v>315.77059719644001</v>
      </c>
      <c r="F24" s="133">
        <v>343.8</v>
      </c>
      <c r="G24" s="120" t="str">
        <f t="shared" si="1"/>
        <v>06/06/2018</v>
      </c>
    </row>
    <row r="25" spans="1:7" x14ac:dyDescent="0.3">
      <c r="A25" s="41">
        <v>17</v>
      </c>
      <c r="B25" s="134">
        <v>43264</v>
      </c>
      <c r="C25" s="141">
        <f t="shared" si="2"/>
        <v>2018</v>
      </c>
      <c r="D25" s="135">
        <v>335.66814008840532</v>
      </c>
      <c r="E25" s="132">
        <f t="shared" si="0"/>
        <v>315.77059719644001</v>
      </c>
      <c r="F25" s="133">
        <v>343.8</v>
      </c>
      <c r="G25" s="120" t="str">
        <f t="shared" si="1"/>
        <v>13/06/2018</v>
      </c>
    </row>
    <row r="26" spans="1:7" x14ac:dyDescent="0.3">
      <c r="A26" s="41">
        <v>17</v>
      </c>
      <c r="B26" s="130">
        <v>43271</v>
      </c>
      <c r="C26" s="141">
        <f t="shared" si="2"/>
        <v>2018</v>
      </c>
      <c r="D26" s="131">
        <v>331.42166177232684</v>
      </c>
      <c r="E26" s="132">
        <f t="shared" si="0"/>
        <v>315.77059719644001</v>
      </c>
      <c r="F26" s="133">
        <v>343.8</v>
      </c>
      <c r="G26" s="120" t="str">
        <f t="shared" si="1"/>
        <v>20/06/2018</v>
      </c>
    </row>
    <row r="27" spans="1:7" x14ac:dyDescent="0.3">
      <c r="A27" s="41">
        <v>17</v>
      </c>
      <c r="B27" s="134">
        <v>43278</v>
      </c>
      <c r="C27" s="141">
        <f t="shared" si="2"/>
        <v>2018</v>
      </c>
      <c r="D27" s="135">
        <v>330.82816804407719</v>
      </c>
      <c r="E27" s="132">
        <f t="shared" si="0"/>
        <v>315.77059719644001</v>
      </c>
      <c r="F27" s="133">
        <v>343.8</v>
      </c>
      <c r="G27" s="120" t="str">
        <f t="shared" si="1"/>
        <v>27/06/2018</v>
      </c>
    </row>
    <row r="28" spans="1:7" x14ac:dyDescent="0.3">
      <c r="A28" s="41">
        <v>17</v>
      </c>
      <c r="B28" s="130">
        <v>43285</v>
      </c>
      <c r="C28" s="141">
        <f t="shared" si="2"/>
        <v>2018</v>
      </c>
      <c r="D28" s="131">
        <v>326.36144992269374</v>
      </c>
      <c r="E28" s="132">
        <f t="shared" si="0"/>
        <v>315.77059719644001</v>
      </c>
      <c r="F28" s="133">
        <v>343.8</v>
      </c>
      <c r="G28" s="120" t="str">
        <f t="shared" si="1"/>
        <v>04/07/2018</v>
      </c>
    </row>
    <row r="29" spans="1:7" x14ac:dyDescent="0.3">
      <c r="A29" s="41">
        <v>17</v>
      </c>
      <c r="B29" s="134">
        <v>43292</v>
      </c>
      <c r="C29" s="141">
        <f t="shared" si="2"/>
        <v>2018</v>
      </c>
      <c r="D29" s="135">
        <v>328.39369407754583</v>
      </c>
      <c r="E29" s="132">
        <f t="shared" si="0"/>
        <v>315.77059719644001</v>
      </c>
      <c r="F29" s="133">
        <v>343.8</v>
      </c>
      <c r="G29" s="120" t="str">
        <f t="shared" si="1"/>
        <v>11/07/2018</v>
      </c>
    </row>
    <row r="30" spans="1:7" x14ac:dyDescent="0.3">
      <c r="A30" s="41">
        <v>17</v>
      </c>
      <c r="B30" s="130">
        <v>43299</v>
      </c>
      <c r="C30" s="141">
        <f t="shared" si="2"/>
        <v>2018</v>
      </c>
      <c r="D30" s="131">
        <v>332.21083455344069</v>
      </c>
      <c r="E30" s="132">
        <f t="shared" si="0"/>
        <v>315.77059719644001</v>
      </c>
      <c r="F30" s="133">
        <v>343.8</v>
      </c>
      <c r="G30" s="120" t="str">
        <f t="shared" si="1"/>
        <v>18/07/2018</v>
      </c>
    </row>
    <row r="31" spans="1:7" x14ac:dyDescent="0.3">
      <c r="A31" s="41">
        <v>17</v>
      </c>
      <c r="B31" s="134">
        <v>43306</v>
      </c>
      <c r="C31" s="141">
        <f t="shared" si="2"/>
        <v>2018</v>
      </c>
      <c r="D31" s="135">
        <v>328.34901625320782</v>
      </c>
      <c r="E31" s="132">
        <f t="shared" si="0"/>
        <v>315.77059719644001</v>
      </c>
      <c r="F31" s="133">
        <v>343.8</v>
      </c>
      <c r="G31" s="120" t="str">
        <f t="shared" si="1"/>
        <v>25/07/2018</v>
      </c>
    </row>
    <row r="32" spans="1:7" x14ac:dyDescent="0.3">
      <c r="A32" s="41">
        <v>17</v>
      </c>
      <c r="B32" s="130">
        <v>43313</v>
      </c>
      <c r="C32" s="141">
        <f t="shared" si="2"/>
        <v>2018</v>
      </c>
      <c r="D32" s="131">
        <v>331.56634746922026</v>
      </c>
      <c r="E32" s="132">
        <f t="shared" si="0"/>
        <v>315.77059719644001</v>
      </c>
      <c r="F32" s="133">
        <v>343.8</v>
      </c>
      <c r="G32" s="120" t="str">
        <f t="shared" si="1"/>
        <v>01/08/2018</v>
      </c>
    </row>
    <row r="33" spans="1:7" x14ac:dyDescent="0.3">
      <c r="A33" s="41">
        <v>17</v>
      </c>
      <c r="B33" s="134">
        <v>43320</v>
      </c>
      <c r="C33" s="141">
        <f t="shared" si="2"/>
        <v>2018</v>
      </c>
      <c r="D33" s="135">
        <v>332.65165242902748</v>
      </c>
      <c r="E33" s="132">
        <f t="shared" si="0"/>
        <v>315.77059719644001</v>
      </c>
      <c r="F33" s="133">
        <v>343.8</v>
      </c>
      <c r="G33" s="120" t="str">
        <f t="shared" si="1"/>
        <v>08/08/2018</v>
      </c>
    </row>
    <row r="34" spans="1:7" x14ac:dyDescent="0.3">
      <c r="A34" s="41">
        <v>17</v>
      </c>
      <c r="B34" s="130">
        <v>43327</v>
      </c>
      <c r="C34" s="141">
        <f t="shared" si="2"/>
        <v>2018</v>
      </c>
      <c r="D34" s="131">
        <v>329.47619468244852</v>
      </c>
      <c r="E34" s="132">
        <f t="shared" si="0"/>
        <v>315.77059719644001</v>
      </c>
      <c r="F34" s="133">
        <v>343.8</v>
      </c>
      <c r="G34" s="120" t="str">
        <f t="shared" si="1"/>
        <v>15/08/2018</v>
      </c>
    </row>
    <row r="35" spans="1:7" x14ac:dyDescent="0.3">
      <c r="A35" s="41">
        <v>17</v>
      </c>
      <c r="B35" s="134">
        <v>43334</v>
      </c>
      <c r="C35" s="141">
        <f t="shared" si="2"/>
        <v>2018</v>
      </c>
      <c r="D35" s="135">
        <v>326.73037190082641</v>
      </c>
      <c r="E35" s="132">
        <f t="shared" si="0"/>
        <v>315.77059719644001</v>
      </c>
      <c r="F35" s="133">
        <v>343.8</v>
      </c>
      <c r="G35" s="120" t="str">
        <f t="shared" si="1"/>
        <v>22/08/2018</v>
      </c>
    </row>
    <row r="36" spans="1:7" x14ac:dyDescent="0.3">
      <c r="A36" s="41">
        <v>17</v>
      </c>
      <c r="B36" s="130">
        <v>43341</v>
      </c>
      <c r="C36" s="141">
        <f t="shared" si="2"/>
        <v>2018</v>
      </c>
      <c r="D36" s="131">
        <v>328.62778730703263</v>
      </c>
      <c r="E36" s="132">
        <f t="shared" si="0"/>
        <v>315.77059719644001</v>
      </c>
      <c r="F36" s="133">
        <v>343.8</v>
      </c>
      <c r="G36" s="120" t="str">
        <f t="shared" si="1"/>
        <v>29/08/2018</v>
      </c>
    </row>
    <row r="37" spans="1:7" x14ac:dyDescent="0.3">
      <c r="A37" s="41">
        <v>17</v>
      </c>
      <c r="B37" s="134">
        <v>43348</v>
      </c>
      <c r="C37" s="141">
        <f t="shared" si="2"/>
        <v>2018</v>
      </c>
      <c r="D37" s="135">
        <v>324.36539457779315</v>
      </c>
      <c r="E37" s="136">
        <f>AVERAGE(D37:D51)</f>
        <v>315.77059719644001</v>
      </c>
      <c r="F37" s="133">
        <v>343.8</v>
      </c>
      <c r="G37" s="120" t="str">
        <f t="shared" si="1"/>
        <v>05/09/2018</v>
      </c>
    </row>
    <row r="38" spans="1:7" x14ac:dyDescent="0.3">
      <c r="A38" s="41">
        <v>17</v>
      </c>
      <c r="B38" s="130">
        <v>43355</v>
      </c>
      <c r="C38" s="141">
        <f t="shared" si="2"/>
        <v>2018</v>
      </c>
      <c r="D38" s="131">
        <v>321.76952956409144</v>
      </c>
      <c r="E38" s="132">
        <f t="shared" ref="E38:E53" si="3">+E37</f>
        <v>315.77059719644001</v>
      </c>
      <c r="F38" s="133">
        <v>343.8</v>
      </c>
      <c r="G38" s="120" t="str">
        <f t="shared" si="1"/>
        <v>12/09/2018</v>
      </c>
    </row>
    <row r="39" spans="1:7" x14ac:dyDescent="0.3">
      <c r="A39" s="41">
        <v>17</v>
      </c>
      <c r="B39" s="134">
        <v>43362</v>
      </c>
      <c r="C39" s="141">
        <f t="shared" si="2"/>
        <v>2018</v>
      </c>
      <c r="D39" s="135">
        <v>313.60246850089993</v>
      </c>
      <c r="E39" s="132">
        <f t="shared" si="3"/>
        <v>315.77059719644001</v>
      </c>
      <c r="F39" s="133">
        <v>343.8</v>
      </c>
      <c r="G39" s="120" t="str">
        <f t="shared" si="1"/>
        <v>19/09/2018</v>
      </c>
    </row>
    <row r="40" spans="1:7" x14ac:dyDescent="0.3">
      <c r="A40" s="41">
        <v>17</v>
      </c>
      <c r="B40" s="130">
        <v>43369</v>
      </c>
      <c r="C40" s="141">
        <f t="shared" si="2"/>
        <v>2018</v>
      </c>
      <c r="D40" s="131">
        <v>313.81954502854222</v>
      </c>
      <c r="E40" s="132">
        <f t="shared" si="3"/>
        <v>315.77059719644001</v>
      </c>
      <c r="F40" s="133">
        <v>343.8</v>
      </c>
      <c r="G40" s="120" t="str">
        <f t="shared" si="1"/>
        <v>26/09/2018</v>
      </c>
    </row>
    <row r="41" spans="1:7" x14ac:dyDescent="0.3">
      <c r="A41" s="41">
        <v>17</v>
      </c>
      <c r="B41" s="134">
        <v>43376</v>
      </c>
      <c r="C41" s="141">
        <f t="shared" si="2"/>
        <v>2018</v>
      </c>
      <c r="D41" s="135">
        <v>313.71666089366119</v>
      </c>
      <c r="E41" s="132">
        <f t="shared" si="3"/>
        <v>315.77059719644001</v>
      </c>
      <c r="F41" s="133">
        <v>343.8</v>
      </c>
      <c r="G41" s="120" t="str">
        <f t="shared" si="1"/>
        <v>03/10/2018</v>
      </c>
    </row>
    <row r="42" spans="1:7" x14ac:dyDescent="0.3">
      <c r="A42" s="41">
        <v>17</v>
      </c>
      <c r="B42" s="130">
        <v>43383</v>
      </c>
      <c r="C42" s="141">
        <f t="shared" si="2"/>
        <v>2018</v>
      </c>
      <c r="D42" s="131">
        <v>314.87826086956528</v>
      </c>
      <c r="E42" s="132">
        <f t="shared" si="3"/>
        <v>315.77059719644001</v>
      </c>
      <c r="F42" s="133">
        <v>343.8</v>
      </c>
      <c r="G42" s="120" t="str">
        <f t="shared" si="1"/>
        <v>10/10/2018</v>
      </c>
    </row>
    <row r="43" spans="1:7" x14ac:dyDescent="0.3">
      <c r="A43" s="41">
        <v>17</v>
      </c>
      <c r="B43" s="134">
        <v>43390</v>
      </c>
      <c r="C43" s="141">
        <f t="shared" si="2"/>
        <v>2018</v>
      </c>
      <c r="D43" s="135">
        <v>312.98352124891585</v>
      </c>
      <c r="E43" s="132">
        <f t="shared" si="3"/>
        <v>315.77059719644001</v>
      </c>
      <c r="F43" s="133">
        <v>343.8</v>
      </c>
      <c r="G43" s="120" t="str">
        <f t="shared" si="1"/>
        <v>17/10/2018</v>
      </c>
    </row>
    <row r="44" spans="1:7" x14ac:dyDescent="0.3">
      <c r="A44" s="41">
        <v>17</v>
      </c>
      <c r="B44" s="130">
        <v>43397</v>
      </c>
      <c r="C44" s="141">
        <f t="shared" si="2"/>
        <v>2018</v>
      </c>
      <c r="D44" s="131">
        <v>313.17938361576961</v>
      </c>
      <c r="E44" s="132">
        <f t="shared" si="3"/>
        <v>315.77059719644001</v>
      </c>
      <c r="F44" s="133">
        <v>343.8</v>
      </c>
      <c r="G44" s="120" t="str">
        <f t="shared" si="1"/>
        <v>24/10/2018</v>
      </c>
    </row>
    <row r="45" spans="1:7" x14ac:dyDescent="0.3">
      <c r="A45" s="41">
        <v>17</v>
      </c>
      <c r="B45" s="134">
        <v>43404</v>
      </c>
      <c r="C45" s="141">
        <f t="shared" si="2"/>
        <v>2018</v>
      </c>
      <c r="D45" s="135">
        <v>318.79307298109211</v>
      </c>
      <c r="E45" s="132">
        <f t="shared" si="3"/>
        <v>315.77059719644001</v>
      </c>
      <c r="F45" s="133">
        <v>343.8</v>
      </c>
      <c r="G45" s="120" t="str">
        <f t="shared" si="1"/>
        <v>31/10/2018</v>
      </c>
    </row>
    <row r="46" spans="1:7" x14ac:dyDescent="0.3">
      <c r="A46" s="41">
        <v>17</v>
      </c>
      <c r="B46" s="130">
        <v>43411</v>
      </c>
      <c r="C46" s="141">
        <f t="shared" si="2"/>
        <v>2018</v>
      </c>
      <c r="D46" s="131">
        <v>317.99425437451026</v>
      </c>
      <c r="E46" s="132">
        <f t="shared" si="3"/>
        <v>315.77059719644001</v>
      </c>
      <c r="F46" s="133">
        <v>343.8</v>
      </c>
      <c r="G46" s="120" t="str">
        <f t="shared" si="1"/>
        <v>07/11/2018</v>
      </c>
    </row>
    <row r="47" spans="1:7" x14ac:dyDescent="0.3">
      <c r="A47" s="41">
        <v>17</v>
      </c>
      <c r="B47" s="134">
        <v>43418</v>
      </c>
      <c r="C47" s="141">
        <f t="shared" si="2"/>
        <v>2018</v>
      </c>
      <c r="D47" s="135">
        <v>318.8031161473088</v>
      </c>
      <c r="E47" s="132">
        <f t="shared" si="3"/>
        <v>315.77059719644001</v>
      </c>
      <c r="F47" s="133">
        <v>343.8</v>
      </c>
      <c r="G47" s="120" t="str">
        <f t="shared" si="1"/>
        <v>14/11/2018</v>
      </c>
    </row>
    <row r="48" spans="1:7" x14ac:dyDescent="0.3">
      <c r="A48" s="41">
        <v>17</v>
      </c>
      <c r="B48" s="130">
        <v>43425</v>
      </c>
      <c r="C48" s="141">
        <f t="shared" si="2"/>
        <v>2018</v>
      </c>
      <c r="D48" s="131">
        <v>314.02401612761855</v>
      </c>
      <c r="E48" s="132">
        <f t="shared" si="3"/>
        <v>315.77059719644001</v>
      </c>
      <c r="F48" s="133">
        <v>343.8</v>
      </c>
      <c r="G48" s="120" t="str">
        <f t="shared" si="1"/>
        <v>21/11/2018</v>
      </c>
    </row>
    <row r="49" spans="1:7" x14ac:dyDescent="0.3">
      <c r="A49" s="41">
        <v>17</v>
      </c>
      <c r="B49" s="134">
        <v>43432</v>
      </c>
      <c r="C49" s="141">
        <f t="shared" si="2"/>
        <v>2018</v>
      </c>
      <c r="D49" s="135">
        <v>314.21481744062385</v>
      </c>
      <c r="E49" s="132">
        <f t="shared" si="3"/>
        <v>315.77059719644001</v>
      </c>
      <c r="F49" s="133">
        <v>343.8</v>
      </c>
      <c r="G49" s="120" t="str">
        <f t="shared" si="1"/>
        <v>28/11/2018</v>
      </c>
    </row>
    <row r="50" spans="1:7" x14ac:dyDescent="0.3">
      <c r="A50" s="41">
        <v>17</v>
      </c>
      <c r="B50" s="130">
        <v>43439</v>
      </c>
      <c r="C50" s="141">
        <f t="shared" si="2"/>
        <v>2018</v>
      </c>
      <c r="D50" s="131">
        <v>311.04456579179146</v>
      </c>
      <c r="E50" s="132">
        <f t="shared" si="3"/>
        <v>315.77059719644001</v>
      </c>
      <c r="F50" s="133">
        <v>343.8</v>
      </c>
      <c r="G50" s="120" t="str">
        <f t="shared" si="1"/>
        <v>05/12/2018</v>
      </c>
    </row>
    <row r="51" spans="1:7" x14ac:dyDescent="0.3">
      <c r="A51" s="41">
        <v>17</v>
      </c>
      <c r="B51" s="134">
        <v>43446</v>
      </c>
      <c r="C51" s="141">
        <f t="shared" si="2"/>
        <v>2018</v>
      </c>
      <c r="D51" s="135">
        <v>313.37035078441744</v>
      </c>
      <c r="E51" s="132">
        <f t="shared" si="3"/>
        <v>315.77059719644001</v>
      </c>
      <c r="F51" s="133">
        <v>343.8</v>
      </c>
      <c r="G51" s="120" t="str">
        <f t="shared" si="1"/>
        <v>12/12/2018</v>
      </c>
    </row>
    <row r="52" spans="1:7" x14ac:dyDescent="0.3">
      <c r="A52" s="41">
        <v>17</v>
      </c>
      <c r="B52" s="130">
        <v>43453</v>
      </c>
      <c r="C52" s="141">
        <f t="shared" si="2"/>
        <v>2018</v>
      </c>
      <c r="D52" s="131">
        <v>313.27487943884262</v>
      </c>
      <c r="E52" s="132">
        <f t="shared" si="3"/>
        <v>315.77059719644001</v>
      </c>
      <c r="F52" s="133">
        <v>343.8</v>
      </c>
      <c r="G52" s="120" t="str">
        <f t="shared" si="1"/>
        <v>19/12/2018</v>
      </c>
    </row>
    <row r="53" spans="1:7" x14ac:dyDescent="0.3">
      <c r="A53" s="41">
        <v>17</v>
      </c>
      <c r="B53" s="134">
        <v>43460</v>
      </c>
      <c r="C53" s="141">
        <f t="shared" si="2"/>
        <v>2018</v>
      </c>
      <c r="D53" s="135">
        <v>312.79803646563812</v>
      </c>
      <c r="E53" s="132">
        <f t="shared" si="3"/>
        <v>315.77059719644001</v>
      </c>
      <c r="F53" s="133">
        <v>343.8</v>
      </c>
      <c r="G53" s="120" t="str">
        <f t="shared" si="1"/>
        <v>26/12/2018</v>
      </c>
    </row>
    <row r="54" spans="1:7" x14ac:dyDescent="0.3">
      <c r="A54" s="42">
        <v>17</v>
      </c>
      <c r="B54" s="36">
        <v>43467</v>
      </c>
      <c r="C54" s="141">
        <f t="shared" si="2"/>
        <v>2019</v>
      </c>
      <c r="D54" s="52">
        <v>312.1084495919979</v>
      </c>
      <c r="E54" s="52">
        <v>329.49264792044511</v>
      </c>
      <c r="F54" s="52">
        <v>344.4</v>
      </c>
      <c r="G54" s="42" t="str">
        <f t="shared" ref="G54:G65" si="4">TEXT(B54,"jj/mm/aaaa")</f>
        <v>02/01/2019</v>
      </c>
    </row>
    <row r="55" spans="1:7" x14ac:dyDescent="0.3">
      <c r="A55" s="42">
        <v>17</v>
      </c>
      <c r="B55" s="36">
        <v>43474</v>
      </c>
      <c r="C55" s="141">
        <f t="shared" si="2"/>
        <v>2019</v>
      </c>
      <c r="D55" s="52">
        <v>314.82322130074203</v>
      </c>
      <c r="E55" s="52">
        <v>329.49264792044511</v>
      </c>
      <c r="F55" s="52">
        <v>344.4</v>
      </c>
      <c r="G55" s="42" t="str">
        <f t="shared" si="4"/>
        <v>09/01/2019</v>
      </c>
    </row>
    <row r="56" spans="1:7" x14ac:dyDescent="0.3">
      <c r="A56" s="42">
        <v>17</v>
      </c>
      <c r="B56" s="36">
        <v>43481</v>
      </c>
      <c r="C56" s="141">
        <f t="shared" si="2"/>
        <v>2019</v>
      </c>
      <c r="D56" s="52">
        <v>313.49547809289669</v>
      </c>
      <c r="E56" s="52">
        <v>329.49264792044511</v>
      </c>
      <c r="F56" s="52">
        <v>344.4</v>
      </c>
      <c r="G56" s="42" t="str">
        <f t="shared" si="4"/>
        <v>16/01/2019</v>
      </c>
    </row>
    <row r="57" spans="1:7" x14ac:dyDescent="0.3">
      <c r="A57" s="42">
        <v>17</v>
      </c>
      <c r="B57" s="36">
        <v>43488</v>
      </c>
      <c r="C57" s="141">
        <f t="shared" si="2"/>
        <v>2019</v>
      </c>
      <c r="D57" s="52">
        <v>318.61528987419723</v>
      </c>
      <c r="E57" s="52">
        <v>329.49264792044511</v>
      </c>
      <c r="F57" s="52">
        <v>344.4</v>
      </c>
      <c r="G57" s="42" t="str">
        <f t="shared" si="4"/>
        <v>23/01/2019</v>
      </c>
    </row>
    <row r="58" spans="1:7" x14ac:dyDescent="0.3">
      <c r="A58" s="42">
        <v>17</v>
      </c>
      <c r="B58" s="36">
        <v>43495</v>
      </c>
      <c r="C58" s="141">
        <f t="shared" si="2"/>
        <v>2019</v>
      </c>
      <c r="D58" s="52">
        <v>319.18803044885817</v>
      </c>
      <c r="E58" s="52">
        <v>329.49264792044511</v>
      </c>
      <c r="F58" s="52">
        <v>344.4</v>
      </c>
      <c r="G58" s="42" t="str">
        <f t="shared" si="4"/>
        <v>30/01/2019</v>
      </c>
    </row>
    <row r="59" spans="1:7" x14ac:dyDescent="0.3">
      <c r="A59" s="42">
        <v>17</v>
      </c>
      <c r="B59" s="36">
        <v>43502</v>
      </c>
      <c r="C59" s="141">
        <f t="shared" si="2"/>
        <v>2019</v>
      </c>
      <c r="D59" s="52">
        <v>321.78339476917677</v>
      </c>
      <c r="E59" s="52">
        <v>329.49264792044511</v>
      </c>
      <c r="F59" s="52">
        <v>344.4</v>
      </c>
      <c r="G59" s="42" t="str">
        <f t="shared" si="4"/>
        <v>06/02/2019</v>
      </c>
    </row>
    <row r="60" spans="1:7" x14ac:dyDescent="0.3">
      <c r="A60" s="42">
        <v>17</v>
      </c>
      <c r="B60" s="36">
        <v>43509</v>
      </c>
      <c r="C60" s="141">
        <f t="shared" si="2"/>
        <v>2019</v>
      </c>
      <c r="D60" s="52">
        <v>323.2551968155683</v>
      </c>
      <c r="E60" s="52">
        <v>329.49264792044511</v>
      </c>
      <c r="F60" s="52">
        <v>344.4</v>
      </c>
      <c r="G60" s="42" t="str">
        <f t="shared" si="4"/>
        <v>13/02/2019</v>
      </c>
    </row>
    <row r="61" spans="1:7" x14ac:dyDescent="0.3">
      <c r="A61" s="42">
        <v>17</v>
      </c>
      <c r="B61" s="36">
        <v>43516</v>
      </c>
      <c r="C61" s="141">
        <f t="shared" si="2"/>
        <v>2019</v>
      </c>
      <c r="D61" s="52">
        <v>331.45829659672012</v>
      </c>
      <c r="E61" s="52">
        <v>329.49264792044511</v>
      </c>
      <c r="F61" s="52">
        <v>344.4</v>
      </c>
      <c r="G61" s="42" t="str">
        <f t="shared" si="4"/>
        <v>20/02/2019</v>
      </c>
    </row>
    <row r="62" spans="1:7" x14ac:dyDescent="0.3">
      <c r="A62" s="42">
        <v>17</v>
      </c>
      <c r="B62" s="36">
        <v>43523</v>
      </c>
      <c r="C62" s="141">
        <f t="shared" si="2"/>
        <v>2019</v>
      </c>
      <c r="D62" s="52">
        <v>332.15352186896189</v>
      </c>
      <c r="E62" s="52">
        <v>329.49264792044511</v>
      </c>
      <c r="F62" s="52">
        <v>344.4</v>
      </c>
      <c r="G62" s="42" t="str">
        <f t="shared" si="4"/>
        <v>27/02/2019</v>
      </c>
    </row>
    <row r="63" spans="1:7" x14ac:dyDescent="0.3">
      <c r="A63" s="42">
        <v>17</v>
      </c>
      <c r="B63" s="36">
        <v>43530</v>
      </c>
      <c r="C63" s="141">
        <f t="shared" si="2"/>
        <v>2019</v>
      </c>
      <c r="D63" s="52">
        <v>333.06501547987614</v>
      </c>
      <c r="E63" s="52">
        <v>329.49264792044511</v>
      </c>
      <c r="F63" s="52">
        <v>344.4</v>
      </c>
      <c r="G63" s="42" t="str">
        <f t="shared" si="4"/>
        <v>06/03/2019</v>
      </c>
    </row>
    <row r="64" spans="1:7" x14ac:dyDescent="0.3">
      <c r="A64" s="42">
        <v>17</v>
      </c>
      <c r="B64" s="36">
        <v>43537</v>
      </c>
      <c r="C64" s="141">
        <f t="shared" si="2"/>
        <v>2019</v>
      </c>
      <c r="D64" s="52">
        <v>332.9027691763248</v>
      </c>
      <c r="E64" s="52">
        <v>329.49264792044511</v>
      </c>
      <c r="F64" s="52">
        <v>344.4</v>
      </c>
      <c r="G64" s="42" t="str">
        <f t="shared" si="4"/>
        <v>13/03/2019</v>
      </c>
    </row>
    <row r="65" spans="1:7" x14ac:dyDescent="0.3">
      <c r="A65" s="42">
        <v>17</v>
      </c>
      <c r="B65" s="36">
        <v>43544</v>
      </c>
      <c r="C65" s="141">
        <f t="shared" si="2"/>
        <v>2019</v>
      </c>
      <c r="D65" s="52">
        <v>332.64928659503261</v>
      </c>
      <c r="E65" s="52">
        <v>329.49264792044511</v>
      </c>
      <c r="F65" s="52">
        <v>344.4</v>
      </c>
      <c r="G65" s="42" t="str">
        <f t="shared" si="4"/>
        <v>20/03/2019</v>
      </c>
    </row>
    <row r="66" spans="1:7" x14ac:dyDescent="0.3">
      <c r="A66" s="42">
        <v>17</v>
      </c>
      <c r="B66" s="36">
        <v>43551</v>
      </c>
      <c r="C66" s="141">
        <f t="shared" si="2"/>
        <v>2019</v>
      </c>
      <c r="D66" s="52">
        <v>336.44436550927981</v>
      </c>
      <c r="E66" s="52">
        <v>329.49264792044511</v>
      </c>
      <c r="F66" s="52">
        <v>344.4</v>
      </c>
      <c r="G66" s="42" t="str">
        <f t="shared" ref="G66:G129" si="5">TEXT(B66,"jj/mm/aaaa")</f>
        <v>27/03/2019</v>
      </c>
    </row>
    <row r="67" spans="1:7" x14ac:dyDescent="0.3">
      <c r="A67" s="42">
        <v>17</v>
      </c>
      <c r="B67" s="36">
        <v>43558</v>
      </c>
      <c r="C67" s="141">
        <f t="shared" ref="C67:C130" si="6">YEAR(B67)</f>
        <v>2019</v>
      </c>
      <c r="D67" s="52">
        <v>338.80636840700879</v>
      </c>
      <c r="E67" s="52">
        <v>329.49264792044511</v>
      </c>
      <c r="F67" s="52">
        <v>344.4</v>
      </c>
      <c r="G67" s="42" t="str">
        <f t="shared" si="5"/>
        <v>03/04/2019</v>
      </c>
    </row>
    <row r="68" spans="1:7" x14ac:dyDescent="0.3">
      <c r="A68" s="42">
        <v>17</v>
      </c>
      <c r="B68" s="36">
        <v>43565</v>
      </c>
      <c r="C68" s="141">
        <f t="shared" si="6"/>
        <v>2019</v>
      </c>
      <c r="D68" s="52">
        <v>337.83136802908064</v>
      </c>
      <c r="E68" s="52">
        <v>329.49264792044511</v>
      </c>
      <c r="F68" s="52">
        <v>344.4</v>
      </c>
      <c r="G68" s="42" t="str">
        <f t="shared" si="5"/>
        <v>10/04/2019</v>
      </c>
    </row>
    <row r="69" spans="1:7" x14ac:dyDescent="0.3">
      <c r="A69" s="42">
        <v>17</v>
      </c>
      <c r="B69" s="36">
        <v>43572</v>
      </c>
      <c r="C69" s="141">
        <f t="shared" si="6"/>
        <v>2019</v>
      </c>
      <c r="D69" s="52">
        <v>339.69560215910093</v>
      </c>
      <c r="E69" s="52">
        <v>329.49264792044511</v>
      </c>
      <c r="F69" s="52">
        <v>344.4</v>
      </c>
      <c r="G69" s="42" t="str">
        <f t="shared" si="5"/>
        <v>17/04/2019</v>
      </c>
    </row>
    <row r="70" spans="1:7" x14ac:dyDescent="0.3">
      <c r="A70" s="42">
        <v>17</v>
      </c>
      <c r="B70" s="36">
        <v>43579</v>
      </c>
      <c r="C70" s="141">
        <f t="shared" si="6"/>
        <v>2019</v>
      </c>
      <c r="D70" s="52">
        <v>340.43179587831207</v>
      </c>
      <c r="E70" s="52">
        <v>329.49264792044511</v>
      </c>
      <c r="F70" s="52">
        <v>344.4</v>
      </c>
      <c r="G70" s="42" t="str">
        <f t="shared" si="5"/>
        <v>24/04/2019</v>
      </c>
    </row>
    <row r="71" spans="1:7" x14ac:dyDescent="0.3">
      <c r="A71" s="42">
        <v>17</v>
      </c>
      <c r="B71" s="36">
        <v>43586</v>
      </c>
      <c r="C71" s="141">
        <f t="shared" si="6"/>
        <v>2019</v>
      </c>
      <c r="D71" s="52">
        <v>346.3095025851311</v>
      </c>
      <c r="E71" s="52">
        <v>329.49264792044511</v>
      </c>
      <c r="F71" s="52">
        <v>344.4</v>
      </c>
      <c r="G71" s="42" t="str">
        <f t="shared" si="5"/>
        <v>01/05/2019</v>
      </c>
    </row>
    <row r="72" spans="1:7" x14ac:dyDescent="0.3">
      <c r="A72" s="42">
        <v>17</v>
      </c>
      <c r="B72" s="36">
        <v>43593</v>
      </c>
      <c r="C72" s="141">
        <f t="shared" si="6"/>
        <v>2019</v>
      </c>
      <c r="D72" s="52">
        <v>341.76039992858415</v>
      </c>
      <c r="E72" s="52">
        <v>329.49264792044511</v>
      </c>
      <c r="F72" s="52">
        <v>344.4</v>
      </c>
      <c r="G72" s="42" t="str">
        <f t="shared" si="5"/>
        <v>08/05/2019</v>
      </c>
    </row>
    <row r="73" spans="1:7" x14ac:dyDescent="0.3">
      <c r="A73" s="42">
        <v>17</v>
      </c>
      <c r="B73" s="36">
        <v>43600</v>
      </c>
      <c r="C73" s="141">
        <f t="shared" si="6"/>
        <v>2019</v>
      </c>
      <c r="D73" s="52">
        <v>342.33211124027537</v>
      </c>
      <c r="E73" s="52">
        <v>329.49264792044511</v>
      </c>
      <c r="F73" s="52">
        <v>344.4</v>
      </c>
      <c r="G73" s="42" t="str">
        <f t="shared" si="5"/>
        <v>15/05/2019</v>
      </c>
    </row>
    <row r="74" spans="1:7" x14ac:dyDescent="0.3">
      <c r="A74" s="42">
        <v>17</v>
      </c>
      <c r="B74" s="36">
        <v>43607</v>
      </c>
      <c r="C74" s="141">
        <f t="shared" si="6"/>
        <v>2019</v>
      </c>
      <c r="D74" s="52">
        <v>342.59242681944318</v>
      </c>
      <c r="E74" s="52">
        <v>329.49264792044511</v>
      </c>
      <c r="F74" s="52">
        <v>344.4</v>
      </c>
      <c r="G74" s="42" t="str">
        <f t="shared" si="5"/>
        <v>22/05/2019</v>
      </c>
    </row>
    <row r="75" spans="1:7" x14ac:dyDescent="0.3">
      <c r="A75" s="42">
        <v>17</v>
      </c>
      <c r="B75" s="36">
        <v>43614</v>
      </c>
      <c r="C75" s="141">
        <f t="shared" si="6"/>
        <v>2019</v>
      </c>
      <c r="D75" s="52">
        <v>340.17569021154537</v>
      </c>
      <c r="E75" s="52">
        <v>329.49264792044511</v>
      </c>
      <c r="F75" s="52">
        <v>344.4</v>
      </c>
      <c r="G75" s="42" t="str">
        <f t="shared" si="5"/>
        <v>29/05/2019</v>
      </c>
    </row>
    <row r="76" spans="1:7" x14ac:dyDescent="0.3">
      <c r="A76" s="42">
        <v>17</v>
      </c>
      <c r="B76" s="36">
        <v>43621</v>
      </c>
      <c r="C76" s="141">
        <f t="shared" si="6"/>
        <v>2019</v>
      </c>
      <c r="D76" s="52">
        <v>341.69849871191258</v>
      </c>
      <c r="E76" s="52">
        <v>329.49264792044511</v>
      </c>
      <c r="F76" s="52">
        <v>344.4</v>
      </c>
      <c r="G76" s="42" t="str">
        <f t="shared" si="5"/>
        <v>05/06/2019</v>
      </c>
    </row>
    <row r="77" spans="1:7" x14ac:dyDescent="0.3">
      <c r="A77" s="42">
        <v>17</v>
      </c>
      <c r="B77" s="36">
        <v>43628</v>
      </c>
      <c r="C77" s="141">
        <f t="shared" si="6"/>
        <v>2019</v>
      </c>
      <c r="D77" s="52">
        <v>342.93915040183697</v>
      </c>
      <c r="E77" s="52">
        <v>329.49264792044511</v>
      </c>
      <c r="F77" s="52">
        <v>344.4</v>
      </c>
      <c r="G77" s="42" t="str">
        <f t="shared" si="5"/>
        <v>12/06/2019</v>
      </c>
    </row>
    <row r="78" spans="1:7" x14ac:dyDescent="0.3">
      <c r="A78" s="42">
        <v>17</v>
      </c>
      <c r="B78" s="36">
        <v>43635</v>
      </c>
      <c r="C78" s="141">
        <f t="shared" si="6"/>
        <v>2019</v>
      </c>
      <c r="D78" s="52">
        <v>346.8011064513251</v>
      </c>
      <c r="E78" s="52">
        <v>329.49264792044511</v>
      </c>
      <c r="F78" s="52">
        <v>344.4</v>
      </c>
      <c r="G78" s="42" t="str">
        <f t="shared" si="5"/>
        <v>19/06/2019</v>
      </c>
    </row>
    <row r="79" spans="1:7" x14ac:dyDescent="0.3">
      <c r="A79" s="42">
        <v>17</v>
      </c>
      <c r="B79" s="36">
        <v>43642</v>
      </c>
      <c r="C79" s="141">
        <f t="shared" si="6"/>
        <v>2019</v>
      </c>
      <c r="D79" s="52">
        <v>337.77503960570317</v>
      </c>
      <c r="E79" s="52">
        <v>329.49264792044511</v>
      </c>
      <c r="F79" s="52">
        <v>344.4</v>
      </c>
      <c r="G79" s="42" t="str">
        <f t="shared" si="5"/>
        <v>26/06/2019</v>
      </c>
    </row>
    <row r="80" spans="1:7" x14ac:dyDescent="0.3">
      <c r="A80" s="42">
        <v>17</v>
      </c>
      <c r="B80" s="36">
        <v>43649</v>
      </c>
      <c r="C80" s="141">
        <f t="shared" si="6"/>
        <v>2019</v>
      </c>
      <c r="D80" s="52">
        <v>338.00584432834501</v>
      </c>
      <c r="E80" s="52">
        <v>329.49264792044511</v>
      </c>
      <c r="F80" s="52">
        <v>344.4</v>
      </c>
      <c r="G80" s="42" t="str">
        <f t="shared" si="5"/>
        <v>03/07/2019</v>
      </c>
    </row>
    <row r="81" spans="1:7" x14ac:dyDescent="0.3">
      <c r="A81" s="42">
        <v>17</v>
      </c>
      <c r="B81" s="36">
        <v>43656</v>
      </c>
      <c r="C81" s="141">
        <f t="shared" si="6"/>
        <v>2019</v>
      </c>
      <c r="D81" s="52">
        <v>334.15329768270942</v>
      </c>
      <c r="E81" s="52">
        <v>329.49264792044511</v>
      </c>
      <c r="F81" s="52">
        <v>344.4</v>
      </c>
      <c r="G81" s="42" t="str">
        <f t="shared" si="5"/>
        <v>10/07/2019</v>
      </c>
    </row>
    <row r="82" spans="1:7" x14ac:dyDescent="0.3">
      <c r="A82" s="42">
        <v>17</v>
      </c>
      <c r="B82" s="36">
        <v>43663</v>
      </c>
      <c r="C82" s="141">
        <f t="shared" si="6"/>
        <v>2019</v>
      </c>
      <c r="D82" s="52">
        <v>332.55461435577354</v>
      </c>
      <c r="E82" s="52">
        <v>329.49264792044511</v>
      </c>
      <c r="F82" s="52">
        <v>344.4</v>
      </c>
      <c r="G82" s="42" t="str">
        <f t="shared" si="5"/>
        <v>17/07/2019</v>
      </c>
    </row>
    <row r="83" spans="1:7" x14ac:dyDescent="0.3">
      <c r="A83" s="42">
        <v>17</v>
      </c>
      <c r="B83" s="36">
        <v>43670</v>
      </c>
      <c r="C83" s="141">
        <f t="shared" si="6"/>
        <v>2019</v>
      </c>
      <c r="D83" s="52">
        <v>332.32495511669651</v>
      </c>
      <c r="E83" s="52">
        <v>329.49264792044511</v>
      </c>
      <c r="F83" s="52">
        <v>344.4</v>
      </c>
      <c r="G83" s="42" t="str">
        <f t="shared" si="5"/>
        <v>24/07/2019</v>
      </c>
    </row>
    <row r="84" spans="1:7" x14ac:dyDescent="0.3">
      <c r="A84" s="42">
        <v>17</v>
      </c>
      <c r="B84" s="36">
        <v>43677</v>
      </c>
      <c r="C84" s="141">
        <f t="shared" si="6"/>
        <v>2019</v>
      </c>
      <c r="D84" s="52">
        <v>322.29396466684602</v>
      </c>
      <c r="E84" s="52">
        <v>329.49264792044511</v>
      </c>
      <c r="F84" s="52">
        <v>344.4</v>
      </c>
      <c r="G84" s="42" t="str">
        <f t="shared" si="5"/>
        <v>31/07/2019</v>
      </c>
    </row>
    <row r="85" spans="1:7" x14ac:dyDescent="0.3">
      <c r="A85" s="42">
        <v>17</v>
      </c>
      <c r="B85" s="36">
        <v>43684</v>
      </c>
      <c r="C85" s="141">
        <f t="shared" si="6"/>
        <v>2019</v>
      </c>
      <c r="D85" s="52">
        <v>322.68344938403857</v>
      </c>
      <c r="E85" s="52">
        <v>329.49264792044511</v>
      </c>
      <c r="F85" s="52">
        <v>344.4</v>
      </c>
      <c r="G85" s="42" t="str">
        <f t="shared" si="5"/>
        <v>07/08/2019</v>
      </c>
    </row>
    <row r="86" spans="1:7" x14ac:dyDescent="0.3">
      <c r="A86" s="42">
        <v>17</v>
      </c>
      <c r="B86" s="36">
        <v>43691</v>
      </c>
      <c r="C86" s="141">
        <f t="shared" si="6"/>
        <v>2019</v>
      </c>
      <c r="D86" s="52">
        <v>322.13979263496606</v>
      </c>
      <c r="E86" s="52">
        <v>329.49264792044511</v>
      </c>
      <c r="F86" s="52">
        <v>344.4</v>
      </c>
      <c r="G86" s="42" t="str">
        <f t="shared" si="5"/>
        <v>14/08/2019</v>
      </c>
    </row>
    <row r="87" spans="1:7" x14ac:dyDescent="0.3">
      <c r="A87" s="42">
        <v>17</v>
      </c>
      <c r="B87" s="36">
        <v>43698</v>
      </c>
      <c r="C87" s="141">
        <f t="shared" si="6"/>
        <v>2019</v>
      </c>
      <c r="D87" s="52">
        <v>322.32528818443802</v>
      </c>
      <c r="E87" s="52">
        <v>329.49264792044511</v>
      </c>
      <c r="F87" s="52">
        <v>344.4</v>
      </c>
      <c r="G87" s="42" t="str">
        <f t="shared" si="5"/>
        <v>21/08/2019</v>
      </c>
    </row>
    <row r="88" spans="1:7" x14ac:dyDescent="0.3">
      <c r="A88" s="42">
        <v>17</v>
      </c>
      <c r="B88" s="36">
        <v>43705</v>
      </c>
      <c r="C88" s="141">
        <f t="shared" si="6"/>
        <v>2019</v>
      </c>
      <c r="D88" s="52">
        <v>322.84579987368039</v>
      </c>
      <c r="E88" s="52">
        <v>329.49264792044511</v>
      </c>
      <c r="F88" s="52">
        <v>344.4</v>
      </c>
      <c r="G88" s="42" t="str">
        <f t="shared" si="5"/>
        <v>28/08/2019</v>
      </c>
    </row>
    <row r="89" spans="1:7" x14ac:dyDescent="0.3">
      <c r="A89" s="42">
        <v>17</v>
      </c>
      <c r="B89" s="36">
        <v>43712</v>
      </c>
      <c r="C89" s="141">
        <f t="shared" si="6"/>
        <v>2019</v>
      </c>
      <c r="D89" s="52">
        <v>323.47976039208572</v>
      </c>
      <c r="E89" s="52">
        <v>329.49264792044511</v>
      </c>
      <c r="F89" s="52">
        <v>344.4</v>
      </c>
      <c r="G89" s="42" t="str">
        <f t="shared" si="5"/>
        <v>04/09/2019</v>
      </c>
    </row>
    <row r="90" spans="1:7" x14ac:dyDescent="0.3">
      <c r="A90" s="42">
        <v>17</v>
      </c>
      <c r="B90" s="36">
        <v>43719</v>
      </c>
      <c r="C90" s="141">
        <f t="shared" si="6"/>
        <v>2019</v>
      </c>
      <c r="D90" s="52">
        <v>322.99372898300459</v>
      </c>
      <c r="E90" s="52">
        <v>329.49264792044511</v>
      </c>
      <c r="F90" s="52">
        <v>344.4</v>
      </c>
      <c r="G90" s="42" t="str">
        <f t="shared" si="5"/>
        <v>11/09/2019</v>
      </c>
    </row>
    <row r="91" spans="1:7" x14ac:dyDescent="0.3">
      <c r="A91" s="42">
        <v>17</v>
      </c>
      <c r="B91" s="36">
        <v>43726</v>
      </c>
      <c r="C91" s="141">
        <f t="shared" si="6"/>
        <v>2019</v>
      </c>
      <c r="D91" s="52">
        <v>325.84818601284724</v>
      </c>
      <c r="E91" s="52">
        <v>329.49264792044511</v>
      </c>
      <c r="F91" s="52">
        <v>344.4</v>
      </c>
      <c r="G91" s="42" t="str">
        <f t="shared" si="5"/>
        <v>18/09/2019</v>
      </c>
    </row>
    <row r="92" spans="1:7" x14ac:dyDescent="0.3">
      <c r="A92" s="42">
        <v>17</v>
      </c>
      <c r="B92" s="36">
        <v>43733</v>
      </c>
      <c r="C92" s="141">
        <f t="shared" si="6"/>
        <v>2019</v>
      </c>
      <c r="D92" s="52">
        <v>324.94081223820797</v>
      </c>
      <c r="E92" s="52">
        <v>329.49264792044511</v>
      </c>
      <c r="F92" s="52">
        <v>344.4</v>
      </c>
      <c r="G92" s="42" t="str">
        <f t="shared" si="5"/>
        <v>25/09/2019</v>
      </c>
    </row>
    <row r="93" spans="1:7" x14ac:dyDescent="0.3">
      <c r="A93" s="42">
        <v>17</v>
      </c>
      <c r="B93" s="36">
        <v>43740</v>
      </c>
      <c r="C93" s="141">
        <f t="shared" si="6"/>
        <v>2019</v>
      </c>
      <c r="D93" s="52">
        <v>328.21052631578948</v>
      </c>
      <c r="E93" s="52">
        <v>329.49264792044511</v>
      </c>
      <c r="F93" s="52">
        <v>344.4</v>
      </c>
      <c r="G93" s="42" t="str">
        <f t="shared" si="5"/>
        <v>02/10/2019</v>
      </c>
    </row>
    <row r="94" spans="1:7" x14ac:dyDescent="0.3">
      <c r="A94" s="42">
        <v>17</v>
      </c>
      <c r="B94" s="36">
        <v>43747</v>
      </c>
      <c r="C94" s="141">
        <f t="shared" si="6"/>
        <v>2019</v>
      </c>
      <c r="D94" s="52">
        <v>329.04107094071577</v>
      </c>
      <c r="E94" s="52">
        <v>329.49264792044511</v>
      </c>
      <c r="F94" s="52">
        <v>344.4</v>
      </c>
      <c r="G94" s="42" t="str">
        <f t="shared" si="5"/>
        <v>09/10/2019</v>
      </c>
    </row>
    <row r="95" spans="1:7" x14ac:dyDescent="0.3">
      <c r="A95" s="42">
        <v>17</v>
      </c>
      <c r="B95" s="36">
        <v>43754</v>
      </c>
      <c r="C95" s="141">
        <f t="shared" si="6"/>
        <v>2019</v>
      </c>
      <c r="D95" s="52">
        <v>327.35600907029482</v>
      </c>
      <c r="E95" s="52">
        <v>329.49264792044511</v>
      </c>
      <c r="F95" s="52">
        <v>344.4</v>
      </c>
      <c r="G95" s="42" t="str">
        <f t="shared" si="5"/>
        <v>16/10/2019</v>
      </c>
    </row>
    <row r="96" spans="1:7" x14ac:dyDescent="0.3">
      <c r="A96" s="42">
        <v>17</v>
      </c>
      <c r="B96" s="36">
        <v>43761</v>
      </c>
      <c r="C96" s="141">
        <f t="shared" si="6"/>
        <v>2019</v>
      </c>
      <c r="D96" s="52">
        <v>324.88537265126314</v>
      </c>
      <c r="E96" s="52">
        <v>329.49264792044511</v>
      </c>
      <c r="F96" s="52">
        <v>344.4</v>
      </c>
      <c r="G96" s="42" t="str">
        <f t="shared" si="5"/>
        <v>23/10/2019</v>
      </c>
    </row>
    <row r="97" spans="1:7" x14ac:dyDescent="0.3">
      <c r="A97" s="42">
        <v>17</v>
      </c>
      <c r="B97" s="36">
        <v>43768</v>
      </c>
      <c r="C97" s="141">
        <f t="shared" si="6"/>
        <v>2019</v>
      </c>
      <c r="D97" s="52">
        <v>327.10246713488203</v>
      </c>
      <c r="E97" s="52">
        <v>329.49264792044511</v>
      </c>
      <c r="F97" s="52">
        <v>344.4</v>
      </c>
      <c r="G97" s="42" t="str">
        <f t="shared" si="5"/>
        <v>30/10/2019</v>
      </c>
    </row>
    <row r="98" spans="1:7" x14ac:dyDescent="0.3">
      <c r="A98" s="42">
        <v>17</v>
      </c>
      <c r="B98" s="36">
        <v>43775</v>
      </c>
      <c r="C98" s="141">
        <f t="shared" si="6"/>
        <v>2019</v>
      </c>
      <c r="D98" s="52">
        <v>329.54914337240763</v>
      </c>
      <c r="E98" s="52">
        <v>329.49264792044511</v>
      </c>
      <c r="F98" s="52">
        <v>344.4</v>
      </c>
      <c r="G98" s="42" t="str">
        <f t="shared" si="5"/>
        <v>06/11/2019</v>
      </c>
    </row>
    <row r="99" spans="1:7" x14ac:dyDescent="0.3">
      <c r="A99" s="42">
        <v>17</v>
      </c>
      <c r="B99" s="36">
        <v>43782</v>
      </c>
      <c r="C99" s="141">
        <f t="shared" si="6"/>
        <v>2019</v>
      </c>
      <c r="D99" s="52">
        <v>332.62765764128653</v>
      </c>
      <c r="E99" s="52">
        <v>329.49264792044511</v>
      </c>
      <c r="F99" s="52">
        <v>344.4</v>
      </c>
      <c r="G99" s="42" t="str">
        <f t="shared" si="5"/>
        <v>13/11/2019</v>
      </c>
    </row>
    <row r="100" spans="1:7" x14ac:dyDescent="0.3">
      <c r="A100" s="42">
        <v>17</v>
      </c>
      <c r="B100" s="36">
        <v>43789</v>
      </c>
      <c r="C100" s="141">
        <f t="shared" si="6"/>
        <v>2019</v>
      </c>
      <c r="D100" s="52">
        <v>332.71543539198836</v>
      </c>
      <c r="E100" s="52">
        <v>329.49264792044511</v>
      </c>
      <c r="F100" s="52">
        <v>344.4</v>
      </c>
      <c r="G100" s="42" t="str">
        <f t="shared" si="5"/>
        <v>20/11/2019</v>
      </c>
    </row>
    <row r="101" spans="1:7" x14ac:dyDescent="0.3">
      <c r="A101" s="42">
        <v>17</v>
      </c>
      <c r="B101" s="36">
        <v>43796</v>
      </c>
      <c r="C101" s="141">
        <f t="shared" si="6"/>
        <v>2019</v>
      </c>
      <c r="D101" s="52">
        <v>331.21082750476882</v>
      </c>
      <c r="E101" s="52">
        <v>329.49264792044511</v>
      </c>
      <c r="F101" s="52">
        <v>344.4</v>
      </c>
      <c r="G101" s="42" t="str">
        <f t="shared" si="5"/>
        <v>27/11/2019</v>
      </c>
    </row>
    <row r="102" spans="1:7" x14ac:dyDescent="0.3">
      <c r="A102" s="42">
        <v>17</v>
      </c>
      <c r="B102" s="36">
        <v>43803</v>
      </c>
      <c r="C102" s="141">
        <f t="shared" si="6"/>
        <v>2019</v>
      </c>
      <c r="D102" s="52">
        <v>333.65219745510331</v>
      </c>
      <c r="E102" s="52">
        <v>329.49264792044511</v>
      </c>
      <c r="F102" s="52">
        <v>344.4</v>
      </c>
      <c r="G102" s="42" t="str">
        <f t="shared" si="5"/>
        <v>04/12/2019</v>
      </c>
    </row>
    <row r="103" spans="1:7" x14ac:dyDescent="0.3">
      <c r="A103" s="42">
        <v>17</v>
      </c>
      <c r="B103" s="36">
        <v>43810</v>
      </c>
      <c r="C103" s="141">
        <f t="shared" si="6"/>
        <v>2019</v>
      </c>
      <c r="D103" s="52">
        <v>348.77652370203162</v>
      </c>
      <c r="E103" s="52">
        <v>329.49264792044511</v>
      </c>
      <c r="F103" s="52">
        <v>344.4</v>
      </c>
      <c r="G103" s="42" t="str">
        <f t="shared" si="5"/>
        <v>11/12/2019</v>
      </c>
    </row>
    <row r="104" spans="1:7" x14ac:dyDescent="0.3">
      <c r="A104" s="42">
        <v>17</v>
      </c>
      <c r="B104" s="36">
        <v>43817</v>
      </c>
      <c r="C104" s="141">
        <f t="shared" si="6"/>
        <v>2019</v>
      </c>
      <c r="D104" s="52">
        <v>356.79712100764732</v>
      </c>
      <c r="E104" s="52">
        <v>329.49264792044511</v>
      </c>
      <c r="F104" s="52">
        <v>344.4</v>
      </c>
      <c r="G104" s="42" t="str">
        <f t="shared" si="5"/>
        <v>18/12/2019</v>
      </c>
    </row>
    <row r="105" spans="1:7" x14ac:dyDescent="0.3">
      <c r="A105" s="42">
        <v>17</v>
      </c>
      <c r="B105" s="36">
        <v>43824</v>
      </c>
      <c r="C105" s="141">
        <f t="shared" si="6"/>
        <v>2019</v>
      </c>
      <c r="D105" s="52">
        <v>364.71119133574007</v>
      </c>
      <c r="E105" s="52">
        <v>329.49264792044511</v>
      </c>
      <c r="F105" s="52">
        <v>344.4</v>
      </c>
      <c r="G105" s="42" t="str">
        <f t="shared" si="5"/>
        <v>25/12/2019</v>
      </c>
    </row>
    <row r="106" spans="1:7" x14ac:dyDescent="0.3">
      <c r="A106" s="42">
        <v>17</v>
      </c>
      <c r="B106" s="36">
        <v>43831</v>
      </c>
      <c r="C106" s="141">
        <f t="shared" si="6"/>
        <v>2020</v>
      </c>
      <c r="D106" s="52">
        <v>364.0733487626847</v>
      </c>
      <c r="E106" s="52">
        <v>437.24773099990557</v>
      </c>
      <c r="F106" s="52">
        <v>344.4</v>
      </c>
      <c r="G106" s="42" t="str">
        <f t="shared" si="5"/>
        <v>01/01/2020</v>
      </c>
    </row>
    <row r="107" spans="1:7" x14ac:dyDescent="0.3">
      <c r="A107" s="42">
        <v>17</v>
      </c>
      <c r="B107" s="36">
        <v>43838</v>
      </c>
      <c r="C107" s="141">
        <f t="shared" si="6"/>
        <v>2020</v>
      </c>
      <c r="D107" s="52">
        <v>384.54340980656775</v>
      </c>
      <c r="E107" s="52">
        <v>437.24773099990557</v>
      </c>
      <c r="F107" s="52">
        <v>344.4</v>
      </c>
      <c r="G107" s="42" t="str">
        <f t="shared" si="5"/>
        <v>08/01/2020</v>
      </c>
    </row>
    <row r="108" spans="1:7" x14ac:dyDescent="0.3">
      <c r="A108" s="42">
        <v>17</v>
      </c>
      <c r="B108" s="36">
        <v>43845</v>
      </c>
      <c r="C108" s="141">
        <f t="shared" si="6"/>
        <v>2020</v>
      </c>
      <c r="D108" s="52">
        <v>389.73254352898937</v>
      </c>
      <c r="E108" s="52">
        <v>437.24773099990557</v>
      </c>
      <c r="F108" s="52">
        <v>344.4</v>
      </c>
      <c r="G108" s="42" t="str">
        <f t="shared" si="5"/>
        <v>15/01/2020</v>
      </c>
    </row>
    <row r="109" spans="1:7" x14ac:dyDescent="0.3">
      <c r="A109" s="42">
        <v>17</v>
      </c>
      <c r="B109" s="36">
        <v>43852</v>
      </c>
      <c r="C109" s="141">
        <f t="shared" si="6"/>
        <v>2020</v>
      </c>
      <c r="D109" s="52">
        <v>388.93398268398266</v>
      </c>
      <c r="E109" s="52">
        <v>437.24773099990557</v>
      </c>
      <c r="F109" s="52">
        <v>344.4</v>
      </c>
      <c r="G109" s="42" t="str">
        <f t="shared" si="5"/>
        <v>22/01/2020</v>
      </c>
    </row>
    <row r="110" spans="1:7" x14ac:dyDescent="0.3">
      <c r="A110" s="42">
        <v>17</v>
      </c>
      <c r="B110" s="36">
        <v>43859</v>
      </c>
      <c r="C110" s="141">
        <f t="shared" si="6"/>
        <v>2020</v>
      </c>
      <c r="D110" s="52">
        <v>384.30142714298694</v>
      </c>
      <c r="E110" s="52">
        <v>437.24773099990557</v>
      </c>
      <c r="F110" s="52">
        <v>344.4</v>
      </c>
      <c r="G110" s="42" t="str">
        <f t="shared" si="5"/>
        <v>29/01/2020</v>
      </c>
    </row>
    <row r="111" spans="1:7" x14ac:dyDescent="0.3">
      <c r="A111" s="42">
        <v>17</v>
      </c>
      <c r="B111" s="36">
        <v>43866</v>
      </c>
      <c r="C111" s="141">
        <f t="shared" si="6"/>
        <v>2020</v>
      </c>
      <c r="D111" s="52">
        <v>384.58677311076838</v>
      </c>
      <c r="E111" s="52">
        <v>437.24773099990557</v>
      </c>
      <c r="F111" s="52">
        <v>344.4</v>
      </c>
      <c r="G111" s="42" t="str">
        <f t="shared" si="5"/>
        <v>05/02/2020</v>
      </c>
    </row>
    <row r="112" spans="1:7" x14ac:dyDescent="0.3">
      <c r="A112" s="42">
        <v>17</v>
      </c>
      <c r="B112" s="36">
        <v>43873</v>
      </c>
      <c r="C112" s="141">
        <f t="shared" si="6"/>
        <v>2020</v>
      </c>
      <c r="D112" s="52">
        <v>374.67472970496613</v>
      </c>
      <c r="E112" s="52">
        <v>437.24773099990557</v>
      </c>
      <c r="F112" s="52">
        <v>344.4</v>
      </c>
      <c r="G112" s="42" t="str">
        <f t="shared" si="5"/>
        <v>12/02/2020</v>
      </c>
    </row>
    <row r="113" spans="1:7" x14ac:dyDescent="0.3">
      <c r="A113" s="42">
        <v>17</v>
      </c>
      <c r="B113" s="36">
        <v>43880</v>
      </c>
      <c r="C113" s="141">
        <f t="shared" si="6"/>
        <v>2020</v>
      </c>
      <c r="D113" s="52">
        <v>375.03703703703701</v>
      </c>
      <c r="E113" s="52">
        <v>437.24773099990557</v>
      </c>
      <c r="F113" s="52">
        <v>344.4</v>
      </c>
      <c r="G113" s="42" t="str">
        <f t="shared" si="5"/>
        <v>19/02/2020</v>
      </c>
    </row>
    <row r="114" spans="1:7" x14ac:dyDescent="0.3">
      <c r="A114" s="42">
        <v>17</v>
      </c>
      <c r="B114" s="36">
        <v>43887</v>
      </c>
      <c r="C114" s="141">
        <f t="shared" si="6"/>
        <v>2020</v>
      </c>
      <c r="D114" s="52">
        <v>360.00919540229887</v>
      </c>
      <c r="E114" s="52">
        <v>437.24773099990557</v>
      </c>
      <c r="F114" s="52">
        <v>344.4</v>
      </c>
      <c r="G114" s="42" t="str">
        <f t="shared" si="5"/>
        <v>26/02/2020</v>
      </c>
    </row>
    <row r="115" spans="1:7" x14ac:dyDescent="0.3">
      <c r="A115" s="42">
        <v>17</v>
      </c>
      <c r="B115" s="36">
        <v>43894</v>
      </c>
      <c r="C115" s="141">
        <f t="shared" si="6"/>
        <v>2020</v>
      </c>
      <c r="D115" s="52">
        <v>354.74157303370782</v>
      </c>
      <c r="E115" s="52">
        <v>437.24773099990557</v>
      </c>
      <c r="F115" s="52">
        <v>344.4</v>
      </c>
      <c r="G115" s="42" t="str">
        <f t="shared" si="5"/>
        <v>04/03/2020</v>
      </c>
    </row>
    <row r="116" spans="1:7" x14ac:dyDescent="0.3">
      <c r="A116" s="42">
        <v>17</v>
      </c>
      <c r="B116" s="36">
        <v>43901</v>
      </c>
      <c r="C116" s="141">
        <f t="shared" si="6"/>
        <v>2020</v>
      </c>
      <c r="D116" s="52">
        <v>339.48482709950599</v>
      </c>
      <c r="E116" s="52">
        <v>437.24773099990557</v>
      </c>
      <c r="F116" s="52">
        <v>344.4</v>
      </c>
      <c r="G116" s="42" t="str">
        <f t="shared" si="5"/>
        <v>11/03/2020</v>
      </c>
    </row>
    <row r="117" spans="1:7" x14ac:dyDescent="0.3">
      <c r="A117" s="42">
        <v>17</v>
      </c>
      <c r="B117" s="36">
        <v>43908</v>
      </c>
      <c r="C117" s="141">
        <f t="shared" si="6"/>
        <v>2020</v>
      </c>
      <c r="D117" s="52">
        <v>328.17815986830072</v>
      </c>
      <c r="E117" s="52">
        <v>437.24773099990557</v>
      </c>
      <c r="F117" s="52">
        <v>344.4</v>
      </c>
      <c r="G117" s="42" t="str">
        <f t="shared" si="5"/>
        <v>18/03/2020</v>
      </c>
    </row>
    <row r="118" spans="1:7" x14ac:dyDescent="0.3">
      <c r="A118" s="42">
        <v>17</v>
      </c>
      <c r="B118" s="36">
        <v>43915</v>
      </c>
      <c r="C118" s="141">
        <f t="shared" si="6"/>
        <v>2020</v>
      </c>
      <c r="D118" s="52">
        <v>336.42744989378406</v>
      </c>
      <c r="E118" s="52">
        <v>437.24773099990557</v>
      </c>
      <c r="F118" s="52">
        <v>344.4</v>
      </c>
      <c r="G118" s="42" t="str">
        <f t="shared" si="5"/>
        <v>25/03/2020</v>
      </c>
    </row>
    <row r="119" spans="1:7" x14ac:dyDescent="0.3">
      <c r="A119" s="42">
        <v>17</v>
      </c>
      <c r="B119" s="36">
        <v>43922</v>
      </c>
      <c r="C119" s="141">
        <f t="shared" si="6"/>
        <v>2020</v>
      </c>
      <c r="D119" s="52">
        <v>343.80029261155818</v>
      </c>
      <c r="E119" s="52">
        <v>437.24773099990557</v>
      </c>
      <c r="F119" s="52">
        <v>344.4</v>
      </c>
      <c r="G119" s="42" t="str">
        <f t="shared" si="5"/>
        <v>01/04/2020</v>
      </c>
    </row>
    <row r="120" spans="1:7" x14ac:dyDescent="0.3">
      <c r="A120" s="42">
        <v>17</v>
      </c>
      <c r="B120" s="36">
        <v>43929</v>
      </c>
      <c r="C120" s="141">
        <f t="shared" si="6"/>
        <v>2020</v>
      </c>
      <c r="D120" s="52">
        <v>351.93634440253885</v>
      </c>
      <c r="E120" s="52">
        <v>437.24773099990557</v>
      </c>
      <c r="F120" s="52">
        <v>344.4</v>
      </c>
      <c r="G120" s="42" t="str">
        <f t="shared" si="5"/>
        <v>08/04/2020</v>
      </c>
    </row>
    <row r="121" spans="1:7" x14ac:dyDescent="0.3">
      <c r="A121" s="42">
        <v>17</v>
      </c>
      <c r="B121" s="36">
        <v>43936</v>
      </c>
      <c r="C121" s="141">
        <f t="shared" si="6"/>
        <v>2020</v>
      </c>
      <c r="D121" s="52">
        <v>352.24250206365218</v>
      </c>
      <c r="E121" s="52">
        <v>437.24773099990557</v>
      </c>
      <c r="F121" s="52">
        <v>344.4</v>
      </c>
      <c r="G121" s="42" t="str">
        <f t="shared" si="5"/>
        <v>15/04/2020</v>
      </c>
    </row>
    <row r="122" spans="1:7" x14ac:dyDescent="0.3">
      <c r="A122" s="42">
        <v>17</v>
      </c>
      <c r="B122" s="36">
        <v>43943</v>
      </c>
      <c r="C122" s="141">
        <f t="shared" si="6"/>
        <v>2020</v>
      </c>
      <c r="D122" s="52">
        <v>345.90043250207049</v>
      </c>
      <c r="E122" s="52">
        <v>437.24773099990557</v>
      </c>
      <c r="F122" s="52">
        <v>344.4</v>
      </c>
      <c r="G122" s="42" t="str">
        <f t="shared" si="5"/>
        <v>22/04/2020</v>
      </c>
    </row>
    <row r="123" spans="1:7" x14ac:dyDescent="0.3">
      <c r="A123" s="42">
        <v>17</v>
      </c>
      <c r="B123" s="36">
        <v>43950</v>
      </c>
      <c r="C123" s="141">
        <f t="shared" si="6"/>
        <v>2020</v>
      </c>
      <c r="D123" s="52">
        <v>357.53551005349561</v>
      </c>
      <c r="E123" s="52">
        <v>437.24773099990557</v>
      </c>
      <c r="F123" s="52">
        <v>344.4</v>
      </c>
      <c r="G123" s="42" t="str">
        <f t="shared" si="5"/>
        <v>29/04/2020</v>
      </c>
    </row>
    <row r="124" spans="1:7" x14ac:dyDescent="0.3">
      <c r="A124" s="42">
        <v>17</v>
      </c>
      <c r="B124" s="36">
        <v>43957</v>
      </c>
      <c r="C124" s="141">
        <f t="shared" si="6"/>
        <v>2020</v>
      </c>
      <c r="D124" s="52">
        <v>352.8083649486444</v>
      </c>
      <c r="E124" s="52">
        <v>437.24773099990557</v>
      </c>
      <c r="F124" s="52">
        <v>344.4</v>
      </c>
      <c r="G124" s="42" t="str">
        <f t="shared" si="5"/>
        <v>06/05/2020</v>
      </c>
    </row>
    <row r="125" spans="1:7" x14ac:dyDescent="0.3">
      <c r="A125" s="42">
        <v>17</v>
      </c>
      <c r="B125" s="36">
        <v>43964</v>
      </c>
      <c r="C125" s="141">
        <f t="shared" si="6"/>
        <v>2020</v>
      </c>
      <c r="D125" s="52">
        <v>353.92183908045979</v>
      </c>
      <c r="E125" s="52">
        <v>437.24773099990557</v>
      </c>
      <c r="F125" s="52">
        <v>344.4</v>
      </c>
      <c r="G125" s="42" t="str">
        <f t="shared" si="5"/>
        <v>13/05/2020</v>
      </c>
    </row>
    <row r="126" spans="1:7" x14ac:dyDescent="0.3">
      <c r="A126" s="42">
        <v>17</v>
      </c>
      <c r="B126" s="36">
        <v>43971</v>
      </c>
      <c r="C126" s="141">
        <f t="shared" si="6"/>
        <v>2020</v>
      </c>
      <c r="D126" s="52">
        <v>364.24530023726953</v>
      </c>
      <c r="E126" s="52">
        <v>437.24773099990557</v>
      </c>
      <c r="F126" s="52">
        <v>344.4</v>
      </c>
      <c r="G126" s="42" t="str">
        <f t="shared" si="5"/>
        <v>20/05/2020</v>
      </c>
    </row>
    <row r="127" spans="1:7" x14ac:dyDescent="0.3">
      <c r="A127" s="42">
        <v>17</v>
      </c>
      <c r="B127" s="36">
        <v>43978</v>
      </c>
      <c r="C127" s="141">
        <f t="shared" si="6"/>
        <v>2020</v>
      </c>
      <c r="D127" s="52">
        <v>352.53389136566284</v>
      </c>
      <c r="E127" s="52">
        <v>437.24773099990557</v>
      </c>
      <c r="F127" s="52">
        <v>344.4</v>
      </c>
      <c r="G127" s="42" t="str">
        <f t="shared" si="5"/>
        <v>27/05/2020</v>
      </c>
    </row>
    <row r="128" spans="1:7" x14ac:dyDescent="0.3">
      <c r="A128" s="42">
        <v>17</v>
      </c>
      <c r="B128" s="36">
        <v>43985</v>
      </c>
      <c r="C128" s="141">
        <f t="shared" si="6"/>
        <v>2020</v>
      </c>
      <c r="D128" s="52">
        <v>354.84187957834553</v>
      </c>
      <c r="E128" s="52">
        <v>437.24773099990557</v>
      </c>
      <c r="F128" s="52">
        <v>344.4</v>
      </c>
      <c r="G128" s="42" t="str">
        <f t="shared" si="5"/>
        <v>03/06/2020</v>
      </c>
    </row>
    <row r="129" spans="1:7" x14ac:dyDescent="0.3">
      <c r="A129" s="42">
        <v>17</v>
      </c>
      <c r="B129" s="36">
        <v>43992</v>
      </c>
      <c r="C129" s="141">
        <f t="shared" si="6"/>
        <v>2020</v>
      </c>
      <c r="D129" s="52">
        <v>353.31868131868129</v>
      </c>
      <c r="E129" s="52">
        <v>437.24773099990557</v>
      </c>
      <c r="F129" s="52">
        <v>344.4</v>
      </c>
      <c r="G129" s="42" t="str">
        <f t="shared" si="5"/>
        <v>10/06/2020</v>
      </c>
    </row>
    <row r="130" spans="1:7" x14ac:dyDescent="0.3">
      <c r="A130" s="42">
        <v>17</v>
      </c>
      <c r="B130" s="36">
        <v>43999</v>
      </c>
      <c r="C130" s="141">
        <f t="shared" si="6"/>
        <v>2020</v>
      </c>
      <c r="D130" s="52">
        <v>348.71794871794873</v>
      </c>
      <c r="E130" s="52">
        <v>437.24773099990557</v>
      </c>
      <c r="F130" s="52">
        <v>344.4</v>
      </c>
      <c r="G130" s="42" t="str">
        <f t="shared" ref="G130:G193" si="7">TEXT(B130,"jj/mm/aaaa")</f>
        <v>17/06/2020</v>
      </c>
    </row>
    <row r="131" spans="1:7" x14ac:dyDescent="0.3">
      <c r="A131" s="42">
        <v>17</v>
      </c>
      <c r="B131" s="36">
        <v>44006</v>
      </c>
      <c r="C131" s="141">
        <f t="shared" ref="C131:C194" si="8">YEAR(B131)</f>
        <v>2020</v>
      </c>
      <c r="D131" s="52">
        <v>353.88297872340428</v>
      </c>
      <c r="E131" s="52">
        <v>437.24773099990557</v>
      </c>
      <c r="F131" s="52">
        <v>344.4</v>
      </c>
      <c r="G131" s="42" t="str">
        <f t="shared" si="7"/>
        <v>24/06/2020</v>
      </c>
    </row>
    <row r="132" spans="1:7" x14ac:dyDescent="0.3">
      <c r="A132" s="42">
        <v>17</v>
      </c>
      <c r="B132" s="36">
        <v>44013</v>
      </c>
      <c r="C132" s="141">
        <f t="shared" si="8"/>
        <v>2020</v>
      </c>
      <c r="D132" s="52">
        <v>345.67857142857144</v>
      </c>
      <c r="E132" s="52">
        <v>437.24773099990557</v>
      </c>
      <c r="F132" s="52">
        <v>344.4</v>
      </c>
      <c r="G132" s="42" t="str">
        <f t="shared" si="7"/>
        <v>01/07/2020</v>
      </c>
    </row>
    <row r="133" spans="1:7" x14ac:dyDescent="0.3">
      <c r="A133" s="42">
        <v>17</v>
      </c>
      <c r="B133" s="36">
        <v>44020</v>
      </c>
      <c r="C133" s="141">
        <f t="shared" si="8"/>
        <v>2020</v>
      </c>
      <c r="D133" s="52">
        <v>353.09232677653728</v>
      </c>
      <c r="E133" s="52">
        <v>437.24773099990557</v>
      </c>
      <c r="F133" s="52">
        <v>344.4</v>
      </c>
      <c r="G133" s="42" t="str">
        <f t="shared" si="7"/>
        <v>08/07/2020</v>
      </c>
    </row>
    <row r="134" spans="1:7" x14ac:dyDescent="0.3">
      <c r="A134" s="42">
        <v>17</v>
      </c>
      <c r="B134" s="36">
        <v>44027</v>
      </c>
      <c r="C134" s="141">
        <f t="shared" si="8"/>
        <v>2020</v>
      </c>
      <c r="D134" s="52">
        <v>348.00768961901429</v>
      </c>
      <c r="E134" s="52">
        <v>437.24773099990557</v>
      </c>
      <c r="F134" s="52">
        <v>344.4</v>
      </c>
      <c r="G134" s="42" t="str">
        <f t="shared" si="7"/>
        <v>15/07/2020</v>
      </c>
    </row>
    <row r="135" spans="1:7" x14ac:dyDescent="0.3">
      <c r="A135" s="42">
        <v>17</v>
      </c>
      <c r="B135" s="36">
        <v>44034</v>
      </c>
      <c r="C135" s="141">
        <f t="shared" si="8"/>
        <v>2020</v>
      </c>
      <c r="D135" s="52">
        <v>344.23907410606324</v>
      </c>
      <c r="E135" s="52">
        <v>437.24773099990557</v>
      </c>
      <c r="F135" s="52">
        <v>344.4</v>
      </c>
      <c r="G135" s="42" t="str">
        <f t="shared" si="7"/>
        <v>22/07/2020</v>
      </c>
    </row>
    <row r="136" spans="1:7" x14ac:dyDescent="0.3">
      <c r="A136" s="42">
        <v>17</v>
      </c>
      <c r="B136" s="36">
        <v>44041</v>
      </c>
      <c r="C136" s="141">
        <f t="shared" si="8"/>
        <v>2020</v>
      </c>
      <c r="D136" s="52">
        <v>345.24520255863536</v>
      </c>
      <c r="E136" s="52">
        <v>437.24773099990557</v>
      </c>
      <c r="F136" s="52">
        <v>344.4</v>
      </c>
      <c r="G136" s="42" t="str">
        <f t="shared" si="7"/>
        <v>29/07/2020</v>
      </c>
    </row>
    <row r="137" spans="1:7" x14ac:dyDescent="0.3">
      <c r="A137" s="42">
        <v>17</v>
      </c>
      <c r="B137" s="36">
        <v>44048</v>
      </c>
      <c r="C137" s="141">
        <f t="shared" si="8"/>
        <v>2020</v>
      </c>
      <c r="D137" s="52">
        <v>345.54580732242283</v>
      </c>
      <c r="E137" s="52">
        <v>437.24773099990557</v>
      </c>
      <c r="F137" s="52">
        <v>344.4</v>
      </c>
      <c r="G137" s="42" t="str">
        <f t="shared" si="7"/>
        <v>05/08/2020</v>
      </c>
    </row>
    <row r="138" spans="1:7" x14ac:dyDescent="0.3">
      <c r="A138" s="42">
        <v>17</v>
      </c>
      <c r="B138" s="36">
        <v>44055</v>
      </c>
      <c r="C138" s="141">
        <f t="shared" si="8"/>
        <v>2020</v>
      </c>
      <c r="D138" s="52">
        <v>350.74335230651599</v>
      </c>
      <c r="E138" s="52">
        <v>437.24773099990557</v>
      </c>
      <c r="F138" s="52">
        <v>344.4</v>
      </c>
      <c r="G138" s="42" t="str">
        <f t="shared" si="7"/>
        <v>12/08/2020</v>
      </c>
    </row>
    <row r="139" spans="1:7" x14ac:dyDescent="0.3">
      <c r="A139" s="42">
        <v>17</v>
      </c>
      <c r="B139" s="36">
        <v>44062</v>
      </c>
      <c r="C139" s="141">
        <f t="shared" si="8"/>
        <v>2020</v>
      </c>
      <c r="D139" s="52">
        <v>348.78069219810607</v>
      </c>
      <c r="E139" s="52">
        <v>437.24773099990557</v>
      </c>
      <c r="F139" s="52">
        <v>344.4</v>
      </c>
      <c r="G139" s="42" t="str">
        <f t="shared" si="7"/>
        <v>19/08/2020</v>
      </c>
    </row>
    <row r="140" spans="1:7" x14ac:dyDescent="0.3">
      <c r="A140" s="42">
        <v>17</v>
      </c>
      <c r="B140" s="36">
        <v>44069</v>
      </c>
      <c r="C140" s="141">
        <f t="shared" si="8"/>
        <v>2020</v>
      </c>
      <c r="D140" s="52">
        <v>350.57256764780726</v>
      </c>
      <c r="E140" s="52">
        <v>437.24773099990557</v>
      </c>
      <c r="F140" s="52">
        <v>344.4</v>
      </c>
      <c r="G140" s="42" t="str">
        <f t="shared" si="7"/>
        <v>26/08/2020</v>
      </c>
    </row>
    <row r="141" spans="1:7" x14ac:dyDescent="0.3">
      <c r="A141" s="42">
        <v>17</v>
      </c>
      <c r="B141" s="36">
        <v>44076</v>
      </c>
      <c r="C141" s="141">
        <f t="shared" si="8"/>
        <v>2020</v>
      </c>
      <c r="D141" s="52">
        <v>365.01138183964252</v>
      </c>
      <c r="E141" s="52">
        <v>437.24773099990557</v>
      </c>
      <c r="F141" s="52">
        <v>344.4</v>
      </c>
      <c r="G141" s="42" t="str">
        <f t="shared" si="7"/>
        <v>02/09/2020</v>
      </c>
    </row>
    <row r="142" spans="1:7" x14ac:dyDescent="0.3">
      <c r="A142" s="42">
        <v>17</v>
      </c>
      <c r="B142" s="36">
        <v>44083</v>
      </c>
      <c r="C142" s="141">
        <f t="shared" si="8"/>
        <v>2020</v>
      </c>
      <c r="D142" s="52">
        <v>376.81134799966026</v>
      </c>
      <c r="E142" s="52">
        <v>437.24773099990557</v>
      </c>
      <c r="F142" s="52">
        <v>344.4</v>
      </c>
      <c r="G142" s="42" t="str">
        <f t="shared" si="7"/>
        <v>09/09/2020</v>
      </c>
    </row>
    <row r="143" spans="1:7" x14ac:dyDescent="0.3">
      <c r="A143" s="42">
        <v>17</v>
      </c>
      <c r="B143" s="36">
        <v>44090</v>
      </c>
      <c r="C143" s="141">
        <f t="shared" si="8"/>
        <v>2020</v>
      </c>
      <c r="D143" s="52">
        <v>399.44392956441146</v>
      </c>
      <c r="E143" s="52">
        <v>437.24773099990557</v>
      </c>
      <c r="F143" s="52">
        <v>344.4</v>
      </c>
      <c r="G143" s="42" t="str">
        <f t="shared" si="7"/>
        <v>16/09/2020</v>
      </c>
    </row>
    <row r="144" spans="1:7" x14ac:dyDescent="0.3">
      <c r="A144" s="42">
        <v>17</v>
      </c>
      <c r="B144" s="36">
        <v>44097</v>
      </c>
      <c r="C144" s="141">
        <f t="shared" si="8"/>
        <v>2020</v>
      </c>
      <c r="D144" s="52">
        <v>405.08894970920284</v>
      </c>
      <c r="E144" s="52">
        <v>437.24773099990557</v>
      </c>
      <c r="F144" s="52">
        <v>344.4</v>
      </c>
      <c r="G144" s="42" t="str">
        <f t="shared" si="7"/>
        <v>23/09/2020</v>
      </c>
    </row>
    <row r="145" spans="1:7" x14ac:dyDescent="0.3">
      <c r="A145" s="42">
        <v>17</v>
      </c>
      <c r="B145" s="36">
        <v>44104</v>
      </c>
      <c r="C145" s="141">
        <f t="shared" si="8"/>
        <v>2020</v>
      </c>
      <c r="D145" s="52">
        <v>402.0242569183464</v>
      </c>
      <c r="E145" s="52">
        <v>437.24773099990557</v>
      </c>
      <c r="F145" s="52">
        <v>344.4</v>
      </c>
      <c r="G145" s="42" t="str">
        <f t="shared" si="7"/>
        <v>30/09/2020</v>
      </c>
    </row>
    <row r="146" spans="1:7" x14ac:dyDescent="0.3">
      <c r="A146" s="42">
        <v>17</v>
      </c>
      <c r="B146" s="36">
        <v>44111</v>
      </c>
      <c r="C146" s="141">
        <f t="shared" si="8"/>
        <v>2020</v>
      </c>
      <c r="D146" s="52">
        <v>396.45709430756159</v>
      </c>
      <c r="E146" s="52">
        <v>437.24773099990557</v>
      </c>
      <c r="F146" s="52">
        <v>344.4</v>
      </c>
      <c r="G146" s="42" t="str">
        <f t="shared" si="7"/>
        <v>07/10/2020</v>
      </c>
    </row>
    <row r="147" spans="1:7" x14ac:dyDescent="0.3">
      <c r="A147" s="42">
        <v>17</v>
      </c>
      <c r="B147" s="36">
        <v>44118</v>
      </c>
      <c r="C147" s="141">
        <f t="shared" si="8"/>
        <v>2020</v>
      </c>
      <c r="D147" s="52">
        <v>431.67659574468087</v>
      </c>
      <c r="E147" s="52">
        <v>437.24773099990557</v>
      </c>
      <c r="F147" s="52">
        <v>344.4</v>
      </c>
      <c r="G147" s="42" t="str">
        <f t="shared" si="7"/>
        <v>14/10/2020</v>
      </c>
    </row>
    <row r="148" spans="1:7" x14ac:dyDescent="0.3">
      <c r="A148" s="42">
        <v>17</v>
      </c>
      <c r="B148" s="36">
        <v>44125</v>
      </c>
      <c r="C148" s="141">
        <f t="shared" si="8"/>
        <v>2020</v>
      </c>
      <c r="D148" s="52">
        <v>422.20722240971986</v>
      </c>
      <c r="E148" s="52">
        <v>437.24773099990557</v>
      </c>
      <c r="F148" s="52">
        <v>344.4</v>
      </c>
      <c r="G148" s="42" t="str">
        <f t="shared" si="7"/>
        <v>21/10/2020</v>
      </c>
    </row>
    <row r="149" spans="1:7" x14ac:dyDescent="0.3">
      <c r="A149" s="42">
        <v>17</v>
      </c>
      <c r="B149" s="36">
        <v>44132</v>
      </c>
      <c r="C149" s="141">
        <f t="shared" si="8"/>
        <v>2020</v>
      </c>
      <c r="D149" s="52">
        <v>437.42645177794833</v>
      </c>
      <c r="E149" s="52">
        <v>437.24773099990557</v>
      </c>
      <c r="F149" s="52">
        <v>344.4</v>
      </c>
      <c r="G149" s="42" t="str">
        <f t="shared" si="7"/>
        <v>28/10/2020</v>
      </c>
    </row>
    <row r="150" spans="1:7" x14ac:dyDescent="0.3">
      <c r="A150" s="42">
        <v>17</v>
      </c>
      <c r="B150" s="36">
        <v>44139</v>
      </c>
      <c r="C150" s="141">
        <f t="shared" si="8"/>
        <v>2020</v>
      </c>
      <c r="D150" s="52">
        <v>447.82015186417544</v>
      </c>
      <c r="E150" s="52">
        <v>437.24773099990557</v>
      </c>
      <c r="F150" s="52">
        <v>344.4</v>
      </c>
      <c r="G150" s="42" t="str">
        <f t="shared" si="7"/>
        <v>04/11/2020</v>
      </c>
    </row>
    <row r="151" spans="1:7" x14ac:dyDescent="0.3">
      <c r="A151" s="42">
        <v>17</v>
      </c>
      <c r="B151" s="36">
        <v>44146</v>
      </c>
      <c r="C151" s="141">
        <f t="shared" si="8"/>
        <v>2020</v>
      </c>
      <c r="D151" s="52">
        <v>457.4196838347782</v>
      </c>
      <c r="E151" s="52">
        <v>437.24773099990557</v>
      </c>
      <c r="F151" s="52">
        <v>344.4</v>
      </c>
      <c r="G151" s="42" t="str">
        <f t="shared" si="7"/>
        <v>11/11/2020</v>
      </c>
    </row>
    <row r="152" spans="1:7" x14ac:dyDescent="0.3">
      <c r="A152" s="42">
        <v>17</v>
      </c>
      <c r="B152" s="36">
        <v>44153</v>
      </c>
      <c r="C152" s="141">
        <f t="shared" si="8"/>
        <v>2020</v>
      </c>
      <c r="D152" s="52">
        <v>487.46208291203232</v>
      </c>
      <c r="E152" s="52">
        <v>437.24773099990557</v>
      </c>
      <c r="F152" s="52">
        <v>344.4</v>
      </c>
      <c r="G152" s="42" t="str">
        <f t="shared" si="7"/>
        <v>18/11/2020</v>
      </c>
    </row>
    <row r="153" spans="1:7" x14ac:dyDescent="0.3">
      <c r="A153" s="42">
        <v>17</v>
      </c>
      <c r="B153" s="36">
        <v>44160</v>
      </c>
      <c r="C153" s="141">
        <f t="shared" si="8"/>
        <v>2020</v>
      </c>
      <c r="D153" s="52">
        <v>498.2590412111017</v>
      </c>
      <c r="E153" s="52">
        <v>437.24773099990557</v>
      </c>
      <c r="F153" s="52">
        <v>344.4</v>
      </c>
      <c r="G153" s="42" t="str">
        <f t="shared" si="7"/>
        <v>25/11/2020</v>
      </c>
    </row>
    <row r="154" spans="1:7" x14ac:dyDescent="0.3">
      <c r="A154" s="42">
        <v>17</v>
      </c>
      <c r="B154" s="36">
        <v>44167</v>
      </c>
      <c r="C154" s="141">
        <f t="shared" si="8"/>
        <v>2020</v>
      </c>
      <c r="D154" s="52">
        <v>519.50107740759165</v>
      </c>
      <c r="E154" s="52">
        <v>437.24773099990557</v>
      </c>
      <c r="F154" s="52">
        <v>344.4</v>
      </c>
      <c r="G154" s="42" t="str">
        <f t="shared" si="7"/>
        <v>02/12/2020</v>
      </c>
    </row>
    <row r="155" spans="1:7" x14ac:dyDescent="0.3">
      <c r="A155" s="42">
        <v>17</v>
      </c>
      <c r="B155" s="36">
        <v>44174</v>
      </c>
      <c r="C155" s="141">
        <f t="shared" si="8"/>
        <v>2020</v>
      </c>
      <c r="D155" s="52">
        <v>512.10669749772899</v>
      </c>
      <c r="E155" s="52">
        <v>437.24773099990557</v>
      </c>
      <c r="F155" s="52">
        <v>344.4</v>
      </c>
      <c r="G155" s="42" t="str">
        <f t="shared" si="7"/>
        <v>09/12/2020</v>
      </c>
    </row>
    <row r="156" spans="1:7" x14ac:dyDescent="0.3">
      <c r="A156" s="42">
        <v>17</v>
      </c>
      <c r="B156" s="36">
        <v>44181</v>
      </c>
      <c r="C156" s="141">
        <f t="shared" si="8"/>
        <v>2020</v>
      </c>
      <c r="D156" s="52">
        <v>502.78119616047252</v>
      </c>
      <c r="E156" s="52">
        <v>437.24773099990557</v>
      </c>
      <c r="F156" s="52">
        <v>344.4</v>
      </c>
      <c r="G156" s="42" t="str">
        <f t="shared" si="7"/>
        <v>16/12/2020</v>
      </c>
    </row>
    <row r="157" spans="1:7" x14ac:dyDescent="0.3">
      <c r="A157" s="42">
        <v>17</v>
      </c>
      <c r="B157" s="36">
        <v>44188</v>
      </c>
      <c r="C157" s="141">
        <f t="shared" si="8"/>
        <v>2020</v>
      </c>
      <c r="D157" s="52">
        <v>504.52901528850896</v>
      </c>
      <c r="E157" s="52">
        <v>437.24773099990557</v>
      </c>
      <c r="F157" s="52">
        <v>344.4</v>
      </c>
      <c r="G157" s="42" t="str">
        <f t="shared" si="7"/>
        <v>23/12/2020</v>
      </c>
    </row>
    <row r="158" spans="1:7" x14ac:dyDescent="0.3">
      <c r="A158" s="42">
        <v>17</v>
      </c>
      <c r="B158" s="36">
        <v>44195</v>
      </c>
      <c r="C158" s="141">
        <f t="shared" si="8"/>
        <v>2020</v>
      </c>
      <c r="D158" s="52">
        <v>504.23418288412995</v>
      </c>
      <c r="E158" s="52">
        <v>437.24773099990557</v>
      </c>
      <c r="F158" s="52">
        <v>344.4</v>
      </c>
      <c r="G158" s="42" t="str">
        <f t="shared" si="7"/>
        <v>30/12/2020</v>
      </c>
    </row>
    <row r="159" spans="1:7" x14ac:dyDescent="0.3">
      <c r="A159" s="42">
        <v>17</v>
      </c>
      <c r="B159" s="36">
        <v>44202</v>
      </c>
      <c r="C159" s="141">
        <f t="shared" si="8"/>
        <v>2021</v>
      </c>
      <c r="D159" s="52">
        <v>507.37558761549684</v>
      </c>
      <c r="E159" s="52">
        <v>607.79932751180286</v>
      </c>
      <c r="F159" s="52">
        <v>365.41</v>
      </c>
      <c r="G159" s="42" t="str">
        <f t="shared" si="7"/>
        <v>06/01/2021</v>
      </c>
    </row>
    <row r="160" spans="1:7" x14ac:dyDescent="0.3">
      <c r="A160" s="42">
        <v>17</v>
      </c>
      <c r="B160" s="36">
        <v>44209</v>
      </c>
      <c r="C160" s="141">
        <f t="shared" si="8"/>
        <v>2021</v>
      </c>
      <c r="D160" s="52">
        <v>538.96103896103909</v>
      </c>
      <c r="E160" s="52">
        <v>607.79932751180286</v>
      </c>
      <c r="F160" s="52">
        <v>365.41</v>
      </c>
      <c r="G160" s="42" t="str">
        <f t="shared" si="7"/>
        <v>13/01/2021</v>
      </c>
    </row>
    <row r="161" spans="1:7" x14ac:dyDescent="0.3">
      <c r="A161" s="42">
        <v>17</v>
      </c>
      <c r="B161" s="36">
        <v>44216</v>
      </c>
      <c r="C161" s="141">
        <f t="shared" si="8"/>
        <v>2021</v>
      </c>
      <c r="D161" s="52">
        <v>534.69134782249398</v>
      </c>
      <c r="E161" s="52">
        <v>607.79932751180286</v>
      </c>
      <c r="F161" s="52">
        <v>365.41</v>
      </c>
      <c r="G161" s="42" t="str">
        <f t="shared" si="7"/>
        <v>20/01/2021</v>
      </c>
    </row>
    <row r="162" spans="1:7" x14ac:dyDescent="0.3">
      <c r="A162" s="42">
        <v>17</v>
      </c>
      <c r="B162" s="36">
        <v>44223</v>
      </c>
      <c r="C162" s="141">
        <f t="shared" si="8"/>
        <v>2021</v>
      </c>
      <c r="D162" s="52">
        <v>543.71801221726923</v>
      </c>
      <c r="E162" s="52">
        <v>607.79932751180286</v>
      </c>
      <c r="F162" s="52">
        <v>365.41</v>
      </c>
      <c r="G162" s="42" t="str">
        <f t="shared" si="7"/>
        <v>27/01/2021</v>
      </c>
    </row>
    <row r="163" spans="1:7" x14ac:dyDescent="0.3">
      <c r="A163" s="42">
        <v>17</v>
      </c>
      <c r="B163" s="36">
        <v>44230</v>
      </c>
      <c r="C163" s="141">
        <f t="shared" si="8"/>
        <v>2021</v>
      </c>
      <c r="D163" s="52">
        <v>540.54256470000837</v>
      </c>
      <c r="E163" s="52">
        <v>607.79932751180286</v>
      </c>
      <c r="F163" s="52">
        <v>365.41</v>
      </c>
      <c r="G163" s="42" t="str">
        <f t="shared" si="7"/>
        <v>03/02/2021</v>
      </c>
    </row>
    <row r="164" spans="1:7" x14ac:dyDescent="0.3">
      <c r="A164" s="42">
        <v>17</v>
      </c>
      <c r="B164" s="36">
        <v>44237</v>
      </c>
      <c r="C164" s="141">
        <f t="shared" si="8"/>
        <v>2021</v>
      </c>
      <c r="D164" s="52">
        <v>545.5100189659438</v>
      </c>
      <c r="E164" s="52">
        <v>607.79932751180286</v>
      </c>
      <c r="F164" s="52">
        <v>365.41</v>
      </c>
      <c r="G164" s="42" t="str">
        <f t="shared" si="7"/>
        <v>10/02/2021</v>
      </c>
    </row>
    <row r="165" spans="1:7" x14ac:dyDescent="0.3">
      <c r="A165" s="42">
        <v>17</v>
      </c>
      <c r="B165" s="36">
        <v>44244</v>
      </c>
      <c r="C165" s="141">
        <f t="shared" si="8"/>
        <v>2021</v>
      </c>
      <c r="D165" s="52">
        <v>549.37810945273634</v>
      </c>
      <c r="E165" s="52">
        <v>607.79932751180286</v>
      </c>
      <c r="F165" s="52">
        <v>365.41</v>
      </c>
      <c r="G165" s="42" t="str">
        <f t="shared" si="7"/>
        <v>17/02/2021</v>
      </c>
    </row>
    <row r="166" spans="1:7" x14ac:dyDescent="0.3">
      <c r="A166" s="42">
        <v>17</v>
      </c>
      <c r="B166" s="36">
        <v>44251</v>
      </c>
      <c r="C166" s="141">
        <f t="shared" si="8"/>
        <v>2021</v>
      </c>
      <c r="D166" s="52">
        <v>555.05516219331469</v>
      </c>
      <c r="E166" s="52">
        <v>607.79932751180286</v>
      </c>
      <c r="F166" s="52">
        <v>365.41</v>
      </c>
      <c r="G166" s="42" t="str">
        <f t="shared" si="7"/>
        <v>24/02/2021</v>
      </c>
    </row>
    <row r="167" spans="1:7" x14ac:dyDescent="0.3">
      <c r="A167" s="42">
        <v>17</v>
      </c>
      <c r="B167" s="36">
        <v>44258</v>
      </c>
      <c r="C167" s="141">
        <f t="shared" si="8"/>
        <v>2021</v>
      </c>
      <c r="D167" s="52">
        <v>562.33399734395744</v>
      </c>
      <c r="E167" s="52">
        <v>607.79932751180286</v>
      </c>
      <c r="F167" s="52">
        <v>365.41</v>
      </c>
      <c r="G167" s="42" t="str">
        <f t="shared" si="7"/>
        <v>03/03/2021</v>
      </c>
    </row>
    <row r="168" spans="1:7" x14ac:dyDescent="0.3">
      <c r="A168" s="42">
        <v>17</v>
      </c>
      <c r="B168" s="36">
        <v>44265</v>
      </c>
      <c r="C168" s="141">
        <f t="shared" si="8"/>
        <v>2021</v>
      </c>
      <c r="D168" s="52">
        <v>566.5068953918601</v>
      </c>
      <c r="E168" s="52">
        <v>607.79932751180286</v>
      </c>
      <c r="F168" s="52">
        <v>365.41</v>
      </c>
      <c r="G168" s="42" t="str">
        <f t="shared" si="7"/>
        <v>10/03/2021</v>
      </c>
    </row>
    <row r="169" spans="1:7" x14ac:dyDescent="0.3">
      <c r="A169" s="42">
        <v>17</v>
      </c>
      <c r="B169" s="36">
        <v>44272</v>
      </c>
      <c r="C169" s="141">
        <f t="shared" si="8"/>
        <v>2021</v>
      </c>
      <c r="D169" s="52">
        <v>570.92466616276135</v>
      </c>
      <c r="E169" s="52">
        <v>607.79932751180286</v>
      </c>
      <c r="F169" s="52">
        <v>365.41</v>
      </c>
      <c r="G169" s="42" t="str">
        <f t="shared" si="7"/>
        <v>17/03/2021</v>
      </c>
    </row>
    <row r="170" spans="1:7" x14ac:dyDescent="0.3">
      <c r="A170" s="42">
        <v>17</v>
      </c>
      <c r="B170" s="36">
        <v>44279</v>
      </c>
      <c r="C170" s="141">
        <f t="shared" si="8"/>
        <v>2021</v>
      </c>
      <c r="D170" s="52">
        <v>576.08456659619446</v>
      </c>
      <c r="E170" s="52">
        <v>607.79932751180286</v>
      </c>
      <c r="F170" s="52">
        <v>365.41</v>
      </c>
      <c r="G170" s="42" t="str">
        <f t="shared" si="7"/>
        <v>24/03/2021</v>
      </c>
    </row>
    <row r="171" spans="1:7" x14ac:dyDescent="0.3">
      <c r="A171" s="42">
        <v>17</v>
      </c>
      <c r="B171" s="36">
        <v>44286</v>
      </c>
      <c r="C171" s="141">
        <f t="shared" si="8"/>
        <v>2021</v>
      </c>
      <c r="D171" s="52">
        <v>572.8955223880597</v>
      </c>
      <c r="E171" s="52">
        <v>607.79932751180286</v>
      </c>
      <c r="F171" s="52">
        <v>365.41</v>
      </c>
      <c r="G171" s="42" t="str">
        <f t="shared" si="7"/>
        <v>31/03/2021</v>
      </c>
    </row>
    <row r="172" spans="1:7" x14ac:dyDescent="0.3">
      <c r="A172" s="42">
        <v>17</v>
      </c>
      <c r="B172" s="36">
        <v>44293</v>
      </c>
      <c r="C172" s="141">
        <f t="shared" si="8"/>
        <v>2021</v>
      </c>
      <c r="D172" s="52">
        <v>557.34601144395833</v>
      </c>
      <c r="E172" s="52">
        <v>607.79932751180286</v>
      </c>
      <c r="F172" s="52">
        <v>365.41</v>
      </c>
      <c r="G172" s="42" t="str">
        <f t="shared" si="7"/>
        <v>07/04/2021</v>
      </c>
    </row>
    <row r="173" spans="1:7" x14ac:dyDescent="0.3">
      <c r="A173" s="42">
        <v>17</v>
      </c>
      <c r="B173" s="36">
        <v>44300</v>
      </c>
      <c r="C173" s="141">
        <f t="shared" si="8"/>
        <v>2021</v>
      </c>
      <c r="D173" s="52">
        <v>562.60448010698769</v>
      </c>
      <c r="E173" s="52">
        <v>607.79932751180286</v>
      </c>
      <c r="F173" s="52">
        <v>365.41</v>
      </c>
      <c r="G173" s="42" t="str">
        <f t="shared" si="7"/>
        <v>14/04/2021</v>
      </c>
    </row>
    <row r="174" spans="1:7" x14ac:dyDescent="0.3">
      <c r="A174" s="42">
        <v>17</v>
      </c>
      <c r="B174" s="36">
        <v>44307</v>
      </c>
      <c r="C174" s="141">
        <f t="shared" si="8"/>
        <v>2021</v>
      </c>
      <c r="D174" s="52">
        <v>570.30065794952941</v>
      </c>
      <c r="E174" s="52">
        <v>607.79932751180286</v>
      </c>
      <c r="F174" s="52">
        <v>365.41</v>
      </c>
      <c r="G174" s="42" t="str">
        <f t="shared" si="7"/>
        <v>21/04/2021</v>
      </c>
    </row>
    <row r="175" spans="1:7" x14ac:dyDescent="0.3">
      <c r="A175" s="42">
        <v>17</v>
      </c>
      <c r="B175" s="36">
        <v>44314</v>
      </c>
      <c r="C175" s="141">
        <f t="shared" si="8"/>
        <v>2021</v>
      </c>
      <c r="D175" s="52">
        <v>563.39685169842585</v>
      </c>
      <c r="E175" s="52">
        <v>607.79932751180286</v>
      </c>
      <c r="F175" s="52">
        <v>365.41</v>
      </c>
      <c r="G175" s="42" t="str">
        <f t="shared" si="7"/>
        <v>28/04/2021</v>
      </c>
    </row>
    <row r="176" spans="1:7" x14ac:dyDescent="0.3">
      <c r="A176" s="42">
        <v>17</v>
      </c>
      <c r="B176" s="36">
        <v>44321</v>
      </c>
      <c r="C176" s="141">
        <f t="shared" si="8"/>
        <v>2021</v>
      </c>
      <c r="D176" s="52">
        <v>567.88837984173267</v>
      </c>
      <c r="E176" s="52">
        <v>607.79932751180286</v>
      </c>
      <c r="F176" s="52">
        <v>365.41</v>
      </c>
      <c r="G176" s="42" t="str">
        <f t="shared" si="7"/>
        <v>05/05/2021</v>
      </c>
    </row>
    <row r="177" spans="1:7" x14ac:dyDescent="0.3">
      <c r="A177" s="42">
        <v>17</v>
      </c>
      <c r="B177" s="36">
        <v>44328</v>
      </c>
      <c r="C177" s="141">
        <f t="shared" si="8"/>
        <v>2021</v>
      </c>
      <c r="D177" s="52">
        <v>565.91846839412437</v>
      </c>
      <c r="E177" s="52">
        <v>607.79932751180286</v>
      </c>
      <c r="F177" s="52">
        <v>365.41</v>
      </c>
      <c r="G177" s="42" t="str">
        <f t="shared" si="7"/>
        <v>12/05/2021</v>
      </c>
    </row>
    <row r="178" spans="1:7" x14ac:dyDescent="0.3">
      <c r="A178" s="42">
        <v>17</v>
      </c>
      <c r="B178" s="36">
        <v>44335</v>
      </c>
      <c r="C178" s="141">
        <f t="shared" si="8"/>
        <v>2021</v>
      </c>
      <c r="D178" s="52">
        <v>558.21323288568624</v>
      </c>
      <c r="E178" s="52">
        <v>607.79932751180286</v>
      </c>
      <c r="F178" s="52">
        <v>365.41</v>
      </c>
      <c r="G178" s="42" t="str">
        <f t="shared" si="7"/>
        <v>19/05/2021</v>
      </c>
    </row>
    <row r="179" spans="1:7" x14ac:dyDescent="0.3">
      <c r="A179" s="42">
        <v>17</v>
      </c>
      <c r="B179" s="36">
        <v>44342</v>
      </c>
      <c r="C179" s="141">
        <f t="shared" si="8"/>
        <v>2021</v>
      </c>
      <c r="D179" s="52">
        <v>541.85951426935969</v>
      </c>
      <c r="E179" s="52">
        <v>607.79932751180286</v>
      </c>
      <c r="F179" s="52">
        <v>365.41</v>
      </c>
      <c r="G179" s="42" t="str">
        <f t="shared" si="7"/>
        <v>26/05/2021</v>
      </c>
    </row>
    <row r="180" spans="1:7" x14ac:dyDescent="0.3">
      <c r="A180" s="42">
        <v>17</v>
      </c>
      <c r="B180" s="36">
        <v>44349</v>
      </c>
      <c r="C180" s="141">
        <f t="shared" si="8"/>
        <v>2021</v>
      </c>
      <c r="D180" s="52">
        <v>575.23387493845405</v>
      </c>
      <c r="E180" s="52">
        <v>607.79932751180286</v>
      </c>
      <c r="F180" s="52">
        <v>365.41</v>
      </c>
      <c r="G180" s="42" t="str">
        <f t="shared" si="7"/>
        <v>02/06/2021</v>
      </c>
    </row>
    <row r="181" spans="1:7" x14ac:dyDescent="0.3">
      <c r="A181" s="42">
        <v>17</v>
      </c>
      <c r="B181" s="36">
        <v>44356</v>
      </c>
      <c r="C181" s="141">
        <f t="shared" si="8"/>
        <v>2021</v>
      </c>
      <c r="D181" s="52">
        <v>538.44198441984418</v>
      </c>
      <c r="E181" s="52">
        <v>607.79932751180286</v>
      </c>
      <c r="F181" s="52">
        <v>365.41</v>
      </c>
      <c r="G181" s="42" t="str">
        <f t="shared" si="7"/>
        <v>09/06/2021</v>
      </c>
    </row>
    <row r="182" spans="1:7" x14ac:dyDescent="0.3">
      <c r="A182" s="42">
        <v>17</v>
      </c>
      <c r="B182" s="36">
        <v>44363</v>
      </c>
      <c r="C182" s="141">
        <f t="shared" si="8"/>
        <v>2021</v>
      </c>
      <c r="D182" s="52">
        <v>528.71989442428242</v>
      </c>
      <c r="E182" s="52">
        <v>607.79932751180286</v>
      </c>
      <c r="F182" s="52">
        <v>365.41</v>
      </c>
      <c r="G182" s="42" t="str">
        <f t="shared" si="7"/>
        <v>16/06/2021</v>
      </c>
    </row>
    <row r="183" spans="1:7" x14ac:dyDescent="0.3">
      <c r="A183" s="42">
        <v>17</v>
      </c>
      <c r="B183" s="36">
        <v>44370</v>
      </c>
      <c r="C183" s="141">
        <f t="shared" si="8"/>
        <v>2021</v>
      </c>
      <c r="D183" s="52">
        <v>503.88252029118905</v>
      </c>
      <c r="E183" s="52">
        <v>607.79932751180286</v>
      </c>
      <c r="F183" s="52">
        <v>365.41</v>
      </c>
      <c r="G183" s="42" t="str">
        <f t="shared" si="7"/>
        <v>23/06/2021</v>
      </c>
    </row>
    <row r="184" spans="1:7" x14ac:dyDescent="0.3">
      <c r="A184" s="42">
        <v>17</v>
      </c>
      <c r="B184" s="36">
        <v>44377</v>
      </c>
      <c r="C184" s="141">
        <f t="shared" si="8"/>
        <v>2021</v>
      </c>
      <c r="D184" s="52">
        <v>502.22988892628752</v>
      </c>
      <c r="E184" s="52">
        <v>607.79932751180286</v>
      </c>
      <c r="F184" s="52">
        <v>365.41</v>
      </c>
      <c r="G184" s="42" t="str">
        <f t="shared" si="7"/>
        <v>30/06/2021</v>
      </c>
    </row>
    <row r="185" spans="1:7" x14ac:dyDescent="0.3">
      <c r="A185" s="42">
        <v>17</v>
      </c>
      <c r="B185" s="36">
        <v>44384</v>
      </c>
      <c r="C185" s="141">
        <f t="shared" si="8"/>
        <v>2021</v>
      </c>
      <c r="D185" s="52">
        <v>482.56275885385844</v>
      </c>
      <c r="E185" s="52">
        <v>607.79932751180286</v>
      </c>
      <c r="F185" s="52">
        <v>365.41</v>
      </c>
      <c r="G185" s="42" t="str">
        <f t="shared" si="7"/>
        <v>07/07/2021</v>
      </c>
    </row>
    <row r="186" spans="1:7" x14ac:dyDescent="0.3">
      <c r="A186" s="42">
        <v>17</v>
      </c>
      <c r="B186" s="36">
        <v>44391</v>
      </c>
      <c r="C186" s="141">
        <f t="shared" si="8"/>
        <v>2021</v>
      </c>
      <c r="D186" s="52">
        <v>509.33796139519131</v>
      </c>
      <c r="E186" s="52">
        <v>607.79932751180286</v>
      </c>
      <c r="F186" s="52">
        <v>365.41</v>
      </c>
      <c r="G186" s="42" t="str">
        <f t="shared" si="7"/>
        <v>14/07/2021</v>
      </c>
    </row>
    <row r="187" spans="1:7" x14ac:dyDescent="0.3">
      <c r="A187" s="42">
        <v>17</v>
      </c>
      <c r="B187" s="36">
        <v>44398</v>
      </c>
      <c r="C187" s="141">
        <f t="shared" si="8"/>
        <v>2021</v>
      </c>
      <c r="D187" s="52">
        <v>509.86238532110093</v>
      </c>
      <c r="E187" s="52">
        <v>607.79932751180286</v>
      </c>
      <c r="F187" s="52">
        <v>365.41</v>
      </c>
      <c r="G187" s="42" t="str">
        <f t="shared" si="7"/>
        <v>21/07/2021</v>
      </c>
    </row>
    <row r="188" spans="1:7" x14ac:dyDescent="0.3">
      <c r="A188" s="42">
        <v>17</v>
      </c>
      <c r="B188" s="36">
        <v>44405</v>
      </c>
      <c r="C188" s="141">
        <f t="shared" si="8"/>
        <v>2021</v>
      </c>
      <c r="D188" s="52">
        <v>508.89302955873632</v>
      </c>
      <c r="E188" s="52">
        <v>607.79932751180286</v>
      </c>
      <c r="F188" s="52">
        <v>365.41</v>
      </c>
      <c r="G188" s="42" t="str">
        <f t="shared" si="7"/>
        <v>28/07/2021</v>
      </c>
    </row>
    <row r="189" spans="1:7" x14ac:dyDescent="0.3">
      <c r="A189" s="42">
        <v>17</v>
      </c>
      <c r="B189" s="36">
        <v>44412</v>
      </c>
      <c r="C189" s="141">
        <f t="shared" si="8"/>
        <v>2021</v>
      </c>
      <c r="D189" s="52">
        <v>513.81839642525938</v>
      </c>
      <c r="E189" s="52">
        <v>607.79932751180286</v>
      </c>
      <c r="F189" s="52">
        <v>365.41</v>
      </c>
      <c r="G189" s="42" t="str">
        <f t="shared" si="7"/>
        <v>04/08/2021</v>
      </c>
    </row>
    <row r="190" spans="1:7" x14ac:dyDescent="0.3">
      <c r="A190" s="42">
        <v>17</v>
      </c>
      <c r="B190" s="36">
        <v>44419</v>
      </c>
      <c r="C190" s="141">
        <f t="shared" si="8"/>
        <v>2021</v>
      </c>
      <c r="D190" s="52">
        <v>525.46509643283844</v>
      </c>
      <c r="E190" s="52">
        <v>607.79932751180286</v>
      </c>
      <c r="F190" s="52">
        <v>365.41</v>
      </c>
      <c r="G190" s="42" t="str">
        <f t="shared" si="7"/>
        <v>11/08/2021</v>
      </c>
    </row>
    <row r="191" spans="1:7" x14ac:dyDescent="0.3">
      <c r="A191" s="42">
        <v>17</v>
      </c>
      <c r="B191" s="36">
        <v>44426</v>
      </c>
      <c r="C191" s="141">
        <f t="shared" si="8"/>
        <v>2021</v>
      </c>
      <c r="D191" s="52">
        <v>538.60786488100314</v>
      </c>
      <c r="E191" s="52">
        <v>607.79932751180286</v>
      </c>
      <c r="F191" s="52">
        <v>365.41</v>
      </c>
      <c r="G191" s="42" t="str">
        <f t="shared" si="7"/>
        <v>18/08/2021</v>
      </c>
    </row>
    <row r="192" spans="1:7" x14ac:dyDescent="0.3">
      <c r="A192" s="42">
        <v>17</v>
      </c>
      <c r="B192" s="36">
        <v>44433</v>
      </c>
      <c r="C192" s="141">
        <f t="shared" si="8"/>
        <v>2021</v>
      </c>
      <c r="D192" s="52">
        <v>545.61179277436952</v>
      </c>
      <c r="E192" s="52">
        <v>607.79932751180286</v>
      </c>
      <c r="F192" s="52">
        <v>365.41</v>
      </c>
      <c r="G192" s="42" t="str">
        <f t="shared" si="7"/>
        <v>25/08/2021</v>
      </c>
    </row>
    <row r="193" spans="1:7" x14ac:dyDescent="0.3">
      <c r="A193" s="42">
        <v>17</v>
      </c>
      <c r="B193" s="36">
        <v>44440</v>
      </c>
      <c r="C193" s="141">
        <f t="shared" si="8"/>
        <v>2021</v>
      </c>
      <c r="D193" s="52">
        <v>535.07658458153503</v>
      </c>
      <c r="E193" s="52">
        <v>607.79932751180286</v>
      </c>
      <c r="F193" s="52">
        <v>365.41</v>
      </c>
      <c r="G193" s="42" t="str">
        <f t="shared" si="7"/>
        <v>01/09/2021</v>
      </c>
    </row>
    <row r="194" spans="1:7" x14ac:dyDescent="0.3">
      <c r="A194" s="42">
        <v>17</v>
      </c>
      <c r="B194" s="36">
        <v>44447</v>
      </c>
      <c r="C194" s="141">
        <f t="shared" si="8"/>
        <v>2021</v>
      </c>
      <c r="D194" s="52">
        <v>542.15777458357991</v>
      </c>
      <c r="E194" s="52">
        <v>607.79932751180286</v>
      </c>
      <c r="F194" s="52">
        <v>365.41</v>
      </c>
      <c r="G194" s="42" t="str">
        <f t="shared" ref="G194:G257" si="9">TEXT(B194,"jj/mm/aaaa")</f>
        <v>08/09/2021</v>
      </c>
    </row>
    <row r="195" spans="1:7" x14ac:dyDescent="0.3">
      <c r="A195" s="42">
        <v>17</v>
      </c>
      <c r="B195" s="36">
        <v>44454</v>
      </c>
      <c r="C195" s="141">
        <f t="shared" ref="C195:C258" si="10">YEAR(B195)</f>
        <v>2021</v>
      </c>
      <c r="D195" s="52">
        <v>545.03552097428962</v>
      </c>
      <c r="E195" s="52">
        <v>607.79932751180286</v>
      </c>
      <c r="F195" s="52">
        <v>365.41</v>
      </c>
      <c r="G195" s="42" t="str">
        <f t="shared" si="9"/>
        <v>15/09/2021</v>
      </c>
    </row>
    <row r="196" spans="1:7" x14ac:dyDescent="0.3">
      <c r="A196" s="42">
        <v>17</v>
      </c>
      <c r="B196" s="36">
        <v>44461</v>
      </c>
      <c r="C196" s="141">
        <f t="shared" si="10"/>
        <v>2021</v>
      </c>
      <c r="D196" s="52">
        <v>561.04527240173923</v>
      </c>
      <c r="E196" s="52">
        <v>607.79932751180286</v>
      </c>
      <c r="F196" s="52">
        <v>365.41</v>
      </c>
      <c r="G196" s="42" t="str">
        <f t="shared" si="9"/>
        <v>22/09/2021</v>
      </c>
    </row>
    <row r="197" spans="1:7" x14ac:dyDescent="0.3">
      <c r="A197" s="42">
        <v>17</v>
      </c>
      <c r="B197" s="36">
        <v>44468</v>
      </c>
      <c r="C197" s="141">
        <f t="shared" si="10"/>
        <v>2021</v>
      </c>
      <c r="D197" s="52">
        <v>573.50266003089075</v>
      </c>
      <c r="E197" s="52">
        <v>607.79932751180286</v>
      </c>
      <c r="F197" s="52">
        <v>365.41</v>
      </c>
      <c r="G197" s="42" t="str">
        <f t="shared" si="9"/>
        <v>29/09/2021</v>
      </c>
    </row>
    <row r="198" spans="1:7" x14ac:dyDescent="0.3">
      <c r="A198" s="42">
        <v>17</v>
      </c>
      <c r="B198" s="36">
        <v>44475</v>
      </c>
      <c r="C198" s="141">
        <f t="shared" si="10"/>
        <v>2021</v>
      </c>
      <c r="D198" s="52">
        <v>598.65707849592798</v>
      </c>
      <c r="E198" s="52">
        <v>607.79932751180286</v>
      </c>
      <c r="F198" s="52">
        <v>365.41</v>
      </c>
      <c r="G198" s="42" t="str">
        <f t="shared" si="9"/>
        <v>06/10/2021</v>
      </c>
    </row>
    <row r="199" spans="1:7" x14ac:dyDescent="0.3">
      <c r="A199" s="42">
        <v>17</v>
      </c>
      <c r="B199" s="36">
        <v>44482</v>
      </c>
      <c r="C199" s="141">
        <f t="shared" si="10"/>
        <v>2021</v>
      </c>
      <c r="D199" s="52">
        <v>606.79813181110546</v>
      </c>
      <c r="E199" s="52">
        <v>607.79932751180286</v>
      </c>
      <c r="F199" s="52">
        <v>365.41</v>
      </c>
      <c r="G199" s="42" t="str">
        <f t="shared" si="9"/>
        <v>13/10/2021</v>
      </c>
    </row>
    <row r="200" spans="1:7" x14ac:dyDescent="0.3">
      <c r="A200" s="42">
        <v>17</v>
      </c>
      <c r="B200" s="36">
        <v>44489</v>
      </c>
      <c r="C200" s="141">
        <f t="shared" si="10"/>
        <v>2021</v>
      </c>
      <c r="D200" s="52">
        <v>622.57592704121134</v>
      </c>
      <c r="E200" s="52">
        <v>607.79932751180286</v>
      </c>
      <c r="F200" s="52">
        <v>365.41</v>
      </c>
      <c r="G200" s="42" t="str">
        <f t="shared" si="9"/>
        <v>20/10/2021</v>
      </c>
    </row>
    <row r="201" spans="1:7" x14ac:dyDescent="0.3">
      <c r="A201" s="42">
        <v>17</v>
      </c>
      <c r="B201" s="36">
        <v>44496</v>
      </c>
      <c r="C201" s="141">
        <f t="shared" si="10"/>
        <v>2021</v>
      </c>
      <c r="D201" s="52">
        <v>625.65206163381254</v>
      </c>
      <c r="E201" s="52">
        <v>607.79932751180286</v>
      </c>
      <c r="F201" s="52">
        <v>365.41</v>
      </c>
      <c r="G201" s="42" t="str">
        <f t="shared" si="9"/>
        <v>27/10/2021</v>
      </c>
    </row>
    <row r="202" spans="1:7" x14ac:dyDescent="0.3">
      <c r="A202" s="42">
        <v>17</v>
      </c>
      <c r="B202" s="36">
        <v>44503</v>
      </c>
      <c r="C202" s="141">
        <f t="shared" si="10"/>
        <v>2021</v>
      </c>
      <c r="D202" s="52">
        <v>632.74313352910701</v>
      </c>
      <c r="E202" s="52">
        <v>607.79932751180286</v>
      </c>
      <c r="F202" s="52">
        <v>365.41</v>
      </c>
      <c r="G202" s="42" t="str">
        <f t="shared" si="9"/>
        <v>03/11/2021</v>
      </c>
    </row>
    <row r="203" spans="1:7" x14ac:dyDescent="0.3">
      <c r="A203" s="42">
        <v>17</v>
      </c>
      <c r="B203" s="36">
        <v>44510</v>
      </c>
      <c r="C203" s="141">
        <f t="shared" si="10"/>
        <v>2021</v>
      </c>
      <c r="D203" s="52">
        <v>630.26475168714319</v>
      </c>
      <c r="E203" s="52">
        <v>607.79932751180286</v>
      </c>
      <c r="F203" s="52">
        <v>365.41</v>
      </c>
      <c r="G203" s="42" t="str">
        <f t="shared" si="9"/>
        <v>10/11/2021</v>
      </c>
    </row>
    <row r="204" spans="1:7" x14ac:dyDescent="0.3">
      <c r="A204" s="42">
        <v>17</v>
      </c>
      <c r="B204" s="36">
        <v>44517</v>
      </c>
      <c r="C204" s="141">
        <f t="shared" si="10"/>
        <v>2021</v>
      </c>
      <c r="D204" s="52">
        <v>632.74125132555673</v>
      </c>
      <c r="E204" s="52">
        <v>607.79932751180286</v>
      </c>
      <c r="F204" s="52">
        <v>365.41</v>
      </c>
      <c r="G204" s="42" t="str">
        <f t="shared" si="9"/>
        <v>17/11/2021</v>
      </c>
    </row>
    <row r="205" spans="1:7" x14ac:dyDescent="0.3">
      <c r="A205" s="42">
        <v>17</v>
      </c>
      <c r="B205" s="36">
        <v>44524</v>
      </c>
      <c r="C205" s="141">
        <f t="shared" si="10"/>
        <v>2021</v>
      </c>
      <c r="D205" s="52">
        <v>656.84454756380501</v>
      </c>
      <c r="E205" s="52">
        <v>607.79932751180286</v>
      </c>
      <c r="F205" s="52">
        <v>365.41</v>
      </c>
      <c r="G205" s="42" t="str">
        <f t="shared" si="9"/>
        <v>24/11/2021</v>
      </c>
    </row>
    <row r="206" spans="1:7" x14ac:dyDescent="0.3">
      <c r="A206" s="42">
        <v>17</v>
      </c>
      <c r="B206" s="36">
        <v>44531</v>
      </c>
      <c r="C206" s="141">
        <f t="shared" si="10"/>
        <v>2021</v>
      </c>
      <c r="D206" s="52">
        <v>622.98921689941665</v>
      </c>
      <c r="E206" s="52">
        <v>607.79932751180286</v>
      </c>
      <c r="F206" s="52">
        <v>365.41</v>
      </c>
      <c r="G206" s="42" t="str">
        <f t="shared" si="9"/>
        <v>01/12/2021</v>
      </c>
    </row>
    <row r="207" spans="1:7" x14ac:dyDescent="0.3">
      <c r="A207" s="42">
        <v>17</v>
      </c>
      <c r="B207" s="36">
        <v>44538</v>
      </c>
      <c r="C207" s="141">
        <f t="shared" si="10"/>
        <v>2021</v>
      </c>
      <c r="D207" s="52">
        <v>645.00398265333217</v>
      </c>
      <c r="E207" s="52">
        <v>607.79932751180286</v>
      </c>
      <c r="F207" s="52">
        <v>365.41</v>
      </c>
      <c r="G207" s="42" t="str">
        <f t="shared" si="9"/>
        <v>08/12/2021</v>
      </c>
    </row>
    <row r="208" spans="1:7" x14ac:dyDescent="0.3">
      <c r="A208" s="42">
        <v>17</v>
      </c>
      <c r="B208" s="36">
        <v>44540</v>
      </c>
      <c r="C208" s="141">
        <f t="shared" si="10"/>
        <v>2021</v>
      </c>
      <c r="D208" s="52">
        <v>643</v>
      </c>
      <c r="E208" s="52">
        <v>607.79932751180286</v>
      </c>
      <c r="F208" s="52">
        <v>365.41</v>
      </c>
      <c r="G208" s="42" t="str">
        <f t="shared" si="9"/>
        <v>10/12/2021</v>
      </c>
    </row>
    <row r="209" spans="1:7" x14ac:dyDescent="0.3">
      <c r="A209" s="42">
        <v>17</v>
      </c>
      <c r="B209" s="36">
        <v>44544</v>
      </c>
      <c r="C209" s="141">
        <f t="shared" si="10"/>
        <v>2021</v>
      </c>
      <c r="D209" s="52">
        <v>638</v>
      </c>
      <c r="E209" s="52">
        <v>607.79932751180286</v>
      </c>
      <c r="F209" s="52">
        <v>365.41</v>
      </c>
      <c r="G209" s="42" t="str">
        <f t="shared" si="9"/>
        <v>14/12/2021</v>
      </c>
    </row>
    <row r="210" spans="1:7" x14ac:dyDescent="0.3">
      <c r="A210" s="42">
        <v>17</v>
      </c>
      <c r="B210" s="36">
        <v>44545</v>
      </c>
      <c r="C210" s="141">
        <f t="shared" si="10"/>
        <v>2021</v>
      </c>
      <c r="D210" s="52">
        <v>628.29999999999995</v>
      </c>
      <c r="E210" s="52">
        <v>607.79932751180286</v>
      </c>
      <c r="F210" s="52">
        <v>365.41</v>
      </c>
      <c r="G210" s="42" t="str">
        <f t="shared" si="9"/>
        <v>15/12/2021</v>
      </c>
    </row>
    <row r="211" spans="1:7" x14ac:dyDescent="0.3">
      <c r="A211" s="42">
        <v>17</v>
      </c>
      <c r="B211" s="36">
        <v>44552</v>
      </c>
      <c r="C211" s="141">
        <f t="shared" si="10"/>
        <v>2021</v>
      </c>
      <c r="D211" s="52">
        <v>634.72259092115735</v>
      </c>
      <c r="E211" s="52">
        <v>607.79932751180286</v>
      </c>
      <c r="F211" s="52">
        <v>365.41</v>
      </c>
      <c r="G211" s="42" t="str">
        <f t="shared" si="9"/>
        <v>22/12/2021</v>
      </c>
    </row>
    <row r="212" spans="1:7" x14ac:dyDescent="0.3">
      <c r="A212" s="42">
        <v>17</v>
      </c>
      <c r="B212" s="36">
        <v>44559</v>
      </c>
      <c r="C212" s="141">
        <f t="shared" si="10"/>
        <v>2021</v>
      </c>
      <c r="D212" s="52">
        <v>635.33575157037956</v>
      </c>
      <c r="E212" s="52">
        <v>607.79932751180286</v>
      </c>
      <c r="F212" s="52">
        <v>365.41</v>
      </c>
      <c r="G212" s="42" t="str">
        <f t="shared" si="9"/>
        <v>29/12/2021</v>
      </c>
    </row>
    <row r="213" spans="1:7" x14ac:dyDescent="0.3">
      <c r="A213" s="42">
        <v>17</v>
      </c>
      <c r="B213" s="36">
        <v>44566</v>
      </c>
      <c r="C213" s="141">
        <f t="shared" si="10"/>
        <v>2022</v>
      </c>
      <c r="D213" s="52">
        <v>630.14400565420976</v>
      </c>
      <c r="E213" s="52">
        <v>689.63777036471754</v>
      </c>
      <c r="F213" s="52">
        <v>458.1797758372677</v>
      </c>
      <c r="G213" s="42" t="str">
        <f t="shared" si="9"/>
        <v>05/01/2022</v>
      </c>
    </row>
    <row r="214" spans="1:7" x14ac:dyDescent="0.3">
      <c r="A214" s="42">
        <v>17</v>
      </c>
      <c r="B214" s="36">
        <v>44573</v>
      </c>
      <c r="C214" s="141">
        <f t="shared" si="10"/>
        <v>2022</v>
      </c>
      <c r="D214" s="52">
        <v>632.77044854881274</v>
      </c>
      <c r="E214" s="52">
        <v>689.63777036471754</v>
      </c>
      <c r="F214" s="52">
        <v>458.1797758372677</v>
      </c>
      <c r="G214" s="42" t="str">
        <f t="shared" si="9"/>
        <v>12/01/2022</v>
      </c>
    </row>
    <row r="215" spans="1:7" x14ac:dyDescent="0.3">
      <c r="A215" s="42">
        <v>17</v>
      </c>
      <c r="B215" s="36">
        <v>44580</v>
      </c>
      <c r="C215" s="141">
        <f t="shared" si="10"/>
        <v>2022</v>
      </c>
      <c r="D215" s="52">
        <v>629.41383869546053</v>
      </c>
      <c r="E215" s="52">
        <v>689.63777036471754</v>
      </c>
      <c r="F215" s="52">
        <v>458.1797758372677</v>
      </c>
      <c r="G215" s="42" t="str">
        <f t="shared" si="9"/>
        <v>19/01/2022</v>
      </c>
    </row>
    <row r="216" spans="1:7" x14ac:dyDescent="0.3">
      <c r="A216" s="42">
        <v>17</v>
      </c>
      <c r="B216" s="36">
        <v>44587</v>
      </c>
      <c r="C216" s="141">
        <f t="shared" si="10"/>
        <v>2022</v>
      </c>
      <c r="D216" s="52">
        <v>634.35310809612486</v>
      </c>
      <c r="E216" s="52">
        <v>689.63777036471754</v>
      </c>
      <c r="F216" s="52">
        <v>458.1797758372677</v>
      </c>
      <c r="G216" s="42" t="str">
        <f t="shared" si="9"/>
        <v>26/01/2022</v>
      </c>
    </row>
    <row r="217" spans="1:7" x14ac:dyDescent="0.3">
      <c r="A217" s="42">
        <v>17</v>
      </c>
      <c r="B217" s="36">
        <v>44594</v>
      </c>
      <c r="C217" s="141">
        <f t="shared" si="10"/>
        <v>2022</v>
      </c>
      <c r="D217" s="52">
        <v>633.84262121345932</v>
      </c>
      <c r="E217" s="52">
        <v>689.63777036471754</v>
      </c>
      <c r="F217" s="52">
        <v>458.1797758372677</v>
      </c>
      <c r="G217" s="42" t="str">
        <f t="shared" si="9"/>
        <v>02/02/2022</v>
      </c>
    </row>
    <row r="218" spans="1:7" x14ac:dyDescent="0.3">
      <c r="A218" s="42">
        <v>17</v>
      </c>
      <c r="B218" s="36">
        <v>44601</v>
      </c>
      <c r="C218" s="141">
        <f t="shared" si="10"/>
        <v>2022</v>
      </c>
      <c r="D218" s="52">
        <v>645.16834280717103</v>
      </c>
      <c r="E218" s="52">
        <v>689.63777036471754</v>
      </c>
      <c r="F218" s="52">
        <v>458.1797758372677</v>
      </c>
      <c r="G218" s="42" t="str">
        <f t="shared" si="9"/>
        <v>09/02/2022</v>
      </c>
    </row>
    <row r="219" spans="1:7" x14ac:dyDescent="0.3">
      <c r="A219" s="42">
        <v>17</v>
      </c>
      <c r="B219" s="36">
        <v>44608</v>
      </c>
      <c r="C219" s="141">
        <f t="shared" si="10"/>
        <v>2022</v>
      </c>
      <c r="D219" s="52">
        <v>620.77031304959553</v>
      </c>
      <c r="E219" s="52">
        <v>689.63777036471754</v>
      </c>
      <c r="F219" s="52">
        <v>458.1797758372677</v>
      </c>
      <c r="G219" s="42" t="str">
        <f t="shared" si="9"/>
        <v>16/02/2022</v>
      </c>
    </row>
    <row r="220" spans="1:7" x14ac:dyDescent="0.3">
      <c r="A220" s="42">
        <v>17</v>
      </c>
      <c r="B220" s="36">
        <v>44615</v>
      </c>
      <c r="C220" s="141">
        <f t="shared" si="10"/>
        <v>2022</v>
      </c>
      <c r="D220" s="52">
        <v>648.48377997179125</v>
      </c>
      <c r="E220" s="52">
        <v>689.63777036471754</v>
      </c>
      <c r="F220" s="52">
        <v>458.1797758372677</v>
      </c>
      <c r="G220" s="42" t="str">
        <f t="shared" si="9"/>
        <v>23/02/2022</v>
      </c>
    </row>
    <row r="221" spans="1:7" x14ac:dyDescent="0.3">
      <c r="A221" s="42">
        <v>17</v>
      </c>
      <c r="B221" s="36">
        <v>44622</v>
      </c>
      <c r="C221" s="141">
        <f t="shared" si="10"/>
        <v>2022</v>
      </c>
      <c r="D221" s="52">
        <v>740.92382495948129</v>
      </c>
      <c r="E221" s="52">
        <v>689.63777036471754</v>
      </c>
      <c r="F221" s="52">
        <v>458.1797758372677</v>
      </c>
      <c r="G221" s="42" t="str">
        <f t="shared" si="9"/>
        <v>02/03/2022</v>
      </c>
    </row>
    <row r="222" spans="1:7" x14ac:dyDescent="0.3">
      <c r="A222" s="42">
        <v>17</v>
      </c>
      <c r="B222" s="36">
        <v>44629</v>
      </c>
      <c r="C222" s="141">
        <f t="shared" si="10"/>
        <v>2022</v>
      </c>
      <c r="D222" s="52">
        <v>917.46565996543268</v>
      </c>
      <c r="E222" s="52">
        <v>689.63777036471754</v>
      </c>
      <c r="F222" s="52">
        <v>458.1797758372677</v>
      </c>
      <c r="G222" s="42" t="str">
        <f t="shared" si="9"/>
        <v>09/03/2022</v>
      </c>
    </row>
    <row r="223" spans="1:7" x14ac:dyDescent="0.3">
      <c r="A223" s="42">
        <v>17</v>
      </c>
      <c r="B223" s="36">
        <v>44636</v>
      </c>
      <c r="C223" s="141">
        <f t="shared" si="10"/>
        <v>2022</v>
      </c>
      <c r="D223" s="52">
        <v>991.65908677460436</v>
      </c>
      <c r="E223" s="52">
        <v>689.63777036471754</v>
      </c>
      <c r="F223" s="52">
        <v>458.1797758372677</v>
      </c>
      <c r="G223" s="42" t="str">
        <f t="shared" si="9"/>
        <v>16/03/2022</v>
      </c>
    </row>
    <row r="224" spans="1:7" x14ac:dyDescent="0.3">
      <c r="A224" s="42">
        <v>17</v>
      </c>
      <c r="B224" s="36">
        <v>44643</v>
      </c>
      <c r="C224" s="141">
        <f t="shared" si="10"/>
        <v>2022</v>
      </c>
      <c r="D224" s="52">
        <v>1022.6217569412835</v>
      </c>
      <c r="E224" s="52">
        <v>689.63777036471754</v>
      </c>
      <c r="F224" s="52">
        <v>458.1797758372677</v>
      </c>
      <c r="G224" s="42" t="str">
        <f t="shared" si="9"/>
        <v>23/03/2022</v>
      </c>
    </row>
    <row r="225" spans="1:7" x14ac:dyDescent="0.3">
      <c r="A225" s="42">
        <v>17</v>
      </c>
      <c r="B225" s="36">
        <v>44650</v>
      </c>
      <c r="C225" s="141">
        <f t="shared" si="10"/>
        <v>2022</v>
      </c>
      <c r="D225" s="52">
        <v>984.29804062556184</v>
      </c>
      <c r="E225" s="52">
        <v>689.63777036471754</v>
      </c>
      <c r="F225" s="52">
        <v>458.1797758372677</v>
      </c>
      <c r="G225" s="42" t="str">
        <f t="shared" si="9"/>
        <v>30/03/2022</v>
      </c>
    </row>
    <row r="226" spans="1:7" x14ac:dyDescent="0.3">
      <c r="A226" s="42">
        <v>17</v>
      </c>
      <c r="B226" s="36">
        <v>44657</v>
      </c>
      <c r="C226" s="141">
        <f t="shared" si="10"/>
        <v>2022</v>
      </c>
      <c r="D226" s="52">
        <v>950.81937196740807</v>
      </c>
      <c r="E226" s="52">
        <v>689.63777036471754</v>
      </c>
      <c r="F226" s="52">
        <v>458.1797758372677</v>
      </c>
      <c r="G226" s="42" t="str">
        <f t="shared" si="9"/>
        <v>06/04/2022</v>
      </c>
    </row>
    <row r="227" spans="1:7" x14ac:dyDescent="0.3">
      <c r="A227" s="42">
        <v>17</v>
      </c>
      <c r="B227" s="36">
        <v>44664</v>
      </c>
      <c r="C227" s="141">
        <f t="shared" si="10"/>
        <v>2022</v>
      </c>
      <c r="D227" s="52">
        <v>986.22760022168859</v>
      </c>
      <c r="E227" s="52">
        <v>689.63777036471754</v>
      </c>
      <c r="F227" s="52">
        <v>458.1797758372677</v>
      </c>
      <c r="G227" s="42" t="str">
        <f t="shared" si="9"/>
        <v>13/04/2022</v>
      </c>
    </row>
    <row r="228" spans="1:7" x14ac:dyDescent="0.3">
      <c r="A228" s="42">
        <v>17</v>
      </c>
      <c r="B228" s="36">
        <v>44671</v>
      </c>
      <c r="C228" s="141">
        <f t="shared" si="10"/>
        <v>2022</v>
      </c>
      <c r="D228" s="52">
        <v>1014.3213296398892</v>
      </c>
      <c r="E228" s="52">
        <v>689.63777036471754</v>
      </c>
      <c r="F228" s="52">
        <v>458.1797758372677</v>
      </c>
      <c r="G228" s="42" t="str">
        <f t="shared" si="9"/>
        <v>20/04/2022</v>
      </c>
    </row>
    <row r="229" spans="1:7" x14ac:dyDescent="0.3">
      <c r="A229" s="42">
        <v>17</v>
      </c>
      <c r="B229" s="36">
        <v>44678</v>
      </c>
      <c r="C229" s="141">
        <f t="shared" si="10"/>
        <v>2022</v>
      </c>
      <c r="D229" s="52">
        <v>1018.3029386752339</v>
      </c>
      <c r="E229" s="52">
        <v>689.63777036471754</v>
      </c>
      <c r="F229" s="52">
        <v>458.1797758372677</v>
      </c>
      <c r="G229" s="42" t="str">
        <f t="shared" si="9"/>
        <v>27/04/2022</v>
      </c>
    </row>
    <row r="230" spans="1:7" x14ac:dyDescent="0.3">
      <c r="A230" s="42">
        <v>17</v>
      </c>
      <c r="B230" s="36">
        <v>44685</v>
      </c>
      <c r="C230" s="141">
        <f t="shared" si="10"/>
        <v>2022</v>
      </c>
      <c r="D230" s="52">
        <v>1004.5199886050707</v>
      </c>
      <c r="E230" s="52">
        <v>689.63777036471754</v>
      </c>
      <c r="F230" s="52">
        <v>458.1797758372677</v>
      </c>
      <c r="G230" s="42" t="str">
        <f t="shared" si="9"/>
        <v>04/05/2022</v>
      </c>
    </row>
    <row r="231" spans="1:7" x14ac:dyDescent="0.3">
      <c r="A231" s="42">
        <v>17</v>
      </c>
      <c r="B231" s="36">
        <v>44692</v>
      </c>
      <c r="C231" s="141">
        <f t="shared" si="10"/>
        <v>2022</v>
      </c>
      <c r="D231" s="52">
        <v>1017.1894248081115</v>
      </c>
      <c r="E231" s="52">
        <v>689.63777036471754</v>
      </c>
      <c r="F231" s="52">
        <v>458.1797758372677</v>
      </c>
      <c r="G231" s="42" t="str">
        <f t="shared" si="9"/>
        <v>11/05/2022</v>
      </c>
    </row>
    <row r="232" spans="1:7" x14ac:dyDescent="0.3">
      <c r="A232" s="42">
        <v>17</v>
      </c>
      <c r="B232" s="36">
        <v>44699</v>
      </c>
      <c r="C232" s="141">
        <f t="shared" si="10"/>
        <v>2022</v>
      </c>
      <c r="D232" s="52">
        <v>990.56352751116594</v>
      </c>
      <c r="E232" s="52">
        <v>689.63777036471754</v>
      </c>
      <c r="F232" s="52">
        <v>458.1797758372677</v>
      </c>
      <c r="G232" s="42" t="str">
        <f t="shared" si="9"/>
        <v>18/05/2022</v>
      </c>
    </row>
    <row r="233" spans="1:7" x14ac:dyDescent="0.3">
      <c r="A233" s="42">
        <v>17</v>
      </c>
      <c r="B233" s="36">
        <v>44706</v>
      </c>
      <c r="C233" s="141">
        <f t="shared" si="10"/>
        <v>2022</v>
      </c>
      <c r="D233" s="52">
        <v>983.73686186186171</v>
      </c>
      <c r="E233" s="52">
        <v>689.63777036471754</v>
      </c>
      <c r="F233" s="52">
        <v>458.1797758372677</v>
      </c>
      <c r="G233" s="42" t="str">
        <f t="shared" si="9"/>
        <v>25/05/2022</v>
      </c>
    </row>
    <row r="234" spans="1:7" x14ac:dyDescent="0.3">
      <c r="A234" s="42">
        <v>17</v>
      </c>
      <c r="B234" s="36">
        <v>44713</v>
      </c>
      <c r="C234" s="141">
        <f t="shared" si="10"/>
        <v>2022</v>
      </c>
      <c r="D234" s="52">
        <v>976.71641791044772</v>
      </c>
      <c r="E234" s="52">
        <v>689.63777036471754</v>
      </c>
      <c r="F234" s="52">
        <v>458.1797758372677</v>
      </c>
      <c r="G234" s="42" t="str">
        <f t="shared" si="9"/>
        <v>01/06/2022</v>
      </c>
    </row>
    <row r="235" spans="1:7" x14ac:dyDescent="0.3">
      <c r="A235" s="42">
        <v>17</v>
      </c>
      <c r="B235" s="36">
        <v>44720</v>
      </c>
      <c r="C235" s="141">
        <f t="shared" si="10"/>
        <v>2022</v>
      </c>
      <c r="D235" s="52">
        <v>953.89</v>
      </c>
      <c r="E235" s="52">
        <v>689.63777036471754</v>
      </c>
      <c r="F235" s="52">
        <v>458.1797758372677</v>
      </c>
      <c r="G235" s="42" t="str">
        <f t="shared" si="9"/>
        <v>08/06/2022</v>
      </c>
    </row>
    <row r="236" spans="1:7" x14ac:dyDescent="0.3">
      <c r="A236" s="42">
        <v>17</v>
      </c>
      <c r="B236" s="36">
        <v>44727</v>
      </c>
      <c r="C236" s="141">
        <f t="shared" si="10"/>
        <v>2022</v>
      </c>
      <c r="D236" s="52">
        <v>929.61365161537731</v>
      </c>
      <c r="E236" s="52">
        <v>689.63777036471754</v>
      </c>
      <c r="F236" s="52">
        <v>458.1797758372677</v>
      </c>
      <c r="G236" s="42" t="str">
        <f t="shared" si="9"/>
        <v>15/06/2022</v>
      </c>
    </row>
    <row r="237" spans="1:7" x14ac:dyDescent="0.3">
      <c r="A237" s="42">
        <v>17</v>
      </c>
      <c r="B237" s="36">
        <v>44734</v>
      </c>
      <c r="C237" s="141">
        <f t="shared" si="10"/>
        <v>2022</v>
      </c>
      <c r="D237" s="52">
        <v>848.42695561258438</v>
      </c>
      <c r="E237" s="52">
        <v>689.63777036471754</v>
      </c>
      <c r="F237" s="52">
        <v>458.1797758372677</v>
      </c>
      <c r="G237" s="42" t="str">
        <f t="shared" si="9"/>
        <v>22/06/2022</v>
      </c>
    </row>
    <row r="238" spans="1:7" x14ac:dyDescent="0.3">
      <c r="A238" s="42">
        <v>17</v>
      </c>
      <c r="B238" s="36">
        <v>44741</v>
      </c>
      <c r="C238" s="141">
        <f t="shared" si="10"/>
        <v>2022</v>
      </c>
      <c r="D238" s="52">
        <v>810.50679851668713</v>
      </c>
      <c r="E238" s="52">
        <v>689.63777036471754</v>
      </c>
      <c r="F238" s="52">
        <v>458.1797758372677</v>
      </c>
      <c r="G238" s="42" t="str">
        <f t="shared" si="9"/>
        <v>29/06/2022</v>
      </c>
    </row>
    <row r="239" spans="1:7" x14ac:dyDescent="0.3">
      <c r="A239" s="42">
        <v>17</v>
      </c>
      <c r="B239" s="36">
        <v>44748</v>
      </c>
      <c r="C239" s="141">
        <f t="shared" si="10"/>
        <v>2022</v>
      </c>
      <c r="D239" s="52">
        <v>813.05885820968854</v>
      </c>
      <c r="E239" s="52">
        <v>689.63777036471754</v>
      </c>
      <c r="F239" s="52">
        <v>458.1797758372677</v>
      </c>
      <c r="G239" s="42" t="str">
        <f t="shared" si="9"/>
        <v>06/07/2022</v>
      </c>
    </row>
    <row r="240" spans="1:7" x14ac:dyDescent="0.3">
      <c r="A240" s="42">
        <v>17</v>
      </c>
      <c r="B240" s="36">
        <v>44755</v>
      </c>
      <c r="C240" s="141">
        <f t="shared" si="10"/>
        <v>2022</v>
      </c>
      <c r="D240" s="52">
        <v>814.57236515347176</v>
      </c>
      <c r="E240" s="52">
        <v>689.63777036471754</v>
      </c>
      <c r="F240" s="52">
        <v>458.1797758372677</v>
      </c>
      <c r="G240" s="42" t="str">
        <f t="shared" si="9"/>
        <v>13/07/2022</v>
      </c>
    </row>
    <row r="241" spans="1:7" x14ac:dyDescent="0.3">
      <c r="A241" s="42">
        <v>17</v>
      </c>
      <c r="B241" s="36">
        <v>44762</v>
      </c>
      <c r="C241" s="141">
        <f t="shared" si="10"/>
        <v>2022</v>
      </c>
      <c r="D241" s="52">
        <v>775.7440334696206</v>
      </c>
      <c r="E241" s="52">
        <v>689.63777036471754</v>
      </c>
      <c r="F241" s="52">
        <v>458.1797758372677</v>
      </c>
      <c r="G241" s="42" t="str">
        <f t="shared" si="9"/>
        <v>20/07/2022</v>
      </c>
    </row>
    <row r="242" spans="1:7" x14ac:dyDescent="0.3">
      <c r="A242" s="42">
        <v>17</v>
      </c>
      <c r="B242" s="36">
        <v>44769</v>
      </c>
      <c r="C242" s="141">
        <f t="shared" si="10"/>
        <v>2022</v>
      </c>
      <c r="D242" s="52">
        <v>842.63535423012672</v>
      </c>
      <c r="E242" s="52">
        <v>689.63777036471754</v>
      </c>
      <c r="F242" s="52">
        <v>458.1797758372677</v>
      </c>
      <c r="G242" s="42" t="str">
        <f t="shared" si="9"/>
        <v>27/07/2022</v>
      </c>
    </row>
    <row r="243" spans="1:7" x14ac:dyDescent="0.3">
      <c r="A243" s="42">
        <v>17</v>
      </c>
      <c r="B243" s="36">
        <v>44776</v>
      </c>
      <c r="C243" s="141">
        <f t="shared" si="10"/>
        <v>2022</v>
      </c>
      <c r="D243" s="52">
        <v>736.03099862664305</v>
      </c>
      <c r="E243" s="52">
        <v>689.63777036471754</v>
      </c>
      <c r="F243" s="52">
        <v>458.1797758372677</v>
      </c>
      <c r="G243" s="42" t="str">
        <f t="shared" si="9"/>
        <v>03/08/2022</v>
      </c>
    </row>
    <row r="244" spans="1:7" x14ac:dyDescent="0.3">
      <c r="A244" s="42">
        <v>17</v>
      </c>
      <c r="B244" s="36">
        <v>44783</v>
      </c>
      <c r="C244" s="141">
        <f t="shared" si="10"/>
        <v>2022</v>
      </c>
      <c r="D244" s="52">
        <v>765.63597346859149</v>
      </c>
      <c r="E244" s="52">
        <v>689.63777036471754</v>
      </c>
      <c r="F244" s="52">
        <v>458.1797758372677</v>
      </c>
      <c r="G244" s="42" t="str">
        <f t="shared" si="9"/>
        <v>10/08/2022</v>
      </c>
    </row>
    <row r="245" spans="1:7" x14ac:dyDescent="0.3">
      <c r="A245" s="42">
        <v>17</v>
      </c>
      <c r="B245" s="36">
        <v>44790</v>
      </c>
      <c r="C245" s="141">
        <f t="shared" si="10"/>
        <v>2022</v>
      </c>
      <c r="D245" s="52">
        <v>734.40574576938218</v>
      </c>
      <c r="E245" s="52">
        <v>689.63777036471754</v>
      </c>
      <c r="F245" s="52">
        <v>458.1797758372677</v>
      </c>
      <c r="G245" s="42" t="str">
        <f t="shared" si="9"/>
        <v>17/08/2022</v>
      </c>
    </row>
    <row r="246" spans="1:7" x14ac:dyDescent="0.3">
      <c r="A246" s="42">
        <v>17</v>
      </c>
      <c r="B246" s="36">
        <v>44797</v>
      </c>
      <c r="C246" s="141">
        <f t="shared" si="10"/>
        <v>2022</v>
      </c>
      <c r="D246" s="52">
        <v>752.15</v>
      </c>
      <c r="E246" s="52">
        <v>689.63777036471754</v>
      </c>
      <c r="F246" s="52">
        <v>458.1797758372677</v>
      </c>
      <c r="G246" s="42" t="str">
        <f t="shared" si="9"/>
        <v>24/08/2022</v>
      </c>
    </row>
    <row r="247" spans="1:7" x14ac:dyDescent="0.3">
      <c r="A247" s="42">
        <v>17</v>
      </c>
      <c r="B247" s="36">
        <v>44804</v>
      </c>
      <c r="C247" s="141">
        <f t="shared" si="10"/>
        <v>2022</v>
      </c>
      <c r="D247" s="52">
        <v>749.3</v>
      </c>
      <c r="E247" s="52">
        <v>689.63777036471754</v>
      </c>
      <c r="F247" s="52">
        <v>458.1797758372677</v>
      </c>
      <c r="G247" s="42" t="str">
        <f t="shared" si="9"/>
        <v>31/08/2022</v>
      </c>
    </row>
    <row r="248" spans="1:7" x14ac:dyDescent="0.3">
      <c r="A248" s="42">
        <v>17</v>
      </c>
      <c r="B248" s="36">
        <v>44811</v>
      </c>
      <c r="C248" s="141">
        <f t="shared" si="10"/>
        <v>2022</v>
      </c>
      <c r="D248" s="52">
        <v>734.54</v>
      </c>
      <c r="E248" s="52">
        <v>689.63777036471754</v>
      </c>
      <c r="F248" s="52">
        <v>458.1797758372677</v>
      </c>
      <c r="G248" s="42" t="str">
        <f t="shared" si="9"/>
        <v>07/09/2022</v>
      </c>
    </row>
    <row r="249" spans="1:7" x14ac:dyDescent="0.3">
      <c r="A249" s="42">
        <v>17</v>
      </c>
      <c r="B249" s="36">
        <v>44818</v>
      </c>
      <c r="C249" s="141">
        <f t="shared" si="10"/>
        <v>2022</v>
      </c>
      <c r="D249" s="52">
        <v>695.79579579579581</v>
      </c>
      <c r="E249" s="52">
        <v>689.63777036471754</v>
      </c>
      <c r="F249" s="52">
        <v>458.1797758372677</v>
      </c>
      <c r="G249" s="42" t="str">
        <f t="shared" si="9"/>
        <v>14/09/2022</v>
      </c>
    </row>
    <row r="250" spans="1:7" x14ac:dyDescent="0.3">
      <c r="A250" s="42">
        <v>17</v>
      </c>
      <c r="B250" s="36">
        <v>44825</v>
      </c>
      <c r="C250" s="141">
        <f t="shared" si="10"/>
        <v>2022</v>
      </c>
      <c r="D250" s="52">
        <v>678.69977791237636</v>
      </c>
      <c r="E250" s="52">
        <v>689.63777036471754</v>
      </c>
      <c r="F250" s="52">
        <v>458.1797758372677</v>
      </c>
      <c r="G250" s="42" t="str">
        <f t="shared" si="9"/>
        <v>21/09/2022</v>
      </c>
    </row>
    <row r="251" spans="1:7" x14ac:dyDescent="0.3">
      <c r="A251" s="42">
        <v>17</v>
      </c>
      <c r="B251" s="36">
        <v>44832</v>
      </c>
      <c r="C251" s="141">
        <f t="shared" si="10"/>
        <v>2022</v>
      </c>
      <c r="D251" s="52">
        <v>683.6278097229482</v>
      </c>
      <c r="E251" s="52">
        <v>689.63777036471754</v>
      </c>
      <c r="F251" s="52">
        <v>458.1797758372677</v>
      </c>
      <c r="G251" s="42" t="str">
        <f t="shared" si="9"/>
        <v>28/09/2022</v>
      </c>
    </row>
    <row r="252" spans="1:7" x14ac:dyDescent="0.3">
      <c r="A252" s="42">
        <v>17</v>
      </c>
      <c r="B252" s="36">
        <v>44839</v>
      </c>
      <c r="C252" s="141">
        <f t="shared" si="10"/>
        <v>2022</v>
      </c>
      <c r="D252" s="52">
        <v>683.04589006555716</v>
      </c>
      <c r="E252" s="52">
        <v>689.63777036471754</v>
      </c>
      <c r="F252" s="52">
        <v>458.1797758372677</v>
      </c>
      <c r="G252" s="42" t="str">
        <f t="shared" si="9"/>
        <v>05/10/2022</v>
      </c>
    </row>
    <row r="253" spans="1:7" x14ac:dyDescent="0.3">
      <c r="A253" s="42">
        <v>17</v>
      </c>
      <c r="B253" s="36">
        <v>44846</v>
      </c>
      <c r="C253" s="141">
        <f t="shared" si="10"/>
        <v>2022</v>
      </c>
      <c r="D253" s="52">
        <v>715.40284360189571</v>
      </c>
      <c r="E253" s="52">
        <v>689.63777036471754</v>
      </c>
      <c r="F253" s="52">
        <v>458.1797758372677</v>
      </c>
      <c r="G253" s="42" t="str">
        <f t="shared" si="9"/>
        <v>12/10/2022</v>
      </c>
    </row>
    <row r="254" spans="1:7" x14ac:dyDescent="0.3">
      <c r="A254" s="42">
        <v>17</v>
      </c>
      <c r="B254" s="36">
        <v>44853</v>
      </c>
      <c r="C254" s="141">
        <f t="shared" si="10"/>
        <v>2022</v>
      </c>
      <c r="D254" s="52">
        <v>731.51973818776844</v>
      </c>
      <c r="E254" s="52">
        <v>689.63777036471754</v>
      </c>
      <c r="F254" s="52">
        <v>458.1797758372677</v>
      </c>
      <c r="G254" s="42" t="str">
        <f t="shared" si="9"/>
        <v>19/10/2022</v>
      </c>
    </row>
    <row r="255" spans="1:7" x14ac:dyDescent="0.3">
      <c r="A255" s="42">
        <v>17</v>
      </c>
      <c r="B255" s="36">
        <v>44860</v>
      </c>
      <c r="C255" s="141">
        <f t="shared" si="10"/>
        <v>2022</v>
      </c>
      <c r="D255" s="52">
        <v>739.78</v>
      </c>
      <c r="E255" s="52">
        <v>689.63777036471754</v>
      </c>
      <c r="F255" s="52">
        <v>458.1797758372677</v>
      </c>
      <c r="G255" s="42" t="str">
        <f t="shared" si="9"/>
        <v>26/10/2022</v>
      </c>
    </row>
    <row r="256" spans="1:7" x14ac:dyDescent="0.3">
      <c r="A256" s="42">
        <v>17</v>
      </c>
      <c r="B256" s="36">
        <v>44867</v>
      </c>
      <c r="C256" s="141">
        <f t="shared" si="10"/>
        <v>2022</v>
      </c>
      <c r="D256" s="52">
        <v>744.33790876059754</v>
      </c>
      <c r="E256" s="52">
        <v>689.63777036471754</v>
      </c>
      <c r="F256" s="52">
        <v>458.1797758372677</v>
      </c>
      <c r="G256" s="42" t="str">
        <f t="shared" si="9"/>
        <v>02/11/2022</v>
      </c>
    </row>
    <row r="257" spans="1:7" x14ac:dyDescent="0.3">
      <c r="A257" s="42">
        <v>17</v>
      </c>
      <c r="B257" s="36">
        <v>44874</v>
      </c>
      <c r="C257" s="141">
        <f t="shared" si="10"/>
        <v>2022</v>
      </c>
      <c r="D257" s="52">
        <v>742.23528239864527</v>
      </c>
      <c r="E257" s="52">
        <v>689.63777036471754</v>
      </c>
      <c r="F257" s="52">
        <v>458.1797758372677</v>
      </c>
      <c r="G257" s="42" t="str">
        <f t="shared" si="9"/>
        <v>09/11/2022</v>
      </c>
    </row>
    <row r="258" spans="1:7" x14ac:dyDescent="0.3">
      <c r="A258" s="42">
        <v>17</v>
      </c>
      <c r="B258" s="36">
        <v>44881</v>
      </c>
      <c r="C258" s="141">
        <f t="shared" si="10"/>
        <v>2022</v>
      </c>
      <c r="D258" s="52">
        <v>701.22935074913573</v>
      </c>
      <c r="E258" s="52">
        <v>689.63777036471754</v>
      </c>
      <c r="F258" s="52">
        <v>458.1797758372677</v>
      </c>
      <c r="G258" s="42" t="str">
        <f t="shared" ref="G258:G317" si="11">TEXT(B258,"jj/mm/aaaa")</f>
        <v>16/11/2022</v>
      </c>
    </row>
    <row r="259" spans="1:7" x14ac:dyDescent="0.3">
      <c r="A259" s="42">
        <v>17</v>
      </c>
      <c r="B259" s="36">
        <v>44888</v>
      </c>
      <c r="C259" s="141">
        <f t="shared" ref="C259:C317" si="12">YEAR(B259)</f>
        <v>2022</v>
      </c>
      <c r="D259" s="52">
        <v>639.77723970944317</v>
      </c>
      <c r="E259" s="52">
        <v>689.63777036471754</v>
      </c>
      <c r="F259" s="52">
        <v>458.1797758372677</v>
      </c>
      <c r="G259" s="42" t="str">
        <f t="shared" si="11"/>
        <v>23/11/2022</v>
      </c>
    </row>
    <row r="260" spans="1:7" x14ac:dyDescent="0.3">
      <c r="A260" s="42">
        <v>17</v>
      </c>
      <c r="B260" s="36">
        <v>44895</v>
      </c>
      <c r="C260" s="141">
        <f t="shared" si="12"/>
        <v>2022</v>
      </c>
      <c r="D260" s="52">
        <v>629.10562837316877</v>
      </c>
      <c r="E260" s="52">
        <v>689.63777036471754</v>
      </c>
      <c r="F260" s="52">
        <v>458.1797758372677</v>
      </c>
      <c r="G260" s="42" t="str">
        <f t="shared" si="11"/>
        <v>30/11/2022</v>
      </c>
    </row>
    <row r="261" spans="1:7" x14ac:dyDescent="0.3">
      <c r="A261" s="42">
        <v>17</v>
      </c>
      <c r="B261" s="36">
        <v>44902</v>
      </c>
      <c r="C261" s="141">
        <f t="shared" si="12"/>
        <v>2022</v>
      </c>
      <c r="D261" s="52">
        <v>621.8539272485516</v>
      </c>
      <c r="E261" s="52">
        <v>689.63777036471754</v>
      </c>
      <c r="F261" s="52">
        <v>458.1797758372677</v>
      </c>
      <c r="G261" s="42" t="str">
        <f t="shared" si="11"/>
        <v>07/12/2022</v>
      </c>
    </row>
    <row r="262" spans="1:7" x14ac:dyDescent="0.3">
      <c r="A262" s="42">
        <v>17</v>
      </c>
      <c r="B262" s="36">
        <v>44909</v>
      </c>
      <c r="C262" s="141">
        <f t="shared" si="12"/>
        <v>2022</v>
      </c>
      <c r="D262" s="52">
        <v>603.61536294487746</v>
      </c>
      <c r="E262" s="52">
        <v>689.63777036471754</v>
      </c>
      <c r="F262" s="52">
        <v>458.1797758372677</v>
      </c>
      <c r="G262" s="42" t="str">
        <f t="shared" si="11"/>
        <v>14/12/2022</v>
      </c>
    </row>
    <row r="263" spans="1:7" x14ac:dyDescent="0.3">
      <c r="A263" s="42">
        <v>17</v>
      </c>
      <c r="B263" s="36">
        <v>44916</v>
      </c>
      <c r="C263" s="141">
        <f t="shared" si="12"/>
        <v>2022</v>
      </c>
      <c r="D263" s="52">
        <v>606.13012410680699</v>
      </c>
      <c r="E263" s="52">
        <v>689.63777036471754</v>
      </c>
      <c r="F263" s="52">
        <v>458.1797758372677</v>
      </c>
      <c r="G263" s="42" t="str">
        <f t="shared" si="11"/>
        <v>21/12/2022</v>
      </c>
    </row>
    <row r="264" spans="1:7" x14ac:dyDescent="0.3">
      <c r="A264" s="42">
        <v>17</v>
      </c>
      <c r="B264" s="36">
        <v>44923</v>
      </c>
      <c r="C264" s="141">
        <f t="shared" si="12"/>
        <v>2022</v>
      </c>
      <c r="D264" s="52">
        <v>588.93644738066428</v>
      </c>
      <c r="E264" s="52">
        <v>689.63777036471754</v>
      </c>
      <c r="F264" s="52">
        <v>458.1797758372677</v>
      </c>
      <c r="G264" s="42" t="str">
        <f t="shared" si="11"/>
        <v>28/12/2022</v>
      </c>
    </row>
    <row r="265" spans="1:7" x14ac:dyDescent="0.3">
      <c r="A265" s="42">
        <v>17</v>
      </c>
      <c r="B265" s="36">
        <v>44929</v>
      </c>
      <c r="C265" s="141">
        <f t="shared" si="12"/>
        <v>2023</v>
      </c>
      <c r="D265" s="52">
        <v>615.04030346135607</v>
      </c>
      <c r="E265" s="52">
        <v>419.82540026948914</v>
      </c>
      <c r="F265" s="52">
        <v>488.29157592709743</v>
      </c>
      <c r="G265" s="42" t="str">
        <f t="shared" si="11"/>
        <v>03/01/2023</v>
      </c>
    </row>
    <row r="266" spans="1:7" x14ac:dyDescent="0.3">
      <c r="A266" s="42">
        <v>17</v>
      </c>
      <c r="B266" s="36">
        <v>44936</v>
      </c>
      <c r="C266" s="141">
        <f t="shared" si="12"/>
        <v>2023</v>
      </c>
      <c r="D266" s="52">
        <v>589.9934719761261</v>
      </c>
      <c r="E266" s="52">
        <v>419.82540026948914</v>
      </c>
      <c r="F266" s="52">
        <v>488.29157592709743</v>
      </c>
      <c r="G266" s="42" t="str">
        <f t="shared" si="11"/>
        <v>10/01/2023</v>
      </c>
    </row>
    <row r="267" spans="1:7" x14ac:dyDescent="0.3">
      <c r="A267" s="42">
        <v>17</v>
      </c>
      <c r="B267" s="36">
        <v>44943</v>
      </c>
      <c r="C267" s="141">
        <f t="shared" si="12"/>
        <v>2023</v>
      </c>
      <c r="D267" s="52">
        <v>581.6379230840173</v>
      </c>
      <c r="E267" s="52">
        <v>419.82540026948914</v>
      </c>
      <c r="F267" s="52">
        <v>488.29157592709743</v>
      </c>
      <c r="G267" s="42" t="str">
        <f t="shared" si="11"/>
        <v>17/01/2023</v>
      </c>
    </row>
    <row r="268" spans="1:7" x14ac:dyDescent="0.3">
      <c r="A268" s="42">
        <v>17</v>
      </c>
      <c r="B268" s="36">
        <v>44950</v>
      </c>
      <c r="C268" s="141">
        <f t="shared" si="12"/>
        <v>2023</v>
      </c>
      <c r="D268" s="52">
        <v>574.99539510038676</v>
      </c>
      <c r="E268" s="52">
        <v>419.82540026948914</v>
      </c>
      <c r="F268" s="52">
        <v>488.29157592709743</v>
      </c>
      <c r="G268" s="42" t="str">
        <f t="shared" si="11"/>
        <v>24/01/2023</v>
      </c>
    </row>
    <row r="269" spans="1:7" x14ac:dyDescent="0.3">
      <c r="A269" s="42">
        <v>17</v>
      </c>
      <c r="B269" s="36">
        <v>44957</v>
      </c>
      <c r="C269" s="141">
        <f t="shared" si="12"/>
        <v>2023</v>
      </c>
      <c r="D269" s="52">
        <v>575.56540201236965</v>
      </c>
      <c r="E269" s="52">
        <v>419.82540026948914</v>
      </c>
      <c r="F269" s="52">
        <v>488.29157592709743</v>
      </c>
      <c r="G269" s="42" t="str">
        <f t="shared" si="11"/>
        <v>31/01/2023</v>
      </c>
    </row>
    <row r="270" spans="1:7" x14ac:dyDescent="0.3">
      <c r="A270" s="42">
        <v>17</v>
      </c>
      <c r="B270" s="36">
        <v>44964</v>
      </c>
      <c r="C270" s="141">
        <f t="shared" si="12"/>
        <v>2023</v>
      </c>
      <c r="D270" s="52">
        <v>580.42056074766344</v>
      </c>
      <c r="E270" s="52">
        <v>419.82540026948914</v>
      </c>
      <c r="F270" s="52">
        <v>488.29157592709743</v>
      </c>
      <c r="G270" s="42" t="str">
        <f t="shared" si="11"/>
        <v>07/02/2023</v>
      </c>
    </row>
    <row r="271" spans="1:7" x14ac:dyDescent="0.3">
      <c r="A271" s="42">
        <v>17</v>
      </c>
      <c r="B271" s="36">
        <v>44971</v>
      </c>
      <c r="C271" s="141">
        <f t="shared" si="12"/>
        <v>2023</v>
      </c>
      <c r="D271" s="52">
        <v>578.16711590296484</v>
      </c>
      <c r="E271" s="52">
        <v>419.82540026948914</v>
      </c>
      <c r="F271" s="52">
        <v>488.29157592709743</v>
      </c>
      <c r="G271" s="42" t="str">
        <f t="shared" si="11"/>
        <v>14/02/2023</v>
      </c>
    </row>
    <row r="272" spans="1:7" x14ac:dyDescent="0.3">
      <c r="A272" s="42">
        <v>17</v>
      </c>
      <c r="B272" s="36">
        <v>44978</v>
      </c>
      <c r="C272" s="141">
        <f t="shared" si="12"/>
        <v>2023</v>
      </c>
      <c r="D272" s="52">
        <v>579.83870967741939</v>
      </c>
      <c r="E272" s="52">
        <v>419.82540026948914</v>
      </c>
      <c r="F272" s="52">
        <v>488.29157592709743</v>
      </c>
      <c r="G272" s="42" t="str">
        <f t="shared" si="11"/>
        <v>21/02/2023</v>
      </c>
    </row>
    <row r="273" spans="1:7" x14ac:dyDescent="0.3">
      <c r="A273" s="42">
        <v>17</v>
      </c>
      <c r="B273" s="36">
        <v>44985</v>
      </c>
      <c r="C273" s="141">
        <f t="shared" si="12"/>
        <v>2023</v>
      </c>
      <c r="D273" s="52">
        <v>559.24286655993967</v>
      </c>
      <c r="E273" s="52">
        <v>419.82540026948914</v>
      </c>
      <c r="F273" s="52">
        <v>488.29157592709743</v>
      </c>
      <c r="G273" s="42" t="str">
        <f t="shared" si="11"/>
        <v>28/02/2023</v>
      </c>
    </row>
    <row r="274" spans="1:7" x14ac:dyDescent="0.3">
      <c r="A274" s="42">
        <v>17</v>
      </c>
      <c r="B274" s="36">
        <v>44986</v>
      </c>
      <c r="C274" s="141">
        <f t="shared" si="12"/>
        <v>2023</v>
      </c>
      <c r="D274" s="52">
        <v>560.6888805690752</v>
      </c>
      <c r="E274" s="52">
        <v>419.82540026948914</v>
      </c>
      <c r="F274" s="52">
        <v>488.29157592709743</v>
      </c>
      <c r="G274" s="42" t="str">
        <f t="shared" si="11"/>
        <v>01/03/2023</v>
      </c>
    </row>
    <row r="275" spans="1:7" x14ac:dyDescent="0.3">
      <c r="A275" s="42">
        <v>17</v>
      </c>
      <c r="B275" s="36">
        <v>44993</v>
      </c>
      <c r="C275" s="141">
        <f t="shared" si="12"/>
        <v>2023</v>
      </c>
      <c r="D275" s="52">
        <v>546.3063063063064</v>
      </c>
      <c r="E275" s="52">
        <v>419.82540026948914</v>
      </c>
      <c r="F275" s="52">
        <v>488.29157592709743</v>
      </c>
      <c r="G275" s="42" t="str">
        <f t="shared" si="11"/>
        <v>08/03/2023</v>
      </c>
    </row>
    <row r="276" spans="1:7" x14ac:dyDescent="0.3">
      <c r="A276" s="42">
        <v>17</v>
      </c>
      <c r="B276" s="36">
        <v>45000</v>
      </c>
      <c r="C276" s="141">
        <f t="shared" si="12"/>
        <v>2023</v>
      </c>
      <c r="D276" s="52">
        <v>460.92520618068068</v>
      </c>
      <c r="E276" s="52">
        <v>419.82540026948914</v>
      </c>
      <c r="F276" s="52">
        <v>488.29157592709743</v>
      </c>
      <c r="G276" s="42" t="str">
        <f t="shared" si="11"/>
        <v>15/03/2023</v>
      </c>
    </row>
    <row r="277" spans="1:7" x14ac:dyDescent="0.3">
      <c r="A277" s="42">
        <v>17</v>
      </c>
      <c r="B277" s="36">
        <v>45007</v>
      </c>
      <c r="C277" s="141">
        <f t="shared" si="12"/>
        <v>2023</v>
      </c>
      <c r="D277" s="52">
        <v>401.67825683820121</v>
      </c>
      <c r="E277" s="52">
        <v>419.82540026948914</v>
      </c>
      <c r="F277" s="52">
        <v>488.29157592709743</v>
      </c>
      <c r="G277" s="42" t="str">
        <f t="shared" si="11"/>
        <v>22/03/2023</v>
      </c>
    </row>
    <row r="278" spans="1:7" x14ac:dyDescent="0.3">
      <c r="A278" s="42">
        <v>17</v>
      </c>
      <c r="B278" s="36">
        <v>45014</v>
      </c>
      <c r="C278" s="141">
        <f t="shared" si="12"/>
        <v>2023</v>
      </c>
      <c r="D278" s="52">
        <v>435.25398727758829</v>
      </c>
      <c r="E278" s="52">
        <v>419.82540026948914</v>
      </c>
      <c r="F278" s="52">
        <v>488.29157592709743</v>
      </c>
      <c r="G278" s="42" t="str">
        <f t="shared" si="11"/>
        <v>29/03/2023</v>
      </c>
    </row>
    <row r="279" spans="1:7" x14ac:dyDescent="0.3">
      <c r="A279" s="42">
        <v>17</v>
      </c>
      <c r="B279" s="36">
        <v>45021</v>
      </c>
      <c r="C279" s="141">
        <f t="shared" si="12"/>
        <v>2023</v>
      </c>
      <c r="D279" s="52">
        <v>441.14259597806216</v>
      </c>
      <c r="E279" s="52">
        <v>419.82540026948914</v>
      </c>
      <c r="F279" s="52">
        <v>488.29157592709743</v>
      </c>
      <c r="G279" s="42" t="str">
        <f t="shared" si="11"/>
        <v>05/04/2023</v>
      </c>
    </row>
    <row r="280" spans="1:7" x14ac:dyDescent="0.3">
      <c r="A280" s="42">
        <v>17</v>
      </c>
      <c r="B280" s="36">
        <v>45028</v>
      </c>
      <c r="C280" s="141">
        <f t="shared" si="12"/>
        <v>2023</v>
      </c>
      <c r="D280" s="52">
        <v>444.78117560886284</v>
      </c>
      <c r="E280" s="52">
        <v>419.82540026948914</v>
      </c>
      <c r="F280" s="52">
        <v>488.29157592709743</v>
      </c>
      <c r="G280" s="42" t="str">
        <f t="shared" si="11"/>
        <v>12/04/2023</v>
      </c>
    </row>
    <row r="281" spans="1:7" x14ac:dyDescent="0.3">
      <c r="A281" s="42">
        <v>17</v>
      </c>
      <c r="B281" s="36">
        <v>45035</v>
      </c>
      <c r="C281" s="141">
        <f t="shared" si="12"/>
        <v>2023</v>
      </c>
      <c r="D281" s="52">
        <v>487.95390103356812</v>
      </c>
      <c r="E281" s="52">
        <v>419.82540026948914</v>
      </c>
      <c r="F281" s="52">
        <v>488.29157592709743</v>
      </c>
      <c r="G281" s="42" t="str">
        <f t="shared" si="11"/>
        <v>19/04/2023</v>
      </c>
    </row>
    <row r="282" spans="1:7" x14ac:dyDescent="0.3">
      <c r="A282" s="42">
        <v>17</v>
      </c>
      <c r="B282" s="36">
        <v>45042</v>
      </c>
      <c r="C282" s="141">
        <f t="shared" si="12"/>
        <v>2023</v>
      </c>
      <c r="D282" s="52">
        <v>462.56907328562363</v>
      </c>
      <c r="E282" s="52">
        <v>419.82540026948914</v>
      </c>
      <c r="F282" s="52">
        <v>488.29157592709743</v>
      </c>
      <c r="G282" s="42" t="str">
        <f t="shared" si="11"/>
        <v>26/04/2023</v>
      </c>
    </row>
    <row r="283" spans="1:7" x14ac:dyDescent="0.3">
      <c r="A283" s="42">
        <v>17</v>
      </c>
      <c r="B283" s="36">
        <v>45049</v>
      </c>
      <c r="C283" s="141">
        <f t="shared" si="12"/>
        <v>2023</v>
      </c>
      <c r="D283" s="52">
        <v>458.22693108756675</v>
      </c>
      <c r="E283" s="52">
        <v>419.82540026948914</v>
      </c>
      <c r="F283" s="52">
        <v>488.29157592709743</v>
      </c>
      <c r="G283" s="42" t="str">
        <f t="shared" si="11"/>
        <v>03/05/2023</v>
      </c>
    </row>
    <row r="284" spans="1:7" x14ac:dyDescent="0.3">
      <c r="A284" s="42">
        <v>17</v>
      </c>
      <c r="B284" s="36">
        <v>45056</v>
      </c>
      <c r="C284" s="141">
        <f t="shared" si="12"/>
        <v>2023</v>
      </c>
      <c r="D284" s="52">
        <v>453.61643835616439</v>
      </c>
      <c r="E284" s="52">
        <v>419.82540026948914</v>
      </c>
      <c r="F284" s="52">
        <v>488.29157592709743</v>
      </c>
      <c r="G284" s="42" t="str">
        <f t="shared" si="11"/>
        <v>10/05/2023</v>
      </c>
    </row>
    <row r="285" spans="1:7" x14ac:dyDescent="0.3">
      <c r="A285" s="42">
        <v>17</v>
      </c>
      <c r="B285" s="36">
        <v>45063</v>
      </c>
      <c r="C285" s="141">
        <f t="shared" si="12"/>
        <v>2023</v>
      </c>
      <c r="D285" s="52">
        <v>448.12078677624896</v>
      </c>
      <c r="E285" s="52">
        <v>419.82540026948914</v>
      </c>
      <c r="F285" s="52">
        <v>488.29157592709743</v>
      </c>
      <c r="G285" s="42" t="str">
        <f t="shared" si="11"/>
        <v>17/05/2023</v>
      </c>
    </row>
    <row r="286" spans="1:7" x14ac:dyDescent="0.3">
      <c r="A286" s="42">
        <v>17</v>
      </c>
      <c r="B286" s="36">
        <v>45070</v>
      </c>
      <c r="C286" s="141">
        <f t="shared" si="12"/>
        <v>2023</v>
      </c>
      <c r="D286" s="52">
        <v>431.94251274918872</v>
      </c>
      <c r="E286" s="52">
        <v>419.82540026948914</v>
      </c>
      <c r="F286" s="52">
        <v>488.29157592709743</v>
      </c>
      <c r="G286" s="42" t="str">
        <f t="shared" si="11"/>
        <v>24/05/2023</v>
      </c>
    </row>
    <row r="287" spans="1:7" x14ac:dyDescent="0.3">
      <c r="A287" s="42">
        <v>17</v>
      </c>
      <c r="B287" s="36">
        <v>45077</v>
      </c>
      <c r="C287" s="141">
        <f t="shared" si="12"/>
        <v>2023</v>
      </c>
      <c r="D287" s="52">
        <v>422.7464195450716</v>
      </c>
      <c r="E287" s="52">
        <v>419.82540026948914</v>
      </c>
      <c r="F287" s="52">
        <v>488.29157592709743</v>
      </c>
      <c r="G287" s="42" t="str">
        <f t="shared" si="11"/>
        <v>31/05/2023</v>
      </c>
    </row>
    <row r="288" spans="1:7" x14ac:dyDescent="0.3">
      <c r="A288" s="42">
        <v>17</v>
      </c>
      <c r="B288" s="36">
        <v>45084</v>
      </c>
      <c r="C288" s="141">
        <f t="shared" si="12"/>
        <v>2023</v>
      </c>
      <c r="D288" s="52">
        <v>443.26770551460294</v>
      </c>
      <c r="E288" s="52">
        <v>419.82540026948914</v>
      </c>
      <c r="F288" s="52">
        <v>488.29157592709743</v>
      </c>
      <c r="G288" s="42" t="str">
        <f t="shared" si="11"/>
        <v>07/06/2023</v>
      </c>
    </row>
    <row r="289" spans="1:7" x14ac:dyDescent="0.3">
      <c r="A289" s="42">
        <v>17</v>
      </c>
      <c r="B289" s="36">
        <v>45091</v>
      </c>
      <c r="C289" s="141">
        <f t="shared" si="12"/>
        <v>2023</v>
      </c>
      <c r="D289" s="52">
        <v>435.71098158941624</v>
      </c>
      <c r="E289" s="52">
        <v>419.82540026948914</v>
      </c>
      <c r="F289" s="52">
        <v>488.29157592709743</v>
      </c>
      <c r="G289" s="42" t="str">
        <f t="shared" si="11"/>
        <v>14/06/2023</v>
      </c>
    </row>
    <row r="290" spans="1:7" x14ac:dyDescent="0.3">
      <c r="A290" s="42">
        <v>17</v>
      </c>
      <c r="B290" s="36">
        <v>45098</v>
      </c>
      <c r="C290" s="141">
        <f t="shared" si="12"/>
        <v>2023</v>
      </c>
      <c r="D290" s="52">
        <v>449.87640758033501</v>
      </c>
      <c r="E290" s="52">
        <v>419.82540026948914</v>
      </c>
      <c r="F290" s="52">
        <v>488.29157592709743</v>
      </c>
      <c r="G290" s="42" t="str">
        <f t="shared" si="11"/>
        <v>21/06/2023</v>
      </c>
    </row>
    <row r="291" spans="1:7" x14ac:dyDescent="0.3">
      <c r="A291" s="42">
        <v>17</v>
      </c>
      <c r="B291" s="36">
        <v>45105</v>
      </c>
      <c r="C291" s="141">
        <f t="shared" si="12"/>
        <v>2023</v>
      </c>
      <c r="D291" s="52">
        <v>442</v>
      </c>
      <c r="E291" s="52">
        <v>419.82540026948914</v>
      </c>
      <c r="F291" s="52">
        <v>488.29157592709743</v>
      </c>
      <c r="G291" s="42" t="str">
        <f t="shared" si="11"/>
        <v>28/06/2023</v>
      </c>
    </row>
    <row r="292" spans="1:7" x14ac:dyDescent="0.3">
      <c r="A292" s="42">
        <v>17</v>
      </c>
      <c r="B292" s="36">
        <v>45112</v>
      </c>
      <c r="C292" s="141">
        <f t="shared" si="12"/>
        <v>2023</v>
      </c>
      <c r="D292" s="52">
        <v>456</v>
      </c>
      <c r="E292" s="52">
        <v>419.82540026948914</v>
      </c>
      <c r="F292" s="52">
        <v>488.29157592709743</v>
      </c>
      <c r="G292" s="42" t="str">
        <f t="shared" si="11"/>
        <v>05/07/2023</v>
      </c>
    </row>
    <row r="293" spans="1:7" x14ac:dyDescent="0.3">
      <c r="A293" s="42">
        <v>17</v>
      </c>
      <c r="B293" s="36">
        <v>45119</v>
      </c>
      <c r="C293" s="141">
        <f t="shared" si="12"/>
        <v>2023</v>
      </c>
      <c r="D293" s="52">
        <v>467.9096352749047</v>
      </c>
      <c r="E293" s="52">
        <v>419.82540026948914</v>
      </c>
      <c r="F293" s="52">
        <v>488.29157592709743</v>
      </c>
      <c r="G293" s="42" t="str">
        <f t="shared" si="11"/>
        <v>12/07/2023</v>
      </c>
    </row>
    <row r="294" spans="1:7" x14ac:dyDescent="0.3">
      <c r="A294" s="42">
        <v>17</v>
      </c>
      <c r="B294" s="36">
        <v>45126</v>
      </c>
      <c r="C294" s="141">
        <f t="shared" si="12"/>
        <v>2023</v>
      </c>
      <c r="D294" s="52">
        <v>477.51737658171447</v>
      </c>
      <c r="E294" s="52">
        <v>419.82540026948914</v>
      </c>
      <c r="F294" s="52">
        <v>488.29157592709743</v>
      </c>
      <c r="G294" s="42" t="str">
        <f t="shared" si="11"/>
        <v>19/07/2023</v>
      </c>
    </row>
    <row r="295" spans="1:7" x14ac:dyDescent="0.3">
      <c r="A295" s="42">
        <v>17</v>
      </c>
      <c r="B295" s="36">
        <v>45133</v>
      </c>
      <c r="C295" s="141">
        <f t="shared" si="12"/>
        <v>2023</v>
      </c>
      <c r="D295" s="52">
        <v>459.48096572927022</v>
      </c>
      <c r="E295" s="52">
        <v>419.82540026948914</v>
      </c>
      <c r="F295" s="52">
        <v>488.29157592709743</v>
      </c>
      <c r="G295" s="42" t="str">
        <f t="shared" si="11"/>
        <v>26/07/2023</v>
      </c>
    </row>
    <row r="296" spans="1:7" x14ac:dyDescent="0.3">
      <c r="A296" s="42">
        <v>17</v>
      </c>
      <c r="B296" s="36">
        <v>45140</v>
      </c>
      <c r="C296" s="141">
        <f t="shared" si="12"/>
        <v>2023</v>
      </c>
      <c r="D296" s="52">
        <v>457.68775603095128</v>
      </c>
      <c r="E296" s="52">
        <v>419.82540026948914</v>
      </c>
      <c r="F296" s="52">
        <v>488.29157592709743</v>
      </c>
      <c r="G296" s="42" t="str">
        <f t="shared" si="11"/>
        <v>02/08/2023</v>
      </c>
    </row>
    <row r="297" spans="1:7" x14ac:dyDescent="0.3">
      <c r="A297" s="42">
        <v>17</v>
      </c>
      <c r="B297" s="36">
        <v>45147</v>
      </c>
      <c r="C297" s="141">
        <f t="shared" si="12"/>
        <v>2023</v>
      </c>
      <c r="D297" s="52">
        <v>475.00911743253101</v>
      </c>
      <c r="E297" s="52">
        <v>419.82540026948914</v>
      </c>
      <c r="F297" s="52">
        <v>488.29157592709743</v>
      </c>
      <c r="G297" s="42" t="str">
        <f t="shared" si="11"/>
        <v>09/08/2023</v>
      </c>
    </row>
    <row r="298" spans="1:7" x14ac:dyDescent="0.3">
      <c r="A298" s="42">
        <v>17</v>
      </c>
      <c r="B298" s="36">
        <v>45154</v>
      </c>
      <c r="C298" s="141">
        <f t="shared" si="12"/>
        <v>2023</v>
      </c>
      <c r="D298" s="52">
        <v>469.1095639428363</v>
      </c>
      <c r="E298" s="52">
        <v>419.82540026948914</v>
      </c>
      <c r="F298" s="52">
        <v>488.29157592709743</v>
      </c>
      <c r="G298" s="42" t="str">
        <f t="shared" si="11"/>
        <v>16/08/2023</v>
      </c>
    </row>
    <row r="299" spans="1:7" x14ac:dyDescent="0.3">
      <c r="A299" s="42">
        <v>17</v>
      </c>
      <c r="B299" s="36">
        <v>45161</v>
      </c>
      <c r="C299" s="141">
        <f t="shared" si="12"/>
        <v>2023</v>
      </c>
      <c r="D299" s="52">
        <v>467.09856547894492</v>
      </c>
      <c r="E299" s="52">
        <v>419.82540026948914</v>
      </c>
      <c r="F299" s="52">
        <v>488.29157592709743</v>
      </c>
      <c r="G299" s="42" t="str">
        <f t="shared" si="11"/>
        <v>23/08/2023</v>
      </c>
    </row>
    <row r="300" spans="1:7" x14ac:dyDescent="0.3">
      <c r="A300" s="42">
        <v>17</v>
      </c>
      <c r="B300" s="36">
        <v>45168</v>
      </c>
      <c r="C300" s="141">
        <f t="shared" si="12"/>
        <v>2023</v>
      </c>
      <c r="D300" s="52">
        <v>446.28881131728826</v>
      </c>
      <c r="E300" s="52">
        <v>419.82540026948914</v>
      </c>
      <c r="F300" s="52">
        <v>488.29157592709743</v>
      </c>
      <c r="G300" s="42" t="str">
        <f t="shared" si="11"/>
        <v>30/08/2023</v>
      </c>
    </row>
    <row r="301" spans="1:7" x14ac:dyDescent="0.3">
      <c r="A301" s="42">
        <v>17</v>
      </c>
      <c r="B301" s="36">
        <v>45175</v>
      </c>
      <c r="C301" s="141">
        <f t="shared" si="12"/>
        <v>2023</v>
      </c>
      <c r="D301" s="52">
        <v>444.3089809213588</v>
      </c>
      <c r="E301" s="52">
        <v>419.82540026948914</v>
      </c>
      <c r="F301" s="52">
        <v>488.29157592709743</v>
      </c>
      <c r="G301" s="42" t="str">
        <f t="shared" si="11"/>
        <v>06/09/2023</v>
      </c>
    </row>
    <row r="302" spans="1:7" x14ac:dyDescent="0.3">
      <c r="A302" s="42">
        <v>17</v>
      </c>
      <c r="B302" s="36">
        <v>45182</v>
      </c>
      <c r="C302" s="141">
        <f t="shared" si="12"/>
        <v>2023</v>
      </c>
      <c r="D302" s="52">
        <v>430.70902823069042</v>
      </c>
      <c r="E302" s="52">
        <v>419.82540026948914</v>
      </c>
      <c r="F302" s="52">
        <v>488.29157592709743</v>
      </c>
      <c r="G302" s="42" t="str">
        <f t="shared" si="11"/>
        <v>13/09/2023</v>
      </c>
    </row>
    <row r="303" spans="1:7" x14ac:dyDescent="0.3">
      <c r="A303" s="42">
        <v>17</v>
      </c>
      <c r="B303" s="36">
        <v>45189</v>
      </c>
      <c r="C303" s="141">
        <f t="shared" si="12"/>
        <v>2023</v>
      </c>
      <c r="D303" s="52">
        <v>416.10913847878896</v>
      </c>
      <c r="E303" s="52">
        <v>419.82540026948914</v>
      </c>
      <c r="F303" s="52">
        <v>488.29157592709743</v>
      </c>
      <c r="G303" s="42" t="str">
        <f t="shared" si="11"/>
        <v>20/09/2023</v>
      </c>
    </row>
    <row r="304" spans="1:7" x14ac:dyDescent="0.3">
      <c r="A304" s="42">
        <v>17</v>
      </c>
      <c r="B304" s="36">
        <v>45196</v>
      </c>
      <c r="C304" s="141">
        <f t="shared" si="12"/>
        <v>2023</v>
      </c>
      <c r="D304" s="52">
        <v>404.56529992406985</v>
      </c>
      <c r="E304" s="52">
        <v>419.82540026948914</v>
      </c>
      <c r="F304" s="52">
        <v>488.29157592709743</v>
      </c>
      <c r="G304" s="42" t="str">
        <f t="shared" si="11"/>
        <v>27/09/2023</v>
      </c>
    </row>
    <row r="305" spans="1:7" x14ac:dyDescent="0.3">
      <c r="A305" s="42">
        <v>17</v>
      </c>
      <c r="B305" s="36">
        <v>45203</v>
      </c>
      <c r="C305" s="141">
        <f t="shared" si="12"/>
        <v>2023</v>
      </c>
      <c r="D305" s="52">
        <v>397.25635895970277</v>
      </c>
      <c r="E305" s="52">
        <v>419.82540026948914</v>
      </c>
      <c r="F305" s="52">
        <v>488.29157592709743</v>
      </c>
      <c r="G305" s="42" t="str">
        <f t="shared" si="11"/>
        <v>04/10/2023</v>
      </c>
    </row>
    <row r="306" spans="1:7" x14ac:dyDescent="0.3">
      <c r="A306" s="42">
        <v>17</v>
      </c>
      <c r="B306" s="36">
        <v>45210</v>
      </c>
      <c r="C306" s="141">
        <f t="shared" si="12"/>
        <v>2023</v>
      </c>
      <c r="D306" s="52">
        <v>391.85213127121841</v>
      </c>
      <c r="E306" s="52">
        <v>419.82540026948914</v>
      </c>
      <c r="F306" s="52">
        <v>488.29157592709743</v>
      </c>
      <c r="G306" s="42" t="str">
        <f t="shared" si="11"/>
        <v>11/10/2023</v>
      </c>
    </row>
    <row r="307" spans="1:7" x14ac:dyDescent="0.3">
      <c r="A307" s="42">
        <v>17</v>
      </c>
      <c r="B307" s="36">
        <v>45217</v>
      </c>
      <c r="C307" s="141">
        <f t="shared" si="12"/>
        <v>2023</v>
      </c>
      <c r="D307" s="52">
        <v>395.22006625650732</v>
      </c>
      <c r="E307" s="52">
        <v>419.82540026948914</v>
      </c>
      <c r="F307" s="52">
        <v>488.29157592709743</v>
      </c>
      <c r="G307" s="42" t="str">
        <f t="shared" si="11"/>
        <v>18/10/2023</v>
      </c>
    </row>
    <row r="308" spans="1:7" x14ac:dyDescent="0.3">
      <c r="A308" s="42">
        <v>17</v>
      </c>
      <c r="B308" s="36">
        <v>45224</v>
      </c>
      <c r="C308" s="141">
        <f t="shared" si="12"/>
        <v>2023</v>
      </c>
      <c r="D308" s="52">
        <v>416.78</v>
      </c>
      <c r="E308" s="52">
        <v>419.82540026948914</v>
      </c>
      <c r="F308" s="52">
        <v>488.29157592709743</v>
      </c>
      <c r="G308" s="42" t="str">
        <f t="shared" si="11"/>
        <v>25/10/2023</v>
      </c>
    </row>
    <row r="309" spans="1:7" x14ac:dyDescent="0.3">
      <c r="A309" s="42">
        <v>17</v>
      </c>
      <c r="B309" s="36">
        <v>45231</v>
      </c>
      <c r="C309" s="141">
        <f t="shared" si="12"/>
        <v>2023</v>
      </c>
      <c r="D309" s="52">
        <v>417.32</v>
      </c>
      <c r="E309" s="52">
        <v>419.82540026948914</v>
      </c>
      <c r="F309" s="52">
        <v>488.29157592709743</v>
      </c>
      <c r="G309" s="42" t="str">
        <f t="shared" si="11"/>
        <v>01/11/2023</v>
      </c>
    </row>
    <row r="310" spans="1:7" x14ac:dyDescent="0.3">
      <c r="A310" s="42">
        <v>17</v>
      </c>
      <c r="B310" s="36">
        <v>45238</v>
      </c>
      <c r="C310" s="141">
        <f t="shared" si="12"/>
        <v>2023</v>
      </c>
      <c r="D310" s="52">
        <v>429.22</v>
      </c>
      <c r="E310" s="52">
        <v>419.82540026948914</v>
      </c>
      <c r="F310" s="52">
        <v>488.29157592709743</v>
      </c>
      <c r="G310" s="42" t="str">
        <f t="shared" si="11"/>
        <v>08/11/2023</v>
      </c>
    </row>
    <row r="311" spans="1:7" x14ac:dyDescent="0.3">
      <c r="A311" s="42">
        <v>17</v>
      </c>
      <c r="B311" s="36">
        <v>45245</v>
      </c>
      <c r="C311" s="141">
        <f t="shared" si="12"/>
        <v>2023</v>
      </c>
      <c r="D311" s="52">
        <v>421.89</v>
      </c>
      <c r="E311" s="52">
        <v>419.82540026948914</v>
      </c>
      <c r="F311" s="52">
        <v>488.29157592709743</v>
      </c>
      <c r="G311" s="42" t="str">
        <f t="shared" si="11"/>
        <v>15/11/2023</v>
      </c>
    </row>
    <row r="312" spans="1:7" x14ac:dyDescent="0.3">
      <c r="A312" s="42">
        <v>17</v>
      </c>
      <c r="B312" s="36">
        <v>45252</v>
      </c>
      <c r="C312" s="141">
        <f t="shared" si="12"/>
        <v>2023</v>
      </c>
      <c r="D312" s="52">
        <v>415.89</v>
      </c>
      <c r="E312" s="52">
        <v>419.82540026948914</v>
      </c>
      <c r="F312" s="52">
        <v>488.29157592709743</v>
      </c>
      <c r="G312" s="42" t="str">
        <f t="shared" si="11"/>
        <v>22/11/2023</v>
      </c>
    </row>
    <row r="313" spans="1:7" x14ac:dyDescent="0.3">
      <c r="A313" s="42">
        <v>17</v>
      </c>
      <c r="B313" s="36">
        <v>45259</v>
      </c>
      <c r="C313" s="141">
        <f t="shared" si="12"/>
        <v>2023</v>
      </c>
      <c r="D313" s="52">
        <v>433.86</v>
      </c>
      <c r="E313" s="52">
        <v>419.82540026948914</v>
      </c>
      <c r="F313" s="52">
        <v>488.29157592709743</v>
      </c>
      <c r="G313" s="42" t="str">
        <f t="shared" si="11"/>
        <v>29/11/2023</v>
      </c>
    </row>
    <row r="314" spans="1:7" x14ac:dyDescent="0.3">
      <c r="A314" s="42">
        <v>17</v>
      </c>
      <c r="B314" s="36">
        <v>45266</v>
      </c>
      <c r="C314" s="141">
        <f t="shared" si="12"/>
        <v>2023</v>
      </c>
      <c r="D314" s="52">
        <v>443.84</v>
      </c>
      <c r="E314" s="52">
        <v>419.82540026948914</v>
      </c>
      <c r="F314" s="52">
        <v>488.29157592709743</v>
      </c>
      <c r="G314" s="42" t="str">
        <f t="shared" si="11"/>
        <v>06/12/2023</v>
      </c>
    </row>
    <row r="315" spans="1:7" x14ac:dyDescent="0.3">
      <c r="A315" s="42">
        <v>17</v>
      </c>
      <c r="B315" s="36">
        <v>45273</v>
      </c>
      <c r="C315" s="141">
        <f t="shared" si="12"/>
        <v>2023</v>
      </c>
      <c r="D315" s="52">
        <v>438.56</v>
      </c>
      <c r="E315" s="52">
        <v>419.82540026948914</v>
      </c>
      <c r="F315" s="52">
        <v>488.29157592709743</v>
      </c>
      <c r="G315" s="42" t="str">
        <f t="shared" si="11"/>
        <v>13/12/2023</v>
      </c>
    </row>
    <row r="316" spans="1:7" x14ac:dyDescent="0.3">
      <c r="A316" s="42">
        <v>17</v>
      </c>
      <c r="B316" s="36">
        <v>45280</v>
      </c>
      <c r="C316" s="141">
        <f t="shared" si="12"/>
        <v>2023</v>
      </c>
      <c r="D316" s="52">
        <v>433.9</v>
      </c>
      <c r="E316" s="52">
        <v>419.82540026948914</v>
      </c>
      <c r="F316" s="52">
        <v>488.29157592709743</v>
      </c>
      <c r="G316" s="42" t="str">
        <f t="shared" si="11"/>
        <v>20/12/2023</v>
      </c>
    </row>
    <row r="317" spans="1:7" x14ac:dyDescent="0.3">
      <c r="A317" s="42">
        <v>17</v>
      </c>
      <c r="B317" s="36">
        <v>45287</v>
      </c>
      <c r="C317" s="141">
        <f t="shared" si="12"/>
        <v>2023</v>
      </c>
      <c r="D317" s="52">
        <v>435.21012200632623</v>
      </c>
      <c r="E317" s="52">
        <v>419.82540026948914</v>
      </c>
      <c r="F317" s="52">
        <v>488.29157592709743</v>
      </c>
      <c r="G317" s="42" t="str">
        <f t="shared" si="11"/>
        <v>27/12/2023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E1DE-478B-43EF-BA53-196C8F7A7BCE}">
  <sheetPr>
    <tabColor theme="9"/>
  </sheetPr>
  <dimension ref="A1:G474"/>
  <sheetViews>
    <sheetView workbookViewId="0">
      <selection activeCell="F5" sqref="F5"/>
    </sheetView>
  </sheetViews>
  <sheetFormatPr baseColWidth="10" defaultRowHeight="14.4" x14ac:dyDescent="0.3"/>
  <cols>
    <col min="1" max="1" width="18.44140625" style="10" customWidth="1"/>
    <col min="2" max="3" width="18.44140625" style="48" customWidth="1"/>
  </cols>
  <sheetData>
    <row r="1" spans="1:7" x14ac:dyDescent="0.3">
      <c r="A1" s="49" t="s">
        <v>279</v>
      </c>
      <c r="B1" s="51" t="s">
        <v>80</v>
      </c>
      <c r="C1" s="51" t="s">
        <v>81</v>
      </c>
      <c r="E1" t="str" cm="1">
        <f t="array" ref="E1:G8">_xlfn.UNIQUE(A:C)</f>
        <v>Année</v>
      </c>
      <c r="F1" t="str">
        <v>Moyenne annuelle</v>
      </c>
      <c r="G1" t="str">
        <v>Moyenne Protélis</v>
      </c>
    </row>
    <row r="2" spans="1:7" x14ac:dyDescent="0.3">
      <c r="A2" s="141">
        <f>'Prix - Tournesol 17'!C2</f>
        <v>2018</v>
      </c>
      <c r="B2" s="132">
        <f>'Prix - Tournesol 17'!E2</f>
        <v>315.77059719644001</v>
      </c>
      <c r="C2" s="133">
        <f>'Prix - Tournesol 17'!F2</f>
        <v>343.8</v>
      </c>
      <c r="E2">
        <v>2018</v>
      </c>
      <c r="F2">
        <v>315.77059719644001</v>
      </c>
      <c r="G2">
        <v>343.8</v>
      </c>
    </row>
    <row r="3" spans="1:7" x14ac:dyDescent="0.3">
      <c r="A3" s="141">
        <f>'Prix - Tournesol 17'!C3</f>
        <v>2018</v>
      </c>
      <c r="B3" s="132">
        <f>'Prix - Tournesol 17'!E3</f>
        <v>315.77059719644001</v>
      </c>
      <c r="C3" s="133">
        <f>'Prix - Tournesol 17'!F3</f>
        <v>343.8</v>
      </c>
      <c r="E3">
        <v>2019</v>
      </c>
      <c r="F3">
        <v>329.49264792044511</v>
      </c>
      <c r="G3">
        <v>344.4</v>
      </c>
    </row>
    <row r="4" spans="1:7" x14ac:dyDescent="0.3">
      <c r="A4" s="141">
        <f>'Prix - Tournesol 17'!C4</f>
        <v>2018</v>
      </c>
      <c r="B4" s="132">
        <f>'Prix - Tournesol 17'!E4</f>
        <v>315.77059719644001</v>
      </c>
      <c r="C4" s="133">
        <f>'Prix - Tournesol 17'!F4</f>
        <v>343.8</v>
      </c>
      <c r="E4">
        <v>2020</v>
      </c>
      <c r="F4">
        <v>437.24773099990557</v>
      </c>
      <c r="G4">
        <v>344.4</v>
      </c>
    </row>
    <row r="5" spans="1:7" x14ac:dyDescent="0.3">
      <c r="A5" s="141">
        <f>'Prix - Tournesol 17'!C5</f>
        <v>2018</v>
      </c>
      <c r="B5" s="132">
        <f>'Prix - Tournesol 17'!E5</f>
        <v>315.77059719644001</v>
      </c>
      <c r="C5" s="133">
        <f>'Prix - Tournesol 17'!F5</f>
        <v>343.8</v>
      </c>
      <c r="E5">
        <v>2021</v>
      </c>
      <c r="F5">
        <v>607.79932751180286</v>
      </c>
      <c r="G5">
        <v>365.41</v>
      </c>
    </row>
    <row r="6" spans="1:7" x14ac:dyDescent="0.3">
      <c r="A6" s="141">
        <f>'Prix - Tournesol 17'!C6</f>
        <v>2018</v>
      </c>
      <c r="B6" s="132">
        <f>'Prix - Tournesol 17'!E6</f>
        <v>315.77059719644001</v>
      </c>
      <c r="C6" s="133">
        <f>'Prix - Tournesol 17'!F6</f>
        <v>343.8</v>
      </c>
      <c r="E6">
        <v>2022</v>
      </c>
      <c r="F6">
        <v>689.63777036471754</v>
      </c>
      <c r="G6">
        <v>458.1797758372677</v>
      </c>
    </row>
    <row r="7" spans="1:7" x14ac:dyDescent="0.3">
      <c r="A7" s="141">
        <f>'Prix - Tournesol 17'!C7</f>
        <v>2018</v>
      </c>
      <c r="B7" s="132">
        <f>'Prix - Tournesol 17'!E7</f>
        <v>315.77059719644001</v>
      </c>
      <c r="C7" s="133">
        <f>'Prix - Tournesol 17'!F7</f>
        <v>343.8</v>
      </c>
      <c r="E7">
        <v>2023</v>
      </c>
      <c r="F7">
        <v>419.82540026948914</v>
      </c>
      <c r="G7">
        <v>488.29157592709743</v>
      </c>
    </row>
    <row r="8" spans="1:7" x14ac:dyDescent="0.3">
      <c r="A8" s="141">
        <f>'Prix - Tournesol 17'!C8</f>
        <v>2018</v>
      </c>
      <c r="B8" s="132">
        <f>'Prix - Tournesol 17'!E8</f>
        <v>315.77059719644001</v>
      </c>
      <c r="C8" s="133">
        <f>'Prix - Tournesol 17'!F8</f>
        <v>343.8</v>
      </c>
      <c r="E8">
        <v>0</v>
      </c>
      <c r="F8">
        <v>0</v>
      </c>
      <c r="G8">
        <v>0</v>
      </c>
    </row>
    <row r="9" spans="1:7" x14ac:dyDescent="0.3">
      <c r="A9" s="141">
        <f>'Prix - Tournesol 17'!C9</f>
        <v>2018</v>
      </c>
      <c r="B9" s="132">
        <f>'Prix - Tournesol 17'!E9</f>
        <v>315.77059719644001</v>
      </c>
      <c r="C9" s="133">
        <f>'Prix - Tournesol 17'!F9</f>
        <v>343.8</v>
      </c>
    </row>
    <row r="10" spans="1:7" x14ac:dyDescent="0.3">
      <c r="A10" s="141">
        <f>'Prix - Tournesol 17'!C10</f>
        <v>2018</v>
      </c>
      <c r="B10" s="132">
        <f>'Prix - Tournesol 17'!E10</f>
        <v>315.77059719644001</v>
      </c>
      <c r="C10" s="133">
        <f>'Prix - Tournesol 17'!F10</f>
        <v>343.8</v>
      </c>
    </row>
    <row r="11" spans="1:7" x14ac:dyDescent="0.3">
      <c r="A11" s="141">
        <f>'Prix - Tournesol 17'!C11</f>
        <v>2018</v>
      </c>
      <c r="B11" s="132">
        <f>'Prix - Tournesol 17'!E11</f>
        <v>315.77059719644001</v>
      </c>
      <c r="C11" s="133">
        <f>'Prix - Tournesol 17'!F11</f>
        <v>343.8</v>
      </c>
    </row>
    <row r="12" spans="1:7" x14ac:dyDescent="0.3">
      <c r="A12" s="141">
        <f>'Prix - Tournesol 17'!C12</f>
        <v>2018</v>
      </c>
      <c r="B12" s="132">
        <f>'Prix - Tournesol 17'!E12</f>
        <v>315.77059719644001</v>
      </c>
      <c r="C12" s="133">
        <f>'Prix - Tournesol 17'!F12</f>
        <v>343.8</v>
      </c>
    </row>
    <row r="13" spans="1:7" x14ac:dyDescent="0.3">
      <c r="A13" s="141">
        <f>'Prix - Tournesol 17'!C13</f>
        <v>2018</v>
      </c>
      <c r="B13" s="132">
        <f>'Prix - Tournesol 17'!E13</f>
        <v>315.77059719644001</v>
      </c>
      <c r="C13" s="133">
        <f>'Prix - Tournesol 17'!F13</f>
        <v>343.8</v>
      </c>
    </row>
    <row r="14" spans="1:7" x14ac:dyDescent="0.3">
      <c r="A14" s="141">
        <f>'Prix - Tournesol 17'!C14</f>
        <v>2018</v>
      </c>
      <c r="B14" s="132">
        <f>'Prix - Tournesol 17'!E14</f>
        <v>315.77059719644001</v>
      </c>
      <c r="C14" s="133">
        <f>'Prix - Tournesol 17'!F14</f>
        <v>343.8</v>
      </c>
    </row>
    <row r="15" spans="1:7" x14ac:dyDescent="0.3">
      <c r="A15" s="141">
        <f>'Prix - Tournesol 17'!C15</f>
        <v>2018</v>
      </c>
      <c r="B15" s="132">
        <f>'Prix - Tournesol 17'!E15</f>
        <v>315.77059719644001</v>
      </c>
      <c r="C15" s="133">
        <f>'Prix - Tournesol 17'!F15</f>
        <v>343.8</v>
      </c>
    </row>
    <row r="16" spans="1:7" x14ac:dyDescent="0.3">
      <c r="A16" s="141">
        <f>'Prix - Tournesol 17'!C16</f>
        <v>2018</v>
      </c>
      <c r="B16" s="132">
        <f>'Prix - Tournesol 17'!E16</f>
        <v>315.77059719644001</v>
      </c>
      <c r="C16" s="133">
        <f>'Prix - Tournesol 17'!F16</f>
        <v>343.8</v>
      </c>
    </row>
    <row r="17" spans="1:3" x14ac:dyDescent="0.3">
      <c r="A17" s="141">
        <f>'Prix - Tournesol 17'!C17</f>
        <v>2018</v>
      </c>
      <c r="B17" s="132">
        <f>'Prix - Tournesol 17'!E17</f>
        <v>315.77059719644001</v>
      </c>
      <c r="C17" s="133">
        <f>'Prix - Tournesol 17'!F17</f>
        <v>343.8</v>
      </c>
    </row>
    <row r="18" spans="1:3" x14ac:dyDescent="0.3">
      <c r="A18" s="141">
        <f>'Prix - Tournesol 17'!C18</f>
        <v>2018</v>
      </c>
      <c r="B18" s="132">
        <f>'Prix - Tournesol 17'!E18</f>
        <v>315.77059719644001</v>
      </c>
      <c r="C18" s="133">
        <f>'Prix - Tournesol 17'!F18</f>
        <v>343.8</v>
      </c>
    </row>
    <row r="19" spans="1:3" x14ac:dyDescent="0.3">
      <c r="A19" s="141">
        <f>'Prix - Tournesol 17'!C19</f>
        <v>2018</v>
      </c>
      <c r="B19" s="132">
        <f>'Prix - Tournesol 17'!E19</f>
        <v>315.77059719644001</v>
      </c>
      <c r="C19" s="133">
        <f>'Prix - Tournesol 17'!F19</f>
        <v>343.8</v>
      </c>
    </row>
    <row r="20" spans="1:3" x14ac:dyDescent="0.3">
      <c r="A20" s="141">
        <f>'Prix - Tournesol 17'!C20</f>
        <v>2018</v>
      </c>
      <c r="B20" s="132">
        <f>'Prix - Tournesol 17'!E20</f>
        <v>315.77059719644001</v>
      </c>
      <c r="C20" s="133">
        <f>'Prix - Tournesol 17'!F20</f>
        <v>343.8</v>
      </c>
    </row>
    <row r="21" spans="1:3" x14ac:dyDescent="0.3">
      <c r="A21" s="141">
        <f>'Prix - Tournesol 17'!C21</f>
        <v>2018</v>
      </c>
      <c r="B21" s="132">
        <f>'Prix - Tournesol 17'!E21</f>
        <v>315.77059719644001</v>
      </c>
      <c r="C21" s="133">
        <f>'Prix - Tournesol 17'!F21</f>
        <v>343.8</v>
      </c>
    </row>
    <row r="22" spans="1:3" x14ac:dyDescent="0.3">
      <c r="A22" s="141">
        <f>'Prix - Tournesol 17'!C22</f>
        <v>2018</v>
      </c>
      <c r="B22" s="132">
        <f>'Prix - Tournesol 17'!E22</f>
        <v>315.77059719644001</v>
      </c>
      <c r="C22" s="133">
        <f>'Prix - Tournesol 17'!F22</f>
        <v>343.8</v>
      </c>
    </row>
    <row r="23" spans="1:3" x14ac:dyDescent="0.3">
      <c r="A23" s="141">
        <f>'Prix - Tournesol 17'!C23</f>
        <v>2018</v>
      </c>
      <c r="B23" s="132">
        <f>'Prix - Tournesol 17'!E23</f>
        <v>315.77059719644001</v>
      </c>
      <c r="C23" s="133">
        <f>'Prix - Tournesol 17'!F23</f>
        <v>343.8</v>
      </c>
    </row>
    <row r="24" spans="1:3" x14ac:dyDescent="0.3">
      <c r="A24" s="141">
        <f>'Prix - Tournesol 17'!C24</f>
        <v>2018</v>
      </c>
      <c r="B24" s="132">
        <f>'Prix - Tournesol 17'!E24</f>
        <v>315.77059719644001</v>
      </c>
      <c r="C24" s="133">
        <f>'Prix - Tournesol 17'!F24</f>
        <v>343.8</v>
      </c>
    </row>
    <row r="25" spans="1:3" x14ac:dyDescent="0.3">
      <c r="A25" s="141">
        <f>'Prix - Tournesol 17'!C25</f>
        <v>2018</v>
      </c>
      <c r="B25" s="132">
        <f>'Prix - Tournesol 17'!E25</f>
        <v>315.77059719644001</v>
      </c>
      <c r="C25" s="133">
        <f>'Prix - Tournesol 17'!F25</f>
        <v>343.8</v>
      </c>
    </row>
    <row r="26" spans="1:3" x14ac:dyDescent="0.3">
      <c r="A26" s="141">
        <f>'Prix - Tournesol 17'!C26</f>
        <v>2018</v>
      </c>
      <c r="B26" s="132">
        <f>'Prix - Tournesol 17'!E26</f>
        <v>315.77059719644001</v>
      </c>
      <c r="C26" s="133">
        <f>'Prix - Tournesol 17'!F26</f>
        <v>343.8</v>
      </c>
    </row>
    <row r="27" spans="1:3" x14ac:dyDescent="0.3">
      <c r="A27" s="141">
        <f>'Prix - Tournesol 17'!C27</f>
        <v>2018</v>
      </c>
      <c r="B27" s="132">
        <f>'Prix - Tournesol 17'!E27</f>
        <v>315.77059719644001</v>
      </c>
      <c r="C27" s="133">
        <f>'Prix - Tournesol 17'!F27</f>
        <v>343.8</v>
      </c>
    </row>
    <row r="28" spans="1:3" x14ac:dyDescent="0.3">
      <c r="A28" s="141">
        <f>'Prix - Tournesol 17'!C28</f>
        <v>2018</v>
      </c>
      <c r="B28" s="132">
        <f>'Prix - Tournesol 17'!E28</f>
        <v>315.77059719644001</v>
      </c>
      <c r="C28" s="133">
        <f>'Prix - Tournesol 17'!F28</f>
        <v>343.8</v>
      </c>
    </row>
    <row r="29" spans="1:3" x14ac:dyDescent="0.3">
      <c r="A29" s="141">
        <f>'Prix - Tournesol 17'!C29</f>
        <v>2018</v>
      </c>
      <c r="B29" s="132">
        <f>'Prix - Tournesol 17'!E29</f>
        <v>315.77059719644001</v>
      </c>
      <c r="C29" s="133">
        <f>'Prix - Tournesol 17'!F29</f>
        <v>343.8</v>
      </c>
    </row>
    <row r="30" spans="1:3" x14ac:dyDescent="0.3">
      <c r="A30" s="141">
        <f>'Prix - Tournesol 17'!C30</f>
        <v>2018</v>
      </c>
      <c r="B30" s="132">
        <f>'Prix - Tournesol 17'!E30</f>
        <v>315.77059719644001</v>
      </c>
      <c r="C30" s="133">
        <f>'Prix - Tournesol 17'!F30</f>
        <v>343.8</v>
      </c>
    </row>
    <row r="31" spans="1:3" x14ac:dyDescent="0.3">
      <c r="A31" s="141">
        <f>'Prix - Tournesol 17'!C31</f>
        <v>2018</v>
      </c>
      <c r="B31" s="132">
        <f>'Prix - Tournesol 17'!E31</f>
        <v>315.77059719644001</v>
      </c>
      <c r="C31" s="133">
        <f>'Prix - Tournesol 17'!F31</f>
        <v>343.8</v>
      </c>
    </row>
    <row r="32" spans="1:3" x14ac:dyDescent="0.3">
      <c r="A32" s="141">
        <f>'Prix - Tournesol 17'!C32</f>
        <v>2018</v>
      </c>
      <c r="B32" s="132">
        <f>'Prix - Tournesol 17'!E32</f>
        <v>315.77059719644001</v>
      </c>
      <c r="C32" s="133">
        <f>'Prix - Tournesol 17'!F32</f>
        <v>343.8</v>
      </c>
    </row>
    <row r="33" spans="1:3" x14ac:dyDescent="0.3">
      <c r="A33" s="141">
        <f>'Prix - Tournesol 17'!C33</f>
        <v>2018</v>
      </c>
      <c r="B33" s="132">
        <f>'Prix - Tournesol 17'!E33</f>
        <v>315.77059719644001</v>
      </c>
      <c r="C33" s="133">
        <f>'Prix - Tournesol 17'!F33</f>
        <v>343.8</v>
      </c>
    </row>
    <row r="34" spans="1:3" x14ac:dyDescent="0.3">
      <c r="A34" s="141">
        <f>'Prix - Tournesol 17'!C34</f>
        <v>2018</v>
      </c>
      <c r="B34" s="132">
        <f>'Prix - Tournesol 17'!E34</f>
        <v>315.77059719644001</v>
      </c>
      <c r="C34" s="133">
        <f>'Prix - Tournesol 17'!F34</f>
        <v>343.8</v>
      </c>
    </row>
    <row r="35" spans="1:3" x14ac:dyDescent="0.3">
      <c r="A35" s="141">
        <f>'Prix - Tournesol 17'!C35</f>
        <v>2018</v>
      </c>
      <c r="B35" s="132">
        <f>'Prix - Tournesol 17'!E35</f>
        <v>315.77059719644001</v>
      </c>
      <c r="C35" s="133">
        <f>'Prix - Tournesol 17'!F35</f>
        <v>343.8</v>
      </c>
    </row>
    <row r="36" spans="1:3" x14ac:dyDescent="0.3">
      <c r="A36" s="141">
        <f>'Prix - Tournesol 17'!C36</f>
        <v>2018</v>
      </c>
      <c r="B36" s="132">
        <f>'Prix - Tournesol 17'!E36</f>
        <v>315.77059719644001</v>
      </c>
      <c r="C36" s="133">
        <f>'Prix - Tournesol 17'!F36</f>
        <v>343.8</v>
      </c>
    </row>
    <row r="37" spans="1:3" x14ac:dyDescent="0.3">
      <c r="A37" s="141">
        <f>'Prix - Tournesol 17'!C37</f>
        <v>2018</v>
      </c>
      <c r="B37" s="132">
        <f>'Prix - Tournesol 17'!E37</f>
        <v>315.77059719644001</v>
      </c>
      <c r="C37" s="133">
        <f>'Prix - Tournesol 17'!F37</f>
        <v>343.8</v>
      </c>
    </row>
    <row r="38" spans="1:3" x14ac:dyDescent="0.3">
      <c r="A38" s="141">
        <f>'Prix - Tournesol 17'!C38</f>
        <v>2018</v>
      </c>
      <c r="B38" s="132">
        <f>'Prix - Tournesol 17'!E38</f>
        <v>315.77059719644001</v>
      </c>
      <c r="C38" s="133">
        <f>'Prix - Tournesol 17'!F38</f>
        <v>343.8</v>
      </c>
    </row>
    <row r="39" spans="1:3" x14ac:dyDescent="0.3">
      <c r="A39" s="141">
        <f>'Prix - Tournesol 17'!C39</f>
        <v>2018</v>
      </c>
      <c r="B39" s="132">
        <f>'Prix - Tournesol 17'!E39</f>
        <v>315.77059719644001</v>
      </c>
      <c r="C39" s="133">
        <f>'Prix - Tournesol 17'!F39</f>
        <v>343.8</v>
      </c>
    </row>
    <row r="40" spans="1:3" x14ac:dyDescent="0.3">
      <c r="A40" s="141">
        <f>'Prix - Tournesol 17'!C40</f>
        <v>2018</v>
      </c>
      <c r="B40" s="132">
        <f>'Prix - Tournesol 17'!E40</f>
        <v>315.77059719644001</v>
      </c>
      <c r="C40" s="133">
        <f>'Prix - Tournesol 17'!F40</f>
        <v>343.8</v>
      </c>
    </row>
    <row r="41" spans="1:3" x14ac:dyDescent="0.3">
      <c r="A41" s="141">
        <f>'Prix - Tournesol 17'!C41</f>
        <v>2018</v>
      </c>
      <c r="B41" s="132">
        <f>'Prix - Tournesol 17'!E41</f>
        <v>315.77059719644001</v>
      </c>
      <c r="C41" s="133">
        <f>'Prix - Tournesol 17'!F41</f>
        <v>343.8</v>
      </c>
    </row>
    <row r="42" spans="1:3" x14ac:dyDescent="0.3">
      <c r="A42" s="141">
        <f>'Prix - Tournesol 17'!C42</f>
        <v>2018</v>
      </c>
      <c r="B42" s="132">
        <f>'Prix - Tournesol 17'!E42</f>
        <v>315.77059719644001</v>
      </c>
      <c r="C42" s="133">
        <f>'Prix - Tournesol 17'!F42</f>
        <v>343.8</v>
      </c>
    </row>
    <row r="43" spans="1:3" x14ac:dyDescent="0.3">
      <c r="A43" s="141">
        <f>'Prix - Tournesol 17'!C43</f>
        <v>2018</v>
      </c>
      <c r="B43" s="132">
        <f>'Prix - Tournesol 17'!E43</f>
        <v>315.77059719644001</v>
      </c>
      <c r="C43" s="133">
        <f>'Prix - Tournesol 17'!F43</f>
        <v>343.8</v>
      </c>
    </row>
    <row r="44" spans="1:3" x14ac:dyDescent="0.3">
      <c r="A44" s="141">
        <f>'Prix - Tournesol 17'!C44</f>
        <v>2018</v>
      </c>
      <c r="B44" s="132">
        <f>'Prix - Tournesol 17'!E44</f>
        <v>315.77059719644001</v>
      </c>
      <c r="C44" s="133">
        <f>'Prix - Tournesol 17'!F44</f>
        <v>343.8</v>
      </c>
    </row>
    <row r="45" spans="1:3" x14ac:dyDescent="0.3">
      <c r="A45" s="141">
        <f>'Prix - Tournesol 17'!C45</f>
        <v>2018</v>
      </c>
      <c r="B45" s="132">
        <f>'Prix - Tournesol 17'!E45</f>
        <v>315.77059719644001</v>
      </c>
      <c r="C45" s="133">
        <f>'Prix - Tournesol 17'!F45</f>
        <v>343.8</v>
      </c>
    </row>
    <row r="46" spans="1:3" x14ac:dyDescent="0.3">
      <c r="A46" s="141">
        <f>'Prix - Tournesol 17'!C46</f>
        <v>2018</v>
      </c>
      <c r="B46" s="132">
        <f>'Prix - Tournesol 17'!E46</f>
        <v>315.77059719644001</v>
      </c>
      <c r="C46" s="133">
        <f>'Prix - Tournesol 17'!F46</f>
        <v>343.8</v>
      </c>
    </row>
    <row r="47" spans="1:3" x14ac:dyDescent="0.3">
      <c r="A47" s="141">
        <f>'Prix - Tournesol 17'!C47</f>
        <v>2018</v>
      </c>
      <c r="B47" s="132">
        <f>'Prix - Tournesol 17'!E47</f>
        <v>315.77059719644001</v>
      </c>
      <c r="C47" s="133">
        <f>'Prix - Tournesol 17'!F47</f>
        <v>343.8</v>
      </c>
    </row>
    <row r="48" spans="1:3" x14ac:dyDescent="0.3">
      <c r="A48" s="141">
        <f>'Prix - Tournesol 17'!C48</f>
        <v>2018</v>
      </c>
      <c r="B48" s="132">
        <f>'Prix - Tournesol 17'!E48</f>
        <v>315.77059719644001</v>
      </c>
      <c r="C48" s="133">
        <f>'Prix - Tournesol 17'!F48</f>
        <v>343.8</v>
      </c>
    </row>
    <row r="49" spans="1:3" x14ac:dyDescent="0.3">
      <c r="A49" s="141">
        <f>'Prix - Tournesol 17'!C49</f>
        <v>2018</v>
      </c>
      <c r="B49" s="132">
        <f>'Prix - Tournesol 17'!E49</f>
        <v>315.77059719644001</v>
      </c>
      <c r="C49" s="133">
        <f>'Prix - Tournesol 17'!F49</f>
        <v>343.8</v>
      </c>
    </row>
    <row r="50" spans="1:3" x14ac:dyDescent="0.3">
      <c r="A50" s="141">
        <f>'Prix - Tournesol 17'!C50</f>
        <v>2018</v>
      </c>
      <c r="B50" s="132">
        <f>'Prix - Tournesol 17'!E50</f>
        <v>315.77059719644001</v>
      </c>
      <c r="C50" s="133">
        <f>'Prix - Tournesol 17'!F50</f>
        <v>343.8</v>
      </c>
    </row>
    <row r="51" spans="1:3" x14ac:dyDescent="0.3">
      <c r="A51" s="141">
        <f>'Prix - Tournesol 17'!C51</f>
        <v>2018</v>
      </c>
      <c r="B51" s="132">
        <f>'Prix - Tournesol 17'!E51</f>
        <v>315.77059719644001</v>
      </c>
      <c r="C51" s="133">
        <f>'Prix - Tournesol 17'!F51</f>
        <v>343.8</v>
      </c>
    </row>
    <row r="52" spans="1:3" x14ac:dyDescent="0.3">
      <c r="A52" s="141">
        <f>'Prix - Tournesol 17'!C52</f>
        <v>2018</v>
      </c>
      <c r="B52" s="132">
        <f>'Prix - Tournesol 17'!E52</f>
        <v>315.77059719644001</v>
      </c>
      <c r="C52" s="133">
        <f>'Prix - Tournesol 17'!F52</f>
        <v>343.8</v>
      </c>
    </row>
    <row r="53" spans="1:3" x14ac:dyDescent="0.3">
      <c r="A53" s="141">
        <f>'Prix - Tournesol 17'!C53</f>
        <v>2018</v>
      </c>
      <c r="B53" s="132">
        <f>'Prix - Tournesol 17'!E53</f>
        <v>315.77059719644001</v>
      </c>
      <c r="C53" s="133">
        <f>'Prix - Tournesol 17'!F53</f>
        <v>343.8</v>
      </c>
    </row>
    <row r="54" spans="1:3" x14ac:dyDescent="0.3">
      <c r="A54" s="141">
        <f>'Prix - Tournesol 17'!C54</f>
        <v>2019</v>
      </c>
      <c r="B54" s="132">
        <f>'Prix - Tournesol 17'!E54</f>
        <v>329.49264792044511</v>
      </c>
      <c r="C54" s="133">
        <f>'Prix - Tournesol 17'!F54</f>
        <v>344.4</v>
      </c>
    </row>
    <row r="55" spans="1:3" x14ac:dyDescent="0.3">
      <c r="A55" s="141">
        <f>'Prix - Tournesol 17'!C55</f>
        <v>2019</v>
      </c>
      <c r="B55" s="132">
        <f>'Prix - Tournesol 17'!E55</f>
        <v>329.49264792044511</v>
      </c>
      <c r="C55" s="133">
        <f>'Prix - Tournesol 17'!F55</f>
        <v>344.4</v>
      </c>
    </row>
    <row r="56" spans="1:3" x14ac:dyDescent="0.3">
      <c r="A56" s="141">
        <f>'Prix - Tournesol 17'!C56</f>
        <v>2019</v>
      </c>
      <c r="B56" s="132">
        <f>'Prix - Tournesol 17'!E56</f>
        <v>329.49264792044511</v>
      </c>
      <c r="C56" s="133">
        <f>'Prix - Tournesol 17'!F56</f>
        <v>344.4</v>
      </c>
    </row>
    <row r="57" spans="1:3" x14ac:dyDescent="0.3">
      <c r="A57" s="141">
        <f>'Prix - Tournesol 17'!C57</f>
        <v>2019</v>
      </c>
      <c r="B57" s="132">
        <f>'Prix - Tournesol 17'!E57</f>
        <v>329.49264792044511</v>
      </c>
      <c r="C57" s="133">
        <f>'Prix - Tournesol 17'!F57</f>
        <v>344.4</v>
      </c>
    </row>
    <row r="58" spans="1:3" x14ac:dyDescent="0.3">
      <c r="A58" s="141">
        <f>'Prix - Tournesol 17'!C58</f>
        <v>2019</v>
      </c>
      <c r="B58" s="132">
        <f>'Prix - Tournesol 17'!E58</f>
        <v>329.49264792044511</v>
      </c>
      <c r="C58" s="133">
        <f>'Prix - Tournesol 17'!F58</f>
        <v>344.4</v>
      </c>
    </row>
    <row r="59" spans="1:3" x14ac:dyDescent="0.3">
      <c r="A59" s="141">
        <f>'Prix - Tournesol 17'!C59</f>
        <v>2019</v>
      </c>
      <c r="B59" s="132">
        <f>'Prix - Tournesol 17'!E59</f>
        <v>329.49264792044511</v>
      </c>
      <c r="C59" s="133">
        <f>'Prix - Tournesol 17'!F59</f>
        <v>344.4</v>
      </c>
    </row>
    <row r="60" spans="1:3" x14ac:dyDescent="0.3">
      <c r="A60" s="141">
        <f>'Prix - Tournesol 17'!C60</f>
        <v>2019</v>
      </c>
      <c r="B60" s="132">
        <f>'Prix - Tournesol 17'!E60</f>
        <v>329.49264792044511</v>
      </c>
      <c r="C60" s="133">
        <f>'Prix - Tournesol 17'!F60</f>
        <v>344.4</v>
      </c>
    </row>
    <row r="61" spans="1:3" x14ac:dyDescent="0.3">
      <c r="A61" s="141">
        <f>'Prix - Tournesol 17'!C61</f>
        <v>2019</v>
      </c>
      <c r="B61" s="132">
        <f>'Prix - Tournesol 17'!E61</f>
        <v>329.49264792044511</v>
      </c>
      <c r="C61" s="133">
        <f>'Prix - Tournesol 17'!F61</f>
        <v>344.4</v>
      </c>
    </row>
    <row r="62" spans="1:3" x14ac:dyDescent="0.3">
      <c r="A62" s="141">
        <f>'Prix - Tournesol 17'!C62</f>
        <v>2019</v>
      </c>
      <c r="B62" s="132">
        <f>'Prix - Tournesol 17'!E62</f>
        <v>329.49264792044511</v>
      </c>
      <c r="C62" s="133">
        <f>'Prix - Tournesol 17'!F62</f>
        <v>344.4</v>
      </c>
    </row>
    <row r="63" spans="1:3" x14ac:dyDescent="0.3">
      <c r="A63" s="141">
        <f>'Prix - Tournesol 17'!C63</f>
        <v>2019</v>
      </c>
      <c r="B63" s="132">
        <f>'Prix - Tournesol 17'!E63</f>
        <v>329.49264792044511</v>
      </c>
      <c r="C63" s="133">
        <f>'Prix - Tournesol 17'!F63</f>
        <v>344.4</v>
      </c>
    </row>
    <row r="64" spans="1:3" x14ac:dyDescent="0.3">
      <c r="A64" s="141">
        <f>'Prix - Tournesol 17'!C64</f>
        <v>2019</v>
      </c>
      <c r="B64" s="132">
        <f>'Prix - Tournesol 17'!E64</f>
        <v>329.49264792044511</v>
      </c>
      <c r="C64" s="133">
        <f>'Prix - Tournesol 17'!F64</f>
        <v>344.4</v>
      </c>
    </row>
    <row r="65" spans="1:3" x14ac:dyDescent="0.3">
      <c r="A65" s="141">
        <f>'Prix - Tournesol 17'!C65</f>
        <v>2019</v>
      </c>
      <c r="B65" s="132">
        <f>'Prix - Tournesol 17'!E65</f>
        <v>329.49264792044511</v>
      </c>
      <c r="C65" s="133">
        <f>'Prix - Tournesol 17'!F65</f>
        <v>344.4</v>
      </c>
    </row>
    <row r="66" spans="1:3" x14ac:dyDescent="0.3">
      <c r="A66" s="141">
        <f>'Prix - Tournesol 17'!C66</f>
        <v>2019</v>
      </c>
      <c r="B66" s="132">
        <f>'Prix - Tournesol 17'!E66</f>
        <v>329.49264792044511</v>
      </c>
      <c r="C66" s="133">
        <f>'Prix - Tournesol 17'!F66</f>
        <v>344.4</v>
      </c>
    </row>
    <row r="67" spans="1:3" x14ac:dyDescent="0.3">
      <c r="A67" s="141">
        <f>'Prix - Tournesol 17'!C67</f>
        <v>2019</v>
      </c>
      <c r="B67" s="132">
        <f>'Prix - Tournesol 17'!E67</f>
        <v>329.49264792044511</v>
      </c>
      <c r="C67" s="133">
        <f>'Prix - Tournesol 17'!F67</f>
        <v>344.4</v>
      </c>
    </row>
    <row r="68" spans="1:3" x14ac:dyDescent="0.3">
      <c r="A68" s="141">
        <f>'Prix - Tournesol 17'!C68</f>
        <v>2019</v>
      </c>
      <c r="B68" s="132">
        <f>'Prix - Tournesol 17'!E68</f>
        <v>329.49264792044511</v>
      </c>
      <c r="C68" s="133">
        <f>'Prix - Tournesol 17'!F68</f>
        <v>344.4</v>
      </c>
    </row>
    <row r="69" spans="1:3" x14ac:dyDescent="0.3">
      <c r="A69" s="141">
        <f>'Prix - Tournesol 17'!C69</f>
        <v>2019</v>
      </c>
      <c r="B69" s="132">
        <f>'Prix - Tournesol 17'!E69</f>
        <v>329.49264792044511</v>
      </c>
      <c r="C69" s="133">
        <f>'Prix - Tournesol 17'!F69</f>
        <v>344.4</v>
      </c>
    </row>
    <row r="70" spans="1:3" x14ac:dyDescent="0.3">
      <c r="A70" s="141">
        <f>'Prix - Tournesol 17'!C70</f>
        <v>2019</v>
      </c>
      <c r="B70" s="132">
        <f>'Prix - Tournesol 17'!E70</f>
        <v>329.49264792044511</v>
      </c>
      <c r="C70" s="133">
        <f>'Prix - Tournesol 17'!F70</f>
        <v>344.4</v>
      </c>
    </row>
    <row r="71" spans="1:3" x14ac:dyDescent="0.3">
      <c r="A71" s="141">
        <f>'Prix - Tournesol 17'!C71</f>
        <v>2019</v>
      </c>
      <c r="B71" s="132">
        <f>'Prix - Tournesol 17'!E71</f>
        <v>329.49264792044511</v>
      </c>
      <c r="C71" s="133">
        <f>'Prix - Tournesol 17'!F71</f>
        <v>344.4</v>
      </c>
    </row>
    <row r="72" spans="1:3" x14ac:dyDescent="0.3">
      <c r="A72" s="141">
        <f>'Prix - Tournesol 17'!C72</f>
        <v>2019</v>
      </c>
      <c r="B72" s="132">
        <f>'Prix - Tournesol 17'!E72</f>
        <v>329.49264792044511</v>
      </c>
      <c r="C72" s="133">
        <f>'Prix - Tournesol 17'!F72</f>
        <v>344.4</v>
      </c>
    </row>
    <row r="73" spans="1:3" x14ac:dyDescent="0.3">
      <c r="A73" s="141">
        <f>'Prix - Tournesol 17'!C73</f>
        <v>2019</v>
      </c>
      <c r="B73" s="132">
        <f>'Prix - Tournesol 17'!E73</f>
        <v>329.49264792044511</v>
      </c>
      <c r="C73" s="133">
        <f>'Prix - Tournesol 17'!F73</f>
        <v>344.4</v>
      </c>
    </row>
    <row r="74" spans="1:3" x14ac:dyDescent="0.3">
      <c r="A74" s="141">
        <f>'Prix - Tournesol 17'!C74</f>
        <v>2019</v>
      </c>
      <c r="B74" s="132">
        <f>'Prix - Tournesol 17'!E74</f>
        <v>329.49264792044511</v>
      </c>
      <c r="C74" s="133">
        <f>'Prix - Tournesol 17'!F74</f>
        <v>344.4</v>
      </c>
    </row>
    <row r="75" spans="1:3" x14ac:dyDescent="0.3">
      <c r="A75" s="141">
        <f>'Prix - Tournesol 17'!C75</f>
        <v>2019</v>
      </c>
      <c r="B75" s="132">
        <f>'Prix - Tournesol 17'!E75</f>
        <v>329.49264792044511</v>
      </c>
      <c r="C75" s="133">
        <f>'Prix - Tournesol 17'!F75</f>
        <v>344.4</v>
      </c>
    </row>
    <row r="76" spans="1:3" x14ac:dyDescent="0.3">
      <c r="A76" s="141">
        <f>'Prix - Tournesol 17'!C76</f>
        <v>2019</v>
      </c>
      <c r="B76" s="132">
        <f>'Prix - Tournesol 17'!E76</f>
        <v>329.49264792044511</v>
      </c>
      <c r="C76" s="133">
        <f>'Prix - Tournesol 17'!F76</f>
        <v>344.4</v>
      </c>
    </row>
    <row r="77" spans="1:3" x14ac:dyDescent="0.3">
      <c r="A77" s="141">
        <f>'Prix - Tournesol 17'!C77</f>
        <v>2019</v>
      </c>
      <c r="B77" s="132">
        <f>'Prix - Tournesol 17'!E77</f>
        <v>329.49264792044511</v>
      </c>
      <c r="C77" s="133">
        <f>'Prix - Tournesol 17'!F77</f>
        <v>344.4</v>
      </c>
    </row>
    <row r="78" spans="1:3" x14ac:dyDescent="0.3">
      <c r="A78" s="141">
        <f>'Prix - Tournesol 17'!C78</f>
        <v>2019</v>
      </c>
      <c r="B78" s="132">
        <f>'Prix - Tournesol 17'!E78</f>
        <v>329.49264792044511</v>
      </c>
      <c r="C78" s="133">
        <f>'Prix - Tournesol 17'!F78</f>
        <v>344.4</v>
      </c>
    </row>
    <row r="79" spans="1:3" x14ac:dyDescent="0.3">
      <c r="A79" s="141">
        <f>'Prix - Tournesol 17'!C79</f>
        <v>2019</v>
      </c>
      <c r="B79" s="132">
        <f>'Prix - Tournesol 17'!E79</f>
        <v>329.49264792044511</v>
      </c>
      <c r="C79" s="133">
        <f>'Prix - Tournesol 17'!F79</f>
        <v>344.4</v>
      </c>
    </row>
    <row r="80" spans="1:3" x14ac:dyDescent="0.3">
      <c r="A80" s="141">
        <f>'Prix - Tournesol 17'!C80</f>
        <v>2019</v>
      </c>
      <c r="B80" s="132">
        <f>'Prix - Tournesol 17'!E80</f>
        <v>329.49264792044511</v>
      </c>
      <c r="C80" s="133">
        <f>'Prix - Tournesol 17'!F80</f>
        <v>344.4</v>
      </c>
    </row>
    <row r="81" spans="1:3" x14ac:dyDescent="0.3">
      <c r="A81" s="141">
        <f>'Prix - Tournesol 17'!C81</f>
        <v>2019</v>
      </c>
      <c r="B81" s="132">
        <f>'Prix - Tournesol 17'!E81</f>
        <v>329.49264792044511</v>
      </c>
      <c r="C81" s="133">
        <f>'Prix - Tournesol 17'!F81</f>
        <v>344.4</v>
      </c>
    </row>
    <row r="82" spans="1:3" x14ac:dyDescent="0.3">
      <c r="A82" s="141">
        <f>'Prix - Tournesol 17'!C82</f>
        <v>2019</v>
      </c>
      <c r="B82" s="132">
        <f>'Prix - Tournesol 17'!E82</f>
        <v>329.49264792044511</v>
      </c>
      <c r="C82" s="133">
        <f>'Prix - Tournesol 17'!F82</f>
        <v>344.4</v>
      </c>
    </row>
    <row r="83" spans="1:3" x14ac:dyDescent="0.3">
      <c r="A83" s="141">
        <f>'Prix - Tournesol 17'!C83</f>
        <v>2019</v>
      </c>
      <c r="B83" s="132">
        <f>'Prix - Tournesol 17'!E83</f>
        <v>329.49264792044511</v>
      </c>
      <c r="C83" s="133">
        <f>'Prix - Tournesol 17'!F83</f>
        <v>344.4</v>
      </c>
    </row>
    <row r="84" spans="1:3" x14ac:dyDescent="0.3">
      <c r="A84" s="141">
        <f>'Prix - Tournesol 17'!C84</f>
        <v>2019</v>
      </c>
      <c r="B84" s="132">
        <f>'Prix - Tournesol 17'!E84</f>
        <v>329.49264792044511</v>
      </c>
      <c r="C84" s="133">
        <f>'Prix - Tournesol 17'!F84</f>
        <v>344.4</v>
      </c>
    </row>
    <row r="85" spans="1:3" x14ac:dyDescent="0.3">
      <c r="A85" s="141">
        <f>'Prix - Tournesol 17'!C85</f>
        <v>2019</v>
      </c>
      <c r="B85" s="132">
        <f>'Prix - Tournesol 17'!E85</f>
        <v>329.49264792044511</v>
      </c>
      <c r="C85" s="133">
        <f>'Prix - Tournesol 17'!F85</f>
        <v>344.4</v>
      </c>
    </row>
    <row r="86" spans="1:3" x14ac:dyDescent="0.3">
      <c r="A86" s="141">
        <f>'Prix - Tournesol 17'!C86</f>
        <v>2019</v>
      </c>
      <c r="B86" s="132">
        <f>'Prix - Tournesol 17'!E86</f>
        <v>329.49264792044511</v>
      </c>
      <c r="C86" s="133">
        <f>'Prix - Tournesol 17'!F86</f>
        <v>344.4</v>
      </c>
    </row>
    <row r="87" spans="1:3" x14ac:dyDescent="0.3">
      <c r="A87" s="141">
        <f>'Prix - Tournesol 17'!C87</f>
        <v>2019</v>
      </c>
      <c r="B87" s="132">
        <f>'Prix - Tournesol 17'!E87</f>
        <v>329.49264792044511</v>
      </c>
      <c r="C87" s="133">
        <f>'Prix - Tournesol 17'!F87</f>
        <v>344.4</v>
      </c>
    </row>
    <row r="88" spans="1:3" x14ac:dyDescent="0.3">
      <c r="A88" s="141">
        <f>'Prix - Tournesol 17'!C88</f>
        <v>2019</v>
      </c>
      <c r="B88" s="132">
        <f>'Prix - Tournesol 17'!E88</f>
        <v>329.49264792044511</v>
      </c>
      <c r="C88" s="133">
        <f>'Prix - Tournesol 17'!F88</f>
        <v>344.4</v>
      </c>
    </row>
    <row r="89" spans="1:3" x14ac:dyDescent="0.3">
      <c r="A89" s="141">
        <f>'Prix - Tournesol 17'!C89</f>
        <v>2019</v>
      </c>
      <c r="B89" s="132">
        <f>'Prix - Tournesol 17'!E89</f>
        <v>329.49264792044511</v>
      </c>
      <c r="C89" s="133">
        <f>'Prix - Tournesol 17'!F89</f>
        <v>344.4</v>
      </c>
    </row>
    <row r="90" spans="1:3" x14ac:dyDescent="0.3">
      <c r="A90" s="141">
        <f>'Prix - Tournesol 17'!C90</f>
        <v>2019</v>
      </c>
      <c r="B90" s="132">
        <f>'Prix - Tournesol 17'!E90</f>
        <v>329.49264792044511</v>
      </c>
      <c r="C90" s="133">
        <f>'Prix - Tournesol 17'!F90</f>
        <v>344.4</v>
      </c>
    </row>
    <row r="91" spans="1:3" x14ac:dyDescent="0.3">
      <c r="A91" s="141">
        <f>'Prix - Tournesol 17'!C91</f>
        <v>2019</v>
      </c>
      <c r="B91" s="132">
        <f>'Prix - Tournesol 17'!E91</f>
        <v>329.49264792044511</v>
      </c>
      <c r="C91" s="133">
        <f>'Prix - Tournesol 17'!F91</f>
        <v>344.4</v>
      </c>
    </row>
    <row r="92" spans="1:3" x14ac:dyDescent="0.3">
      <c r="A92" s="141">
        <f>'Prix - Tournesol 17'!C92</f>
        <v>2019</v>
      </c>
      <c r="B92" s="132">
        <f>'Prix - Tournesol 17'!E92</f>
        <v>329.49264792044511</v>
      </c>
      <c r="C92" s="133">
        <f>'Prix - Tournesol 17'!F92</f>
        <v>344.4</v>
      </c>
    </row>
    <row r="93" spans="1:3" x14ac:dyDescent="0.3">
      <c r="A93" s="141">
        <f>'Prix - Tournesol 17'!C93</f>
        <v>2019</v>
      </c>
      <c r="B93" s="132">
        <f>'Prix - Tournesol 17'!E93</f>
        <v>329.49264792044511</v>
      </c>
      <c r="C93" s="133">
        <f>'Prix - Tournesol 17'!F93</f>
        <v>344.4</v>
      </c>
    </row>
    <row r="94" spans="1:3" x14ac:dyDescent="0.3">
      <c r="A94" s="141">
        <f>'Prix - Tournesol 17'!C94</f>
        <v>2019</v>
      </c>
      <c r="B94" s="132">
        <f>'Prix - Tournesol 17'!E94</f>
        <v>329.49264792044511</v>
      </c>
      <c r="C94" s="133">
        <f>'Prix - Tournesol 17'!F94</f>
        <v>344.4</v>
      </c>
    </row>
    <row r="95" spans="1:3" x14ac:dyDescent="0.3">
      <c r="A95" s="141">
        <f>'Prix - Tournesol 17'!C95</f>
        <v>2019</v>
      </c>
      <c r="B95" s="132">
        <f>'Prix - Tournesol 17'!E95</f>
        <v>329.49264792044511</v>
      </c>
      <c r="C95" s="133">
        <f>'Prix - Tournesol 17'!F95</f>
        <v>344.4</v>
      </c>
    </row>
    <row r="96" spans="1:3" x14ac:dyDescent="0.3">
      <c r="A96" s="141">
        <f>'Prix - Tournesol 17'!C96</f>
        <v>2019</v>
      </c>
      <c r="B96" s="132">
        <f>'Prix - Tournesol 17'!E96</f>
        <v>329.49264792044511</v>
      </c>
      <c r="C96" s="133">
        <f>'Prix - Tournesol 17'!F96</f>
        <v>344.4</v>
      </c>
    </row>
    <row r="97" spans="1:3" x14ac:dyDescent="0.3">
      <c r="A97" s="141">
        <f>'Prix - Tournesol 17'!C97</f>
        <v>2019</v>
      </c>
      <c r="B97" s="132">
        <f>'Prix - Tournesol 17'!E97</f>
        <v>329.49264792044511</v>
      </c>
      <c r="C97" s="133">
        <f>'Prix - Tournesol 17'!F97</f>
        <v>344.4</v>
      </c>
    </row>
    <row r="98" spans="1:3" x14ac:dyDescent="0.3">
      <c r="A98" s="141">
        <f>'Prix - Tournesol 17'!C98</f>
        <v>2019</v>
      </c>
      <c r="B98" s="132">
        <f>'Prix - Tournesol 17'!E98</f>
        <v>329.49264792044511</v>
      </c>
      <c r="C98" s="133">
        <f>'Prix - Tournesol 17'!F98</f>
        <v>344.4</v>
      </c>
    </row>
    <row r="99" spans="1:3" x14ac:dyDescent="0.3">
      <c r="A99" s="141">
        <f>'Prix - Tournesol 17'!C99</f>
        <v>2019</v>
      </c>
      <c r="B99" s="132">
        <f>'Prix - Tournesol 17'!E99</f>
        <v>329.49264792044511</v>
      </c>
      <c r="C99" s="133">
        <f>'Prix - Tournesol 17'!F99</f>
        <v>344.4</v>
      </c>
    </row>
    <row r="100" spans="1:3" x14ac:dyDescent="0.3">
      <c r="A100" s="141">
        <f>'Prix - Tournesol 17'!C100</f>
        <v>2019</v>
      </c>
      <c r="B100" s="132">
        <f>'Prix - Tournesol 17'!E100</f>
        <v>329.49264792044511</v>
      </c>
      <c r="C100" s="133">
        <f>'Prix - Tournesol 17'!F100</f>
        <v>344.4</v>
      </c>
    </row>
    <row r="101" spans="1:3" x14ac:dyDescent="0.3">
      <c r="A101" s="141">
        <f>'Prix - Tournesol 17'!C101</f>
        <v>2019</v>
      </c>
      <c r="B101" s="132">
        <f>'Prix - Tournesol 17'!E101</f>
        <v>329.49264792044511</v>
      </c>
      <c r="C101" s="133">
        <f>'Prix - Tournesol 17'!F101</f>
        <v>344.4</v>
      </c>
    </row>
    <row r="102" spans="1:3" x14ac:dyDescent="0.3">
      <c r="A102" s="141">
        <f>'Prix - Tournesol 17'!C102</f>
        <v>2019</v>
      </c>
      <c r="B102" s="132">
        <f>'Prix - Tournesol 17'!E102</f>
        <v>329.49264792044511</v>
      </c>
      <c r="C102" s="133">
        <f>'Prix - Tournesol 17'!F102</f>
        <v>344.4</v>
      </c>
    </row>
    <row r="103" spans="1:3" x14ac:dyDescent="0.3">
      <c r="A103" s="141">
        <f>'Prix - Tournesol 17'!C103</f>
        <v>2019</v>
      </c>
      <c r="B103" s="132">
        <f>'Prix - Tournesol 17'!E103</f>
        <v>329.49264792044511</v>
      </c>
      <c r="C103" s="133">
        <f>'Prix - Tournesol 17'!F103</f>
        <v>344.4</v>
      </c>
    </row>
    <row r="104" spans="1:3" x14ac:dyDescent="0.3">
      <c r="A104" s="141">
        <f>'Prix - Tournesol 17'!C104</f>
        <v>2019</v>
      </c>
      <c r="B104" s="132">
        <f>'Prix - Tournesol 17'!E104</f>
        <v>329.49264792044511</v>
      </c>
      <c r="C104" s="133">
        <f>'Prix - Tournesol 17'!F104</f>
        <v>344.4</v>
      </c>
    </row>
    <row r="105" spans="1:3" x14ac:dyDescent="0.3">
      <c r="A105" s="141">
        <f>'Prix - Tournesol 17'!C105</f>
        <v>2019</v>
      </c>
      <c r="B105" s="132">
        <f>'Prix - Tournesol 17'!E105</f>
        <v>329.49264792044511</v>
      </c>
      <c r="C105" s="133">
        <f>'Prix - Tournesol 17'!F105</f>
        <v>344.4</v>
      </c>
    </row>
    <row r="106" spans="1:3" x14ac:dyDescent="0.3">
      <c r="A106" s="141">
        <f>'Prix - Tournesol 17'!C106</f>
        <v>2020</v>
      </c>
      <c r="B106" s="132">
        <f>'Prix - Tournesol 17'!E106</f>
        <v>437.24773099990557</v>
      </c>
      <c r="C106" s="133">
        <f>'Prix - Tournesol 17'!F106</f>
        <v>344.4</v>
      </c>
    </row>
    <row r="107" spans="1:3" x14ac:dyDescent="0.3">
      <c r="A107" s="141">
        <f>'Prix - Tournesol 17'!C107</f>
        <v>2020</v>
      </c>
      <c r="B107" s="132">
        <f>'Prix - Tournesol 17'!E107</f>
        <v>437.24773099990557</v>
      </c>
      <c r="C107" s="133">
        <f>'Prix - Tournesol 17'!F107</f>
        <v>344.4</v>
      </c>
    </row>
    <row r="108" spans="1:3" x14ac:dyDescent="0.3">
      <c r="A108" s="141">
        <f>'Prix - Tournesol 17'!C108</f>
        <v>2020</v>
      </c>
      <c r="B108" s="132">
        <f>'Prix - Tournesol 17'!E108</f>
        <v>437.24773099990557</v>
      </c>
      <c r="C108" s="133">
        <f>'Prix - Tournesol 17'!F108</f>
        <v>344.4</v>
      </c>
    </row>
    <row r="109" spans="1:3" x14ac:dyDescent="0.3">
      <c r="A109" s="141">
        <f>'Prix - Tournesol 17'!C109</f>
        <v>2020</v>
      </c>
      <c r="B109" s="132">
        <f>'Prix - Tournesol 17'!E109</f>
        <v>437.24773099990557</v>
      </c>
      <c r="C109" s="133">
        <f>'Prix - Tournesol 17'!F109</f>
        <v>344.4</v>
      </c>
    </row>
    <row r="110" spans="1:3" x14ac:dyDescent="0.3">
      <c r="A110" s="141">
        <f>'Prix - Tournesol 17'!C110</f>
        <v>2020</v>
      </c>
      <c r="B110" s="132">
        <f>'Prix - Tournesol 17'!E110</f>
        <v>437.24773099990557</v>
      </c>
      <c r="C110" s="133">
        <f>'Prix - Tournesol 17'!F110</f>
        <v>344.4</v>
      </c>
    </row>
    <row r="111" spans="1:3" x14ac:dyDescent="0.3">
      <c r="A111" s="141">
        <f>'Prix - Tournesol 17'!C111</f>
        <v>2020</v>
      </c>
      <c r="B111" s="132">
        <f>'Prix - Tournesol 17'!E111</f>
        <v>437.24773099990557</v>
      </c>
      <c r="C111" s="133">
        <f>'Prix - Tournesol 17'!F111</f>
        <v>344.4</v>
      </c>
    </row>
    <row r="112" spans="1:3" x14ac:dyDescent="0.3">
      <c r="A112" s="141">
        <f>'Prix - Tournesol 17'!C112</f>
        <v>2020</v>
      </c>
      <c r="B112" s="132">
        <f>'Prix - Tournesol 17'!E112</f>
        <v>437.24773099990557</v>
      </c>
      <c r="C112" s="133">
        <f>'Prix - Tournesol 17'!F112</f>
        <v>344.4</v>
      </c>
    </row>
    <row r="113" spans="1:3" x14ac:dyDescent="0.3">
      <c r="A113" s="141">
        <f>'Prix - Tournesol 17'!C113</f>
        <v>2020</v>
      </c>
      <c r="B113" s="132">
        <f>'Prix - Tournesol 17'!E113</f>
        <v>437.24773099990557</v>
      </c>
      <c r="C113" s="133">
        <f>'Prix - Tournesol 17'!F113</f>
        <v>344.4</v>
      </c>
    </row>
    <row r="114" spans="1:3" x14ac:dyDescent="0.3">
      <c r="A114" s="141">
        <f>'Prix - Tournesol 17'!C114</f>
        <v>2020</v>
      </c>
      <c r="B114" s="132">
        <f>'Prix - Tournesol 17'!E114</f>
        <v>437.24773099990557</v>
      </c>
      <c r="C114" s="133">
        <f>'Prix - Tournesol 17'!F114</f>
        <v>344.4</v>
      </c>
    </row>
    <row r="115" spans="1:3" x14ac:dyDescent="0.3">
      <c r="A115" s="141">
        <f>'Prix - Tournesol 17'!C115</f>
        <v>2020</v>
      </c>
      <c r="B115" s="132">
        <f>'Prix - Tournesol 17'!E115</f>
        <v>437.24773099990557</v>
      </c>
      <c r="C115" s="133">
        <f>'Prix - Tournesol 17'!F115</f>
        <v>344.4</v>
      </c>
    </row>
    <row r="116" spans="1:3" x14ac:dyDescent="0.3">
      <c r="A116" s="141">
        <f>'Prix - Tournesol 17'!C116</f>
        <v>2020</v>
      </c>
      <c r="B116" s="132">
        <f>'Prix - Tournesol 17'!E116</f>
        <v>437.24773099990557</v>
      </c>
      <c r="C116" s="133">
        <f>'Prix - Tournesol 17'!F116</f>
        <v>344.4</v>
      </c>
    </row>
    <row r="117" spans="1:3" x14ac:dyDescent="0.3">
      <c r="A117" s="141">
        <f>'Prix - Tournesol 17'!C117</f>
        <v>2020</v>
      </c>
      <c r="B117" s="132">
        <f>'Prix - Tournesol 17'!E117</f>
        <v>437.24773099990557</v>
      </c>
      <c r="C117" s="133">
        <f>'Prix - Tournesol 17'!F117</f>
        <v>344.4</v>
      </c>
    </row>
    <row r="118" spans="1:3" x14ac:dyDescent="0.3">
      <c r="A118" s="141">
        <f>'Prix - Tournesol 17'!C118</f>
        <v>2020</v>
      </c>
      <c r="B118" s="132">
        <f>'Prix - Tournesol 17'!E118</f>
        <v>437.24773099990557</v>
      </c>
      <c r="C118" s="133">
        <f>'Prix - Tournesol 17'!F118</f>
        <v>344.4</v>
      </c>
    </row>
    <row r="119" spans="1:3" x14ac:dyDescent="0.3">
      <c r="A119" s="141">
        <f>'Prix - Tournesol 17'!C119</f>
        <v>2020</v>
      </c>
      <c r="B119" s="132">
        <f>'Prix - Tournesol 17'!E119</f>
        <v>437.24773099990557</v>
      </c>
      <c r="C119" s="133">
        <f>'Prix - Tournesol 17'!F119</f>
        <v>344.4</v>
      </c>
    </row>
    <row r="120" spans="1:3" x14ac:dyDescent="0.3">
      <c r="A120" s="141">
        <f>'Prix - Tournesol 17'!C120</f>
        <v>2020</v>
      </c>
      <c r="B120" s="132">
        <f>'Prix - Tournesol 17'!E120</f>
        <v>437.24773099990557</v>
      </c>
      <c r="C120" s="133">
        <f>'Prix - Tournesol 17'!F120</f>
        <v>344.4</v>
      </c>
    </row>
    <row r="121" spans="1:3" x14ac:dyDescent="0.3">
      <c r="A121" s="141">
        <f>'Prix - Tournesol 17'!C121</f>
        <v>2020</v>
      </c>
      <c r="B121" s="132">
        <f>'Prix - Tournesol 17'!E121</f>
        <v>437.24773099990557</v>
      </c>
      <c r="C121" s="133">
        <f>'Prix - Tournesol 17'!F121</f>
        <v>344.4</v>
      </c>
    </row>
    <row r="122" spans="1:3" x14ac:dyDescent="0.3">
      <c r="A122" s="141">
        <f>'Prix - Tournesol 17'!C122</f>
        <v>2020</v>
      </c>
      <c r="B122" s="132">
        <f>'Prix - Tournesol 17'!E122</f>
        <v>437.24773099990557</v>
      </c>
      <c r="C122" s="133">
        <f>'Prix - Tournesol 17'!F122</f>
        <v>344.4</v>
      </c>
    </row>
    <row r="123" spans="1:3" x14ac:dyDescent="0.3">
      <c r="A123" s="141">
        <f>'Prix - Tournesol 17'!C123</f>
        <v>2020</v>
      </c>
      <c r="B123" s="132">
        <f>'Prix - Tournesol 17'!E123</f>
        <v>437.24773099990557</v>
      </c>
      <c r="C123" s="133">
        <f>'Prix - Tournesol 17'!F123</f>
        <v>344.4</v>
      </c>
    </row>
    <row r="124" spans="1:3" x14ac:dyDescent="0.3">
      <c r="A124" s="141">
        <f>'Prix - Tournesol 17'!C124</f>
        <v>2020</v>
      </c>
      <c r="B124" s="132">
        <f>'Prix - Tournesol 17'!E124</f>
        <v>437.24773099990557</v>
      </c>
      <c r="C124" s="133">
        <f>'Prix - Tournesol 17'!F124</f>
        <v>344.4</v>
      </c>
    </row>
    <row r="125" spans="1:3" x14ac:dyDescent="0.3">
      <c r="A125" s="141">
        <f>'Prix - Tournesol 17'!C125</f>
        <v>2020</v>
      </c>
      <c r="B125" s="132">
        <f>'Prix - Tournesol 17'!E125</f>
        <v>437.24773099990557</v>
      </c>
      <c r="C125" s="133">
        <f>'Prix - Tournesol 17'!F125</f>
        <v>344.4</v>
      </c>
    </row>
    <row r="126" spans="1:3" x14ac:dyDescent="0.3">
      <c r="A126" s="141">
        <f>'Prix - Tournesol 17'!C126</f>
        <v>2020</v>
      </c>
      <c r="B126" s="132">
        <f>'Prix - Tournesol 17'!E126</f>
        <v>437.24773099990557</v>
      </c>
      <c r="C126" s="133">
        <f>'Prix - Tournesol 17'!F126</f>
        <v>344.4</v>
      </c>
    </row>
    <row r="127" spans="1:3" x14ac:dyDescent="0.3">
      <c r="A127" s="141">
        <f>'Prix - Tournesol 17'!C127</f>
        <v>2020</v>
      </c>
      <c r="B127" s="132">
        <f>'Prix - Tournesol 17'!E127</f>
        <v>437.24773099990557</v>
      </c>
      <c r="C127" s="133">
        <f>'Prix - Tournesol 17'!F127</f>
        <v>344.4</v>
      </c>
    </row>
    <row r="128" spans="1:3" x14ac:dyDescent="0.3">
      <c r="A128" s="141">
        <f>'Prix - Tournesol 17'!C128</f>
        <v>2020</v>
      </c>
      <c r="B128" s="132">
        <f>'Prix - Tournesol 17'!E128</f>
        <v>437.24773099990557</v>
      </c>
      <c r="C128" s="133">
        <f>'Prix - Tournesol 17'!F128</f>
        <v>344.4</v>
      </c>
    </row>
    <row r="129" spans="1:3" x14ac:dyDescent="0.3">
      <c r="A129" s="141">
        <f>'Prix - Tournesol 17'!C129</f>
        <v>2020</v>
      </c>
      <c r="B129" s="132">
        <f>'Prix - Tournesol 17'!E129</f>
        <v>437.24773099990557</v>
      </c>
      <c r="C129" s="133">
        <f>'Prix - Tournesol 17'!F129</f>
        <v>344.4</v>
      </c>
    </row>
    <row r="130" spans="1:3" x14ac:dyDescent="0.3">
      <c r="A130" s="141">
        <f>'Prix - Tournesol 17'!C130</f>
        <v>2020</v>
      </c>
      <c r="B130" s="132">
        <f>'Prix - Tournesol 17'!E130</f>
        <v>437.24773099990557</v>
      </c>
      <c r="C130" s="133">
        <f>'Prix - Tournesol 17'!F130</f>
        <v>344.4</v>
      </c>
    </row>
    <row r="131" spans="1:3" x14ac:dyDescent="0.3">
      <c r="A131" s="141">
        <f>'Prix - Tournesol 17'!C131</f>
        <v>2020</v>
      </c>
      <c r="B131" s="132">
        <f>'Prix - Tournesol 17'!E131</f>
        <v>437.24773099990557</v>
      </c>
      <c r="C131" s="133">
        <f>'Prix - Tournesol 17'!F131</f>
        <v>344.4</v>
      </c>
    </row>
    <row r="132" spans="1:3" x14ac:dyDescent="0.3">
      <c r="A132" s="141">
        <f>'Prix - Tournesol 17'!C132</f>
        <v>2020</v>
      </c>
      <c r="B132" s="132">
        <f>'Prix - Tournesol 17'!E132</f>
        <v>437.24773099990557</v>
      </c>
      <c r="C132" s="133">
        <f>'Prix - Tournesol 17'!F132</f>
        <v>344.4</v>
      </c>
    </row>
    <row r="133" spans="1:3" x14ac:dyDescent="0.3">
      <c r="A133" s="141">
        <f>'Prix - Tournesol 17'!C133</f>
        <v>2020</v>
      </c>
      <c r="B133" s="132">
        <f>'Prix - Tournesol 17'!E133</f>
        <v>437.24773099990557</v>
      </c>
      <c r="C133" s="133">
        <f>'Prix - Tournesol 17'!F133</f>
        <v>344.4</v>
      </c>
    </row>
    <row r="134" spans="1:3" x14ac:dyDescent="0.3">
      <c r="A134" s="141">
        <f>'Prix - Tournesol 17'!C134</f>
        <v>2020</v>
      </c>
      <c r="B134" s="132">
        <f>'Prix - Tournesol 17'!E134</f>
        <v>437.24773099990557</v>
      </c>
      <c r="C134" s="133">
        <f>'Prix - Tournesol 17'!F134</f>
        <v>344.4</v>
      </c>
    </row>
    <row r="135" spans="1:3" x14ac:dyDescent="0.3">
      <c r="A135" s="141">
        <f>'Prix - Tournesol 17'!C135</f>
        <v>2020</v>
      </c>
      <c r="B135" s="132">
        <f>'Prix - Tournesol 17'!E135</f>
        <v>437.24773099990557</v>
      </c>
      <c r="C135" s="133">
        <f>'Prix - Tournesol 17'!F135</f>
        <v>344.4</v>
      </c>
    </row>
    <row r="136" spans="1:3" x14ac:dyDescent="0.3">
      <c r="A136" s="141">
        <f>'Prix - Tournesol 17'!C136</f>
        <v>2020</v>
      </c>
      <c r="B136" s="132">
        <f>'Prix - Tournesol 17'!E136</f>
        <v>437.24773099990557</v>
      </c>
      <c r="C136" s="133">
        <f>'Prix - Tournesol 17'!F136</f>
        <v>344.4</v>
      </c>
    </row>
    <row r="137" spans="1:3" x14ac:dyDescent="0.3">
      <c r="A137" s="141">
        <f>'Prix - Tournesol 17'!C137</f>
        <v>2020</v>
      </c>
      <c r="B137" s="132">
        <f>'Prix - Tournesol 17'!E137</f>
        <v>437.24773099990557</v>
      </c>
      <c r="C137" s="133">
        <f>'Prix - Tournesol 17'!F137</f>
        <v>344.4</v>
      </c>
    </row>
    <row r="138" spans="1:3" x14ac:dyDescent="0.3">
      <c r="A138" s="141">
        <f>'Prix - Tournesol 17'!C138</f>
        <v>2020</v>
      </c>
      <c r="B138" s="132">
        <f>'Prix - Tournesol 17'!E138</f>
        <v>437.24773099990557</v>
      </c>
      <c r="C138" s="133">
        <f>'Prix - Tournesol 17'!F138</f>
        <v>344.4</v>
      </c>
    </row>
    <row r="139" spans="1:3" x14ac:dyDescent="0.3">
      <c r="A139" s="141">
        <f>'Prix - Tournesol 17'!C139</f>
        <v>2020</v>
      </c>
      <c r="B139" s="132">
        <f>'Prix - Tournesol 17'!E139</f>
        <v>437.24773099990557</v>
      </c>
      <c r="C139" s="133">
        <f>'Prix - Tournesol 17'!F139</f>
        <v>344.4</v>
      </c>
    </row>
    <row r="140" spans="1:3" x14ac:dyDescent="0.3">
      <c r="A140" s="141">
        <f>'Prix - Tournesol 17'!C140</f>
        <v>2020</v>
      </c>
      <c r="B140" s="132">
        <f>'Prix - Tournesol 17'!E140</f>
        <v>437.24773099990557</v>
      </c>
      <c r="C140" s="133">
        <f>'Prix - Tournesol 17'!F140</f>
        <v>344.4</v>
      </c>
    </row>
    <row r="141" spans="1:3" x14ac:dyDescent="0.3">
      <c r="A141" s="141">
        <f>'Prix - Tournesol 17'!C141</f>
        <v>2020</v>
      </c>
      <c r="B141" s="132">
        <f>'Prix - Tournesol 17'!E141</f>
        <v>437.24773099990557</v>
      </c>
      <c r="C141" s="133">
        <f>'Prix - Tournesol 17'!F141</f>
        <v>344.4</v>
      </c>
    </row>
    <row r="142" spans="1:3" x14ac:dyDescent="0.3">
      <c r="A142" s="141">
        <f>'Prix - Tournesol 17'!C142</f>
        <v>2020</v>
      </c>
      <c r="B142" s="132">
        <f>'Prix - Tournesol 17'!E142</f>
        <v>437.24773099990557</v>
      </c>
      <c r="C142" s="133">
        <f>'Prix - Tournesol 17'!F142</f>
        <v>344.4</v>
      </c>
    </row>
    <row r="143" spans="1:3" x14ac:dyDescent="0.3">
      <c r="A143" s="141">
        <f>'Prix - Tournesol 17'!C143</f>
        <v>2020</v>
      </c>
      <c r="B143" s="132">
        <f>'Prix - Tournesol 17'!E143</f>
        <v>437.24773099990557</v>
      </c>
      <c r="C143" s="133">
        <f>'Prix - Tournesol 17'!F143</f>
        <v>344.4</v>
      </c>
    </row>
    <row r="144" spans="1:3" x14ac:dyDescent="0.3">
      <c r="A144" s="141">
        <f>'Prix - Tournesol 17'!C144</f>
        <v>2020</v>
      </c>
      <c r="B144" s="132">
        <f>'Prix - Tournesol 17'!E144</f>
        <v>437.24773099990557</v>
      </c>
      <c r="C144" s="133">
        <f>'Prix - Tournesol 17'!F144</f>
        <v>344.4</v>
      </c>
    </row>
    <row r="145" spans="1:3" x14ac:dyDescent="0.3">
      <c r="A145" s="141">
        <f>'Prix - Tournesol 17'!C145</f>
        <v>2020</v>
      </c>
      <c r="B145" s="132">
        <f>'Prix - Tournesol 17'!E145</f>
        <v>437.24773099990557</v>
      </c>
      <c r="C145" s="133">
        <f>'Prix - Tournesol 17'!F145</f>
        <v>344.4</v>
      </c>
    </row>
    <row r="146" spans="1:3" x14ac:dyDescent="0.3">
      <c r="A146" s="141">
        <f>'Prix - Tournesol 17'!C146</f>
        <v>2020</v>
      </c>
      <c r="B146" s="132">
        <f>'Prix - Tournesol 17'!E146</f>
        <v>437.24773099990557</v>
      </c>
      <c r="C146" s="133">
        <f>'Prix - Tournesol 17'!F146</f>
        <v>344.4</v>
      </c>
    </row>
    <row r="147" spans="1:3" x14ac:dyDescent="0.3">
      <c r="A147" s="141">
        <f>'Prix - Tournesol 17'!C147</f>
        <v>2020</v>
      </c>
      <c r="B147" s="132">
        <f>'Prix - Tournesol 17'!E147</f>
        <v>437.24773099990557</v>
      </c>
      <c r="C147" s="133">
        <f>'Prix - Tournesol 17'!F147</f>
        <v>344.4</v>
      </c>
    </row>
    <row r="148" spans="1:3" x14ac:dyDescent="0.3">
      <c r="A148" s="141">
        <f>'Prix - Tournesol 17'!C148</f>
        <v>2020</v>
      </c>
      <c r="B148" s="132">
        <f>'Prix - Tournesol 17'!E148</f>
        <v>437.24773099990557</v>
      </c>
      <c r="C148" s="133">
        <f>'Prix - Tournesol 17'!F148</f>
        <v>344.4</v>
      </c>
    </row>
    <row r="149" spans="1:3" x14ac:dyDescent="0.3">
      <c r="A149" s="141">
        <f>'Prix - Tournesol 17'!C149</f>
        <v>2020</v>
      </c>
      <c r="B149" s="132">
        <f>'Prix - Tournesol 17'!E149</f>
        <v>437.24773099990557</v>
      </c>
      <c r="C149" s="133">
        <f>'Prix - Tournesol 17'!F149</f>
        <v>344.4</v>
      </c>
    </row>
    <row r="150" spans="1:3" x14ac:dyDescent="0.3">
      <c r="A150" s="141">
        <f>'Prix - Tournesol 17'!C150</f>
        <v>2020</v>
      </c>
      <c r="B150" s="132">
        <f>'Prix - Tournesol 17'!E150</f>
        <v>437.24773099990557</v>
      </c>
      <c r="C150" s="133">
        <f>'Prix - Tournesol 17'!F150</f>
        <v>344.4</v>
      </c>
    </row>
    <row r="151" spans="1:3" x14ac:dyDescent="0.3">
      <c r="A151" s="141">
        <f>'Prix - Tournesol 17'!C151</f>
        <v>2020</v>
      </c>
      <c r="B151" s="132">
        <f>'Prix - Tournesol 17'!E151</f>
        <v>437.24773099990557</v>
      </c>
      <c r="C151" s="133">
        <f>'Prix - Tournesol 17'!F151</f>
        <v>344.4</v>
      </c>
    </row>
    <row r="152" spans="1:3" x14ac:dyDescent="0.3">
      <c r="A152" s="141">
        <f>'Prix - Tournesol 17'!C152</f>
        <v>2020</v>
      </c>
      <c r="B152" s="132">
        <f>'Prix - Tournesol 17'!E152</f>
        <v>437.24773099990557</v>
      </c>
      <c r="C152" s="133">
        <f>'Prix - Tournesol 17'!F152</f>
        <v>344.4</v>
      </c>
    </row>
    <row r="153" spans="1:3" x14ac:dyDescent="0.3">
      <c r="A153" s="141">
        <f>'Prix - Tournesol 17'!C153</f>
        <v>2020</v>
      </c>
      <c r="B153" s="132">
        <f>'Prix - Tournesol 17'!E153</f>
        <v>437.24773099990557</v>
      </c>
      <c r="C153" s="133">
        <f>'Prix - Tournesol 17'!F153</f>
        <v>344.4</v>
      </c>
    </row>
    <row r="154" spans="1:3" x14ac:dyDescent="0.3">
      <c r="A154" s="141">
        <f>'Prix - Tournesol 17'!C154</f>
        <v>2020</v>
      </c>
      <c r="B154" s="132">
        <f>'Prix - Tournesol 17'!E154</f>
        <v>437.24773099990557</v>
      </c>
      <c r="C154" s="133">
        <f>'Prix - Tournesol 17'!F154</f>
        <v>344.4</v>
      </c>
    </row>
    <row r="155" spans="1:3" x14ac:dyDescent="0.3">
      <c r="A155" s="141">
        <f>'Prix - Tournesol 17'!C155</f>
        <v>2020</v>
      </c>
      <c r="B155" s="132">
        <f>'Prix - Tournesol 17'!E155</f>
        <v>437.24773099990557</v>
      </c>
      <c r="C155" s="133">
        <f>'Prix - Tournesol 17'!F155</f>
        <v>344.4</v>
      </c>
    </row>
    <row r="156" spans="1:3" x14ac:dyDescent="0.3">
      <c r="A156" s="141">
        <f>'Prix - Tournesol 17'!C156</f>
        <v>2020</v>
      </c>
      <c r="B156" s="132">
        <f>'Prix - Tournesol 17'!E156</f>
        <v>437.24773099990557</v>
      </c>
      <c r="C156" s="133">
        <f>'Prix - Tournesol 17'!F156</f>
        <v>344.4</v>
      </c>
    </row>
    <row r="157" spans="1:3" x14ac:dyDescent="0.3">
      <c r="A157" s="141">
        <f>'Prix - Tournesol 17'!C157</f>
        <v>2020</v>
      </c>
      <c r="B157" s="132">
        <f>'Prix - Tournesol 17'!E157</f>
        <v>437.24773099990557</v>
      </c>
      <c r="C157" s="133">
        <f>'Prix - Tournesol 17'!F157</f>
        <v>344.4</v>
      </c>
    </row>
    <row r="158" spans="1:3" x14ac:dyDescent="0.3">
      <c r="A158" s="141">
        <f>'Prix - Tournesol 17'!C158</f>
        <v>2020</v>
      </c>
      <c r="B158" s="132">
        <f>'Prix - Tournesol 17'!E158</f>
        <v>437.24773099990557</v>
      </c>
      <c r="C158" s="133">
        <f>'Prix - Tournesol 17'!F158</f>
        <v>344.4</v>
      </c>
    </row>
    <row r="159" spans="1:3" x14ac:dyDescent="0.3">
      <c r="A159" s="141">
        <f>'Prix - Tournesol 17'!C159</f>
        <v>2021</v>
      </c>
      <c r="B159" s="132">
        <f>'Prix - Tournesol 17'!E159</f>
        <v>607.79932751180286</v>
      </c>
      <c r="C159" s="133">
        <f>'Prix - Tournesol 17'!F159</f>
        <v>365.41</v>
      </c>
    </row>
    <row r="160" spans="1:3" x14ac:dyDescent="0.3">
      <c r="A160" s="141">
        <f>'Prix - Tournesol 17'!C160</f>
        <v>2021</v>
      </c>
      <c r="B160" s="132">
        <f>'Prix - Tournesol 17'!E160</f>
        <v>607.79932751180286</v>
      </c>
      <c r="C160" s="133">
        <f>'Prix - Tournesol 17'!F160</f>
        <v>365.41</v>
      </c>
    </row>
    <row r="161" spans="1:3" x14ac:dyDescent="0.3">
      <c r="A161" s="141">
        <f>'Prix - Tournesol 17'!C161</f>
        <v>2021</v>
      </c>
      <c r="B161" s="132">
        <f>'Prix - Tournesol 17'!E161</f>
        <v>607.79932751180286</v>
      </c>
      <c r="C161" s="133">
        <f>'Prix - Tournesol 17'!F161</f>
        <v>365.41</v>
      </c>
    </row>
    <row r="162" spans="1:3" x14ac:dyDescent="0.3">
      <c r="A162" s="141">
        <f>'Prix - Tournesol 17'!C162</f>
        <v>2021</v>
      </c>
      <c r="B162" s="132">
        <f>'Prix - Tournesol 17'!E162</f>
        <v>607.79932751180286</v>
      </c>
      <c r="C162" s="133">
        <f>'Prix - Tournesol 17'!F162</f>
        <v>365.41</v>
      </c>
    </row>
    <row r="163" spans="1:3" x14ac:dyDescent="0.3">
      <c r="A163" s="141">
        <f>'Prix - Tournesol 17'!C163</f>
        <v>2021</v>
      </c>
      <c r="B163" s="132">
        <f>'Prix - Tournesol 17'!E163</f>
        <v>607.79932751180286</v>
      </c>
      <c r="C163" s="133">
        <f>'Prix - Tournesol 17'!F163</f>
        <v>365.41</v>
      </c>
    </row>
    <row r="164" spans="1:3" x14ac:dyDescent="0.3">
      <c r="A164" s="141">
        <f>'Prix - Tournesol 17'!C164</f>
        <v>2021</v>
      </c>
      <c r="B164" s="132">
        <f>'Prix - Tournesol 17'!E164</f>
        <v>607.79932751180286</v>
      </c>
      <c r="C164" s="133">
        <f>'Prix - Tournesol 17'!F164</f>
        <v>365.41</v>
      </c>
    </row>
    <row r="165" spans="1:3" x14ac:dyDescent="0.3">
      <c r="A165" s="141">
        <f>'Prix - Tournesol 17'!C165</f>
        <v>2021</v>
      </c>
      <c r="B165" s="132">
        <f>'Prix - Tournesol 17'!E165</f>
        <v>607.79932751180286</v>
      </c>
      <c r="C165" s="133">
        <f>'Prix - Tournesol 17'!F165</f>
        <v>365.41</v>
      </c>
    </row>
    <row r="166" spans="1:3" x14ac:dyDescent="0.3">
      <c r="A166" s="141">
        <f>'Prix - Tournesol 17'!C166</f>
        <v>2021</v>
      </c>
      <c r="B166" s="132">
        <f>'Prix - Tournesol 17'!E166</f>
        <v>607.79932751180286</v>
      </c>
      <c r="C166" s="133">
        <f>'Prix - Tournesol 17'!F166</f>
        <v>365.41</v>
      </c>
    </row>
    <row r="167" spans="1:3" x14ac:dyDescent="0.3">
      <c r="A167" s="141">
        <f>'Prix - Tournesol 17'!C167</f>
        <v>2021</v>
      </c>
      <c r="B167" s="132">
        <f>'Prix - Tournesol 17'!E167</f>
        <v>607.79932751180286</v>
      </c>
      <c r="C167" s="133">
        <f>'Prix - Tournesol 17'!F167</f>
        <v>365.41</v>
      </c>
    </row>
    <row r="168" spans="1:3" x14ac:dyDescent="0.3">
      <c r="A168" s="141">
        <f>'Prix - Tournesol 17'!C168</f>
        <v>2021</v>
      </c>
      <c r="B168" s="132">
        <f>'Prix - Tournesol 17'!E168</f>
        <v>607.79932751180286</v>
      </c>
      <c r="C168" s="133">
        <f>'Prix - Tournesol 17'!F168</f>
        <v>365.41</v>
      </c>
    </row>
    <row r="169" spans="1:3" x14ac:dyDescent="0.3">
      <c r="A169" s="141">
        <f>'Prix - Tournesol 17'!C169</f>
        <v>2021</v>
      </c>
      <c r="B169" s="132">
        <f>'Prix - Tournesol 17'!E169</f>
        <v>607.79932751180286</v>
      </c>
      <c r="C169" s="133">
        <f>'Prix - Tournesol 17'!F169</f>
        <v>365.41</v>
      </c>
    </row>
    <row r="170" spans="1:3" x14ac:dyDescent="0.3">
      <c r="A170" s="141">
        <f>'Prix - Tournesol 17'!C170</f>
        <v>2021</v>
      </c>
      <c r="B170" s="132">
        <f>'Prix - Tournesol 17'!E170</f>
        <v>607.79932751180286</v>
      </c>
      <c r="C170" s="133">
        <f>'Prix - Tournesol 17'!F170</f>
        <v>365.41</v>
      </c>
    </row>
    <row r="171" spans="1:3" x14ac:dyDescent="0.3">
      <c r="A171" s="141">
        <f>'Prix - Tournesol 17'!C171</f>
        <v>2021</v>
      </c>
      <c r="B171" s="132">
        <f>'Prix - Tournesol 17'!E171</f>
        <v>607.79932751180286</v>
      </c>
      <c r="C171" s="133">
        <f>'Prix - Tournesol 17'!F171</f>
        <v>365.41</v>
      </c>
    </row>
    <row r="172" spans="1:3" x14ac:dyDescent="0.3">
      <c r="A172" s="141">
        <f>'Prix - Tournesol 17'!C172</f>
        <v>2021</v>
      </c>
      <c r="B172" s="132">
        <f>'Prix - Tournesol 17'!E172</f>
        <v>607.79932751180286</v>
      </c>
      <c r="C172" s="133">
        <f>'Prix - Tournesol 17'!F172</f>
        <v>365.41</v>
      </c>
    </row>
    <row r="173" spans="1:3" x14ac:dyDescent="0.3">
      <c r="A173" s="141">
        <f>'Prix - Tournesol 17'!C173</f>
        <v>2021</v>
      </c>
      <c r="B173" s="132">
        <f>'Prix - Tournesol 17'!E173</f>
        <v>607.79932751180286</v>
      </c>
      <c r="C173" s="133">
        <f>'Prix - Tournesol 17'!F173</f>
        <v>365.41</v>
      </c>
    </row>
    <row r="174" spans="1:3" x14ac:dyDescent="0.3">
      <c r="A174" s="141">
        <f>'Prix - Tournesol 17'!C174</f>
        <v>2021</v>
      </c>
      <c r="B174" s="132">
        <f>'Prix - Tournesol 17'!E174</f>
        <v>607.79932751180286</v>
      </c>
      <c r="C174" s="133">
        <f>'Prix - Tournesol 17'!F174</f>
        <v>365.41</v>
      </c>
    </row>
    <row r="175" spans="1:3" x14ac:dyDescent="0.3">
      <c r="A175" s="141">
        <f>'Prix - Tournesol 17'!C175</f>
        <v>2021</v>
      </c>
      <c r="B175" s="132">
        <f>'Prix - Tournesol 17'!E175</f>
        <v>607.79932751180286</v>
      </c>
      <c r="C175" s="133">
        <f>'Prix - Tournesol 17'!F175</f>
        <v>365.41</v>
      </c>
    </row>
    <row r="176" spans="1:3" x14ac:dyDescent="0.3">
      <c r="A176" s="141">
        <f>'Prix - Tournesol 17'!C176</f>
        <v>2021</v>
      </c>
      <c r="B176" s="132">
        <f>'Prix - Tournesol 17'!E176</f>
        <v>607.79932751180286</v>
      </c>
      <c r="C176" s="133">
        <f>'Prix - Tournesol 17'!F176</f>
        <v>365.41</v>
      </c>
    </row>
    <row r="177" spans="1:3" x14ac:dyDescent="0.3">
      <c r="A177" s="141">
        <f>'Prix - Tournesol 17'!C177</f>
        <v>2021</v>
      </c>
      <c r="B177" s="132">
        <f>'Prix - Tournesol 17'!E177</f>
        <v>607.79932751180286</v>
      </c>
      <c r="C177" s="133">
        <f>'Prix - Tournesol 17'!F177</f>
        <v>365.41</v>
      </c>
    </row>
    <row r="178" spans="1:3" x14ac:dyDescent="0.3">
      <c r="A178" s="141">
        <f>'Prix - Tournesol 17'!C178</f>
        <v>2021</v>
      </c>
      <c r="B178" s="132">
        <f>'Prix - Tournesol 17'!E178</f>
        <v>607.79932751180286</v>
      </c>
      <c r="C178" s="133">
        <f>'Prix - Tournesol 17'!F178</f>
        <v>365.41</v>
      </c>
    </row>
    <row r="179" spans="1:3" x14ac:dyDescent="0.3">
      <c r="A179" s="141">
        <f>'Prix - Tournesol 17'!C179</f>
        <v>2021</v>
      </c>
      <c r="B179" s="132">
        <f>'Prix - Tournesol 17'!E179</f>
        <v>607.79932751180286</v>
      </c>
      <c r="C179" s="133">
        <f>'Prix - Tournesol 17'!F179</f>
        <v>365.41</v>
      </c>
    </row>
    <row r="180" spans="1:3" x14ac:dyDescent="0.3">
      <c r="A180" s="141">
        <f>'Prix - Tournesol 17'!C180</f>
        <v>2021</v>
      </c>
      <c r="B180" s="132">
        <f>'Prix - Tournesol 17'!E180</f>
        <v>607.79932751180286</v>
      </c>
      <c r="C180" s="133">
        <f>'Prix - Tournesol 17'!F180</f>
        <v>365.41</v>
      </c>
    </row>
    <row r="181" spans="1:3" x14ac:dyDescent="0.3">
      <c r="A181" s="141">
        <f>'Prix - Tournesol 17'!C181</f>
        <v>2021</v>
      </c>
      <c r="B181" s="132">
        <f>'Prix - Tournesol 17'!E181</f>
        <v>607.79932751180286</v>
      </c>
      <c r="C181" s="133">
        <f>'Prix - Tournesol 17'!F181</f>
        <v>365.41</v>
      </c>
    </row>
    <row r="182" spans="1:3" x14ac:dyDescent="0.3">
      <c r="A182" s="141">
        <f>'Prix - Tournesol 17'!C182</f>
        <v>2021</v>
      </c>
      <c r="B182" s="132">
        <f>'Prix - Tournesol 17'!E182</f>
        <v>607.79932751180286</v>
      </c>
      <c r="C182" s="133">
        <f>'Prix - Tournesol 17'!F182</f>
        <v>365.41</v>
      </c>
    </row>
    <row r="183" spans="1:3" x14ac:dyDescent="0.3">
      <c r="A183" s="141">
        <f>'Prix - Tournesol 17'!C183</f>
        <v>2021</v>
      </c>
      <c r="B183" s="132">
        <f>'Prix - Tournesol 17'!E183</f>
        <v>607.79932751180286</v>
      </c>
      <c r="C183" s="133">
        <f>'Prix - Tournesol 17'!F183</f>
        <v>365.41</v>
      </c>
    </row>
    <row r="184" spans="1:3" x14ac:dyDescent="0.3">
      <c r="A184" s="141">
        <f>'Prix - Tournesol 17'!C184</f>
        <v>2021</v>
      </c>
      <c r="B184" s="132">
        <f>'Prix - Tournesol 17'!E184</f>
        <v>607.79932751180286</v>
      </c>
      <c r="C184" s="133">
        <f>'Prix - Tournesol 17'!F184</f>
        <v>365.41</v>
      </c>
    </row>
    <row r="185" spans="1:3" x14ac:dyDescent="0.3">
      <c r="A185" s="141">
        <f>'Prix - Tournesol 17'!C185</f>
        <v>2021</v>
      </c>
      <c r="B185" s="132">
        <f>'Prix - Tournesol 17'!E185</f>
        <v>607.79932751180286</v>
      </c>
      <c r="C185" s="133">
        <f>'Prix - Tournesol 17'!F185</f>
        <v>365.41</v>
      </c>
    </row>
    <row r="186" spans="1:3" x14ac:dyDescent="0.3">
      <c r="A186" s="141">
        <f>'Prix - Tournesol 17'!C186</f>
        <v>2021</v>
      </c>
      <c r="B186" s="132">
        <f>'Prix - Tournesol 17'!E186</f>
        <v>607.79932751180286</v>
      </c>
      <c r="C186" s="133">
        <f>'Prix - Tournesol 17'!F186</f>
        <v>365.41</v>
      </c>
    </row>
    <row r="187" spans="1:3" x14ac:dyDescent="0.3">
      <c r="A187" s="141">
        <f>'Prix - Tournesol 17'!C187</f>
        <v>2021</v>
      </c>
      <c r="B187" s="132">
        <f>'Prix - Tournesol 17'!E187</f>
        <v>607.79932751180286</v>
      </c>
      <c r="C187" s="133">
        <f>'Prix - Tournesol 17'!F187</f>
        <v>365.41</v>
      </c>
    </row>
    <row r="188" spans="1:3" x14ac:dyDescent="0.3">
      <c r="A188" s="141">
        <f>'Prix - Tournesol 17'!C188</f>
        <v>2021</v>
      </c>
      <c r="B188" s="132">
        <f>'Prix - Tournesol 17'!E188</f>
        <v>607.79932751180286</v>
      </c>
      <c r="C188" s="133">
        <f>'Prix - Tournesol 17'!F188</f>
        <v>365.41</v>
      </c>
    </row>
    <row r="189" spans="1:3" x14ac:dyDescent="0.3">
      <c r="A189" s="141">
        <f>'Prix - Tournesol 17'!C189</f>
        <v>2021</v>
      </c>
      <c r="B189" s="132">
        <f>'Prix - Tournesol 17'!E189</f>
        <v>607.79932751180286</v>
      </c>
      <c r="C189" s="133">
        <f>'Prix - Tournesol 17'!F189</f>
        <v>365.41</v>
      </c>
    </row>
    <row r="190" spans="1:3" x14ac:dyDescent="0.3">
      <c r="A190" s="141">
        <f>'Prix - Tournesol 17'!C190</f>
        <v>2021</v>
      </c>
      <c r="B190" s="132">
        <f>'Prix - Tournesol 17'!E190</f>
        <v>607.79932751180286</v>
      </c>
      <c r="C190" s="133">
        <f>'Prix - Tournesol 17'!F190</f>
        <v>365.41</v>
      </c>
    </row>
    <row r="191" spans="1:3" x14ac:dyDescent="0.3">
      <c r="A191" s="141">
        <f>'Prix - Tournesol 17'!C191</f>
        <v>2021</v>
      </c>
      <c r="B191" s="132">
        <f>'Prix - Tournesol 17'!E191</f>
        <v>607.79932751180286</v>
      </c>
      <c r="C191" s="133">
        <f>'Prix - Tournesol 17'!F191</f>
        <v>365.41</v>
      </c>
    </row>
    <row r="192" spans="1:3" x14ac:dyDescent="0.3">
      <c r="A192" s="141">
        <f>'Prix - Tournesol 17'!C192</f>
        <v>2021</v>
      </c>
      <c r="B192" s="132">
        <f>'Prix - Tournesol 17'!E192</f>
        <v>607.79932751180286</v>
      </c>
      <c r="C192" s="133">
        <f>'Prix - Tournesol 17'!F192</f>
        <v>365.41</v>
      </c>
    </row>
    <row r="193" spans="1:3" x14ac:dyDescent="0.3">
      <c r="A193" s="141">
        <f>'Prix - Tournesol 17'!C193</f>
        <v>2021</v>
      </c>
      <c r="B193" s="132">
        <f>'Prix - Tournesol 17'!E193</f>
        <v>607.79932751180286</v>
      </c>
      <c r="C193" s="133">
        <f>'Prix - Tournesol 17'!F193</f>
        <v>365.41</v>
      </c>
    </row>
    <row r="194" spans="1:3" x14ac:dyDescent="0.3">
      <c r="A194" s="141">
        <f>'Prix - Tournesol 17'!C194</f>
        <v>2021</v>
      </c>
      <c r="B194" s="132">
        <f>'Prix - Tournesol 17'!E194</f>
        <v>607.79932751180286</v>
      </c>
      <c r="C194" s="133">
        <f>'Prix - Tournesol 17'!F194</f>
        <v>365.41</v>
      </c>
    </row>
    <row r="195" spans="1:3" x14ac:dyDescent="0.3">
      <c r="A195" s="141">
        <f>'Prix - Tournesol 17'!C195</f>
        <v>2021</v>
      </c>
      <c r="B195" s="132">
        <f>'Prix - Tournesol 17'!E195</f>
        <v>607.79932751180286</v>
      </c>
      <c r="C195" s="133">
        <f>'Prix - Tournesol 17'!F195</f>
        <v>365.41</v>
      </c>
    </row>
    <row r="196" spans="1:3" x14ac:dyDescent="0.3">
      <c r="A196" s="141">
        <f>'Prix - Tournesol 17'!C196</f>
        <v>2021</v>
      </c>
      <c r="B196" s="132">
        <f>'Prix - Tournesol 17'!E196</f>
        <v>607.79932751180286</v>
      </c>
      <c r="C196" s="133">
        <f>'Prix - Tournesol 17'!F196</f>
        <v>365.41</v>
      </c>
    </row>
    <row r="197" spans="1:3" x14ac:dyDescent="0.3">
      <c r="A197" s="141">
        <f>'Prix - Tournesol 17'!C197</f>
        <v>2021</v>
      </c>
      <c r="B197" s="132">
        <f>'Prix - Tournesol 17'!E197</f>
        <v>607.79932751180286</v>
      </c>
      <c r="C197" s="133">
        <f>'Prix - Tournesol 17'!F197</f>
        <v>365.41</v>
      </c>
    </row>
    <row r="198" spans="1:3" x14ac:dyDescent="0.3">
      <c r="A198" s="141">
        <f>'Prix - Tournesol 17'!C198</f>
        <v>2021</v>
      </c>
      <c r="B198" s="132">
        <f>'Prix - Tournesol 17'!E198</f>
        <v>607.79932751180286</v>
      </c>
      <c r="C198" s="133">
        <f>'Prix - Tournesol 17'!F198</f>
        <v>365.41</v>
      </c>
    </row>
    <row r="199" spans="1:3" x14ac:dyDescent="0.3">
      <c r="A199" s="141">
        <f>'Prix - Tournesol 17'!C199</f>
        <v>2021</v>
      </c>
      <c r="B199" s="132">
        <f>'Prix - Tournesol 17'!E199</f>
        <v>607.79932751180286</v>
      </c>
      <c r="C199" s="133">
        <f>'Prix - Tournesol 17'!F199</f>
        <v>365.41</v>
      </c>
    </row>
    <row r="200" spans="1:3" x14ac:dyDescent="0.3">
      <c r="A200" s="141">
        <f>'Prix - Tournesol 17'!C200</f>
        <v>2021</v>
      </c>
      <c r="B200" s="132">
        <f>'Prix - Tournesol 17'!E200</f>
        <v>607.79932751180286</v>
      </c>
      <c r="C200" s="133">
        <f>'Prix - Tournesol 17'!F200</f>
        <v>365.41</v>
      </c>
    </row>
    <row r="201" spans="1:3" x14ac:dyDescent="0.3">
      <c r="A201" s="141">
        <f>'Prix - Tournesol 17'!C201</f>
        <v>2021</v>
      </c>
      <c r="B201" s="132">
        <f>'Prix - Tournesol 17'!E201</f>
        <v>607.79932751180286</v>
      </c>
      <c r="C201" s="133">
        <f>'Prix - Tournesol 17'!F201</f>
        <v>365.41</v>
      </c>
    </row>
    <row r="202" spans="1:3" x14ac:dyDescent="0.3">
      <c r="A202" s="141">
        <f>'Prix - Tournesol 17'!C202</f>
        <v>2021</v>
      </c>
      <c r="B202" s="132">
        <f>'Prix - Tournesol 17'!E202</f>
        <v>607.79932751180286</v>
      </c>
      <c r="C202" s="133">
        <f>'Prix - Tournesol 17'!F202</f>
        <v>365.41</v>
      </c>
    </row>
    <row r="203" spans="1:3" x14ac:dyDescent="0.3">
      <c r="A203" s="141">
        <f>'Prix - Tournesol 17'!C203</f>
        <v>2021</v>
      </c>
      <c r="B203" s="132">
        <f>'Prix - Tournesol 17'!E203</f>
        <v>607.79932751180286</v>
      </c>
      <c r="C203" s="133">
        <f>'Prix - Tournesol 17'!F203</f>
        <v>365.41</v>
      </c>
    </row>
    <row r="204" spans="1:3" x14ac:dyDescent="0.3">
      <c r="A204" s="141">
        <f>'Prix - Tournesol 17'!C204</f>
        <v>2021</v>
      </c>
      <c r="B204" s="132">
        <f>'Prix - Tournesol 17'!E204</f>
        <v>607.79932751180286</v>
      </c>
      <c r="C204" s="133">
        <f>'Prix - Tournesol 17'!F204</f>
        <v>365.41</v>
      </c>
    </row>
    <row r="205" spans="1:3" x14ac:dyDescent="0.3">
      <c r="A205" s="141">
        <f>'Prix - Tournesol 17'!C205</f>
        <v>2021</v>
      </c>
      <c r="B205" s="132">
        <f>'Prix - Tournesol 17'!E205</f>
        <v>607.79932751180286</v>
      </c>
      <c r="C205" s="133">
        <f>'Prix - Tournesol 17'!F205</f>
        <v>365.41</v>
      </c>
    </row>
    <row r="206" spans="1:3" x14ac:dyDescent="0.3">
      <c r="A206" s="141">
        <f>'Prix - Tournesol 17'!C206</f>
        <v>2021</v>
      </c>
      <c r="B206" s="132">
        <f>'Prix - Tournesol 17'!E206</f>
        <v>607.79932751180286</v>
      </c>
      <c r="C206" s="133">
        <f>'Prix - Tournesol 17'!F206</f>
        <v>365.41</v>
      </c>
    </row>
    <row r="207" spans="1:3" x14ac:dyDescent="0.3">
      <c r="A207" s="141">
        <f>'Prix - Tournesol 17'!C207</f>
        <v>2021</v>
      </c>
      <c r="B207" s="132">
        <f>'Prix - Tournesol 17'!E207</f>
        <v>607.79932751180286</v>
      </c>
      <c r="C207" s="133">
        <f>'Prix - Tournesol 17'!F207</f>
        <v>365.41</v>
      </c>
    </row>
    <row r="208" spans="1:3" x14ac:dyDescent="0.3">
      <c r="A208" s="141">
        <f>'Prix - Tournesol 17'!C208</f>
        <v>2021</v>
      </c>
      <c r="B208" s="132">
        <f>'Prix - Tournesol 17'!E208</f>
        <v>607.79932751180286</v>
      </c>
      <c r="C208" s="133">
        <f>'Prix - Tournesol 17'!F208</f>
        <v>365.41</v>
      </c>
    </row>
    <row r="209" spans="1:3" x14ac:dyDescent="0.3">
      <c r="A209" s="141">
        <f>'Prix - Tournesol 17'!C209</f>
        <v>2021</v>
      </c>
      <c r="B209" s="132">
        <f>'Prix - Tournesol 17'!E209</f>
        <v>607.79932751180286</v>
      </c>
      <c r="C209" s="133">
        <f>'Prix - Tournesol 17'!F209</f>
        <v>365.41</v>
      </c>
    </row>
    <row r="210" spans="1:3" x14ac:dyDescent="0.3">
      <c r="A210" s="141">
        <f>'Prix - Tournesol 17'!C210</f>
        <v>2021</v>
      </c>
      <c r="B210" s="132">
        <f>'Prix - Tournesol 17'!E210</f>
        <v>607.79932751180286</v>
      </c>
      <c r="C210" s="133">
        <f>'Prix - Tournesol 17'!F210</f>
        <v>365.41</v>
      </c>
    </row>
    <row r="211" spans="1:3" x14ac:dyDescent="0.3">
      <c r="A211" s="141">
        <f>'Prix - Tournesol 17'!C211</f>
        <v>2021</v>
      </c>
      <c r="B211" s="132">
        <f>'Prix - Tournesol 17'!E211</f>
        <v>607.79932751180286</v>
      </c>
      <c r="C211" s="133">
        <f>'Prix - Tournesol 17'!F211</f>
        <v>365.41</v>
      </c>
    </row>
    <row r="212" spans="1:3" x14ac:dyDescent="0.3">
      <c r="A212" s="141">
        <f>'Prix - Tournesol 17'!C212</f>
        <v>2021</v>
      </c>
      <c r="B212" s="132">
        <f>'Prix - Tournesol 17'!E212</f>
        <v>607.79932751180286</v>
      </c>
      <c r="C212" s="133">
        <f>'Prix - Tournesol 17'!F212</f>
        <v>365.41</v>
      </c>
    </row>
    <row r="213" spans="1:3" x14ac:dyDescent="0.3">
      <c r="A213" s="141">
        <f>'Prix - Tournesol 17'!C213</f>
        <v>2022</v>
      </c>
      <c r="B213" s="132">
        <f>'Prix - Tournesol 17'!E213</f>
        <v>689.63777036471754</v>
      </c>
      <c r="C213" s="133">
        <f>'Prix - Tournesol 17'!F213</f>
        <v>458.1797758372677</v>
      </c>
    </row>
    <row r="214" spans="1:3" x14ac:dyDescent="0.3">
      <c r="A214" s="141">
        <f>'Prix - Tournesol 17'!C214</f>
        <v>2022</v>
      </c>
      <c r="B214" s="132">
        <f>'Prix - Tournesol 17'!E214</f>
        <v>689.63777036471754</v>
      </c>
      <c r="C214" s="133">
        <f>'Prix - Tournesol 17'!F214</f>
        <v>458.1797758372677</v>
      </c>
    </row>
    <row r="215" spans="1:3" x14ac:dyDescent="0.3">
      <c r="A215" s="141">
        <f>'Prix - Tournesol 17'!C215</f>
        <v>2022</v>
      </c>
      <c r="B215" s="132">
        <f>'Prix - Tournesol 17'!E215</f>
        <v>689.63777036471754</v>
      </c>
      <c r="C215" s="133">
        <f>'Prix - Tournesol 17'!F215</f>
        <v>458.1797758372677</v>
      </c>
    </row>
    <row r="216" spans="1:3" x14ac:dyDescent="0.3">
      <c r="A216" s="141">
        <f>'Prix - Tournesol 17'!C216</f>
        <v>2022</v>
      </c>
      <c r="B216" s="132">
        <f>'Prix - Tournesol 17'!E216</f>
        <v>689.63777036471754</v>
      </c>
      <c r="C216" s="133">
        <f>'Prix - Tournesol 17'!F216</f>
        <v>458.1797758372677</v>
      </c>
    </row>
    <row r="217" spans="1:3" x14ac:dyDescent="0.3">
      <c r="A217" s="141">
        <f>'Prix - Tournesol 17'!C217</f>
        <v>2022</v>
      </c>
      <c r="B217" s="132">
        <f>'Prix - Tournesol 17'!E217</f>
        <v>689.63777036471754</v>
      </c>
      <c r="C217" s="133">
        <f>'Prix - Tournesol 17'!F217</f>
        <v>458.1797758372677</v>
      </c>
    </row>
    <row r="218" spans="1:3" x14ac:dyDescent="0.3">
      <c r="A218" s="141">
        <f>'Prix - Tournesol 17'!C218</f>
        <v>2022</v>
      </c>
      <c r="B218" s="132">
        <f>'Prix - Tournesol 17'!E218</f>
        <v>689.63777036471754</v>
      </c>
      <c r="C218" s="133">
        <f>'Prix - Tournesol 17'!F218</f>
        <v>458.1797758372677</v>
      </c>
    </row>
    <row r="219" spans="1:3" x14ac:dyDescent="0.3">
      <c r="A219" s="141">
        <f>'Prix - Tournesol 17'!C219</f>
        <v>2022</v>
      </c>
      <c r="B219" s="132">
        <f>'Prix - Tournesol 17'!E219</f>
        <v>689.63777036471754</v>
      </c>
      <c r="C219" s="133">
        <f>'Prix - Tournesol 17'!F219</f>
        <v>458.1797758372677</v>
      </c>
    </row>
    <row r="220" spans="1:3" x14ac:dyDescent="0.3">
      <c r="A220" s="141">
        <f>'Prix - Tournesol 17'!C220</f>
        <v>2022</v>
      </c>
      <c r="B220" s="132">
        <f>'Prix - Tournesol 17'!E220</f>
        <v>689.63777036471754</v>
      </c>
      <c r="C220" s="133">
        <f>'Prix - Tournesol 17'!F220</f>
        <v>458.1797758372677</v>
      </c>
    </row>
    <row r="221" spans="1:3" x14ac:dyDescent="0.3">
      <c r="A221" s="141">
        <f>'Prix - Tournesol 17'!C221</f>
        <v>2022</v>
      </c>
      <c r="B221" s="132">
        <f>'Prix - Tournesol 17'!E221</f>
        <v>689.63777036471754</v>
      </c>
      <c r="C221" s="133">
        <f>'Prix - Tournesol 17'!F221</f>
        <v>458.1797758372677</v>
      </c>
    </row>
    <row r="222" spans="1:3" x14ac:dyDescent="0.3">
      <c r="A222" s="141">
        <f>'Prix - Tournesol 17'!C222</f>
        <v>2022</v>
      </c>
      <c r="B222" s="132">
        <f>'Prix - Tournesol 17'!E222</f>
        <v>689.63777036471754</v>
      </c>
      <c r="C222" s="133">
        <f>'Prix - Tournesol 17'!F222</f>
        <v>458.1797758372677</v>
      </c>
    </row>
    <row r="223" spans="1:3" x14ac:dyDescent="0.3">
      <c r="A223" s="141">
        <f>'Prix - Tournesol 17'!C223</f>
        <v>2022</v>
      </c>
      <c r="B223" s="132">
        <f>'Prix - Tournesol 17'!E223</f>
        <v>689.63777036471754</v>
      </c>
      <c r="C223" s="133">
        <f>'Prix - Tournesol 17'!F223</f>
        <v>458.1797758372677</v>
      </c>
    </row>
    <row r="224" spans="1:3" x14ac:dyDescent="0.3">
      <c r="A224" s="141">
        <f>'Prix - Tournesol 17'!C224</f>
        <v>2022</v>
      </c>
      <c r="B224" s="132">
        <f>'Prix - Tournesol 17'!E224</f>
        <v>689.63777036471754</v>
      </c>
      <c r="C224" s="133">
        <f>'Prix - Tournesol 17'!F224</f>
        <v>458.1797758372677</v>
      </c>
    </row>
    <row r="225" spans="1:3" x14ac:dyDescent="0.3">
      <c r="A225" s="141">
        <f>'Prix - Tournesol 17'!C225</f>
        <v>2022</v>
      </c>
      <c r="B225" s="132">
        <f>'Prix - Tournesol 17'!E225</f>
        <v>689.63777036471754</v>
      </c>
      <c r="C225" s="133">
        <f>'Prix - Tournesol 17'!F225</f>
        <v>458.1797758372677</v>
      </c>
    </row>
    <row r="226" spans="1:3" x14ac:dyDescent="0.3">
      <c r="A226" s="141">
        <f>'Prix - Tournesol 17'!C226</f>
        <v>2022</v>
      </c>
      <c r="B226" s="132">
        <f>'Prix - Tournesol 17'!E226</f>
        <v>689.63777036471754</v>
      </c>
      <c r="C226" s="133">
        <f>'Prix - Tournesol 17'!F226</f>
        <v>458.1797758372677</v>
      </c>
    </row>
    <row r="227" spans="1:3" x14ac:dyDescent="0.3">
      <c r="A227" s="141">
        <f>'Prix - Tournesol 17'!C227</f>
        <v>2022</v>
      </c>
      <c r="B227" s="132">
        <f>'Prix - Tournesol 17'!E227</f>
        <v>689.63777036471754</v>
      </c>
      <c r="C227" s="133">
        <f>'Prix - Tournesol 17'!F227</f>
        <v>458.1797758372677</v>
      </c>
    </row>
    <row r="228" spans="1:3" x14ac:dyDescent="0.3">
      <c r="A228" s="141">
        <f>'Prix - Tournesol 17'!C228</f>
        <v>2022</v>
      </c>
      <c r="B228" s="132">
        <f>'Prix - Tournesol 17'!E228</f>
        <v>689.63777036471754</v>
      </c>
      <c r="C228" s="133">
        <f>'Prix - Tournesol 17'!F228</f>
        <v>458.1797758372677</v>
      </c>
    </row>
    <row r="229" spans="1:3" x14ac:dyDescent="0.3">
      <c r="A229" s="141">
        <f>'Prix - Tournesol 17'!C229</f>
        <v>2022</v>
      </c>
      <c r="B229" s="132">
        <f>'Prix - Tournesol 17'!E229</f>
        <v>689.63777036471754</v>
      </c>
      <c r="C229" s="133">
        <f>'Prix - Tournesol 17'!F229</f>
        <v>458.1797758372677</v>
      </c>
    </row>
    <row r="230" spans="1:3" x14ac:dyDescent="0.3">
      <c r="A230" s="141">
        <f>'Prix - Tournesol 17'!C230</f>
        <v>2022</v>
      </c>
      <c r="B230" s="132">
        <f>'Prix - Tournesol 17'!E230</f>
        <v>689.63777036471754</v>
      </c>
      <c r="C230" s="133">
        <f>'Prix - Tournesol 17'!F230</f>
        <v>458.1797758372677</v>
      </c>
    </row>
    <row r="231" spans="1:3" x14ac:dyDescent="0.3">
      <c r="A231" s="141">
        <f>'Prix - Tournesol 17'!C231</f>
        <v>2022</v>
      </c>
      <c r="B231" s="132">
        <f>'Prix - Tournesol 17'!E231</f>
        <v>689.63777036471754</v>
      </c>
      <c r="C231" s="133">
        <f>'Prix - Tournesol 17'!F231</f>
        <v>458.1797758372677</v>
      </c>
    </row>
    <row r="232" spans="1:3" x14ac:dyDescent="0.3">
      <c r="A232" s="141">
        <f>'Prix - Tournesol 17'!C232</f>
        <v>2022</v>
      </c>
      <c r="B232" s="132">
        <f>'Prix - Tournesol 17'!E232</f>
        <v>689.63777036471754</v>
      </c>
      <c r="C232" s="133">
        <f>'Prix - Tournesol 17'!F232</f>
        <v>458.1797758372677</v>
      </c>
    </row>
    <row r="233" spans="1:3" x14ac:dyDescent="0.3">
      <c r="A233" s="141">
        <f>'Prix - Tournesol 17'!C233</f>
        <v>2022</v>
      </c>
      <c r="B233" s="132">
        <f>'Prix - Tournesol 17'!E233</f>
        <v>689.63777036471754</v>
      </c>
      <c r="C233" s="133">
        <f>'Prix - Tournesol 17'!F233</f>
        <v>458.1797758372677</v>
      </c>
    </row>
    <row r="234" spans="1:3" x14ac:dyDescent="0.3">
      <c r="A234" s="141">
        <f>'Prix - Tournesol 17'!C234</f>
        <v>2022</v>
      </c>
      <c r="B234" s="132">
        <f>'Prix - Tournesol 17'!E234</f>
        <v>689.63777036471754</v>
      </c>
      <c r="C234" s="133">
        <f>'Prix - Tournesol 17'!F234</f>
        <v>458.1797758372677</v>
      </c>
    </row>
    <row r="235" spans="1:3" x14ac:dyDescent="0.3">
      <c r="A235" s="141">
        <f>'Prix - Tournesol 17'!C235</f>
        <v>2022</v>
      </c>
      <c r="B235" s="132">
        <f>'Prix - Tournesol 17'!E235</f>
        <v>689.63777036471754</v>
      </c>
      <c r="C235" s="133">
        <f>'Prix - Tournesol 17'!F235</f>
        <v>458.1797758372677</v>
      </c>
    </row>
    <row r="236" spans="1:3" x14ac:dyDescent="0.3">
      <c r="A236" s="141">
        <f>'Prix - Tournesol 17'!C236</f>
        <v>2022</v>
      </c>
      <c r="B236" s="132">
        <f>'Prix - Tournesol 17'!E236</f>
        <v>689.63777036471754</v>
      </c>
      <c r="C236" s="133">
        <f>'Prix - Tournesol 17'!F236</f>
        <v>458.1797758372677</v>
      </c>
    </row>
    <row r="237" spans="1:3" x14ac:dyDescent="0.3">
      <c r="A237" s="141">
        <f>'Prix - Tournesol 17'!C237</f>
        <v>2022</v>
      </c>
      <c r="B237" s="132">
        <f>'Prix - Tournesol 17'!E237</f>
        <v>689.63777036471754</v>
      </c>
      <c r="C237" s="133">
        <f>'Prix - Tournesol 17'!F237</f>
        <v>458.1797758372677</v>
      </c>
    </row>
    <row r="238" spans="1:3" x14ac:dyDescent="0.3">
      <c r="A238" s="141">
        <f>'Prix - Tournesol 17'!C238</f>
        <v>2022</v>
      </c>
      <c r="B238" s="132">
        <f>'Prix - Tournesol 17'!E238</f>
        <v>689.63777036471754</v>
      </c>
      <c r="C238" s="133">
        <f>'Prix - Tournesol 17'!F238</f>
        <v>458.1797758372677</v>
      </c>
    </row>
    <row r="239" spans="1:3" x14ac:dyDescent="0.3">
      <c r="A239" s="141">
        <f>'Prix - Tournesol 17'!C239</f>
        <v>2022</v>
      </c>
      <c r="B239" s="132">
        <f>'Prix - Tournesol 17'!E239</f>
        <v>689.63777036471754</v>
      </c>
      <c r="C239" s="133">
        <f>'Prix - Tournesol 17'!F239</f>
        <v>458.1797758372677</v>
      </c>
    </row>
    <row r="240" spans="1:3" x14ac:dyDescent="0.3">
      <c r="A240" s="141">
        <f>'Prix - Tournesol 17'!C240</f>
        <v>2022</v>
      </c>
      <c r="B240" s="132">
        <f>'Prix - Tournesol 17'!E240</f>
        <v>689.63777036471754</v>
      </c>
      <c r="C240" s="133">
        <f>'Prix - Tournesol 17'!F240</f>
        <v>458.1797758372677</v>
      </c>
    </row>
    <row r="241" spans="1:3" x14ac:dyDescent="0.3">
      <c r="A241" s="141">
        <f>'Prix - Tournesol 17'!C241</f>
        <v>2022</v>
      </c>
      <c r="B241" s="132">
        <f>'Prix - Tournesol 17'!E241</f>
        <v>689.63777036471754</v>
      </c>
      <c r="C241" s="133">
        <f>'Prix - Tournesol 17'!F241</f>
        <v>458.1797758372677</v>
      </c>
    </row>
    <row r="242" spans="1:3" x14ac:dyDescent="0.3">
      <c r="A242" s="141">
        <f>'Prix - Tournesol 17'!C242</f>
        <v>2022</v>
      </c>
      <c r="B242" s="132">
        <f>'Prix - Tournesol 17'!E242</f>
        <v>689.63777036471754</v>
      </c>
      <c r="C242" s="133">
        <f>'Prix - Tournesol 17'!F242</f>
        <v>458.1797758372677</v>
      </c>
    </row>
    <row r="243" spans="1:3" x14ac:dyDescent="0.3">
      <c r="A243" s="141">
        <f>'Prix - Tournesol 17'!C243</f>
        <v>2022</v>
      </c>
      <c r="B243" s="132">
        <f>'Prix - Tournesol 17'!E243</f>
        <v>689.63777036471754</v>
      </c>
      <c r="C243" s="133">
        <f>'Prix - Tournesol 17'!F243</f>
        <v>458.1797758372677</v>
      </c>
    </row>
    <row r="244" spans="1:3" x14ac:dyDescent="0.3">
      <c r="A244" s="141">
        <f>'Prix - Tournesol 17'!C244</f>
        <v>2022</v>
      </c>
      <c r="B244" s="132">
        <f>'Prix - Tournesol 17'!E244</f>
        <v>689.63777036471754</v>
      </c>
      <c r="C244" s="133">
        <f>'Prix - Tournesol 17'!F244</f>
        <v>458.1797758372677</v>
      </c>
    </row>
    <row r="245" spans="1:3" x14ac:dyDescent="0.3">
      <c r="A245" s="141">
        <f>'Prix - Tournesol 17'!C245</f>
        <v>2022</v>
      </c>
      <c r="B245" s="132">
        <f>'Prix - Tournesol 17'!E245</f>
        <v>689.63777036471754</v>
      </c>
      <c r="C245" s="133">
        <f>'Prix - Tournesol 17'!F245</f>
        <v>458.1797758372677</v>
      </c>
    </row>
    <row r="246" spans="1:3" x14ac:dyDescent="0.3">
      <c r="A246" s="141">
        <f>'Prix - Tournesol 17'!C246</f>
        <v>2022</v>
      </c>
      <c r="B246" s="132">
        <f>'Prix - Tournesol 17'!E246</f>
        <v>689.63777036471754</v>
      </c>
      <c r="C246" s="133">
        <f>'Prix - Tournesol 17'!F246</f>
        <v>458.1797758372677</v>
      </c>
    </row>
    <row r="247" spans="1:3" x14ac:dyDescent="0.3">
      <c r="A247" s="141">
        <f>'Prix - Tournesol 17'!C247</f>
        <v>2022</v>
      </c>
      <c r="B247" s="132">
        <f>'Prix - Tournesol 17'!E247</f>
        <v>689.63777036471754</v>
      </c>
      <c r="C247" s="133">
        <f>'Prix - Tournesol 17'!F247</f>
        <v>458.1797758372677</v>
      </c>
    </row>
    <row r="248" spans="1:3" x14ac:dyDescent="0.3">
      <c r="A248" s="141">
        <f>'Prix - Tournesol 17'!C248</f>
        <v>2022</v>
      </c>
      <c r="B248" s="132">
        <f>'Prix - Tournesol 17'!E248</f>
        <v>689.63777036471754</v>
      </c>
      <c r="C248" s="133">
        <f>'Prix - Tournesol 17'!F248</f>
        <v>458.1797758372677</v>
      </c>
    </row>
    <row r="249" spans="1:3" x14ac:dyDescent="0.3">
      <c r="A249" s="141">
        <f>'Prix - Tournesol 17'!C249</f>
        <v>2022</v>
      </c>
      <c r="B249" s="132">
        <f>'Prix - Tournesol 17'!E249</f>
        <v>689.63777036471754</v>
      </c>
      <c r="C249" s="133">
        <f>'Prix - Tournesol 17'!F249</f>
        <v>458.1797758372677</v>
      </c>
    </row>
    <row r="250" spans="1:3" x14ac:dyDescent="0.3">
      <c r="A250" s="141">
        <f>'Prix - Tournesol 17'!C250</f>
        <v>2022</v>
      </c>
      <c r="B250" s="132">
        <f>'Prix - Tournesol 17'!E250</f>
        <v>689.63777036471754</v>
      </c>
      <c r="C250" s="133">
        <f>'Prix - Tournesol 17'!F250</f>
        <v>458.1797758372677</v>
      </c>
    </row>
    <row r="251" spans="1:3" x14ac:dyDescent="0.3">
      <c r="A251" s="141">
        <f>'Prix - Tournesol 17'!C251</f>
        <v>2022</v>
      </c>
      <c r="B251" s="132">
        <f>'Prix - Tournesol 17'!E251</f>
        <v>689.63777036471754</v>
      </c>
      <c r="C251" s="133">
        <f>'Prix - Tournesol 17'!F251</f>
        <v>458.1797758372677</v>
      </c>
    </row>
    <row r="252" spans="1:3" x14ac:dyDescent="0.3">
      <c r="A252" s="141">
        <f>'Prix - Tournesol 17'!C252</f>
        <v>2022</v>
      </c>
      <c r="B252" s="132">
        <f>'Prix - Tournesol 17'!E252</f>
        <v>689.63777036471754</v>
      </c>
      <c r="C252" s="133">
        <f>'Prix - Tournesol 17'!F252</f>
        <v>458.1797758372677</v>
      </c>
    </row>
    <row r="253" spans="1:3" x14ac:dyDescent="0.3">
      <c r="A253" s="141">
        <f>'Prix - Tournesol 17'!C253</f>
        <v>2022</v>
      </c>
      <c r="B253" s="132">
        <f>'Prix - Tournesol 17'!E253</f>
        <v>689.63777036471754</v>
      </c>
      <c r="C253" s="133">
        <f>'Prix - Tournesol 17'!F253</f>
        <v>458.1797758372677</v>
      </c>
    </row>
    <row r="254" spans="1:3" x14ac:dyDescent="0.3">
      <c r="A254" s="141">
        <f>'Prix - Tournesol 17'!C254</f>
        <v>2022</v>
      </c>
      <c r="B254" s="132">
        <f>'Prix - Tournesol 17'!E254</f>
        <v>689.63777036471754</v>
      </c>
      <c r="C254" s="133">
        <f>'Prix - Tournesol 17'!F254</f>
        <v>458.1797758372677</v>
      </c>
    </row>
    <row r="255" spans="1:3" x14ac:dyDescent="0.3">
      <c r="A255" s="141">
        <f>'Prix - Tournesol 17'!C255</f>
        <v>2022</v>
      </c>
      <c r="B255" s="132">
        <f>'Prix - Tournesol 17'!E255</f>
        <v>689.63777036471754</v>
      </c>
      <c r="C255" s="133">
        <f>'Prix - Tournesol 17'!F255</f>
        <v>458.1797758372677</v>
      </c>
    </row>
    <row r="256" spans="1:3" x14ac:dyDescent="0.3">
      <c r="A256" s="141">
        <f>'Prix - Tournesol 17'!C256</f>
        <v>2022</v>
      </c>
      <c r="B256" s="132">
        <f>'Prix - Tournesol 17'!E256</f>
        <v>689.63777036471754</v>
      </c>
      <c r="C256" s="133">
        <f>'Prix - Tournesol 17'!F256</f>
        <v>458.1797758372677</v>
      </c>
    </row>
    <row r="257" spans="1:3" x14ac:dyDescent="0.3">
      <c r="A257" s="141">
        <f>'Prix - Tournesol 17'!C257</f>
        <v>2022</v>
      </c>
      <c r="B257" s="132">
        <f>'Prix - Tournesol 17'!E257</f>
        <v>689.63777036471754</v>
      </c>
      <c r="C257" s="133">
        <f>'Prix - Tournesol 17'!F257</f>
        <v>458.1797758372677</v>
      </c>
    </row>
    <row r="258" spans="1:3" x14ac:dyDescent="0.3">
      <c r="A258" s="141">
        <f>'Prix - Tournesol 17'!C258</f>
        <v>2022</v>
      </c>
      <c r="B258" s="132">
        <f>'Prix - Tournesol 17'!E258</f>
        <v>689.63777036471754</v>
      </c>
      <c r="C258" s="133">
        <f>'Prix - Tournesol 17'!F258</f>
        <v>458.1797758372677</v>
      </c>
    </row>
    <row r="259" spans="1:3" x14ac:dyDescent="0.3">
      <c r="A259" s="141">
        <f>'Prix - Tournesol 17'!C259</f>
        <v>2022</v>
      </c>
      <c r="B259" s="132">
        <f>'Prix - Tournesol 17'!E259</f>
        <v>689.63777036471754</v>
      </c>
      <c r="C259" s="133">
        <f>'Prix - Tournesol 17'!F259</f>
        <v>458.1797758372677</v>
      </c>
    </row>
    <row r="260" spans="1:3" x14ac:dyDescent="0.3">
      <c r="A260" s="141">
        <f>'Prix - Tournesol 17'!C260</f>
        <v>2022</v>
      </c>
      <c r="B260" s="132">
        <f>'Prix - Tournesol 17'!E260</f>
        <v>689.63777036471754</v>
      </c>
      <c r="C260" s="133">
        <f>'Prix - Tournesol 17'!F260</f>
        <v>458.1797758372677</v>
      </c>
    </row>
    <row r="261" spans="1:3" x14ac:dyDescent="0.3">
      <c r="A261" s="141">
        <f>'Prix - Tournesol 17'!C261</f>
        <v>2022</v>
      </c>
      <c r="B261" s="132">
        <f>'Prix - Tournesol 17'!E261</f>
        <v>689.63777036471754</v>
      </c>
      <c r="C261" s="133">
        <f>'Prix - Tournesol 17'!F261</f>
        <v>458.1797758372677</v>
      </c>
    </row>
    <row r="262" spans="1:3" x14ac:dyDescent="0.3">
      <c r="A262" s="141">
        <f>'Prix - Tournesol 17'!C262</f>
        <v>2022</v>
      </c>
      <c r="B262" s="132">
        <f>'Prix - Tournesol 17'!E262</f>
        <v>689.63777036471754</v>
      </c>
      <c r="C262" s="133">
        <f>'Prix - Tournesol 17'!F262</f>
        <v>458.1797758372677</v>
      </c>
    </row>
    <row r="263" spans="1:3" x14ac:dyDescent="0.3">
      <c r="A263" s="141">
        <f>'Prix - Tournesol 17'!C263</f>
        <v>2022</v>
      </c>
      <c r="B263" s="132">
        <f>'Prix - Tournesol 17'!E263</f>
        <v>689.63777036471754</v>
      </c>
      <c r="C263" s="133">
        <f>'Prix - Tournesol 17'!F263</f>
        <v>458.1797758372677</v>
      </c>
    </row>
    <row r="264" spans="1:3" x14ac:dyDescent="0.3">
      <c r="A264" s="141">
        <f>'Prix - Tournesol 17'!C264</f>
        <v>2022</v>
      </c>
      <c r="B264" s="132">
        <f>'Prix - Tournesol 17'!E264</f>
        <v>689.63777036471754</v>
      </c>
      <c r="C264" s="133">
        <f>'Prix - Tournesol 17'!F264</f>
        <v>458.1797758372677</v>
      </c>
    </row>
    <row r="265" spans="1:3" x14ac:dyDescent="0.3">
      <c r="A265" s="141">
        <f>'Prix - Tournesol 17'!C265</f>
        <v>2023</v>
      </c>
      <c r="B265" s="132">
        <f>'Prix - Tournesol 17'!E265</f>
        <v>419.82540026948914</v>
      </c>
      <c r="C265" s="133">
        <f>'Prix - Tournesol 17'!F265</f>
        <v>488.29157592709743</v>
      </c>
    </row>
    <row r="266" spans="1:3" x14ac:dyDescent="0.3">
      <c r="A266" s="141">
        <f>'Prix - Tournesol 17'!C266</f>
        <v>2023</v>
      </c>
      <c r="B266" s="132">
        <f>'Prix - Tournesol 17'!E266</f>
        <v>419.82540026948914</v>
      </c>
      <c r="C266" s="133">
        <f>'Prix - Tournesol 17'!F266</f>
        <v>488.29157592709743</v>
      </c>
    </row>
    <row r="267" spans="1:3" x14ac:dyDescent="0.3">
      <c r="A267" s="141">
        <f>'Prix - Tournesol 17'!C267</f>
        <v>2023</v>
      </c>
      <c r="B267" s="132">
        <f>'Prix - Tournesol 17'!E267</f>
        <v>419.82540026948914</v>
      </c>
      <c r="C267" s="133">
        <f>'Prix - Tournesol 17'!F267</f>
        <v>488.29157592709743</v>
      </c>
    </row>
    <row r="268" spans="1:3" x14ac:dyDescent="0.3">
      <c r="A268" s="141">
        <f>'Prix - Tournesol 17'!C268</f>
        <v>2023</v>
      </c>
      <c r="B268" s="132">
        <f>'Prix - Tournesol 17'!E268</f>
        <v>419.82540026948914</v>
      </c>
      <c r="C268" s="133">
        <f>'Prix - Tournesol 17'!F268</f>
        <v>488.29157592709743</v>
      </c>
    </row>
    <row r="269" spans="1:3" x14ac:dyDescent="0.3">
      <c r="A269" s="141">
        <f>'Prix - Tournesol 17'!C269</f>
        <v>2023</v>
      </c>
      <c r="B269" s="132">
        <f>'Prix - Tournesol 17'!E269</f>
        <v>419.82540026948914</v>
      </c>
      <c r="C269" s="133">
        <f>'Prix - Tournesol 17'!F269</f>
        <v>488.29157592709743</v>
      </c>
    </row>
    <row r="270" spans="1:3" x14ac:dyDescent="0.3">
      <c r="A270" s="141">
        <f>'Prix - Tournesol 17'!C270</f>
        <v>2023</v>
      </c>
      <c r="B270" s="132">
        <f>'Prix - Tournesol 17'!E270</f>
        <v>419.82540026948914</v>
      </c>
      <c r="C270" s="133">
        <f>'Prix - Tournesol 17'!F270</f>
        <v>488.29157592709743</v>
      </c>
    </row>
    <row r="271" spans="1:3" x14ac:dyDescent="0.3">
      <c r="A271" s="141">
        <f>'Prix - Tournesol 17'!C271</f>
        <v>2023</v>
      </c>
      <c r="B271" s="132">
        <f>'Prix - Tournesol 17'!E271</f>
        <v>419.82540026948914</v>
      </c>
      <c r="C271" s="133">
        <f>'Prix - Tournesol 17'!F271</f>
        <v>488.29157592709743</v>
      </c>
    </row>
    <row r="272" spans="1:3" x14ac:dyDescent="0.3">
      <c r="A272" s="141">
        <f>'Prix - Tournesol 17'!C272</f>
        <v>2023</v>
      </c>
      <c r="B272" s="132">
        <f>'Prix - Tournesol 17'!E272</f>
        <v>419.82540026948914</v>
      </c>
      <c r="C272" s="133">
        <f>'Prix - Tournesol 17'!F272</f>
        <v>488.29157592709743</v>
      </c>
    </row>
    <row r="273" spans="1:3" x14ac:dyDescent="0.3">
      <c r="A273" s="141">
        <f>'Prix - Tournesol 17'!C273</f>
        <v>2023</v>
      </c>
      <c r="B273" s="132">
        <f>'Prix - Tournesol 17'!E273</f>
        <v>419.82540026948914</v>
      </c>
      <c r="C273" s="133">
        <f>'Prix - Tournesol 17'!F273</f>
        <v>488.29157592709743</v>
      </c>
    </row>
    <row r="274" spans="1:3" x14ac:dyDescent="0.3">
      <c r="A274" s="141">
        <f>'Prix - Tournesol 17'!C274</f>
        <v>2023</v>
      </c>
      <c r="B274" s="132">
        <f>'Prix - Tournesol 17'!E274</f>
        <v>419.82540026948914</v>
      </c>
      <c r="C274" s="133">
        <f>'Prix - Tournesol 17'!F274</f>
        <v>488.29157592709743</v>
      </c>
    </row>
    <row r="275" spans="1:3" x14ac:dyDescent="0.3">
      <c r="A275" s="141">
        <f>'Prix - Tournesol 17'!C275</f>
        <v>2023</v>
      </c>
      <c r="B275" s="132">
        <f>'Prix - Tournesol 17'!E275</f>
        <v>419.82540026948914</v>
      </c>
      <c r="C275" s="133">
        <f>'Prix - Tournesol 17'!F275</f>
        <v>488.29157592709743</v>
      </c>
    </row>
    <row r="276" spans="1:3" x14ac:dyDescent="0.3">
      <c r="A276" s="141">
        <f>'Prix - Tournesol 17'!C276</f>
        <v>2023</v>
      </c>
      <c r="B276" s="132">
        <f>'Prix - Tournesol 17'!E276</f>
        <v>419.82540026948914</v>
      </c>
      <c r="C276" s="133">
        <f>'Prix - Tournesol 17'!F276</f>
        <v>488.29157592709743</v>
      </c>
    </row>
    <row r="277" spans="1:3" x14ac:dyDescent="0.3">
      <c r="A277" s="141">
        <f>'Prix - Tournesol 17'!C277</f>
        <v>2023</v>
      </c>
      <c r="B277" s="132">
        <f>'Prix - Tournesol 17'!E277</f>
        <v>419.82540026948914</v>
      </c>
      <c r="C277" s="133">
        <f>'Prix - Tournesol 17'!F277</f>
        <v>488.29157592709743</v>
      </c>
    </row>
    <row r="278" spans="1:3" x14ac:dyDescent="0.3">
      <c r="A278" s="141">
        <f>'Prix - Tournesol 17'!C278</f>
        <v>2023</v>
      </c>
      <c r="B278" s="132">
        <f>'Prix - Tournesol 17'!E278</f>
        <v>419.82540026948914</v>
      </c>
      <c r="C278" s="133">
        <f>'Prix - Tournesol 17'!F278</f>
        <v>488.29157592709743</v>
      </c>
    </row>
    <row r="279" spans="1:3" x14ac:dyDescent="0.3">
      <c r="A279" s="141">
        <f>'Prix - Tournesol 17'!C279</f>
        <v>2023</v>
      </c>
      <c r="B279" s="132">
        <f>'Prix - Tournesol 17'!E279</f>
        <v>419.82540026948914</v>
      </c>
      <c r="C279" s="133">
        <f>'Prix - Tournesol 17'!F279</f>
        <v>488.29157592709743</v>
      </c>
    </row>
    <row r="280" spans="1:3" x14ac:dyDescent="0.3">
      <c r="A280" s="141">
        <f>'Prix - Tournesol 17'!C280</f>
        <v>2023</v>
      </c>
      <c r="B280" s="132">
        <f>'Prix - Tournesol 17'!E280</f>
        <v>419.82540026948914</v>
      </c>
      <c r="C280" s="133">
        <f>'Prix - Tournesol 17'!F280</f>
        <v>488.29157592709743</v>
      </c>
    </row>
    <row r="281" spans="1:3" x14ac:dyDescent="0.3">
      <c r="A281" s="141">
        <f>'Prix - Tournesol 17'!C281</f>
        <v>2023</v>
      </c>
      <c r="B281" s="132">
        <f>'Prix - Tournesol 17'!E281</f>
        <v>419.82540026948914</v>
      </c>
      <c r="C281" s="133">
        <f>'Prix - Tournesol 17'!F281</f>
        <v>488.29157592709743</v>
      </c>
    </row>
    <row r="282" spans="1:3" x14ac:dyDescent="0.3">
      <c r="A282" s="141">
        <f>'Prix - Tournesol 17'!C282</f>
        <v>2023</v>
      </c>
      <c r="B282" s="132">
        <f>'Prix - Tournesol 17'!E282</f>
        <v>419.82540026948914</v>
      </c>
      <c r="C282" s="133">
        <f>'Prix - Tournesol 17'!F282</f>
        <v>488.29157592709743</v>
      </c>
    </row>
    <row r="283" spans="1:3" x14ac:dyDescent="0.3">
      <c r="A283" s="141">
        <f>'Prix - Tournesol 17'!C283</f>
        <v>2023</v>
      </c>
      <c r="B283" s="132">
        <f>'Prix - Tournesol 17'!E283</f>
        <v>419.82540026948914</v>
      </c>
      <c r="C283" s="133">
        <f>'Prix - Tournesol 17'!F283</f>
        <v>488.29157592709743</v>
      </c>
    </row>
    <row r="284" spans="1:3" x14ac:dyDescent="0.3">
      <c r="A284" s="141">
        <f>'Prix - Tournesol 17'!C284</f>
        <v>2023</v>
      </c>
      <c r="B284" s="132">
        <f>'Prix - Tournesol 17'!E284</f>
        <v>419.82540026948914</v>
      </c>
      <c r="C284" s="133">
        <f>'Prix - Tournesol 17'!F284</f>
        <v>488.29157592709743</v>
      </c>
    </row>
    <row r="285" spans="1:3" x14ac:dyDescent="0.3">
      <c r="A285" s="141">
        <f>'Prix - Tournesol 17'!C285</f>
        <v>2023</v>
      </c>
      <c r="B285" s="132">
        <f>'Prix - Tournesol 17'!E285</f>
        <v>419.82540026948914</v>
      </c>
      <c r="C285" s="133">
        <f>'Prix - Tournesol 17'!F285</f>
        <v>488.29157592709743</v>
      </c>
    </row>
    <row r="286" spans="1:3" x14ac:dyDescent="0.3">
      <c r="A286" s="141">
        <f>'Prix - Tournesol 17'!C286</f>
        <v>2023</v>
      </c>
      <c r="B286" s="132">
        <f>'Prix - Tournesol 17'!E286</f>
        <v>419.82540026948914</v>
      </c>
      <c r="C286" s="133">
        <f>'Prix - Tournesol 17'!F286</f>
        <v>488.29157592709743</v>
      </c>
    </row>
    <row r="287" spans="1:3" x14ac:dyDescent="0.3">
      <c r="A287" s="141">
        <f>'Prix - Tournesol 17'!C287</f>
        <v>2023</v>
      </c>
      <c r="B287" s="132">
        <f>'Prix - Tournesol 17'!E287</f>
        <v>419.82540026948914</v>
      </c>
      <c r="C287" s="133">
        <f>'Prix - Tournesol 17'!F287</f>
        <v>488.29157592709743</v>
      </c>
    </row>
    <row r="288" spans="1:3" x14ac:dyDescent="0.3">
      <c r="A288" s="141">
        <f>'Prix - Tournesol 17'!C288</f>
        <v>2023</v>
      </c>
      <c r="B288" s="132">
        <f>'Prix - Tournesol 17'!E288</f>
        <v>419.82540026948914</v>
      </c>
      <c r="C288" s="133">
        <f>'Prix - Tournesol 17'!F288</f>
        <v>488.29157592709743</v>
      </c>
    </row>
    <row r="289" spans="1:3" x14ac:dyDescent="0.3">
      <c r="A289" s="141">
        <f>'Prix - Tournesol 17'!C289</f>
        <v>2023</v>
      </c>
      <c r="B289" s="132">
        <f>'Prix - Tournesol 17'!E289</f>
        <v>419.82540026948914</v>
      </c>
      <c r="C289" s="133">
        <f>'Prix - Tournesol 17'!F289</f>
        <v>488.29157592709743</v>
      </c>
    </row>
    <row r="290" spans="1:3" x14ac:dyDescent="0.3">
      <c r="A290" s="141">
        <f>'Prix - Tournesol 17'!C290</f>
        <v>2023</v>
      </c>
      <c r="B290" s="132">
        <f>'Prix - Tournesol 17'!E290</f>
        <v>419.82540026948914</v>
      </c>
      <c r="C290" s="133">
        <f>'Prix - Tournesol 17'!F290</f>
        <v>488.29157592709743</v>
      </c>
    </row>
    <row r="291" spans="1:3" x14ac:dyDescent="0.3">
      <c r="A291" s="141">
        <f>'Prix - Tournesol 17'!C291</f>
        <v>2023</v>
      </c>
      <c r="B291" s="132">
        <f>'Prix - Tournesol 17'!E291</f>
        <v>419.82540026948914</v>
      </c>
      <c r="C291" s="133">
        <f>'Prix - Tournesol 17'!F291</f>
        <v>488.29157592709743</v>
      </c>
    </row>
    <row r="292" spans="1:3" x14ac:dyDescent="0.3">
      <c r="A292" s="141">
        <f>'Prix - Tournesol 17'!C292</f>
        <v>2023</v>
      </c>
      <c r="B292" s="132">
        <f>'Prix - Tournesol 17'!E292</f>
        <v>419.82540026948914</v>
      </c>
      <c r="C292" s="133">
        <f>'Prix - Tournesol 17'!F292</f>
        <v>488.29157592709743</v>
      </c>
    </row>
    <row r="293" spans="1:3" x14ac:dyDescent="0.3">
      <c r="A293" s="141">
        <f>'Prix - Tournesol 17'!C293</f>
        <v>2023</v>
      </c>
      <c r="B293" s="132">
        <f>'Prix - Tournesol 17'!E293</f>
        <v>419.82540026948914</v>
      </c>
      <c r="C293" s="133">
        <f>'Prix - Tournesol 17'!F293</f>
        <v>488.29157592709743</v>
      </c>
    </row>
    <row r="294" spans="1:3" x14ac:dyDescent="0.3">
      <c r="A294" s="141">
        <f>'Prix - Tournesol 17'!C294</f>
        <v>2023</v>
      </c>
      <c r="B294" s="132">
        <f>'Prix - Tournesol 17'!E294</f>
        <v>419.82540026948914</v>
      </c>
      <c r="C294" s="133">
        <f>'Prix - Tournesol 17'!F294</f>
        <v>488.29157592709743</v>
      </c>
    </row>
    <row r="295" spans="1:3" x14ac:dyDescent="0.3">
      <c r="A295" s="141">
        <f>'Prix - Tournesol 17'!C295</f>
        <v>2023</v>
      </c>
      <c r="B295" s="132">
        <f>'Prix - Tournesol 17'!E295</f>
        <v>419.82540026948914</v>
      </c>
      <c r="C295" s="133">
        <f>'Prix - Tournesol 17'!F295</f>
        <v>488.29157592709743</v>
      </c>
    </row>
    <row r="296" spans="1:3" x14ac:dyDescent="0.3">
      <c r="A296" s="141">
        <f>'Prix - Tournesol 17'!C296</f>
        <v>2023</v>
      </c>
      <c r="B296" s="132">
        <f>'Prix - Tournesol 17'!E296</f>
        <v>419.82540026948914</v>
      </c>
      <c r="C296" s="133">
        <f>'Prix - Tournesol 17'!F296</f>
        <v>488.29157592709743</v>
      </c>
    </row>
    <row r="297" spans="1:3" x14ac:dyDescent="0.3">
      <c r="A297" s="141">
        <f>'Prix - Tournesol 17'!C297</f>
        <v>2023</v>
      </c>
      <c r="B297" s="132">
        <f>'Prix - Tournesol 17'!E297</f>
        <v>419.82540026948914</v>
      </c>
      <c r="C297" s="133">
        <f>'Prix - Tournesol 17'!F297</f>
        <v>488.29157592709743</v>
      </c>
    </row>
    <row r="298" spans="1:3" x14ac:dyDescent="0.3">
      <c r="A298" s="141">
        <f>'Prix - Tournesol 17'!C298</f>
        <v>2023</v>
      </c>
      <c r="B298" s="132">
        <f>'Prix - Tournesol 17'!E298</f>
        <v>419.82540026948914</v>
      </c>
      <c r="C298" s="133">
        <f>'Prix - Tournesol 17'!F298</f>
        <v>488.29157592709743</v>
      </c>
    </row>
    <row r="299" spans="1:3" x14ac:dyDescent="0.3">
      <c r="A299" s="141">
        <f>'Prix - Tournesol 17'!C299</f>
        <v>2023</v>
      </c>
      <c r="B299" s="132">
        <f>'Prix - Tournesol 17'!E299</f>
        <v>419.82540026948914</v>
      </c>
      <c r="C299" s="133">
        <f>'Prix - Tournesol 17'!F299</f>
        <v>488.29157592709743</v>
      </c>
    </row>
    <row r="300" spans="1:3" x14ac:dyDescent="0.3">
      <c r="A300" s="141">
        <f>'Prix - Tournesol 17'!C300</f>
        <v>2023</v>
      </c>
      <c r="B300" s="132">
        <f>'Prix - Tournesol 17'!E300</f>
        <v>419.82540026948914</v>
      </c>
      <c r="C300" s="133">
        <f>'Prix - Tournesol 17'!F300</f>
        <v>488.29157592709743</v>
      </c>
    </row>
    <row r="301" spans="1:3" x14ac:dyDescent="0.3">
      <c r="A301" s="141">
        <f>'Prix - Tournesol 17'!C301</f>
        <v>2023</v>
      </c>
      <c r="B301" s="132">
        <f>'Prix - Tournesol 17'!E301</f>
        <v>419.82540026948914</v>
      </c>
      <c r="C301" s="133">
        <f>'Prix - Tournesol 17'!F301</f>
        <v>488.29157592709743</v>
      </c>
    </row>
    <row r="302" spans="1:3" x14ac:dyDescent="0.3">
      <c r="A302" s="141">
        <f>'Prix - Tournesol 17'!C302</f>
        <v>2023</v>
      </c>
      <c r="B302" s="132">
        <f>'Prix - Tournesol 17'!E302</f>
        <v>419.82540026948914</v>
      </c>
      <c r="C302" s="133">
        <f>'Prix - Tournesol 17'!F302</f>
        <v>488.29157592709743</v>
      </c>
    </row>
    <row r="303" spans="1:3" x14ac:dyDescent="0.3">
      <c r="A303" s="141">
        <f>'Prix - Tournesol 17'!C303</f>
        <v>2023</v>
      </c>
      <c r="B303" s="132">
        <f>'Prix - Tournesol 17'!E303</f>
        <v>419.82540026948914</v>
      </c>
      <c r="C303" s="133">
        <f>'Prix - Tournesol 17'!F303</f>
        <v>488.29157592709743</v>
      </c>
    </row>
    <row r="304" spans="1:3" x14ac:dyDescent="0.3">
      <c r="A304" s="141">
        <f>'Prix - Tournesol 17'!C304</f>
        <v>2023</v>
      </c>
      <c r="B304" s="132">
        <f>'Prix - Tournesol 17'!E304</f>
        <v>419.82540026948914</v>
      </c>
      <c r="C304" s="133">
        <f>'Prix - Tournesol 17'!F304</f>
        <v>488.29157592709743</v>
      </c>
    </row>
    <row r="305" spans="1:3" x14ac:dyDescent="0.3">
      <c r="A305" s="141">
        <f>'Prix - Tournesol 17'!C305</f>
        <v>2023</v>
      </c>
      <c r="B305" s="132">
        <f>'Prix - Tournesol 17'!E305</f>
        <v>419.82540026948914</v>
      </c>
      <c r="C305" s="133">
        <f>'Prix - Tournesol 17'!F305</f>
        <v>488.29157592709743</v>
      </c>
    </row>
    <row r="306" spans="1:3" x14ac:dyDescent="0.3">
      <c r="A306" s="141">
        <f>'Prix - Tournesol 17'!C306</f>
        <v>2023</v>
      </c>
      <c r="B306" s="132">
        <f>'Prix - Tournesol 17'!E306</f>
        <v>419.82540026948914</v>
      </c>
      <c r="C306" s="133">
        <f>'Prix - Tournesol 17'!F306</f>
        <v>488.29157592709743</v>
      </c>
    </row>
    <row r="307" spans="1:3" x14ac:dyDescent="0.3">
      <c r="A307" s="141">
        <f>'Prix - Tournesol 17'!C307</f>
        <v>2023</v>
      </c>
      <c r="B307" s="132">
        <f>'Prix - Tournesol 17'!E307</f>
        <v>419.82540026948914</v>
      </c>
      <c r="C307" s="133">
        <f>'Prix - Tournesol 17'!F307</f>
        <v>488.29157592709743</v>
      </c>
    </row>
    <row r="308" spans="1:3" x14ac:dyDescent="0.3">
      <c r="A308" s="141">
        <f>'Prix - Tournesol 17'!C308</f>
        <v>2023</v>
      </c>
      <c r="B308" s="132">
        <f>'Prix - Tournesol 17'!E308</f>
        <v>419.82540026948914</v>
      </c>
      <c r="C308" s="133">
        <f>'Prix - Tournesol 17'!F308</f>
        <v>488.29157592709743</v>
      </c>
    </row>
    <row r="309" spans="1:3" x14ac:dyDescent="0.3">
      <c r="A309" s="141">
        <f>'Prix - Tournesol 17'!C309</f>
        <v>2023</v>
      </c>
      <c r="B309" s="132">
        <f>'Prix - Tournesol 17'!E309</f>
        <v>419.82540026948914</v>
      </c>
      <c r="C309" s="133">
        <f>'Prix - Tournesol 17'!F309</f>
        <v>488.29157592709743</v>
      </c>
    </row>
    <row r="310" spans="1:3" x14ac:dyDescent="0.3">
      <c r="A310" s="141">
        <f>'Prix - Tournesol 17'!C310</f>
        <v>2023</v>
      </c>
      <c r="B310" s="132">
        <f>'Prix - Tournesol 17'!E310</f>
        <v>419.82540026948914</v>
      </c>
      <c r="C310" s="133">
        <f>'Prix - Tournesol 17'!F310</f>
        <v>488.29157592709743</v>
      </c>
    </row>
    <row r="311" spans="1:3" x14ac:dyDescent="0.3">
      <c r="A311" s="141">
        <f>'Prix - Tournesol 17'!C311</f>
        <v>2023</v>
      </c>
      <c r="B311" s="132">
        <f>'Prix - Tournesol 17'!E311</f>
        <v>419.82540026948914</v>
      </c>
      <c r="C311" s="133">
        <f>'Prix - Tournesol 17'!F311</f>
        <v>488.29157592709743</v>
      </c>
    </row>
    <row r="312" spans="1:3" x14ac:dyDescent="0.3">
      <c r="A312" s="141">
        <f>'Prix - Tournesol 17'!C312</f>
        <v>2023</v>
      </c>
      <c r="B312" s="132">
        <f>'Prix - Tournesol 17'!E312</f>
        <v>419.82540026948914</v>
      </c>
      <c r="C312" s="133">
        <f>'Prix - Tournesol 17'!F312</f>
        <v>488.29157592709743</v>
      </c>
    </row>
    <row r="313" spans="1:3" x14ac:dyDescent="0.3">
      <c r="A313" s="141">
        <f>'Prix - Tournesol 17'!C313</f>
        <v>2023</v>
      </c>
      <c r="B313" s="132">
        <f>'Prix - Tournesol 17'!E313</f>
        <v>419.82540026948914</v>
      </c>
      <c r="C313" s="133">
        <f>'Prix - Tournesol 17'!F313</f>
        <v>488.29157592709743</v>
      </c>
    </row>
    <row r="314" spans="1:3" x14ac:dyDescent="0.3">
      <c r="A314" s="141">
        <f>'Prix - Tournesol 17'!C314</f>
        <v>2023</v>
      </c>
      <c r="B314" s="132">
        <f>'Prix - Tournesol 17'!E314</f>
        <v>419.82540026948914</v>
      </c>
      <c r="C314" s="133">
        <f>'Prix - Tournesol 17'!F314</f>
        <v>488.29157592709743</v>
      </c>
    </row>
    <row r="315" spans="1:3" x14ac:dyDescent="0.3">
      <c r="A315" s="141">
        <f>'Prix - Tournesol 17'!C315</f>
        <v>2023</v>
      </c>
      <c r="B315" s="132">
        <f>'Prix - Tournesol 17'!E315</f>
        <v>419.82540026948914</v>
      </c>
      <c r="C315" s="133">
        <f>'Prix - Tournesol 17'!F315</f>
        <v>488.29157592709743</v>
      </c>
    </row>
    <row r="316" spans="1:3" x14ac:dyDescent="0.3">
      <c r="A316" s="141">
        <f>'Prix - Tournesol 17'!C316</f>
        <v>2023</v>
      </c>
      <c r="B316" s="132">
        <f>'Prix - Tournesol 17'!E316</f>
        <v>419.82540026948914</v>
      </c>
      <c r="C316" s="133">
        <f>'Prix - Tournesol 17'!F316</f>
        <v>488.29157592709743</v>
      </c>
    </row>
    <row r="317" spans="1:3" x14ac:dyDescent="0.3">
      <c r="A317" s="141">
        <f>'Prix - Tournesol 17'!C317</f>
        <v>2023</v>
      </c>
      <c r="B317" s="132">
        <f>'Prix - Tournesol 17'!E317</f>
        <v>419.82540026948914</v>
      </c>
      <c r="C317" s="133">
        <f>'Prix - Tournesol 17'!F317</f>
        <v>488.29157592709743</v>
      </c>
    </row>
    <row r="318" spans="1:3" x14ac:dyDescent="0.3">
      <c r="A318" s="141"/>
    </row>
    <row r="319" spans="1:3" x14ac:dyDescent="0.3">
      <c r="A319" s="141"/>
    </row>
    <row r="320" spans="1:3" x14ac:dyDescent="0.3">
      <c r="A320" s="141"/>
    </row>
    <row r="321" spans="1:1" x14ac:dyDescent="0.3">
      <c r="A321" s="141"/>
    </row>
    <row r="322" spans="1:1" x14ac:dyDescent="0.3">
      <c r="A322" s="141"/>
    </row>
    <row r="323" spans="1:1" x14ac:dyDescent="0.3">
      <c r="A323" s="141"/>
    </row>
    <row r="324" spans="1:1" x14ac:dyDescent="0.3">
      <c r="A324" s="141"/>
    </row>
    <row r="325" spans="1:1" x14ac:dyDescent="0.3">
      <c r="A325" s="141"/>
    </row>
    <row r="326" spans="1:1" x14ac:dyDescent="0.3">
      <c r="A326" s="141"/>
    </row>
    <row r="327" spans="1:1" x14ac:dyDescent="0.3">
      <c r="A327" s="141"/>
    </row>
    <row r="328" spans="1:1" x14ac:dyDescent="0.3">
      <c r="A328" s="141"/>
    </row>
    <row r="329" spans="1:1" x14ac:dyDescent="0.3">
      <c r="A329" s="141"/>
    </row>
    <row r="330" spans="1:1" x14ac:dyDescent="0.3">
      <c r="A330" s="141"/>
    </row>
    <row r="331" spans="1:1" x14ac:dyDescent="0.3">
      <c r="A331" s="141"/>
    </row>
    <row r="332" spans="1:1" x14ac:dyDescent="0.3">
      <c r="A332" s="141"/>
    </row>
    <row r="333" spans="1:1" x14ac:dyDescent="0.3">
      <c r="A333" s="141"/>
    </row>
    <row r="334" spans="1:1" x14ac:dyDescent="0.3">
      <c r="A334" s="141"/>
    </row>
    <row r="335" spans="1:1" x14ac:dyDescent="0.3">
      <c r="A335" s="141"/>
    </row>
    <row r="336" spans="1:1" x14ac:dyDescent="0.3">
      <c r="A336" s="141"/>
    </row>
    <row r="337" spans="1:1" x14ac:dyDescent="0.3">
      <c r="A337" s="141"/>
    </row>
    <row r="338" spans="1:1" x14ac:dyDescent="0.3">
      <c r="A338" s="141"/>
    </row>
    <row r="339" spans="1:1" x14ac:dyDescent="0.3">
      <c r="A339" s="141"/>
    </row>
    <row r="340" spans="1:1" x14ac:dyDescent="0.3">
      <c r="A340" s="141"/>
    </row>
    <row r="341" spans="1:1" x14ac:dyDescent="0.3">
      <c r="A341" s="141"/>
    </row>
    <row r="342" spans="1:1" x14ac:dyDescent="0.3">
      <c r="A342" s="141"/>
    </row>
    <row r="343" spans="1:1" x14ac:dyDescent="0.3">
      <c r="A343" s="141"/>
    </row>
    <row r="344" spans="1:1" x14ac:dyDescent="0.3">
      <c r="A344" s="141"/>
    </row>
    <row r="345" spans="1:1" x14ac:dyDescent="0.3">
      <c r="A345" s="141"/>
    </row>
    <row r="346" spans="1:1" x14ac:dyDescent="0.3">
      <c r="A346" s="141"/>
    </row>
    <row r="347" spans="1:1" x14ac:dyDescent="0.3">
      <c r="A347" s="141"/>
    </row>
    <row r="348" spans="1:1" x14ac:dyDescent="0.3">
      <c r="A348" s="141"/>
    </row>
    <row r="349" spans="1:1" x14ac:dyDescent="0.3">
      <c r="A349" s="141"/>
    </row>
    <row r="350" spans="1:1" x14ac:dyDescent="0.3">
      <c r="A350" s="141"/>
    </row>
    <row r="351" spans="1:1" x14ac:dyDescent="0.3">
      <c r="A351" s="141"/>
    </row>
    <row r="352" spans="1:1" x14ac:dyDescent="0.3">
      <c r="A352" s="141"/>
    </row>
    <row r="353" spans="1:1" x14ac:dyDescent="0.3">
      <c r="A353" s="141"/>
    </row>
    <row r="354" spans="1:1" x14ac:dyDescent="0.3">
      <c r="A354" s="141"/>
    </row>
    <row r="355" spans="1:1" x14ac:dyDescent="0.3">
      <c r="A355" s="141"/>
    </row>
    <row r="356" spans="1:1" x14ac:dyDescent="0.3">
      <c r="A356" s="141"/>
    </row>
    <row r="357" spans="1:1" x14ac:dyDescent="0.3">
      <c r="A357" s="141"/>
    </row>
    <row r="358" spans="1:1" x14ac:dyDescent="0.3">
      <c r="A358" s="141"/>
    </row>
    <row r="359" spans="1:1" x14ac:dyDescent="0.3">
      <c r="A359" s="141"/>
    </row>
    <row r="360" spans="1:1" x14ac:dyDescent="0.3">
      <c r="A360" s="141"/>
    </row>
    <row r="361" spans="1:1" x14ac:dyDescent="0.3">
      <c r="A361" s="141"/>
    </row>
    <row r="362" spans="1:1" x14ac:dyDescent="0.3">
      <c r="A362" s="141"/>
    </row>
    <row r="363" spans="1:1" x14ac:dyDescent="0.3">
      <c r="A363" s="141"/>
    </row>
    <row r="364" spans="1:1" x14ac:dyDescent="0.3">
      <c r="A364" s="141"/>
    </row>
    <row r="365" spans="1:1" x14ac:dyDescent="0.3">
      <c r="A365" s="141"/>
    </row>
    <row r="366" spans="1:1" x14ac:dyDescent="0.3">
      <c r="A366" s="141"/>
    </row>
    <row r="367" spans="1:1" x14ac:dyDescent="0.3">
      <c r="A367" s="141"/>
    </row>
    <row r="368" spans="1:1" x14ac:dyDescent="0.3">
      <c r="A368" s="141"/>
    </row>
    <row r="369" spans="1:1" x14ac:dyDescent="0.3">
      <c r="A369" s="141"/>
    </row>
    <row r="370" spans="1:1" x14ac:dyDescent="0.3">
      <c r="A370" s="141"/>
    </row>
    <row r="371" spans="1:1" x14ac:dyDescent="0.3">
      <c r="A371" s="141"/>
    </row>
    <row r="372" spans="1:1" x14ac:dyDescent="0.3">
      <c r="A372" s="141"/>
    </row>
    <row r="373" spans="1:1" x14ac:dyDescent="0.3">
      <c r="A373" s="141"/>
    </row>
    <row r="374" spans="1:1" x14ac:dyDescent="0.3">
      <c r="A374" s="141"/>
    </row>
    <row r="375" spans="1:1" x14ac:dyDescent="0.3">
      <c r="A375" s="141"/>
    </row>
    <row r="376" spans="1:1" x14ac:dyDescent="0.3">
      <c r="A376" s="141"/>
    </row>
    <row r="377" spans="1:1" x14ac:dyDescent="0.3">
      <c r="A377" s="141"/>
    </row>
    <row r="378" spans="1:1" x14ac:dyDescent="0.3">
      <c r="A378" s="141"/>
    </row>
    <row r="379" spans="1:1" x14ac:dyDescent="0.3">
      <c r="A379" s="141"/>
    </row>
    <row r="380" spans="1:1" x14ac:dyDescent="0.3">
      <c r="A380" s="141"/>
    </row>
    <row r="381" spans="1:1" x14ac:dyDescent="0.3">
      <c r="A381" s="141"/>
    </row>
    <row r="382" spans="1:1" x14ac:dyDescent="0.3">
      <c r="A382" s="141"/>
    </row>
    <row r="383" spans="1:1" x14ac:dyDescent="0.3">
      <c r="A383" s="141"/>
    </row>
    <row r="384" spans="1:1" x14ac:dyDescent="0.3">
      <c r="A384" s="141"/>
    </row>
    <row r="385" spans="1:1" x14ac:dyDescent="0.3">
      <c r="A385" s="141"/>
    </row>
    <row r="386" spans="1:1" x14ac:dyDescent="0.3">
      <c r="A386" s="141"/>
    </row>
    <row r="387" spans="1:1" x14ac:dyDescent="0.3">
      <c r="A387" s="141"/>
    </row>
    <row r="388" spans="1:1" x14ac:dyDescent="0.3">
      <c r="A388" s="141"/>
    </row>
    <row r="389" spans="1:1" x14ac:dyDescent="0.3">
      <c r="A389" s="141"/>
    </row>
    <row r="390" spans="1:1" x14ac:dyDescent="0.3">
      <c r="A390" s="141"/>
    </row>
    <row r="391" spans="1:1" x14ac:dyDescent="0.3">
      <c r="A391" s="141"/>
    </row>
    <row r="392" spans="1:1" x14ac:dyDescent="0.3">
      <c r="A392" s="141"/>
    </row>
    <row r="393" spans="1:1" x14ac:dyDescent="0.3">
      <c r="A393" s="141"/>
    </row>
    <row r="394" spans="1:1" x14ac:dyDescent="0.3">
      <c r="A394" s="141"/>
    </row>
    <row r="395" spans="1:1" x14ac:dyDescent="0.3">
      <c r="A395" s="141"/>
    </row>
    <row r="396" spans="1:1" x14ac:dyDescent="0.3">
      <c r="A396" s="141"/>
    </row>
    <row r="397" spans="1:1" x14ac:dyDescent="0.3">
      <c r="A397" s="141"/>
    </row>
    <row r="398" spans="1:1" x14ac:dyDescent="0.3">
      <c r="A398" s="141"/>
    </row>
    <row r="399" spans="1:1" x14ac:dyDescent="0.3">
      <c r="A399" s="141"/>
    </row>
    <row r="400" spans="1:1" x14ac:dyDescent="0.3">
      <c r="A400" s="141"/>
    </row>
    <row r="401" spans="1:1" x14ac:dyDescent="0.3">
      <c r="A401" s="141"/>
    </row>
    <row r="402" spans="1:1" x14ac:dyDescent="0.3">
      <c r="A402" s="141"/>
    </row>
    <row r="403" spans="1:1" x14ac:dyDescent="0.3">
      <c r="A403" s="141"/>
    </row>
    <row r="404" spans="1:1" x14ac:dyDescent="0.3">
      <c r="A404" s="141"/>
    </row>
    <row r="405" spans="1:1" x14ac:dyDescent="0.3">
      <c r="A405" s="141"/>
    </row>
    <row r="406" spans="1:1" x14ac:dyDescent="0.3">
      <c r="A406" s="141"/>
    </row>
    <row r="407" spans="1:1" x14ac:dyDescent="0.3">
      <c r="A407" s="141"/>
    </row>
    <row r="408" spans="1:1" x14ac:dyDescent="0.3">
      <c r="A408" s="141"/>
    </row>
    <row r="409" spans="1:1" x14ac:dyDescent="0.3">
      <c r="A409" s="141"/>
    </row>
    <row r="410" spans="1:1" x14ac:dyDescent="0.3">
      <c r="A410" s="141"/>
    </row>
    <row r="411" spans="1:1" x14ac:dyDescent="0.3">
      <c r="A411" s="141"/>
    </row>
    <row r="412" spans="1:1" x14ac:dyDescent="0.3">
      <c r="A412" s="141"/>
    </row>
    <row r="413" spans="1:1" x14ac:dyDescent="0.3">
      <c r="A413" s="141"/>
    </row>
    <row r="414" spans="1:1" x14ac:dyDescent="0.3">
      <c r="A414" s="141"/>
    </row>
    <row r="415" spans="1:1" x14ac:dyDescent="0.3">
      <c r="A415" s="141"/>
    </row>
    <row r="416" spans="1:1" x14ac:dyDescent="0.3">
      <c r="A416" s="141"/>
    </row>
    <row r="417" spans="1:1" x14ac:dyDescent="0.3">
      <c r="A417" s="141"/>
    </row>
    <row r="418" spans="1:1" x14ac:dyDescent="0.3">
      <c r="A418" s="141"/>
    </row>
    <row r="419" spans="1:1" x14ac:dyDescent="0.3">
      <c r="A419" s="141"/>
    </row>
    <row r="420" spans="1:1" x14ac:dyDescent="0.3">
      <c r="A420" s="141"/>
    </row>
    <row r="421" spans="1:1" x14ac:dyDescent="0.3">
      <c r="A421" s="141"/>
    </row>
    <row r="422" spans="1:1" x14ac:dyDescent="0.3">
      <c r="A422" s="141"/>
    </row>
    <row r="423" spans="1:1" x14ac:dyDescent="0.3">
      <c r="A423" s="141"/>
    </row>
    <row r="424" spans="1:1" x14ac:dyDescent="0.3">
      <c r="A424" s="141"/>
    </row>
    <row r="425" spans="1:1" x14ac:dyDescent="0.3">
      <c r="A425" s="141"/>
    </row>
    <row r="426" spans="1:1" x14ac:dyDescent="0.3">
      <c r="A426" s="141"/>
    </row>
    <row r="427" spans="1:1" x14ac:dyDescent="0.3">
      <c r="A427" s="141"/>
    </row>
    <row r="428" spans="1:1" x14ac:dyDescent="0.3">
      <c r="A428" s="141"/>
    </row>
    <row r="429" spans="1:1" x14ac:dyDescent="0.3">
      <c r="A429" s="141"/>
    </row>
    <row r="430" spans="1:1" x14ac:dyDescent="0.3">
      <c r="A430" s="141"/>
    </row>
    <row r="431" spans="1:1" x14ac:dyDescent="0.3">
      <c r="A431" s="141"/>
    </row>
    <row r="432" spans="1:1" x14ac:dyDescent="0.3">
      <c r="A432" s="141"/>
    </row>
    <row r="433" spans="1:1" x14ac:dyDescent="0.3">
      <c r="A433" s="141"/>
    </row>
    <row r="434" spans="1:1" x14ac:dyDescent="0.3">
      <c r="A434" s="141"/>
    </row>
    <row r="435" spans="1:1" x14ac:dyDescent="0.3">
      <c r="A435" s="141"/>
    </row>
    <row r="436" spans="1:1" x14ac:dyDescent="0.3">
      <c r="A436" s="141"/>
    </row>
    <row r="437" spans="1:1" x14ac:dyDescent="0.3">
      <c r="A437" s="141"/>
    </row>
    <row r="438" spans="1:1" x14ac:dyDescent="0.3">
      <c r="A438" s="141"/>
    </row>
    <row r="439" spans="1:1" x14ac:dyDescent="0.3">
      <c r="A439" s="141"/>
    </row>
    <row r="440" spans="1:1" x14ac:dyDescent="0.3">
      <c r="A440" s="141"/>
    </row>
    <row r="441" spans="1:1" x14ac:dyDescent="0.3">
      <c r="A441" s="141"/>
    </row>
    <row r="442" spans="1:1" x14ac:dyDescent="0.3">
      <c r="A442" s="141"/>
    </row>
    <row r="443" spans="1:1" x14ac:dyDescent="0.3">
      <c r="A443" s="141"/>
    </row>
    <row r="444" spans="1:1" x14ac:dyDescent="0.3">
      <c r="A444" s="141"/>
    </row>
    <row r="445" spans="1:1" x14ac:dyDescent="0.3">
      <c r="A445" s="141"/>
    </row>
    <row r="446" spans="1:1" x14ac:dyDescent="0.3">
      <c r="A446" s="141"/>
    </row>
    <row r="447" spans="1:1" x14ac:dyDescent="0.3">
      <c r="A447" s="141"/>
    </row>
    <row r="448" spans="1:1" x14ac:dyDescent="0.3">
      <c r="A448" s="141"/>
    </row>
    <row r="449" spans="1:1" x14ac:dyDescent="0.3">
      <c r="A449" s="141"/>
    </row>
    <row r="450" spans="1:1" x14ac:dyDescent="0.3">
      <c r="A450" s="141"/>
    </row>
    <row r="451" spans="1:1" x14ac:dyDescent="0.3">
      <c r="A451" s="141"/>
    </row>
    <row r="452" spans="1:1" x14ac:dyDescent="0.3">
      <c r="A452" s="141"/>
    </row>
    <row r="453" spans="1:1" x14ac:dyDescent="0.3">
      <c r="A453" s="141"/>
    </row>
    <row r="454" spans="1:1" x14ac:dyDescent="0.3">
      <c r="A454" s="141"/>
    </row>
    <row r="455" spans="1:1" x14ac:dyDescent="0.3">
      <c r="A455" s="141"/>
    </row>
    <row r="456" spans="1:1" x14ac:dyDescent="0.3">
      <c r="A456" s="141"/>
    </row>
    <row r="457" spans="1:1" x14ac:dyDescent="0.3">
      <c r="A457" s="141"/>
    </row>
    <row r="458" spans="1:1" x14ac:dyDescent="0.3">
      <c r="A458" s="141"/>
    </row>
    <row r="459" spans="1:1" x14ac:dyDescent="0.3">
      <c r="A459" s="141"/>
    </row>
    <row r="460" spans="1:1" x14ac:dyDescent="0.3">
      <c r="A460" s="141"/>
    </row>
    <row r="461" spans="1:1" x14ac:dyDescent="0.3">
      <c r="A461" s="141"/>
    </row>
    <row r="462" spans="1:1" x14ac:dyDescent="0.3">
      <c r="A462" s="141"/>
    </row>
    <row r="463" spans="1:1" x14ac:dyDescent="0.3">
      <c r="A463" s="141"/>
    </row>
    <row r="464" spans="1:1" x14ac:dyDescent="0.3">
      <c r="A464" s="141"/>
    </row>
    <row r="465" spans="1:1" x14ac:dyDescent="0.3">
      <c r="A465" s="141"/>
    </row>
    <row r="466" spans="1:1" x14ac:dyDescent="0.3">
      <c r="A466" s="141"/>
    </row>
    <row r="467" spans="1:1" x14ac:dyDescent="0.3">
      <c r="A467" s="141"/>
    </row>
    <row r="468" spans="1:1" x14ac:dyDescent="0.3">
      <c r="A468" s="141"/>
    </row>
    <row r="469" spans="1:1" x14ac:dyDescent="0.3">
      <c r="A469" s="141"/>
    </row>
    <row r="470" spans="1:1" x14ac:dyDescent="0.3">
      <c r="A470" s="141"/>
    </row>
    <row r="471" spans="1:1" x14ac:dyDescent="0.3">
      <c r="A471" s="141"/>
    </row>
    <row r="472" spans="1:1" x14ac:dyDescent="0.3">
      <c r="A472" s="141"/>
    </row>
    <row r="473" spans="1:1" x14ac:dyDescent="0.3">
      <c r="A473" s="141"/>
    </row>
    <row r="474" spans="1:1" x14ac:dyDescent="0.3">
      <c r="A474" s="14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/>
  </sheetPr>
  <dimension ref="A1:V2953"/>
  <sheetViews>
    <sheetView topLeftCell="H1" workbookViewId="0">
      <selection activeCell="N1" sqref="N1:V1"/>
    </sheetView>
  </sheetViews>
  <sheetFormatPr baseColWidth="10" defaultColWidth="11.44140625" defaultRowHeight="14.4" x14ac:dyDescent="0.3"/>
  <cols>
    <col min="13" max="13" width="21.6640625" bestFit="1" customWidth="1"/>
  </cols>
  <sheetData>
    <row r="1" spans="1:22" x14ac:dyDescent="0.3">
      <c r="A1" t="s">
        <v>12</v>
      </c>
      <c r="B1" t="s">
        <v>21</v>
      </c>
      <c r="C1" t="s">
        <v>23</v>
      </c>
      <c r="D1" t="s">
        <v>253</v>
      </c>
      <c r="E1" t="s">
        <v>254</v>
      </c>
      <c r="F1" t="s">
        <v>47</v>
      </c>
      <c r="G1" t="s">
        <v>50</v>
      </c>
      <c r="H1" t="s">
        <v>60</v>
      </c>
      <c r="I1" t="s">
        <v>70</v>
      </c>
      <c r="N1" t="s">
        <v>12</v>
      </c>
      <c r="O1" t="s">
        <v>21</v>
      </c>
      <c r="P1" t="s">
        <v>23</v>
      </c>
      <c r="Q1" t="s">
        <v>253</v>
      </c>
      <c r="R1" t="s">
        <v>254</v>
      </c>
      <c r="S1" t="s">
        <v>47</v>
      </c>
      <c r="T1" t="s">
        <v>50</v>
      </c>
      <c r="U1" t="s">
        <v>60</v>
      </c>
      <c r="V1" t="s">
        <v>70</v>
      </c>
    </row>
    <row r="2" spans="1:22" x14ac:dyDescent="0.3">
      <c r="A2">
        <v>232.93</v>
      </c>
      <c r="B2" s="7">
        <f>'Prix - Colza 2'!D2</f>
        <v>481.75</v>
      </c>
      <c r="C2">
        <f>'Prix - Maïs grain 3'!D2</f>
        <v>161.5</v>
      </c>
      <c r="D2">
        <f>'Prix - Pomme de terre 4'!D2</f>
        <v>235</v>
      </c>
      <c r="E2">
        <f>'Prix - Betteraves 7'!D2</f>
        <v>45.317321324326578</v>
      </c>
      <c r="F2" s="7">
        <f>'Prix - Orge 8'!D2</f>
        <v>178</v>
      </c>
      <c r="G2" s="7">
        <f>'Prix - Blé dur 9'!D2</f>
        <v>260</v>
      </c>
      <c r="H2" s="137">
        <f>'Prix - Soja 13'!D2</f>
        <v>577</v>
      </c>
      <c r="I2">
        <f>'Prix - Tournesol 17'!D2</f>
        <v>324.39490975630042</v>
      </c>
      <c r="M2" t="s">
        <v>255</v>
      </c>
      <c r="N2">
        <f>AVERAGE(A2:A2947)</f>
        <v>209.85856890699185</v>
      </c>
      <c r="O2">
        <f>AVERAGE(B2:B2947)</f>
        <v>430.01867175831637</v>
      </c>
      <c r="P2">
        <f>AVERAGE(C2:C2947)</f>
        <v>203.31426829268293</v>
      </c>
      <c r="Q2">
        <f t="shared" ref="Q2:V2" si="0">AVERAGE(D2:D2947)</f>
        <v>256.60439560439562</v>
      </c>
      <c r="R2">
        <f t="shared" si="0"/>
        <v>37.189621008651208</v>
      </c>
      <c r="S2">
        <f t="shared" si="0"/>
        <v>185.31175977162923</v>
      </c>
      <c r="T2">
        <f t="shared" si="0"/>
        <v>324.84418145956602</v>
      </c>
      <c r="U2">
        <f t="shared" si="0"/>
        <v>581.14035087719299</v>
      </c>
      <c r="V2">
        <f t="shared" si="0"/>
        <v>477.39007913311542</v>
      </c>
    </row>
    <row r="3" spans="1:22" x14ac:dyDescent="0.3">
      <c r="A3">
        <v>236.93</v>
      </c>
      <c r="B3" s="7">
        <f>'Prix - Colza 2'!D3</f>
        <v>489.75</v>
      </c>
      <c r="C3">
        <f>'Prix - Maïs grain 3'!D3</f>
        <v>162.25</v>
      </c>
      <c r="D3">
        <f>'Prix - Pomme de terre 4'!D3</f>
        <v>235</v>
      </c>
      <c r="E3">
        <f>'Prix - Betteraves 7'!D3</f>
        <v>43.615892959125404</v>
      </c>
      <c r="F3" s="7">
        <f>'Prix - Orge 8'!D3</f>
        <v>173</v>
      </c>
      <c r="G3" s="7">
        <f>'Prix - Blé dur 9'!D3</f>
        <v>263</v>
      </c>
      <c r="H3" s="137">
        <f>'Prix - Soja 13'!D3</f>
        <v>620</v>
      </c>
      <c r="I3">
        <f>'Prix - Tournesol 17'!D3</f>
        <v>322.60673782521678</v>
      </c>
      <c r="M3" t="s">
        <v>256</v>
      </c>
      <c r="N3">
        <f>VAR(A2:A2947)</f>
        <v>2605.7043120894095</v>
      </c>
      <c r="O3">
        <f t="shared" ref="O3:V3" si="1">VAR(B2:B2947)</f>
        <v>13623.445662630758</v>
      </c>
      <c r="P3">
        <f>VAR(C2:C2052)</f>
        <v>2595.1138824560458</v>
      </c>
      <c r="Q3">
        <f>VAR(D2:D456)</f>
        <v>10302.04579561408</v>
      </c>
      <c r="R3">
        <f>VAR(E2:E364)</f>
        <v>101.94735595754213</v>
      </c>
      <c r="S3">
        <f t="shared" si="1"/>
        <v>2702.3246193750774</v>
      </c>
      <c r="T3">
        <f t="shared" si="1"/>
        <v>7795.6540110565529</v>
      </c>
      <c r="U3">
        <f t="shared" si="1"/>
        <v>8308.0156641603844</v>
      </c>
      <c r="V3">
        <f t="shared" si="1"/>
        <v>30349.230607786114</v>
      </c>
    </row>
    <row r="4" spans="1:22" x14ac:dyDescent="0.3">
      <c r="A4">
        <v>238.43</v>
      </c>
      <c r="B4" s="7">
        <f>'Prix - Colza 2'!D4</f>
        <v>491.75</v>
      </c>
      <c r="C4">
        <f>'Prix - Maïs grain 3'!D4</f>
        <v>160.25</v>
      </c>
      <c r="D4">
        <f>'Prix - Pomme de terre 4'!D4</f>
        <v>260</v>
      </c>
      <c r="E4">
        <f>'Prix - Betteraves 7'!D4</f>
        <v>43.752990282612636</v>
      </c>
      <c r="F4" s="7">
        <f>'Prix - Orge 8'!D4</f>
        <v>173</v>
      </c>
      <c r="G4" s="7">
        <f>'Prix - Blé dur 9'!D4</f>
        <v>260</v>
      </c>
      <c r="H4" s="137">
        <f>'Prix - Soja 13'!D4</f>
        <v>700</v>
      </c>
      <c r="I4">
        <f>'Prix - Tournesol 17'!D4</f>
        <v>319.16741784807016</v>
      </c>
      <c r="M4" t="s">
        <v>257</v>
      </c>
      <c r="N4">
        <f>STDEV(A2:A2947)</f>
        <v>51.04609987148293</v>
      </c>
      <c r="O4">
        <f t="shared" ref="O4:V4" si="2">STDEV(B2:B2947)</f>
        <v>116.71951705961929</v>
      </c>
      <c r="P4">
        <f t="shared" si="2"/>
        <v>50.942260280203961</v>
      </c>
      <c r="Q4">
        <f t="shared" si="2"/>
        <v>101.49899406207965</v>
      </c>
      <c r="R4">
        <f t="shared" si="2"/>
        <v>10.096898333525109</v>
      </c>
      <c r="S4">
        <f t="shared" si="2"/>
        <v>51.983888074816775</v>
      </c>
      <c r="T4">
        <f t="shared" si="2"/>
        <v>88.293000917720278</v>
      </c>
      <c r="U4">
        <f t="shared" si="2"/>
        <v>91.148316847654314</v>
      </c>
      <c r="V4">
        <f t="shared" si="2"/>
        <v>174.21030568765477</v>
      </c>
    </row>
    <row r="5" spans="1:22" x14ac:dyDescent="0.3">
      <c r="A5">
        <v>244.68</v>
      </c>
      <c r="B5" s="7">
        <f>'Prix - Colza 2'!D5</f>
        <v>502</v>
      </c>
      <c r="C5">
        <f>'Prix - Maïs grain 3'!D5</f>
        <v>158.25</v>
      </c>
      <c r="D5">
        <f>'Prix - Pomme de terre 4'!D5</f>
        <v>280</v>
      </c>
      <c r="E5">
        <f>'Prix - Betteraves 7'!D5</f>
        <v>45.077911404082592</v>
      </c>
      <c r="F5" s="7">
        <f>'Prix - Orge 8'!D5</f>
        <v>170</v>
      </c>
      <c r="G5" s="7">
        <f>'Prix - Blé dur 9'!D5</f>
        <v>262</v>
      </c>
      <c r="H5" s="137">
        <f>'Prix - Soja 13'!D5</f>
        <v>700</v>
      </c>
      <c r="I5">
        <f>'Prix - Tournesol 17'!D5</f>
        <v>318.9119170984456</v>
      </c>
      <c r="M5" t="s">
        <v>258</v>
      </c>
      <c r="N5">
        <f>N4/N2</f>
        <v>0.24324048399522955</v>
      </c>
      <c r="O5">
        <f t="shared" ref="O5:V5" si="3">O4/O2</f>
        <v>0.27142895117172777</v>
      </c>
      <c r="P5">
        <f t="shared" si="3"/>
        <v>0.25055919935176196</v>
      </c>
      <c r="Q5">
        <f t="shared" si="3"/>
        <v>0.39554659156563948</v>
      </c>
      <c r="R5">
        <f t="shared" si="3"/>
        <v>0.27149774748111377</v>
      </c>
      <c r="S5">
        <f t="shared" si="3"/>
        <v>0.28052125854764765</v>
      </c>
      <c r="T5">
        <f t="shared" si="3"/>
        <v>0.27180108481860027</v>
      </c>
      <c r="U5">
        <f t="shared" si="3"/>
        <v>0.15684389616049196</v>
      </c>
      <c r="V5">
        <f t="shared" si="3"/>
        <v>0.36492234192214534</v>
      </c>
    </row>
    <row r="6" spans="1:22" x14ac:dyDescent="0.3">
      <c r="A6">
        <v>242.93</v>
      </c>
      <c r="B6" s="7">
        <f>'Prix - Colza 2'!D6</f>
        <v>505</v>
      </c>
      <c r="C6">
        <f>'Prix - Maïs grain 3'!D6</f>
        <v>160.5</v>
      </c>
      <c r="D6">
        <f>'Prix - Pomme de terre 4'!D6</f>
        <v>250</v>
      </c>
      <c r="E6">
        <f>'Prix - Betteraves 7'!D6</f>
        <v>45.7504941285897</v>
      </c>
      <c r="F6" s="7">
        <f>'Prix - Orge 8'!D6</f>
        <v>168</v>
      </c>
      <c r="G6" s="7">
        <f>'Prix - Blé dur 9'!D6</f>
        <v>262</v>
      </c>
      <c r="H6" s="137">
        <f>'Prix - Soja 13'!D6</f>
        <v>617</v>
      </c>
      <c r="I6">
        <f>'Prix - Tournesol 17'!D6</f>
        <v>318.61603917476117</v>
      </c>
      <c r="M6" t="s">
        <v>259</v>
      </c>
      <c r="N6">
        <f>MIN(A2:A2947)</f>
        <v>151.18</v>
      </c>
      <c r="O6">
        <f t="shared" ref="O6:V6" si="4">MIN(B2:B2947)</f>
        <v>310.5</v>
      </c>
      <c r="P6">
        <f t="shared" si="4"/>
        <v>144.25</v>
      </c>
      <c r="Q6">
        <f t="shared" si="4"/>
        <v>50</v>
      </c>
      <c r="R6">
        <f t="shared" si="4"/>
        <v>23.788490661282186</v>
      </c>
      <c r="S6">
        <f t="shared" si="4"/>
        <v>0</v>
      </c>
      <c r="T6">
        <f t="shared" si="4"/>
        <v>196</v>
      </c>
      <c r="U6">
        <f t="shared" si="4"/>
        <v>448</v>
      </c>
      <c r="V6">
        <f t="shared" si="4"/>
        <v>311.04456579179146</v>
      </c>
    </row>
    <row r="7" spans="1:22" x14ac:dyDescent="0.3">
      <c r="A7">
        <v>249.68</v>
      </c>
      <c r="B7" s="7">
        <f>'Prix - Colza 2'!D7</f>
        <v>514.75</v>
      </c>
      <c r="C7">
        <f>'Prix - Maïs grain 3'!D7</f>
        <v>158.5</v>
      </c>
      <c r="D7">
        <f>'Prix - Pomme de terre 4'!D7</f>
        <v>270</v>
      </c>
      <c r="E7">
        <f>'Prix - Betteraves 7'!D7</f>
        <v>44.269132204411839</v>
      </c>
      <c r="F7" s="7">
        <f>'Prix - Orge 8'!D7</f>
        <v>166</v>
      </c>
      <c r="G7" s="7">
        <f>'Prix - Blé dur 9'!D7</f>
        <v>263</v>
      </c>
      <c r="H7" s="137">
        <f>'Prix - Soja 13'!D7</f>
        <v>518</v>
      </c>
      <c r="I7">
        <f>'Prix - Tournesol 17'!D7</f>
        <v>318.41465391473497</v>
      </c>
      <c r="M7" t="s">
        <v>260</v>
      </c>
      <c r="N7">
        <f>MAX(A2:A2947)</f>
        <v>433</v>
      </c>
      <c r="O7">
        <f t="shared" ref="O7:V7" si="5">MAX(B2:B2947)</f>
        <v>994.5</v>
      </c>
      <c r="P7">
        <f t="shared" si="5"/>
        <v>379</v>
      </c>
      <c r="Q7">
        <f t="shared" si="5"/>
        <v>570</v>
      </c>
      <c r="R7">
        <f t="shared" si="5"/>
        <v>62.437159010367736</v>
      </c>
      <c r="S7">
        <f t="shared" si="5"/>
        <v>401</v>
      </c>
      <c r="T7">
        <f t="shared" si="5"/>
        <v>535</v>
      </c>
      <c r="U7">
        <f t="shared" si="5"/>
        <v>750</v>
      </c>
      <c r="V7">
        <f t="shared" si="5"/>
        <v>1022.6217569412835</v>
      </c>
    </row>
    <row r="8" spans="1:22" x14ac:dyDescent="0.3">
      <c r="A8">
        <v>249.43</v>
      </c>
      <c r="B8" s="7">
        <f>'Prix - Colza 2'!D8</f>
        <v>512.75</v>
      </c>
      <c r="C8">
        <f>'Prix - Maïs grain 3'!D8</f>
        <v>159.5</v>
      </c>
      <c r="D8">
        <f>'Prix - Pomme de terre 4'!D8</f>
        <v>315</v>
      </c>
      <c r="E8">
        <f>'Prix - Betteraves 7'!D8</f>
        <v>45.838610759282723</v>
      </c>
      <c r="F8" s="7">
        <f>'Prix - Orge 8'!D8</f>
        <v>166</v>
      </c>
      <c r="G8" s="7">
        <f>'Prix - Blé dur 9'!D8</f>
        <v>266</v>
      </c>
      <c r="H8" s="137">
        <f>'Prix - Soja 13'!D8</f>
        <v>522</v>
      </c>
      <c r="I8">
        <f>'Prix - Tournesol 17'!D8</f>
        <v>321.08033689666348</v>
      </c>
      <c r="M8" t="s">
        <v>261</v>
      </c>
      <c r="N8">
        <f>MEDIAN(A2:A2947)</f>
        <v>190</v>
      </c>
      <c r="O8">
        <f t="shared" ref="O8:V8" si="6">MEDIAN(B2:B2947)</f>
        <v>378.625</v>
      </c>
      <c r="P8">
        <f t="shared" si="6"/>
        <v>177</v>
      </c>
      <c r="Q8">
        <f t="shared" si="6"/>
        <v>270</v>
      </c>
      <c r="R8">
        <f t="shared" si="6"/>
        <v>33.998678346916996</v>
      </c>
      <c r="S8">
        <f t="shared" si="6"/>
        <v>165.5</v>
      </c>
      <c r="T8">
        <f t="shared" si="6"/>
        <v>286.67</v>
      </c>
      <c r="U8">
        <f t="shared" si="6"/>
        <v>580</v>
      </c>
      <c r="V8">
        <f t="shared" si="6"/>
        <v>429.9645141153452</v>
      </c>
    </row>
    <row r="9" spans="1:22" x14ac:dyDescent="0.3">
      <c r="A9">
        <v>247.68</v>
      </c>
      <c r="B9" s="7">
        <f>'Prix - Colza 2'!D9</f>
        <v>507.25</v>
      </c>
      <c r="C9">
        <f>'Prix - Maïs grain 3'!D9</f>
        <v>157.75</v>
      </c>
      <c r="D9">
        <f>'Prix - Pomme de terre 4'!D9</f>
        <v>320</v>
      </c>
      <c r="E9">
        <f>'Prix - Betteraves 7'!D9</f>
        <v>45.841081994928153</v>
      </c>
      <c r="F9" s="7">
        <f>'Prix - Orge 8'!D9</f>
        <v>167</v>
      </c>
      <c r="G9" s="7">
        <f>'Prix - Blé dur 9'!D9</f>
        <v>266</v>
      </c>
      <c r="H9" s="137">
        <f>'Prix - Soja 13'!D9</f>
        <v>520</v>
      </c>
      <c r="I9">
        <f>'Prix - Tournesol 17'!D9</f>
        <v>322.26283300844699</v>
      </c>
      <c r="M9" t="s">
        <v>262</v>
      </c>
      <c r="N9">
        <f>PERCENTILE(A2:A2947,0.9)</f>
        <v>281.875</v>
      </c>
      <c r="O9">
        <f t="shared" ref="O9:V9" si="7">PERCENTILE(B2:B2947,0.9)</f>
        <v>601.875</v>
      </c>
      <c r="P9">
        <f t="shared" si="7"/>
        <v>292.27500000000003</v>
      </c>
      <c r="Q9">
        <f t="shared" si="7"/>
        <v>380</v>
      </c>
      <c r="R9">
        <f t="shared" si="7"/>
        <v>51.847916260883999</v>
      </c>
      <c r="S9">
        <f t="shared" si="7"/>
        <v>262</v>
      </c>
      <c r="T9">
        <f t="shared" si="7"/>
        <v>458</v>
      </c>
      <c r="U9">
        <f t="shared" si="7"/>
        <v>710</v>
      </c>
      <c r="V9">
        <f t="shared" si="7"/>
        <v>723.46129089483202</v>
      </c>
    </row>
    <row r="10" spans="1:22" x14ac:dyDescent="0.3">
      <c r="A10">
        <v>255.18</v>
      </c>
      <c r="B10" s="7">
        <f>'Prix - Colza 2'!D10</f>
        <v>509.5</v>
      </c>
      <c r="C10">
        <f>'Prix - Maïs grain 3'!D10</f>
        <v>155.75</v>
      </c>
      <c r="D10">
        <f>'Prix - Pomme de terre 4'!D10</f>
        <v>320</v>
      </c>
      <c r="E10">
        <f>'Prix - Betteraves 7'!D10</f>
        <v>44.82068417918348</v>
      </c>
      <c r="F10" s="7">
        <f>'Prix - Orge 8'!D10</f>
        <v>163</v>
      </c>
      <c r="G10" s="7">
        <f>'Prix - Blé dur 9'!D10</f>
        <v>266</v>
      </c>
      <c r="H10" s="137">
        <f>'Prix - Soja 13'!D10</f>
        <v>524</v>
      </c>
      <c r="I10">
        <f>'Prix - Tournesol 17'!D10</f>
        <v>323.55493695758963</v>
      </c>
      <c r="M10" t="s">
        <v>263</v>
      </c>
      <c r="N10" cm="1">
        <f t="array" ref="N10">VAR(IF(A2:A2947 &lt; PERCENTILE(A2:A2947,0.9), A2:A2947 ))</f>
        <v>817.69127991681955</v>
      </c>
      <c r="O10" cm="1">
        <f t="array" ref="O10">VAR(IF(B2:B2947 &lt; PERCENTILE(B2:B2947,0.9), B2:B2947 ))</f>
        <v>3187.3489582862494</v>
      </c>
      <c r="P10" cm="1">
        <f t="array" ref="P10">VAR(IF(C2:C2052 &lt; PERCENTILE(C2:C2052,0.9), C2:C2052))</f>
        <v>978.53013167292715</v>
      </c>
      <c r="Q10" cm="1">
        <f t="array" ref="Q10">VAR(IF(D2:D456 &lt; PERCENTILE(D2:D456,0.9), D2:D456 ))</f>
        <v>7071.802742808487</v>
      </c>
      <c r="R10" cm="1">
        <f t="array" ref="R10">VAR(IF(E2:E364 &lt; PERCENTILE(E2:E364,0.9), E2:E364))</f>
        <v>58.160727176049974</v>
      </c>
      <c r="S10" cm="1">
        <f t="array" ref="S10">VAR(IF(F2:F2278 &lt; PERCENTILE(F2:F2278,0.9), F2:F2278))</f>
        <v>980.23289371619433</v>
      </c>
      <c r="T10" cm="1">
        <f t="array" ref="T10">VAR(IF(G2:G1524 &lt; PERCENTILE(G2:G1524,0.9), G2:G1524))</f>
        <v>5534.4092174161606</v>
      </c>
      <c r="U10" cm="1">
        <f t="array" ref="U10">VAR(IF(H2:H58 &lt; PERCENTILE(H2:H58,0.9), H2:H58 ))</f>
        <v>6103.4269387755085</v>
      </c>
      <c r="V10" cm="1">
        <f t="array" ref="V10">VAR(IF(I2:I317 &lt; PERCENTILE(I2:I317,0.9), I2:I317 ))</f>
        <v>13027.289966741952</v>
      </c>
    </row>
    <row r="11" spans="1:22" x14ac:dyDescent="0.3">
      <c r="A11">
        <v>259.68</v>
      </c>
      <c r="B11" s="7">
        <f>'Prix - Colza 2'!D11</f>
        <v>513.75</v>
      </c>
      <c r="C11">
        <f>'Prix - Maïs grain 3'!D11</f>
        <v>155</v>
      </c>
      <c r="D11">
        <f>'Prix - Pomme de terre 4'!D11</f>
        <v>330</v>
      </c>
      <c r="E11">
        <f>'Prix - Betteraves 7'!D11</f>
        <v>41.948424068767906</v>
      </c>
      <c r="F11" s="7">
        <f>'Prix - Orge 8'!D11</f>
        <v>162</v>
      </c>
      <c r="G11" s="7">
        <f>'Prix - Blé dur 9'!D11</f>
        <v>266</v>
      </c>
      <c r="H11" s="137">
        <f>'Prix - Soja 13'!D11</f>
        <v>523</v>
      </c>
      <c r="I11">
        <f>'Prix - Tournesol 17'!D11</f>
        <v>326.3187565434485</v>
      </c>
      <c r="M11" t="s">
        <v>264</v>
      </c>
      <c r="N11">
        <f>SQRT(N10)</f>
        <v>28.595301710540134</v>
      </c>
      <c r="O11">
        <f t="shared" ref="O11:V11" si="8">SQRT(O10)</f>
        <v>56.456611289434022</v>
      </c>
      <c r="P11">
        <f t="shared" si="8"/>
        <v>31.281466264753753</v>
      </c>
      <c r="Q11">
        <f t="shared" si="8"/>
        <v>84.094011337362701</v>
      </c>
      <c r="R11">
        <f t="shared" si="8"/>
        <v>7.6263180615582753</v>
      </c>
      <c r="S11">
        <f t="shared" si="8"/>
        <v>31.308671222461587</v>
      </c>
      <c r="T11">
        <f t="shared" si="8"/>
        <v>74.393610057693536</v>
      </c>
      <c r="U11">
        <f t="shared" si="8"/>
        <v>78.124432406101405</v>
      </c>
      <c r="V11">
        <f t="shared" si="8"/>
        <v>114.13715419065761</v>
      </c>
    </row>
    <row r="12" spans="1:22" x14ac:dyDescent="0.3">
      <c r="A12">
        <v>265.68</v>
      </c>
      <c r="B12" s="7">
        <f>'Prix - Colza 2'!D12</f>
        <v>521</v>
      </c>
      <c r="C12">
        <f>'Prix - Maïs grain 3'!D12</f>
        <v>155</v>
      </c>
      <c r="D12">
        <f>'Prix - Pomme de terre 4'!D12</f>
        <v>330</v>
      </c>
      <c r="E12">
        <f>'Prix - Betteraves 7'!D12</f>
        <v>41.893469716653783</v>
      </c>
      <c r="F12" s="7">
        <f>'Prix - Orge 8'!D12</f>
        <v>165</v>
      </c>
      <c r="G12" s="7">
        <f>'Prix - Blé dur 9'!D12</f>
        <v>263</v>
      </c>
      <c r="H12" s="137">
        <f>'Prix - Soja 13'!D12</f>
        <v>545</v>
      </c>
      <c r="I12">
        <f>'Prix - Tournesol 17'!D12</f>
        <v>326.45322984881557</v>
      </c>
      <c r="M12" t="s">
        <v>265</v>
      </c>
      <c r="N12">
        <f>N11/N2</f>
        <v>0.13625987187215316</v>
      </c>
      <c r="O12">
        <f t="shared" ref="O12:V12" si="9">O11/O2</f>
        <v>0.13128874394822643</v>
      </c>
      <c r="P12">
        <f t="shared" si="9"/>
        <v>0.15385770279399294</v>
      </c>
      <c r="Q12">
        <f t="shared" si="9"/>
        <v>0.32771851448332001</v>
      </c>
      <c r="R12">
        <f t="shared" si="9"/>
        <v>0.20506576444498342</v>
      </c>
      <c r="S12">
        <f t="shared" si="9"/>
        <v>0.16895134588892327</v>
      </c>
      <c r="T12">
        <f t="shared" si="9"/>
        <v>0.22901321403829256</v>
      </c>
      <c r="U12">
        <f t="shared" si="9"/>
        <v>0.13443298557427261</v>
      </c>
      <c r="V12">
        <f t="shared" si="9"/>
        <v>0.23908572712260243</v>
      </c>
    </row>
    <row r="13" spans="1:22" x14ac:dyDescent="0.3">
      <c r="A13">
        <v>267.18</v>
      </c>
      <c r="B13" s="7">
        <f>'Prix - Colza 2'!D13</f>
        <v>520</v>
      </c>
      <c r="C13">
        <f>'Prix - Maïs grain 3'!D13</f>
        <v>156.5</v>
      </c>
      <c r="D13">
        <f>'Prix - Pomme de terre 4'!D13</f>
        <v>330</v>
      </c>
      <c r="E13">
        <f>'Prix - Betteraves 7'!D13</f>
        <v>41.322995710986469</v>
      </c>
      <c r="F13" s="7">
        <f>'Prix - Orge 8'!D13</f>
        <v>166</v>
      </c>
      <c r="G13" s="7">
        <f>'Prix - Blé dur 9'!D13</f>
        <v>265</v>
      </c>
      <c r="H13" s="137">
        <f>'Prix - Soja 13'!D13</f>
        <v>560</v>
      </c>
      <c r="I13">
        <f>'Prix - Tournesol 17'!D13</f>
        <v>327.69819306527756</v>
      </c>
      <c r="M13" t="s">
        <v>266</v>
      </c>
      <c r="N13">
        <f>NORMINV(0.14,N2,N11)</f>
        <v>178.96651141265633</v>
      </c>
      <c r="O13">
        <f t="shared" ref="O13:V13" si="10">NORMINV(0.14,O2,O11)</f>
        <v>369.02750266546877</v>
      </c>
      <c r="P13">
        <f t="shared" si="10"/>
        <v>169.52029527781886</v>
      </c>
      <c r="Q13">
        <f t="shared" si="10"/>
        <v>165.75600870993048</v>
      </c>
      <c r="R13">
        <f t="shared" si="10"/>
        <v>28.950762107543376</v>
      </c>
      <c r="S13">
        <f t="shared" si="10"/>
        <v>151.48839671478731</v>
      </c>
      <c r="T13">
        <f t="shared" si="10"/>
        <v>244.47532568119362</v>
      </c>
      <c r="U13">
        <f t="shared" si="10"/>
        <v>496.74101555869089</v>
      </c>
      <c r="V13">
        <f t="shared" si="10"/>
        <v>354.08550395536912</v>
      </c>
    </row>
    <row r="14" spans="1:22" x14ac:dyDescent="0.3">
      <c r="A14">
        <v>262.68</v>
      </c>
      <c r="B14" s="7">
        <f>'Prix - Colza 2'!D14</f>
        <v>512.5</v>
      </c>
      <c r="C14">
        <f>'Prix - Maïs grain 3'!D14</f>
        <v>154.25</v>
      </c>
      <c r="D14">
        <f>'Prix - Pomme de terre 4'!D14</f>
        <v>320</v>
      </c>
      <c r="E14">
        <f>'Prix - Betteraves 7'!D14</f>
        <v>39.84303247891792</v>
      </c>
      <c r="F14" s="7">
        <f>'Prix - Orge 8'!D14</f>
        <v>168</v>
      </c>
      <c r="G14" s="7">
        <f>'Prix - Blé dur 9'!D14</f>
        <v>265</v>
      </c>
      <c r="H14" s="137">
        <f>'Prix - Soja 13'!D14</f>
        <v>568</v>
      </c>
      <c r="I14">
        <f>'Prix - Tournesol 17'!D14</f>
        <v>330.42426197773835</v>
      </c>
      <c r="M14" t="s">
        <v>267</v>
      </c>
      <c r="N14">
        <f>(N2-N13)/N2</f>
        <v>0.14720417496045493</v>
      </c>
      <c r="O14">
        <f t="shared" ref="O14:V14" si="11">(O2-O13)/O2</f>
        <v>0.14183376931857158</v>
      </c>
      <c r="P14">
        <f t="shared" si="11"/>
        <v>0.1662154520617099</v>
      </c>
      <c r="Q14">
        <f t="shared" si="11"/>
        <v>0.354040649539477</v>
      </c>
      <c r="R14">
        <f t="shared" si="11"/>
        <v>0.22153651146891962</v>
      </c>
      <c r="S14">
        <f t="shared" si="11"/>
        <v>0.18252140662052138</v>
      </c>
      <c r="T14">
        <f t="shared" si="11"/>
        <v>0.24740740442776274</v>
      </c>
      <c r="U14">
        <f t="shared" si="11"/>
        <v>0.14523055435938473</v>
      </c>
      <c r="V14">
        <f t="shared" si="11"/>
        <v>0.25828893512335444</v>
      </c>
    </row>
    <row r="15" spans="1:22" x14ac:dyDescent="0.3">
      <c r="A15">
        <v>268.43</v>
      </c>
      <c r="B15" s="7">
        <f>'Prix - Colza 2'!D15</f>
        <v>519.25</v>
      </c>
      <c r="C15">
        <f>'Prix - Maïs grain 3'!D15</f>
        <v>155</v>
      </c>
      <c r="D15">
        <f>'Prix - Pomme de terre 4'!D15</f>
        <v>325</v>
      </c>
      <c r="E15">
        <f>'Prix - Betteraves 7'!D15</f>
        <v>40.209352409889981</v>
      </c>
      <c r="F15" s="7">
        <f>'Prix - Orge 8'!D15</f>
        <v>167</v>
      </c>
      <c r="G15" s="7">
        <f>'Prix - Blé dur 9'!D15</f>
        <v>265</v>
      </c>
      <c r="H15" s="137">
        <f>'Prix - Soja 13'!D15</f>
        <v>585</v>
      </c>
      <c r="I15">
        <f>'Prix - Tournesol 17'!D15</f>
        <v>330.27859237536654</v>
      </c>
    </row>
    <row r="16" spans="1:22" x14ac:dyDescent="0.3">
      <c r="A16">
        <v>270.68</v>
      </c>
      <c r="B16" s="7">
        <f>'Prix - Colza 2'!D16</f>
        <v>523.25</v>
      </c>
      <c r="C16">
        <f>'Prix - Maïs grain 3'!D16</f>
        <v>156</v>
      </c>
      <c r="D16">
        <f>'Prix - Pomme de terre 4'!D16</f>
        <v>330</v>
      </c>
      <c r="E16">
        <f>'Prix - Betteraves 7'!D16</f>
        <v>40.307085552484331</v>
      </c>
      <c r="F16" s="7">
        <f>'Prix - Orge 8'!D16</f>
        <v>167</v>
      </c>
      <c r="G16" s="7">
        <f>'Prix - Blé dur 9'!D16</f>
        <v>265</v>
      </c>
      <c r="H16" s="137">
        <f>'Prix - Soja 13'!D16</f>
        <v>608</v>
      </c>
      <c r="I16">
        <f>'Prix - Tournesol 17'!D16</f>
        <v>332.17054263565893</v>
      </c>
    </row>
    <row r="17" spans="1:9" x14ac:dyDescent="0.3">
      <c r="A17">
        <v>266.18</v>
      </c>
      <c r="B17" s="7">
        <f>'Prix - Colza 2'!D17</f>
        <v>516.5</v>
      </c>
      <c r="C17">
        <f>'Prix - Maïs grain 3'!D17</f>
        <v>156.25</v>
      </c>
      <c r="D17">
        <f>'Prix - Pomme de terre 4'!D17</f>
        <v>330</v>
      </c>
      <c r="E17">
        <f>'Prix - Betteraves 7'!D17</f>
        <v>40.210565831683837</v>
      </c>
      <c r="F17" s="7">
        <f>'Prix - Orge 8'!D17</f>
        <v>164</v>
      </c>
      <c r="G17" s="7">
        <f>'Prix - Blé dur 9'!D17</f>
        <v>270</v>
      </c>
      <c r="H17" s="137">
        <f>'Prix - Soja 13'!D17</f>
        <v>593</v>
      </c>
      <c r="I17">
        <f>'Prix - Tournesol 17'!D17</f>
        <v>331.85340652244111</v>
      </c>
    </row>
    <row r="18" spans="1:9" x14ac:dyDescent="0.3">
      <c r="A18">
        <v>251.93</v>
      </c>
      <c r="B18" s="7">
        <f>'Prix - Colza 2'!D18</f>
        <v>500</v>
      </c>
      <c r="C18">
        <f>'Prix - Maïs grain 3'!D18</f>
        <v>156.75</v>
      </c>
      <c r="D18">
        <f>'Prix - Pomme de terre 4'!D18</f>
        <v>320</v>
      </c>
      <c r="E18">
        <f>'Prix - Betteraves 7'!D18</f>
        <v>38.855722234436577</v>
      </c>
      <c r="F18" s="7">
        <f>'Prix - Orge 8'!D18</f>
        <v>165</v>
      </c>
      <c r="G18" s="7">
        <f>'Prix - Blé dur 9'!D18</f>
        <v>265</v>
      </c>
      <c r="H18" s="137">
        <f>'Prix - Soja 13'!D18</f>
        <v>595</v>
      </c>
      <c r="I18">
        <f>'Prix - Tournesol 17'!D18</f>
        <v>329.80713992613875</v>
      </c>
    </row>
    <row r="19" spans="1:9" x14ac:dyDescent="0.3">
      <c r="A19">
        <v>261.43</v>
      </c>
      <c r="B19" s="7">
        <f>'Prix - Colza 2'!D19</f>
        <v>506</v>
      </c>
      <c r="C19">
        <f>'Prix - Maïs grain 3'!D19</f>
        <v>155</v>
      </c>
      <c r="D19">
        <f>'Prix - Pomme de terre 4'!D19</f>
        <v>310</v>
      </c>
      <c r="E19">
        <f>'Prix - Betteraves 7'!D19</f>
        <v>37.210988751538871</v>
      </c>
      <c r="F19" s="7">
        <f>'Prix - Orge 8'!D19</f>
        <v>162</v>
      </c>
      <c r="G19" s="7">
        <f>'Prix - Blé dur 9'!D19</f>
        <v>255</v>
      </c>
      <c r="H19" s="137">
        <f>'Prix - Soja 13'!D19</f>
        <v>570</v>
      </c>
      <c r="I19">
        <f>'Prix - Tournesol 17'!D19</f>
        <v>328.20021654035145</v>
      </c>
    </row>
    <row r="20" spans="1:9" x14ac:dyDescent="0.3">
      <c r="A20">
        <v>256.93</v>
      </c>
      <c r="B20" s="7">
        <f>'Prix - Colza 2'!D20</f>
        <v>499.25</v>
      </c>
      <c r="C20">
        <f>'Prix - Maïs grain 3'!D20</f>
        <v>154.5</v>
      </c>
      <c r="D20">
        <f>'Prix - Pomme de terre 4'!D20</f>
        <v>300</v>
      </c>
      <c r="E20">
        <f>'Prix - Betteraves 7'!D20</f>
        <v>37.491767010622667</v>
      </c>
      <c r="F20" s="7">
        <f>'Prix - Orge 8'!D20</f>
        <v>163</v>
      </c>
      <c r="G20" s="7">
        <f>'Prix - Blé dur 9'!D20</f>
        <v>260</v>
      </c>
      <c r="H20" s="137">
        <f>'Prix - Soja 13'!D20</f>
        <v>570</v>
      </c>
      <c r="I20">
        <f>'Prix - Tournesol 17'!D20</f>
        <v>328.94183012038053</v>
      </c>
    </row>
    <row r="21" spans="1:9" x14ac:dyDescent="0.3">
      <c r="A21">
        <v>258.68</v>
      </c>
      <c r="B21" s="7">
        <f>'Prix - Colza 2'!D21</f>
        <v>498.5</v>
      </c>
      <c r="C21">
        <f>'Prix - Maïs grain 3'!D21</f>
        <v>155</v>
      </c>
      <c r="D21">
        <f>'Prix - Pomme de terre 4'!D21</f>
        <v>300</v>
      </c>
      <c r="E21">
        <f>'Prix - Betteraves 7'!D21</f>
        <v>38.628465004905472</v>
      </c>
      <c r="F21" s="7">
        <f>'Prix - Orge 8'!D21</f>
        <v>165</v>
      </c>
      <c r="G21" s="7">
        <f>'Prix - Blé dur 9'!D21</f>
        <v>255</v>
      </c>
      <c r="H21" s="137">
        <f>'Prix - Soja 13'!D21</f>
        <v>574</v>
      </c>
      <c r="I21">
        <f>'Prix - Tournesol 17'!D21</f>
        <v>331.14392396469793</v>
      </c>
    </row>
    <row r="22" spans="1:9" x14ac:dyDescent="0.3">
      <c r="A22">
        <v>263.18</v>
      </c>
      <c r="B22" s="7">
        <f>'Prix - Colza 2'!D22</f>
        <v>503.5</v>
      </c>
      <c r="C22">
        <f>'Prix - Maïs grain 3'!D22</f>
        <v>153</v>
      </c>
      <c r="D22">
        <f>'Prix - Pomme de terre 4'!D22</f>
        <v>310</v>
      </c>
      <c r="E22">
        <f>'Prix - Betteraves 7'!D22</f>
        <v>35.980535120344733</v>
      </c>
      <c r="F22" s="7">
        <f>'Prix - Orge 8'!D22</f>
        <v>163</v>
      </c>
      <c r="G22" s="7">
        <f>'Prix - Blé dur 9'!D22</f>
        <v>255</v>
      </c>
      <c r="H22" s="137">
        <f>'Prix - Soja 13'!D22</f>
        <v>580</v>
      </c>
      <c r="I22">
        <f>'Prix - Tournesol 17'!D22</f>
        <v>331.95251110351893</v>
      </c>
    </row>
    <row r="23" spans="1:9" x14ac:dyDescent="0.3">
      <c r="A23">
        <v>261.43</v>
      </c>
      <c r="B23" s="7">
        <f>'Prix - Colza 2'!D23</f>
        <v>502.75</v>
      </c>
      <c r="C23">
        <f>'Prix - Maïs grain 3'!D23</f>
        <v>153</v>
      </c>
      <c r="D23">
        <f>'Prix - Pomme de terre 4'!D23</f>
        <v>310</v>
      </c>
      <c r="E23">
        <f>'Prix - Betteraves 7'!D23</f>
        <v>33.582150632683458</v>
      </c>
      <c r="F23" s="7">
        <f>'Prix - Orge 8'!D23</f>
        <v>166</v>
      </c>
      <c r="G23" s="7">
        <f>'Prix - Blé dur 9'!D23</f>
        <v>257</v>
      </c>
      <c r="H23" s="137">
        <f>'Prix - Soja 13'!D23</f>
        <v>608</v>
      </c>
      <c r="I23">
        <f>'Prix - Tournesol 17'!D23</f>
        <v>333.48521320495189</v>
      </c>
    </row>
    <row r="24" spans="1:9" x14ac:dyDescent="0.3">
      <c r="A24">
        <v>256.68</v>
      </c>
      <c r="B24" s="7">
        <f>'Prix - Colza 2'!D24</f>
        <v>497.75</v>
      </c>
      <c r="C24">
        <f>'Prix - Maïs grain 3'!D24</f>
        <v>153.25</v>
      </c>
      <c r="D24">
        <f>'Prix - Pomme de terre 4'!D24</f>
        <v>320</v>
      </c>
      <c r="E24">
        <f>'Prix - Betteraves 7'!D24</f>
        <v>33.978287800743303</v>
      </c>
      <c r="F24" s="7">
        <f>'Prix - Orge 8'!D24</f>
        <v>167</v>
      </c>
      <c r="G24" s="7">
        <f>'Prix - Blé dur 9'!D24</f>
        <v>257</v>
      </c>
      <c r="H24" s="137">
        <f>'Prix - Soja 13'!D24</f>
        <v>610</v>
      </c>
      <c r="I24">
        <f>'Prix - Tournesol 17'!D24</f>
        <v>336.8805779855503</v>
      </c>
    </row>
    <row r="25" spans="1:9" x14ac:dyDescent="0.3">
      <c r="A25">
        <v>257.43</v>
      </c>
      <c r="B25" s="7">
        <f>'Prix - Colza 2'!D25</f>
        <v>493.5</v>
      </c>
      <c r="C25">
        <f>'Prix - Maïs grain 3'!D25</f>
        <v>152.5</v>
      </c>
      <c r="D25">
        <f>'Prix - Pomme de terre 4'!D25</f>
        <v>340</v>
      </c>
      <c r="E25">
        <f>'Prix - Betteraves 7'!D25</f>
        <v>32.630891121457161</v>
      </c>
      <c r="F25" s="7">
        <f>'Prix - Orge 8'!D25</f>
        <v>167</v>
      </c>
      <c r="G25" s="7">
        <f>'Prix - Blé dur 9'!D25</f>
        <v>255</v>
      </c>
      <c r="H25" s="137">
        <f>'Prix - Soja 13'!D25</f>
        <v>614</v>
      </c>
      <c r="I25">
        <f>'Prix - Tournesol 17'!D25</f>
        <v>335.66814008840532</v>
      </c>
    </row>
    <row r="26" spans="1:9" x14ac:dyDescent="0.3">
      <c r="A26">
        <v>261.93</v>
      </c>
      <c r="B26" s="7">
        <f>'Prix - Colza 2'!D26</f>
        <v>498.25</v>
      </c>
      <c r="C26">
        <f>'Prix - Maïs grain 3'!D26</f>
        <v>150.5</v>
      </c>
      <c r="D26">
        <f>'Prix - Pomme de terre 4'!D26</f>
        <v>360</v>
      </c>
      <c r="E26">
        <f>'Prix - Betteraves 7'!D26</f>
        <v>32.175398633257402</v>
      </c>
      <c r="F26" s="7">
        <f>'Prix - Orge 8'!D26</f>
        <v>165</v>
      </c>
      <c r="G26" s="7">
        <f>'Prix - Blé dur 9'!D26</f>
        <v>260</v>
      </c>
      <c r="H26" s="137">
        <f>'Prix - Soja 13'!D26</f>
        <v>627</v>
      </c>
      <c r="I26">
        <f>'Prix - Tournesol 17'!D26</f>
        <v>331.42166177232684</v>
      </c>
    </row>
    <row r="27" spans="1:9" x14ac:dyDescent="0.3">
      <c r="A27">
        <v>259.43</v>
      </c>
      <c r="B27" s="7">
        <f>'Prix - Colza 2'!D27</f>
        <v>494.5</v>
      </c>
      <c r="C27">
        <f>'Prix - Maïs grain 3'!D27</f>
        <v>148.5</v>
      </c>
      <c r="D27">
        <f>'Prix - Pomme de terre 4'!D27</f>
        <v>380</v>
      </c>
      <c r="E27">
        <f>'Prix - Betteraves 7'!D27</f>
        <v>32.793943234066056</v>
      </c>
      <c r="F27" s="7">
        <f>'Prix - Orge 8'!D27</f>
        <v>165</v>
      </c>
      <c r="G27" s="7">
        <f>'Prix - Blé dur 9'!D27</f>
        <v>260</v>
      </c>
      <c r="H27" s="137">
        <f>'Prix - Soja 13'!D27</f>
        <v>716</v>
      </c>
      <c r="I27">
        <f>'Prix - Tournesol 17'!D27</f>
        <v>330.82816804407719</v>
      </c>
    </row>
    <row r="28" spans="1:9" x14ac:dyDescent="0.3">
      <c r="A28">
        <v>259.68</v>
      </c>
      <c r="B28" s="7">
        <f>'Prix - Colza 2'!D28</f>
        <v>494.75</v>
      </c>
      <c r="C28">
        <f>'Prix - Maïs grain 3'!D28</f>
        <v>149.25</v>
      </c>
      <c r="D28">
        <f>'Prix - Pomme de terre 4'!D28</f>
        <v>420</v>
      </c>
      <c r="E28">
        <f>'Prix - Betteraves 7'!D28</f>
        <v>33.74876902959172</v>
      </c>
      <c r="F28" s="7">
        <f>'Prix - Orge 8'!D28</f>
        <v>169</v>
      </c>
      <c r="G28" s="7">
        <f>'Prix - Blé dur 9'!D28</f>
        <v>260</v>
      </c>
      <c r="H28" s="137">
        <f>'Prix - Soja 13'!D28</f>
        <v>750</v>
      </c>
      <c r="I28">
        <f>'Prix - Tournesol 17'!D28</f>
        <v>326.36144992269374</v>
      </c>
    </row>
    <row r="29" spans="1:9" x14ac:dyDescent="0.3">
      <c r="A29">
        <v>260.68</v>
      </c>
      <c r="B29" s="7">
        <f>'Prix - Colza 2'!D29</f>
        <v>496</v>
      </c>
      <c r="C29">
        <f>'Prix - Maïs grain 3'!D29</f>
        <v>149.25</v>
      </c>
      <c r="D29">
        <f>'Prix - Pomme de terre 4'!D29</f>
        <v>420</v>
      </c>
      <c r="E29">
        <f>'Prix - Betteraves 7'!D29</f>
        <v>32.247588737700127</v>
      </c>
      <c r="F29" s="7">
        <f>'Prix - Orge 8'!D29</f>
        <v>169</v>
      </c>
      <c r="G29" s="7">
        <f>'Prix - Blé dur 9'!D29</f>
        <v>257</v>
      </c>
      <c r="H29" s="137">
        <f>'Prix - Soja 13'!D29</f>
        <v>744</v>
      </c>
      <c r="I29">
        <f>'Prix - Tournesol 17'!D29</f>
        <v>328.39369407754583</v>
      </c>
    </row>
    <row r="30" spans="1:9" x14ac:dyDescent="0.3">
      <c r="A30">
        <v>266.43</v>
      </c>
      <c r="B30" s="7">
        <f>'Prix - Colza 2'!D30</f>
        <v>505.75</v>
      </c>
      <c r="C30">
        <f>'Prix - Maïs grain 3'!D30</f>
        <v>148.75</v>
      </c>
      <c r="D30">
        <f>'Prix - Pomme de terre 4'!D30</f>
        <v>440</v>
      </c>
      <c r="E30">
        <f>'Prix - Betteraves 7'!D30</f>
        <v>31.405933648986881</v>
      </c>
      <c r="F30" s="7">
        <f>'Prix - Orge 8'!D30</f>
        <v>169</v>
      </c>
      <c r="G30" s="7">
        <f>'Prix - Blé dur 9'!D30</f>
        <v>257</v>
      </c>
      <c r="H30" s="137">
        <f>'Prix - Soja 13'!D30</f>
        <v>730</v>
      </c>
      <c r="I30">
        <f>'Prix - Tournesol 17'!D30</f>
        <v>332.21083455344069</v>
      </c>
    </row>
    <row r="31" spans="1:9" x14ac:dyDescent="0.3">
      <c r="A31">
        <v>264.93</v>
      </c>
      <c r="B31" s="7">
        <f>'Prix - Colza 2'!D31</f>
        <v>512.5</v>
      </c>
      <c r="C31">
        <f>'Prix - Maïs grain 3'!D31</f>
        <v>149.75</v>
      </c>
      <c r="D31">
        <f>'Prix - Pomme de terre 4'!D31</f>
        <v>460</v>
      </c>
      <c r="E31">
        <f>'Prix - Betteraves 7'!D31</f>
        <v>31.085025279510038</v>
      </c>
      <c r="F31" s="7">
        <f>'Prix - Orge 8'!D31</f>
        <v>167</v>
      </c>
      <c r="G31" s="7">
        <f>'Prix - Blé dur 9'!D31</f>
        <v>255</v>
      </c>
      <c r="H31" s="137">
        <f>'Prix - Soja 13'!D31</f>
        <v>653</v>
      </c>
      <c r="I31">
        <f>'Prix - Tournesol 17'!D31</f>
        <v>328.34901625320782</v>
      </c>
    </row>
    <row r="32" spans="1:9" x14ac:dyDescent="0.3">
      <c r="A32">
        <v>258.18</v>
      </c>
      <c r="B32" s="7">
        <f>'Prix - Colza 2'!D32</f>
        <v>508.75</v>
      </c>
      <c r="C32">
        <f>'Prix - Maïs grain 3'!D32</f>
        <v>149.5</v>
      </c>
      <c r="D32">
        <f>'Prix - Pomme de terre 4'!D32</f>
        <v>450</v>
      </c>
      <c r="E32">
        <f>'Prix - Betteraves 7'!D32</f>
        <v>30.611114627508069</v>
      </c>
      <c r="F32" s="7">
        <f>'Prix - Orge 8'!D32</f>
        <v>165</v>
      </c>
      <c r="G32" s="7">
        <f>'Prix - Blé dur 9'!D32</f>
        <v>255</v>
      </c>
      <c r="H32" s="137">
        <f>'Prix - Soja 13'!D32</f>
        <v>665</v>
      </c>
      <c r="I32">
        <f>'Prix - Tournesol 17'!D32</f>
        <v>331.56634746922026</v>
      </c>
    </row>
    <row r="33" spans="1:9" x14ac:dyDescent="0.3">
      <c r="A33">
        <v>255.93</v>
      </c>
      <c r="B33" s="7">
        <f>'Prix - Colza 2'!D33</f>
        <v>507.25</v>
      </c>
      <c r="C33">
        <f>'Prix - Maïs grain 3'!D33</f>
        <v>148.75</v>
      </c>
      <c r="D33">
        <f>'Prix - Pomme de terre 4'!D33</f>
        <v>450</v>
      </c>
      <c r="E33">
        <f>'Prix - Betteraves 7'!D33</f>
        <v>28.716429201866095</v>
      </c>
      <c r="F33" s="7">
        <f>'Prix - Orge 8'!D33</f>
        <v>167</v>
      </c>
      <c r="G33" s="7">
        <f>'Prix - Blé dur 9'!D33</f>
        <v>257</v>
      </c>
      <c r="H33" s="137">
        <f>'Prix - Soja 13'!D33</f>
        <v>663</v>
      </c>
      <c r="I33">
        <f>'Prix - Tournesol 17'!D33</f>
        <v>332.65165242902748</v>
      </c>
    </row>
    <row r="34" spans="1:9" x14ac:dyDescent="0.3">
      <c r="A34">
        <v>257.18</v>
      </c>
      <c r="B34" s="7">
        <f>'Prix - Colza 2'!D34</f>
        <v>510.75</v>
      </c>
      <c r="C34">
        <f>'Prix - Maïs grain 3'!D34</f>
        <v>146.5</v>
      </c>
      <c r="D34">
        <f>'Prix - Pomme de terre 4'!D34</f>
        <v>450</v>
      </c>
      <c r="E34">
        <f>'Prix - Betteraves 7'!D34</f>
        <v>29.028872213431924</v>
      </c>
      <c r="F34" s="7">
        <f>'Prix - Orge 8'!D34</f>
        <v>167</v>
      </c>
      <c r="G34" s="7">
        <f>'Prix - Blé dur 9'!D34</f>
        <v>257</v>
      </c>
      <c r="H34" s="137">
        <f>'Prix - Soja 13'!D34</f>
        <v>648</v>
      </c>
      <c r="I34">
        <f>'Prix - Tournesol 17'!D34</f>
        <v>329.47619468244852</v>
      </c>
    </row>
    <row r="35" spans="1:9" x14ac:dyDescent="0.3">
      <c r="A35">
        <v>260.68</v>
      </c>
      <c r="B35" s="7">
        <f>'Prix - Colza 2'!D35</f>
        <v>510.25</v>
      </c>
      <c r="C35">
        <f>'Prix - Maïs grain 3'!D35</f>
        <v>146</v>
      </c>
      <c r="D35">
        <f>'Prix - Pomme de terre 4'!D35</f>
        <v>450</v>
      </c>
      <c r="E35">
        <f>'Prix - Betteraves 7'!D35</f>
        <v>29.842062802531959</v>
      </c>
      <c r="F35" s="7">
        <f>'Prix - Orge 8'!D35</f>
        <v>167</v>
      </c>
      <c r="G35" s="7">
        <f>'Prix - Blé dur 9'!D35</f>
        <v>257</v>
      </c>
      <c r="H35" s="137">
        <f>'Prix - Soja 13'!D35</f>
        <v>690</v>
      </c>
      <c r="I35">
        <f>'Prix - Tournesol 17'!D35</f>
        <v>326.73037190082641</v>
      </c>
    </row>
    <row r="36" spans="1:9" x14ac:dyDescent="0.3">
      <c r="A36">
        <v>263.68</v>
      </c>
      <c r="B36" s="7">
        <f>'Prix - Colza 2'!D36</f>
        <v>510.75</v>
      </c>
      <c r="C36">
        <f>'Prix - Maïs grain 3'!D36</f>
        <v>146</v>
      </c>
      <c r="D36">
        <f>'Prix - Pomme de terre 4'!D36</f>
        <v>450</v>
      </c>
      <c r="E36">
        <f>'Prix - Betteraves 7'!D36</f>
        <v>28.813480426383652</v>
      </c>
      <c r="F36" s="7">
        <f>'Prix - Orge 8'!D36</f>
        <v>165</v>
      </c>
      <c r="G36" s="7">
        <f>'Prix - Blé dur 9'!D36</f>
        <v>256</v>
      </c>
      <c r="H36" s="137">
        <f>'Prix - Soja 13'!D36</f>
        <v>710</v>
      </c>
      <c r="I36">
        <f>'Prix - Tournesol 17'!D36</f>
        <v>328.62778730703263</v>
      </c>
    </row>
    <row r="37" spans="1:9" x14ac:dyDescent="0.3">
      <c r="A37">
        <v>263.93</v>
      </c>
      <c r="B37" s="7">
        <f>'Prix - Colza 2'!D37</f>
        <v>513</v>
      </c>
      <c r="C37">
        <f>'Prix - Maïs grain 3'!D37</f>
        <v>146.5</v>
      </c>
      <c r="D37">
        <f>'Prix - Pomme de terre 4'!D37</f>
        <v>450</v>
      </c>
      <c r="E37">
        <f>'Prix - Betteraves 7'!D37</f>
        <v>29.292992533926029</v>
      </c>
      <c r="F37" s="7">
        <f>'Prix - Orge 8'!D37</f>
        <v>167</v>
      </c>
      <c r="G37" s="7">
        <f>'Prix - Blé dur 9'!D37</f>
        <v>256</v>
      </c>
      <c r="H37" s="137">
        <f>'Prix - Soja 13'!D37</f>
        <v>710</v>
      </c>
      <c r="I37">
        <f>'Prix - Tournesol 17'!D37</f>
        <v>324.36539457779315</v>
      </c>
    </row>
    <row r="38" spans="1:9" x14ac:dyDescent="0.3">
      <c r="A38">
        <v>268.68</v>
      </c>
      <c r="B38" s="7">
        <f>'Prix - Colza 2'!D38</f>
        <v>519.25</v>
      </c>
      <c r="C38">
        <f>'Prix - Maïs grain 3'!D38</f>
        <v>145.5</v>
      </c>
      <c r="D38">
        <f>'Prix - Pomme de terre 4'!D38</f>
        <v>225</v>
      </c>
      <c r="E38">
        <f>'Prix - Betteraves 7'!D38</f>
        <v>29.953917050691246</v>
      </c>
      <c r="F38" s="7">
        <f>'Prix - Orge 8'!D38</f>
        <v>168</v>
      </c>
      <c r="G38" s="7">
        <f>'Prix - Blé dur 9'!D38</f>
        <v>261</v>
      </c>
      <c r="H38" s="137">
        <f>'Prix - Soja 13'!D38</f>
        <v>707</v>
      </c>
      <c r="I38">
        <f>'Prix - Tournesol 17'!D38</f>
        <v>321.76952956409144</v>
      </c>
    </row>
    <row r="39" spans="1:9" x14ac:dyDescent="0.3">
      <c r="A39">
        <v>267.68</v>
      </c>
      <c r="B39" s="7">
        <f>'Prix - Colza 2'!D39</f>
        <v>522.75</v>
      </c>
      <c r="C39">
        <f>'Prix - Maïs grain 3'!D39</f>
        <v>144.25</v>
      </c>
      <c r="D39">
        <f>'Prix - Pomme de terre 4'!D39</f>
        <v>230</v>
      </c>
      <c r="E39">
        <f>'Prix - Betteraves 7'!D39</f>
        <v>29.827404586338226</v>
      </c>
      <c r="F39" s="7">
        <f>'Prix - Orge 8'!D39</f>
        <v>166</v>
      </c>
      <c r="G39" s="7">
        <f>'Prix - Blé dur 9'!D39</f>
        <v>261</v>
      </c>
      <c r="H39" s="137">
        <f>'Prix - Soja 13'!D39</f>
        <v>713</v>
      </c>
      <c r="I39">
        <f>'Prix - Tournesol 17'!D39</f>
        <v>313.60246850089993</v>
      </c>
    </row>
    <row r="40" spans="1:9" x14ac:dyDescent="0.3">
      <c r="A40">
        <v>264.93</v>
      </c>
      <c r="B40" s="7">
        <f>'Prix - Colza 2'!D40</f>
        <v>519.75</v>
      </c>
      <c r="C40">
        <f>'Prix - Maïs grain 3'!D40</f>
        <v>144.75</v>
      </c>
      <c r="D40">
        <f>'Prix - Pomme de terre 4'!D40</f>
        <v>220</v>
      </c>
      <c r="E40">
        <f>'Prix - Betteraves 7'!D40</f>
        <v>29.339338366328612</v>
      </c>
      <c r="F40" s="7">
        <f>'Prix - Orge 8'!D40</f>
        <v>167</v>
      </c>
      <c r="G40" s="7">
        <f>'Prix - Blé dur 9'!D40</f>
        <v>261</v>
      </c>
      <c r="H40" s="137">
        <f>'Prix - Soja 13'!D40</f>
        <v>662</v>
      </c>
      <c r="I40">
        <f>'Prix - Tournesol 17'!D40</f>
        <v>313.81954502854222</v>
      </c>
    </row>
    <row r="41" spans="1:9" x14ac:dyDescent="0.3">
      <c r="A41">
        <v>261.18</v>
      </c>
      <c r="B41" s="7">
        <f>'Prix - Colza 2'!D41</f>
        <v>519.75</v>
      </c>
      <c r="C41">
        <f>'Prix - Maïs grain 3'!D41</f>
        <v>146.25</v>
      </c>
      <c r="D41">
        <f>'Prix - Pomme de terre 4'!D41</f>
        <v>235</v>
      </c>
      <c r="E41">
        <f>'Prix - Betteraves 7'!D41</f>
        <v>29.67082063474334</v>
      </c>
      <c r="F41" s="7">
        <f>'Prix - Orge 8'!D41</f>
        <v>162</v>
      </c>
      <c r="G41" s="7">
        <f>'Prix - Blé dur 9'!D41</f>
        <v>261</v>
      </c>
      <c r="H41" s="137">
        <f>'Prix - Soja 13'!D41</f>
        <v>625</v>
      </c>
      <c r="I41">
        <f>'Prix - Tournesol 17'!D41</f>
        <v>313.71666089366119</v>
      </c>
    </row>
    <row r="42" spans="1:9" x14ac:dyDescent="0.3">
      <c r="A42">
        <v>261.18</v>
      </c>
      <c r="B42" s="7">
        <f>'Prix - Colza 2'!D42</f>
        <v>516.25</v>
      </c>
      <c r="C42">
        <f>'Prix - Maïs grain 3'!D42</f>
        <v>146.75</v>
      </c>
      <c r="D42">
        <f>'Prix - Pomme de terre 4'!D42</f>
        <v>235</v>
      </c>
      <c r="E42">
        <f>'Prix - Betteraves 7'!D42</f>
        <v>30.087017949458946</v>
      </c>
      <c r="F42" s="7">
        <f>'Prix - Orge 8'!D42</f>
        <v>170</v>
      </c>
      <c r="G42" s="7">
        <f>'Prix - Blé dur 9'!D42</f>
        <v>261</v>
      </c>
      <c r="H42" s="137">
        <f>'Prix - Soja 13'!D42</f>
        <v>603</v>
      </c>
      <c r="I42">
        <f>'Prix - Tournesol 17'!D42</f>
        <v>314.87826086956528</v>
      </c>
    </row>
    <row r="43" spans="1:9" x14ac:dyDescent="0.3">
      <c r="A43">
        <v>261.68</v>
      </c>
      <c r="B43" s="7">
        <f>'Prix - Colza 2'!D43</f>
        <v>512.75</v>
      </c>
      <c r="C43">
        <f>'Prix - Maïs grain 3'!D43</f>
        <v>146.5</v>
      </c>
      <c r="D43">
        <f>'Prix - Pomme de terre 4'!D43</f>
        <v>235</v>
      </c>
      <c r="E43">
        <f>'Prix - Betteraves 7'!D43</f>
        <v>29.393949054739061</v>
      </c>
      <c r="F43" s="7">
        <f>'Prix - Orge 8'!D43</f>
        <v>175</v>
      </c>
      <c r="G43" s="7">
        <f>'Prix - Blé dur 9'!D43</f>
        <v>261</v>
      </c>
      <c r="H43" s="137">
        <f>'Prix - Soja 13'!D43</f>
        <v>481</v>
      </c>
      <c r="I43">
        <f>'Prix - Tournesol 17'!D43</f>
        <v>312.98352124891585</v>
      </c>
    </row>
    <row r="44" spans="1:9" x14ac:dyDescent="0.3">
      <c r="A44">
        <v>265.93</v>
      </c>
      <c r="B44" s="7">
        <f>'Prix - Colza 2'!D44</f>
        <v>516.75</v>
      </c>
      <c r="C44">
        <f>'Prix - Maïs grain 3'!D44</f>
        <v>148</v>
      </c>
      <c r="D44">
        <f>'Prix - Pomme de terre 4'!D44</f>
        <v>240</v>
      </c>
      <c r="E44">
        <f>'Prix - Betteraves 7'!D44</f>
        <v>30.697442014151932</v>
      </c>
      <c r="F44" s="7">
        <f>'Prix - Orge 8'!D44</f>
        <v>176</v>
      </c>
      <c r="G44" s="7">
        <f>'Prix - Blé dur 9'!D44</f>
        <v>263</v>
      </c>
      <c r="H44" s="137">
        <f>'Prix - Soja 13'!D44</f>
        <v>473</v>
      </c>
      <c r="I44">
        <f>'Prix - Tournesol 17'!D44</f>
        <v>313.17938361576961</v>
      </c>
    </row>
    <row r="45" spans="1:9" x14ac:dyDescent="0.3">
      <c r="A45">
        <v>267.68</v>
      </c>
      <c r="B45" s="7">
        <f>'Prix - Colza 2'!D45</f>
        <v>520.25</v>
      </c>
      <c r="C45">
        <f>'Prix - Maïs grain 3'!D45</f>
        <v>147</v>
      </c>
      <c r="D45">
        <f>'Prix - Pomme de terre 4'!D45</f>
        <v>230</v>
      </c>
      <c r="E45">
        <f>'Prix - Betteraves 7'!D45</f>
        <v>30.934708566287519</v>
      </c>
      <c r="F45" s="7">
        <f>'Prix - Orge 8'!D45</f>
        <v>177</v>
      </c>
      <c r="G45" s="7">
        <f>'Prix - Blé dur 9'!D45</f>
        <v>263</v>
      </c>
      <c r="H45" s="137">
        <f>'Prix - Soja 13'!D45</f>
        <v>458</v>
      </c>
      <c r="I45">
        <f>'Prix - Tournesol 17'!D45</f>
        <v>318.79307298109211</v>
      </c>
    </row>
    <row r="46" spans="1:9" x14ac:dyDescent="0.3">
      <c r="A46">
        <v>264.68</v>
      </c>
      <c r="B46" s="7">
        <f>'Prix - Colza 2'!D46</f>
        <v>517.25</v>
      </c>
      <c r="C46">
        <f>'Prix - Maïs grain 3'!D46</f>
        <v>145.75</v>
      </c>
      <c r="D46">
        <f>'Prix - Pomme de terre 4'!D46</f>
        <v>245</v>
      </c>
      <c r="E46">
        <f>'Prix - Betteraves 7'!D46</f>
        <v>32.024442684168832</v>
      </c>
      <c r="F46" s="7">
        <f>'Prix - Orge 8'!D46</f>
        <v>177</v>
      </c>
      <c r="G46" s="7">
        <f>'Prix - Blé dur 9'!D46</f>
        <v>263</v>
      </c>
      <c r="H46" s="137">
        <f>'Prix - Soja 13'!D46</f>
        <v>477</v>
      </c>
      <c r="I46">
        <f>'Prix - Tournesol 17'!D46</f>
        <v>317.99425437451026</v>
      </c>
    </row>
    <row r="47" spans="1:9" x14ac:dyDescent="0.3">
      <c r="A47">
        <v>265.43</v>
      </c>
      <c r="B47" s="7">
        <f>'Prix - Colza 2'!D47</f>
        <v>519.5</v>
      </c>
      <c r="C47">
        <f>'Prix - Maïs grain 3'!D47</f>
        <v>166.5</v>
      </c>
      <c r="D47">
        <f>'Prix - Pomme de terre 4'!D47</f>
        <v>245</v>
      </c>
      <c r="E47">
        <f>'Prix - Betteraves 7'!D47</f>
        <v>31.467246256372558</v>
      </c>
      <c r="F47" s="7">
        <f>'Prix - Orge 8'!D47</f>
        <v>172</v>
      </c>
      <c r="G47" s="7">
        <f>'Prix - Blé dur 9'!D47</f>
        <v>263</v>
      </c>
      <c r="H47" s="137">
        <f>'Prix - Soja 13'!D47</f>
        <v>477</v>
      </c>
      <c r="I47">
        <f>'Prix - Tournesol 17'!D47</f>
        <v>318.8031161473088</v>
      </c>
    </row>
    <row r="48" spans="1:9" x14ac:dyDescent="0.3">
      <c r="A48">
        <v>263.68</v>
      </c>
      <c r="B48" s="7">
        <f>'Prix - Colza 2'!D48</f>
        <v>519</v>
      </c>
      <c r="C48">
        <f>'Prix - Maïs grain 3'!D48</f>
        <v>163.25</v>
      </c>
      <c r="D48">
        <f>'Prix - Pomme de terre 4'!D48</f>
        <v>245</v>
      </c>
      <c r="E48">
        <f>'Prix - Betteraves 7'!D48</f>
        <v>31.867145421903054</v>
      </c>
      <c r="F48" s="7">
        <f>'Prix - Orge 8'!D48</f>
        <v>176</v>
      </c>
      <c r="G48" s="7">
        <f>'Prix - Blé dur 9'!D48</f>
        <v>261</v>
      </c>
      <c r="H48" s="137">
        <f>'Prix - Soja 13'!D48</f>
        <v>485</v>
      </c>
      <c r="I48">
        <f>'Prix - Tournesol 17'!D48</f>
        <v>314.02401612761855</v>
      </c>
    </row>
    <row r="49" spans="1:9" x14ac:dyDescent="0.3">
      <c r="A49">
        <v>260.93</v>
      </c>
      <c r="B49" s="7">
        <f>'Prix - Colza 2'!D49</f>
        <v>517.75</v>
      </c>
      <c r="C49">
        <f>'Prix - Maïs grain 3'!D49</f>
        <v>166.5</v>
      </c>
      <c r="D49">
        <f>'Prix - Pomme de terre 4'!D49</f>
        <v>245</v>
      </c>
      <c r="E49">
        <f>'Prix - Betteraves 7'!D49</f>
        <v>31.527149504677592</v>
      </c>
      <c r="F49" s="7">
        <f>'Prix - Orge 8'!D49</f>
        <v>180</v>
      </c>
      <c r="G49" s="7">
        <f>'Prix - Blé dur 9'!D49</f>
        <v>261</v>
      </c>
      <c r="H49" s="137">
        <f>'Prix - Soja 13'!D49</f>
        <v>487</v>
      </c>
      <c r="I49">
        <f>'Prix - Tournesol 17'!D49</f>
        <v>314.21481744062385</v>
      </c>
    </row>
    <row r="50" spans="1:9" x14ac:dyDescent="0.3">
      <c r="A50">
        <v>262.43</v>
      </c>
      <c r="B50" s="7">
        <f>'Prix - Colza 2'!D50</f>
        <v>518.5</v>
      </c>
      <c r="C50">
        <f>'Prix - Maïs grain 3'!D50</f>
        <v>165.5</v>
      </c>
      <c r="D50">
        <f>'Prix - Pomme de terre 4'!D50</f>
        <v>250</v>
      </c>
      <c r="E50">
        <f>'Prix - Betteraves 7'!D50</f>
        <v>29.93601462522852</v>
      </c>
      <c r="F50" s="7">
        <f>'Prix - Orge 8'!D50</f>
        <v>176</v>
      </c>
      <c r="G50" s="7">
        <f>'Prix - Blé dur 9'!D50</f>
        <v>261</v>
      </c>
      <c r="H50" s="137">
        <f>'Prix - Soja 13'!D50</f>
        <v>480</v>
      </c>
      <c r="I50">
        <f>'Prix - Tournesol 17'!D50</f>
        <v>311.04456579179146</v>
      </c>
    </row>
    <row r="51" spans="1:9" x14ac:dyDescent="0.3">
      <c r="A51">
        <v>265.93</v>
      </c>
      <c r="B51" s="7">
        <f>'Prix - Colza 2'!D51</f>
        <v>517.25</v>
      </c>
      <c r="C51">
        <f>'Prix - Maïs grain 3'!D51</f>
        <v>166.5</v>
      </c>
      <c r="D51">
        <f>'Prix - Pomme de terre 4'!D51</f>
        <v>260</v>
      </c>
      <c r="E51">
        <f>'Prix - Betteraves 7'!D51</f>
        <v>29.17847025495751</v>
      </c>
      <c r="F51" s="7">
        <f>'Prix - Orge 8'!D51</f>
        <v>176</v>
      </c>
      <c r="G51" s="7">
        <f>'Prix - Blé dur 9'!D51</f>
        <v>265</v>
      </c>
      <c r="H51" s="137">
        <f>'Prix - Soja 13'!D51</f>
        <v>448</v>
      </c>
      <c r="I51">
        <f>'Prix - Tournesol 17'!D51</f>
        <v>313.37035078441744</v>
      </c>
    </row>
    <row r="52" spans="1:9" x14ac:dyDescent="0.3">
      <c r="A52">
        <v>266.18</v>
      </c>
      <c r="B52" s="7">
        <f>'Prix - Colza 2'!D52</f>
        <v>517.25</v>
      </c>
      <c r="C52">
        <f>'Prix - Maïs grain 3'!D52</f>
        <v>167.75</v>
      </c>
      <c r="D52">
        <f>'Prix - Pomme de terre 4'!D52</f>
        <v>260</v>
      </c>
      <c r="E52">
        <f>'Prix - Betteraves 7'!D52</f>
        <v>31.089211116308324</v>
      </c>
      <c r="F52" s="7">
        <f>'Prix - Orge 8'!D52</f>
        <v>175</v>
      </c>
      <c r="G52" s="7">
        <f>'Prix - Blé dur 9'!D52</f>
        <v>270</v>
      </c>
      <c r="H52" s="137">
        <f>'Prix - Soja 13'!D52</f>
        <v>473</v>
      </c>
      <c r="I52">
        <f>'Prix - Tournesol 17'!D52</f>
        <v>313.27487943884262</v>
      </c>
    </row>
    <row r="53" spans="1:9" x14ac:dyDescent="0.3">
      <c r="A53">
        <v>264.43</v>
      </c>
      <c r="B53" s="7">
        <f>'Prix - Colza 2'!D53</f>
        <v>515.5</v>
      </c>
      <c r="C53">
        <f>'Prix - Maïs grain 3'!D53</f>
        <v>166.25</v>
      </c>
      <c r="D53">
        <f>'Prix - Pomme de terre 4'!D53</f>
        <v>260</v>
      </c>
      <c r="E53">
        <f>'Prix - Betteraves 7'!D53</f>
        <v>31.777341234058998</v>
      </c>
      <c r="F53" s="7">
        <f>'Prix - Orge 8'!D53</f>
        <v>173</v>
      </c>
      <c r="G53" s="7">
        <f>'Prix - Blé dur 9'!D53</f>
        <v>265</v>
      </c>
      <c r="H53" s="137">
        <f>'Prix - Soja 13'!D53</f>
        <v>456</v>
      </c>
      <c r="I53">
        <f>'Prix - Tournesol 17'!D53</f>
        <v>312.79803646563812</v>
      </c>
    </row>
    <row r="54" spans="1:9" x14ac:dyDescent="0.3">
      <c r="A54">
        <v>261.68</v>
      </c>
      <c r="B54" s="7">
        <f>'Prix - Colza 2'!D54</f>
        <v>518.75</v>
      </c>
      <c r="C54">
        <f>'Prix - Maïs grain 3'!D54</f>
        <v>167.25</v>
      </c>
      <c r="D54">
        <f>'Prix - Pomme de terre 4'!D54</f>
        <v>260</v>
      </c>
      <c r="E54">
        <f>'Prix - Betteraves 7'!D54</f>
        <v>31.88086665809438</v>
      </c>
      <c r="F54" s="7">
        <f>'Prix - Orge 8'!D54</f>
        <v>175</v>
      </c>
      <c r="G54" s="7">
        <f>'Prix - Blé dur 9'!D54</f>
        <v>265</v>
      </c>
      <c r="H54" s="137">
        <f>'Prix - Soja 13'!D54</f>
        <v>458</v>
      </c>
      <c r="I54">
        <f>'Prix - Tournesol 17'!D54</f>
        <v>312.1084495919979</v>
      </c>
    </row>
    <row r="55" spans="1:9" x14ac:dyDescent="0.3">
      <c r="A55">
        <v>265.18</v>
      </c>
      <c r="B55" s="7">
        <f>'Prix - Colza 2'!D55</f>
        <v>519.75</v>
      </c>
      <c r="C55">
        <f>'Prix - Maïs grain 3'!D55</f>
        <v>165</v>
      </c>
      <c r="D55">
        <f>'Prix - Pomme de terre 4'!D55</f>
        <v>245</v>
      </c>
      <c r="E55">
        <f>'Prix - Betteraves 7'!D55</f>
        <v>30.103072921683843</v>
      </c>
      <c r="F55" s="7">
        <f>'Prix - Orge 8'!D55</f>
        <v>175</v>
      </c>
      <c r="G55" s="7">
        <f>'Prix - Blé dur 9'!D55</f>
        <v>270</v>
      </c>
      <c r="H55" s="137">
        <f>'Prix - Soja 13'!D55</f>
        <v>468</v>
      </c>
      <c r="I55">
        <f>'Prix - Tournesol 17'!D55</f>
        <v>314.82322130074203</v>
      </c>
    </row>
    <row r="56" spans="1:9" x14ac:dyDescent="0.3">
      <c r="A56">
        <v>267.43</v>
      </c>
      <c r="B56" s="7">
        <f>'Prix - Colza 2'!D56</f>
        <v>519.5</v>
      </c>
      <c r="C56">
        <f>'Prix - Maïs grain 3'!D56</f>
        <v>163.75</v>
      </c>
      <c r="D56">
        <f>'Prix - Pomme de terre 4'!D56</f>
        <v>250</v>
      </c>
      <c r="E56">
        <f>'Prix - Betteraves 7'!D56</f>
        <v>28.573045151069369</v>
      </c>
      <c r="F56" s="7">
        <f>'Prix - Orge 8'!D56</f>
        <v>175</v>
      </c>
      <c r="G56" s="7">
        <f>'Prix - Blé dur 9'!D56</f>
        <v>270</v>
      </c>
      <c r="H56" s="137">
        <f>'Prix - Soja 13'!D56</f>
        <v>463</v>
      </c>
      <c r="I56">
        <f>'Prix - Tournesol 17'!D56</f>
        <v>313.49547809289669</v>
      </c>
    </row>
    <row r="57" spans="1:9" x14ac:dyDescent="0.3">
      <c r="A57">
        <v>261.18</v>
      </c>
      <c r="B57" s="7">
        <f>'Prix - Colza 2'!D57</f>
        <v>507.25</v>
      </c>
      <c r="C57">
        <f>'Prix - Maïs grain 3'!D57</f>
        <v>163.75</v>
      </c>
      <c r="D57">
        <f>'Prix - Pomme de terre 4'!D57</f>
        <v>235</v>
      </c>
      <c r="E57">
        <f>'Prix - Betteraves 7'!D57</f>
        <v>29.0850795831902</v>
      </c>
      <c r="F57" s="7">
        <f>'Prix - Orge 8'!D57</f>
        <v>173</v>
      </c>
      <c r="G57" s="7">
        <f>'Prix - Blé dur 9'!D57</f>
        <v>276</v>
      </c>
      <c r="H57" s="137">
        <f>'Prix - Soja 13'!D57</f>
        <v>462</v>
      </c>
      <c r="I57">
        <f>'Prix - Tournesol 17'!D57</f>
        <v>318.61528987419723</v>
      </c>
    </row>
    <row r="58" spans="1:9" x14ac:dyDescent="0.3">
      <c r="A58">
        <v>259.93</v>
      </c>
      <c r="B58" s="7">
        <f>'Prix - Colza 2'!D58</f>
        <v>502</v>
      </c>
      <c r="C58">
        <f>'Prix - Maïs grain 3'!D58</f>
        <v>166.5</v>
      </c>
      <c r="D58">
        <f>'Prix - Pomme de terre 4'!D58</f>
        <v>235</v>
      </c>
      <c r="E58">
        <f>'Prix - Betteraves 7'!D58</f>
        <v>29.116188307992523</v>
      </c>
      <c r="F58" s="7">
        <f>'Prix - Orge 8'!D58</f>
        <v>173</v>
      </c>
      <c r="G58" s="7">
        <f>'Prix - Blé dur 9'!D58</f>
        <v>276</v>
      </c>
      <c r="H58" s="137">
        <f>'Prix - Soja 13'!D58</f>
        <v>462</v>
      </c>
      <c r="I58">
        <f>'Prix - Tournesol 17'!D58</f>
        <v>319.18803044885817</v>
      </c>
    </row>
    <row r="59" spans="1:9" x14ac:dyDescent="0.3">
      <c r="A59">
        <v>261.93</v>
      </c>
      <c r="B59" s="7">
        <f>'Prix - Colza 2'!D59</f>
        <v>507</v>
      </c>
      <c r="C59">
        <f>'Prix - Maïs grain 3'!D59</f>
        <v>166.75</v>
      </c>
      <c r="D59">
        <f>'Prix - Pomme de terre 4'!D59</f>
        <v>235</v>
      </c>
      <c r="E59">
        <f>'Prix - Betteraves 7'!D59</f>
        <v>28.550500660034128</v>
      </c>
      <c r="F59" s="7">
        <f>'Prix - Orge 8'!D59</f>
        <v>173</v>
      </c>
      <c r="G59" s="7">
        <f>'Prix - Blé dur 9'!D59</f>
        <v>280</v>
      </c>
      <c r="I59">
        <f>'Prix - Tournesol 17'!D59</f>
        <v>321.78339476917677</v>
      </c>
    </row>
    <row r="60" spans="1:9" x14ac:dyDescent="0.3">
      <c r="A60">
        <v>262.18</v>
      </c>
      <c r="B60" s="7">
        <f>'Prix - Colza 2'!D60</f>
        <v>501.75</v>
      </c>
      <c r="C60">
        <f>'Prix - Maïs grain 3'!D60</f>
        <v>168.25</v>
      </c>
      <c r="D60">
        <f>'Prix - Pomme de terre 4'!D60</f>
        <v>220</v>
      </c>
      <c r="E60">
        <f>'Prix - Betteraves 7'!D60</f>
        <v>28.700128700128698</v>
      </c>
      <c r="F60" s="7">
        <f>'Prix - Orge 8'!D60</f>
        <v>172</v>
      </c>
      <c r="G60" s="7">
        <f>'Prix - Blé dur 9'!D60</f>
        <v>280</v>
      </c>
      <c r="I60">
        <f>'Prix - Tournesol 17'!D60</f>
        <v>323.2551968155683</v>
      </c>
    </row>
    <row r="61" spans="1:9" x14ac:dyDescent="0.3">
      <c r="A61">
        <v>264.68</v>
      </c>
      <c r="B61" s="7">
        <f>'Prix - Colza 2'!D61</f>
        <v>498.25</v>
      </c>
      <c r="C61">
        <f>'Prix - Maïs grain 3'!D61</f>
        <v>168.75</v>
      </c>
      <c r="D61">
        <f>'Prix - Pomme de terre 4'!D61</f>
        <v>210</v>
      </c>
      <c r="E61">
        <f>'Prix - Betteraves 7'!D61</f>
        <v>29.395042074141461</v>
      </c>
      <c r="F61" s="7">
        <f>'Prix - Orge 8'!D61</f>
        <v>168.5</v>
      </c>
      <c r="G61" s="7">
        <f>'Prix - Blé dur 9'!D61</f>
        <v>280</v>
      </c>
      <c r="I61">
        <f>'Prix - Tournesol 17'!D61</f>
        <v>331.45829659672012</v>
      </c>
    </row>
    <row r="62" spans="1:9" x14ac:dyDescent="0.3">
      <c r="A62">
        <v>261.43</v>
      </c>
      <c r="B62" s="7">
        <f>'Prix - Colza 2'!D62</f>
        <v>494.25</v>
      </c>
      <c r="C62">
        <f>'Prix - Maïs grain 3'!D62</f>
        <v>168.25</v>
      </c>
      <c r="D62">
        <f>'Prix - Pomme de terre 4'!D62</f>
        <v>200</v>
      </c>
      <c r="E62">
        <f>'Prix - Betteraves 7'!D62</f>
        <v>29.468684025334273</v>
      </c>
      <c r="F62" s="7">
        <f>'Prix - Orge 8'!D62</f>
        <v>170</v>
      </c>
      <c r="G62" s="7">
        <f>'Prix - Blé dur 9'!D62</f>
        <v>280</v>
      </c>
      <c r="I62">
        <f>'Prix - Tournesol 17'!D62</f>
        <v>332.15352186896189</v>
      </c>
    </row>
    <row r="63" spans="1:9" x14ac:dyDescent="0.3">
      <c r="A63">
        <v>262.18</v>
      </c>
      <c r="B63" s="7">
        <f>'Prix - Colza 2'!D63</f>
        <v>496.5</v>
      </c>
      <c r="C63">
        <f>'Prix - Maïs grain 3'!D63</f>
        <v>166.75</v>
      </c>
      <c r="D63">
        <f>'Prix - Pomme de terre 4'!D63</f>
        <v>195</v>
      </c>
      <c r="E63">
        <f>'Prix - Betteraves 7'!D63</f>
        <v>28.711248252253991</v>
      </c>
      <c r="F63" s="7">
        <f>'Prix - Orge 8'!D63</f>
        <v>166</v>
      </c>
      <c r="G63" s="7">
        <f>'Prix - Blé dur 9'!D63</f>
        <v>280</v>
      </c>
      <c r="I63">
        <f>'Prix - Tournesol 17'!D63</f>
        <v>333.06501547987614</v>
      </c>
    </row>
    <row r="64" spans="1:9" x14ac:dyDescent="0.3">
      <c r="A64">
        <v>262.18</v>
      </c>
      <c r="B64" s="7">
        <f>'Prix - Colza 2'!D64</f>
        <v>485.5</v>
      </c>
      <c r="C64">
        <f>'Prix - Maïs grain 3'!D64</f>
        <v>164.75</v>
      </c>
      <c r="D64">
        <f>'Prix - Pomme de terre 4'!D64</f>
        <v>190</v>
      </c>
      <c r="E64">
        <f>'Prix - Betteraves 7'!D64</f>
        <v>28.191015783083774</v>
      </c>
      <c r="F64" s="7">
        <f>'Prix - Orge 8'!D64</f>
        <v>165</v>
      </c>
      <c r="G64" s="7">
        <f>'Prix - Blé dur 9'!D64</f>
        <v>280</v>
      </c>
      <c r="I64">
        <f>'Prix - Tournesol 17'!D64</f>
        <v>332.9027691763248</v>
      </c>
    </row>
    <row r="65" spans="1:9" x14ac:dyDescent="0.3">
      <c r="A65">
        <v>258.93</v>
      </c>
      <c r="B65" s="7">
        <f>'Prix - Colza 2'!D65</f>
        <v>481.75</v>
      </c>
      <c r="C65">
        <f>'Prix - Maïs grain 3'!D65</f>
        <v>167.25</v>
      </c>
      <c r="D65">
        <f>'Prix - Pomme de terre 4'!D65</f>
        <v>200</v>
      </c>
      <c r="E65">
        <f>'Prix - Betteraves 7'!D65</f>
        <v>29.229334075249987</v>
      </c>
      <c r="F65" s="7">
        <f>'Prix - Orge 8'!D65</f>
        <v>162</v>
      </c>
      <c r="G65" s="7">
        <f>'Prix - Blé dur 9'!D65</f>
        <v>280</v>
      </c>
      <c r="I65">
        <f>'Prix - Tournesol 17'!D65</f>
        <v>332.64928659503261</v>
      </c>
    </row>
    <row r="66" spans="1:9" x14ac:dyDescent="0.3">
      <c r="A66">
        <v>266.68</v>
      </c>
      <c r="B66" s="7">
        <f>'Prix - Colza 2'!D66</f>
        <v>487.75</v>
      </c>
      <c r="C66">
        <f>'Prix - Maïs grain 3'!D66</f>
        <v>169</v>
      </c>
      <c r="D66">
        <f>'Prix - Pomme de terre 4'!D66</f>
        <v>170</v>
      </c>
      <c r="E66">
        <f>'Prix - Betteraves 7'!D66</f>
        <v>28.672664631059877</v>
      </c>
      <c r="F66" s="7">
        <f>'Prix - Orge 8'!D66</f>
        <v>165</v>
      </c>
      <c r="G66" s="7">
        <f>'Prix - Blé dur 9'!D66</f>
        <v>280</v>
      </c>
      <c r="I66">
        <f>'Prix - Tournesol 17'!D66</f>
        <v>336.44436550927981</v>
      </c>
    </row>
    <row r="67" spans="1:9" x14ac:dyDescent="0.3">
      <c r="A67">
        <v>263.43</v>
      </c>
      <c r="B67" s="7">
        <f>'Prix - Colza 2'!D67</f>
        <v>476.75</v>
      </c>
      <c r="C67">
        <f>'Prix - Maïs grain 3'!D67</f>
        <v>168.5</v>
      </c>
      <c r="D67">
        <f>'Prix - Pomme de terre 4'!D67</f>
        <v>170</v>
      </c>
      <c r="E67">
        <f>'Prix - Betteraves 7'!D67</f>
        <v>28.530518736704302</v>
      </c>
      <c r="F67" s="7">
        <f>'Prix - Orge 8'!D67</f>
        <v>168</v>
      </c>
      <c r="G67" s="7">
        <f>'Prix - Blé dur 9'!D67</f>
        <v>281</v>
      </c>
      <c r="I67">
        <f>'Prix - Tournesol 17'!D67</f>
        <v>338.80636840700879</v>
      </c>
    </row>
    <row r="68" spans="1:9" x14ac:dyDescent="0.3">
      <c r="A68">
        <v>260.18</v>
      </c>
      <c r="B68" s="7">
        <f>'Prix - Colza 2'!D68</f>
        <v>471.25</v>
      </c>
      <c r="C68">
        <f>'Prix - Maïs grain 3'!D68</f>
        <v>169.5</v>
      </c>
      <c r="D68">
        <f>'Prix - Pomme de terre 4'!D68</f>
        <v>170</v>
      </c>
      <c r="E68">
        <f>'Prix - Betteraves 7'!D68</f>
        <v>28.00099206349206</v>
      </c>
      <c r="F68" s="7">
        <f>'Prix - Orge 8'!D68</f>
        <v>170</v>
      </c>
      <c r="G68" s="7">
        <f>'Prix - Blé dur 9'!D68</f>
        <v>275</v>
      </c>
      <c r="I68">
        <f>'Prix - Tournesol 17'!D68</f>
        <v>337.83136802908064</v>
      </c>
    </row>
    <row r="69" spans="1:9" x14ac:dyDescent="0.3">
      <c r="A69">
        <v>258.93</v>
      </c>
      <c r="B69" s="7">
        <f>'Prix - Colza 2'!D69</f>
        <v>465.75</v>
      </c>
      <c r="C69">
        <f>'Prix - Maïs grain 3'!D69</f>
        <v>167.25</v>
      </c>
      <c r="D69">
        <f>'Prix - Pomme de terre 4'!D69</f>
        <v>165</v>
      </c>
      <c r="E69">
        <f>'Prix - Betteraves 7'!D69</f>
        <v>27.940385148466419</v>
      </c>
      <c r="F69" s="7">
        <f>'Prix - Orge 8'!D69</f>
        <v>169</v>
      </c>
      <c r="G69" s="7">
        <f>'Prix - Blé dur 9'!D69</f>
        <v>275</v>
      </c>
      <c r="I69">
        <f>'Prix - Tournesol 17'!D69</f>
        <v>339.69560215910093</v>
      </c>
    </row>
    <row r="70" spans="1:9" x14ac:dyDescent="0.3">
      <c r="A70">
        <v>261.18</v>
      </c>
      <c r="B70" s="7">
        <f>'Prix - Colza 2'!D70</f>
        <v>482.5</v>
      </c>
      <c r="C70">
        <f>'Prix - Maïs grain 3'!D70</f>
        <v>165</v>
      </c>
      <c r="D70">
        <f>'Prix - Pomme de terre 4'!D70</f>
        <v>165</v>
      </c>
      <c r="E70">
        <f>'Prix - Betteraves 7'!D70</f>
        <v>26.681870011402509</v>
      </c>
      <c r="F70" s="7">
        <f>'Prix - Orge 8'!D70</f>
        <v>170</v>
      </c>
      <c r="G70" s="7">
        <f>'Prix - Blé dur 9'!D70</f>
        <v>272.5</v>
      </c>
      <c r="I70">
        <f>'Prix - Tournesol 17'!D70</f>
        <v>340.43179587831207</v>
      </c>
    </row>
    <row r="71" spans="1:9" x14ac:dyDescent="0.3">
      <c r="A71">
        <v>259.93</v>
      </c>
      <c r="B71" s="7">
        <f>'Prix - Colza 2'!D71</f>
        <v>486.5</v>
      </c>
      <c r="C71">
        <f>'Prix - Maïs grain 3'!D71</f>
        <v>165.25</v>
      </c>
      <c r="D71">
        <f>'Prix - Pomme de terre 4'!D71</f>
        <v>165</v>
      </c>
      <c r="E71">
        <f>'Prix - Betteraves 7'!D71</f>
        <v>25.995369245964287</v>
      </c>
      <c r="F71" s="7">
        <f>'Prix - Orge 8'!D71</f>
        <v>174</v>
      </c>
      <c r="G71" s="7">
        <f>'Prix - Blé dur 9'!D71</f>
        <v>272.5</v>
      </c>
      <c r="I71">
        <f>'Prix - Tournesol 17'!D71</f>
        <v>346.3095025851311</v>
      </c>
    </row>
    <row r="72" spans="1:9" x14ac:dyDescent="0.3">
      <c r="A72">
        <v>260.68</v>
      </c>
      <c r="B72" s="7">
        <f>'Prix - Colza 2'!D72</f>
        <v>481.5</v>
      </c>
      <c r="C72">
        <f>'Prix - Maïs grain 3'!D72</f>
        <v>166.5</v>
      </c>
      <c r="D72">
        <f>'Prix - Pomme de terre 4'!D72</f>
        <v>160</v>
      </c>
      <c r="E72">
        <f>'Prix - Betteraves 7'!D72</f>
        <v>26.030844155844157</v>
      </c>
      <c r="F72" s="7">
        <f>'Prix - Orge 8'!D72</f>
        <v>176</v>
      </c>
      <c r="G72" s="7">
        <f>'Prix - Blé dur 9'!D72</f>
        <v>276</v>
      </c>
      <c r="I72">
        <f>'Prix - Tournesol 17'!D72</f>
        <v>341.76039992858415</v>
      </c>
    </row>
    <row r="73" spans="1:9" x14ac:dyDescent="0.3">
      <c r="A73">
        <v>262.18</v>
      </c>
      <c r="B73" s="7">
        <f>'Prix - Colza 2'!D73</f>
        <v>484.25</v>
      </c>
      <c r="C73">
        <f>'Prix - Maïs grain 3'!D73</f>
        <v>167.5</v>
      </c>
      <c r="D73">
        <f>'Prix - Pomme de terre 4'!D73</f>
        <v>150</v>
      </c>
      <c r="E73">
        <f>'Prix - Betteraves 7'!D73</f>
        <v>27.010666841175315</v>
      </c>
      <c r="F73" s="7">
        <f>'Prix - Orge 8'!D73</f>
        <v>175</v>
      </c>
      <c r="G73" s="7">
        <f>'Prix - Blé dur 9'!D73</f>
        <v>275</v>
      </c>
      <c r="I73">
        <f>'Prix - Tournesol 17'!D73</f>
        <v>342.33211124027537</v>
      </c>
    </row>
    <row r="74" spans="1:9" x14ac:dyDescent="0.3">
      <c r="A74">
        <v>262.18</v>
      </c>
      <c r="B74" s="7">
        <f>'Prix - Colza 2'!D74</f>
        <v>478</v>
      </c>
      <c r="C74">
        <f>'Prix - Maïs grain 3'!D74</f>
        <v>167</v>
      </c>
      <c r="D74">
        <f>'Prix - Pomme de terre 4'!D74</f>
        <v>150</v>
      </c>
      <c r="E74">
        <f>'Prix - Betteraves 7'!D74</f>
        <v>28.6726068083162</v>
      </c>
      <c r="F74" s="7">
        <f>'Prix - Orge 8'!D74</f>
        <v>175</v>
      </c>
      <c r="G74" s="7">
        <f>'Prix - Blé dur 9'!D74</f>
        <v>270</v>
      </c>
      <c r="I74">
        <f>'Prix - Tournesol 17'!D74</f>
        <v>342.59242681944318</v>
      </c>
    </row>
    <row r="75" spans="1:9" x14ac:dyDescent="0.3">
      <c r="A75">
        <v>264.43</v>
      </c>
      <c r="B75" s="7">
        <f>'Prix - Colza 2'!D75</f>
        <v>480</v>
      </c>
      <c r="C75">
        <f>'Prix - Maïs grain 3'!D75</f>
        <v>166.5</v>
      </c>
      <c r="D75">
        <f>'Prix - Pomme de terre 4'!D75</f>
        <v>60</v>
      </c>
      <c r="E75">
        <f>'Prix - Betteraves 7'!D75</f>
        <v>28.757168925964546</v>
      </c>
      <c r="F75" s="7">
        <f>'Prix - Orge 8'!D75</f>
        <v>166</v>
      </c>
      <c r="G75" s="7">
        <f>'Prix - Blé dur 9'!D75</f>
        <v>270</v>
      </c>
      <c r="I75">
        <f>'Prix - Tournesol 17'!D75</f>
        <v>340.17569021154537</v>
      </c>
    </row>
    <row r="76" spans="1:9" x14ac:dyDescent="0.3">
      <c r="A76">
        <v>259.68</v>
      </c>
      <c r="B76" s="7">
        <f>'Prix - Colza 2'!D76</f>
        <v>474.25</v>
      </c>
      <c r="C76">
        <f>'Prix - Maïs grain 3'!D76</f>
        <v>167.5</v>
      </c>
      <c r="D76">
        <f>'Prix - Pomme de terre 4'!D76</f>
        <v>50</v>
      </c>
      <c r="E76">
        <f>'Prix - Betteraves 7'!D76</f>
        <v>28.105713960039733</v>
      </c>
      <c r="F76" s="7">
        <f>'Prix - Orge 8'!D76</f>
        <v>168</v>
      </c>
      <c r="G76" s="7">
        <f>'Prix - Blé dur 9'!D76</f>
        <v>275</v>
      </c>
      <c r="I76">
        <f>'Prix - Tournesol 17'!D76</f>
        <v>341.69849871191258</v>
      </c>
    </row>
    <row r="77" spans="1:9" x14ac:dyDescent="0.3">
      <c r="A77">
        <v>259.93</v>
      </c>
      <c r="B77" s="7">
        <f>'Prix - Colza 2'!D77</f>
        <v>474.75</v>
      </c>
      <c r="C77">
        <f>'Prix - Maïs grain 3'!D77</f>
        <v>171.5</v>
      </c>
      <c r="D77">
        <f>'Prix - Pomme de terre 4'!D77</f>
        <v>50</v>
      </c>
      <c r="E77">
        <f>'Prix - Betteraves 7'!D77</f>
        <v>27.98409789935214</v>
      </c>
      <c r="F77" s="7">
        <f>'Prix - Orge 8'!D77</f>
        <v>165</v>
      </c>
      <c r="G77" s="7">
        <f>'Prix - Blé dur 9'!D77</f>
        <v>270</v>
      </c>
      <c r="I77">
        <f>'Prix - Tournesol 17'!D77</f>
        <v>342.93915040183697</v>
      </c>
    </row>
    <row r="78" spans="1:9" x14ac:dyDescent="0.3">
      <c r="A78">
        <v>229.43</v>
      </c>
      <c r="B78" s="7">
        <f>'Prix - Colza 2'!D78</f>
        <v>473.5</v>
      </c>
      <c r="C78">
        <f>'Prix - Maïs grain 3'!D78</f>
        <v>171.5</v>
      </c>
      <c r="D78">
        <f>'Prix - Pomme de terre 4'!D78</f>
        <v>55</v>
      </c>
      <c r="E78">
        <f>'Prix - Betteraves 7'!D78</f>
        <v>28.071118933541928</v>
      </c>
      <c r="F78" s="7">
        <f>'Prix - Orge 8'!D78</f>
        <v>165</v>
      </c>
      <c r="G78" s="7">
        <f>'Prix - Blé dur 9'!D78</f>
        <v>275</v>
      </c>
      <c r="I78">
        <f>'Prix - Tournesol 17'!D78</f>
        <v>346.8011064513251</v>
      </c>
    </row>
    <row r="79" spans="1:9" x14ac:dyDescent="0.3">
      <c r="A79">
        <v>228.18</v>
      </c>
      <c r="B79" s="7">
        <f>'Prix - Colza 2'!D79</f>
        <v>472.5</v>
      </c>
      <c r="C79">
        <f>'Prix - Maïs grain 3'!D79</f>
        <v>168.25</v>
      </c>
      <c r="D79">
        <f>'Prix - Pomme de terre 4'!D79</f>
        <v>70</v>
      </c>
      <c r="E79">
        <f>'Prix - Betteraves 7'!D79</f>
        <v>28.17321489028971</v>
      </c>
      <c r="F79" s="7">
        <f>'Prix - Orge 8'!D79</f>
        <v>169</v>
      </c>
      <c r="G79" s="7">
        <f>'Prix - Blé dur 9'!D79</f>
        <v>272.5</v>
      </c>
      <c r="I79">
        <f>'Prix - Tournesol 17'!D79</f>
        <v>337.77503960570317</v>
      </c>
    </row>
    <row r="80" spans="1:9" x14ac:dyDescent="0.3">
      <c r="A80">
        <v>229.93</v>
      </c>
      <c r="B80" s="7">
        <f>'Prix - Colza 2'!D80</f>
        <v>477.25</v>
      </c>
      <c r="C80">
        <f>'Prix - Maïs grain 3'!D80</f>
        <v>170.25</v>
      </c>
      <c r="D80">
        <f>'Prix - Pomme de terre 4'!D80</f>
        <v>100</v>
      </c>
      <c r="E80">
        <f>'Prix - Betteraves 7'!D80</f>
        <v>27.483069977426634</v>
      </c>
      <c r="F80" s="7">
        <f>'Prix - Orge 8'!D80</f>
        <v>162</v>
      </c>
      <c r="G80" s="7">
        <f>'Prix - Blé dur 9'!D80</f>
        <v>270</v>
      </c>
      <c r="I80">
        <f>'Prix - Tournesol 17'!D80</f>
        <v>338.00584432834501</v>
      </c>
    </row>
    <row r="81" spans="1:9" x14ac:dyDescent="0.3">
      <c r="A81">
        <v>232.18</v>
      </c>
      <c r="B81" s="7">
        <f>'Prix - Colza 2'!D81</f>
        <v>481</v>
      </c>
      <c r="C81">
        <f>'Prix - Maïs grain 3'!D81</f>
        <v>170.25</v>
      </c>
      <c r="D81">
        <f>'Prix - Pomme de terre 4'!D81</f>
        <v>80</v>
      </c>
      <c r="E81">
        <f>'Prix - Betteraves 7'!D81</f>
        <v>27.37193871785351</v>
      </c>
      <c r="F81" s="7">
        <f>'Prix - Orge 8'!D81</f>
        <v>165</v>
      </c>
      <c r="G81" s="7">
        <f>'Prix - Blé dur 9'!D81</f>
        <v>272</v>
      </c>
      <c r="I81">
        <f>'Prix - Tournesol 17'!D81</f>
        <v>334.15329768270942</v>
      </c>
    </row>
    <row r="82" spans="1:9" x14ac:dyDescent="0.3">
      <c r="A82">
        <v>233.43</v>
      </c>
      <c r="B82" s="7">
        <f>'Prix - Colza 2'!D82</f>
        <v>482.5</v>
      </c>
      <c r="C82">
        <f>'Prix - Maïs grain 3'!D82</f>
        <v>170.25</v>
      </c>
      <c r="D82">
        <f>'Prix - Pomme de terre 4'!D82</f>
        <v>85</v>
      </c>
      <c r="E82">
        <f>'Prix - Betteraves 7'!D82</f>
        <v>25.731535905954509</v>
      </c>
      <c r="F82" s="7">
        <f>'Prix - Orge 8'!D82</f>
        <v>165</v>
      </c>
      <c r="G82" s="7">
        <f>'Prix - Blé dur 9'!D82</f>
        <v>272</v>
      </c>
      <c r="I82">
        <f>'Prix - Tournesol 17'!D82</f>
        <v>332.55461435577354</v>
      </c>
    </row>
    <row r="83" spans="1:9" x14ac:dyDescent="0.3">
      <c r="A83">
        <v>233.68</v>
      </c>
      <c r="B83" s="7">
        <f>'Prix - Colza 2'!D83</f>
        <v>484.75</v>
      </c>
      <c r="C83">
        <f>'Prix - Maïs grain 3'!D83</f>
        <v>171.5</v>
      </c>
      <c r="D83">
        <f>'Prix - Pomme de terre 4'!D83</f>
        <v>85</v>
      </c>
      <c r="E83">
        <f>'Prix - Betteraves 7'!D83</f>
        <v>26.047865667320742</v>
      </c>
      <c r="F83" s="7">
        <f>'Prix - Orge 8'!D83</f>
        <v>166</v>
      </c>
      <c r="G83" s="7">
        <f>'Prix - Blé dur 9'!D83</f>
        <v>272</v>
      </c>
      <c r="I83">
        <f>'Prix - Tournesol 17'!D83</f>
        <v>332.32495511669651</v>
      </c>
    </row>
    <row r="84" spans="1:9" x14ac:dyDescent="0.3">
      <c r="A84">
        <v>237.93</v>
      </c>
      <c r="B84" s="7">
        <f>'Prix - Colza 2'!D84</f>
        <v>485.75</v>
      </c>
      <c r="C84">
        <f>'Prix - Maïs grain 3'!D84</f>
        <v>170</v>
      </c>
      <c r="D84">
        <f>'Prix - Pomme de terre 4'!D84</f>
        <v>90</v>
      </c>
      <c r="E84">
        <f>'Prix - Betteraves 7'!D84</f>
        <v>26.012673457928937</v>
      </c>
      <c r="F84" s="7">
        <f>'Prix - Orge 8'!D84</f>
        <v>161</v>
      </c>
      <c r="G84" s="7">
        <f>'Prix - Blé dur 9'!D84</f>
        <v>265</v>
      </c>
      <c r="I84">
        <f>'Prix - Tournesol 17'!D84</f>
        <v>322.29396466684602</v>
      </c>
    </row>
    <row r="85" spans="1:9" x14ac:dyDescent="0.3">
      <c r="A85">
        <v>238.68</v>
      </c>
      <c r="B85" s="7">
        <f>'Prix - Colza 2'!D85</f>
        <v>486</v>
      </c>
      <c r="C85">
        <f>'Prix - Maïs grain 3'!D85</f>
        <v>169</v>
      </c>
      <c r="D85">
        <f>'Prix - Pomme de terre 4'!D85</f>
        <v>90</v>
      </c>
      <c r="E85">
        <f>'Prix - Betteraves 7'!D85</f>
        <v>25.144959857270294</v>
      </c>
      <c r="F85" s="7">
        <f>'Prix - Orge 8'!D85</f>
        <v>165</v>
      </c>
      <c r="G85" s="7">
        <f>'Prix - Blé dur 9'!D85</f>
        <v>263</v>
      </c>
      <c r="I85">
        <f>'Prix - Tournesol 17'!D85</f>
        <v>322.68344938403857</v>
      </c>
    </row>
    <row r="86" spans="1:9" x14ac:dyDescent="0.3">
      <c r="A86">
        <v>239.43</v>
      </c>
      <c r="B86" s="7">
        <f>'Prix - Colza 2'!D86</f>
        <v>483.75</v>
      </c>
      <c r="C86">
        <f>'Prix - Maïs grain 3'!D86</f>
        <v>168.5</v>
      </c>
      <c r="D86">
        <f>'Prix - Pomme de terre 4'!D86</f>
        <v>85</v>
      </c>
      <c r="E86">
        <f>'Prix - Betteraves 7'!D86</f>
        <v>24.519184767007943</v>
      </c>
      <c r="F86" s="7">
        <f>'Prix - Orge 8'!D86</f>
        <v>162</v>
      </c>
      <c r="G86" s="7">
        <f>'Prix - Blé dur 9'!D86</f>
        <v>263</v>
      </c>
      <c r="I86">
        <f>'Prix - Tournesol 17'!D86</f>
        <v>322.13979263496606</v>
      </c>
    </row>
    <row r="87" spans="1:9" x14ac:dyDescent="0.3">
      <c r="A87">
        <v>238.93</v>
      </c>
      <c r="B87" s="7">
        <f>'Prix - Colza 2'!D87</f>
        <v>473.5</v>
      </c>
      <c r="C87">
        <f>'Prix - Maïs grain 3'!D87</f>
        <v>168.75</v>
      </c>
      <c r="D87">
        <f>'Prix - Pomme de terre 4'!D87</f>
        <v>85</v>
      </c>
      <c r="E87">
        <f>'Prix - Betteraves 7'!D87</f>
        <v>24.596135571745329</v>
      </c>
      <c r="F87" s="7">
        <f>'Prix - Orge 8'!D87</f>
        <v>162</v>
      </c>
      <c r="G87" s="7">
        <f>'Prix - Blé dur 9'!D87</f>
        <v>266</v>
      </c>
      <c r="I87">
        <f>'Prix - Tournesol 17'!D87</f>
        <v>322.32528818443802</v>
      </c>
    </row>
    <row r="88" spans="1:9" x14ac:dyDescent="0.3">
      <c r="A88">
        <v>239.43</v>
      </c>
      <c r="B88" s="7">
        <f>'Prix - Colza 2'!D88</f>
        <v>449</v>
      </c>
      <c r="C88">
        <f>'Prix - Maïs grain 3'!D88</f>
        <v>168</v>
      </c>
      <c r="D88">
        <f>'Prix - Pomme de terre 4'!D88</f>
        <v>85</v>
      </c>
      <c r="E88">
        <f>'Prix - Betteraves 7'!D88</f>
        <v>25.940017192524436</v>
      </c>
      <c r="F88" s="7">
        <f>'Prix - Orge 8'!D88</f>
        <v>158</v>
      </c>
      <c r="G88" s="7">
        <f>'Prix - Blé dur 9'!D88</f>
        <v>266</v>
      </c>
      <c r="I88">
        <f>'Prix - Tournesol 17'!D88</f>
        <v>322.84579987368039</v>
      </c>
    </row>
    <row r="89" spans="1:9" x14ac:dyDescent="0.3">
      <c r="A89">
        <v>241.68</v>
      </c>
      <c r="B89" s="7">
        <f>'Prix - Colza 2'!D89</f>
        <v>450.25</v>
      </c>
      <c r="C89">
        <f>'Prix - Maïs grain 3'!D89</f>
        <v>168.75</v>
      </c>
      <c r="D89">
        <f>'Prix - Pomme de terre 4'!D89</f>
        <v>85</v>
      </c>
      <c r="E89">
        <f>'Prix - Betteraves 7'!D89</f>
        <v>26.163437987085281</v>
      </c>
      <c r="F89" s="7">
        <f>'Prix - Orge 8'!D89</f>
        <v>162</v>
      </c>
      <c r="G89" s="7">
        <f>'Prix - Blé dur 9'!D89</f>
        <v>266</v>
      </c>
      <c r="I89">
        <f>'Prix - Tournesol 17'!D89</f>
        <v>323.47976039208572</v>
      </c>
    </row>
    <row r="90" spans="1:9" x14ac:dyDescent="0.3">
      <c r="A90">
        <v>242.43</v>
      </c>
      <c r="B90" s="7">
        <f>'Prix - Colza 2'!D90</f>
        <v>452</v>
      </c>
      <c r="C90">
        <f>'Prix - Maïs grain 3'!D90</f>
        <v>169.25</v>
      </c>
      <c r="D90">
        <f>'Prix - Pomme de terre 4'!D90</f>
        <v>80</v>
      </c>
      <c r="E90">
        <f>'Prix - Betteraves 7'!D90</f>
        <v>27.014346152622704</v>
      </c>
      <c r="F90" s="7">
        <f>'Prix - Orge 8'!D90</f>
        <v>160</v>
      </c>
      <c r="G90" s="7">
        <f>'Prix - Blé dur 9'!D90</f>
        <v>262</v>
      </c>
      <c r="I90">
        <f>'Prix - Tournesol 17'!D90</f>
        <v>322.99372898300459</v>
      </c>
    </row>
    <row r="91" spans="1:9" x14ac:dyDescent="0.3">
      <c r="A91">
        <v>243.68</v>
      </c>
      <c r="B91" s="7">
        <f>'Prix - Colza 2'!D91</f>
        <v>448</v>
      </c>
      <c r="C91">
        <f>'Prix - Maïs grain 3'!D91</f>
        <v>168.5</v>
      </c>
      <c r="D91">
        <f>'Prix - Pomme de terre 4'!D91</f>
        <v>85</v>
      </c>
      <c r="E91">
        <f>'Prix - Betteraves 7'!D91</f>
        <v>26.446148929370406</v>
      </c>
      <c r="F91" s="7">
        <f>'Prix - Orge 8'!D91</f>
        <v>155</v>
      </c>
      <c r="G91" s="7">
        <f>'Prix - Blé dur 9'!D91</f>
        <v>262</v>
      </c>
      <c r="I91">
        <f>'Prix - Tournesol 17'!D91</f>
        <v>325.84818601284724</v>
      </c>
    </row>
    <row r="92" spans="1:9" x14ac:dyDescent="0.3">
      <c r="A92">
        <v>244.93</v>
      </c>
      <c r="B92" s="7">
        <f>'Prix - Colza 2'!D92</f>
        <v>445.5</v>
      </c>
      <c r="C92">
        <f>'Prix - Maïs grain 3'!D92</f>
        <v>169.5</v>
      </c>
      <c r="D92">
        <f>'Prix - Pomme de terre 4'!D92</f>
        <v>80</v>
      </c>
      <c r="E92">
        <f>'Prix - Betteraves 7'!D92</f>
        <v>25.800582827518475</v>
      </c>
      <c r="F92" s="7">
        <f>'Prix - Orge 8'!D92</f>
        <v>158</v>
      </c>
      <c r="G92" s="7">
        <f>'Prix - Blé dur 9'!D92</f>
        <v>261</v>
      </c>
      <c r="I92">
        <f>'Prix - Tournesol 17'!D92</f>
        <v>324.94081223820797</v>
      </c>
    </row>
    <row r="93" spans="1:9" x14ac:dyDescent="0.3">
      <c r="A93">
        <v>245.43</v>
      </c>
      <c r="B93" s="7">
        <f>'Prix - Colza 2'!D93</f>
        <v>447</v>
      </c>
      <c r="C93">
        <f>'Prix - Maïs grain 3'!D93</f>
        <v>171</v>
      </c>
      <c r="D93">
        <f>'Prix - Pomme de terre 4'!D93</f>
        <v>80</v>
      </c>
      <c r="E93">
        <f>'Prix - Betteraves 7'!D93</f>
        <v>28.143683468623919</v>
      </c>
      <c r="F93" s="7">
        <f>'Prix - Orge 8'!D93</f>
        <v>152</v>
      </c>
      <c r="G93" s="7">
        <f>'Prix - Blé dur 9'!D93</f>
        <v>261</v>
      </c>
      <c r="I93">
        <f>'Prix - Tournesol 17'!D93</f>
        <v>328.21052631578948</v>
      </c>
    </row>
    <row r="94" spans="1:9" x14ac:dyDescent="0.3">
      <c r="A94">
        <v>246.93</v>
      </c>
      <c r="B94" s="7">
        <f>'Prix - Colza 2'!D94</f>
        <v>448.25</v>
      </c>
      <c r="C94">
        <f>'Prix - Maïs grain 3'!D94</f>
        <v>171.25</v>
      </c>
      <c r="D94">
        <f>'Prix - Pomme de terre 4'!D94</f>
        <v>75</v>
      </c>
      <c r="E94">
        <f>'Prix - Betteraves 7'!D94</f>
        <v>29.626067679467955</v>
      </c>
      <c r="F94" s="7">
        <f>'Prix - Orge 8'!D94</f>
        <v>147</v>
      </c>
      <c r="G94" s="7">
        <f>'Prix - Blé dur 9'!D94</f>
        <v>278</v>
      </c>
      <c r="I94">
        <f>'Prix - Tournesol 17'!D94</f>
        <v>329.04107094071577</v>
      </c>
    </row>
    <row r="95" spans="1:9" x14ac:dyDescent="0.3">
      <c r="A95">
        <v>249.18</v>
      </c>
      <c r="B95" s="7">
        <f>'Prix - Colza 2'!D95</f>
        <v>450.25</v>
      </c>
      <c r="C95">
        <f>'Prix - Maïs grain 3'!D95</f>
        <v>171.5</v>
      </c>
      <c r="D95">
        <f>'Prix - Pomme de terre 4'!D95</f>
        <v>75</v>
      </c>
      <c r="E95">
        <f>'Prix - Betteraves 7'!D95</f>
        <v>30.658616548187101</v>
      </c>
      <c r="F95" s="7">
        <f>'Prix - Orge 8'!D95</f>
        <v>153</v>
      </c>
      <c r="G95" s="7">
        <f>'Prix - Blé dur 9'!D95</f>
        <v>278</v>
      </c>
      <c r="I95">
        <f>'Prix - Tournesol 17'!D95</f>
        <v>327.35600907029482</v>
      </c>
    </row>
    <row r="96" spans="1:9" x14ac:dyDescent="0.3">
      <c r="A96">
        <v>250.18</v>
      </c>
      <c r="B96" s="7">
        <f>'Prix - Colza 2'!D96</f>
        <v>445.75</v>
      </c>
      <c r="C96">
        <f>'Prix - Maïs grain 3'!D96</f>
        <v>171.75</v>
      </c>
      <c r="D96">
        <f>'Prix - Pomme de terre 4'!D96</f>
        <v>75</v>
      </c>
      <c r="E96">
        <f>'Prix - Betteraves 7'!D96</f>
        <v>30.035762613570459</v>
      </c>
      <c r="F96" s="7">
        <f>'Prix - Orge 8'!D96</f>
        <v>148</v>
      </c>
      <c r="G96" s="7">
        <f>'Prix - Blé dur 9'!D96</f>
        <v>278</v>
      </c>
      <c r="I96">
        <f>'Prix - Tournesol 17'!D96</f>
        <v>324.88537265126314</v>
      </c>
    </row>
    <row r="97" spans="1:9" x14ac:dyDescent="0.3">
      <c r="A97">
        <v>242.43</v>
      </c>
      <c r="B97" s="7">
        <f>'Prix - Colza 2'!D97</f>
        <v>438</v>
      </c>
      <c r="C97">
        <f>'Prix - Maïs grain 3'!D97</f>
        <v>170</v>
      </c>
      <c r="D97">
        <f>'Prix - Pomme de terre 4'!D97</f>
        <v>85</v>
      </c>
      <c r="E97">
        <f>'Prix - Betteraves 7'!D97</f>
        <v>29.07704563559804</v>
      </c>
      <c r="F97" s="7">
        <f>'Prix - Orge 8'!D97</f>
        <v>154</v>
      </c>
      <c r="G97" s="7">
        <f>'Prix - Blé dur 9'!D97</f>
        <v>265</v>
      </c>
      <c r="I97">
        <f>'Prix - Tournesol 17'!D97</f>
        <v>327.10246713488203</v>
      </c>
    </row>
    <row r="98" spans="1:9" x14ac:dyDescent="0.3">
      <c r="A98">
        <v>238.93</v>
      </c>
      <c r="B98" s="7">
        <f>'Prix - Colza 2'!D98</f>
        <v>434.75</v>
      </c>
      <c r="C98">
        <f>'Prix - Maïs grain 3'!D98</f>
        <v>168.75</v>
      </c>
      <c r="D98">
        <f>'Prix - Pomme de terre 4'!D98</f>
        <v>85</v>
      </c>
      <c r="E98">
        <f>'Prix - Betteraves 7'!D98</f>
        <v>28.235004513005663</v>
      </c>
      <c r="F98" s="7">
        <f>'Prix - Orge 8'!D98</f>
        <v>152</v>
      </c>
      <c r="G98" s="7">
        <f>'Prix - Blé dur 9'!D98</f>
        <v>265</v>
      </c>
      <c r="I98">
        <f>'Prix - Tournesol 17'!D98</f>
        <v>329.54914337240763</v>
      </c>
    </row>
    <row r="99" spans="1:9" x14ac:dyDescent="0.3">
      <c r="A99">
        <v>240.93</v>
      </c>
      <c r="B99" s="7">
        <f>'Prix - Colza 2'!D99</f>
        <v>442.5</v>
      </c>
      <c r="C99">
        <f>'Prix - Maïs grain 3'!D99</f>
        <v>170.75</v>
      </c>
      <c r="D99">
        <f>'Prix - Pomme de terre 4'!D99</f>
        <v>75</v>
      </c>
      <c r="E99">
        <f>'Prix - Betteraves 7'!D99</f>
        <v>27.577007033713318</v>
      </c>
      <c r="F99" s="7">
        <f>'Prix - Orge 8'!D99</f>
        <v>155</v>
      </c>
      <c r="G99" s="7">
        <f>'Prix - Blé dur 9'!D99</f>
        <v>265</v>
      </c>
      <c r="I99">
        <f>'Prix - Tournesol 17'!D99</f>
        <v>332.62765764128653</v>
      </c>
    </row>
    <row r="100" spans="1:9" x14ac:dyDescent="0.3">
      <c r="A100">
        <v>240.43</v>
      </c>
      <c r="B100" s="7">
        <f>'Prix - Colza 2'!D100</f>
        <v>439.75</v>
      </c>
      <c r="C100">
        <f>'Prix - Maïs grain 3'!D100</f>
        <v>171.25</v>
      </c>
      <c r="D100">
        <f>'Prix - Pomme de terre 4'!D100</f>
        <v>75</v>
      </c>
      <c r="E100">
        <f>'Prix - Betteraves 7'!D100</f>
        <v>27.262012399896665</v>
      </c>
      <c r="F100" s="7">
        <f>'Prix - Orge 8'!D100</f>
        <v>157</v>
      </c>
      <c r="G100" s="7">
        <f>'Prix - Blé dur 9'!D100</f>
        <v>265</v>
      </c>
      <c r="I100">
        <f>'Prix - Tournesol 17'!D100</f>
        <v>332.71543539198836</v>
      </c>
    </row>
    <row r="101" spans="1:9" x14ac:dyDescent="0.3">
      <c r="A101">
        <v>238.93</v>
      </c>
      <c r="B101" s="7">
        <f>'Prix - Colza 2'!D101</f>
        <v>434.25</v>
      </c>
      <c r="C101">
        <f>'Prix - Maïs grain 3'!D101</f>
        <v>173</v>
      </c>
      <c r="D101">
        <f>'Prix - Pomme de terre 4'!D101</f>
        <v>80</v>
      </c>
      <c r="E101">
        <f>'Prix - Betteraves 7'!D101</f>
        <v>27.923463086817748</v>
      </c>
      <c r="F101" s="7">
        <f>'Prix - Orge 8'!D101</f>
        <v>151</v>
      </c>
      <c r="G101" s="7">
        <f>'Prix - Blé dur 9'!D101</f>
        <v>266</v>
      </c>
      <c r="I101">
        <f>'Prix - Tournesol 17'!D101</f>
        <v>331.21082750476882</v>
      </c>
    </row>
    <row r="102" spans="1:9" x14ac:dyDescent="0.3">
      <c r="A102">
        <v>240.18</v>
      </c>
      <c r="B102" s="7">
        <f>'Prix - Colza 2'!D102</f>
        <v>441</v>
      </c>
      <c r="C102">
        <f>'Prix - Maïs grain 3'!D102</f>
        <v>173</v>
      </c>
      <c r="D102">
        <f>'Prix - Pomme de terre 4'!D102</f>
        <v>80</v>
      </c>
      <c r="E102">
        <f>'Prix - Betteraves 7'!D102</f>
        <v>27.708737552715554</v>
      </c>
      <c r="F102" s="7">
        <f>'Prix - Orge 8'!D102</f>
        <v>155</v>
      </c>
      <c r="G102" s="7">
        <f>'Prix - Blé dur 9'!D102</f>
        <v>270</v>
      </c>
      <c r="I102">
        <f>'Prix - Tournesol 17'!D102</f>
        <v>333.65219745510331</v>
      </c>
    </row>
    <row r="103" spans="1:9" x14ac:dyDescent="0.3">
      <c r="A103">
        <v>240.68</v>
      </c>
      <c r="B103" s="7">
        <f>'Prix - Colza 2'!D103</f>
        <v>439.75</v>
      </c>
      <c r="C103">
        <f>'Prix - Maïs grain 3'!D103</f>
        <v>173.25</v>
      </c>
      <c r="D103">
        <f>'Prix - Pomme de terre 4'!D103</f>
        <v>90</v>
      </c>
      <c r="E103">
        <f>'Prix - Betteraves 7'!D103</f>
        <v>27.273739285316708</v>
      </c>
      <c r="F103" s="7">
        <f>'Prix - Orge 8'!D103</f>
        <v>155</v>
      </c>
      <c r="G103" s="7">
        <f>'Prix - Blé dur 9'!D103</f>
        <v>270</v>
      </c>
      <c r="I103">
        <f>'Prix - Tournesol 17'!D103</f>
        <v>348.77652370203162</v>
      </c>
    </row>
    <row r="104" spans="1:9" x14ac:dyDescent="0.3">
      <c r="A104">
        <v>240.18</v>
      </c>
      <c r="B104" s="7">
        <f>'Prix - Colza 2'!D104</f>
        <v>439.5</v>
      </c>
      <c r="C104">
        <f>'Prix - Maïs grain 3'!D104</f>
        <v>174</v>
      </c>
      <c r="D104">
        <f>'Prix - Pomme de terre 4'!D104</f>
        <v>100</v>
      </c>
      <c r="E104">
        <f>'Prix - Betteraves 7'!D104</f>
        <v>26.641226208949551</v>
      </c>
      <c r="F104" s="7">
        <f>'Prix - Orge 8'!D104</f>
        <v>156</v>
      </c>
      <c r="G104" s="7">
        <f>'Prix - Blé dur 9'!D104</f>
        <v>275</v>
      </c>
      <c r="I104">
        <f>'Prix - Tournesol 17'!D104</f>
        <v>356.79712100764732</v>
      </c>
    </row>
    <row r="105" spans="1:9" x14ac:dyDescent="0.3">
      <c r="A105">
        <v>240.43</v>
      </c>
      <c r="B105" s="7">
        <f>'Prix - Colza 2'!D105</f>
        <v>438</v>
      </c>
      <c r="C105">
        <f>'Prix - Maïs grain 3'!D105</f>
        <v>172.5</v>
      </c>
      <c r="D105">
        <f>'Prix - Pomme de terre 4'!D105</f>
        <v>105</v>
      </c>
      <c r="E105">
        <f>'Prix - Betteraves 7'!D105</f>
        <v>26.82428903764896</v>
      </c>
      <c r="F105" s="7">
        <f>'Prix - Orge 8'!D105</f>
        <v>152</v>
      </c>
      <c r="G105" s="7">
        <f>'Prix - Blé dur 9'!D105</f>
        <v>270</v>
      </c>
      <c r="I105">
        <f>'Prix - Tournesol 17'!D105</f>
        <v>364.71119133574007</v>
      </c>
    </row>
    <row r="106" spans="1:9" x14ac:dyDescent="0.3">
      <c r="A106">
        <v>239.93</v>
      </c>
      <c r="B106" s="7">
        <f>'Prix - Colza 2'!D106</f>
        <v>438</v>
      </c>
      <c r="C106">
        <f>'Prix - Maïs grain 3'!D106</f>
        <v>172.25</v>
      </c>
      <c r="D106">
        <f>'Prix - Pomme de terre 4'!D106</f>
        <v>110</v>
      </c>
      <c r="E106">
        <f>'Prix - Betteraves 7'!D106</f>
        <v>26.272760465448538</v>
      </c>
      <c r="F106" s="7">
        <f>'Prix - Orge 8'!D106</f>
        <v>160</v>
      </c>
      <c r="G106" s="7">
        <f>'Prix - Blé dur 9'!D106</f>
        <v>276</v>
      </c>
      <c r="I106">
        <f>'Prix - Tournesol 17'!D106</f>
        <v>364.0733487626847</v>
      </c>
    </row>
    <row r="107" spans="1:9" x14ac:dyDescent="0.3">
      <c r="A107">
        <v>240.68</v>
      </c>
      <c r="B107" s="7">
        <f>'Prix - Colza 2'!D107</f>
        <v>439</v>
      </c>
      <c r="C107">
        <f>'Prix - Maïs grain 3'!D107</f>
        <v>173.5</v>
      </c>
      <c r="D107">
        <f>'Prix - Pomme de terre 4'!D107</f>
        <v>130</v>
      </c>
      <c r="E107">
        <f>'Prix - Betteraves 7'!D107</f>
        <v>27.366934332053194</v>
      </c>
      <c r="F107" s="7">
        <f>'Prix - Orge 8'!D107</f>
        <v>159</v>
      </c>
      <c r="G107" s="7">
        <f>'Prix - Blé dur 9'!D107</f>
        <v>277</v>
      </c>
      <c r="I107">
        <f>'Prix - Tournesol 17'!D107</f>
        <v>384.54340980656775</v>
      </c>
    </row>
    <row r="108" spans="1:9" x14ac:dyDescent="0.3">
      <c r="A108">
        <v>244.18</v>
      </c>
      <c r="B108" s="7">
        <f>'Prix - Colza 2'!D108</f>
        <v>443</v>
      </c>
      <c r="C108">
        <f>'Prix - Maïs grain 3'!D108</f>
        <v>176.25</v>
      </c>
      <c r="D108">
        <f>'Prix - Pomme de terre 4'!D108</f>
        <v>130</v>
      </c>
      <c r="E108">
        <f>'Prix - Betteraves 7'!D108</f>
        <v>28.629790545360226</v>
      </c>
      <c r="F108" s="7">
        <f>'Prix - Orge 8'!D108</f>
        <v>156</v>
      </c>
      <c r="G108" s="7">
        <f>'Prix - Blé dur 9'!D108</f>
        <v>272</v>
      </c>
      <c r="I108">
        <f>'Prix - Tournesol 17'!D108</f>
        <v>389.73254352898937</v>
      </c>
    </row>
    <row r="109" spans="1:9" x14ac:dyDescent="0.3">
      <c r="A109">
        <v>247.43</v>
      </c>
      <c r="B109" s="7">
        <f>'Prix - Colza 2'!D109</f>
        <v>446.25</v>
      </c>
      <c r="C109">
        <f>'Prix - Maïs grain 3'!D109</f>
        <v>177</v>
      </c>
      <c r="D109">
        <f>'Prix - Pomme de terre 4'!D109</f>
        <v>130</v>
      </c>
      <c r="E109">
        <f>'Prix - Betteraves 7'!D109</f>
        <v>27.97577797577798</v>
      </c>
      <c r="F109" s="7">
        <f>'Prix - Orge 8'!D109</f>
        <v>156</v>
      </c>
      <c r="G109" s="7">
        <f>'Prix - Blé dur 9'!D109</f>
        <v>274</v>
      </c>
      <c r="I109">
        <f>'Prix - Tournesol 17'!D109</f>
        <v>388.93398268398266</v>
      </c>
    </row>
    <row r="110" spans="1:9" x14ac:dyDescent="0.3">
      <c r="A110">
        <v>246.18</v>
      </c>
      <c r="B110" s="7">
        <f>'Prix - Colza 2'!D110</f>
        <v>445.75</v>
      </c>
      <c r="C110">
        <f>'Prix - Maïs grain 3'!D110</f>
        <v>179</v>
      </c>
      <c r="D110">
        <f>'Prix - Pomme de terre 4'!D110</f>
        <v>130</v>
      </c>
      <c r="E110">
        <f>'Prix - Betteraves 7'!D110</f>
        <v>27.453147603335339</v>
      </c>
      <c r="F110" s="7">
        <f>'Prix - Orge 8'!D110</f>
        <v>160</v>
      </c>
      <c r="G110" s="7">
        <f>'Prix - Blé dur 9'!D110</f>
        <v>275</v>
      </c>
      <c r="I110">
        <f>'Prix - Tournesol 17'!D110</f>
        <v>384.30142714298694</v>
      </c>
    </row>
    <row r="111" spans="1:9" x14ac:dyDescent="0.3">
      <c r="A111">
        <v>244.43</v>
      </c>
      <c r="B111" s="7">
        <f>'Prix - Colza 2'!D111</f>
        <v>441</v>
      </c>
      <c r="C111">
        <f>'Prix - Maïs grain 3'!D111</f>
        <v>178.25</v>
      </c>
      <c r="D111">
        <f>'Prix - Pomme de terre 4'!D111</f>
        <v>130</v>
      </c>
      <c r="E111">
        <f>'Prix - Betteraves 7'!D111</f>
        <v>27.260258315236026</v>
      </c>
      <c r="F111" s="7">
        <f>'Prix - Orge 8'!D111</f>
        <v>159</v>
      </c>
      <c r="G111" s="7">
        <f>'Prix - Blé dur 9'!D111</f>
        <v>275</v>
      </c>
      <c r="I111">
        <f>'Prix - Tournesol 17'!D111</f>
        <v>384.58677311076838</v>
      </c>
    </row>
    <row r="112" spans="1:9" x14ac:dyDescent="0.3">
      <c r="A112">
        <v>244.93</v>
      </c>
      <c r="B112" s="7">
        <f>'Prix - Colza 2'!D112</f>
        <v>440.75</v>
      </c>
      <c r="C112">
        <f>'Prix - Maïs grain 3'!D112</f>
        <v>180.75</v>
      </c>
      <c r="D112">
        <f>'Prix - Pomme de terre 4'!D112</f>
        <v>130</v>
      </c>
      <c r="E112">
        <f>'Prix - Betteraves 7'!D112</f>
        <v>28.810227752688522</v>
      </c>
      <c r="F112" s="7">
        <f>'Prix - Orge 8'!D112</f>
        <v>158</v>
      </c>
      <c r="G112" s="7">
        <f>'Prix - Blé dur 9'!D112</f>
        <v>278</v>
      </c>
      <c r="I112">
        <f>'Prix - Tournesol 17'!D112</f>
        <v>374.67472970496613</v>
      </c>
    </row>
    <row r="113" spans="1:9" x14ac:dyDescent="0.3">
      <c r="A113">
        <v>241.93</v>
      </c>
      <c r="B113" s="7">
        <f>'Prix - Colza 2'!D113</f>
        <v>437.25</v>
      </c>
      <c r="C113">
        <f>'Prix - Maïs grain 3'!D113</f>
        <v>180.25</v>
      </c>
      <c r="D113">
        <f>'Prix - Pomme de terre 4'!D113</f>
        <v>130</v>
      </c>
      <c r="E113">
        <f>'Prix - Betteraves 7'!D113</f>
        <v>29.42765462820471</v>
      </c>
      <c r="F113" s="7">
        <f>'Prix - Orge 8'!D113</f>
        <v>160</v>
      </c>
      <c r="G113" s="7">
        <f>'Prix - Blé dur 9'!D113</f>
        <v>281</v>
      </c>
      <c r="I113">
        <f>'Prix - Tournesol 17'!D113</f>
        <v>375.03703703703701</v>
      </c>
    </row>
    <row r="114" spans="1:9" x14ac:dyDescent="0.3">
      <c r="A114">
        <v>242.68</v>
      </c>
      <c r="B114" s="7">
        <f>'Prix - Colza 2'!D114</f>
        <v>443.5</v>
      </c>
      <c r="C114">
        <f>'Prix - Maïs grain 3'!D114</f>
        <v>178.75</v>
      </c>
      <c r="D114">
        <f>'Prix - Pomme de terre 4'!D114</f>
        <v>130</v>
      </c>
      <c r="E114">
        <f>'Prix - Betteraves 7'!D114</f>
        <v>28.614633011515643</v>
      </c>
      <c r="F114" s="7">
        <f>'Prix - Orge 8'!D114</f>
        <v>159</v>
      </c>
      <c r="G114" s="7">
        <f>'Prix - Blé dur 9'!D114</f>
        <v>281</v>
      </c>
      <c r="I114">
        <f>'Prix - Tournesol 17'!D114</f>
        <v>360.00919540229887</v>
      </c>
    </row>
    <row r="115" spans="1:9" x14ac:dyDescent="0.3">
      <c r="A115">
        <v>243.68</v>
      </c>
      <c r="B115" s="7">
        <f>'Prix - Colza 2'!D115</f>
        <v>443.5</v>
      </c>
      <c r="C115">
        <f>'Prix - Maïs grain 3'!D115</f>
        <v>180</v>
      </c>
      <c r="D115">
        <f>'Prix - Pomme de terre 4'!D115</f>
        <v>270</v>
      </c>
      <c r="E115">
        <f>'Prix - Betteraves 7'!D115</f>
        <v>28.147347413936473</v>
      </c>
      <c r="F115" s="7">
        <f>'Prix - Orge 8'!D115</f>
        <v>156</v>
      </c>
      <c r="G115" s="7">
        <f>'Prix - Blé dur 9'!D115</f>
        <v>280</v>
      </c>
      <c r="I115">
        <f>'Prix - Tournesol 17'!D115</f>
        <v>354.74157303370782</v>
      </c>
    </row>
    <row r="116" spans="1:9" x14ac:dyDescent="0.3">
      <c r="A116">
        <v>244.18</v>
      </c>
      <c r="B116" s="7">
        <f>'Prix - Colza 2'!D116</f>
        <v>444.5</v>
      </c>
      <c r="C116">
        <f>'Prix - Maïs grain 3'!D116</f>
        <v>179.5</v>
      </c>
      <c r="D116">
        <f>'Prix - Pomme de terre 4'!D116</f>
        <v>270</v>
      </c>
      <c r="E116">
        <f>'Prix - Betteraves 7'!D116</f>
        <v>28.434275009617476</v>
      </c>
      <c r="F116" s="7">
        <f>'Prix - Orge 8'!D116</f>
        <v>156</v>
      </c>
      <c r="G116" s="7">
        <f>'Prix - Blé dur 9'!D116</f>
        <v>282</v>
      </c>
      <c r="I116">
        <f>'Prix - Tournesol 17'!D116</f>
        <v>339.48482709950599</v>
      </c>
    </row>
    <row r="117" spans="1:9" x14ac:dyDescent="0.3">
      <c r="A117">
        <v>242.93</v>
      </c>
      <c r="B117" s="7">
        <f>'Prix - Colza 2'!D117</f>
        <v>442.25</v>
      </c>
      <c r="C117">
        <f>'Prix - Maïs grain 3'!D117</f>
        <v>179.25</v>
      </c>
      <c r="D117">
        <f>'Prix - Pomme de terre 4'!D117</f>
        <v>270</v>
      </c>
      <c r="E117">
        <f>'Prix - Betteraves 7'!D117</f>
        <v>27.909452289473247</v>
      </c>
      <c r="F117" s="7">
        <f>'Prix - Orge 8'!D117</f>
        <v>155</v>
      </c>
      <c r="G117" s="7">
        <f>'Prix - Blé dur 9'!D117</f>
        <v>282</v>
      </c>
      <c r="I117">
        <f>'Prix - Tournesol 17'!D117</f>
        <v>328.17815986830072</v>
      </c>
    </row>
    <row r="118" spans="1:9" x14ac:dyDescent="0.3">
      <c r="A118">
        <v>239.68</v>
      </c>
      <c r="B118" s="7">
        <f>'Prix - Colza 2'!D118</f>
        <v>439.75</v>
      </c>
      <c r="C118">
        <f>'Prix - Maïs grain 3'!D118</f>
        <v>176.5</v>
      </c>
      <c r="D118">
        <f>'Prix - Pomme de terre 4'!D118</f>
        <v>270</v>
      </c>
      <c r="E118">
        <f>'Prix - Betteraves 7'!D118</f>
        <v>27.030175929162301</v>
      </c>
      <c r="F118" s="7">
        <f>'Prix - Orge 8'!D118</f>
        <v>155</v>
      </c>
      <c r="G118" s="7">
        <f>'Prix - Blé dur 9'!D118</f>
        <v>281</v>
      </c>
      <c r="I118">
        <f>'Prix - Tournesol 17'!D118</f>
        <v>336.42744989378406</v>
      </c>
    </row>
    <row r="119" spans="1:9" x14ac:dyDescent="0.3">
      <c r="A119">
        <v>237.43</v>
      </c>
      <c r="B119" s="7">
        <f>'Prix - Colza 2'!D119</f>
        <v>438.25</v>
      </c>
      <c r="C119">
        <f>'Prix - Maïs grain 3'!D119</f>
        <v>177.5</v>
      </c>
      <c r="D119">
        <f>'Prix - Pomme de terre 4'!D119</f>
        <v>270</v>
      </c>
      <c r="E119">
        <f>'Prix - Betteraves 7'!D119</f>
        <v>27.452707869277567</v>
      </c>
      <c r="F119" s="7">
        <f>'Prix - Orge 8'!D119</f>
        <v>156</v>
      </c>
      <c r="G119" s="7">
        <f>'Prix - Blé dur 9'!D119</f>
        <v>285</v>
      </c>
      <c r="I119">
        <f>'Prix - Tournesol 17'!D119</f>
        <v>343.80029261155818</v>
      </c>
    </row>
    <row r="120" spans="1:9" x14ac:dyDescent="0.3">
      <c r="A120">
        <v>234.93</v>
      </c>
      <c r="B120" s="7">
        <f>'Prix - Colza 2'!D120</f>
        <v>438.75</v>
      </c>
      <c r="C120">
        <f>'Prix - Maïs grain 3'!D120</f>
        <v>177.25</v>
      </c>
      <c r="D120">
        <f>'Prix - Pomme de terre 4'!D120</f>
        <v>260</v>
      </c>
      <c r="E120">
        <f>'Prix - Betteraves 7'!D120</f>
        <v>27.076469711769285</v>
      </c>
      <c r="F120" s="7">
        <f>'Prix - Orge 8'!D120</f>
        <v>157</v>
      </c>
      <c r="G120" s="7">
        <f>'Prix - Blé dur 9'!D120</f>
        <v>285</v>
      </c>
      <c r="I120">
        <f>'Prix - Tournesol 17'!D120</f>
        <v>351.93634440253885</v>
      </c>
    </row>
    <row r="121" spans="1:9" x14ac:dyDescent="0.3">
      <c r="A121">
        <v>236.18</v>
      </c>
      <c r="B121" s="7">
        <f>'Prix - Colza 2'!D121</f>
        <v>438.5</v>
      </c>
      <c r="C121">
        <f>'Prix - Maïs grain 3'!D121</f>
        <v>175</v>
      </c>
      <c r="D121">
        <f>'Prix - Pomme de terre 4'!D121</f>
        <v>300</v>
      </c>
      <c r="E121">
        <f>'Prix - Betteraves 7'!D121</f>
        <v>27.978324439524851</v>
      </c>
      <c r="F121" s="7">
        <f>'Prix - Orge 8'!D121</f>
        <v>154</v>
      </c>
      <c r="G121" s="7">
        <f>'Prix - Blé dur 9'!D121</f>
        <v>292</v>
      </c>
      <c r="I121">
        <f>'Prix - Tournesol 17'!D121</f>
        <v>352.24250206365218</v>
      </c>
    </row>
    <row r="122" spans="1:9" x14ac:dyDescent="0.3">
      <c r="A122">
        <v>233.18</v>
      </c>
      <c r="B122" s="7">
        <f>'Prix - Colza 2'!D122</f>
        <v>434.5</v>
      </c>
      <c r="C122">
        <f>'Prix - Maïs grain 3'!D122</f>
        <v>174</v>
      </c>
      <c r="D122">
        <f>'Prix - Pomme de terre 4'!D122</f>
        <v>280</v>
      </c>
      <c r="E122">
        <f>'Prix - Betteraves 7'!D122</f>
        <v>28.12799894106357</v>
      </c>
      <c r="F122" s="7">
        <f>'Prix - Orge 8'!D122</f>
        <v>153</v>
      </c>
      <c r="G122" s="7">
        <f>'Prix - Blé dur 9'!D122</f>
        <v>292</v>
      </c>
      <c r="I122">
        <f>'Prix - Tournesol 17'!D122</f>
        <v>345.90043250207049</v>
      </c>
    </row>
    <row r="123" spans="1:9" x14ac:dyDescent="0.3">
      <c r="A123">
        <v>229.43</v>
      </c>
      <c r="B123" s="7">
        <f>'Prix - Colza 2'!D123</f>
        <v>429</v>
      </c>
      <c r="C123">
        <f>'Prix - Maïs grain 3'!D123</f>
        <v>172.5</v>
      </c>
      <c r="D123">
        <f>'Prix - Pomme de terre 4'!D123</f>
        <v>260</v>
      </c>
      <c r="E123">
        <f>'Prix - Betteraves 7'!D123</f>
        <v>27.259254325345943</v>
      </c>
      <c r="F123" s="7">
        <f>'Prix - Orge 8'!D123</f>
        <v>153</v>
      </c>
      <c r="G123" s="7">
        <f>'Prix - Blé dur 9'!D123</f>
        <v>300</v>
      </c>
      <c r="I123">
        <f>'Prix - Tournesol 17'!D123</f>
        <v>357.53551005349561</v>
      </c>
    </row>
    <row r="124" spans="1:9" x14ac:dyDescent="0.3">
      <c r="A124">
        <v>228.68</v>
      </c>
      <c r="B124" s="7">
        <f>'Prix - Colza 2'!D124</f>
        <v>422.25</v>
      </c>
      <c r="C124">
        <f>'Prix - Maïs grain 3'!D124</f>
        <v>172.75</v>
      </c>
      <c r="D124">
        <f>'Prix - Pomme de terre 4'!D124</f>
        <v>290</v>
      </c>
      <c r="E124">
        <f>'Prix - Betteraves 7'!D124</f>
        <v>26.799171842650104</v>
      </c>
      <c r="F124" s="7">
        <f>'Prix - Orge 8'!D124</f>
        <v>158</v>
      </c>
      <c r="G124" s="7">
        <f>'Prix - Blé dur 9'!D124</f>
        <v>308</v>
      </c>
      <c r="I124">
        <f>'Prix - Tournesol 17'!D124</f>
        <v>352.8083649486444</v>
      </c>
    </row>
    <row r="125" spans="1:9" x14ac:dyDescent="0.3">
      <c r="A125">
        <v>224.93</v>
      </c>
      <c r="B125" s="7">
        <f>'Prix - Colza 2'!D125</f>
        <v>418.75</v>
      </c>
      <c r="C125">
        <f>'Prix - Maïs grain 3'!D125</f>
        <v>174</v>
      </c>
      <c r="D125">
        <f>'Prix - Pomme de terre 4'!D125</f>
        <v>270</v>
      </c>
      <c r="E125">
        <f>'Prix - Betteraves 7'!D125</f>
        <v>26.214938030006522</v>
      </c>
      <c r="F125" s="7">
        <f>'Prix - Orge 8'!D125</f>
        <v>156</v>
      </c>
      <c r="G125" s="7">
        <f>'Prix - Blé dur 9'!D125</f>
        <v>311</v>
      </c>
      <c r="I125">
        <f>'Prix - Tournesol 17'!D125</f>
        <v>353.92183908045979</v>
      </c>
    </row>
    <row r="126" spans="1:9" x14ac:dyDescent="0.3">
      <c r="A126">
        <v>229.68</v>
      </c>
      <c r="B126" s="7">
        <f>'Prix - Colza 2'!D126</f>
        <v>427.5</v>
      </c>
      <c r="C126">
        <f>'Prix - Maïs grain 3'!D126</f>
        <v>173.25</v>
      </c>
      <c r="D126">
        <f>'Prix - Pomme de terre 4'!D126</f>
        <v>270</v>
      </c>
      <c r="E126">
        <f>'Prix - Betteraves 7'!D126</f>
        <v>26.235766045548651</v>
      </c>
      <c r="F126" s="7">
        <f>'Prix - Orge 8'!D126</f>
        <v>155</v>
      </c>
      <c r="G126" s="7">
        <f>'Prix - Blé dur 9'!D126</f>
        <v>321</v>
      </c>
      <c r="I126">
        <f>'Prix - Tournesol 17'!D126</f>
        <v>364.24530023726953</v>
      </c>
    </row>
    <row r="127" spans="1:9" x14ac:dyDescent="0.3">
      <c r="A127">
        <v>231.68</v>
      </c>
      <c r="B127" s="7">
        <f>'Prix - Colza 2'!D127</f>
        <v>428.5</v>
      </c>
      <c r="C127">
        <f>'Prix - Maïs grain 3'!D127</f>
        <v>171</v>
      </c>
      <c r="D127">
        <f>'Prix - Pomme de terre 4'!D127</f>
        <v>250</v>
      </c>
      <c r="E127">
        <f>'Prix - Betteraves 7'!D127</f>
        <v>26.625646312194966</v>
      </c>
      <c r="F127" s="7">
        <f>'Prix - Orge 8'!D127</f>
        <v>154</v>
      </c>
      <c r="G127" s="7">
        <f>'Prix - Blé dur 9'!D127</f>
        <v>321</v>
      </c>
      <c r="I127">
        <f>'Prix - Tournesol 17'!D127</f>
        <v>352.53389136566284</v>
      </c>
    </row>
    <row r="128" spans="1:9" x14ac:dyDescent="0.3">
      <c r="A128">
        <v>225.18</v>
      </c>
      <c r="B128" s="7">
        <f>'Prix - Colza 2'!D128</f>
        <v>419.25</v>
      </c>
      <c r="C128">
        <f>'Prix - Maïs grain 3'!D128</f>
        <v>169.5</v>
      </c>
      <c r="D128">
        <f>'Prix - Pomme de terre 4'!D128</f>
        <v>240</v>
      </c>
      <c r="E128">
        <f>'Prix - Betteraves 7'!D128</f>
        <v>27.192473741864809</v>
      </c>
      <c r="F128" s="7">
        <f>'Prix - Orge 8'!D128</f>
        <v>154</v>
      </c>
      <c r="G128" s="7">
        <f>'Prix - Blé dur 9'!D128</f>
        <v>327</v>
      </c>
      <c r="I128">
        <f>'Prix - Tournesol 17'!D128</f>
        <v>354.84187957834553</v>
      </c>
    </row>
    <row r="129" spans="1:9" x14ac:dyDescent="0.3">
      <c r="A129">
        <v>227.43</v>
      </c>
      <c r="B129" s="7">
        <f>'Prix - Colza 2'!D129</f>
        <v>426.25</v>
      </c>
      <c r="C129">
        <f>'Prix - Maïs grain 3'!D129</f>
        <v>167.75</v>
      </c>
      <c r="D129">
        <f>'Prix - Pomme de terre 4'!D129</f>
        <v>240</v>
      </c>
      <c r="E129">
        <f>'Prix - Betteraves 7'!D129</f>
        <v>26.858874653239901</v>
      </c>
      <c r="F129" s="7">
        <f>'Prix - Orge 8'!D129</f>
        <v>154</v>
      </c>
      <c r="G129" s="7">
        <f>'Prix - Blé dur 9'!D129</f>
        <v>327</v>
      </c>
      <c r="I129">
        <f>'Prix - Tournesol 17'!D129</f>
        <v>353.31868131868129</v>
      </c>
    </row>
    <row r="130" spans="1:9" x14ac:dyDescent="0.3">
      <c r="A130">
        <v>226.43</v>
      </c>
      <c r="B130" s="7">
        <f>'Prix - Colza 2'!D130</f>
        <v>426</v>
      </c>
      <c r="C130">
        <f>'Prix - Maïs grain 3'!D130</f>
        <v>167.5</v>
      </c>
      <c r="D130">
        <f>'Prix - Pomme de terre 4'!D130</f>
        <v>260</v>
      </c>
      <c r="E130">
        <f>'Prix - Betteraves 7'!D130</f>
        <v>25.929002779819154</v>
      </c>
      <c r="F130" s="7">
        <f>'Prix - Orge 8'!D130</f>
        <v>151</v>
      </c>
      <c r="G130" s="7">
        <f>'Prix - Blé dur 9'!D130</f>
        <v>335</v>
      </c>
      <c r="I130">
        <f>'Prix - Tournesol 17'!D130</f>
        <v>348.71794871794873</v>
      </c>
    </row>
    <row r="131" spans="1:9" x14ac:dyDescent="0.3">
      <c r="A131">
        <v>223.68</v>
      </c>
      <c r="B131" s="7">
        <f>'Prix - Colza 2'!D131</f>
        <v>424.75</v>
      </c>
      <c r="C131">
        <f>'Prix - Maïs grain 3'!D131</f>
        <v>166.75</v>
      </c>
      <c r="D131">
        <f>'Prix - Pomme de terre 4'!D131</f>
        <v>260</v>
      </c>
      <c r="E131">
        <f>'Prix - Betteraves 7'!D131</f>
        <v>26.165245797147637</v>
      </c>
      <c r="F131" s="7">
        <f>'Prix - Orge 8'!D131</f>
        <v>151</v>
      </c>
      <c r="G131" s="7">
        <f>'Prix - Blé dur 9'!D131</f>
        <v>335</v>
      </c>
      <c r="I131">
        <f>'Prix - Tournesol 17'!D131</f>
        <v>353.88297872340428</v>
      </c>
    </row>
    <row r="132" spans="1:9" x14ac:dyDescent="0.3">
      <c r="A132">
        <v>223.18</v>
      </c>
      <c r="B132" s="7">
        <f>'Prix - Colza 2'!D132</f>
        <v>426</v>
      </c>
      <c r="C132">
        <f>'Prix - Maïs grain 3'!D132</f>
        <v>165.5</v>
      </c>
      <c r="D132">
        <f>'Prix - Pomme de terre 4'!D132</f>
        <v>270</v>
      </c>
      <c r="E132">
        <f>'Prix - Betteraves 7'!D132</f>
        <v>25.465838509316772</v>
      </c>
      <c r="F132" s="7">
        <f>'Prix - Orge 8'!D132</f>
        <v>151</v>
      </c>
      <c r="G132" s="7">
        <f>'Prix - Blé dur 9'!D132</f>
        <v>330</v>
      </c>
      <c r="I132">
        <f>'Prix - Tournesol 17'!D132</f>
        <v>345.67857142857144</v>
      </c>
    </row>
    <row r="133" spans="1:9" x14ac:dyDescent="0.3">
      <c r="A133">
        <v>220.68</v>
      </c>
      <c r="B133" s="7">
        <f>'Prix - Colza 2'!D133</f>
        <v>425.5</v>
      </c>
      <c r="C133">
        <f>'Prix - Maïs grain 3'!D133</f>
        <v>168</v>
      </c>
      <c r="D133">
        <f>'Prix - Pomme de terre 4'!D133</f>
        <v>270</v>
      </c>
      <c r="E133">
        <f>'Prix - Betteraves 7'!D133</f>
        <v>24.557300367524221</v>
      </c>
      <c r="F133" s="7">
        <f>'Prix - Orge 8'!D133</f>
        <v>154</v>
      </c>
      <c r="G133" s="7">
        <f>'Prix - Blé dur 9'!D133</f>
        <v>335</v>
      </c>
      <c r="I133">
        <f>'Prix - Tournesol 17'!D133</f>
        <v>353.09232677653728</v>
      </c>
    </row>
    <row r="134" spans="1:9" x14ac:dyDescent="0.3">
      <c r="A134">
        <v>219.93</v>
      </c>
      <c r="B134" s="7">
        <f>'Prix - Colza 2'!D134</f>
        <v>427</v>
      </c>
      <c r="C134">
        <f>'Prix - Maïs grain 3'!D134</f>
        <v>169.25</v>
      </c>
      <c r="D134">
        <f>'Prix - Pomme de terre 4'!D134</f>
        <v>260</v>
      </c>
      <c r="E134">
        <f>'Prix - Betteraves 7'!D134</f>
        <v>25.158986946334931</v>
      </c>
      <c r="F134" s="7">
        <f>'Prix - Orge 8'!D134</f>
        <v>149</v>
      </c>
      <c r="G134" s="7">
        <f>'Prix - Blé dur 9'!D134</f>
        <v>335</v>
      </c>
      <c r="I134">
        <f>'Prix - Tournesol 17'!D134</f>
        <v>348.00768961901429</v>
      </c>
    </row>
    <row r="135" spans="1:9" x14ac:dyDescent="0.3">
      <c r="A135">
        <v>220.43</v>
      </c>
      <c r="B135" s="7">
        <f>'Prix - Colza 2'!D135</f>
        <v>428.75</v>
      </c>
      <c r="C135">
        <f>'Prix - Maïs grain 3'!D135</f>
        <v>170.5</v>
      </c>
      <c r="D135">
        <f>'Prix - Pomme de terre 4'!D135</f>
        <v>260</v>
      </c>
      <c r="E135">
        <f>'Prix - Betteraves 7'!D135</f>
        <v>25.581358282462823</v>
      </c>
      <c r="F135" s="7">
        <f>'Prix - Orge 8'!D135</f>
        <v>147</v>
      </c>
      <c r="G135" s="7">
        <f>'Prix - Blé dur 9'!D135</f>
        <v>340</v>
      </c>
      <c r="I135">
        <f>'Prix - Tournesol 17'!D135</f>
        <v>344.23907410606324</v>
      </c>
    </row>
    <row r="136" spans="1:9" x14ac:dyDescent="0.3">
      <c r="A136">
        <v>221.43</v>
      </c>
      <c r="B136" s="7">
        <f>'Prix - Colza 2'!D136</f>
        <v>428.25</v>
      </c>
      <c r="C136">
        <f>'Prix - Maïs grain 3'!D136</f>
        <v>171.25</v>
      </c>
      <c r="D136">
        <f>'Prix - Pomme de terre 4'!D136</f>
        <v>260</v>
      </c>
      <c r="E136">
        <f>'Prix - Betteraves 7'!D136</f>
        <v>25.266559470471609</v>
      </c>
      <c r="F136" s="7">
        <f>'Prix - Orge 8'!D136</f>
        <v>146</v>
      </c>
      <c r="G136" s="7">
        <f>'Prix - Blé dur 9'!D136</f>
        <v>340</v>
      </c>
      <c r="I136">
        <f>'Prix - Tournesol 17'!D136</f>
        <v>345.24520255863536</v>
      </c>
    </row>
    <row r="137" spans="1:9" x14ac:dyDescent="0.3">
      <c r="A137">
        <v>218.68</v>
      </c>
      <c r="B137" s="7">
        <f>'Prix - Colza 2'!D137</f>
        <v>425.5</v>
      </c>
      <c r="C137">
        <f>'Prix - Maïs grain 3'!D137</f>
        <v>171.5</v>
      </c>
      <c r="D137">
        <f>'Prix - Pomme de terre 4'!D137</f>
        <v>260</v>
      </c>
      <c r="E137">
        <f>'Prix - Betteraves 7'!D137</f>
        <v>24.517499307415275</v>
      </c>
      <c r="F137" s="7">
        <f>'Prix - Orge 8'!D137</f>
        <v>149</v>
      </c>
      <c r="G137" s="7">
        <f>'Prix - Blé dur 9'!D137</f>
        <v>335</v>
      </c>
      <c r="I137">
        <f>'Prix - Tournesol 17'!D137</f>
        <v>345.54580732242283</v>
      </c>
    </row>
    <row r="138" spans="1:9" x14ac:dyDescent="0.3">
      <c r="A138">
        <v>218.43</v>
      </c>
      <c r="B138" s="7">
        <f>'Prix - Colza 2'!D138</f>
        <v>418</v>
      </c>
      <c r="C138">
        <f>'Prix - Maïs grain 3'!D138</f>
        <v>170.75</v>
      </c>
      <c r="D138">
        <f>'Prix - Pomme de terre 4'!D138</f>
        <v>270</v>
      </c>
      <c r="E138">
        <f>'Prix - Betteraves 7'!D138</f>
        <v>24.646505861489935</v>
      </c>
      <c r="F138" s="7">
        <f>'Prix - Orge 8'!D138</f>
        <v>148</v>
      </c>
      <c r="G138" s="7">
        <f>'Prix - Blé dur 9'!D138</f>
        <v>335</v>
      </c>
      <c r="I138">
        <f>'Prix - Tournesol 17'!D138</f>
        <v>350.74335230651599</v>
      </c>
    </row>
    <row r="139" spans="1:9" x14ac:dyDescent="0.3">
      <c r="A139">
        <v>221.18</v>
      </c>
      <c r="B139" s="7">
        <f>'Prix - Colza 2'!D139</f>
        <v>423.25</v>
      </c>
      <c r="C139">
        <f>'Prix - Maïs grain 3'!D139</f>
        <v>170.5</v>
      </c>
      <c r="D139">
        <f>'Prix - Pomme de terre 4'!D139</f>
        <v>270</v>
      </c>
      <c r="E139">
        <f>'Prix - Betteraves 7'!D139</f>
        <v>24.512358840717049</v>
      </c>
      <c r="F139" s="7">
        <f>'Prix - Orge 8'!D139</f>
        <v>146</v>
      </c>
      <c r="G139" s="7">
        <f>'Prix - Blé dur 9'!D139</f>
        <v>335</v>
      </c>
      <c r="I139">
        <f>'Prix - Tournesol 17'!D139</f>
        <v>348.78069219810607</v>
      </c>
    </row>
    <row r="140" spans="1:9" x14ac:dyDescent="0.3">
      <c r="A140">
        <v>224.93</v>
      </c>
      <c r="B140" s="7">
        <f>'Prix - Colza 2'!D140</f>
        <v>427.5</v>
      </c>
      <c r="C140">
        <f>'Prix - Maïs grain 3'!D140</f>
        <v>168</v>
      </c>
      <c r="D140">
        <f>'Prix - Pomme de terre 4'!D140</f>
        <v>270</v>
      </c>
      <c r="E140">
        <f>'Prix - Betteraves 7'!D140</f>
        <v>23.788490661282186</v>
      </c>
      <c r="F140" s="7">
        <f>'Prix - Orge 8'!D140</f>
        <v>144</v>
      </c>
      <c r="G140" s="7">
        <f>'Prix - Blé dur 9'!D140</f>
        <v>335</v>
      </c>
      <c r="I140">
        <f>'Prix - Tournesol 17'!D140</f>
        <v>350.57256764780726</v>
      </c>
    </row>
    <row r="141" spans="1:9" x14ac:dyDescent="0.3">
      <c r="A141">
        <v>223.93</v>
      </c>
      <c r="B141" s="7">
        <f>'Prix - Colza 2'!D141</f>
        <v>428.25</v>
      </c>
      <c r="C141">
        <f>'Prix - Maïs grain 3'!D141</f>
        <v>166</v>
      </c>
      <c r="D141">
        <f>'Prix - Pomme de terre 4'!D141</f>
        <v>285</v>
      </c>
      <c r="E141">
        <f>'Prix - Betteraves 7'!D141</f>
        <v>24.234551569149364</v>
      </c>
      <c r="F141" s="7">
        <f>'Prix - Orge 8'!D141</f>
        <v>142</v>
      </c>
      <c r="G141" s="7">
        <f>'Prix - Blé dur 9'!D141</f>
        <v>335</v>
      </c>
      <c r="I141">
        <f>'Prix - Tournesol 17'!D141</f>
        <v>365.01138183964252</v>
      </c>
    </row>
    <row r="142" spans="1:9" x14ac:dyDescent="0.3">
      <c r="A142">
        <v>224.18</v>
      </c>
      <c r="B142" s="7">
        <f>'Prix - Colza 2'!D142</f>
        <v>425.25</v>
      </c>
      <c r="C142">
        <f>'Prix - Maïs grain 3'!D142</f>
        <v>166</v>
      </c>
      <c r="D142">
        <f>'Prix - Pomme de terre 4'!D142</f>
        <v>290</v>
      </c>
      <c r="E142">
        <f>'Prix - Betteraves 7'!D142</f>
        <v>25.40769366451261</v>
      </c>
      <c r="F142" s="7">
        <f>'Prix - Orge 8'!D142</f>
        <v>148</v>
      </c>
      <c r="G142" s="7">
        <f>'Prix - Blé dur 9'!D142</f>
        <v>337</v>
      </c>
      <c r="I142">
        <f>'Prix - Tournesol 17'!D142</f>
        <v>376.81134799966026</v>
      </c>
    </row>
    <row r="143" spans="1:9" x14ac:dyDescent="0.3">
      <c r="A143">
        <v>225.18</v>
      </c>
      <c r="B143" s="7">
        <f>'Prix - Colza 2'!D143</f>
        <v>428.75</v>
      </c>
      <c r="C143">
        <f>'Prix - Maïs grain 3'!D143</f>
        <v>168.75</v>
      </c>
      <c r="D143">
        <f>'Prix - Pomme de terre 4'!D143</f>
        <v>310</v>
      </c>
      <c r="E143">
        <f>'Prix - Betteraves 7'!D143</f>
        <v>26.36777254254303</v>
      </c>
      <c r="F143" s="7">
        <f>'Prix - Orge 8'!D143</f>
        <v>142</v>
      </c>
      <c r="G143" s="7">
        <f>'Prix - Blé dur 9'!D143</f>
        <v>337</v>
      </c>
      <c r="I143">
        <f>'Prix - Tournesol 17'!D143</f>
        <v>399.44392956441146</v>
      </c>
    </row>
    <row r="144" spans="1:9" x14ac:dyDescent="0.3">
      <c r="A144">
        <v>228.43</v>
      </c>
      <c r="B144" s="7">
        <f>'Prix - Colza 2'!D144</f>
        <v>430.5</v>
      </c>
      <c r="C144">
        <f>'Prix - Maïs grain 3'!D144</f>
        <v>171.5</v>
      </c>
      <c r="D144">
        <f>'Prix - Pomme de terre 4'!D144</f>
        <v>310</v>
      </c>
      <c r="E144">
        <f>'Prix - Betteraves 7'!D144</f>
        <v>27.46757635246033</v>
      </c>
      <c r="F144" s="7">
        <f>'Prix - Orge 8'!D144</f>
        <v>151</v>
      </c>
      <c r="G144" s="7">
        <f>'Prix - Blé dur 9'!D144</f>
        <v>337</v>
      </c>
      <c r="I144">
        <f>'Prix - Tournesol 17'!D144</f>
        <v>405.08894970920284</v>
      </c>
    </row>
    <row r="145" spans="1:9" x14ac:dyDescent="0.3">
      <c r="A145">
        <v>227.43</v>
      </c>
      <c r="B145" s="7">
        <f>'Prix - Colza 2'!D145</f>
        <v>436</v>
      </c>
      <c r="C145">
        <f>'Prix - Maïs grain 3'!D145</f>
        <v>172</v>
      </c>
      <c r="D145">
        <f>'Prix - Pomme de terre 4'!D145</f>
        <v>310</v>
      </c>
      <c r="E145">
        <f>'Prix - Betteraves 7'!D145</f>
        <v>27.716275189321014</v>
      </c>
      <c r="F145" s="7">
        <f>'Prix - Orge 8'!D145</f>
        <v>149</v>
      </c>
      <c r="G145" s="7">
        <f>'Prix - Blé dur 9'!D145</f>
        <v>337</v>
      </c>
      <c r="I145">
        <f>'Prix - Tournesol 17'!D145</f>
        <v>402.0242569183464</v>
      </c>
    </row>
    <row r="146" spans="1:9" x14ac:dyDescent="0.3">
      <c r="A146">
        <v>226.43</v>
      </c>
      <c r="B146" s="7">
        <f>'Prix - Colza 2'!D146</f>
        <v>434.5</v>
      </c>
      <c r="C146">
        <f>'Prix - Maïs grain 3'!D146</f>
        <v>172.5</v>
      </c>
      <c r="D146">
        <f>'Prix - Pomme de terre 4'!D146</f>
        <v>330</v>
      </c>
      <c r="E146">
        <f>'Prix - Betteraves 7'!D146</f>
        <v>27.740598067380517</v>
      </c>
      <c r="F146" s="7">
        <f>'Prix - Orge 8'!D146</f>
        <v>150</v>
      </c>
      <c r="G146" s="7">
        <f>'Prix - Blé dur 9'!D146</f>
        <v>333</v>
      </c>
      <c r="I146">
        <f>'Prix - Tournesol 17'!D146</f>
        <v>396.45709430756159</v>
      </c>
    </row>
    <row r="147" spans="1:9" x14ac:dyDescent="0.3">
      <c r="A147">
        <v>222.43</v>
      </c>
      <c r="B147" s="7">
        <f>'Prix - Colza 2'!D147</f>
        <v>429.75</v>
      </c>
      <c r="C147">
        <f>'Prix - Maïs grain 3'!D147</f>
        <v>170.25</v>
      </c>
      <c r="D147">
        <f>'Prix - Pomme de terre 4'!D147</f>
        <v>330</v>
      </c>
      <c r="E147">
        <f>'Prix - Betteraves 7'!D147</f>
        <v>27.759871737657228</v>
      </c>
      <c r="F147" s="7">
        <f>'Prix - Orge 8'!D147</f>
        <v>150</v>
      </c>
      <c r="G147" s="7">
        <f>'Prix - Blé dur 9'!D147</f>
        <v>324</v>
      </c>
      <c r="I147">
        <f>'Prix - Tournesol 17'!D147</f>
        <v>431.67659574468087</v>
      </c>
    </row>
    <row r="148" spans="1:9" x14ac:dyDescent="0.3">
      <c r="A148">
        <v>222.93</v>
      </c>
      <c r="B148" s="7">
        <f>'Prix - Colza 2'!D148</f>
        <v>428</v>
      </c>
      <c r="C148">
        <f>'Prix - Maïs grain 3'!D148</f>
        <v>171</v>
      </c>
      <c r="D148">
        <f>'Prix - Pomme de terre 4'!D148</f>
        <v>330</v>
      </c>
      <c r="E148">
        <f>'Prix - Betteraves 7'!D148</f>
        <v>27.812603101286701</v>
      </c>
      <c r="F148" s="7">
        <f>'Prix - Orge 8'!D148</f>
        <v>150</v>
      </c>
      <c r="G148" s="7">
        <f>'Prix - Blé dur 9'!D148</f>
        <v>322</v>
      </c>
      <c r="I148">
        <f>'Prix - Tournesol 17'!D148</f>
        <v>422.20722240971986</v>
      </c>
    </row>
    <row r="149" spans="1:9" x14ac:dyDescent="0.3">
      <c r="A149">
        <v>222.93</v>
      </c>
      <c r="B149" s="7">
        <f>'Prix - Colza 2'!D149</f>
        <v>427.25</v>
      </c>
      <c r="C149">
        <f>'Prix - Maïs grain 3'!D149</f>
        <v>171.75</v>
      </c>
      <c r="D149">
        <f>'Prix - Pomme de terre 4'!D149</f>
        <v>330</v>
      </c>
      <c r="E149">
        <f>'Prix - Betteraves 7'!D149</f>
        <v>28.244224093543945</v>
      </c>
      <c r="F149" s="7">
        <f>'Prix - Orge 8'!D149</f>
        <v>146</v>
      </c>
      <c r="G149" s="7">
        <f>'Prix - Blé dur 9'!D149</f>
        <v>323</v>
      </c>
      <c r="I149">
        <f>'Prix - Tournesol 17'!D149</f>
        <v>437.42645177794833</v>
      </c>
    </row>
    <row r="150" spans="1:9" x14ac:dyDescent="0.3">
      <c r="A150">
        <v>223.18</v>
      </c>
      <c r="B150" s="7">
        <f>'Prix - Colza 2'!D150</f>
        <v>427</v>
      </c>
      <c r="C150">
        <f>'Prix - Maïs grain 3'!D150</f>
        <v>171</v>
      </c>
      <c r="D150">
        <f>'Prix - Pomme de terre 4'!D150</f>
        <v>280</v>
      </c>
      <c r="E150">
        <f>'Prix - Betteraves 7'!D150</f>
        <v>27.788831410001325</v>
      </c>
      <c r="F150" s="7">
        <f>'Prix - Orge 8'!D150</f>
        <v>147</v>
      </c>
      <c r="G150" s="7">
        <f>'Prix - Blé dur 9'!D150</f>
        <v>320</v>
      </c>
      <c r="I150">
        <f>'Prix - Tournesol 17'!D150</f>
        <v>447.82015186417544</v>
      </c>
    </row>
    <row r="151" spans="1:9" x14ac:dyDescent="0.3">
      <c r="A151">
        <v>223.18</v>
      </c>
      <c r="B151" s="7">
        <f>'Prix - Colza 2'!D151</f>
        <v>430</v>
      </c>
      <c r="C151">
        <f>'Prix - Maïs grain 3'!D151</f>
        <v>170.5</v>
      </c>
      <c r="D151">
        <f>'Prix - Pomme de terre 4'!D151</f>
        <v>265</v>
      </c>
      <c r="E151">
        <f>'Prix - Betteraves 7'!D151</f>
        <v>28.076114872752743</v>
      </c>
      <c r="F151" s="7">
        <f>'Prix - Orge 8'!D151</f>
        <v>148</v>
      </c>
      <c r="G151" s="7">
        <f>'Prix - Blé dur 9'!D151</f>
        <v>320</v>
      </c>
      <c r="I151">
        <f>'Prix - Tournesol 17'!D151</f>
        <v>457.4196838347782</v>
      </c>
    </row>
    <row r="152" spans="1:9" x14ac:dyDescent="0.3">
      <c r="A152">
        <v>223.18</v>
      </c>
      <c r="B152" s="7">
        <f>'Prix - Colza 2'!D152</f>
        <v>428.25</v>
      </c>
      <c r="C152">
        <f>'Prix - Maïs grain 3'!D152</f>
        <v>171.75</v>
      </c>
      <c r="D152">
        <f>'Prix - Pomme de terre 4'!D152</f>
        <v>265</v>
      </c>
      <c r="E152">
        <f>'Prix - Betteraves 7'!D152</f>
        <v>28.237463862027713</v>
      </c>
      <c r="F152" s="7">
        <f>'Prix - Orge 8'!D152</f>
        <v>147</v>
      </c>
      <c r="G152" s="7">
        <f>'Prix - Blé dur 9'!D152</f>
        <v>320</v>
      </c>
      <c r="I152">
        <f>'Prix - Tournesol 17'!D152</f>
        <v>487.46208291203232</v>
      </c>
    </row>
    <row r="153" spans="1:9" x14ac:dyDescent="0.3">
      <c r="A153">
        <v>223.18</v>
      </c>
      <c r="B153" s="7">
        <f>'Prix - Colza 2'!D153</f>
        <v>428.25</v>
      </c>
      <c r="C153">
        <f>'Prix - Maïs grain 3'!D153</f>
        <v>170.25</v>
      </c>
      <c r="D153">
        <f>'Prix - Pomme de terre 4'!D153</f>
        <v>270</v>
      </c>
      <c r="E153">
        <f>'Prix - Betteraves 7'!D153</f>
        <v>28.908371609615447</v>
      </c>
      <c r="F153" s="7">
        <f>'Prix - Orge 8'!D153</f>
        <v>148</v>
      </c>
      <c r="G153" s="7">
        <f>'Prix - Blé dur 9'!D153</f>
        <v>320</v>
      </c>
      <c r="I153">
        <f>'Prix - Tournesol 17'!D153</f>
        <v>498.2590412111017</v>
      </c>
    </row>
    <row r="154" spans="1:9" x14ac:dyDescent="0.3">
      <c r="A154">
        <v>221.68</v>
      </c>
      <c r="B154" s="7">
        <f>'Prix - Colza 2'!D154</f>
        <v>431.75</v>
      </c>
      <c r="C154">
        <f>'Prix - Maïs grain 3'!D154</f>
        <v>170.25</v>
      </c>
      <c r="D154">
        <f>'Prix - Pomme de terre 4'!D154</f>
        <v>260</v>
      </c>
      <c r="E154">
        <f>'Prix - Betteraves 7'!D154</f>
        <v>29.39186331726296</v>
      </c>
      <c r="F154" s="7">
        <f>'Prix - Orge 8'!D154</f>
        <v>147</v>
      </c>
      <c r="G154" s="7">
        <f>'Prix - Blé dur 9'!D154</f>
        <v>320</v>
      </c>
      <c r="I154">
        <f>'Prix - Tournesol 17'!D154</f>
        <v>519.50107740759165</v>
      </c>
    </row>
    <row r="155" spans="1:9" x14ac:dyDescent="0.3">
      <c r="A155">
        <v>219.93</v>
      </c>
      <c r="B155" s="7">
        <f>'Prix - Colza 2'!D155</f>
        <v>429.25</v>
      </c>
      <c r="C155">
        <f>'Prix - Maïs grain 3'!D155</f>
        <v>170.5</v>
      </c>
      <c r="D155">
        <f>'Prix - Pomme de terre 4'!D155</f>
        <v>270</v>
      </c>
      <c r="E155">
        <f>'Prix - Betteraves 7'!D155</f>
        <v>30.389859212754679</v>
      </c>
      <c r="F155" s="7">
        <f>'Prix - Orge 8'!D155</f>
        <v>151</v>
      </c>
      <c r="G155" s="7">
        <f>'Prix - Blé dur 9'!D155</f>
        <v>320</v>
      </c>
      <c r="I155">
        <f>'Prix - Tournesol 17'!D155</f>
        <v>512.10669749772899</v>
      </c>
    </row>
    <row r="156" spans="1:9" x14ac:dyDescent="0.3">
      <c r="A156">
        <v>218.68</v>
      </c>
      <c r="B156" s="7">
        <f>'Prix - Colza 2'!D156</f>
        <v>429</v>
      </c>
      <c r="C156">
        <f>'Prix - Maïs grain 3'!D156</f>
        <v>170.5</v>
      </c>
      <c r="D156">
        <f>'Prix - Pomme de terre 4'!D156</f>
        <v>270</v>
      </c>
      <c r="E156">
        <f>'Prix - Betteraves 7'!D156</f>
        <v>30.080045644476517</v>
      </c>
      <c r="F156" s="7">
        <f>'Prix - Orge 8'!D156</f>
        <v>147</v>
      </c>
      <c r="G156" s="7">
        <f>'Prix - Blé dur 9'!D156</f>
        <v>320</v>
      </c>
      <c r="I156">
        <f>'Prix - Tournesol 17'!D156</f>
        <v>502.78119616047252</v>
      </c>
    </row>
    <row r="157" spans="1:9" x14ac:dyDescent="0.3">
      <c r="A157">
        <v>217.68</v>
      </c>
      <c r="B157" s="7">
        <f>'Prix - Colza 2'!D157</f>
        <v>431</v>
      </c>
      <c r="C157">
        <f>'Prix - Maïs grain 3'!D157</f>
        <v>170.75</v>
      </c>
      <c r="D157">
        <f>'Prix - Pomme de terre 4'!D157</f>
        <v>270</v>
      </c>
      <c r="E157">
        <f>'Prix - Betteraves 7'!D157</f>
        <v>30.323370978839087</v>
      </c>
      <c r="F157" s="7">
        <f>'Prix - Orge 8'!D157</f>
        <v>149</v>
      </c>
      <c r="G157" s="7">
        <f>'Prix - Blé dur 9'!D157</f>
        <v>325</v>
      </c>
      <c r="I157">
        <f>'Prix - Tournesol 17'!D157</f>
        <v>504.52901528850896</v>
      </c>
    </row>
    <row r="158" spans="1:9" x14ac:dyDescent="0.3">
      <c r="A158">
        <v>219.18</v>
      </c>
      <c r="B158" s="7">
        <f>'Prix - Colza 2'!D158</f>
        <v>432.5</v>
      </c>
      <c r="C158">
        <f>'Prix - Maïs grain 3'!D158</f>
        <v>170.75</v>
      </c>
      <c r="D158">
        <f>'Prix - Pomme de terre 4'!D158</f>
        <v>300</v>
      </c>
      <c r="E158">
        <f>'Prix - Betteraves 7'!D158</f>
        <v>29.978011648790641</v>
      </c>
      <c r="F158" s="7">
        <f>'Prix - Orge 8'!D158</f>
        <v>151</v>
      </c>
      <c r="G158" s="7">
        <f>'Prix - Blé dur 9'!D158</f>
        <v>327</v>
      </c>
      <c r="I158">
        <f>'Prix - Tournesol 17'!D158</f>
        <v>504.23418288412995</v>
      </c>
    </row>
    <row r="159" spans="1:9" x14ac:dyDescent="0.3">
      <c r="A159">
        <v>216.93</v>
      </c>
      <c r="B159" s="7">
        <f>'Prix - Colza 2'!D159</f>
        <v>429</v>
      </c>
      <c r="C159">
        <f>'Prix - Maïs grain 3'!D159</f>
        <v>169.75</v>
      </c>
      <c r="D159">
        <f>'Prix - Pomme de terre 4'!D159</f>
        <v>290</v>
      </c>
      <c r="E159">
        <f>'Prix - Betteraves 7'!D159</f>
        <v>31.734802162817733</v>
      </c>
      <c r="F159" s="7">
        <f>'Prix - Orge 8'!D159</f>
        <v>152</v>
      </c>
      <c r="G159" s="7">
        <f>'Prix - Blé dur 9'!D159</f>
        <v>329</v>
      </c>
      <c r="I159">
        <f>'Prix - Tournesol 17'!D159</f>
        <v>507.37558761549684</v>
      </c>
    </row>
    <row r="160" spans="1:9" x14ac:dyDescent="0.3">
      <c r="A160">
        <v>213.93</v>
      </c>
      <c r="B160" s="7">
        <f>'Prix - Colza 2'!D160</f>
        <v>425.75</v>
      </c>
      <c r="C160">
        <f>'Prix - Maïs grain 3'!D160</f>
        <v>171</v>
      </c>
      <c r="D160">
        <f>'Prix - Pomme de terre 4'!D160</f>
        <v>285</v>
      </c>
      <c r="E160">
        <f>'Prix - Betteraves 7'!D160</f>
        <v>33.473224777572604</v>
      </c>
      <c r="F160" s="7">
        <f>'Prix - Orge 8'!D160</f>
        <v>151</v>
      </c>
      <c r="G160" s="7">
        <f>'Prix - Blé dur 9'!D160</f>
        <v>329</v>
      </c>
      <c r="I160">
        <f>'Prix - Tournesol 17'!D160</f>
        <v>538.96103896103909</v>
      </c>
    </row>
    <row r="161" spans="1:9" x14ac:dyDescent="0.3">
      <c r="A161">
        <v>216.43</v>
      </c>
      <c r="B161" s="7">
        <f>'Prix - Colza 2'!D161</f>
        <v>428</v>
      </c>
      <c r="C161">
        <f>'Prix - Maïs grain 3'!D161</f>
        <v>170.75</v>
      </c>
      <c r="D161">
        <f>'Prix - Pomme de terre 4'!D161</f>
        <v>290</v>
      </c>
      <c r="E161">
        <f>'Prix - Betteraves 7'!D161</f>
        <v>33.998678346916996</v>
      </c>
      <c r="F161" s="7">
        <f>'Prix - Orge 8'!D161</f>
        <v>153</v>
      </c>
      <c r="G161" s="7">
        <f>'Prix - Blé dur 9'!D161</f>
        <v>327</v>
      </c>
      <c r="I161">
        <f>'Prix - Tournesol 17'!D161</f>
        <v>534.69134782249398</v>
      </c>
    </row>
    <row r="162" spans="1:9" x14ac:dyDescent="0.3">
      <c r="A162">
        <v>215.68</v>
      </c>
      <c r="B162" s="7">
        <f>'Prix - Colza 2'!D162</f>
        <v>429</v>
      </c>
      <c r="C162">
        <f>'Prix - Maïs grain 3'!D162</f>
        <v>170.5</v>
      </c>
      <c r="D162">
        <f>'Prix - Pomme de terre 4'!D162</f>
        <v>300</v>
      </c>
      <c r="E162">
        <f>'Prix - Betteraves 7'!D162</f>
        <v>34.471053480201633</v>
      </c>
      <c r="F162" s="7">
        <f>'Prix - Orge 8'!D162</f>
        <v>152</v>
      </c>
      <c r="G162" s="7">
        <f>'Prix - Blé dur 9'!D162</f>
        <v>330</v>
      </c>
      <c r="I162">
        <f>'Prix - Tournesol 17'!D162</f>
        <v>543.71801221726923</v>
      </c>
    </row>
    <row r="163" spans="1:9" x14ac:dyDescent="0.3">
      <c r="A163">
        <v>217.43</v>
      </c>
      <c r="B163" s="7">
        <f>'Prix - Colza 2'!D163</f>
        <v>430.25</v>
      </c>
      <c r="C163">
        <f>'Prix - Maïs grain 3'!D163</f>
        <v>170.5</v>
      </c>
      <c r="D163">
        <f>'Prix - Pomme de terre 4'!D163</f>
        <v>290</v>
      </c>
      <c r="E163">
        <f>'Prix - Betteraves 7'!D163</f>
        <v>36.093686766491302</v>
      </c>
      <c r="F163" s="7">
        <f>'Prix - Orge 8'!D163</f>
        <v>150</v>
      </c>
      <c r="G163" s="7">
        <f>'Prix - Blé dur 9'!D163</f>
        <v>333</v>
      </c>
      <c r="I163">
        <f>'Prix - Tournesol 17'!D163</f>
        <v>540.54256470000837</v>
      </c>
    </row>
    <row r="164" spans="1:9" x14ac:dyDescent="0.3">
      <c r="A164">
        <v>218.18</v>
      </c>
      <c r="B164" s="7">
        <f>'Prix - Colza 2'!D164</f>
        <v>428.75</v>
      </c>
      <c r="C164">
        <f>'Prix - Maïs grain 3'!D164</f>
        <v>170.75</v>
      </c>
      <c r="D164">
        <f>'Prix - Pomme de terre 4'!D164</f>
        <v>290</v>
      </c>
      <c r="E164">
        <f>'Prix - Betteraves 7'!D164</f>
        <v>35.435301388912741</v>
      </c>
      <c r="F164" s="7">
        <f>'Prix - Orge 8'!D164</f>
        <v>151</v>
      </c>
      <c r="G164" s="7">
        <f>'Prix - Blé dur 9'!D164</f>
        <v>331</v>
      </c>
      <c r="I164">
        <f>'Prix - Tournesol 17'!D164</f>
        <v>545.5100189659438</v>
      </c>
    </row>
    <row r="165" spans="1:9" x14ac:dyDescent="0.3">
      <c r="A165">
        <v>215.43</v>
      </c>
      <c r="B165" s="7">
        <f>'Prix - Colza 2'!D165</f>
        <v>433</v>
      </c>
      <c r="C165">
        <f>'Prix - Maïs grain 3'!D165</f>
        <v>169.5</v>
      </c>
      <c r="D165">
        <f>'Prix - Pomme de terre 4'!D165</f>
        <v>280</v>
      </c>
      <c r="E165">
        <f>'Prix - Betteraves 7'!D165</f>
        <v>36.214653505995862</v>
      </c>
      <c r="F165" s="7">
        <f>'Prix - Orge 8'!D165</f>
        <v>149</v>
      </c>
      <c r="G165" s="7">
        <f>'Prix - Blé dur 9'!D165</f>
        <v>335</v>
      </c>
      <c r="I165">
        <f>'Prix - Tournesol 17'!D165</f>
        <v>549.37810945273634</v>
      </c>
    </row>
    <row r="166" spans="1:9" x14ac:dyDescent="0.3">
      <c r="A166">
        <v>216.43</v>
      </c>
      <c r="B166" s="7">
        <f>'Prix - Colza 2'!D166</f>
        <v>433</v>
      </c>
      <c r="C166">
        <f>'Prix - Maïs grain 3'!D166</f>
        <v>168.5</v>
      </c>
      <c r="D166">
        <f>'Prix - Pomme de terre 4'!D166</f>
        <v>280</v>
      </c>
      <c r="E166">
        <f>'Prix - Betteraves 7'!D166</f>
        <v>33.206624579265544</v>
      </c>
      <c r="F166" s="7">
        <f>'Prix - Orge 8'!D166</f>
        <v>146</v>
      </c>
      <c r="G166" s="7">
        <f>'Prix - Blé dur 9'!D166</f>
        <v>337</v>
      </c>
      <c r="I166">
        <f>'Prix - Tournesol 17'!D166</f>
        <v>555.05516219331469</v>
      </c>
    </row>
    <row r="167" spans="1:9" x14ac:dyDescent="0.3">
      <c r="A167">
        <v>215.18</v>
      </c>
      <c r="B167" s="7">
        <f>'Prix - Colza 2'!D167</f>
        <v>431.25</v>
      </c>
      <c r="C167">
        <f>'Prix - Maïs grain 3'!D167</f>
        <v>169.5</v>
      </c>
      <c r="D167">
        <f>'Prix - Pomme de terre 4'!D167</f>
        <v>290</v>
      </c>
      <c r="E167">
        <f>'Prix - Betteraves 7'!D167</f>
        <v>30.343007915567281</v>
      </c>
      <c r="F167" s="7">
        <f>'Prix - Orge 8'!D167</f>
        <v>149</v>
      </c>
      <c r="G167" s="7">
        <f>'Prix - Blé dur 9'!D167</f>
        <v>336</v>
      </c>
      <c r="I167">
        <f>'Prix - Tournesol 17'!D167</f>
        <v>562.33399734395744</v>
      </c>
    </row>
    <row r="168" spans="1:9" x14ac:dyDescent="0.3">
      <c r="A168">
        <v>215.18</v>
      </c>
      <c r="B168" s="7">
        <f>'Prix - Colza 2'!D168</f>
        <v>431.75</v>
      </c>
      <c r="C168">
        <f>'Prix - Maïs grain 3'!D168</f>
        <v>169</v>
      </c>
      <c r="D168">
        <f>'Prix - Pomme de terre 4'!D168</f>
        <v>300</v>
      </c>
      <c r="E168">
        <f>'Prix - Betteraves 7'!D168</f>
        <v>28.468780573866461</v>
      </c>
      <c r="F168" s="7">
        <f>'Prix - Orge 8'!D168</f>
        <v>147.5</v>
      </c>
      <c r="G168" s="7">
        <f>'Prix - Blé dur 9'!D168</f>
        <v>336</v>
      </c>
      <c r="I168">
        <f>'Prix - Tournesol 17'!D168</f>
        <v>566.5068953918601</v>
      </c>
    </row>
    <row r="169" spans="1:9" x14ac:dyDescent="0.3">
      <c r="A169">
        <v>211.68</v>
      </c>
      <c r="B169" s="7">
        <f>'Prix - Colza 2'!D169</f>
        <v>428.75</v>
      </c>
      <c r="C169">
        <f>'Prix - Maïs grain 3'!D169</f>
        <v>167.75</v>
      </c>
      <c r="D169">
        <f>'Prix - Pomme de terre 4'!D169</f>
        <v>300</v>
      </c>
      <c r="E169">
        <f>'Prix - Betteraves 7'!D169</f>
        <v>27.024058002856201</v>
      </c>
      <c r="F169" s="7">
        <f>'Prix - Orge 8'!D169</f>
        <v>151</v>
      </c>
      <c r="G169" s="7">
        <f>'Prix - Blé dur 9'!D169</f>
        <v>340</v>
      </c>
      <c r="I169">
        <f>'Prix - Tournesol 17'!D169</f>
        <v>570.92466616276135</v>
      </c>
    </row>
    <row r="170" spans="1:9" x14ac:dyDescent="0.3">
      <c r="A170">
        <v>211.93</v>
      </c>
      <c r="B170" s="7">
        <f>'Prix - Colza 2'!D170</f>
        <v>428</v>
      </c>
      <c r="C170">
        <f>'Prix - Maïs grain 3'!D170</f>
        <v>165.25</v>
      </c>
      <c r="D170">
        <f>'Prix - Pomme de terre 4'!D170</f>
        <v>290</v>
      </c>
      <c r="E170">
        <f>'Prix - Betteraves 7'!D170</f>
        <v>27.913973701805215</v>
      </c>
      <c r="F170" s="7">
        <f>'Prix - Orge 8'!D170</f>
        <v>146</v>
      </c>
      <c r="G170" s="7">
        <f>'Prix - Blé dur 9'!D170</f>
        <v>342</v>
      </c>
      <c r="I170">
        <f>'Prix - Tournesol 17'!D170</f>
        <v>576.08456659619446</v>
      </c>
    </row>
    <row r="171" spans="1:9" x14ac:dyDescent="0.3">
      <c r="A171">
        <v>214.18</v>
      </c>
      <c r="B171" s="7">
        <f>'Prix - Colza 2'!D171</f>
        <v>429.5</v>
      </c>
      <c r="C171">
        <f>'Prix - Maïs grain 3'!D171</f>
        <v>164.5</v>
      </c>
      <c r="D171">
        <f>'Prix - Pomme de terre 4'!D171</f>
        <v>290</v>
      </c>
      <c r="E171">
        <f>'Prix - Betteraves 7'!D171</f>
        <v>27.359947963249049</v>
      </c>
      <c r="F171" s="7">
        <f>'Prix - Orge 8'!D171</f>
        <v>146</v>
      </c>
      <c r="G171" s="7">
        <f>'Prix - Blé dur 9'!D171</f>
        <v>345</v>
      </c>
      <c r="I171">
        <f>'Prix - Tournesol 17'!D171</f>
        <v>572.8955223880597</v>
      </c>
    </row>
    <row r="172" spans="1:9" x14ac:dyDescent="0.3">
      <c r="A172">
        <v>215.18</v>
      </c>
      <c r="B172" s="7">
        <f>'Prix - Colza 2'!D172</f>
        <v>430</v>
      </c>
      <c r="C172">
        <f>'Prix - Maïs grain 3'!D172</f>
        <v>164</v>
      </c>
      <c r="D172">
        <f>'Prix - Pomme de terre 4'!D172</f>
        <v>290</v>
      </c>
      <c r="E172">
        <f>'Prix - Betteraves 7'!D172</f>
        <v>28.426238600955969</v>
      </c>
      <c r="F172" s="7">
        <f>'Prix - Orge 8'!D172</f>
        <v>141</v>
      </c>
      <c r="G172" s="7">
        <f>'Prix - Blé dur 9'!D172</f>
        <v>343</v>
      </c>
      <c r="I172">
        <f>'Prix - Tournesol 17'!D172</f>
        <v>557.34601144395833</v>
      </c>
    </row>
    <row r="173" spans="1:9" x14ac:dyDescent="0.3">
      <c r="A173">
        <v>214.93</v>
      </c>
      <c r="B173" s="7">
        <f>'Prix - Colza 2'!D173</f>
        <v>429.25</v>
      </c>
      <c r="C173">
        <f>'Prix - Maïs grain 3'!D173</f>
        <v>165.5</v>
      </c>
      <c r="D173">
        <f>'Prix - Pomme de terre 4'!D173</f>
        <v>290</v>
      </c>
      <c r="E173">
        <f>'Prix - Betteraves 7'!D173</f>
        <v>27.921032749729001</v>
      </c>
      <c r="F173" s="7">
        <f>'Prix - Orge 8'!D173</f>
        <v>140</v>
      </c>
      <c r="G173" s="7">
        <f>'Prix - Blé dur 9'!D173</f>
        <v>346</v>
      </c>
      <c r="I173">
        <f>'Prix - Tournesol 17'!D173</f>
        <v>562.60448010698769</v>
      </c>
    </row>
    <row r="174" spans="1:9" x14ac:dyDescent="0.3">
      <c r="A174">
        <v>211.68</v>
      </c>
      <c r="B174" s="7">
        <f>'Prix - Colza 2'!D174</f>
        <v>429.5</v>
      </c>
      <c r="C174">
        <f>'Prix - Maïs grain 3'!D174</f>
        <v>166.5</v>
      </c>
      <c r="D174">
        <f>'Prix - Pomme de terre 4'!D174</f>
        <v>300</v>
      </c>
      <c r="E174">
        <f>'Prix - Betteraves 7'!D174</f>
        <v>25.910204081632653</v>
      </c>
      <c r="F174" s="7">
        <f>'Prix - Orge 8'!D174</f>
        <v>145</v>
      </c>
      <c r="G174" s="7">
        <f>'Prix - Blé dur 9'!D174</f>
        <v>344</v>
      </c>
      <c r="I174">
        <f>'Prix - Tournesol 17'!D174</f>
        <v>570.30065794952941</v>
      </c>
    </row>
    <row r="175" spans="1:9" x14ac:dyDescent="0.3">
      <c r="A175">
        <v>212.18</v>
      </c>
      <c r="B175" s="7">
        <f>'Prix - Colza 2'!D175</f>
        <v>431.75</v>
      </c>
      <c r="C175">
        <f>'Prix - Maïs grain 3'!D175</f>
        <v>166</v>
      </c>
      <c r="D175">
        <f>'Prix - Pomme de terre 4'!D175</f>
        <v>310</v>
      </c>
      <c r="E175">
        <f>'Prix - Betteraves 7'!D175</f>
        <v>28.875554824921917</v>
      </c>
      <c r="F175" s="7">
        <f>'Prix - Orge 8'!D175</f>
        <v>142</v>
      </c>
      <c r="G175" s="7">
        <f>'Prix - Blé dur 9'!D175</f>
        <v>346</v>
      </c>
      <c r="I175">
        <f>'Prix - Tournesol 17'!D175</f>
        <v>563.39685169842585</v>
      </c>
    </row>
    <row r="176" spans="1:9" x14ac:dyDescent="0.3">
      <c r="A176">
        <v>209.68</v>
      </c>
      <c r="B176" s="7">
        <f>'Prix - Colza 2'!D176</f>
        <v>432.75</v>
      </c>
      <c r="C176">
        <f>'Prix - Maïs grain 3'!D176</f>
        <v>165.5</v>
      </c>
      <c r="D176">
        <f>'Prix - Pomme de terre 4'!D176</f>
        <v>310</v>
      </c>
      <c r="E176">
        <f>'Prix - Betteraves 7'!D176</f>
        <v>28.398426661879196</v>
      </c>
      <c r="F176" s="7">
        <f>'Prix - Orge 8'!D176</f>
        <v>142</v>
      </c>
      <c r="G176" s="7">
        <f>'Prix - Blé dur 9'!D176</f>
        <v>350</v>
      </c>
      <c r="I176">
        <f>'Prix - Tournesol 17'!D176</f>
        <v>567.88837984173267</v>
      </c>
    </row>
    <row r="177" spans="1:9" x14ac:dyDescent="0.3">
      <c r="A177">
        <v>207.93</v>
      </c>
      <c r="B177" s="7">
        <f>'Prix - Colza 2'!D177</f>
        <v>428.75</v>
      </c>
      <c r="C177">
        <f>'Prix - Maïs grain 3'!D177</f>
        <v>165.75</v>
      </c>
      <c r="D177">
        <f>'Prix - Pomme de terre 4'!D177</f>
        <v>310</v>
      </c>
      <c r="E177">
        <f>'Prix - Betteraves 7'!D177</f>
        <v>28.912714511091792</v>
      </c>
      <c r="F177" s="7">
        <f>'Prix - Orge 8'!D177</f>
        <v>142</v>
      </c>
      <c r="G177" s="7">
        <f>'Prix - Blé dur 9'!D177</f>
        <v>350</v>
      </c>
      <c r="I177">
        <f>'Prix - Tournesol 17'!D177</f>
        <v>565.91846839412437</v>
      </c>
    </row>
    <row r="178" spans="1:9" x14ac:dyDescent="0.3">
      <c r="A178">
        <v>207.43</v>
      </c>
      <c r="B178" s="7">
        <f>'Prix - Colza 2'!D178</f>
        <v>429.5</v>
      </c>
      <c r="C178">
        <f>'Prix - Maïs grain 3'!D178</f>
        <v>165.5</v>
      </c>
      <c r="D178">
        <f>'Prix - Pomme de terre 4'!D178</f>
        <v>310</v>
      </c>
      <c r="E178">
        <f>'Prix - Betteraves 7'!D178</f>
        <v>29.262106807886173</v>
      </c>
      <c r="F178" s="7">
        <f>'Prix - Orge 8'!D178</f>
        <v>138</v>
      </c>
      <c r="G178" s="7">
        <f>'Prix - Blé dur 9'!D178</f>
        <v>351</v>
      </c>
      <c r="I178">
        <f>'Prix - Tournesol 17'!D178</f>
        <v>558.21323288568624</v>
      </c>
    </row>
    <row r="179" spans="1:9" x14ac:dyDescent="0.3">
      <c r="A179">
        <v>208.93</v>
      </c>
      <c r="B179" s="7">
        <f>'Prix - Colza 2'!D179</f>
        <v>428.5</v>
      </c>
      <c r="C179">
        <f>'Prix - Maïs grain 3'!D179</f>
        <v>164.75</v>
      </c>
      <c r="D179">
        <f>'Prix - Pomme de terre 4'!D179</f>
        <v>305</v>
      </c>
      <c r="E179">
        <f>'Prix - Betteraves 7'!D179</f>
        <v>28.717314431600141</v>
      </c>
      <c r="F179" s="7">
        <f>'Prix - Orge 8'!D179</f>
        <v>134</v>
      </c>
      <c r="G179" s="7">
        <f>'Prix - Blé dur 9'!D179</f>
        <v>345</v>
      </c>
      <c r="I179">
        <f>'Prix - Tournesol 17'!D179</f>
        <v>541.85951426935969</v>
      </c>
    </row>
    <row r="180" spans="1:9" x14ac:dyDescent="0.3">
      <c r="A180">
        <v>208.18</v>
      </c>
      <c r="B180" s="7">
        <f>'Prix - Colza 2'!D180</f>
        <v>424.5</v>
      </c>
      <c r="C180">
        <f>'Prix - Maïs grain 3'!D180</f>
        <v>165</v>
      </c>
      <c r="D180">
        <f>'Prix - Pomme de terre 4'!D180</f>
        <v>280</v>
      </c>
      <c r="E180">
        <f>'Prix - Betteraves 7'!D180</f>
        <v>31.374271340733053</v>
      </c>
      <c r="F180" s="7">
        <f>'Prix - Orge 8'!D180</f>
        <v>138</v>
      </c>
      <c r="G180" s="7">
        <f>'Prix - Blé dur 9'!D180</f>
        <v>350</v>
      </c>
      <c r="I180">
        <f>'Prix - Tournesol 17'!D180</f>
        <v>575.23387493845405</v>
      </c>
    </row>
    <row r="181" spans="1:9" x14ac:dyDescent="0.3">
      <c r="A181">
        <v>208.93</v>
      </c>
      <c r="B181" s="7">
        <f>'Prix - Colza 2'!D181</f>
        <v>420</v>
      </c>
      <c r="C181">
        <f>'Prix - Maïs grain 3'!D181</f>
        <v>164</v>
      </c>
      <c r="D181">
        <f>'Prix - Pomme de terre 4'!D181</f>
        <v>270</v>
      </c>
      <c r="E181">
        <f>'Prix - Betteraves 7'!D181</f>
        <v>30.54736674368576</v>
      </c>
      <c r="F181" s="7">
        <f>'Prix - Orge 8'!D181</f>
        <v>145</v>
      </c>
      <c r="G181" s="7">
        <f>'Prix - Blé dur 9'!D181</f>
        <v>353</v>
      </c>
      <c r="I181">
        <f>'Prix - Tournesol 17'!D181</f>
        <v>538.44198441984418</v>
      </c>
    </row>
    <row r="182" spans="1:9" x14ac:dyDescent="0.3">
      <c r="A182">
        <v>210.43</v>
      </c>
      <c r="B182" s="7">
        <f>'Prix - Colza 2'!D182</f>
        <v>415.25</v>
      </c>
      <c r="C182">
        <f>'Prix - Maïs grain 3'!D182</f>
        <v>164.25</v>
      </c>
      <c r="D182">
        <f>'Prix - Pomme de terre 4'!D182</f>
        <v>270</v>
      </c>
      <c r="E182">
        <f>'Prix - Betteraves 7'!D182</f>
        <v>29.065454488059725</v>
      </c>
      <c r="F182" s="7">
        <f>'Prix - Orge 8'!D182</f>
        <v>142</v>
      </c>
      <c r="G182" s="7">
        <f>'Prix - Blé dur 9'!D182</f>
        <v>353</v>
      </c>
      <c r="I182">
        <f>'Prix - Tournesol 17'!D182</f>
        <v>528.71989442428242</v>
      </c>
    </row>
    <row r="183" spans="1:9" x14ac:dyDescent="0.3">
      <c r="A183">
        <v>210.68</v>
      </c>
      <c r="B183" s="7">
        <f>'Prix - Colza 2'!D183</f>
        <v>415</v>
      </c>
      <c r="C183">
        <f>'Prix - Maïs grain 3'!D183</f>
        <v>164.5</v>
      </c>
      <c r="D183">
        <f>'Prix - Pomme de terre 4'!D183</f>
        <v>270</v>
      </c>
      <c r="E183">
        <f>'Prix - Betteraves 7'!D183</f>
        <v>27.694539948900733</v>
      </c>
      <c r="F183" s="7">
        <f>'Prix - Orge 8'!D183</f>
        <v>145</v>
      </c>
      <c r="G183" s="7">
        <f>'Prix - Blé dur 9'!D183</f>
        <v>355</v>
      </c>
      <c r="I183">
        <f>'Prix - Tournesol 17'!D183</f>
        <v>503.88252029118905</v>
      </c>
    </row>
    <row r="184" spans="1:9" x14ac:dyDescent="0.3">
      <c r="A184">
        <v>210.93</v>
      </c>
      <c r="B184" s="7">
        <f>'Prix - Colza 2'!D184</f>
        <v>418</v>
      </c>
      <c r="C184">
        <f>'Prix - Maïs grain 3'!D184</f>
        <v>164.5</v>
      </c>
      <c r="D184">
        <f>'Prix - Pomme de terre 4'!D184</f>
        <v>270</v>
      </c>
      <c r="E184">
        <f>'Prix - Betteraves 7'!D184</f>
        <v>27.820049457865704</v>
      </c>
      <c r="F184" s="7">
        <f>'Prix - Orge 8'!D184</f>
        <v>148</v>
      </c>
      <c r="G184" s="7">
        <f>'Prix - Blé dur 9'!D184</f>
        <v>355</v>
      </c>
      <c r="I184">
        <f>'Prix - Tournesol 17'!D184</f>
        <v>502.22988892628752</v>
      </c>
    </row>
    <row r="185" spans="1:9" x14ac:dyDescent="0.3">
      <c r="A185">
        <v>213.43</v>
      </c>
      <c r="B185" s="7">
        <f>'Prix - Colza 2'!D185</f>
        <v>421.25</v>
      </c>
      <c r="C185">
        <f>'Prix - Maïs grain 3'!D185</f>
        <v>165</v>
      </c>
      <c r="D185">
        <f>'Prix - Pomme de terre 4'!D185</f>
        <v>270</v>
      </c>
      <c r="E185">
        <f>'Prix - Betteraves 7'!D185</f>
        <v>26.746838067592783</v>
      </c>
      <c r="F185" s="7">
        <f>'Prix - Orge 8'!D185</f>
        <v>149</v>
      </c>
      <c r="G185" s="7">
        <f>'Prix - Blé dur 9'!D185</f>
        <v>355</v>
      </c>
      <c r="I185">
        <f>'Prix - Tournesol 17'!D185</f>
        <v>482.56275885385844</v>
      </c>
    </row>
    <row r="186" spans="1:9" x14ac:dyDescent="0.3">
      <c r="A186">
        <v>215.18</v>
      </c>
      <c r="B186" s="7">
        <f>'Prix - Colza 2'!D186</f>
        <v>425</v>
      </c>
      <c r="C186">
        <f>'Prix - Maïs grain 3'!D186</f>
        <v>165.75</v>
      </c>
      <c r="D186">
        <f>'Prix - Pomme de terre 4'!D186</f>
        <v>270</v>
      </c>
      <c r="E186">
        <f>'Prix - Betteraves 7'!D186</f>
        <v>27.636614593136329</v>
      </c>
      <c r="F186" s="7">
        <f>'Prix - Orge 8'!D186</f>
        <v>153</v>
      </c>
      <c r="G186" s="7">
        <f>'Prix - Blé dur 9'!D186</f>
        <v>357</v>
      </c>
      <c r="I186">
        <f>'Prix - Tournesol 17'!D186</f>
        <v>509.33796139519131</v>
      </c>
    </row>
    <row r="187" spans="1:9" x14ac:dyDescent="0.3">
      <c r="A187">
        <v>213.68</v>
      </c>
      <c r="B187" s="7">
        <f>'Prix - Colza 2'!D187</f>
        <v>430.25</v>
      </c>
      <c r="C187">
        <f>'Prix - Maïs grain 3'!D187</f>
        <v>165.75</v>
      </c>
      <c r="D187">
        <f>'Prix - Pomme de terre 4'!D187</f>
        <v>270</v>
      </c>
      <c r="E187">
        <f>'Prix - Betteraves 7'!D187</f>
        <v>27.49909723203492</v>
      </c>
      <c r="F187" s="7">
        <f>'Prix - Orge 8'!D187</f>
        <v>152</v>
      </c>
      <c r="G187" s="7">
        <f>'Prix - Blé dur 9'!D187</f>
        <v>359</v>
      </c>
      <c r="I187">
        <f>'Prix - Tournesol 17'!D187</f>
        <v>509.86238532110093</v>
      </c>
    </row>
    <row r="188" spans="1:9" x14ac:dyDescent="0.3">
      <c r="A188">
        <v>213.68</v>
      </c>
      <c r="B188" s="7">
        <f>'Prix - Colza 2'!D188</f>
        <v>431.25</v>
      </c>
      <c r="C188">
        <f>'Prix - Maïs grain 3'!D188</f>
        <v>165.75</v>
      </c>
      <c r="D188">
        <f>'Prix - Pomme de terre 4'!D188</f>
        <v>270</v>
      </c>
      <c r="E188">
        <f>'Prix - Betteraves 7'!D188</f>
        <v>30.268898231141431</v>
      </c>
      <c r="F188" s="7">
        <f>'Prix - Orge 8'!D188</f>
        <v>156</v>
      </c>
      <c r="G188" s="7">
        <f>'Prix - Blé dur 9'!D188</f>
        <v>357</v>
      </c>
      <c r="I188">
        <f>'Prix - Tournesol 17'!D188</f>
        <v>508.89302955873632</v>
      </c>
    </row>
    <row r="189" spans="1:9" x14ac:dyDescent="0.3">
      <c r="A189">
        <v>215.68</v>
      </c>
      <c r="B189" s="7">
        <f>'Prix - Colza 2'!D189</f>
        <v>432</v>
      </c>
      <c r="C189">
        <f>'Prix - Maïs grain 3'!D189</f>
        <v>166.25</v>
      </c>
      <c r="D189">
        <f>'Prix - Pomme de terre 4'!D189</f>
        <v>270</v>
      </c>
      <c r="E189">
        <f>'Prix - Betteraves 7'!D189</f>
        <v>29.426642849238846</v>
      </c>
      <c r="F189" s="7">
        <f>'Prix - Orge 8'!D189</f>
        <v>153</v>
      </c>
      <c r="G189" s="7">
        <f>'Prix - Blé dur 9'!D189</f>
        <v>360</v>
      </c>
      <c r="I189">
        <f>'Prix - Tournesol 17'!D189</f>
        <v>513.81839642525938</v>
      </c>
    </row>
    <row r="190" spans="1:9" x14ac:dyDescent="0.3">
      <c r="A190">
        <v>217.68</v>
      </c>
      <c r="B190" s="7">
        <f>'Prix - Colza 2'!D190</f>
        <v>436</v>
      </c>
      <c r="C190">
        <f>'Prix - Maïs grain 3'!D190</f>
        <v>164</v>
      </c>
      <c r="D190">
        <f>'Prix - Pomme de terre 4'!D190</f>
        <v>80</v>
      </c>
      <c r="E190">
        <f>'Prix - Betteraves 7'!D190</f>
        <v>30.19692960915097</v>
      </c>
      <c r="F190" s="7">
        <f>'Prix - Orge 8'!D190</f>
        <v>155</v>
      </c>
      <c r="G190" s="7">
        <f>'Prix - Blé dur 9'!D190</f>
        <v>369</v>
      </c>
      <c r="I190">
        <f>'Prix - Tournesol 17'!D190</f>
        <v>525.46509643283844</v>
      </c>
    </row>
    <row r="191" spans="1:9" x14ac:dyDescent="0.3">
      <c r="A191">
        <v>220.43</v>
      </c>
      <c r="B191" s="7">
        <f>'Prix - Colza 2'!D191</f>
        <v>438.5</v>
      </c>
      <c r="C191">
        <f>'Prix - Maïs grain 3'!D191</f>
        <v>164.25</v>
      </c>
      <c r="D191">
        <f>'Prix - Pomme de terre 4'!D191</f>
        <v>80</v>
      </c>
      <c r="E191">
        <f>'Prix - Betteraves 7'!D191</f>
        <v>29.550338241146044</v>
      </c>
      <c r="F191" s="7">
        <f>'Prix - Orge 8'!D191</f>
        <v>150</v>
      </c>
      <c r="G191" s="7">
        <f>'Prix - Blé dur 9'!D191</f>
        <v>372</v>
      </c>
      <c r="I191">
        <f>'Prix - Tournesol 17'!D191</f>
        <v>538.60786488100314</v>
      </c>
    </row>
    <row r="192" spans="1:9" x14ac:dyDescent="0.3">
      <c r="A192">
        <v>212.43</v>
      </c>
      <c r="B192" s="7">
        <f>'Prix - Colza 2'!D192</f>
        <v>434.5</v>
      </c>
      <c r="C192">
        <f>'Prix - Maïs grain 3'!D192</f>
        <v>164</v>
      </c>
      <c r="D192">
        <f>'Prix - Pomme de terre 4'!D192</f>
        <v>70</v>
      </c>
      <c r="E192">
        <f>'Prix - Betteraves 7'!D192</f>
        <v>28.716728672020945</v>
      </c>
      <c r="F192" s="7">
        <f>'Prix - Orge 8'!D192</f>
        <v>150</v>
      </c>
      <c r="G192" s="7">
        <f>'Prix - Blé dur 9'!D192</f>
        <v>377</v>
      </c>
      <c r="I192">
        <f>'Prix - Tournesol 17'!D192</f>
        <v>545.61179277436952</v>
      </c>
    </row>
    <row r="193" spans="1:9" x14ac:dyDescent="0.3">
      <c r="A193">
        <v>210.43</v>
      </c>
      <c r="B193" s="7">
        <f>'Prix - Colza 2'!D193</f>
        <v>436.75</v>
      </c>
      <c r="C193">
        <f>'Prix - Maïs grain 3'!D193</f>
        <v>164.75</v>
      </c>
      <c r="D193">
        <f>'Prix - Pomme de terre 4'!D193</f>
        <v>80</v>
      </c>
      <c r="E193">
        <f>'Prix - Betteraves 7'!D193</f>
        <v>28.349113940246948</v>
      </c>
      <c r="F193" s="7">
        <f>'Prix - Orge 8'!D193</f>
        <v>151</v>
      </c>
      <c r="G193" s="7">
        <f>'Prix - Blé dur 9'!D193</f>
        <v>375</v>
      </c>
      <c r="I193">
        <f>'Prix - Tournesol 17'!D193</f>
        <v>535.07658458153503</v>
      </c>
    </row>
    <row r="194" spans="1:9" x14ac:dyDescent="0.3">
      <c r="A194">
        <v>214.93</v>
      </c>
      <c r="B194" s="7">
        <f>'Prix - Colza 2'!D194</f>
        <v>432.25</v>
      </c>
      <c r="C194">
        <f>'Prix - Maïs grain 3'!D194</f>
        <v>164.75</v>
      </c>
      <c r="D194">
        <f>'Prix - Pomme de terre 4'!D194</f>
        <v>90</v>
      </c>
      <c r="E194">
        <f>'Prix - Betteraves 7'!D194</f>
        <v>27.609875245412525</v>
      </c>
      <c r="F194" s="7">
        <f>'Prix - Orge 8'!D194</f>
        <v>153</v>
      </c>
      <c r="G194" s="7">
        <f>'Prix - Blé dur 9'!D194</f>
        <v>380</v>
      </c>
      <c r="I194">
        <f>'Prix - Tournesol 17'!D194</f>
        <v>542.15777458357991</v>
      </c>
    </row>
    <row r="195" spans="1:9" x14ac:dyDescent="0.3">
      <c r="A195">
        <v>216.43</v>
      </c>
      <c r="B195" s="7">
        <f>'Prix - Colza 2'!D195</f>
        <v>428.25</v>
      </c>
      <c r="C195">
        <f>'Prix - Maïs grain 3'!D195</f>
        <v>165.25</v>
      </c>
      <c r="D195">
        <f>'Prix - Pomme de terre 4'!D195</f>
        <v>100</v>
      </c>
      <c r="E195">
        <f>'Prix - Betteraves 7'!D195</f>
        <v>29.05794380827232</v>
      </c>
      <c r="F195" s="7">
        <f>'Prix - Orge 8'!D195</f>
        <v>154</v>
      </c>
      <c r="G195" s="7">
        <f>'Prix - Blé dur 9'!D195</f>
        <v>395</v>
      </c>
      <c r="I195">
        <f>'Prix - Tournesol 17'!D195</f>
        <v>545.03552097428962</v>
      </c>
    </row>
    <row r="196" spans="1:9" x14ac:dyDescent="0.3">
      <c r="A196">
        <v>215.43</v>
      </c>
      <c r="B196" s="7">
        <f>'Prix - Colza 2'!D196</f>
        <v>422.5</v>
      </c>
      <c r="C196">
        <f>'Prix - Maïs grain 3'!D196</f>
        <v>166</v>
      </c>
      <c r="D196">
        <f>'Prix - Pomme de terre 4'!D196</f>
        <v>100</v>
      </c>
      <c r="E196">
        <f>'Prix - Betteraves 7'!D196</f>
        <v>29.262723263161185</v>
      </c>
      <c r="F196" s="7">
        <f>'Prix - Orge 8'!D196</f>
        <v>153</v>
      </c>
      <c r="G196" s="7">
        <f>'Prix - Blé dur 9'!D196</f>
        <v>390</v>
      </c>
      <c r="I196">
        <f>'Prix - Tournesol 17'!D196</f>
        <v>561.04527240173923</v>
      </c>
    </row>
    <row r="197" spans="1:9" x14ac:dyDescent="0.3">
      <c r="A197">
        <v>217.68</v>
      </c>
      <c r="B197" s="7">
        <f>'Prix - Colza 2'!D197</f>
        <v>427.25</v>
      </c>
      <c r="C197">
        <f>'Prix - Maïs grain 3'!D197</f>
        <v>166.5</v>
      </c>
      <c r="D197">
        <f>'Prix - Pomme de terre 4'!D197</f>
        <v>100</v>
      </c>
      <c r="E197">
        <f>'Prix - Betteraves 7'!D197</f>
        <v>29.439568923411429</v>
      </c>
      <c r="F197" s="7">
        <f>'Prix - Orge 8'!D197</f>
        <v>152</v>
      </c>
      <c r="G197" s="7">
        <f>'Prix - Blé dur 9'!D197</f>
        <v>415</v>
      </c>
      <c r="I197">
        <f>'Prix - Tournesol 17'!D197</f>
        <v>573.50266003089075</v>
      </c>
    </row>
    <row r="198" spans="1:9" x14ac:dyDescent="0.3">
      <c r="A198">
        <v>216.43</v>
      </c>
      <c r="B198" s="7">
        <f>'Prix - Colza 2'!D198</f>
        <v>429.5</v>
      </c>
      <c r="C198">
        <f>'Prix - Maïs grain 3'!D198</f>
        <v>165.75</v>
      </c>
      <c r="D198">
        <f>'Prix - Pomme de terre 4'!D198</f>
        <v>110</v>
      </c>
      <c r="E198">
        <f>'Prix - Betteraves 7'!D198</f>
        <v>30.155596295773986</v>
      </c>
      <c r="F198" s="7">
        <f>'Prix - Orge 8'!D198</f>
        <v>153</v>
      </c>
      <c r="G198" s="7">
        <f>'Prix - Blé dur 9'!D198</f>
        <v>415</v>
      </c>
      <c r="I198">
        <f>'Prix - Tournesol 17'!D198</f>
        <v>598.65707849592798</v>
      </c>
    </row>
    <row r="199" spans="1:9" x14ac:dyDescent="0.3">
      <c r="A199">
        <v>214.93</v>
      </c>
      <c r="B199" s="7">
        <f>'Prix - Colza 2'!D199</f>
        <v>429.5</v>
      </c>
      <c r="C199">
        <f>'Prix - Maïs grain 3'!D199</f>
        <v>163.5</v>
      </c>
      <c r="D199">
        <f>'Prix - Pomme de terre 4'!D199</f>
        <v>110</v>
      </c>
      <c r="E199">
        <f>'Prix - Betteraves 7'!D199</f>
        <v>31.110552447991953</v>
      </c>
      <c r="F199" s="7">
        <f>'Prix - Orge 8'!D199</f>
        <v>154</v>
      </c>
      <c r="G199" s="7">
        <f>'Prix - Blé dur 9'!D199</f>
        <v>420</v>
      </c>
      <c r="I199">
        <f>'Prix - Tournesol 17'!D199</f>
        <v>606.79813181110546</v>
      </c>
    </row>
    <row r="200" spans="1:9" x14ac:dyDescent="0.3">
      <c r="A200">
        <v>214.68</v>
      </c>
      <c r="B200" s="7">
        <f>'Prix - Colza 2'!D200</f>
        <v>432</v>
      </c>
      <c r="C200">
        <f>'Prix - Maïs grain 3'!D200</f>
        <v>164</v>
      </c>
      <c r="D200">
        <f>'Prix - Pomme de terre 4'!D200</f>
        <v>110</v>
      </c>
      <c r="E200">
        <f>'Prix - Betteraves 7'!D200</f>
        <v>31.164820621090616</v>
      </c>
      <c r="F200" s="7">
        <f>'Prix - Orge 8'!D200</f>
        <v>159</v>
      </c>
      <c r="G200" s="7">
        <f>'Prix - Blé dur 9'!D200</f>
        <v>415</v>
      </c>
      <c r="I200">
        <f>'Prix - Tournesol 17'!D200</f>
        <v>622.57592704121134</v>
      </c>
    </row>
    <row r="201" spans="1:9" x14ac:dyDescent="0.3">
      <c r="A201">
        <v>215.93</v>
      </c>
      <c r="B201" s="7">
        <f>'Prix - Colza 2'!D201</f>
        <v>431.25</v>
      </c>
      <c r="C201">
        <f>'Prix - Maïs grain 3'!D201</f>
        <v>164</v>
      </c>
      <c r="D201">
        <f>'Prix - Pomme de terre 4'!D201</f>
        <v>110</v>
      </c>
      <c r="E201">
        <f>'Prix - Betteraves 7'!D201</f>
        <v>30.919917019019113</v>
      </c>
      <c r="F201" s="7">
        <f>'Prix - Orge 8'!D201</f>
        <v>159</v>
      </c>
      <c r="G201" s="7">
        <f>'Prix - Blé dur 9'!D201</f>
        <v>420</v>
      </c>
      <c r="I201">
        <f>'Prix - Tournesol 17'!D201</f>
        <v>625.65206163381254</v>
      </c>
    </row>
    <row r="202" spans="1:9" x14ac:dyDescent="0.3">
      <c r="A202">
        <v>211.93</v>
      </c>
      <c r="B202" s="7">
        <f>'Prix - Colza 2'!D202</f>
        <v>427.75</v>
      </c>
      <c r="C202">
        <f>'Prix - Maïs grain 3'!D202</f>
        <v>164.5</v>
      </c>
      <c r="D202">
        <f>'Prix - Pomme de terre 4'!D202</f>
        <v>115</v>
      </c>
      <c r="E202">
        <f>'Prix - Betteraves 7'!D202</f>
        <v>31.618773795042731</v>
      </c>
      <c r="F202" s="7">
        <f>'Prix - Orge 8'!D202</f>
        <v>157</v>
      </c>
      <c r="G202" s="7">
        <f>'Prix - Blé dur 9'!D202</f>
        <v>420</v>
      </c>
      <c r="I202">
        <f>'Prix - Tournesol 17'!D202</f>
        <v>632.74313352910701</v>
      </c>
    </row>
    <row r="203" spans="1:9" x14ac:dyDescent="0.3">
      <c r="A203">
        <v>212.68</v>
      </c>
      <c r="B203" s="7">
        <f>'Prix - Colza 2'!D203</f>
        <v>425.75</v>
      </c>
      <c r="C203">
        <f>'Prix - Maïs grain 3'!D203</f>
        <v>165.5</v>
      </c>
      <c r="D203">
        <f>'Prix - Pomme de terre 4'!D203</f>
        <v>115</v>
      </c>
      <c r="E203">
        <f>'Prix - Betteraves 7'!D203</f>
        <v>32.400917548107557</v>
      </c>
      <c r="F203" s="7">
        <f>'Prix - Orge 8'!D203</f>
        <v>153</v>
      </c>
      <c r="G203" s="7">
        <f>'Prix - Blé dur 9'!D203</f>
        <v>425</v>
      </c>
      <c r="I203">
        <f>'Prix - Tournesol 17'!D203</f>
        <v>630.26475168714319</v>
      </c>
    </row>
    <row r="204" spans="1:9" x14ac:dyDescent="0.3">
      <c r="A204">
        <v>215.18</v>
      </c>
      <c r="B204" s="7">
        <f>'Prix - Colza 2'!D204</f>
        <v>428</v>
      </c>
      <c r="C204">
        <f>'Prix - Maïs grain 3'!D204</f>
        <v>166.75</v>
      </c>
      <c r="D204">
        <f>'Prix - Pomme de terre 4'!D204</f>
        <v>115</v>
      </c>
      <c r="E204">
        <f>'Prix - Betteraves 7'!D204</f>
        <v>32.889584964761163</v>
      </c>
      <c r="F204" s="7">
        <f>'Prix - Orge 8'!D204</f>
        <v>158</v>
      </c>
      <c r="G204" s="7">
        <f>'Prix - Blé dur 9'!D204</f>
        <v>430</v>
      </c>
      <c r="I204">
        <f>'Prix - Tournesol 17'!D204</f>
        <v>632.74125132555673</v>
      </c>
    </row>
    <row r="205" spans="1:9" x14ac:dyDescent="0.3">
      <c r="A205">
        <v>213.18</v>
      </c>
      <c r="B205" s="7">
        <f>'Prix - Colza 2'!D205</f>
        <v>428</v>
      </c>
      <c r="C205">
        <f>'Prix - Maïs grain 3'!D205</f>
        <v>167</v>
      </c>
      <c r="D205">
        <f>'Prix - Pomme de terre 4'!D205</f>
        <v>115</v>
      </c>
      <c r="E205">
        <f>'Prix - Betteraves 7'!D205</f>
        <v>32.320150779453101</v>
      </c>
      <c r="F205" s="7">
        <f>'Prix - Orge 8'!D205</f>
        <v>158</v>
      </c>
      <c r="G205" s="7">
        <f>'Prix - Blé dur 9'!D205</f>
        <v>430</v>
      </c>
      <c r="I205">
        <f>'Prix - Tournesol 17'!D205</f>
        <v>656.84454756380501</v>
      </c>
    </row>
    <row r="206" spans="1:9" x14ac:dyDescent="0.3">
      <c r="A206">
        <v>215.43</v>
      </c>
      <c r="B206" s="7">
        <f>'Prix - Colza 2'!D206</f>
        <v>428.75</v>
      </c>
      <c r="C206">
        <f>'Prix - Maïs grain 3'!D206</f>
        <v>166.75</v>
      </c>
      <c r="D206">
        <f>'Prix - Pomme de terre 4'!D206</f>
        <v>115</v>
      </c>
      <c r="E206">
        <f>'Prix - Betteraves 7'!D206</f>
        <v>31.433951515918729</v>
      </c>
      <c r="F206" s="7">
        <f>'Prix - Orge 8'!D206</f>
        <v>157</v>
      </c>
      <c r="G206" s="7">
        <f>'Prix - Blé dur 9'!D206</f>
        <v>435</v>
      </c>
      <c r="I206">
        <f>'Prix - Tournesol 17'!D206</f>
        <v>622.98921689941665</v>
      </c>
    </row>
    <row r="207" spans="1:9" x14ac:dyDescent="0.3">
      <c r="A207">
        <v>213.68</v>
      </c>
      <c r="B207" s="7">
        <f>'Prix - Colza 2'!D207</f>
        <v>426.75</v>
      </c>
      <c r="C207">
        <f>'Prix - Maïs grain 3'!D207</f>
        <v>166.25</v>
      </c>
      <c r="D207">
        <f>'Prix - Pomme de terre 4'!D207</f>
        <v>115</v>
      </c>
      <c r="E207">
        <f>'Prix - Betteraves 7'!D207</f>
        <v>30.633252325743388</v>
      </c>
      <c r="F207" s="7">
        <f>'Prix - Orge 8'!D207</f>
        <v>158</v>
      </c>
      <c r="G207" s="7">
        <f>'Prix - Blé dur 9'!D207</f>
        <v>440</v>
      </c>
      <c r="I207">
        <f>'Prix - Tournesol 17'!D207</f>
        <v>645.00398265333217</v>
      </c>
    </row>
    <row r="208" spans="1:9" x14ac:dyDescent="0.3">
      <c r="A208">
        <v>210.68</v>
      </c>
      <c r="B208" s="7">
        <f>'Prix - Colza 2'!D208</f>
        <v>424</v>
      </c>
      <c r="C208">
        <f>'Prix - Maïs grain 3'!D208</f>
        <v>166.25</v>
      </c>
      <c r="D208">
        <f>'Prix - Pomme de terre 4'!D208</f>
        <v>115</v>
      </c>
      <c r="E208">
        <f>'Prix - Betteraves 7'!D208</f>
        <v>32.500795418390076</v>
      </c>
      <c r="F208" s="7">
        <f>'Prix - Orge 8'!D208</f>
        <v>160</v>
      </c>
      <c r="G208" s="7">
        <f>'Prix - Blé dur 9'!D208</f>
        <v>445</v>
      </c>
      <c r="I208">
        <f>'Prix - Tournesol 17'!D208</f>
        <v>643</v>
      </c>
    </row>
    <row r="209" spans="1:9" x14ac:dyDescent="0.3">
      <c r="A209">
        <v>209.68</v>
      </c>
      <c r="B209" s="7">
        <f>'Prix - Colza 2'!D209</f>
        <v>426.75</v>
      </c>
      <c r="C209">
        <f>'Prix - Maïs grain 3'!D209</f>
        <v>167</v>
      </c>
      <c r="D209">
        <f>'Prix - Pomme de terre 4'!D209</f>
        <v>115</v>
      </c>
      <c r="E209">
        <f>'Prix - Betteraves 7'!D209</f>
        <v>34.450238544324868</v>
      </c>
      <c r="F209" s="7">
        <f>'Prix - Orge 8'!D209</f>
        <v>159</v>
      </c>
      <c r="G209" s="7">
        <f>'Prix - Blé dur 9'!D209</f>
        <v>445</v>
      </c>
      <c r="I209">
        <f>'Prix - Tournesol 17'!D209</f>
        <v>638</v>
      </c>
    </row>
    <row r="210" spans="1:9" x14ac:dyDescent="0.3">
      <c r="A210">
        <v>211.18</v>
      </c>
      <c r="B210" s="7">
        <f>'Prix - Colza 2'!D210</f>
        <v>429</v>
      </c>
      <c r="C210">
        <f>'Prix - Maïs grain 3'!D210</f>
        <v>165.75</v>
      </c>
      <c r="D210">
        <f>'Prix - Pomme de terre 4'!D210</f>
        <v>115</v>
      </c>
      <c r="E210">
        <f>'Prix - Betteraves 7'!D210</f>
        <v>37.054574638844301</v>
      </c>
      <c r="F210" s="7">
        <f>'Prix - Orge 8'!D210</f>
        <v>158</v>
      </c>
      <c r="G210" s="7">
        <f>'Prix - Blé dur 9'!D210</f>
        <v>447</v>
      </c>
      <c r="I210">
        <f>'Prix - Tournesol 17'!D210</f>
        <v>628.29999999999995</v>
      </c>
    </row>
    <row r="211" spans="1:9" x14ac:dyDescent="0.3">
      <c r="A211">
        <v>209.18</v>
      </c>
      <c r="B211" s="7">
        <f>'Prix - Colza 2'!D211</f>
        <v>426.25</v>
      </c>
      <c r="C211">
        <f>'Prix - Maïs grain 3'!D211</f>
        <v>167.75</v>
      </c>
      <c r="D211">
        <f>'Prix - Pomme de terre 4'!D211</f>
        <v>115</v>
      </c>
      <c r="E211">
        <f>'Prix - Betteraves 7'!D211</f>
        <v>35.682197407264795</v>
      </c>
      <c r="F211" s="7">
        <f>'Prix - Orge 8'!D211</f>
        <v>157.5</v>
      </c>
      <c r="G211" s="7">
        <f>'Prix - Blé dur 9'!D211</f>
        <v>447</v>
      </c>
      <c r="I211">
        <f>'Prix - Tournesol 17'!D211</f>
        <v>634.72259092115735</v>
      </c>
    </row>
    <row r="212" spans="1:9" x14ac:dyDescent="0.3">
      <c r="A212">
        <v>212.93</v>
      </c>
      <c r="B212" s="7">
        <f>'Prix - Colza 2'!D212</f>
        <v>427</v>
      </c>
      <c r="C212">
        <f>'Prix - Maïs grain 3'!D212</f>
        <v>169.25</v>
      </c>
      <c r="D212">
        <f>'Prix - Pomme de terre 4'!D212</f>
        <v>120</v>
      </c>
      <c r="E212">
        <f>'Prix - Betteraves 7'!D212</f>
        <v>36.861927391458956</v>
      </c>
      <c r="F212" s="7">
        <f>'Prix - Orge 8'!D212</f>
        <v>160</v>
      </c>
      <c r="G212" s="7">
        <f>'Prix - Blé dur 9'!D212</f>
        <v>447</v>
      </c>
      <c r="I212">
        <f>'Prix - Tournesol 17'!D212</f>
        <v>635.33575157037956</v>
      </c>
    </row>
    <row r="213" spans="1:9" x14ac:dyDescent="0.3">
      <c r="A213">
        <v>214.18</v>
      </c>
      <c r="B213" s="7">
        <f>'Prix - Colza 2'!D213</f>
        <v>427</v>
      </c>
      <c r="C213">
        <f>'Prix - Maïs grain 3'!D213</f>
        <v>170.25</v>
      </c>
      <c r="D213">
        <f>'Prix - Pomme de terre 4'!D213</f>
        <v>120</v>
      </c>
      <c r="E213">
        <f>'Prix - Betteraves 7'!D213</f>
        <v>38.74147328568165</v>
      </c>
      <c r="F213" s="7">
        <f>'Prix - Orge 8'!D213</f>
        <v>160</v>
      </c>
      <c r="G213" s="7">
        <f>'Prix - Blé dur 9'!D213</f>
        <v>447</v>
      </c>
      <c r="I213">
        <f>'Prix - Tournesol 17'!D213</f>
        <v>630.14400565420976</v>
      </c>
    </row>
    <row r="214" spans="1:9" x14ac:dyDescent="0.3">
      <c r="A214">
        <v>214.18</v>
      </c>
      <c r="B214" s="7">
        <f>'Prix - Colza 2'!D214</f>
        <v>427</v>
      </c>
      <c r="C214">
        <f>'Prix - Maïs grain 3'!D214</f>
        <v>171</v>
      </c>
      <c r="D214">
        <f>'Prix - Pomme de terre 4'!D214</f>
        <v>120</v>
      </c>
      <c r="E214">
        <f>'Prix - Betteraves 7'!D214</f>
        <v>36.841676841676851</v>
      </c>
      <c r="F214" s="7">
        <f>'Prix - Orge 8'!D214</f>
        <v>164</v>
      </c>
      <c r="G214" s="7">
        <f>'Prix - Blé dur 9'!D214</f>
        <v>447</v>
      </c>
      <c r="I214">
        <f>'Prix - Tournesol 17'!D214</f>
        <v>632.77044854881274</v>
      </c>
    </row>
    <row r="215" spans="1:9" x14ac:dyDescent="0.3">
      <c r="A215">
        <v>213.68</v>
      </c>
      <c r="B215" s="7">
        <f>'Prix - Colza 2'!D215</f>
        <v>421.75</v>
      </c>
      <c r="C215">
        <f>'Prix - Maïs grain 3'!D215</f>
        <v>171</v>
      </c>
      <c r="D215">
        <f>'Prix - Pomme de terre 4'!D215</f>
        <v>120</v>
      </c>
      <c r="E215">
        <f>'Prix - Betteraves 7'!D215</f>
        <v>39.747675743514371</v>
      </c>
      <c r="F215" s="7">
        <f>'Prix - Orge 8'!D215</f>
        <v>161</v>
      </c>
      <c r="G215" s="7">
        <f>'Prix - Blé dur 9'!D215</f>
        <v>447</v>
      </c>
      <c r="I215">
        <f>'Prix - Tournesol 17'!D215</f>
        <v>629.41383869546053</v>
      </c>
    </row>
    <row r="216" spans="1:9" x14ac:dyDescent="0.3">
      <c r="A216">
        <v>213.93</v>
      </c>
      <c r="B216" s="7">
        <f>'Prix - Colza 2'!D216</f>
        <v>423.25</v>
      </c>
      <c r="C216">
        <f>'Prix - Maïs grain 3'!D216</f>
        <v>170.25</v>
      </c>
      <c r="D216">
        <f>'Prix - Pomme de terre 4'!D216</f>
        <v>120</v>
      </c>
      <c r="E216">
        <f>'Prix - Betteraves 7'!D216</f>
        <v>37.34307048494297</v>
      </c>
      <c r="F216" s="7">
        <f>'Prix - Orge 8'!D216</f>
        <v>164</v>
      </c>
      <c r="G216" s="7">
        <f>'Prix - Blé dur 9'!D216</f>
        <v>447</v>
      </c>
      <c r="I216">
        <f>'Prix - Tournesol 17'!D216</f>
        <v>634.35310809612486</v>
      </c>
    </row>
    <row r="217" spans="1:9" x14ac:dyDescent="0.3">
      <c r="A217">
        <v>210.18</v>
      </c>
      <c r="B217" s="7">
        <f>'Prix - Colza 2'!D217</f>
        <v>420</v>
      </c>
      <c r="C217">
        <f>'Prix - Maïs grain 3'!D217</f>
        <v>168</v>
      </c>
      <c r="D217">
        <f>'Prix - Pomme de terre 4'!D217</f>
        <v>120</v>
      </c>
      <c r="E217">
        <f>'Prix - Betteraves 7'!D217</f>
        <v>38.362853832146996</v>
      </c>
      <c r="F217" s="7">
        <f>'Prix - Orge 8'!D217</f>
        <v>164</v>
      </c>
      <c r="G217" s="7">
        <f>'Prix - Blé dur 9'!D217</f>
        <v>440</v>
      </c>
      <c r="I217">
        <f>'Prix - Tournesol 17'!D217</f>
        <v>633.84262121345932</v>
      </c>
    </row>
    <row r="218" spans="1:9" x14ac:dyDescent="0.3">
      <c r="A218">
        <v>212.43</v>
      </c>
      <c r="B218" s="7">
        <f>'Prix - Colza 2'!D218</f>
        <v>417</v>
      </c>
      <c r="C218">
        <f>'Prix - Maïs grain 3'!D218</f>
        <v>166.5</v>
      </c>
      <c r="D218">
        <f>'Prix - Pomme de terre 4'!D218</f>
        <v>130</v>
      </c>
      <c r="E218">
        <f>'Prix - Betteraves 7'!D218</f>
        <v>38.240042609144325</v>
      </c>
      <c r="F218" s="7">
        <f>'Prix - Orge 8'!D218</f>
        <v>160</v>
      </c>
      <c r="G218" s="7">
        <f>'Prix - Blé dur 9'!D218</f>
        <v>440</v>
      </c>
      <c r="I218">
        <f>'Prix - Tournesol 17'!D218</f>
        <v>645.16834280717103</v>
      </c>
    </row>
    <row r="219" spans="1:9" x14ac:dyDescent="0.3">
      <c r="A219">
        <v>209.18</v>
      </c>
      <c r="B219" s="7">
        <f>'Prix - Colza 2'!D219</f>
        <v>415.75</v>
      </c>
      <c r="C219">
        <f>'Prix - Maïs grain 3'!D219</f>
        <v>165</v>
      </c>
      <c r="D219">
        <f>'Prix - Pomme de terre 4'!D219</f>
        <v>130</v>
      </c>
      <c r="E219">
        <f>'Prix - Betteraves 7'!D219</f>
        <v>37.763192963752658</v>
      </c>
      <c r="F219" s="7">
        <f>'Prix - Orge 8'!D219</f>
        <v>161</v>
      </c>
      <c r="G219" s="7">
        <f>'Prix - Blé dur 9'!D219</f>
        <v>440</v>
      </c>
      <c r="I219">
        <f>'Prix - Tournesol 17'!D219</f>
        <v>620.77031304959553</v>
      </c>
    </row>
    <row r="220" spans="1:9" x14ac:dyDescent="0.3">
      <c r="A220">
        <v>211.93</v>
      </c>
      <c r="B220" s="7">
        <f>'Prix - Colza 2'!D220</f>
        <v>415.5</v>
      </c>
      <c r="C220">
        <f>'Prix - Maïs grain 3'!D220</f>
        <v>164.25</v>
      </c>
      <c r="D220">
        <f>'Prix - Pomme de terre 4'!D220</f>
        <v>150</v>
      </c>
      <c r="E220">
        <f>'Prix - Betteraves 7'!D220</f>
        <v>36.516290726817047</v>
      </c>
      <c r="F220" s="7">
        <f>'Prix - Orge 8'!D220</f>
        <v>162</v>
      </c>
      <c r="G220" s="7">
        <f>'Prix - Blé dur 9'!D220</f>
        <v>435</v>
      </c>
      <c r="I220">
        <f>'Prix - Tournesol 17'!D220</f>
        <v>648.48377997179125</v>
      </c>
    </row>
    <row r="221" spans="1:9" x14ac:dyDescent="0.3">
      <c r="A221">
        <v>209.68</v>
      </c>
      <c r="B221" s="7">
        <f>'Prix - Colza 2'!D221</f>
        <v>418</v>
      </c>
      <c r="C221">
        <f>'Prix - Maïs grain 3'!D221</f>
        <v>165.75</v>
      </c>
      <c r="D221">
        <f>'Prix - Pomme de terre 4'!D221</f>
        <v>160</v>
      </c>
      <c r="E221">
        <f>'Prix - Betteraves 7'!D221</f>
        <v>35.500477923297503</v>
      </c>
      <c r="F221" s="7">
        <f>'Prix - Orge 8'!D221</f>
        <v>165</v>
      </c>
      <c r="G221" s="7">
        <f>'Prix - Blé dur 9'!D221</f>
        <v>435</v>
      </c>
      <c r="I221">
        <f>'Prix - Tournesol 17'!D221</f>
        <v>740.92382495948129</v>
      </c>
    </row>
    <row r="222" spans="1:9" x14ac:dyDescent="0.3">
      <c r="A222">
        <v>211.18</v>
      </c>
      <c r="B222" s="7">
        <f>'Prix - Colza 2'!D222</f>
        <v>420.5</v>
      </c>
      <c r="C222">
        <f>'Prix - Maïs grain 3'!D222</f>
        <v>164.5</v>
      </c>
      <c r="D222">
        <f>'Prix - Pomme de terre 4'!D222</f>
        <v>160</v>
      </c>
      <c r="E222">
        <f>'Prix - Betteraves 7'!D222</f>
        <v>38.129804289500107</v>
      </c>
      <c r="F222" s="7">
        <f>'Prix - Orge 8'!D222</f>
        <v>169</v>
      </c>
      <c r="G222" s="7">
        <f>'Prix - Blé dur 9'!D222</f>
        <v>435</v>
      </c>
      <c r="I222">
        <f>'Prix - Tournesol 17'!D222</f>
        <v>917.46565996543268</v>
      </c>
    </row>
    <row r="223" spans="1:9" x14ac:dyDescent="0.3">
      <c r="A223">
        <v>210.93</v>
      </c>
      <c r="B223" s="7">
        <f>'Prix - Colza 2'!D223</f>
        <v>421.75</v>
      </c>
      <c r="C223">
        <f>'Prix - Maïs grain 3'!D223</f>
        <v>165</v>
      </c>
      <c r="D223">
        <f>'Prix - Pomme de terre 4'!D223</f>
        <v>190</v>
      </c>
      <c r="E223">
        <f>'Prix - Betteraves 7'!D223</f>
        <v>37.908926516521447</v>
      </c>
      <c r="F223" s="7">
        <f>'Prix - Orge 8'!D223</f>
        <v>167</v>
      </c>
      <c r="G223" s="7">
        <f>'Prix - Blé dur 9'!D223</f>
        <v>427</v>
      </c>
      <c r="I223">
        <f>'Prix - Tournesol 17'!D223</f>
        <v>991.65908677460436</v>
      </c>
    </row>
    <row r="224" spans="1:9" x14ac:dyDescent="0.3">
      <c r="A224">
        <v>211.18</v>
      </c>
      <c r="B224" s="7">
        <f>'Prix - Colza 2'!D224</f>
        <v>424.75</v>
      </c>
      <c r="C224">
        <f>'Prix - Maïs grain 3'!D224</f>
        <v>165</v>
      </c>
      <c r="D224">
        <f>'Prix - Pomme de terre 4'!D224</f>
        <v>190</v>
      </c>
      <c r="E224">
        <f>'Prix - Betteraves 7'!D224</f>
        <v>36.873787046478732</v>
      </c>
      <c r="F224" s="7">
        <f>'Prix - Orge 8'!D224</f>
        <v>173</v>
      </c>
      <c r="G224" s="7">
        <f>'Prix - Blé dur 9'!D224</f>
        <v>424</v>
      </c>
      <c r="I224">
        <f>'Prix - Tournesol 17'!D224</f>
        <v>1022.6217569412835</v>
      </c>
    </row>
    <row r="225" spans="1:9" x14ac:dyDescent="0.3">
      <c r="A225">
        <v>209.43</v>
      </c>
      <c r="B225" s="7">
        <f>'Prix - Colza 2'!D225</f>
        <v>428.25</v>
      </c>
      <c r="C225">
        <f>'Prix - Maïs grain 3'!D225</f>
        <v>165.5</v>
      </c>
      <c r="D225">
        <f>'Prix - Pomme de terre 4'!D225</f>
        <v>200</v>
      </c>
      <c r="E225">
        <f>'Prix - Betteraves 7'!D225</f>
        <v>38.236213734428226</v>
      </c>
      <c r="F225" s="7">
        <f>'Prix - Orge 8'!D225</f>
        <v>171</v>
      </c>
      <c r="G225" s="7">
        <f>'Prix - Blé dur 9'!D225</f>
        <v>390</v>
      </c>
      <c r="I225">
        <f>'Prix - Tournesol 17'!D225</f>
        <v>984.29804062556184</v>
      </c>
    </row>
    <row r="226" spans="1:9" x14ac:dyDescent="0.3">
      <c r="A226">
        <v>207.18</v>
      </c>
      <c r="B226" s="7">
        <f>'Prix - Colza 2'!D226</f>
        <v>428.25</v>
      </c>
      <c r="C226">
        <f>'Prix - Maïs grain 3'!D226</f>
        <v>165.5</v>
      </c>
      <c r="D226">
        <f>'Prix - Pomme de terre 4'!D226</f>
        <v>200</v>
      </c>
      <c r="E226">
        <f>'Prix - Betteraves 7'!D226</f>
        <v>37.639405204460964</v>
      </c>
      <c r="F226" s="7">
        <f>'Prix - Orge 8'!D226</f>
        <v>171</v>
      </c>
      <c r="G226" s="7">
        <f>'Prix - Blé dur 9'!D226</f>
        <v>390</v>
      </c>
      <c r="I226">
        <f>'Prix - Tournesol 17'!D226</f>
        <v>950.81937196740807</v>
      </c>
    </row>
    <row r="227" spans="1:9" x14ac:dyDescent="0.3">
      <c r="A227">
        <v>204.18</v>
      </c>
      <c r="B227" s="7">
        <f>'Prix - Colza 2'!D227</f>
        <v>428.75</v>
      </c>
      <c r="C227">
        <f>'Prix - Maïs grain 3'!D227</f>
        <v>165.75</v>
      </c>
      <c r="D227">
        <f>'Prix - Pomme de terre 4'!D227</f>
        <v>200</v>
      </c>
      <c r="E227">
        <f>'Prix - Betteraves 7'!D227</f>
        <v>38.275121171238695</v>
      </c>
      <c r="F227" s="7">
        <f>'Prix - Orge 8'!D227</f>
        <v>172</v>
      </c>
      <c r="G227" s="7">
        <f>'Prix - Blé dur 9'!D227</f>
        <v>380</v>
      </c>
      <c r="I227">
        <f>'Prix - Tournesol 17'!D227</f>
        <v>986.22760022168859</v>
      </c>
    </row>
    <row r="228" spans="1:9" x14ac:dyDescent="0.3">
      <c r="A228">
        <v>204.93</v>
      </c>
      <c r="B228" s="7">
        <f>'Prix - Colza 2'!D228</f>
        <v>425.5</v>
      </c>
      <c r="C228">
        <f>'Prix - Maïs grain 3'!D228</f>
        <v>166</v>
      </c>
      <c r="D228">
        <f>'Prix - Pomme de terre 4'!D228</f>
        <v>200</v>
      </c>
      <c r="E228">
        <f>'Prix - Betteraves 7'!D228</f>
        <v>38.886017705016421</v>
      </c>
      <c r="F228" s="7">
        <f>'Prix - Orge 8'!D228</f>
        <v>172</v>
      </c>
      <c r="G228" s="7">
        <f>'Prix - Blé dur 9'!D228</f>
        <v>380</v>
      </c>
      <c r="I228">
        <f>'Prix - Tournesol 17'!D228</f>
        <v>1014.3213296398892</v>
      </c>
    </row>
    <row r="229" spans="1:9" x14ac:dyDescent="0.3">
      <c r="A229">
        <v>206.93</v>
      </c>
      <c r="B229" s="7">
        <f>'Prix - Colza 2'!D229</f>
        <v>428.25</v>
      </c>
      <c r="C229">
        <f>'Prix - Maïs grain 3'!D229</f>
        <v>167</v>
      </c>
      <c r="D229">
        <f>'Prix - Pomme de terre 4'!D229</f>
        <v>200</v>
      </c>
      <c r="E229">
        <f>'Prix - Betteraves 7'!D229</f>
        <v>37.61021384402553</v>
      </c>
      <c r="F229" s="7">
        <f>'Prix - Orge 8'!D229</f>
        <v>168</v>
      </c>
      <c r="G229" s="7">
        <f>'Prix - Blé dur 9'!D229</f>
        <v>380</v>
      </c>
      <c r="I229">
        <f>'Prix - Tournesol 17'!D229</f>
        <v>1018.3029386752339</v>
      </c>
    </row>
    <row r="230" spans="1:9" x14ac:dyDescent="0.3">
      <c r="A230">
        <v>208.68</v>
      </c>
      <c r="B230" s="7">
        <f>'Prix - Colza 2'!D230</f>
        <v>428.25</v>
      </c>
      <c r="C230">
        <f>'Prix - Maïs grain 3'!D230</f>
        <v>167.5</v>
      </c>
      <c r="D230">
        <f>'Prix - Pomme de terre 4'!D230</f>
        <v>200</v>
      </c>
      <c r="E230">
        <f>'Prix - Betteraves 7'!D230</f>
        <v>35.252193895392402</v>
      </c>
      <c r="F230" s="7">
        <f>'Prix - Orge 8'!D230</f>
        <v>168</v>
      </c>
      <c r="G230" s="7">
        <f>'Prix - Blé dur 9'!D230</f>
        <v>380</v>
      </c>
      <c r="I230">
        <f>'Prix - Tournesol 17'!D230</f>
        <v>1004.5199886050707</v>
      </c>
    </row>
    <row r="231" spans="1:9" x14ac:dyDescent="0.3">
      <c r="A231">
        <v>205.68</v>
      </c>
      <c r="B231" s="7">
        <f>'Prix - Colza 2'!D231</f>
        <v>427.5</v>
      </c>
      <c r="C231">
        <f>'Prix - Maïs grain 3'!D231</f>
        <v>167.75</v>
      </c>
      <c r="D231">
        <f>'Prix - Pomme de terre 4'!D231</f>
        <v>300</v>
      </c>
      <c r="E231">
        <f>'Prix - Betteraves 7'!D231</f>
        <v>35.552231363749691</v>
      </c>
      <c r="F231" s="7">
        <f>'Prix - Orge 8'!D231</f>
        <v>171.5</v>
      </c>
      <c r="G231" s="7">
        <f>'Prix - Blé dur 9'!D231</f>
        <v>380</v>
      </c>
      <c r="I231">
        <f>'Prix - Tournesol 17'!D231</f>
        <v>1017.1894248081115</v>
      </c>
    </row>
    <row r="232" spans="1:9" x14ac:dyDescent="0.3">
      <c r="A232">
        <v>204.93</v>
      </c>
      <c r="B232" s="7">
        <f>'Prix - Colza 2'!D232</f>
        <v>427.25</v>
      </c>
      <c r="C232">
        <f>'Prix - Maïs grain 3'!D232</f>
        <v>167.75</v>
      </c>
      <c r="D232">
        <f>'Prix - Pomme de terre 4'!D232</f>
        <v>290</v>
      </c>
      <c r="E232">
        <f>'Prix - Betteraves 7'!D232</f>
        <v>37.400332225913623</v>
      </c>
      <c r="F232" s="7">
        <f>'Prix - Orge 8'!D232</f>
        <v>174</v>
      </c>
      <c r="G232" s="7">
        <f>'Prix - Blé dur 9'!D232</f>
        <v>380</v>
      </c>
      <c r="I232">
        <f>'Prix - Tournesol 17'!D232</f>
        <v>990.56352751116594</v>
      </c>
    </row>
    <row r="233" spans="1:9" x14ac:dyDescent="0.3">
      <c r="A233">
        <v>205.93</v>
      </c>
      <c r="B233" s="7">
        <f>'Prix - Colza 2'!D233</f>
        <v>432.25</v>
      </c>
      <c r="C233">
        <f>'Prix - Maïs grain 3'!D233</f>
        <v>168</v>
      </c>
      <c r="D233">
        <f>'Prix - Pomme de terre 4'!D233</f>
        <v>300</v>
      </c>
      <c r="E233">
        <f>'Prix - Betteraves 7'!D233</f>
        <v>35.489405650319831</v>
      </c>
      <c r="F233" s="7">
        <f>'Prix - Orge 8'!D233</f>
        <v>169</v>
      </c>
      <c r="G233" s="7">
        <f>'Prix - Blé dur 9'!D233</f>
        <v>380</v>
      </c>
      <c r="I233">
        <f>'Prix - Tournesol 17'!D233</f>
        <v>983.73686186186171</v>
      </c>
    </row>
    <row r="234" spans="1:9" x14ac:dyDescent="0.3">
      <c r="A234">
        <v>205.43</v>
      </c>
      <c r="B234" s="7">
        <f>'Prix - Colza 2'!D234</f>
        <v>430</v>
      </c>
      <c r="C234">
        <f>'Prix - Maïs grain 3'!D234</f>
        <v>168</v>
      </c>
      <c r="D234">
        <f>'Prix - Pomme de terre 4'!D234</f>
        <v>300</v>
      </c>
      <c r="E234">
        <f>'Prix - Betteraves 7'!D234</f>
        <v>38.787472785128116</v>
      </c>
      <c r="F234" s="7">
        <f>'Prix - Orge 8'!D234</f>
        <v>168</v>
      </c>
      <c r="G234" s="7">
        <f>'Prix - Blé dur 9'!D234</f>
        <v>380</v>
      </c>
      <c r="I234">
        <f>'Prix - Tournesol 17'!D234</f>
        <v>976.71641791044772</v>
      </c>
    </row>
    <row r="235" spans="1:9" x14ac:dyDescent="0.3">
      <c r="A235">
        <v>205.43</v>
      </c>
      <c r="B235" s="7">
        <f>'Prix - Colza 2'!D235</f>
        <v>429.75</v>
      </c>
      <c r="C235">
        <f>'Prix - Maïs grain 3'!D235</f>
        <v>167.25</v>
      </c>
      <c r="D235">
        <f>'Prix - Pomme de terre 4'!D235</f>
        <v>300</v>
      </c>
      <c r="E235">
        <f>'Prix - Betteraves 7'!D235</f>
        <v>38.219379404789734</v>
      </c>
      <c r="F235" s="7">
        <f>'Prix - Orge 8'!D235</f>
        <v>170</v>
      </c>
      <c r="G235" s="7">
        <f>'Prix - Blé dur 9'!D235</f>
        <v>375</v>
      </c>
      <c r="I235">
        <f>'Prix - Tournesol 17'!D235</f>
        <v>953.89</v>
      </c>
    </row>
    <row r="236" spans="1:9" x14ac:dyDescent="0.3">
      <c r="A236">
        <v>206.93</v>
      </c>
      <c r="B236" s="7">
        <f>'Prix - Colza 2'!D236</f>
        <v>431.75</v>
      </c>
      <c r="C236">
        <f>'Prix - Maïs grain 3'!D236</f>
        <v>166.25</v>
      </c>
      <c r="D236">
        <f>'Prix - Pomme de terre 4'!D236</f>
        <v>300</v>
      </c>
      <c r="E236">
        <f>'Prix - Betteraves 7'!D236</f>
        <v>37.392194368938547</v>
      </c>
      <c r="F236" s="7">
        <f>'Prix - Orge 8'!D236</f>
        <v>170</v>
      </c>
      <c r="G236" s="7">
        <f>'Prix - Blé dur 9'!D236</f>
        <v>375</v>
      </c>
      <c r="I236">
        <f>'Prix - Tournesol 17'!D236</f>
        <v>929.61365161537731</v>
      </c>
    </row>
    <row r="237" spans="1:9" x14ac:dyDescent="0.3">
      <c r="A237">
        <v>208.68</v>
      </c>
      <c r="B237" s="7">
        <f>'Prix - Colza 2'!D237</f>
        <v>434.75</v>
      </c>
      <c r="C237">
        <f>'Prix - Maïs grain 3'!D237</f>
        <v>166</v>
      </c>
      <c r="D237">
        <f>'Prix - Pomme de terre 4'!D237</f>
        <v>310</v>
      </c>
      <c r="E237">
        <f>'Prix - Betteraves 7'!D237</f>
        <v>38.694685795110118</v>
      </c>
      <c r="F237" s="7">
        <f>'Prix - Orge 8'!D237</f>
        <v>172</v>
      </c>
      <c r="G237" s="7">
        <f>'Prix - Blé dur 9'!D237</f>
        <v>375</v>
      </c>
      <c r="I237">
        <f>'Prix - Tournesol 17'!D237</f>
        <v>848.42695561258438</v>
      </c>
    </row>
    <row r="238" spans="1:9" x14ac:dyDescent="0.3">
      <c r="A238">
        <v>208.43</v>
      </c>
      <c r="B238" s="7">
        <f>'Prix - Colza 2'!D238</f>
        <v>432</v>
      </c>
      <c r="C238">
        <f>'Prix - Maïs grain 3'!D238</f>
        <v>165</v>
      </c>
      <c r="D238">
        <f>'Prix - Pomme de terre 4'!D238</f>
        <v>310</v>
      </c>
      <c r="E238">
        <f>'Prix - Betteraves 7'!D238</f>
        <v>41.22525729059987</v>
      </c>
      <c r="F238" s="7">
        <f>'Prix - Orge 8'!D238</f>
        <v>171</v>
      </c>
      <c r="G238" s="7">
        <f>'Prix - Blé dur 9'!D238</f>
        <v>375</v>
      </c>
      <c r="I238">
        <f>'Prix - Tournesol 17'!D238</f>
        <v>810.50679851668713</v>
      </c>
    </row>
    <row r="239" spans="1:9" x14ac:dyDescent="0.3">
      <c r="A239">
        <v>206.93</v>
      </c>
      <c r="B239" s="7">
        <f>'Prix - Colza 2'!D239</f>
        <v>429</v>
      </c>
      <c r="C239">
        <f>'Prix - Maïs grain 3'!D239</f>
        <v>164.5</v>
      </c>
      <c r="D239">
        <f>'Prix - Pomme de terre 4'!D239</f>
        <v>310</v>
      </c>
      <c r="E239">
        <f>'Prix - Betteraves 7'!D239</f>
        <v>40.27488546438984</v>
      </c>
      <c r="F239" s="7">
        <f>'Prix - Orge 8'!D239</f>
        <v>172</v>
      </c>
      <c r="G239" s="7">
        <f>'Prix - Blé dur 9'!D239</f>
        <v>375</v>
      </c>
      <c r="I239">
        <f>'Prix - Tournesol 17'!D239</f>
        <v>813.05885820968854</v>
      </c>
    </row>
    <row r="240" spans="1:9" x14ac:dyDescent="0.3">
      <c r="A240">
        <v>205.18</v>
      </c>
      <c r="B240" s="7">
        <f>'Prix - Colza 2'!D240</f>
        <v>432.25</v>
      </c>
      <c r="C240">
        <f>'Prix - Maïs grain 3'!D240</f>
        <v>163.75</v>
      </c>
      <c r="D240">
        <f>'Prix - Pomme de terre 4'!D240</f>
        <v>310</v>
      </c>
      <c r="E240">
        <f>'Prix - Betteraves 7'!D240</f>
        <v>40.623437239539918</v>
      </c>
      <c r="F240" s="7">
        <f>'Prix - Orge 8'!D240</f>
        <v>174</v>
      </c>
      <c r="G240" s="7">
        <f>'Prix - Blé dur 9'!D240</f>
        <v>370</v>
      </c>
      <c r="I240">
        <f>'Prix - Tournesol 17'!D240</f>
        <v>814.57236515347176</v>
      </c>
    </row>
    <row r="241" spans="1:9" x14ac:dyDescent="0.3">
      <c r="A241">
        <v>204.68</v>
      </c>
      <c r="B241" s="7">
        <f>'Prix - Colza 2'!D241</f>
        <v>422.5</v>
      </c>
      <c r="C241">
        <f>'Prix - Maïs grain 3'!D241</f>
        <v>163.75</v>
      </c>
      <c r="D241">
        <f>'Prix - Pomme de terre 4'!D241</f>
        <v>310</v>
      </c>
      <c r="E241">
        <f>'Prix - Betteraves 7'!D241</f>
        <v>40.365796831314071</v>
      </c>
      <c r="F241" s="7">
        <f>'Prix - Orge 8'!D241</f>
        <v>172</v>
      </c>
      <c r="G241" s="7">
        <f>'Prix - Blé dur 9'!D241</f>
        <v>360</v>
      </c>
      <c r="I241">
        <f>'Prix - Tournesol 17'!D241</f>
        <v>775.7440334696206</v>
      </c>
    </row>
    <row r="242" spans="1:9" x14ac:dyDescent="0.3">
      <c r="A242">
        <v>202.43</v>
      </c>
      <c r="B242" s="7">
        <f>'Prix - Colza 2'!D242</f>
        <v>420.25</v>
      </c>
      <c r="C242">
        <f>'Prix - Maïs grain 3'!D242</f>
        <v>164</v>
      </c>
      <c r="D242">
        <f>'Prix - Pomme de terre 4'!D242</f>
        <v>310</v>
      </c>
      <c r="E242">
        <f>'Prix - Betteraves 7'!D242</f>
        <v>38.830803257263497</v>
      </c>
      <c r="F242" s="7">
        <f>'Prix - Orge 8'!D242</f>
        <v>174</v>
      </c>
      <c r="G242" s="7">
        <f>'Prix - Blé dur 9'!D242</f>
        <v>363</v>
      </c>
      <c r="I242">
        <f>'Prix - Tournesol 17'!D242</f>
        <v>842.63535423012672</v>
      </c>
    </row>
    <row r="243" spans="1:9" x14ac:dyDescent="0.3">
      <c r="A243">
        <v>202.68</v>
      </c>
      <c r="B243" s="7">
        <f>'Prix - Colza 2'!D243</f>
        <v>421.25</v>
      </c>
      <c r="C243">
        <f>'Prix - Maïs grain 3'!D243</f>
        <v>165.25</v>
      </c>
      <c r="D243">
        <f>'Prix - Pomme de terre 4'!D243</f>
        <v>310</v>
      </c>
      <c r="E243">
        <f>'Prix - Betteraves 7'!D243</f>
        <v>42.241263890748428</v>
      </c>
      <c r="F243" s="7">
        <f>'Prix - Orge 8'!D243</f>
        <v>173</v>
      </c>
      <c r="G243" s="7">
        <f>'Prix - Blé dur 9'!D243</f>
        <v>360</v>
      </c>
      <c r="I243">
        <f>'Prix - Tournesol 17'!D243</f>
        <v>736.03099862664305</v>
      </c>
    </row>
    <row r="244" spans="1:9" x14ac:dyDescent="0.3">
      <c r="A244">
        <v>198.43</v>
      </c>
      <c r="B244" s="7">
        <f>'Prix - Colza 2'!D244</f>
        <v>417</v>
      </c>
      <c r="C244">
        <f>'Prix - Maïs grain 3'!D244</f>
        <v>165.75</v>
      </c>
      <c r="D244">
        <f>'Prix - Pomme de terre 4'!D244</f>
        <v>310</v>
      </c>
      <c r="E244">
        <f>'Prix - Betteraves 7'!D244</f>
        <v>42.032005334222376</v>
      </c>
      <c r="F244" s="7">
        <f>'Prix - Orge 8'!D244</f>
        <v>174</v>
      </c>
      <c r="G244" s="7">
        <f>'Prix - Blé dur 9'!D244</f>
        <v>360</v>
      </c>
      <c r="I244">
        <f>'Prix - Tournesol 17'!D244</f>
        <v>765.63597346859149</v>
      </c>
    </row>
    <row r="245" spans="1:9" x14ac:dyDescent="0.3">
      <c r="A245">
        <v>198.68</v>
      </c>
      <c r="B245" s="7">
        <f>'Prix - Colza 2'!D245</f>
        <v>415</v>
      </c>
      <c r="C245">
        <f>'Prix - Maïs grain 3'!D245</f>
        <v>165.75</v>
      </c>
      <c r="D245">
        <f>'Prix - Pomme de terre 4'!D245</f>
        <v>310</v>
      </c>
      <c r="E245">
        <f>'Prix - Betteraves 7'!D245</f>
        <v>42.606955216412302</v>
      </c>
      <c r="F245" s="7">
        <f>'Prix - Orge 8'!D245</f>
        <v>176</v>
      </c>
      <c r="G245" s="7">
        <f>'Prix - Blé dur 9'!D245</f>
        <v>360</v>
      </c>
      <c r="I245">
        <f>'Prix - Tournesol 17'!D245</f>
        <v>734.40574576938218</v>
      </c>
    </row>
    <row r="246" spans="1:9" x14ac:dyDescent="0.3">
      <c r="A246">
        <v>197.18</v>
      </c>
      <c r="B246" s="7">
        <f>'Prix - Colza 2'!D246</f>
        <v>413.5</v>
      </c>
      <c r="C246">
        <f>'Prix - Maïs grain 3'!D246</f>
        <v>166</v>
      </c>
      <c r="D246">
        <f>'Prix - Pomme de terre 4'!D246</f>
        <v>315</v>
      </c>
      <c r="E246">
        <f>'Prix - Betteraves 7'!D246</f>
        <v>43.787758948555272</v>
      </c>
      <c r="F246" s="7">
        <f>'Prix - Orge 8'!D246</f>
        <v>175</v>
      </c>
      <c r="G246" s="7">
        <f>'Prix - Blé dur 9'!D246</f>
        <v>363</v>
      </c>
      <c r="I246">
        <f>'Prix - Tournesol 17'!D246</f>
        <v>752.15</v>
      </c>
    </row>
    <row r="247" spans="1:9" x14ac:dyDescent="0.3">
      <c r="A247">
        <v>196.68</v>
      </c>
      <c r="B247" s="7">
        <f>'Prix - Colza 2'!D247</f>
        <v>413.25</v>
      </c>
      <c r="C247">
        <f>'Prix - Maïs grain 3'!D247</f>
        <v>166.25</v>
      </c>
      <c r="D247">
        <f>'Prix - Pomme de terre 4'!D247</f>
        <v>315</v>
      </c>
      <c r="E247">
        <f>'Prix - Betteraves 7'!D247</f>
        <v>44.02377283733216</v>
      </c>
      <c r="F247" s="7">
        <f>'Prix - Orge 8'!D247</f>
        <v>175</v>
      </c>
      <c r="G247" s="7">
        <f>'Prix - Blé dur 9'!D247</f>
        <v>355</v>
      </c>
      <c r="I247">
        <f>'Prix - Tournesol 17'!D247</f>
        <v>749.3</v>
      </c>
    </row>
    <row r="248" spans="1:9" x14ac:dyDescent="0.3">
      <c r="A248">
        <v>197.68</v>
      </c>
      <c r="B248" s="7">
        <f>'Prix - Colza 2'!D248</f>
        <v>411.75</v>
      </c>
      <c r="C248">
        <f>'Prix - Maïs grain 3'!D248</f>
        <v>167</v>
      </c>
      <c r="D248">
        <f>'Prix - Pomme de terre 4'!D248</f>
        <v>325</v>
      </c>
      <c r="E248">
        <f>'Prix - Betteraves 7'!D248</f>
        <v>42.381347466093231</v>
      </c>
      <c r="F248" s="7">
        <f>'Prix - Orge 8'!D248</f>
        <v>175</v>
      </c>
      <c r="G248" s="7">
        <f>'Prix - Blé dur 9'!D248</f>
        <v>355</v>
      </c>
      <c r="I248">
        <f>'Prix - Tournesol 17'!D248</f>
        <v>734.54</v>
      </c>
    </row>
    <row r="249" spans="1:9" x14ac:dyDescent="0.3">
      <c r="A249">
        <v>200.68</v>
      </c>
      <c r="B249" s="7">
        <f>'Prix - Colza 2'!D249</f>
        <v>413</v>
      </c>
      <c r="C249">
        <f>'Prix - Maïs grain 3'!D249</f>
        <v>166.5</v>
      </c>
      <c r="D249">
        <f>'Prix - Pomme de terre 4'!D249</f>
        <v>325</v>
      </c>
      <c r="E249">
        <f>'Prix - Betteraves 7'!D249</f>
        <v>43.039751111712292</v>
      </c>
      <c r="F249" s="7">
        <f>'Prix - Orge 8'!D249</f>
        <v>174</v>
      </c>
      <c r="G249" s="7">
        <f>'Prix - Blé dur 9'!D249</f>
        <v>355</v>
      </c>
      <c r="I249">
        <f>'Prix - Tournesol 17'!D249</f>
        <v>695.79579579579581</v>
      </c>
    </row>
    <row r="250" spans="1:9" x14ac:dyDescent="0.3">
      <c r="A250">
        <v>200.93</v>
      </c>
      <c r="B250" s="7">
        <f>'Prix - Colza 2'!D250</f>
        <v>412</v>
      </c>
      <c r="C250">
        <f>'Prix - Maïs grain 3'!D250</f>
        <v>166.75</v>
      </c>
      <c r="D250">
        <f>'Prix - Pomme de terre 4'!D250</f>
        <v>325</v>
      </c>
      <c r="E250">
        <f>'Prix - Betteraves 7'!D250</f>
        <v>42.389580028387741</v>
      </c>
      <c r="F250" s="7">
        <f>'Prix - Orge 8'!D250</f>
        <v>173</v>
      </c>
      <c r="G250" s="7">
        <f>'Prix - Blé dur 9'!D250</f>
        <v>355</v>
      </c>
      <c r="I250">
        <f>'Prix - Tournesol 17'!D250</f>
        <v>678.69977791237636</v>
      </c>
    </row>
    <row r="251" spans="1:9" x14ac:dyDescent="0.3">
      <c r="A251">
        <v>201.43</v>
      </c>
      <c r="B251" s="7">
        <f>'Prix - Colza 2'!D251</f>
        <v>410.5</v>
      </c>
      <c r="C251">
        <f>'Prix - Maïs grain 3'!D251</f>
        <v>167.5</v>
      </c>
      <c r="D251">
        <f>'Prix - Pomme de terre 4'!D251</f>
        <v>330</v>
      </c>
      <c r="E251">
        <f>'Prix - Betteraves 7'!D251</f>
        <v>44.193817878028405</v>
      </c>
      <c r="F251" s="7">
        <f>'Prix - Orge 8'!D251</f>
        <v>176</v>
      </c>
      <c r="G251" s="7">
        <f>'Prix - Blé dur 9'!D251</f>
        <v>355</v>
      </c>
      <c r="I251">
        <f>'Prix - Tournesol 17'!D251</f>
        <v>683.6278097229482</v>
      </c>
    </row>
    <row r="252" spans="1:9" x14ac:dyDescent="0.3">
      <c r="A252">
        <v>197.43</v>
      </c>
      <c r="B252" s="7">
        <f>'Prix - Colza 2'!D252</f>
        <v>405.5</v>
      </c>
      <c r="C252">
        <f>'Prix - Maïs grain 3'!D252</f>
        <v>168.75</v>
      </c>
      <c r="D252">
        <f>'Prix - Pomme de terre 4'!D252</f>
        <v>330</v>
      </c>
      <c r="E252">
        <f>'Prix - Betteraves 7'!D252</f>
        <v>43.624789365287405</v>
      </c>
      <c r="F252" s="7">
        <f>'Prix - Orge 8'!D252</f>
        <v>176</v>
      </c>
      <c r="G252" s="7">
        <f>'Prix - Blé dur 9'!D252</f>
        <v>355</v>
      </c>
      <c r="I252">
        <f>'Prix - Tournesol 17'!D252</f>
        <v>683.04589006555716</v>
      </c>
    </row>
    <row r="253" spans="1:9" x14ac:dyDescent="0.3">
      <c r="A253">
        <v>197.68</v>
      </c>
      <c r="B253" s="7">
        <f>'Prix - Colza 2'!D253</f>
        <v>407</v>
      </c>
      <c r="C253">
        <f>'Prix - Maïs grain 3'!D253</f>
        <v>169</v>
      </c>
      <c r="D253">
        <f>'Prix - Pomme de terre 4'!D253</f>
        <v>340</v>
      </c>
      <c r="E253">
        <f>'Prix - Betteraves 7'!D253</f>
        <v>42.323665462403355</v>
      </c>
      <c r="F253" s="7">
        <f>'Prix - Orge 8'!D253</f>
        <v>174</v>
      </c>
      <c r="G253" s="7">
        <f>'Prix - Blé dur 9'!D253</f>
        <v>355</v>
      </c>
      <c r="I253">
        <f>'Prix - Tournesol 17'!D253</f>
        <v>715.40284360189571</v>
      </c>
    </row>
    <row r="254" spans="1:9" x14ac:dyDescent="0.3">
      <c r="A254">
        <v>198.18</v>
      </c>
      <c r="B254" s="7">
        <f>'Prix - Colza 2'!D254</f>
        <v>402</v>
      </c>
      <c r="C254">
        <f>'Prix - Maïs grain 3'!D254</f>
        <v>167.75</v>
      </c>
      <c r="D254">
        <f>'Prix - Pomme de terre 4'!D254</f>
        <v>360</v>
      </c>
      <c r="E254">
        <f>'Prix - Betteraves 7'!D254</f>
        <v>40.891912320483748</v>
      </c>
      <c r="F254" s="7">
        <f>'Prix - Orge 8'!D254</f>
        <v>177</v>
      </c>
      <c r="G254" s="7">
        <f>'Prix - Blé dur 9'!D254</f>
        <v>335</v>
      </c>
      <c r="I254">
        <f>'Prix - Tournesol 17'!D254</f>
        <v>731.51973818776844</v>
      </c>
    </row>
    <row r="255" spans="1:9" x14ac:dyDescent="0.3">
      <c r="A255">
        <v>197.68</v>
      </c>
      <c r="B255" s="7">
        <f>'Prix - Colza 2'!D255</f>
        <v>401.75</v>
      </c>
      <c r="C255">
        <f>'Prix - Maïs grain 3'!D255</f>
        <v>168</v>
      </c>
      <c r="D255">
        <f>'Prix - Pomme de terre 4'!D255</f>
        <v>360</v>
      </c>
      <c r="E255">
        <f>'Prix - Betteraves 7'!D255</f>
        <v>42.793546659526037</v>
      </c>
      <c r="F255" s="7">
        <f>'Prix - Orge 8'!D255</f>
        <v>176</v>
      </c>
      <c r="G255" s="7">
        <f>'Prix - Blé dur 9'!D255</f>
        <v>335</v>
      </c>
      <c r="I255">
        <f>'Prix - Tournesol 17'!D255</f>
        <v>739.78</v>
      </c>
    </row>
    <row r="256" spans="1:9" x14ac:dyDescent="0.3">
      <c r="A256">
        <v>194.68</v>
      </c>
      <c r="B256" s="7">
        <f>'Prix - Colza 2'!D256</f>
        <v>394.25</v>
      </c>
      <c r="C256">
        <f>'Prix - Maïs grain 3'!D256</f>
        <v>169.25</v>
      </c>
      <c r="D256">
        <f>'Prix - Pomme de terre 4'!D256</f>
        <v>360</v>
      </c>
      <c r="E256">
        <f>'Prix - Betteraves 7'!D256</f>
        <v>41.745603299411535</v>
      </c>
      <c r="F256" s="7">
        <f>'Prix - Orge 8'!D256</f>
        <v>177</v>
      </c>
      <c r="G256" s="7">
        <f>'Prix - Blé dur 9'!D256</f>
        <v>335</v>
      </c>
      <c r="I256">
        <f>'Prix - Tournesol 17'!D256</f>
        <v>744.33790876059754</v>
      </c>
    </row>
    <row r="257" spans="1:9" x14ac:dyDescent="0.3">
      <c r="A257">
        <v>194.93</v>
      </c>
      <c r="B257" s="7">
        <f>'Prix - Colza 2'!D257</f>
        <v>396.25</v>
      </c>
      <c r="C257">
        <f>'Prix - Maïs grain 3'!D257</f>
        <v>169.25</v>
      </c>
      <c r="D257">
        <f>'Prix - Pomme de terre 4'!D257</f>
        <v>360</v>
      </c>
      <c r="E257">
        <f>'Prix - Betteraves 7'!D257</f>
        <v>42.599834103566771</v>
      </c>
      <c r="F257" s="7">
        <f>'Prix - Orge 8'!D257</f>
        <v>176</v>
      </c>
      <c r="G257" s="7">
        <f>'Prix - Blé dur 9'!D257</f>
        <v>335</v>
      </c>
      <c r="I257">
        <f>'Prix - Tournesol 17'!D257</f>
        <v>742.23528239864527</v>
      </c>
    </row>
    <row r="258" spans="1:9" x14ac:dyDescent="0.3">
      <c r="A258">
        <v>194.18</v>
      </c>
      <c r="B258" s="7">
        <f>'Prix - Colza 2'!D258</f>
        <v>395.5</v>
      </c>
      <c r="C258">
        <f>'Prix - Maïs grain 3'!D258</f>
        <v>168.5</v>
      </c>
      <c r="D258">
        <f>'Prix - Pomme de terre 4'!D258</f>
        <v>365</v>
      </c>
      <c r="E258">
        <f>'Prix - Betteraves 7'!D258</f>
        <v>42.255316978630084</v>
      </c>
      <c r="F258" s="7">
        <f>'Prix - Orge 8'!D258</f>
        <v>175</v>
      </c>
      <c r="G258" s="7">
        <f>'Prix - Blé dur 9'!D258</f>
        <v>335</v>
      </c>
      <c r="I258">
        <f>'Prix - Tournesol 17'!D258</f>
        <v>701.22935074913573</v>
      </c>
    </row>
    <row r="259" spans="1:9" x14ac:dyDescent="0.3">
      <c r="A259">
        <v>195.68</v>
      </c>
      <c r="B259" s="7">
        <f>'Prix - Colza 2'!D259</f>
        <v>398.5</v>
      </c>
      <c r="C259">
        <f>'Prix - Maïs grain 3'!D259</f>
        <v>168.5</v>
      </c>
      <c r="D259">
        <f>'Prix - Pomme de terre 4'!D259</f>
        <v>385</v>
      </c>
      <c r="E259">
        <f>'Prix - Betteraves 7'!D259</f>
        <v>41.591753565863598</v>
      </c>
      <c r="F259" s="7">
        <f>'Prix - Orge 8'!D259</f>
        <v>174</v>
      </c>
      <c r="G259" s="7">
        <f>'Prix - Blé dur 9'!D259</f>
        <v>335</v>
      </c>
      <c r="I259">
        <f>'Prix - Tournesol 17'!D259</f>
        <v>639.77723970944317</v>
      </c>
    </row>
    <row r="260" spans="1:9" x14ac:dyDescent="0.3">
      <c r="A260">
        <v>197.68</v>
      </c>
      <c r="B260" s="7">
        <f>'Prix - Colza 2'!D260</f>
        <v>397.75</v>
      </c>
      <c r="C260">
        <f>'Prix - Maïs grain 3'!D260</f>
        <v>169</v>
      </c>
      <c r="D260">
        <f>'Prix - Pomme de terre 4'!D260</f>
        <v>440</v>
      </c>
      <c r="E260">
        <f>'Prix - Betteraves 7'!D260</f>
        <v>42.988863609148609</v>
      </c>
      <c r="F260" s="7">
        <f>'Prix - Orge 8'!D260</f>
        <v>174</v>
      </c>
      <c r="G260" s="7">
        <f>'Prix - Blé dur 9'!D260</f>
        <v>335</v>
      </c>
      <c r="I260">
        <f>'Prix - Tournesol 17'!D260</f>
        <v>629.10562837316877</v>
      </c>
    </row>
    <row r="261" spans="1:9" x14ac:dyDescent="0.3">
      <c r="A261">
        <v>195.68</v>
      </c>
      <c r="B261" s="7">
        <f>'Prix - Colza 2'!D261</f>
        <v>399.75</v>
      </c>
      <c r="C261">
        <f>'Prix - Maïs grain 3'!D261</f>
        <v>169.5</v>
      </c>
      <c r="D261">
        <f>'Prix - Pomme de terre 4'!D261</f>
        <v>480</v>
      </c>
      <c r="E261">
        <f>'Prix - Betteraves 7'!D261</f>
        <v>43.166327872772925</v>
      </c>
      <c r="F261" s="7">
        <f>'Prix - Orge 8'!D261</f>
        <v>174</v>
      </c>
      <c r="G261" s="7">
        <f>'Prix - Blé dur 9'!D261</f>
        <v>335</v>
      </c>
      <c r="I261">
        <f>'Prix - Tournesol 17'!D261</f>
        <v>621.8539272485516</v>
      </c>
    </row>
    <row r="262" spans="1:9" x14ac:dyDescent="0.3">
      <c r="A262">
        <v>194.43</v>
      </c>
      <c r="B262" s="7">
        <f>'Prix - Colza 2'!D262</f>
        <v>400</v>
      </c>
      <c r="C262">
        <f>'Prix - Maïs grain 3'!D262</f>
        <v>169.5</v>
      </c>
      <c r="D262">
        <f>'Prix - Pomme de terre 4'!D262</f>
        <v>480</v>
      </c>
      <c r="E262">
        <f>'Prix - Betteraves 7'!D262</f>
        <v>42.523958369113458</v>
      </c>
      <c r="F262" s="7">
        <f>'Prix - Orge 8'!D262</f>
        <v>173</v>
      </c>
      <c r="G262" s="7">
        <f>'Prix - Blé dur 9'!D262</f>
        <v>325</v>
      </c>
      <c r="I262">
        <f>'Prix - Tournesol 17'!D262</f>
        <v>603.61536294487746</v>
      </c>
    </row>
    <row r="263" spans="1:9" x14ac:dyDescent="0.3">
      <c r="A263">
        <v>197.68</v>
      </c>
      <c r="B263" s="7">
        <f>'Prix - Colza 2'!D263</f>
        <v>403.5</v>
      </c>
      <c r="C263">
        <f>'Prix - Maïs grain 3'!D263</f>
        <v>169.75</v>
      </c>
      <c r="D263">
        <f>'Prix - Pomme de terre 4'!D263</f>
        <v>500</v>
      </c>
      <c r="E263">
        <f>'Prix - Betteraves 7'!D263</f>
        <v>42.093796970259909</v>
      </c>
      <c r="F263" s="7">
        <f>'Prix - Orge 8'!D263</f>
        <v>174</v>
      </c>
      <c r="G263" s="7">
        <f>'Prix - Blé dur 9'!D263</f>
        <v>315</v>
      </c>
      <c r="I263">
        <f>'Prix - Tournesol 17'!D263</f>
        <v>606.13012410680699</v>
      </c>
    </row>
    <row r="264" spans="1:9" x14ac:dyDescent="0.3">
      <c r="A264">
        <v>198.43</v>
      </c>
      <c r="B264" s="7">
        <f>'Prix - Colza 2'!D264</f>
        <v>405.75</v>
      </c>
      <c r="C264">
        <f>'Prix - Maïs grain 3'!D264</f>
        <v>169.75</v>
      </c>
      <c r="D264">
        <f>'Prix - Pomme de terre 4'!D264</f>
        <v>500</v>
      </c>
      <c r="E264">
        <f>'Prix - Betteraves 7'!D264</f>
        <v>41.635472674062477</v>
      </c>
      <c r="F264" s="7">
        <f>'Prix - Orge 8'!D264</f>
        <v>174</v>
      </c>
      <c r="G264" s="7">
        <f>'Prix - Blé dur 9'!D264</f>
        <v>305</v>
      </c>
      <c r="I264">
        <f>'Prix - Tournesol 17'!D264</f>
        <v>588.93644738066428</v>
      </c>
    </row>
    <row r="265" spans="1:9" x14ac:dyDescent="0.3">
      <c r="A265">
        <v>200.18</v>
      </c>
      <c r="B265" s="7">
        <f>'Prix - Colza 2'!D265</f>
        <v>398.5</v>
      </c>
      <c r="C265">
        <f>'Prix - Maïs grain 3'!D265</f>
        <v>169</v>
      </c>
      <c r="D265">
        <f>'Prix - Pomme de terre 4'!D265</f>
        <v>500</v>
      </c>
      <c r="E265">
        <f>'Prix - Betteraves 7'!D265</f>
        <v>41.874282974606601</v>
      </c>
      <c r="F265" s="7">
        <f>'Prix - Orge 8'!D265</f>
        <v>171</v>
      </c>
      <c r="G265" s="7">
        <f>'Prix - Blé dur 9'!D265</f>
        <v>295</v>
      </c>
      <c r="I265">
        <f>'Prix - Tournesol 17'!D265</f>
        <v>615.04030346135607</v>
      </c>
    </row>
    <row r="266" spans="1:9" x14ac:dyDescent="0.3">
      <c r="A266">
        <v>198.68</v>
      </c>
      <c r="B266" s="7">
        <f>'Prix - Colza 2'!D266</f>
        <v>393.25</v>
      </c>
      <c r="C266">
        <f>'Prix - Maïs grain 3'!D266</f>
        <v>168.5</v>
      </c>
      <c r="D266">
        <f>'Prix - Pomme de terre 4'!D266</f>
        <v>480</v>
      </c>
      <c r="E266">
        <f>'Prix - Betteraves 7'!D266</f>
        <v>42.239753044074781</v>
      </c>
      <c r="F266" s="7">
        <f>'Prix - Orge 8'!D266</f>
        <v>174</v>
      </c>
      <c r="G266" s="7">
        <f>'Prix - Blé dur 9'!D266</f>
        <v>282</v>
      </c>
      <c r="I266">
        <f>'Prix - Tournesol 17'!D266</f>
        <v>589.9934719761261</v>
      </c>
    </row>
    <row r="267" spans="1:9" x14ac:dyDescent="0.3">
      <c r="A267">
        <v>194.93</v>
      </c>
      <c r="B267" s="7">
        <f>'Prix - Colza 2'!D267</f>
        <v>385.5</v>
      </c>
      <c r="C267">
        <f>'Prix - Maïs grain 3'!D267</f>
        <v>167.5</v>
      </c>
      <c r="D267">
        <f>'Prix - Pomme de terre 4'!D267</f>
        <v>460</v>
      </c>
      <c r="E267">
        <f>'Prix - Betteraves 7'!D267</f>
        <v>45.507395058562018</v>
      </c>
      <c r="F267" s="7">
        <f>'Prix - Orge 8'!D267</f>
        <v>174</v>
      </c>
      <c r="G267" s="7">
        <f>'Prix - Blé dur 9'!D267</f>
        <v>276</v>
      </c>
      <c r="I267">
        <f>'Prix - Tournesol 17'!D267</f>
        <v>581.6379230840173</v>
      </c>
    </row>
    <row r="268" spans="1:9" x14ac:dyDescent="0.3">
      <c r="A268">
        <v>194.93</v>
      </c>
      <c r="B268" s="7">
        <f>'Prix - Colza 2'!D268</f>
        <v>387.25</v>
      </c>
      <c r="C268">
        <f>'Prix - Maïs grain 3'!D268</f>
        <v>167.5</v>
      </c>
      <c r="D268">
        <f>'Prix - Pomme de terre 4'!D268</f>
        <v>420</v>
      </c>
      <c r="E268">
        <f>'Prix - Betteraves 7'!D268</f>
        <v>45.832540931173391</v>
      </c>
      <c r="F268" s="7">
        <f>'Prix - Orge 8'!D268</f>
        <v>174</v>
      </c>
      <c r="G268" s="7">
        <f>'Prix - Blé dur 9'!D268</f>
        <v>290</v>
      </c>
      <c r="I268">
        <f>'Prix - Tournesol 17'!D268</f>
        <v>574.99539510038676</v>
      </c>
    </row>
    <row r="269" spans="1:9" x14ac:dyDescent="0.3">
      <c r="A269">
        <v>195.43</v>
      </c>
      <c r="B269" s="7">
        <f>'Prix - Colza 2'!D269</f>
        <v>387.75</v>
      </c>
      <c r="C269">
        <f>'Prix - Maïs grain 3'!D269</f>
        <v>167.5</v>
      </c>
      <c r="D269">
        <f>'Prix - Pomme de terre 4'!D269</f>
        <v>380</v>
      </c>
      <c r="E269">
        <f>'Prix - Betteraves 7'!D269</f>
        <v>45.635630011747288</v>
      </c>
      <c r="F269" s="7">
        <f>'Prix - Orge 8'!D269</f>
        <v>174</v>
      </c>
      <c r="G269" s="7">
        <f>'Prix - Blé dur 9'!D269</f>
        <v>290</v>
      </c>
      <c r="I269">
        <f>'Prix - Tournesol 17'!D269</f>
        <v>575.56540201236965</v>
      </c>
    </row>
    <row r="270" spans="1:9" x14ac:dyDescent="0.3">
      <c r="A270">
        <v>195.18</v>
      </c>
      <c r="B270" s="7">
        <f>'Prix - Colza 2'!D270</f>
        <v>385.25</v>
      </c>
      <c r="C270">
        <f>'Prix - Maïs grain 3'!D270</f>
        <v>169</v>
      </c>
      <c r="D270">
        <f>'Prix - Pomme de terre 4'!D270</f>
        <v>360</v>
      </c>
      <c r="E270">
        <f>'Prix - Betteraves 7'!D270</f>
        <v>47.980013301727524</v>
      </c>
      <c r="F270" s="7">
        <f>'Prix - Orge 8'!D270</f>
        <v>174</v>
      </c>
      <c r="G270" s="7">
        <f>'Prix - Blé dur 9'!D270</f>
        <v>290</v>
      </c>
      <c r="I270">
        <f>'Prix - Tournesol 17'!D270</f>
        <v>580.42056074766344</v>
      </c>
    </row>
    <row r="271" spans="1:9" x14ac:dyDescent="0.3">
      <c r="A271">
        <v>195.18</v>
      </c>
      <c r="B271" s="7">
        <f>'Prix - Colza 2'!D271</f>
        <v>382.5</v>
      </c>
      <c r="C271">
        <f>'Prix - Maïs grain 3'!D271</f>
        <v>169.5</v>
      </c>
      <c r="D271">
        <f>'Prix - Pomme de terre 4'!D271</f>
        <v>320</v>
      </c>
      <c r="E271">
        <f>'Prix - Betteraves 7'!D271</f>
        <v>45.987907358065172</v>
      </c>
      <c r="F271" s="7">
        <f>'Prix - Orge 8'!D271</f>
        <v>174</v>
      </c>
      <c r="G271" s="7">
        <f>'Prix - Blé dur 9'!D271</f>
        <v>290</v>
      </c>
      <c r="I271">
        <f>'Prix - Tournesol 17'!D271</f>
        <v>578.16711590296484</v>
      </c>
    </row>
    <row r="272" spans="1:9" x14ac:dyDescent="0.3">
      <c r="A272">
        <v>193.43</v>
      </c>
      <c r="B272" s="7">
        <f>'Prix - Colza 2'!D272</f>
        <v>378.5</v>
      </c>
      <c r="C272">
        <f>'Prix - Maïs grain 3'!D272</f>
        <v>169.5</v>
      </c>
      <c r="D272">
        <f>'Prix - Pomme de terre 4'!D272</f>
        <v>260</v>
      </c>
      <c r="E272">
        <f>'Prix - Betteraves 7'!D272</f>
        <v>47.715545867888224</v>
      </c>
      <c r="F272" s="7">
        <f>'Prix - Orge 8'!D272</f>
        <v>175</v>
      </c>
      <c r="G272" s="7">
        <f>'Prix - Blé dur 9'!D272</f>
        <v>290</v>
      </c>
      <c r="I272">
        <f>'Prix - Tournesol 17'!D272</f>
        <v>579.83870967741939</v>
      </c>
    </row>
    <row r="273" spans="1:9" x14ac:dyDescent="0.3">
      <c r="A273">
        <v>191.18</v>
      </c>
      <c r="B273" s="7">
        <f>'Prix - Colza 2'!D273</f>
        <v>379.25</v>
      </c>
      <c r="C273">
        <f>'Prix - Maïs grain 3'!D273</f>
        <v>170</v>
      </c>
      <c r="D273">
        <f>'Prix - Pomme de terre 4'!D273</f>
        <v>230</v>
      </c>
      <c r="E273">
        <f>'Prix - Betteraves 7'!D273</f>
        <v>46.916340918013766</v>
      </c>
      <c r="F273" s="7">
        <f>'Prix - Orge 8'!D273</f>
        <v>172</v>
      </c>
      <c r="G273" s="7">
        <f>'Prix - Blé dur 9'!D273</f>
        <v>295</v>
      </c>
      <c r="I273">
        <f>'Prix - Tournesol 17'!D273</f>
        <v>559.24286655993967</v>
      </c>
    </row>
    <row r="274" spans="1:9" x14ac:dyDescent="0.3">
      <c r="A274">
        <v>191.18</v>
      </c>
      <c r="B274" s="7">
        <f>'Prix - Colza 2'!D274</f>
        <v>375.5</v>
      </c>
      <c r="C274">
        <f>'Prix - Maïs grain 3'!D274</f>
        <v>170</v>
      </c>
      <c r="D274">
        <f>'Prix - Pomme de terre 4'!D274</f>
        <v>230</v>
      </c>
      <c r="E274">
        <f>'Prix - Betteraves 7'!D274</f>
        <v>45.67605730816917</v>
      </c>
      <c r="F274" s="7">
        <f>'Prix - Orge 8'!D274</f>
        <v>171</v>
      </c>
      <c r="G274" s="7">
        <f>'Prix - Blé dur 9'!D274</f>
        <v>300</v>
      </c>
      <c r="I274">
        <f>'Prix - Tournesol 17'!D274</f>
        <v>560.6888805690752</v>
      </c>
    </row>
    <row r="275" spans="1:9" x14ac:dyDescent="0.3">
      <c r="A275">
        <v>189.43</v>
      </c>
      <c r="B275" s="7">
        <f>'Prix - Colza 2'!D275</f>
        <v>369</v>
      </c>
      <c r="C275">
        <f>'Prix - Maïs grain 3'!D275</f>
        <v>170.75</v>
      </c>
      <c r="D275">
        <f>'Prix - Pomme de terre 4'!D275</f>
        <v>230</v>
      </c>
      <c r="E275">
        <f>'Prix - Betteraves 7'!D275</f>
        <v>44.84084633497654</v>
      </c>
      <c r="F275" s="7">
        <f>'Prix - Orge 8'!D275</f>
        <v>172</v>
      </c>
      <c r="G275" s="7">
        <f>'Prix - Blé dur 9'!D275</f>
        <v>300</v>
      </c>
      <c r="I275">
        <f>'Prix - Tournesol 17'!D275</f>
        <v>546.3063063063064</v>
      </c>
    </row>
    <row r="276" spans="1:9" x14ac:dyDescent="0.3">
      <c r="A276">
        <v>188.68</v>
      </c>
      <c r="B276" s="7">
        <f>'Prix - Colza 2'!D276</f>
        <v>363.75</v>
      </c>
      <c r="C276">
        <f>'Prix - Maïs grain 3'!D276</f>
        <v>171</v>
      </c>
      <c r="D276">
        <f>'Prix - Pomme de terre 4'!D276</f>
        <v>280</v>
      </c>
      <c r="E276">
        <f>'Prix - Betteraves 7'!D276</f>
        <v>45.280992721632266</v>
      </c>
      <c r="F276" s="7">
        <f>'Prix - Orge 8'!D276</f>
        <v>168</v>
      </c>
      <c r="G276" s="7">
        <f>'Prix - Blé dur 9'!D276</f>
        <v>300</v>
      </c>
      <c r="I276">
        <f>'Prix - Tournesol 17'!D276</f>
        <v>460.92520618068068</v>
      </c>
    </row>
    <row r="277" spans="1:9" x14ac:dyDescent="0.3">
      <c r="A277">
        <v>187.18</v>
      </c>
      <c r="B277" s="7">
        <f>'Prix - Colza 2'!D277</f>
        <v>358</v>
      </c>
      <c r="C277">
        <f>'Prix - Maïs grain 3'!D277</f>
        <v>171.25</v>
      </c>
      <c r="D277">
        <f>'Prix - Pomme de terre 4'!D277</f>
        <v>290</v>
      </c>
      <c r="E277">
        <f>'Prix - Betteraves 7'!D277</f>
        <v>44.890058322719042</v>
      </c>
      <c r="F277" s="7">
        <f>'Prix - Orge 8'!D277</f>
        <v>167</v>
      </c>
      <c r="G277" s="7">
        <f>'Prix - Blé dur 9'!D277</f>
        <v>300</v>
      </c>
      <c r="I277">
        <f>'Prix - Tournesol 17'!D277</f>
        <v>401.67825683820121</v>
      </c>
    </row>
    <row r="278" spans="1:9" x14ac:dyDescent="0.3">
      <c r="A278">
        <v>188.43</v>
      </c>
      <c r="B278" s="7">
        <f>'Prix - Colza 2'!D278</f>
        <v>357.25</v>
      </c>
      <c r="C278">
        <f>'Prix - Maïs grain 3'!D278</f>
        <v>171.25</v>
      </c>
      <c r="D278">
        <f>'Prix - Pomme de terre 4'!D278</f>
        <v>290</v>
      </c>
      <c r="E278">
        <f>'Prix - Betteraves 7'!D278</f>
        <v>46.871588141429413</v>
      </c>
      <c r="F278" s="7">
        <f>'Prix - Orge 8'!D278</f>
        <v>167</v>
      </c>
      <c r="G278" s="7">
        <f>'Prix - Blé dur 9'!D278</f>
        <v>300</v>
      </c>
      <c r="I278">
        <f>'Prix - Tournesol 17'!D278</f>
        <v>435.25398727758829</v>
      </c>
    </row>
    <row r="279" spans="1:9" x14ac:dyDescent="0.3">
      <c r="A279">
        <v>190.68</v>
      </c>
      <c r="B279" s="7">
        <f>'Prix - Colza 2'!D279</f>
        <v>358.25</v>
      </c>
      <c r="C279">
        <f>'Prix - Maïs grain 3'!D279</f>
        <v>170</v>
      </c>
      <c r="D279">
        <f>'Prix - Pomme de terre 4'!D279</f>
        <v>290</v>
      </c>
      <c r="E279">
        <f>'Prix - Betteraves 7'!D279</f>
        <v>47.838101978229361</v>
      </c>
      <c r="F279" s="7">
        <f>'Prix - Orge 8'!D279</f>
        <v>167</v>
      </c>
      <c r="G279" s="7">
        <f>'Prix - Blé dur 9'!D279</f>
        <v>297</v>
      </c>
      <c r="I279">
        <f>'Prix - Tournesol 17'!D279</f>
        <v>441.14259597806216</v>
      </c>
    </row>
    <row r="280" spans="1:9" x14ac:dyDescent="0.3">
      <c r="A280">
        <v>188.18</v>
      </c>
      <c r="B280" s="7">
        <f>'Prix - Colza 2'!D280</f>
        <v>357.75</v>
      </c>
      <c r="C280">
        <f>'Prix - Maïs grain 3'!D280</f>
        <v>169</v>
      </c>
      <c r="D280">
        <f>'Prix - Pomme de terre 4'!D280</f>
        <v>290</v>
      </c>
      <c r="E280">
        <f>'Prix - Betteraves 7'!D280</f>
        <v>48.494253837765292</v>
      </c>
      <c r="F280" s="7">
        <f>'Prix - Orge 8'!D280</f>
        <v>166</v>
      </c>
      <c r="G280" s="7">
        <f>'Prix - Blé dur 9'!D280</f>
        <v>297</v>
      </c>
      <c r="I280">
        <f>'Prix - Tournesol 17'!D280</f>
        <v>444.78117560886284</v>
      </c>
    </row>
    <row r="281" spans="1:9" x14ac:dyDescent="0.3">
      <c r="A281">
        <v>187.43</v>
      </c>
      <c r="B281" s="7">
        <f>'Prix - Colza 2'!D281</f>
        <v>363</v>
      </c>
      <c r="C281">
        <f>'Prix - Maïs grain 3'!D281</f>
        <v>170</v>
      </c>
      <c r="D281">
        <f>'Prix - Pomme de terre 4'!D281</f>
        <v>290</v>
      </c>
      <c r="E281">
        <f>'Prix - Betteraves 7'!D281</f>
        <v>49.676351046214059</v>
      </c>
      <c r="F281" s="7">
        <f>'Prix - Orge 8'!D281</f>
        <v>165</v>
      </c>
      <c r="G281" s="7">
        <f>'Prix - Blé dur 9'!D281</f>
        <v>302</v>
      </c>
      <c r="I281">
        <f>'Prix - Tournesol 17'!D281</f>
        <v>487.95390103356812</v>
      </c>
    </row>
    <row r="282" spans="1:9" x14ac:dyDescent="0.3">
      <c r="A282">
        <v>184.93</v>
      </c>
      <c r="B282" s="7">
        <f>'Prix - Colza 2'!D282</f>
        <v>359.25</v>
      </c>
      <c r="C282">
        <f>'Prix - Maïs grain 3'!D282</f>
        <v>170.25</v>
      </c>
      <c r="D282">
        <f>'Prix - Pomme de terre 4'!D282</f>
        <v>290</v>
      </c>
      <c r="E282">
        <f>'Prix - Betteraves 7'!D282</f>
        <v>47.392290249433096</v>
      </c>
      <c r="F282" s="7">
        <f>'Prix - Orge 8'!D282</f>
        <v>166</v>
      </c>
      <c r="G282" s="7">
        <f>'Prix - Blé dur 9'!D282</f>
        <v>304</v>
      </c>
      <c r="I282">
        <f>'Prix - Tournesol 17'!D282</f>
        <v>462.56907328562363</v>
      </c>
    </row>
    <row r="283" spans="1:9" x14ac:dyDescent="0.3">
      <c r="A283">
        <v>185.18</v>
      </c>
      <c r="B283" s="7">
        <f>'Prix - Colza 2'!D283</f>
        <v>356.25</v>
      </c>
      <c r="C283">
        <f>'Prix - Maïs grain 3'!D283</f>
        <v>170.5</v>
      </c>
      <c r="D283">
        <f>'Prix - Pomme de terre 4'!D283</f>
        <v>290</v>
      </c>
      <c r="E283">
        <f>'Prix - Betteraves 7'!D283</f>
        <v>46.616541353383461</v>
      </c>
      <c r="F283" s="7">
        <f>'Prix - Orge 8'!D283</f>
        <v>165</v>
      </c>
      <c r="G283" s="7">
        <f>'Prix - Blé dur 9'!D283</f>
        <v>306</v>
      </c>
      <c r="I283">
        <f>'Prix - Tournesol 17'!D283</f>
        <v>458.22693108756675</v>
      </c>
    </row>
    <row r="284" spans="1:9" x14ac:dyDescent="0.3">
      <c r="A284">
        <v>184.18</v>
      </c>
      <c r="B284" s="7">
        <f>'Prix - Colza 2'!D284</f>
        <v>356</v>
      </c>
      <c r="C284">
        <f>'Prix - Maïs grain 3'!D284</f>
        <v>170</v>
      </c>
      <c r="D284">
        <f>'Prix - Pomme de terre 4'!D284</f>
        <v>290</v>
      </c>
      <c r="E284">
        <f>'Prix - Betteraves 7'!D284</f>
        <v>47.036093206082704</v>
      </c>
      <c r="F284" s="7">
        <f>'Prix - Orge 8'!D284</f>
        <v>168</v>
      </c>
      <c r="G284" s="7">
        <f>'Prix - Blé dur 9'!D284</f>
        <v>310</v>
      </c>
      <c r="I284">
        <f>'Prix - Tournesol 17'!D284</f>
        <v>453.61643835616439</v>
      </c>
    </row>
    <row r="285" spans="1:9" x14ac:dyDescent="0.3">
      <c r="A285">
        <v>183.93</v>
      </c>
      <c r="B285" s="7">
        <f>'Prix - Colza 2'!D285</f>
        <v>362.75</v>
      </c>
      <c r="C285">
        <f>'Prix - Maïs grain 3'!D285</f>
        <v>172</v>
      </c>
      <c r="D285">
        <f>'Prix - Pomme de terre 4'!D285</f>
        <v>290</v>
      </c>
      <c r="E285">
        <f>'Prix - Betteraves 7'!D285</f>
        <v>44.860275327672909</v>
      </c>
      <c r="F285" s="7">
        <f>'Prix - Orge 8'!D285</f>
        <v>168</v>
      </c>
      <c r="G285" s="7">
        <f>'Prix - Blé dur 9'!D285</f>
        <v>315</v>
      </c>
      <c r="I285">
        <f>'Prix - Tournesol 17'!D285</f>
        <v>448.12078677624896</v>
      </c>
    </row>
    <row r="286" spans="1:9" x14ac:dyDescent="0.3">
      <c r="A286">
        <v>183.93</v>
      </c>
      <c r="B286" s="7">
        <f>'Prix - Colza 2'!D286</f>
        <v>359.25</v>
      </c>
      <c r="C286">
        <f>'Prix - Maïs grain 3'!D286</f>
        <v>173</v>
      </c>
      <c r="D286">
        <f>'Prix - Pomme de terre 4'!D286</f>
        <v>290</v>
      </c>
      <c r="E286">
        <f>'Prix - Betteraves 7'!D286</f>
        <v>46.937810357058403</v>
      </c>
      <c r="F286" s="7">
        <f>'Prix - Orge 8'!D286</f>
        <v>169</v>
      </c>
      <c r="G286" s="7">
        <f>'Prix - Blé dur 9'!D286</f>
        <v>315</v>
      </c>
      <c r="I286">
        <f>'Prix - Tournesol 17'!D286</f>
        <v>431.94251274918872</v>
      </c>
    </row>
    <row r="287" spans="1:9" x14ac:dyDescent="0.3">
      <c r="A287">
        <v>184.18</v>
      </c>
      <c r="B287" s="7">
        <f>'Prix - Colza 2'!D287</f>
        <v>363.25</v>
      </c>
      <c r="C287">
        <f>'Prix - Maïs grain 3'!D287</f>
        <v>172.75</v>
      </c>
      <c r="D287">
        <f>'Prix - Pomme de terre 4'!D287</f>
        <v>290</v>
      </c>
      <c r="E287">
        <f>'Prix - Betteraves 7'!D287</f>
        <v>47.568621518497977</v>
      </c>
      <c r="F287" s="7">
        <f>'Prix - Orge 8'!D287</f>
        <v>171</v>
      </c>
      <c r="G287" s="7">
        <f>'Prix - Blé dur 9'!D287</f>
        <v>320</v>
      </c>
      <c r="I287">
        <f>'Prix - Tournesol 17'!D287</f>
        <v>422.7464195450716</v>
      </c>
    </row>
    <row r="288" spans="1:9" x14ac:dyDescent="0.3">
      <c r="A288">
        <v>184.68</v>
      </c>
      <c r="B288" s="7">
        <f>'Prix - Colza 2'!D288</f>
        <v>366.25</v>
      </c>
      <c r="C288">
        <f>'Prix - Maïs grain 3'!D288</f>
        <v>173</v>
      </c>
      <c r="D288">
        <f>'Prix - Pomme de terre 4'!D288</f>
        <v>290</v>
      </c>
      <c r="E288">
        <f>'Prix - Betteraves 7'!D288</f>
        <v>47.149233195744827</v>
      </c>
      <c r="F288" s="7">
        <f>'Prix - Orge 8'!D288</f>
        <v>171</v>
      </c>
      <c r="G288" s="7">
        <f>'Prix - Blé dur 9'!D288</f>
        <v>320</v>
      </c>
      <c r="I288">
        <f>'Prix - Tournesol 17'!D288</f>
        <v>443.26770551460294</v>
      </c>
    </row>
    <row r="289" spans="1:9" x14ac:dyDescent="0.3">
      <c r="A289">
        <v>182.93</v>
      </c>
      <c r="B289" s="7">
        <f>'Prix - Colza 2'!D289</f>
        <v>366</v>
      </c>
      <c r="C289">
        <f>'Prix - Maïs grain 3'!D289</f>
        <v>173.5</v>
      </c>
      <c r="D289">
        <f>'Prix - Pomme de terre 4'!D289</f>
        <v>290</v>
      </c>
      <c r="E289">
        <f>'Prix - Betteraves 7'!D289</f>
        <v>44.83526950487304</v>
      </c>
      <c r="F289" s="7">
        <f>'Prix - Orge 8'!D289</f>
        <v>173</v>
      </c>
      <c r="G289" s="7">
        <f>'Prix - Blé dur 9'!D289</f>
        <v>325</v>
      </c>
      <c r="I289">
        <f>'Prix - Tournesol 17'!D289</f>
        <v>435.71098158941624</v>
      </c>
    </row>
    <row r="290" spans="1:9" x14ac:dyDescent="0.3">
      <c r="A290">
        <v>186.68</v>
      </c>
      <c r="B290" s="7">
        <f>'Prix - Colza 2'!D290</f>
        <v>370.5</v>
      </c>
      <c r="C290">
        <f>'Prix - Maïs grain 3'!D290</f>
        <v>172.75</v>
      </c>
      <c r="D290">
        <f>'Prix - Pomme de terre 4'!D290</f>
        <v>290</v>
      </c>
      <c r="E290">
        <f>'Prix - Betteraves 7'!D290</f>
        <v>46.695146552747119</v>
      </c>
      <c r="F290" s="7">
        <f>'Prix - Orge 8'!D290</f>
        <v>174</v>
      </c>
      <c r="G290" s="7">
        <f>'Prix - Blé dur 9'!D290</f>
        <v>330</v>
      </c>
      <c r="I290">
        <f>'Prix - Tournesol 17'!D290</f>
        <v>449.87640758033501</v>
      </c>
    </row>
    <row r="291" spans="1:9" x14ac:dyDescent="0.3">
      <c r="A291">
        <v>184.68</v>
      </c>
      <c r="B291" s="7">
        <f>'Prix - Colza 2'!D291</f>
        <v>371.75</v>
      </c>
      <c r="C291">
        <f>'Prix - Maïs grain 3'!D291</f>
        <v>171.75</v>
      </c>
      <c r="D291">
        <f>'Prix - Pomme de terre 4'!D291</f>
        <v>290</v>
      </c>
      <c r="E291">
        <f>'Prix - Betteraves 7'!D291</f>
        <v>47.22835893890079</v>
      </c>
      <c r="F291" s="7">
        <f>'Prix - Orge 8'!D291</f>
        <v>175</v>
      </c>
      <c r="G291" s="7">
        <f>'Prix - Blé dur 9'!D291</f>
        <v>330</v>
      </c>
      <c r="I291">
        <f>'Prix - Tournesol 17'!D291</f>
        <v>442</v>
      </c>
    </row>
    <row r="292" spans="1:9" x14ac:dyDescent="0.3">
      <c r="A292">
        <v>185.43</v>
      </c>
      <c r="B292" s="7">
        <f>'Prix - Colza 2'!D292</f>
        <v>374.25</v>
      </c>
      <c r="C292">
        <f>'Prix - Maïs grain 3'!D292</f>
        <v>172</v>
      </c>
      <c r="D292">
        <f>'Prix - Pomme de terre 4'!D292</f>
        <v>290</v>
      </c>
      <c r="E292">
        <f>'Prix - Betteraves 7'!D292</f>
        <v>46.2595445524572</v>
      </c>
      <c r="F292" s="7">
        <f>'Prix - Orge 8'!D292</f>
        <v>175</v>
      </c>
      <c r="G292" s="7">
        <f>'Prix - Blé dur 9'!D292</f>
        <v>345</v>
      </c>
      <c r="I292">
        <f>'Prix - Tournesol 17'!D292</f>
        <v>456</v>
      </c>
    </row>
    <row r="293" spans="1:9" x14ac:dyDescent="0.3">
      <c r="A293">
        <v>185.43</v>
      </c>
      <c r="B293" s="7">
        <f>'Prix - Colza 2'!D293</f>
        <v>372.5</v>
      </c>
      <c r="C293">
        <f>'Prix - Maïs grain 3'!D293</f>
        <v>171.25</v>
      </c>
      <c r="D293">
        <f>'Prix - Pomme de terre 4'!D293</f>
        <v>290</v>
      </c>
      <c r="E293">
        <f>'Prix - Betteraves 7'!D293</f>
        <v>47.278469255062234</v>
      </c>
      <c r="F293" s="7">
        <f>'Prix - Orge 8'!D293</f>
        <v>176</v>
      </c>
      <c r="G293" s="7">
        <f>'Prix - Blé dur 9'!D293</f>
        <v>355</v>
      </c>
      <c r="I293">
        <f>'Prix - Tournesol 17'!D293</f>
        <v>467.9096352749047</v>
      </c>
    </row>
    <row r="294" spans="1:9" x14ac:dyDescent="0.3">
      <c r="A294">
        <v>186.43</v>
      </c>
      <c r="B294" s="7">
        <f>'Prix - Colza 2'!D294</f>
        <v>376.25</v>
      </c>
      <c r="C294">
        <f>'Prix - Maïs grain 3'!D294</f>
        <v>171.25</v>
      </c>
      <c r="D294">
        <f>'Prix - Pomme de terre 4'!D294</f>
        <v>290</v>
      </c>
      <c r="E294">
        <f>'Prix - Betteraves 7'!D294</f>
        <v>47.39328663935509</v>
      </c>
      <c r="F294" s="7">
        <f>'Prix - Orge 8'!D294</f>
        <v>176</v>
      </c>
      <c r="G294" s="7">
        <f>'Prix - Blé dur 9'!D294</f>
        <v>375</v>
      </c>
      <c r="I294">
        <f>'Prix - Tournesol 17'!D294</f>
        <v>477.51737658171447</v>
      </c>
    </row>
    <row r="295" spans="1:9" x14ac:dyDescent="0.3">
      <c r="A295">
        <v>186.18</v>
      </c>
      <c r="B295" s="7">
        <f>'Prix - Colza 2'!D295</f>
        <v>376.25</v>
      </c>
      <c r="C295">
        <f>'Prix - Maïs grain 3'!D295</f>
        <v>171.75</v>
      </c>
      <c r="D295">
        <f>'Prix - Pomme de terre 4'!D295</f>
        <v>280</v>
      </c>
      <c r="E295">
        <f>'Prix - Betteraves 7'!D295</f>
        <v>48.35367257655998</v>
      </c>
      <c r="F295" s="7">
        <f>'Prix - Orge 8'!D295</f>
        <v>176</v>
      </c>
      <c r="G295" s="7">
        <f>'Prix - Blé dur 9'!D295</f>
        <v>375</v>
      </c>
      <c r="I295">
        <f>'Prix - Tournesol 17'!D295</f>
        <v>459.48096572927022</v>
      </c>
    </row>
    <row r="296" spans="1:9" x14ac:dyDescent="0.3">
      <c r="A296">
        <v>186.43</v>
      </c>
      <c r="B296" s="7">
        <f>'Prix - Colza 2'!D296</f>
        <v>376.5</v>
      </c>
      <c r="C296">
        <f>'Prix - Maïs grain 3'!D296</f>
        <v>173</v>
      </c>
      <c r="D296">
        <f>'Prix - Pomme de terre 4'!D296</f>
        <v>280</v>
      </c>
      <c r="E296">
        <f>'Prix - Betteraves 7'!D296</f>
        <v>42.967859585137901</v>
      </c>
      <c r="F296" s="7">
        <f>'Prix - Orge 8'!D296</f>
        <v>177</v>
      </c>
      <c r="G296" s="7">
        <f>'Prix - Blé dur 9'!D296</f>
        <v>385</v>
      </c>
      <c r="I296">
        <f>'Prix - Tournesol 17'!D296</f>
        <v>457.68775603095128</v>
      </c>
    </row>
    <row r="297" spans="1:9" x14ac:dyDescent="0.3">
      <c r="A297">
        <v>192.68</v>
      </c>
      <c r="B297" s="7">
        <f>'Prix - Colza 2'!D297</f>
        <v>389</v>
      </c>
      <c r="C297">
        <f>'Prix - Maïs grain 3'!D297</f>
        <v>172.5</v>
      </c>
      <c r="D297">
        <f>'Prix - Pomme de terre 4'!D297</f>
        <v>280</v>
      </c>
      <c r="E297">
        <f>'Prix - Betteraves 7'!D297</f>
        <v>43.140589569161001</v>
      </c>
      <c r="F297" s="7">
        <f>'Prix - Orge 8'!D297</f>
        <v>175</v>
      </c>
      <c r="G297" s="7">
        <f>'Prix - Blé dur 9'!D297</f>
        <v>385</v>
      </c>
      <c r="I297">
        <f>'Prix - Tournesol 17'!D297</f>
        <v>475.00911743253101</v>
      </c>
    </row>
    <row r="298" spans="1:9" x14ac:dyDescent="0.3">
      <c r="A298">
        <v>192.68</v>
      </c>
      <c r="B298" s="7">
        <f>'Prix - Colza 2'!D298</f>
        <v>389.25</v>
      </c>
      <c r="C298">
        <f>'Prix - Maïs grain 3'!D298</f>
        <v>171.25</v>
      </c>
      <c r="D298">
        <f>'Prix - Pomme de terre 4'!D298</f>
        <v>290</v>
      </c>
      <c r="E298">
        <f>'Prix - Betteraves 7'!D298</f>
        <v>42.768160491829804</v>
      </c>
      <c r="F298" s="7">
        <f>'Prix - Orge 8'!D298</f>
        <v>174</v>
      </c>
      <c r="G298" s="7">
        <f>'Prix - Blé dur 9'!D298</f>
        <v>395</v>
      </c>
      <c r="I298">
        <f>'Prix - Tournesol 17'!D298</f>
        <v>469.1095639428363</v>
      </c>
    </row>
    <row r="299" spans="1:9" x14ac:dyDescent="0.3">
      <c r="A299">
        <v>190.18</v>
      </c>
      <c r="B299" s="7">
        <f>'Prix - Colza 2'!D299</f>
        <v>387.75</v>
      </c>
      <c r="C299">
        <f>'Prix - Maïs grain 3'!D299</f>
        <v>168.75</v>
      </c>
      <c r="D299">
        <f>'Prix - Pomme de terre 4'!D299</f>
        <v>300</v>
      </c>
      <c r="E299">
        <f>'Prix - Betteraves 7'!D299</f>
        <v>45.188503416930971</v>
      </c>
      <c r="F299" s="7">
        <f>'Prix - Orge 8'!D299</f>
        <v>172</v>
      </c>
      <c r="G299" s="7">
        <f>'Prix - Blé dur 9'!D299</f>
        <v>380</v>
      </c>
      <c r="I299">
        <f>'Prix - Tournesol 17'!D299</f>
        <v>467.09856547894492</v>
      </c>
    </row>
    <row r="300" spans="1:9" x14ac:dyDescent="0.3">
      <c r="A300">
        <v>189.18</v>
      </c>
      <c r="B300" s="7">
        <f>'Prix - Colza 2'!D300</f>
        <v>383</v>
      </c>
      <c r="C300">
        <f>'Prix - Maïs grain 3'!D300</f>
        <v>171.25</v>
      </c>
      <c r="D300">
        <f>'Prix - Pomme de terre 4'!D300</f>
        <v>320</v>
      </c>
      <c r="E300">
        <f>'Prix - Betteraves 7'!D300</f>
        <v>45.098230549050228</v>
      </c>
      <c r="F300" s="7">
        <f>'Prix - Orge 8'!D300</f>
        <v>173</v>
      </c>
      <c r="G300" s="7">
        <f>'Prix - Blé dur 9'!D300</f>
        <v>360</v>
      </c>
      <c r="I300">
        <f>'Prix - Tournesol 17'!D300</f>
        <v>446.28881131728826</v>
      </c>
    </row>
    <row r="301" spans="1:9" x14ac:dyDescent="0.3">
      <c r="A301">
        <v>188.18</v>
      </c>
      <c r="B301" s="7">
        <f>'Prix - Colza 2'!D301</f>
        <v>381.25</v>
      </c>
      <c r="C301">
        <f>'Prix - Maïs grain 3'!D301</f>
        <v>172</v>
      </c>
      <c r="D301">
        <f>'Prix - Pomme de terre 4'!D301</f>
        <v>340</v>
      </c>
      <c r="E301">
        <f>'Prix - Betteraves 7'!D301</f>
        <v>43.654888856127243</v>
      </c>
      <c r="F301" s="7">
        <f>'Prix - Orge 8'!D301</f>
        <v>174</v>
      </c>
      <c r="G301" s="7">
        <f>'Prix - Blé dur 9'!D301</f>
        <v>355</v>
      </c>
      <c r="I301">
        <f>'Prix - Tournesol 17'!D301</f>
        <v>444.3089809213588</v>
      </c>
    </row>
    <row r="302" spans="1:9" x14ac:dyDescent="0.3">
      <c r="A302">
        <v>190.93</v>
      </c>
      <c r="B302" s="7">
        <f>'Prix - Colza 2'!D302</f>
        <v>387</v>
      </c>
      <c r="C302">
        <f>'Prix - Maïs grain 3'!D302</f>
        <v>169.75</v>
      </c>
      <c r="D302">
        <f>'Prix - Pomme de terre 4'!D302</f>
        <v>360</v>
      </c>
      <c r="E302">
        <f>'Prix - Betteraves 7'!D302</f>
        <v>42.938756474957941</v>
      </c>
      <c r="F302" s="7">
        <f>'Prix - Orge 8'!D302</f>
        <v>174</v>
      </c>
      <c r="G302" s="7">
        <f>'Prix - Blé dur 9'!D302</f>
        <v>350</v>
      </c>
      <c r="I302">
        <f>'Prix - Tournesol 17'!D302</f>
        <v>430.70902823069042</v>
      </c>
    </row>
    <row r="303" spans="1:9" x14ac:dyDescent="0.3">
      <c r="A303">
        <v>189.68</v>
      </c>
      <c r="B303" s="7">
        <f>'Prix - Colza 2'!D303</f>
        <v>389.5</v>
      </c>
      <c r="C303">
        <f>'Prix - Maïs grain 3'!D303</f>
        <v>168.25</v>
      </c>
      <c r="D303">
        <f>'Prix - Pomme de terre 4'!D303</f>
        <v>400</v>
      </c>
      <c r="E303">
        <f>'Prix - Betteraves 7'!D303</f>
        <v>43.989945155393052</v>
      </c>
      <c r="F303" s="7">
        <f>'Prix - Orge 8'!D303</f>
        <v>175</v>
      </c>
      <c r="G303" s="7">
        <f>'Prix - Blé dur 9'!D303</f>
        <v>352</v>
      </c>
      <c r="I303">
        <f>'Prix - Tournesol 17'!D303</f>
        <v>416.10913847878896</v>
      </c>
    </row>
    <row r="304" spans="1:9" x14ac:dyDescent="0.3">
      <c r="A304">
        <v>188.68</v>
      </c>
      <c r="B304" s="7">
        <f>'Prix - Colza 2'!D304</f>
        <v>384</v>
      </c>
      <c r="C304">
        <f>'Prix - Maïs grain 3'!D304</f>
        <v>166</v>
      </c>
      <c r="D304">
        <f>'Prix - Pomme de terre 4'!D304</f>
        <v>400</v>
      </c>
      <c r="E304">
        <f>'Prix - Betteraves 7'!D304</f>
        <v>46.276630505816236</v>
      </c>
      <c r="F304" s="7">
        <f>'Prix - Orge 8'!D304</f>
        <v>172</v>
      </c>
      <c r="G304" s="7">
        <f>'Prix - Blé dur 9'!D304</f>
        <v>350</v>
      </c>
      <c r="I304">
        <f>'Prix - Tournesol 17'!D304</f>
        <v>404.56529992406985</v>
      </c>
    </row>
    <row r="305" spans="1:9" x14ac:dyDescent="0.3">
      <c r="A305">
        <v>188.43</v>
      </c>
      <c r="B305" s="7">
        <f>'Prix - Colza 2'!D305</f>
        <v>384.25</v>
      </c>
      <c r="C305">
        <f>'Prix - Maïs grain 3'!D305</f>
        <v>176.5</v>
      </c>
      <c r="D305">
        <f>'Prix - Pomme de terre 4'!D305</f>
        <v>405</v>
      </c>
      <c r="E305">
        <f>'Prix - Betteraves 7'!D305</f>
        <v>44.703539750193364</v>
      </c>
      <c r="F305" s="7">
        <f>'Prix - Orge 8'!D305</f>
        <v>175</v>
      </c>
      <c r="G305" s="7">
        <f>'Prix - Blé dur 9'!D305</f>
        <v>350</v>
      </c>
      <c r="I305">
        <f>'Prix - Tournesol 17'!D305</f>
        <v>397.25635895970277</v>
      </c>
    </row>
    <row r="306" spans="1:9" x14ac:dyDescent="0.3">
      <c r="A306">
        <v>189.68</v>
      </c>
      <c r="B306" s="7">
        <f>'Prix - Colza 2'!D306</f>
        <v>382</v>
      </c>
      <c r="C306">
        <f>'Prix - Maïs grain 3'!D306</f>
        <v>177.5</v>
      </c>
      <c r="D306">
        <f>'Prix - Pomme de terre 4'!D306</f>
        <v>390</v>
      </c>
      <c r="E306">
        <f>'Prix - Betteraves 7'!D306</f>
        <v>44.030855679872325</v>
      </c>
      <c r="F306" s="7">
        <f>'Prix - Orge 8'!D306</f>
        <v>176</v>
      </c>
      <c r="G306" s="7">
        <f>'Prix - Blé dur 9'!D306</f>
        <v>350</v>
      </c>
      <c r="I306">
        <f>'Prix - Tournesol 17'!D306</f>
        <v>391.85213127121841</v>
      </c>
    </row>
    <row r="307" spans="1:9" x14ac:dyDescent="0.3">
      <c r="A307">
        <v>188.18</v>
      </c>
      <c r="B307" s="7">
        <f>'Prix - Colza 2'!D307</f>
        <v>374.5</v>
      </c>
      <c r="C307">
        <f>'Prix - Maïs grain 3'!D307</f>
        <v>174.75</v>
      </c>
      <c r="D307">
        <f>'Prix - Pomme de terre 4'!D307</f>
        <v>400</v>
      </c>
      <c r="E307">
        <f>'Prix - Betteraves 7'!D307</f>
        <v>44.415735955992666</v>
      </c>
      <c r="F307" s="7">
        <f>'Prix - Orge 8'!D307</f>
        <v>175</v>
      </c>
      <c r="G307" s="7">
        <f>'Prix - Blé dur 9'!D307</f>
        <v>350</v>
      </c>
      <c r="I307">
        <f>'Prix - Tournesol 17'!D307</f>
        <v>395.22006625650732</v>
      </c>
    </row>
    <row r="308" spans="1:9" x14ac:dyDescent="0.3">
      <c r="A308">
        <v>188.68</v>
      </c>
      <c r="B308" s="7">
        <f>'Prix - Colza 2'!D308</f>
        <v>373.5</v>
      </c>
      <c r="C308">
        <f>'Prix - Maïs grain 3'!D308</f>
        <v>174.25</v>
      </c>
      <c r="D308">
        <f>'Prix - Pomme de terre 4'!D308</f>
        <v>350</v>
      </c>
      <c r="E308">
        <f>'Prix - Betteraves 7'!D308</f>
        <v>45.019125228671214</v>
      </c>
      <c r="F308" s="7">
        <f>'Prix - Orge 8'!D308</f>
        <v>176</v>
      </c>
      <c r="G308" s="7">
        <f>'Prix - Blé dur 9'!D308</f>
        <v>350</v>
      </c>
      <c r="I308">
        <f>'Prix - Tournesol 17'!D308</f>
        <v>416.78</v>
      </c>
    </row>
    <row r="309" spans="1:9" x14ac:dyDescent="0.3">
      <c r="A309">
        <v>188.93</v>
      </c>
      <c r="B309" s="7">
        <f>'Prix - Colza 2'!D309</f>
        <v>372.25</v>
      </c>
      <c r="C309">
        <f>'Prix - Maïs grain 3'!D309</f>
        <v>174.5</v>
      </c>
      <c r="D309">
        <f>'Prix - Pomme de terre 4'!D309</f>
        <v>300</v>
      </c>
      <c r="E309">
        <f>'Prix - Betteraves 7'!D309</f>
        <v>44.82628584545261</v>
      </c>
      <c r="F309" s="7">
        <f>'Prix - Orge 8'!D309</f>
        <v>176.5</v>
      </c>
      <c r="G309" s="7">
        <f>'Prix - Blé dur 9'!D309</f>
        <v>350</v>
      </c>
      <c r="I309">
        <f>'Prix - Tournesol 17'!D309</f>
        <v>417.32</v>
      </c>
    </row>
    <row r="310" spans="1:9" x14ac:dyDescent="0.3">
      <c r="A310">
        <v>187.68</v>
      </c>
      <c r="B310" s="7">
        <f>'Prix - Colza 2'!D310</f>
        <v>371.5</v>
      </c>
      <c r="C310">
        <f>'Prix - Maïs grain 3'!D310</f>
        <v>175.25</v>
      </c>
      <c r="D310">
        <f>'Prix - Pomme de terre 4'!D310</f>
        <v>250</v>
      </c>
      <c r="E310">
        <f>'Prix - Betteraves 7'!D310</f>
        <v>46.436688311688314</v>
      </c>
      <c r="F310" s="7">
        <f>'Prix - Orge 8'!D310</f>
        <v>176</v>
      </c>
      <c r="G310" s="7">
        <f>'Prix - Blé dur 9'!D310</f>
        <v>350</v>
      </c>
      <c r="I310">
        <f>'Prix - Tournesol 17'!D310</f>
        <v>429.22</v>
      </c>
    </row>
    <row r="311" spans="1:9" x14ac:dyDescent="0.3">
      <c r="A311">
        <v>187.18</v>
      </c>
      <c r="B311" s="7">
        <f>'Prix - Colza 2'!D311</f>
        <v>376</v>
      </c>
      <c r="C311">
        <f>'Prix - Maïs grain 3'!D311</f>
        <v>174.75</v>
      </c>
      <c r="D311">
        <f>'Prix - Pomme de terre 4'!D311</f>
        <v>130</v>
      </c>
      <c r="E311">
        <f>'Prix - Betteraves 7'!D311</f>
        <v>44.947182813789091</v>
      </c>
      <c r="F311" s="7">
        <f>'Prix - Orge 8'!D311</f>
        <v>175</v>
      </c>
      <c r="G311" s="7">
        <f>'Prix - Blé dur 9'!D311</f>
        <v>350</v>
      </c>
      <c r="I311">
        <f>'Prix - Tournesol 17'!D311</f>
        <v>421.89</v>
      </c>
    </row>
    <row r="312" spans="1:9" x14ac:dyDescent="0.3">
      <c r="A312">
        <v>185.93</v>
      </c>
      <c r="B312" s="7">
        <f>'Prix - Colza 2'!D312</f>
        <v>373</v>
      </c>
      <c r="C312">
        <f>'Prix - Maïs grain 3'!D312</f>
        <v>175.25</v>
      </c>
      <c r="D312">
        <f>'Prix - Pomme de terre 4'!D312</f>
        <v>130</v>
      </c>
      <c r="E312">
        <f>'Prix - Betteraves 7'!D312</f>
        <v>42.792207792207797</v>
      </c>
      <c r="F312" s="7">
        <f>'Prix - Orge 8'!D312</f>
        <v>173</v>
      </c>
      <c r="G312" s="7">
        <f>'Prix - Blé dur 9'!D312</f>
        <v>355</v>
      </c>
      <c r="I312">
        <f>'Prix - Tournesol 17'!D312</f>
        <v>415.89</v>
      </c>
    </row>
    <row r="313" spans="1:9" x14ac:dyDescent="0.3">
      <c r="A313">
        <v>185.68</v>
      </c>
      <c r="B313" s="7">
        <f>'Prix - Colza 2'!D313</f>
        <v>369</v>
      </c>
      <c r="C313">
        <f>'Prix - Maïs grain 3'!D313</f>
        <v>175.5</v>
      </c>
      <c r="D313">
        <f>'Prix - Pomme de terre 4'!D313</f>
        <v>150</v>
      </c>
      <c r="E313">
        <f>'Prix - Betteraves 7'!D313</f>
        <v>44.1727199354318</v>
      </c>
      <c r="F313" s="7">
        <f>'Prix - Orge 8'!D313</f>
        <v>172</v>
      </c>
      <c r="G313" s="7">
        <f>'Prix - Blé dur 9'!D313</f>
        <v>350</v>
      </c>
      <c r="I313">
        <f>'Prix - Tournesol 17'!D313</f>
        <v>433.86</v>
      </c>
    </row>
    <row r="314" spans="1:9" x14ac:dyDescent="0.3">
      <c r="A314">
        <v>185.93</v>
      </c>
      <c r="B314" s="7">
        <f>'Prix - Colza 2'!D314</f>
        <v>369</v>
      </c>
      <c r="C314">
        <f>'Prix - Maïs grain 3'!D314</f>
        <v>176.25</v>
      </c>
      <c r="D314">
        <f>'Prix - Pomme de terre 4'!D314</f>
        <v>160</v>
      </c>
      <c r="E314">
        <f>'Prix - Betteraves 7'!D314</f>
        <v>44.588794046122963</v>
      </c>
      <c r="F314" s="7">
        <f>'Prix - Orge 8'!D314</f>
        <v>170</v>
      </c>
      <c r="G314" s="7">
        <f>'Prix - Blé dur 9'!D314</f>
        <v>350</v>
      </c>
      <c r="I314">
        <f>'Prix - Tournesol 17'!D314</f>
        <v>443.84</v>
      </c>
    </row>
    <row r="315" spans="1:9" x14ac:dyDescent="0.3">
      <c r="A315">
        <v>186.68</v>
      </c>
      <c r="B315" s="7">
        <f>'Prix - Colza 2'!D315</f>
        <v>368.75</v>
      </c>
      <c r="C315">
        <f>'Prix - Maïs grain 3'!D315</f>
        <v>175.5</v>
      </c>
      <c r="D315">
        <f>'Prix - Pomme de terre 4'!D315</f>
        <v>160</v>
      </c>
      <c r="E315">
        <f>'Prix - Betteraves 7'!D315</f>
        <v>45.842095824978401</v>
      </c>
      <c r="F315" s="7">
        <f>'Prix - Orge 8'!D315</f>
        <v>170</v>
      </c>
      <c r="G315" s="7">
        <f>'Prix - Blé dur 9'!D315</f>
        <v>345</v>
      </c>
      <c r="I315">
        <f>'Prix - Tournesol 17'!D315</f>
        <v>438.56</v>
      </c>
    </row>
    <row r="316" spans="1:9" x14ac:dyDescent="0.3">
      <c r="A316">
        <v>186.68</v>
      </c>
      <c r="B316" s="7">
        <f>'Prix - Colza 2'!D316</f>
        <v>363</v>
      </c>
      <c r="C316">
        <f>'Prix - Maïs grain 3'!D316</f>
        <v>173.75</v>
      </c>
      <c r="D316">
        <f>'Prix - Pomme de terre 4'!D316</f>
        <v>160</v>
      </c>
      <c r="E316">
        <f>'Prix - Betteraves 7'!D316</f>
        <v>43.988573981871568</v>
      </c>
      <c r="F316" s="7">
        <f>'Prix - Orge 8'!D316</f>
        <v>171</v>
      </c>
      <c r="G316" s="7">
        <f>'Prix - Blé dur 9'!D316</f>
        <v>345</v>
      </c>
      <c r="I316">
        <f>'Prix - Tournesol 17'!D316</f>
        <v>433.9</v>
      </c>
    </row>
    <row r="317" spans="1:9" x14ac:dyDescent="0.3">
      <c r="A317">
        <v>187.93</v>
      </c>
      <c r="B317" s="7">
        <f>'Prix - Colza 2'!D317</f>
        <v>362</v>
      </c>
      <c r="C317">
        <f>'Prix - Maïs grain 3'!D317</f>
        <v>173.75</v>
      </c>
      <c r="D317">
        <f>'Prix - Pomme de terre 4'!D317</f>
        <v>170</v>
      </c>
      <c r="E317">
        <f>'Prix - Betteraves 7'!D317</f>
        <v>46.043397596192627</v>
      </c>
      <c r="F317" s="7">
        <f>'Prix - Orge 8'!D317</f>
        <v>170</v>
      </c>
      <c r="G317" s="7">
        <f>'Prix - Blé dur 9'!D317</f>
        <v>345</v>
      </c>
      <c r="I317">
        <f>'Prix - Tournesol 17'!D317</f>
        <v>435.21012200632623</v>
      </c>
    </row>
    <row r="318" spans="1:9" x14ac:dyDescent="0.3">
      <c r="A318">
        <v>188.43</v>
      </c>
      <c r="B318" s="7">
        <f>'Prix - Colza 2'!D318</f>
        <v>362.5</v>
      </c>
      <c r="C318">
        <f>'Prix - Maïs grain 3'!D318</f>
        <v>173.25</v>
      </c>
      <c r="D318">
        <f>'Prix - Pomme de terre 4'!D318</f>
        <v>170</v>
      </c>
      <c r="E318">
        <f>'Prix - Betteraves 7'!D318</f>
        <v>45.673115581930176</v>
      </c>
      <c r="F318" s="7">
        <f>'Prix - Orge 8'!D318</f>
        <v>171</v>
      </c>
      <c r="G318" s="7">
        <f>'Prix - Blé dur 9'!D318</f>
        <v>340</v>
      </c>
    </row>
    <row r="319" spans="1:9" x14ac:dyDescent="0.3">
      <c r="A319">
        <v>191.68</v>
      </c>
      <c r="B319" s="7">
        <f>'Prix - Colza 2'!D319</f>
        <v>365</v>
      </c>
      <c r="C319">
        <f>'Prix - Maïs grain 3'!D319</f>
        <v>172.5</v>
      </c>
      <c r="D319">
        <f>'Prix - Pomme de terre 4'!D319</f>
        <v>170</v>
      </c>
      <c r="E319">
        <f>'Prix - Betteraves 7'!D319</f>
        <v>45.968325428089074</v>
      </c>
      <c r="F319" s="7">
        <f>'Prix - Orge 8'!D319</f>
        <v>169</v>
      </c>
      <c r="G319" s="7">
        <f>'Prix - Blé dur 9'!D319</f>
        <v>340</v>
      </c>
    </row>
    <row r="320" spans="1:9" x14ac:dyDescent="0.3">
      <c r="A320">
        <v>192.18</v>
      </c>
      <c r="B320" s="7">
        <f>'Prix - Colza 2'!D320</f>
        <v>364.25</v>
      </c>
      <c r="C320">
        <f>'Prix - Maïs grain 3'!D320</f>
        <v>172.75</v>
      </c>
      <c r="D320">
        <f>'Prix - Pomme de terre 4'!D320</f>
        <v>190</v>
      </c>
      <c r="E320">
        <f>'Prix - Betteraves 7'!D320</f>
        <v>47.608259434267588</v>
      </c>
      <c r="F320" s="7">
        <f>'Prix - Orge 8'!D320</f>
        <v>169</v>
      </c>
      <c r="G320" s="7">
        <f>'Prix - Blé dur 9'!D320</f>
        <v>340</v>
      </c>
    </row>
    <row r="321" spans="1:7" x14ac:dyDescent="0.3">
      <c r="A321">
        <v>194.43</v>
      </c>
      <c r="B321" s="7">
        <f>'Prix - Colza 2'!D321</f>
        <v>367.25</v>
      </c>
      <c r="C321">
        <f>'Prix - Maïs grain 3'!D321</f>
        <v>172.75</v>
      </c>
      <c r="D321">
        <f>'Prix - Pomme de terre 4'!D321</f>
        <v>200</v>
      </c>
      <c r="E321">
        <f>'Prix - Betteraves 7'!D321</f>
        <v>47.632505410031968</v>
      </c>
      <c r="F321" s="7">
        <f>'Prix - Orge 8'!D321</f>
        <v>165</v>
      </c>
      <c r="G321" s="7">
        <f>'Prix - Blé dur 9'!D321</f>
        <v>340</v>
      </c>
    </row>
    <row r="322" spans="1:7" x14ac:dyDescent="0.3">
      <c r="A322">
        <v>194.18</v>
      </c>
      <c r="B322" s="7">
        <f>'Prix - Colza 2'!D322</f>
        <v>363.75</v>
      </c>
      <c r="C322">
        <f>'Prix - Maïs grain 3'!D322</f>
        <v>172.75</v>
      </c>
      <c r="D322">
        <f>'Prix - Pomme de terre 4'!D322</f>
        <v>200</v>
      </c>
      <c r="E322">
        <f>'Prix - Betteraves 7'!D322</f>
        <v>47.719635924705578</v>
      </c>
      <c r="F322" s="7">
        <f>'Prix - Orge 8'!D322</f>
        <v>164</v>
      </c>
      <c r="G322" s="7">
        <f>'Prix - Blé dur 9'!D322</f>
        <v>340</v>
      </c>
    </row>
    <row r="323" spans="1:7" x14ac:dyDescent="0.3">
      <c r="A323">
        <v>191.18</v>
      </c>
      <c r="B323" s="7">
        <f>'Prix - Colza 2'!D323</f>
        <v>360.75</v>
      </c>
      <c r="C323">
        <f>'Prix - Maïs grain 3'!D323</f>
        <v>172.5</v>
      </c>
      <c r="D323">
        <f>'Prix - Pomme de terre 4'!D323</f>
        <v>200</v>
      </c>
      <c r="E323">
        <f>'Prix - Betteraves 7'!D323</f>
        <v>48.534069682449449</v>
      </c>
      <c r="F323" s="7">
        <f>'Prix - Orge 8'!D323</f>
        <v>165</v>
      </c>
      <c r="G323" s="7">
        <f>'Prix - Blé dur 9'!D323</f>
        <v>340</v>
      </c>
    </row>
    <row r="324" spans="1:7" x14ac:dyDescent="0.3">
      <c r="A324">
        <v>193.68</v>
      </c>
      <c r="B324" s="7">
        <f>'Prix - Colza 2'!D324</f>
        <v>368.25</v>
      </c>
      <c r="C324">
        <f>'Prix - Maïs grain 3'!D324</f>
        <v>174</v>
      </c>
      <c r="D324">
        <f>'Prix - Pomme de terre 4'!D324</f>
        <v>200</v>
      </c>
      <c r="E324">
        <f>'Prix - Betteraves 7'!D324</f>
        <v>51.242236024844715</v>
      </c>
      <c r="F324" s="7">
        <f>'Prix - Orge 8'!D324</f>
        <v>160</v>
      </c>
      <c r="G324" s="7">
        <f>'Prix - Blé dur 9'!D324</f>
        <v>340</v>
      </c>
    </row>
    <row r="325" spans="1:7" x14ac:dyDescent="0.3">
      <c r="A325">
        <v>195.93</v>
      </c>
      <c r="B325" s="7">
        <f>'Prix - Colza 2'!D325</f>
        <v>368.75</v>
      </c>
      <c r="C325">
        <f>'Prix - Maïs grain 3'!D325</f>
        <v>173</v>
      </c>
      <c r="D325">
        <f>'Prix - Pomme de terre 4'!D325</f>
        <v>200</v>
      </c>
      <c r="E325">
        <f>'Prix - Betteraves 7'!D325</f>
        <v>54.792290662846725</v>
      </c>
      <c r="F325" s="7">
        <f>'Prix - Orge 8'!D325</f>
        <v>155</v>
      </c>
      <c r="G325" s="7">
        <f>'Prix - Blé dur 9'!D325</f>
        <v>340</v>
      </c>
    </row>
    <row r="326" spans="1:7" x14ac:dyDescent="0.3">
      <c r="A326">
        <v>195.43</v>
      </c>
      <c r="B326" s="7">
        <f>'Prix - Colza 2'!D326</f>
        <v>368</v>
      </c>
      <c r="C326">
        <f>'Prix - Maïs grain 3'!D326</f>
        <v>173.75</v>
      </c>
      <c r="D326">
        <f>'Prix - Pomme de terre 4'!D326</f>
        <v>200</v>
      </c>
      <c r="E326">
        <f>'Prix - Betteraves 7'!D326</f>
        <v>55.069098414848497</v>
      </c>
      <c r="F326" s="7">
        <f>'Prix - Orge 8'!D326</f>
        <v>159</v>
      </c>
      <c r="G326" s="7">
        <f>'Prix - Blé dur 9'!D326</f>
        <v>330</v>
      </c>
    </row>
    <row r="327" spans="1:7" x14ac:dyDescent="0.3">
      <c r="A327">
        <v>197.18</v>
      </c>
      <c r="B327" s="7">
        <f>'Prix - Colza 2'!D327</f>
        <v>366.75</v>
      </c>
      <c r="C327">
        <f>'Prix - Maïs grain 3'!D327</f>
        <v>173.75</v>
      </c>
      <c r="D327">
        <f>'Prix - Pomme de terre 4'!D327</f>
        <v>200</v>
      </c>
      <c r="E327">
        <f>'Prix - Betteraves 7'!D327</f>
        <v>54.678910948716286</v>
      </c>
      <c r="F327" s="7">
        <f>'Prix - Orge 8'!D327</f>
        <v>159</v>
      </c>
      <c r="G327" s="7">
        <f>'Prix - Blé dur 9'!D327</f>
        <v>315</v>
      </c>
    </row>
    <row r="328" spans="1:7" x14ac:dyDescent="0.3">
      <c r="A328">
        <v>197.18</v>
      </c>
      <c r="B328" s="7">
        <f>'Prix - Colza 2'!D328</f>
        <v>368.25</v>
      </c>
      <c r="C328">
        <f>'Prix - Maïs grain 3'!D328</f>
        <v>173.5</v>
      </c>
      <c r="D328">
        <f>'Prix - Pomme de terre 4'!D328</f>
        <v>200</v>
      </c>
      <c r="E328">
        <f>'Prix - Betteraves 7'!D328</f>
        <v>57.950714204277084</v>
      </c>
      <c r="F328" s="7">
        <f>'Prix - Orge 8'!D328</f>
        <v>159</v>
      </c>
      <c r="G328" s="7">
        <f>'Prix - Blé dur 9'!D328</f>
        <v>315</v>
      </c>
    </row>
    <row r="329" spans="1:7" x14ac:dyDescent="0.3">
      <c r="A329">
        <v>198.43</v>
      </c>
      <c r="B329" s="7">
        <f>'Prix - Colza 2'!D329</f>
        <v>373.75</v>
      </c>
      <c r="C329">
        <f>'Prix - Maïs grain 3'!D329</f>
        <v>173.75</v>
      </c>
      <c r="D329">
        <f>'Prix - Pomme de terre 4'!D329</f>
        <v>200</v>
      </c>
      <c r="E329">
        <f>'Prix - Betteraves 7'!D329</f>
        <v>58.618769145084933</v>
      </c>
      <c r="F329" s="7">
        <f>'Prix - Orge 8'!D329</f>
        <v>160</v>
      </c>
      <c r="G329" s="7">
        <f>'Prix - Blé dur 9'!D329</f>
        <v>315</v>
      </c>
    </row>
    <row r="330" spans="1:7" x14ac:dyDescent="0.3">
      <c r="A330">
        <v>199.68</v>
      </c>
      <c r="B330" s="7">
        <f>'Prix - Colza 2'!D330</f>
        <v>377.75</v>
      </c>
      <c r="C330">
        <f>'Prix - Maïs grain 3'!D330</f>
        <v>173.5</v>
      </c>
      <c r="D330">
        <f>'Prix - Pomme de terre 4'!D330</f>
        <v>200</v>
      </c>
      <c r="E330">
        <f>'Prix - Betteraves 7'!D330</f>
        <v>58.670539201207703</v>
      </c>
      <c r="F330" s="7">
        <f>'Prix - Orge 8'!D330</f>
        <v>162</v>
      </c>
      <c r="G330" s="7">
        <f>'Prix - Blé dur 9'!D330</f>
        <v>320</v>
      </c>
    </row>
    <row r="331" spans="1:7" x14ac:dyDescent="0.3">
      <c r="A331">
        <v>200.18</v>
      </c>
      <c r="B331" s="7">
        <f>'Prix - Colza 2'!D331</f>
        <v>372.75</v>
      </c>
      <c r="C331">
        <f>'Prix - Maïs grain 3'!D331</f>
        <v>174</v>
      </c>
      <c r="D331">
        <f>'Prix - Pomme de terre 4'!D331</f>
        <v>200</v>
      </c>
      <c r="E331">
        <f>'Prix - Betteraves 7'!D331</f>
        <v>58.440061897079644</v>
      </c>
      <c r="F331" s="7">
        <f>'Prix - Orge 8'!D331</f>
        <v>157</v>
      </c>
      <c r="G331" s="7">
        <f>'Prix - Blé dur 9'!D331</f>
        <v>315</v>
      </c>
    </row>
    <row r="332" spans="1:7" x14ac:dyDescent="0.3">
      <c r="A332">
        <v>199.68</v>
      </c>
      <c r="B332" s="7">
        <f>'Prix - Colza 2'!D332</f>
        <v>373.5</v>
      </c>
      <c r="C332">
        <f>'Prix - Maïs grain 3'!D332</f>
        <v>175</v>
      </c>
      <c r="D332">
        <f>'Prix - Pomme de terre 4'!D332</f>
        <v>200</v>
      </c>
      <c r="E332">
        <f>'Prix - Betteraves 7'!D332</f>
        <v>58.262886089273373</v>
      </c>
      <c r="F332" s="7">
        <f>'Prix - Orge 8'!D332</f>
        <v>158</v>
      </c>
      <c r="G332" s="7">
        <f>'Prix - Blé dur 9'!D332</f>
        <v>315</v>
      </c>
    </row>
    <row r="333" spans="1:7" x14ac:dyDescent="0.3">
      <c r="A333">
        <v>200.43</v>
      </c>
      <c r="B333" s="7">
        <f>'Prix - Colza 2'!D333</f>
        <v>371.5</v>
      </c>
      <c r="C333">
        <f>'Prix - Maïs grain 3'!D333</f>
        <v>175.5</v>
      </c>
      <c r="D333">
        <f>'Prix - Pomme de terre 4'!D333</f>
        <v>200</v>
      </c>
      <c r="E333">
        <f>'Prix - Betteraves 7'!D333</f>
        <v>56.99830525371349</v>
      </c>
      <c r="F333" s="7">
        <f>'Prix - Orge 8'!D333</f>
        <v>171</v>
      </c>
      <c r="G333" s="7">
        <f>'Prix - Blé dur 9'!D333</f>
        <v>315</v>
      </c>
    </row>
    <row r="334" spans="1:7" x14ac:dyDescent="0.3">
      <c r="A334">
        <v>194.93</v>
      </c>
      <c r="B334" s="7">
        <f>'Prix - Colza 2'!D334</f>
        <v>377.5</v>
      </c>
      <c r="C334">
        <f>'Prix - Maïs grain 3'!D334</f>
        <v>175.5</v>
      </c>
      <c r="D334">
        <f>'Prix - Pomme de terre 4'!D334</f>
        <v>200</v>
      </c>
      <c r="E334">
        <f>'Prix - Betteraves 7'!D334</f>
        <v>56.897185640751388</v>
      </c>
      <c r="F334" s="7">
        <f>'Prix - Orge 8'!D334</f>
        <v>170</v>
      </c>
      <c r="G334" s="7">
        <f>'Prix - Blé dur 9'!D334</f>
        <v>310</v>
      </c>
    </row>
    <row r="335" spans="1:7" x14ac:dyDescent="0.3">
      <c r="A335">
        <v>194.93</v>
      </c>
      <c r="B335" s="7">
        <f>'Prix - Colza 2'!D335</f>
        <v>376.5</v>
      </c>
      <c r="C335">
        <f>'Prix - Maïs grain 3'!D335</f>
        <v>174.5</v>
      </c>
      <c r="D335">
        <f>'Prix - Pomme de terre 4'!D335</f>
        <v>200</v>
      </c>
      <c r="E335">
        <f>'Prix - Betteraves 7'!D335</f>
        <v>58.51046108742004</v>
      </c>
      <c r="F335" s="7">
        <f>'Prix - Orge 8'!D335</f>
        <v>169</v>
      </c>
      <c r="G335" s="7">
        <f>'Prix - Blé dur 9'!D335</f>
        <v>317</v>
      </c>
    </row>
    <row r="336" spans="1:7" x14ac:dyDescent="0.3">
      <c r="A336">
        <v>197.68</v>
      </c>
      <c r="B336" s="7">
        <f>'Prix - Colza 2'!D336</f>
        <v>378</v>
      </c>
      <c r="C336">
        <f>'Prix - Maïs grain 3'!D336</f>
        <v>174.5</v>
      </c>
      <c r="D336">
        <f>'Prix - Pomme de terre 4'!D336</f>
        <v>200</v>
      </c>
      <c r="E336">
        <f>'Prix - Betteraves 7'!D336</f>
        <v>55.034579767905278</v>
      </c>
      <c r="F336" s="7">
        <f>'Prix - Orge 8'!D336</f>
        <v>168</v>
      </c>
      <c r="G336" s="7">
        <f>'Prix - Blé dur 9'!D336</f>
        <v>320</v>
      </c>
    </row>
    <row r="337" spans="1:7" x14ac:dyDescent="0.3">
      <c r="A337">
        <v>197.18</v>
      </c>
      <c r="B337" s="7">
        <f>'Prix - Colza 2'!D337</f>
        <v>380.25</v>
      </c>
      <c r="C337">
        <f>'Prix - Maïs grain 3'!D337</f>
        <v>174.5</v>
      </c>
      <c r="D337">
        <f>'Prix - Pomme de terre 4'!D337</f>
        <v>200</v>
      </c>
      <c r="E337">
        <f>'Prix - Betteraves 7'!D337</f>
        <v>52.699891837923289</v>
      </c>
      <c r="F337" s="7">
        <f>'Prix - Orge 8'!D337</f>
        <v>166</v>
      </c>
      <c r="G337" s="7">
        <f>'Prix - Blé dur 9'!D337</f>
        <v>320</v>
      </c>
    </row>
    <row r="338" spans="1:7" x14ac:dyDescent="0.3">
      <c r="A338">
        <v>195.93</v>
      </c>
      <c r="B338" s="7">
        <f>'Prix - Colza 2'!D338</f>
        <v>378.5</v>
      </c>
      <c r="C338">
        <f>'Prix - Maïs grain 3'!D338</f>
        <v>174.5</v>
      </c>
      <c r="D338">
        <f>'Prix - Pomme de terre 4'!D338</f>
        <v>200</v>
      </c>
      <c r="E338">
        <f>'Prix - Betteraves 7'!D338</f>
        <v>55.706089952665302</v>
      </c>
      <c r="F338" s="7">
        <f>'Prix - Orge 8'!D338</f>
        <v>164</v>
      </c>
      <c r="G338" s="7">
        <f>'Prix - Blé dur 9'!D338</f>
        <v>318</v>
      </c>
    </row>
    <row r="339" spans="1:7" x14ac:dyDescent="0.3">
      <c r="A339">
        <v>197.18</v>
      </c>
      <c r="B339" s="7">
        <f>'Prix - Colza 2'!D339</f>
        <v>380.25</v>
      </c>
      <c r="C339">
        <f>'Prix - Maïs grain 3'!D339</f>
        <v>174.5</v>
      </c>
      <c r="D339">
        <f>'Prix - Pomme de terre 4'!D339</f>
        <v>180</v>
      </c>
      <c r="E339">
        <f>'Prix - Betteraves 7'!D339</f>
        <v>58.374154420340567</v>
      </c>
      <c r="F339" s="7">
        <f>'Prix - Orge 8'!D339</f>
        <v>168</v>
      </c>
      <c r="G339" s="7">
        <f>'Prix - Blé dur 9'!D339</f>
        <v>315</v>
      </c>
    </row>
    <row r="340" spans="1:7" x14ac:dyDescent="0.3">
      <c r="A340">
        <v>196.68</v>
      </c>
      <c r="B340" s="7">
        <f>'Prix - Colza 2'!D340</f>
        <v>375.5</v>
      </c>
      <c r="C340">
        <f>'Prix - Maïs grain 3'!D340</f>
        <v>175</v>
      </c>
      <c r="D340">
        <f>'Prix - Pomme de terre 4'!D340</f>
        <v>180</v>
      </c>
      <c r="E340">
        <f>'Prix - Betteraves 7'!D340</f>
        <v>57.948989031320203</v>
      </c>
      <c r="F340" s="7">
        <f>'Prix - Orge 8'!D340</f>
        <v>170</v>
      </c>
      <c r="G340" s="7">
        <f>'Prix - Blé dur 9'!D340</f>
        <v>315</v>
      </c>
    </row>
    <row r="341" spans="1:7" x14ac:dyDescent="0.3">
      <c r="A341">
        <v>196.18</v>
      </c>
      <c r="B341" s="7">
        <f>'Prix - Colza 2'!D341</f>
        <v>370</v>
      </c>
      <c r="C341">
        <f>'Prix - Maïs grain 3'!D341</f>
        <v>175.25</v>
      </c>
      <c r="D341">
        <f>'Prix - Pomme de terre 4'!D341</f>
        <v>180</v>
      </c>
      <c r="E341">
        <f>'Prix - Betteraves 7'!D341</f>
        <v>56.551091848641441</v>
      </c>
      <c r="F341" s="7">
        <f>'Prix - Orge 8'!D341</f>
        <v>167</v>
      </c>
      <c r="G341" s="7">
        <f>'Prix - Blé dur 9'!D341</f>
        <v>315</v>
      </c>
    </row>
    <row r="342" spans="1:7" x14ac:dyDescent="0.3">
      <c r="A342">
        <v>193.68</v>
      </c>
      <c r="B342" s="7">
        <f>'Prix - Colza 2'!D342</f>
        <v>365.25</v>
      </c>
      <c r="C342">
        <f>'Prix - Maïs grain 3'!D342</f>
        <v>176</v>
      </c>
      <c r="D342">
        <f>'Prix - Pomme de terre 4'!D342</f>
        <v>180</v>
      </c>
      <c r="E342">
        <f>'Prix - Betteraves 7'!D342</f>
        <v>56.768920215758307</v>
      </c>
      <c r="F342" s="7">
        <f>'Prix - Orge 8'!D342</f>
        <v>168</v>
      </c>
      <c r="G342" s="7">
        <f>'Prix - Blé dur 9'!D342</f>
        <v>312</v>
      </c>
    </row>
    <row r="343" spans="1:7" x14ac:dyDescent="0.3">
      <c r="A343">
        <v>193.68</v>
      </c>
      <c r="B343" s="7">
        <f>'Prix - Colza 2'!D343</f>
        <v>362.5</v>
      </c>
      <c r="C343">
        <f>'Prix - Maïs grain 3'!D343</f>
        <v>176</v>
      </c>
      <c r="D343">
        <f>'Prix - Pomme de terre 4'!D343</f>
        <v>180</v>
      </c>
      <c r="E343">
        <f>'Prix - Betteraves 7'!D343</f>
        <v>57.771037409046464</v>
      </c>
      <c r="F343" s="7">
        <f>'Prix - Orge 8'!D343</f>
        <v>173</v>
      </c>
      <c r="G343" s="7">
        <f>'Prix - Blé dur 9'!D343</f>
        <v>310</v>
      </c>
    </row>
    <row r="344" spans="1:7" x14ac:dyDescent="0.3">
      <c r="A344">
        <v>193.68</v>
      </c>
      <c r="B344" s="7">
        <f>'Prix - Colza 2'!D344</f>
        <v>370.25</v>
      </c>
      <c r="C344">
        <f>'Prix - Maïs grain 3'!D344</f>
        <v>175.75</v>
      </c>
      <c r="D344">
        <f>'Prix - Pomme de terre 4'!D344</f>
        <v>150</v>
      </c>
      <c r="E344">
        <f>'Prix - Betteraves 7'!D344</f>
        <v>57.528052252554012</v>
      </c>
      <c r="F344" s="7">
        <f>'Prix - Orge 8'!D344</f>
        <v>172</v>
      </c>
      <c r="G344" s="7">
        <f>'Prix - Blé dur 9'!D344</f>
        <v>312.5</v>
      </c>
    </row>
    <row r="345" spans="1:7" x14ac:dyDescent="0.3">
      <c r="A345">
        <v>195.43</v>
      </c>
      <c r="B345" s="7">
        <f>'Prix - Colza 2'!D345</f>
        <v>372.5</v>
      </c>
      <c r="C345">
        <f>'Prix - Maïs grain 3'!D345</f>
        <v>175</v>
      </c>
      <c r="D345">
        <f>'Prix - Pomme de terre 4'!D345</f>
        <v>130</v>
      </c>
      <c r="E345">
        <f>'Prix - Betteraves 7'!D345</f>
        <v>59.023213245694315</v>
      </c>
      <c r="F345" s="7">
        <f>'Prix - Orge 8'!D345</f>
        <v>174</v>
      </c>
      <c r="G345" s="7">
        <f>'Prix - Blé dur 9'!D345</f>
        <v>312.5</v>
      </c>
    </row>
    <row r="346" spans="1:7" x14ac:dyDescent="0.3">
      <c r="A346">
        <v>197.18</v>
      </c>
      <c r="B346" s="7">
        <f>'Prix - Colza 2'!D346</f>
        <v>374</v>
      </c>
      <c r="C346">
        <f>'Prix - Maïs grain 3'!D346</f>
        <v>174.75</v>
      </c>
      <c r="D346">
        <f>'Prix - Pomme de terre 4'!D346</f>
        <v>130</v>
      </c>
      <c r="E346">
        <f>'Prix - Betteraves 7'!D346</f>
        <v>60.783167738164813</v>
      </c>
      <c r="F346" s="7">
        <f>'Prix - Orge 8'!D346</f>
        <v>172</v>
      </c>
      <c r="G346" s="7">
        <f>'Prix - Blé dur 9'!D346</f>
        <v>312.5</v>
      </c>
    </row>
    <row r="347" spans="1:7" x14ac:dyDescent="0.3">
      <c r="A347">
        <v>195.68</v>
      </c>
      <c r="B347" s="7">
        <f>'Prix - Colza 2'!D347</f>
        <v>371.75</v>
      </c>
      <c r="C347">
        <f>'Prix - Maïs grain 3'!D347</f>
        <v>175.5</v>
      </c>
      <c r="D347">
        <f>'Prix - Pomme de terre 4'!D347</f>
        <v>110</v>
      </c>
      <c r="E347">
        <f>'Prix - Betteraves 7'!D347</f>
        <v>60.506160506160498</v>
      </c>
      <c r="F347" s="7">
        <f>'Prix - Orge 8'!D347</f>
        <v>169</v>
      </c>
      <c r="G347" s="7">
        <f>'Prix - Blé dur 9'!D347</f>
        <v>312.5</v>
      </c>
    </row>
    <row r="348" spans="1:7" x14ac:dyDescent="0.3">
      <c r="A348">
        <v>194.68</v>
      </c>
      <c r="B348" s="7">
        <f>'Prix - Colza 2'!D348</f>
        <v>375.25</v>
      </c>
      <c r="C348">
        <f>'Prix - Maïs grain 3'!D348</f>
        <v>176.5</v>
      </c>
      <c r="D348">
        <f>'Prix - Pomme de terre 4'!D348</f>
        <v>110</v>
      </c>
      <c r="E348">
        <f>'Prix - Betteraves 7'!D348</f>
        <v>62.122268712226862</v>
      </c>
      <c r="F348" s="7">
        <f>'Prix - Orge 8'!D348</f>
        <v>166</v>
      </c>
      <c r="G348" s="7">
        <f>'Prix - Blé dur 9'!D348</f>
        <v>305</v>
      </c>
    </row>
    <row r="349" spans="1:7" x14ac:dyDescent="0.3">
      <c r="A349">
        <v>195.43</v>
      </c>
      <c r="B349" s="7">
        <f>'Prix - Colza 2'!D349</f>
        <v>374</v>
      </c>
      <c r="C349">
        <f>'Prix - Maïs grain 3'!D349</f>
        <v>177</v>
      </c>
      <c r="D349">
        <f>'Prix - Pomme de terre 4'!D349</f>
        <v>110</v>
      </c>
      <c r="E349">
        <f>'Prix - Betteraves 7'!D349</f>
        <v>59.993104240891853</v>
      </c>
      <c r="F349" s="7">
        <f>'Prix - Orge 8'!D349</f>
        <v>166</v>
      </c>
      <c r="G349" s="7">
        <f>'Prix - Blé dur 9'!D349</f>
        <v>302.5</v>
      </c>
    </row>
    <row r="350" spans="1:7" x14ac:dyDescent="0.3">
      <c r="A350">
        <v>196.43</v>
      </c>
      <c r="B350" s="7">
        <f>'Prix - Colza 2'!D350</f>
        <v>376</v>
      </c>
      <c r="C350">
        <f>'Prix - Maïs grain 3'!D350</f>
        <v>176.75</v>
      </c>
      <c r="D350">
        <f>'Prix - Pomme de terre 4'!D350</f>
        <v>110</v>
      </c>
      <c r="E350">
        <f>'Prix - Betteraves 7'!D350</f>
        <v>58.203195857588106</v>
      </c>
      <c r="F350" s="7">
        <f>'Prix - Orge 8'!D350</f>
        <v>168</v>
      </c>
      <c r="G350" s="7">
        <f>'Prix - Blé dur 9'!D350</f>
        <v>285</v>
      </c>
    </row>
    <row r="351" spans="1:7" x14ac:dyDescent="0.3">
      <c r="A351">
        <v>194.93</v>
      </c>
      <c r="B351" s="7">
        <f>'Prix - Colza 2'!D351</f>
        <v>373.25</v>
      </c>
      <c r="C351">
        <f>'Prix - Maïs grain 3'!D351</f>
        <v>175.5</v>
      </c>
      <c r="D351">
        <f>'Prix - Pomme de terre 4'!D351</f>
        <v>110</v>
      </c>
      <c r="E351">
        <f>'Prix - Betteraves 7'!D351</f>
        <v>58.583488906144161</v>
      </c>
      <c r="F351" s="7">
        <f>'Prix - Orge 8'!D351</f>
        <v>167</v>
      </c>
      <c r="G351" s="7">
        <f>'Prix - Blé dur 9'!D351</f>
        <v>290</v>
      </c>
    </row>
    <row r="352" spans="1:7" x14ac:dyDescent="0.3">
      <c r="A352">
        <v>196.18</v>
      </c>
      <c r="B352" s="7">
        <f>'Prix - Colza 2'!D352</f>
        <v>374.75</v>
      </c>
      <c r="C352">
        <f>'Prix - Maïs grain 3'!D352</f>
        <v>175</v>
      </c>
      <c r="D352">
        <f>'Prix - Pomme de terre 4'!D352</f>
        <v>110</v>
      </c>
      <c r="E352">
        <f>'Prix - Betteraves 7'!D352</f>
        <v>60.050861172118822</v>
      </c>
      <c r="F352" s="7">
        <f>'Prix - Orge 8'!D352</f>
        <v>166</v>
      </c>
      <c r="G352" s="7">
        <f>'Prix - Blé dur 9'!D352</f>
        <v>290</v>
      </c>
    </row>
    <row r="353" spans="1:7" x14ac:dyDescent="0.3">
      <c r="A353">
        <v>195.68</v>
      </c>
      <c r="B353" s="7">
        <f>'Prix - Colza 2'!D353</f>
        <v>377.25</v>
      </c>
      <c r="C353">
        <f>'Prix - Maïs grain 3'!D353</f>
        <v>175</v>
      </c>
      <c r="D353">
        <f>'Prix - Pomme de terre 4'!D353</f>
        <v>190</v>
      </c>
      <c r="E353">
        <f>'Prix - Betteraves 7'!D353</f>
        <v>59.605854747136618</v>
      </c>
      <c r="F353" s="7">
        <f>'Prix - Orge 8'!D353</f>
        <v>167</v>
      </c>
      <c r="G353" s="7">
        <f>'Prix - Blé dur 9'!D353</f>
        <v>290</v>
      </c>
    </row>
    <row r="354" spans="1:7" x14ac:dyDescent="0.3">
      <c r="A354">
        <v>194.93</v>
      </c>
      <c r="B354" s="7">
        <f>'Prix - Colza 2'!D354</f>
        <v>376.25</v>
      </c>
      <c r="C354">
        <f>'Prix - Maïs grain 3'!D354</f>
        <v>174</v>
      </c>
      <c r="D354">
        <f>'Prix - Pomme de terre 4'!D354</f>
        <v>190</v>
      </c>
      <c r="E354">
        <f>'Prix - Betteraves 7'!D354</f>
        <v>59.601779353589087</v>
      </c>
      <c r="F354" s="7">
        <f>'Prix - Orge 8'!D354</f>
        <v>171</v>
      </c>
      <c r="G354" s="7">
        <f>'Prix - Blé dur 9'!D354</f>
        <v>290</v>
      </c>
    </row>
    <row r="355" spans="1:7" x14ac:dyDescent="0.3">
      <c r="A355">
        <v>196.18</v>
      </c>
      <c r="B355" s="7">
        <f>'Prix - Colza 2'!D355</f>
        <v>378</v>
      </c>
      <c r="C355">
        <f>'Prix - Maïs grain 3'!D355</f>
        <v>173.5</v>
      </c>
      <c r="D355">
        <f>'Prix - Pomme de terre 4'!D355</f>
        <v>190</v>
      </c>
      <c r="E355">
        <f>'Prix - Betteraves 7'!D355</f>
        <v>62.437159010367736</v>
      </c>
      <c r="F355" s="7">
        <f>'Prix - Orge 8'!D355</f>
        <v>172</v>
      </c>
      <c r="G355" s="7">
        <f>'Prix - Blé dur 9'!D355</f>
        <v>290</v>
      </c>
    </row>
    <row r="356" spans="1:7" x14ac:dyDescent="0.3">
      <c r="A356">
        <v>195.43</v>
      </c>
      <c r="B356" s="7">
        <f>'Prix - Colza 2'!D356</f>
        <v>377</v>
      </c>
      <c r="C356">
        <f>'Prix - Maïs grain 3'!D356</f>
        <v>173.75</v>
      </c>
      <c r="D356">
        <f>'Prix - Pomme de terre 4'!D356</f>
        <v>190</v>
      </c>
      <c r="E356">
        <f>'Prix - Betteraves 7'!D356</f>
        <v>61.101844583987436</v>
      </c>
      <c r="F356" s="7">
        <f>'Prix - Orge 8'!D356</f>
        <v>173</v>
      </c>
      <c r="G356" s="7">
        <f>'Prix - Blé dur 9'!D356</f>
        <v>290</v>
      </c>
    </row>
    <row r="357" spans="1:7" x14ac:dyDescent="0.3">
      <c r="A357">
        <v>195.18</v>
      </c>
      <c r="B357" s="7">
        <f>'Prix - Colza 2'!D357</f>
        <v>376.5</v>
      </c>
      <c r="C357">
        <f>'Prix - Maïs grain 3'!D357</f>
        <v>173.75</v>
      </c>
      <c r="D357">
        <f>'Prix - Pomme de terre 4'!D357</f>
        <v>190</v>
      </c>
      <c r="E357">
        <f>'Prix - Betteraves 7'!D357</f>
        <v>60.130612244897961</v>
      </c>
      <c r="F357" s="7">
        <f>'Prix - Orge 8'!D357</f>
        <v>178.5</v>
      </c>
      <c r="G357" s="7">
        <f>'Prix - Blé dur 9'!D357</f>
        <v>283</v>
      </c>
    </row>
    <row r="358" spans="1:7" x14ac:dyDescent="0.3">
      <c r="A358">
        <v>194.43</v>
      </c>
      <c r="B358" s="7">
        <f>'Prix - Colza 2'!D358</f>
        <v>372.25</v>
      </c>
      <c r="C358">
        <f>'Prix - Maïs grain 3'!D358</f>
        <v>173.5</v>
      </c>
      <c r="D358">
        <f>'Prix - Pomme de terre 4'!D358</f>
        <v>200</v>
      </c>
      <c r="E358">
        <f>'Prix - Betteraves 7'!D358</f>
        <v>60.751741055993669</v>
      </c>
      <c r="F358" s="7">
        <f>'Prix - Orge 8'!D358</f>
        <v>183</v>
      </c>
      <c r="G358" s="7">
        <f>'Prix - Blé dur 9'!D358</f>
        <v>283</v>
      </c>
    </row>
    <row r="359" spans="1:7" x14ac:dyDescent="0.3">
      <c r="A359">
        <v>195.68</v>
      </c>
      <c r="B359" s="7">
        <f>'Prix - Colza 2'!D359</f>
        <v>373</v>
      </c>
      <c r="C359">
        <f>'Prix - Maïs grain 3'!D359</f>
        <v>174</v>
      </c>
      <c r="D359">
        <f>'Prix - Pomme de terre 4'!D359</f>
        <v>210</v>
      </c>
      <c r="E359">
        <f>'Prix - Betteraves 7'!D359</f>
        <v>58.144192256341789</v>
      </c>
      <c r="F359" s="7">
        <f>'Prix - Orge 8'!D359</f>
        <v>185</v>
      </c>
      <c r="G359" s="7">
        <f>'Prix - Blé dur 9'!D359</f>
        <v>283</v>
      </c>
    </row>
    <row r="360" spans="1:7" x14ac:dyDescent="0.3">
      <c r="A360">
        <v>195.68</v>
      </c>
      <c r="B360" s="7">
        <f>'Prix - Colza 2'!D360</f>
        <v>377.5</v>
      </c>
      <c r="C360">
        <f>'Prix - Maïs grain 3'!D360</f>
        <v>174</v>
      </c>
      <c r="D360">
        <f>'Prix - Pomme de terre 4'!D360</f>
        <v>210</v>
      </c>
      <c r="E360">
        <f>'Prix - Betteraves 7'!D360</f>
        <v>54.510620574760516</v>
      </c>
      <c r="F360" s="7">
        <f>'Prix - Orge 8'!D360</f>
        <v>183</v>
      </c>
      <c r="G360" s="7">
        <f>'Prix - Blé dur 9'!D360</f>
        <v>283</v>
      </c>
    </row>
    <row r="361" spans="1:7" x14ac:dyDescent="0.3">
      <c r="A361">
        <v>195.43</v>
      </c>
      <c r="B361" s="7">
        <f>'Prix - Colza 2'!D361</f>
        <v>376</v>
      </c>
      <c r="C361">
        <f>'Prix - Maïs grain 3'!D361</f>
        <v>175</v>
      </c>
      <c r="D361">
        <f>'Prix - Pomme de terre 4'!D361</f>
        <v>220</v>
      </c>
      <c r="E361">
        <f>'Prix - Betteraves 7'!D361</f>
        <v>51.999336319893807</v>
      </c>
      <c r="F361" s="7">
        <f>'Prix - Orge 8'!D361</f>
        <v>182</v>
      </c>
      <c r="G361" s="7">
        <f>'Prix - Blé dur 9'!D361</f>
        <v>283</v>
      </c>
    </row>
    <row r="362" spans="1:7" x14ac:dyDescent="0.3">
      <c r="A362">
        <v>195.68</v>
      </c>
      <c r="B362" s="7">
        <f>'Prix - Colza 2'!D362</f>
        <v>373.75</v>
      </c>
      <c r="C362">
        <f>'Prix - Maïs grain 3'!D362</f>
        <v>173.5</v>
      </c>
      <c r="D362">
        <f>'Prix - Pomme de terre 4'!D362</f>
        <v>220</v>
      </c>
      <c r="E362">
        <f>'Prix - Betteraves 7'!D362</f>
        <v>48.640986335690393</v>
      </c>
      <c r="F362" s="7">
        <f>'Prix - Orge 8'!D362</f>
        <v>186</v>
      </c>
      <c r="G362" s="7">
        <f>'Prix - Blé dur 9'!D362</f>
        <v>270</v>
      </c>
    </row>
    <row r="363" spans="1:7" x14ac:dyDescent="0.3">
      <c r="A363">
        <v>194.43</v>
      </c>
      <c r="B363" s="7">
        <f>'Prix - Colza 2'!D363</f>
        <v>375.75</v>
      </c>
      <c r="C363">
        <f>'Prix - Maïs grain 3'!D363</f>
        <v>174</v>
      </c>
      <c r="D363">
        <f>'Prix - Pomme de terre 4'!D363</f>
        <v>220</v>
      </c>
      <c r="E363">
        <f>'Prix - Betteraves 7'!D363</f>
        <v>49.135472811485272</v>
      </c>
      <c r="F363" s="7">
        <f>'Prix - Orge 8'!D363</f>
        <v>187</v>
      </c>
      <c r="G363" s="7">
        <f>'Prix - Blé dur 9'!D363</f>
        <v>268</v>
      </c>
    </row>
    <row r="364" spans="1:7" x14ac:dyDescent="0.3">
      <c r="A364">
        <v>194.93</v>
      </c>
      <c r="B364" s="7">
        <f>'Prix - Colza 2'!D364</f>
        <v>375</v>
      </c>
      <c r="C364">
        <f>'Prix - Maïs grain 3'!D364</f>
        <v>174.5</v>
      </c>
      <c r="D364">
        <f>'Prix - Pomme de terre 4'!D364</f>
        <v>230</v>
      </c>
      <c r="E364">
        <f>'Prix - Betteraves 7'!D364</f>
        <v>50.417725513644598</v>
      </c>
      <c r="F364" s="7">
        <f>'Prix - Orge 8'!D364</f>
        <v>184.5</v>
      </c>
      <c r="G364" s="7">
        <f>'Prix - Blé dur 9'!D364</f>
        <v>265</v>
      </c>
    </row>
    <row r="365" spans="1:7" x14ac:dyDescent="0.3">
      <c r="A365">
        <v>196.93</v>
      </c>
      <c r="B365" s="7">
        <f>'Prix - Colza 2'!D365</f>
        <v>374</v>
      </c>
      <c r="C365">
        <f>'Prix - Maïs grain 3'!D365</f>
        <v>173.5</v>
      </c>
      <c r="D365">
        <f>'Prix - Pomme de terre 4'!D365</f>
        <v>230</v>
      </c>
      <c r="F365" s="7">
        <f>'Prix - Orge 8'!D365</f>
        <v>180</v>
      </c>
      <c r="G365" s="7">
        <f>'Prix - Blé dur 9'!D365</f>
        <v>267</v>
      </c>
    </row>
    <row r="366" spans="1:7" x14ac:dyDescent="0.3">
      <c r="A366">
        <v>197.68</v>
      </c>
      <c r="B366" s="7">
        <f>'Prix - Colza 2'!D366</f>
        <v>373.25</v>
      </c>
      <c r="C366">
        <f>'Prix - Maïs grain 3'!D366</f>
        <v>172.25</v>
      </c>
      <c r="D366">
        <f>'Prix - Pomme de terre 4'!D366</f>
        <v>230</v>
      </c>
      <c r="F366" s="7">
        <f>'Prix - Orge 8'!D366</f>
        <v>180</v>
      </c>
      <c r="G366" s="7">
        <f>'Prix - Blé dur 9'!D366</f>
        <v>267</v>
      </c>
    </row>
    <row r="367" spans="1:7" x14ac:dyDescent="0.3">
      <c r="A367">
        <v>197.68</v>
      </c>
      <c r="B367" s="7">
        <f>'Prix - Colza 2'!D367</f>
        <v>371.5</v>
      </c>
      <c r="C367">
        <f>'Prix - Maïs grain 3'!D367</f>
        <v>173</v>
      </c>
      <c r="D367">
        <f>'Prix - Pomme de terre 4'!D367</f>
        <v>230</v>
      </c>
      <c r="F367" s="7">
        <f>'Prix - Orge 8'!D367</f>
        <v>180</v>
      </c>
      <c r="G367" s="7">
        <f>'Prix - Blé dur 9'!D367</f>
        <v>267</v>
      </c>
    </row>
    <row r="368" spans="1:7" x14ac:dyDescent="0.3">
      <c r="A368">
        <v>198.43</v>
      </c>
      <c r="B368" s="7">
        <f>'Prix - Colza 2'!D368</f>
        <v>372.5</v>
      </c>
      <c r="C368">
        <f>'Prix - Maïs grain 3'!D368</f>
        <v>175.25</v>
      </c>
      <c r="D368">
        <f>'Prix - Pomme de terre 4'!D368</f>
        <v>230</v>
      </c>
      <c r="F368" s="7">
        <f>'Prix - Orge 8'!D368</f>
        <v>178</v>
      </c>
      <c r="G368" s="7">
        <f>'Prix - Blé dur 9'!D368</f>
        <v>269</v>
      </c>
    </row>
    <row r="369" spans="1:7" x14ac:dyDescent="0.3">
      <c r="A369">
        <v>199.68</v>
      </c>
      <c r="B369" s="7">
        <f>'Prix - Colza 2'!D369</f>
        <v>372</v>
      </c>
      <c r="C369">
        <f>'Prix - Maïs grain 3'!D369</f>
        <v>175.75</v>
      </c>
      <c r="D369">
        <f>'Prix - Pomme de terre 4'!D369</f>
        <v>230</v>
      </c>
      <c r="F369" s="7">
        <f>'Prix - Orge 8'!D369</f>
        <v>174</v>
      </c>
      <c r="G369" s="7">
        <f>'Prix - Blé dur 9'!D369</f>
        <v>265</v>
      </c>
    </row>
    <row r="370" spans="1:7" x14ac:dyDescent="0.3">
      <c r="A370">
        <v>197.93</v>
      </c>
      <c r="B370" s="7">
        <f>'Prix - Colza 2'!D370</f>
        <v>371.25</v>
      </c>
      <c r="C370">
        <f>'Prix - Maïs grain 3'!D370</f>
        <v>175.5</v>
      </c>
      <c r="D370">
        <f>'Prix - Pomme de terre 4'!D370</f>
        <v>230</v>
      </c>
      <c r="F370" s="7">
        <f>'Prix - Orge 8'!D370</f>
        <v>181</v>
      </c>
      <c r="G370" s="7">
        <f>'Prix - Blé dur 9'!D370</f>
        <v>263</v>
      </c>
    </row>
    <row r="371" spans="1:7" x14ac:dyDescent="0.3">
      <c r="A371">
        <v>197.18</v>
      </c>
      <c r="B371" s="7">
        <f>'Prix - Colza 2'!D371</f>
        <v>367.75</v>
      </c>
      <c r="C371">
        <f>'Prix - Maïs grain 3'!D371</f>
        <v>174</v>
      </c>
      <c r="D371">
        <f>'Prix - Pomme de terre 4'!D371</f>
        <v>230</v>
      </c>
      <c r="F371" s="7">
        <f>'Prix - Orge 8'!D371</f>
        <v>175</v>
      </c>
      <c r="G371" s="7">
        <f>'Prix - Blé dur 9'!D371</f>
        <v>264</v>
      </c>
    </row>
    <row r="372" spans="1:7" x14ac:dyDescent="0.3">
      <c r="A372">
        <v>197.68</v>
      </c>
      <c r="B372" s="7">
        <f>'Prix - Colza 2'!D372</f>
        <v>364.75</v>
      </c>
      <c r="C372">
        <f>'Prix - Maïs grain 3'!D372</f>
        <v>174.5</v>
      </c>
      <c r="D372">
        <f>'Prix - Pomme de terre 4'!D372</f>
        <v>230</v>
      </c>
      <c r="F372" s="7">
        <f>'Prix - Orge 8'!D372</f>
        <v>176.5</v>
      </c>
      <c r="G372" s="7">
        <f>'Prix - Blé dur 9'!D372</f>
        <v>264</v>
      </c>
    </row>
    <row r="373" spans="1:7" x14ac:dyDescent="0.3">
      <c r="A373">
        <v>195.43</v>
      </c>
      <c r="B373" s="7">
        <f>'Prix - Colza 2'!D373</f>
        <v>358.75</v>
      </c>
      <c r="C373">
        <f>'Prix - Maïs grain 3'!D373</f>
        <v>175</v>
      </c>
      <c r="D373">
        <f>'Prix - Pomme de terre 4'!D373</f>
        <v>230</v>
      </c>
      <c r="F373" s="7">
        <f>'Prix - Orge 8'!D373</f>
        <v>171</v>
      </c>
      <c r="G373" s="7">
        <f>'Prix - Blé dur 9'!D373</f>
        <v>260</v>
      </c>
    </row>
    <row r="374" spans="1:7" x14ac:dyDescent="0.3">
      <c r="A374">
        <v>195.18</v>
      </c>
      <c r="B374" s="7">
        <f>'Prix - Colza 2'!D374</f>
        <v>362.5</v>
      </c>
      <c r="C374">
        <f>'Prix - Maïs grain 3'!D374</f>
        <v>174.5</v>
      </c>
      <c r="D374">
        <f>'Prix - Pomme de terre 4'!D374</f>
        <v>230</v>
      </c>
      <c r="F374" s="7">
        <f>'Prix - Orge 8'!D374</f>
        <v>172.5</v>
      </c>
      <c r="G374" s="7">
        <f>'Prix - Blé dur 9'!D374</f>
        <v>264</v>
      </c>
    </row>
    <row r="375" spans="1:7" x14ac:dyDescent="0.3">
      <c r="A375">
        <v>194.18</v>
      </c>
      <c r="B375" s="7">
        <f>'Prix - Colza 2'!D375</f>
        <v>359.75</v>
      </c>
      <c r="C375">
        <f>'Prix - Maïs grain 3'!D375</f>
        <v>176</v>
      </c>
      <c r="D375">
        <f>'Prix - Pomme de terre 4'!D375</f>
        <v>230</v>
      </c>
      <c r="F375" s="7">
        <f>'Prix - Orge 8'!D375</f>
        <v>171</v>
      </c>
      <c r="G375" s="7">
        <f>'Prix - Blé dur 9'!D375</f>
        <v>264</v>
      </c>
    </row>
    <row r="376" spans="1:7" x14ac:dyDescent="0.3">
      <c r="A376">
        <v>194.68</v>
      </c>
      <c r="B376" s="7">
        <f>'Prix - Colza 2'!D376</f>
        <v>360.25</v>
      </c>
      <c r="C376">
        <f>'Prix - Maïs grain 3'!D376</f>
        <v>178.25</v>
      </c>
      <c r="D376">
        <f>'Prix - Pomme de terre 4'!D376</f>
        <v>220</v>
      </c>
      <c r="F376" s="7">
        <f>'Prix - Orge 8'!D376</f>
        <v>170</v>
      </c>
      <c r="G376" s="7">
        <f>'Prix - Blé dur 9'!D376</f>
        <v>265</v>
      </c>
    </row>
    <row r="377" spans="1:7" x14ac:dyDescent="0.3">
      <c r="A377">
        <v>193.43</v>
      </c>
      <c r="B377" s="7">
        <f>'Prix - Colza 2'!D377</f>
        <v>358</v>
      </c>
      <c r="C377">
        <f>'Prix - Maïs grain 3'!D377</f>
        <v>178.5</v>
      </c>
      <c r="D377">
        <f>'Prix - Pomme de terre 4'!D377</f>
        <v>210</v>
      </c>
      <c r="F377" s="7">
        <f>'Prix - Orge 8'!D377</f>
        <v>168</v>
      </c>
      <c r="G377" s="7">
        <f>'Prix - Blé dur 9'!D377</f>
        <v>265</v>
      </c>
    </row>
    <row r="378" spans="1:7" x14ac:dyDescent="0.3">
      <c r="A378">
        <v>192.43</v>
      </c>
      <c r="B378" s="7">
        <f>'Prix - Colza 2'!D378</f>
        <v>357</v>
      </c>
      <c r="C378">
        <f>'Prix - Maïs grain 3'!D378</f>
        <v>178.5</v>
      </c>
      <c r="D378">
        <f>'Prix - Pomme de terre 4'!D378</f>
        <v>210</v>
      </c>
      <c r="F378" s="7">
        <f>'Prix - Orge 8'!D378</f>
        <v>165</v>
      </c>
      <c r="G378" s="7">
        <f>'Prix - Blé dur 9'!D378</f>
        <v>265</v>
      </c>
    </row>
    <row r="379" spans="1:7" x14ac:dyDescent="0.3">
      <c r="A379">
        <v>191.93</v>
      </c>
      <c r="B379" s="7">
        <f>'Prix - Colza 2'!D379</f>
        <v>354.25</v>
      </c>
      <c r="C379">
        <f>'Prix - Maïs grain 3'!D379</f>
        <v>177</v>
      </c>
      <c r="D379">
        <f>'Prix - Pomme de terre 4'!D379</f>
        <v>210</v>
      </c>
      <c r="F379" s="7">
        <f>'Prix - Orge 8'!D379</f>
        <v>165</v>
      </c>
      <c r="G379" s="7">
        <f>'Prix - Blé dur 9'!D379</f>
        <v>255</v>
      </c>
    </row>
    <row r="380" spans="1:7" x14ac:dyDescent="0.3">
      <c r="A380">
        <v>192.68</v>
      </c>
      <c r="B380" s="7">
        <f>'Prix - Colza 2'!D380</f>
        <v>357.5</v>
      </c>
      <c r="C380">
        <f>'Prix - Maïs grain 3'!D380</f>
        <v>177</v>
      </c>
      <c r="D380">
        <f>'Prix - Pomme de terre 4'!D380</f>
        <v>220</v>
      </c>
      <c r="F380" s="7">
        <f>'Prix - Orge 8'!D380</f>
        <v>165</v>
      </c>
      <c r="G380" s="7">
        <f>'Prix - Blé dur 9'!D380</f>
        <v>247</v>
      </c>
    </row>
    <row r="381" spans="1:7" x14ac:dyDescent="0.3">
      <c r="A381">
        <v>193.68</v>
      </c>
      <c r="B381" s="7">
        <f>'Prix - Colza 2'!D381</f>
        <v>358.5</v>
      </c>
      <c r="C381">
        <f>'Prix - Maïs grain 3'!D381</f>
        <v>176.5</v>
      </c>
      <c r="D381">
        <f>'Prix - Pomme de terre 4'!D381</f>
        <v>220</v>
      </c>
      <c r="F381" s="7">
        <f>'Prix - Orge 8'!D381</f>
        <v>165</v>
      </c>
      <c r="G381" s="7">
        <f>'Prix - Blé dur 9'!D381</f>
        <v>248</v>
      </c>
    </row>
    <row r="382" spans="1:7" x14ac:dyDescent="0.3">
      <c r="A382">
        <v>194.18</v>
      </c>
      <c r="B382" s="7">
        <f>'Prix - Colza 2'!D382</f>
        <v>357</v>
      </c>
      <c r="C382">
        <f>'Prix - Maïs grain 3'!D382</f>
        <v>176.25</v>
      </c>
      <c r="D382">
        <f>'Prix - Pomme de terre 4'!D382</f>
        <v>220</v>
      </c>
      <c r="F382" s="7">
        <f>'Prix - Orge 8'!D382</f>
        <v>161</v>
      </c>
      <c r="G382" s="7">
        <f>'Prix - Blé dur 9'!D382</f>
        <v>243</v>
      </c>
    </row>
    <row r="383" spans="1:7" x14ac:dyDescent="0.3">
      <c r="A383">
        <v>193.43</v>
      </c>
      <c r="B383" s="7">
        <f>'Prix - Colza 2'!D383</f>
        <v>355.5</v>
      </c>
      <c r="C383">
        <f>'Prix - Maïs grain 3'!D383</f>
        <v>175.5</v>
      </c>
      <c r="D383">
        <f>'Prix - Pomme de terre 4'!D383</f>
        <v>220</v>
      </c>
      <c r="F383" s="7">
        <f>'Prix - Orge 8'!D383</f>
        <v>162</v>
      </c>
      <c r="G383" s="7">
        <f>'Prix - Blé dur 9'!D383</f>
        <v>242</v>
      </c>
    </row>
    <row r="384" spans="1:7" x14ac:dyDescent="0.3">
      <c r="A384">
        <v>191.43</v>
      </c>
      <c r="B384" s="7">
        <f>'Prix - Colza 2'!D384</f>
        <v>353</v>
      </c>
      <c r="C384">
        <f>'Prix - Maïs grain 3'!D384</f>
        <v>176.5</v>
      </c>
      <c r="D384">
        <f>'Prix - Pomme de terre 4'!D384</f>
        <v>220</v>
      </c>
      <c r="F384" s="7">
        <f>'Prix - Orge 8'!D384</f>
        <v>163</v>
      </c>
      <c r="G384" s="7">
        <f>'Prix - Blé dur 9'!D384</f>
        <v>240</v>
      </c>
    </row>
    <row r="385" spans="1:7" x14ac:dyDescent="0.3">
      <c r="A385">
        <v>192.18</v>
      </c>
      <c r="B385" s="7">
        <f>'Prix - Colza 2'!D385</f>
        <v>358.25</v>
      </c>
      <c r="C385">
        <f>'Prix - Maïs grain 3'!D385</f>
        <v>177.5</v>
      </c>
      <c r="D385">
        <f>'Prix - Pomme de terre 4'!D385</f>
        <v>220</v>
      </c>
      <c r="F385" s="7">
        <f>'Prix - Orge 8'!D385</f>
        <v>164</v>
      </c>
      <c r="G385" s="7">
        <f>'Prix - Blé dur 9'!D385</f>
        <v>240</v>
      </c>
    </row>
    <row r="386" spans="1:7" x14ac:dyDescent="0.3">
      <c r="A386">
        <v>191.43</v>
      </c>
      <c r="B386" s="7">
        <f>'Prix - Colza 2'!D386</f>
        <v>356.75</v>
      </c>
      <c r="C386">
        <f>'Prix - Maïs grain 3'!D386</f>
        <v>178.75</v>
      </c>
      <c r="D386">
        <f>'Prix - Pomme de terre 4'!D386</f>
        <v>220</v>
      </c>
      <c r="F386" s="7">
        <f>'Prix - Orge 8'!D386</f>
        <v>166</v>
      </c>
      <c r="G386" s="7">
        <f>'Prix - Blé dur 9'!D386</f>
        <v>237</v>
      </c>
    </row>
    <row r="387" spans="1:7" x14ac:dyDescent="0.3">
      <c r="A387">
        <v>190.18</v>
      </c>
      <c r="B387" s="7">
        <f>'Prix - Colza 2'!D387</f>
        <v>354</v>
      </c>
      <c r="C387">
        <f>'Prix - Maïs grain 3'!D387</f>
        <v>177.5</v>
      </c>
      <c r="D387">
        <f>'Prix - Pomme de terre 4'!D387</f>
        <v>240</v>
      </c>
      <c r="F387" s="7">
        <f>'Prix - Orge 8'!D387</f>
        <v>167</v>
      </c>
      <c r="G387" s="7">
        <f>'Prix - Blé dur 9'!D387</f>
        <v>235</v>
      </c>
    </row>
    <row r="388" spans="1:7" x14ac:dyDescent="0.3">
      <c r="A388">
        <v>189.68</v>
      </c>
      <c r="B388" s="7">
        <f>'Prix - Colza 2'!D388</f>
        <v>353.5</v>
      </c>
      <c r="C388">
        <f>'Prix - Maïs grain 3'!D388</f>
        <v>178</v>
      </c>
      <c r="D388">
        <f>'Prix - Pomme de terre 4'!D388</f>
        <v>280</v>
      </c>
      <c r="F388" s="7">
        <f>'Prix - Orge 8'!D388</f>
        <v>164</v>
      </c>
      <c r="G388" s="7">
        <f>'Prix - Blé dur 9'!D388</f>
        <v>232</v>
      </c>
    </row>
    <row r="389" spans="1:7" x14ac:dyDescent="0.3">
      <c r="A389">
        <v>190.43</v>
      </c>
      <c r="B389" s="7">
        <f>'Prix - Colza 2'!D389</f>
        <v>354</v>
      </c>
      <c r="C389">
        <f>'Prix - Maïs grain 3'!D389</f>
        <v>176.5</v>
      </c>
      <c r="D389">
        <f>'Prix - Pomme de terre 4'!D389</f>
        <v>280</v>
      </c>
      <c r="F389" s="7">
        <f>'Prix - Orge 8'!D389</f>
        <v>160</v>
      </c>
      <c r="G389" s="7">
        <f>'Prix - Blé dur 9'!D389</f>
        <v>232</v>
      </c>
    </row>
    <row r="390" spans="1:7" x14ac:dyDescent="0.3">
      <c r="A390">
        <v>189.68</v>
      </c>
      <c r="B390" s="7">
        <f>'Prix - Colza 2'!D390</f>
        <v>349.75</v>
      </c>
      <c r="C390">
        <f>'Prix - Maïs grain 3'!D390</f>
        <v>176.5</v>
      </c>
      <c r="D390">
        <f>'Prix - Pomme de terre 4'!D390</f>
        <v>280</v>
      </c>
      <c r="F390" s="7">
        <f>'Prix - Orge 8'!D390</f>
        <v>160</v>
      </c>
      <c r="G390" s="7">
        <f>'Prix - Blé dur 9'!D390</f>
        <v>232</v>
      </c>
    </row>
    <row r="391" spans="1:7" x14ac:dyDescent="0.3">
      <c r="A391">
        <v>188.43</v>
      </c>
      <c r="B391" s="7">
        <f>'Prix - Colza 2'!D391</f>
        <v>346.75</v>
      </c>
      <c r="C391">
        <f>'Prix - Maïs grain 3'!D391</f>
        <v>177.5</v>
      </c>
      <c r="D391">
        <f>'Prix - Pomme de terre 4'!D391</f>
        <v>280</v>
      </c>
      <c r="F391" s="7">
        <f>'Prix - Orge 8'!D391</f>
        <v>158</v>
      </c>
      <c r="G391" s="7">
        <f>'Prix - Blé dur 9'!D391</f>
        <v>230</v>
      </c>
    </row>
    <row r="392" spans="1:7" x14ac:dyDescent="0.3">
      <c r="A392">
        <v>187.18</v>
      </c>
      <c r="B392" s="7">
        <f>'Prix - Colza 2'!D392</f>
        <v>349</v>
      </c>
      <c r="C392">
        <f>'Prix - Maïs grain 3'!D392</f>
        <v>177.25</v>
      </c>
      <c r="D392">
        <f>'Prix - Pomme de terre 4'!D392</f>
        <v>280</v>
      </c>
      <c r="F392" s="7">
        <f>'Prix - Orge 8'!D392</f>
        <v>153</v>
      </c>
      <c r="G392" s="7">
        <f>'Prix - Blé dur 9'!D392</f>
        <v>230</v>
      </c>
    </row>
    <row r="393" spans="1:7" x14ac:dyDescent="0.3">
      <c r="A393">
        <v>183.93</v>
      </c>
      <c r="B393" s="7">
        <f>'Prix - Colza 2'!D393</f>
        <v>346.75</v>
      </c>
      <c r="C393">
        <f>'Prix - Maïs grain 3'!D393</f>
        <v>177</v>
      </c>
      <c r="D393">
        <f>'Prix - Pomme de terre 4'!D393</f>
        <v>280</v>
      </c>
      <c r="F393" s="7">
        <f>'Prix - Orge 8'!D393</f>
        <v>153</v>
      </c>
      <c r="G393" s="7">
        <f>'Prix - Blé dur 9'!D393</f>
        <v>230</v>
      </c>
    </row>
    <row r="394" spans="1:7" x14ac:dyDescent="0.3">
      <c r="A394">
        <v>186.68</v>
      </c>
      <c r="B394" s="7">
        <f>'Prix - Colza 2'!D394</f>
        <v>349.25</v>
      </c>
      <c r="C394">
        <f>'Prix - Maïs grain 3'!D394</f>
        <v>175.75</v>
      </c>
      <c r="D394">
        <f>'Prix - Pomme de terre 4'!D394</f>
        <v>280</v>
      </c>
      <c r="F394" s="7">
        <f>'Prix - Orge 8'!D394</f>
        <v>148</v>
      </c>
      <c r="G394" s="7">
        <f>'Prix - Blé dur 9'!D394</f>
        <v>235</v>
      </c>
    </row>
    <row r="395" spans="1:7" x14ac:dyDescent="0.3">
      <c r="A395">
        <v>186.18</v>
      </c>
      <c r="B395" s="7">
        <f>'Prix - Colza 2'!D395</f>
        <v>349.25</v>
      </c>
      <c r="C395">
        <f>'Prix - Maïs grain 3'!D395</f>
        <v>175</v>
      </c>
      <c r="D395">
        <f>'Prix - Pomme de terre 4'!D395</f>
        <v>280</v>
      </c>
      <c r="F395" s="7">
        <f>'Prix - Orge 8'!D395</f>
        <v>155</v>
      </c>
      <c r="G395" s="7">
        <f>'Prix - Blé dur 9'!D395</f>
        <v>235</v>
      </c>
    </row>
    <row r="396" spans="1:7" x14ac:dyDescent="0.3">
      <c r="A396">
        <v>185.43</v>
      </c>
      <c r="B396" s="7">
        <f>'Prix - Colza 2'!D396</f>
        <v>350.5</v>
      </c>
      <c r="C396">
        <f>'Prix - Maïs grain 3'!D396</f>
        <v>174.25</v>
      </c>
      <c r="D396">
        <f>'Prix - Pomme de terre 4'!D396</f>
        <v>280</v>
      </c>
      <c r="F396" s="7">
        <f>'Prix - Orge 8'!D396</f>
        <v>155</v>
      </c>
      <c r="G396" s="7">
        <f>'Prix - Blé dur 9'!D396</f>
        <v>240</v>
      </c>
    </row>
    <row r="397" spans="1:7" x14ac:dyDescent="0.3">
      <c r="A397">
        <v>184.93</v>
      </c>
      <c r="B397" s="7">
        <f>'Prix - Colza 2'!D397</f>
        <v>350</v>
      </c>
      <c r="C397">
        <f>'Prix - Maïs grain 3'!D397</f>
        <v>174.75</v>
      </c>
      <c r="D397">
        <f>'Prix - Pomme de terre 4'!D397</f>
        <v>285</v>
      </c>
      <c r="F397" s="7">
        <f>'Prix - Orge 8'!D397</f>
        <v>154</v>
      </c>
      <c r="G397" s="7">
        <f>'Prix - Blé dur 9'!D397</f>
        <v>240</v>
      </c>
    </row>
    <row r="398" spans="1:7" x14ac:dyDescent="0.3">
      <c r="A398">
        <v>184.18</v>
      </c>
      <c r="B398" s="7">
        <f>'Prix - Colza 2'!D398</f>
        <v>350.25</v>
      </c>
      <c r="C398">
        <f>'Prix - Maïs grain 3'!D398</f>
        <v>174.25</v>
      </c>
      <c r="D398">
        <f>'Prix - Pomme de terre 4'!D398</f>
        <v>290</v>
      </c>
      <c r="F398" s="7">
        <f>'Prix - Orge 8'!D398</f>
        <v>152</v>
      </c>
      <c r="G398" s="7">
        <f>'Prix - Blé dur 9'!D398</f>
        <v>235</v>
      </c>
    </row>
    <row r="399" spans="1:7" x14ac:dyDescent="0.3">
      <c r="A399">
        <v>183.43</v>
      </c>
      <c r="B399" s="7">
        <f>'Prix - Colza 2'!D399</f>
        <v>350</v>
      </c>
      <c r="C399">
        <f>'Prix - Maïs grain 3'!D399</f>
        <v>173.75</v>
      </c>
      <c r="D399">
        <f>'Prix - Pomme de terre 4'!D399</f>
        <v>295</v>
      </c>
      <c r="F399" s="7">
        <f>'Prix - Orge 8'!D399</f>
        <v>148</v>
      </c>
      <c r="G399" s="7">
        <f>'Prix - Blé dur 9'!D399</f>
        <v>240</v>
      </c>
    </row>
    <row r="400" spans="1:7" x14ac:dyDescent="0.3">
      <c r="A400">
        <v>184.43</v>
      </c>
      <c r="B400" s="7">
        <f>'Prix - Colza 2'!D400</f>
        <v>350.25</v>
      </c>
      <c r="C400">
        <f>'Prix - Maïs grain 3'!D400</f>
        <v>173.75</v>
      </c>
      <c r="D400">
        <f>'Prix - Pomme de terre 4'!D400</f>
        <v>300</v>
      </c>
      <c r="F400" s="7">
        <f>'Prix - Orge 8'!D400</f>
        <v>151</v>
      </c>
      <c r="G400" s="7">
        <f>'Prix - Blé dur 9'!D400</f>
        <v>240</v>
      </c>
    </row>
    <row r="401" spans="1:7" x14ac:dyDescent="0.3">
      <c r="A401">
        <v>184.93</v>
      </c>
      <c r="B401" s="7">
        <f>'Prix - Colza 2'!D401</f>
        <v>349</v>
      </c>
      <c r="C401">
        <f>'Prix - Maïs grain 3'!D401</f>
        <v>173.25</v>
      </c>
      <c r="D401">
        <f>'Prix - Pomme de terre 4'!D401</f>
        <v>305</v>
      </c>
      <c r="F401" s="7">
        <f>'Prix - Orge 8'!D401</f>
        <v>148.5</v>
      </c>
      <c r="G401" s="7">
        <f>'Prix - Blé dur 9'!D401</f>
        <v>240</v>
      </c>
    </row>
    <row r="402" spans="1:7" x14ac:dyDescent="0.3">
      <c r="A402">
        <v>184.18</v>
      </c>
      <c r="B402" s="7">
        <f>'Prix - Colza 2'!D402</f>
        <v>349.25</v>
      </c>
      <c r="C402">
        <f>'Prix - Maïs grain 3'!D402</f>
        <v>174</v>
      </c>
      <c r="D402">
        <f>'Prix - Pomme de terre 4'!D402</f>
        <v>310</v>
      </c>
      <c r="F402" s="7">
        <f>'Prix - Orge 8'!D402</f>
        <v>148.5</v>
      </c>
      <c r="G402" s="7">
        <f>'Prix - Blé dur 9'!D402</f>
        <v>240</v>
      </c>
    </row>
    <row r="403" spans="1:7" x14ac:dyDescent="0.3">
      <c r="A403">
        <v>184.18</v>
      </c>
      <c r="B403" s="7">
        <f>'Prix - Colza 2'!D403</f>
        <v>348.5</v>
      </c>
      <c r="C403">
        <f>'Prix - Maïs grain 3'!D403</f>
        <v>172.75</v>
      </c>
      <c r="D403">
        <f>'Prix - Pomme de terre 4'!D403</f>
        <v>315</v>
      </c>
      <c r="F403" s="7">
        <f>'Prix - Orge 8'!D403</f>
        <v>149</v>
      </c>
      <c r="G403" s="7">
        <f>'Prix - Blé dur 9'!D403</f>
        <v>240</v>
      </c>
    </row>
    <row r="404" spans="1:7" x14ac:dyDescent="0.3">
      <c r="A404">
        <v>184.93</v>
      </c>
      <c r="B404" s="7">
        <f>'Prix - Colza 2'!D404</f>
        <v>347.5</v>
      </c>
      <c r="C404">
        <f>'Prix - Maïs grain 3'!D404</f>
        <v>172.75</v>
      </c>
      <c r="D404">
        <f>'Prix - Pomme de terre 4'!D404</f>
        <v>330</v>
      </c>
      <c r="F404" s="7">
        <f>'Prix - Orge 8'!D404</f>
        <v>146</v>
      </c>
      <c r="G404" s="7">
        <f>'Prix - Blé dur 9'!D404</f>
        <v>240</v>
      </c>
    </row>
    <row r="405" spans="1:7" x14ac:dyDescent="0.3">
      <c r="A405">
        <v>184.43</v>
      </c>
      <c r="B405" s="7">
        <f>'Prix - Colza 2'!D405</f>
        <v>347.75</v>
      </c>
      <c r="C405">
        <f>'Prix - Maïs grain 3'!D405</f>
        <v>172</v>
      </c>
      <c r="D405">
        <f>'Prix - Pomme de terre 4'!D405</f>
        <v>330</v>
      </c>
      <c r="F405" s="7">
        <f>'Prix - Orge 8'!D405</f>
        <v>151</v>
      </c>
      <c r="G405" s="7">
        <f>'Prix - Blé dur 9'!D405</f>
        <v>242.5</v>
      </c>
    </row>
    <row r="406" spans="1:7" x14ac:dyDescent="0.3">
      <c r="A406">
        <v>182.68</v>
      </c>
      <c r="B406" s="7">
        <f>'Prix - Colza 2'!D406</f>
        <v>347.25</v>
      </c>
      <c r="C406">
        <f>'Prix - Maïs grain 3'!D406</f>
        <v>171.5</v>
      </c>
      <c r="D406">
        <f>'Prix - Pomme de terre 4'!D406</f>
        <v>340</v>
      </c>
      <c r="F406" s="7">
        <f>'Prix - Orge 8'!D406</f>
        <v>148</v>
      </c>
      <c r="G406" s="7">
        <f>'Prix - Blé dur 9'!D406</f>
        <v>242.5</v>
      </c>
    </row>
    <row r="407" spans="1:7" x14ac:dyDescent="0.3">
      <c r="A407">
        <v>183.18</v>
      </c>
      <c r="B407" s="7">
        <f>'Prix - Colza 2'!D407</f>
        <v>349.25</v>
      </c>
      <c r="C407">
        <f>'Prix - Maïs grain 3'!D407</f>
        <v>172</v>
      </c>
      <c r="D407">
        <f>'Prix - Pomme de terre 4'!D407</f>
        <v>350</v>
      </c>
      <c r="F407" s="7">
        <f>'Prix - Orge 8'!D407</f>
        <v>150</v>
      </c>
      <c r="G407" s="7">
        <f>'Prix - Blé dur 9'!D407</f>
        <v>245</v>
      </c>
    </row>
    <row r="408" spans="1:7" x14ac:dyDescent="0.3">
      <c r="A408">
        <v>184.68</v>
      </c>
      <c r="B408" s="7">
        <f>'Prix - Colza 2'!D408</f>
        <v>350</v>
      </c>
      <c r="C408">
        <f>'Prix - Maïs grain 3'!D408</f>
        <v>171</v>
      </c>
      <c r="D408">
        <f>'Prix - Pomme de terre 4'!D408</f>
        <v>360</v>
      </c>
      <c r="F408" s="7">
        <f>'Prix - Orge 8'!D408</f>
        <v>148</v>
      </c>
      <c r="G408" s="7">
        <f>'Prix - Blé dur 9'!D408</f>
        <v>246</v>
      </c>
    </row>
    <row r="409" spans="1:7" x14ac:dyDescent="0.3">
      <c r="A409">
        <v>183.93</v>
      </c>
      <c r="B409" s="7">
        <f>'Prix - Colza 2'!D409</f>
        <v>348</v>
      </c>
      <c r="C409">
        <f>'Prix - Maïs grain 3'!D409</f>
        <v>170</v>
      </c>
      <c r="D409">
        <f>'Prix - Pomme de terre 4'!D409</f>
        <v>370</v>
      </c>
      <c r="F409" s="7">
        <f>'Prix - Orge 8'!D409</f>
        <v>150</v>
      </c>
      <c r="G409" s="7">
        <f>'Prix - Blé dur 9'!D409</f>
        <v>246</v>
      </c>
    </row>
    <row r="410" spans="1:7" x14ac:dyDescent="0.3">
      <c r="A410">
        <v>185.18</v>
      </c>
      <c r="B410" s="7">
        <f>'Prix - Colza 2'!D410</f>
        <v>353.5</v>
      </c>
      <c r="C410">
        <f>'Prix - Maïs grain 3'!D410</f>
        <v>171</v>
      </c>
      <c r="D410">
        <f>'Prix - Pomme de terre 4'!D410</f>
        <v>370</v>
      </c>
      <c r="F410" s="7">
        <f>'Prix - Orge 8'!D410</f>
        <v>150</v>
      </c>
      <c r="G410" s="7">
        <f>'Prix - Blé dur 9'!D410</f>
        <v>246</v>
      </c>
    </row>
    <row r="411" spans="1:7" x14ac:dyDescent="0.3">
      <c r="A411">
        <v>185.18</v>
      </c>
      <c r="B411" s="7">
        <f>'Prix - Colza 2'!D411</f>
        <v>356.75</v>
      </c>
      <c r="C411">
        <f>'Prix - Maïs grain 3'!D411</f>
        <v>171.5</v>
      </c>
      <c r="D411">
        <f>'Prix - Pomme de terre 4'!D411</f>
        <v>370</v>
      </c>
      <c r="F411" s="7">
        <f>'Prix - Orge 8'!D411</f>
        <v>150</v>
      </c>
      <c r="G411" s="7">
        <f>'Prix - Blé dur 9'!D411</f>
        <v>246</v>
      </c>
    </row>
    <row r="412" spans="1:7" x14ac:dyDescent="0.3">
      <c r="A412">
        <v>185.68</v>
      </c>
      <c r="B412" s="7">
        <f>'Prix - Colza 2'!D412</f>
        <v>357.75</v>
      </c>
      <c r="C412">
        <f>'Prix - Maïs grain 3'!D412</f>
        <v>171.25</v>
      </c>
      <c r="D412">
        <f>'Prix - Pomme de terre 4'!D412</f>
        <v>380</v>
      </c>
      <c r="F412" s="7">
        <f>'Prix - Orge 8'!D412</f>
        <v>150</v>
      </c>
      <c r="G412" s="7">
        <f>'Prix - Blé dur 9'!D412</f>
        <v>245</v>
      </c>
    </row>
    <row r="413" spans="1:7" x14ac:dyDescent="0.3">
      <c r="A413">
        <v>185.93</v>
      </c>
      <c r="B413" s="7">
        <f>'Prix - Colza 2'!D413</f>
        <v>357.5</v>
      </c>
      <c r="C413">
        <f>'Prix - Maïs grain 3'!D413</f>
        <v>171.5</v>
      </c>
      <c r="D413">
        <f>'Prix - Pomme de terre 4'!D413</f>
        <v>380</v>
      </c>
      <c r="F413" s="7">
        <f>'Prix - Orge 8'!D413</f>
        <v>148</v>
      </c>
      <c r="G413" s="7">
        <f>'Prix - Blé dur 9'!D413</f>
        <v>246</v>
      </c>
    </row>
    <row r="414" spans="1:7" x14ac:dyDescent="0.3">
      <c r="A414">
        <v>185.68</v>
      </c>
      <c r="B414" s="7">
        <f>'Prix - Colza 2'!D414</f>
        <v>354.75</v>
      </c>
      <c r="C414">
        <f>'Prix - Maïs grain 3'!D414</f>
        <v>170.75</v>
      </c>
      <c r="D414">
        <f>'Prix - Pomme de terre 4'!D414</f>
        <v>380</v>
      </c>
      <c r="F414" s="7">
        <f>'Prix - Orge 8'!D414</f>
        <v>149</v>
      </c>
      <c r="G414" s="7">
        <f>'Prix - Blé dur 9'!D414</f>
        <v>247</v>
      </c>
    </row>
    <row r="415" spans="1:7" x14ac:dyDescent="0.3">
      <c r="A415">
        <v>186.43</v>
      </c>
      <c r="B415" s="7">
        <f>'Prix - Colza 2'!D415</f>
        <v>354.75</v>
      </c>
      <c r="C415">
        <f>'Prix - Maïs grain 3'!D415</f>
        <v>168</v>
      </c>
      <c r="D415">
        <f>'Prix - Pomme de terre 4'!D415</f>
        <v>370</v>
      </c>
      <c r="F415" s="7">
        <f>'Prix - Orge 8'!D415</f>
        <v>150</v>
      </c>
      <c r="G415" s="7">
        <f>'Prix - Blé dur 9'!D415</f>
        <v>255</v>
      </c>
    </row>
    <row r="416" spans="1:7" x14ac:dyDescent="0.3">
      <c r="A416">
        <v>186.68</v>
      </c>
      <c r="B416" s="7">
        <f>'Prix - Colza 2'!D416</f>
        <v>358.75</v>
      </c>
      <c r="C416">
        <f>'Prix - Maïs grain 3'!D416</f>
        <v>166.5</v>
      </c>
      <c r="D416">
        <f>'Prix - Pomme de terre 4'!D416</f>
        <v>370</v>
      </c>
      <c r="F416" s="7">
        <f>'Prix - Orge 8'!D416</f>
        <v>157</v>
      </c>
      <c r="G416" s="7">
        <f>'Prix - Blé dur 9'!D416</f>
        <v>255</v>
      </c>
    </row>
    <row r="417" spans="1:7" x14ac:dyDescent="0.3">
      <c r="A417">
        <v>187.18</v>
      </c>
      <c r="B417" s="7">
        <f>'Prix - Colza 2'!D417</f>
        <v>359.75</v>
      </c>
      <c r="C417">
        <f>'Prix - Maïs grain 3'!D417</f>
        <v>166</v>
      </c>
      <c r="D417">
        <f>'Prix - Pomme de terre 4'!D417</f>
        <v>370</v>
      </c>
      <c r="F417" s="7">
        <f>'Prix - Orge 8'!D417</f>
        <v>154</v>
      </c>
      <c r="G417" s="7">
        <f>'Prix - Blé dur 9'!D417</f>
        <v>255</v>
      </c>
    </row>
    <row r="418" spans="1:7" x14ac:dyDescent="0.3">
      <c r="A418">
        <v>188.93</v>
      </c>
      <c r="B418" s="7">
        <f>'Prix - Colza 2'!D418</f>
        <v>359.25</v>
      </c>
      <c r="C418">
        <f>'Prix - Maïs grain 3'!D418</f>
        <v>166</v>
      </c>
      <c r="D418">
        <f>'Prix - Pomme de terre 4'!D418</f>
        <v>370</v>
      </c>
      <c r="F418" s="7">
        <f>'Prix - Orge 8'!D418</f>
        <v>150</v>
      </c>
      <c r="G418" s="7">
        <f>'Prix - Blé dur 9'!D418</f>
        <v>255</v>
      </c>
    </row>
    <row r="419" spans="1:7" x14ac:dyDescent="0.3">
      <c r="A419">
        <v>188.68</v>
      </c>
      <c r="B419" s="7">
        <f>'Prix - Colza 2'!D419</f>
        <v>363.75</v>
      </c>
      <c r="C419">
        <f>'Prix - Maïs grain 3'!D419</f>
        <v>165.25</v>
      </c>
      <c r="D419">
        <f>'Prix - Pomme de terre 4'!D419</f>
        <v>360</v>
      </c>
      <c r="F419" s="7">
        <f>'Prix - Orge 8'!D419</f>
        <v>158</v>
      </c>
      <c r="G419" s="7">
        <f>'Prix - Blé dur 9'!D419</f>
        <v>255</v>
      </c>
    </row>
    <row r="420" spans="1:7" x14ac:dyDescent="0.3">
      <c r="A420">
        <v>189.68</v>
      </c>
      <c r="B420" s="7">
        <f>'Prix - Colza 2'!D420</f>
        <v>363</v>
      </c>
      <c r="C420">
        <f>'Prix - Maïs grain 3'!D420</f>
        <v>165.25</v>
      </c>
      <c r="D420">
        <f>'Prix - Pomme de terre 4'!D420</f>
        <v>360</v>
      </c>
      <c r="F420" s="7">
        <f>'Prix - Orge 8'!D420</f>
        <v>154</v>
      </c>
      <c r="G420" s="7">
        <f>'Prix - Blé dur 9'!D420</f>
        <v>255</v>
      </c>
    </row>
    <row r="421" spans="1:7" x14ac:dyDescent="0.3">
      <c r="A421">
        <v>190.18</v>
      </c>
      <c r="B421" s="7">
        <f>'Prix - Colza 2'!D421</f>
        <v>362.5</v>
      </c>
      <c r="C421">
        <f>'Prix - Maïs grain 3'!D421</f>
        <v>164</v>
      </c>
      <c r="D421">
        <f>'Prix - Pomme de terre 4'!D421</f>
        <v>360</v>
      </c>
      <c r="F421" s="7">
        <f>'Prix - Orge 8'!D421</f>
        <v>156</v>
      </c>
      <c r="G421" s="7">
        <f>'Prix - Blé dur 9'!D421</f>
        <v>250</v>
      </c>
    </row>
    <row r="422" spans="1:7" x14ac:dyDescent="0.3">
      <c r="A422">
        <v>190.68</v>
      </c>
      <c r="B422" s="7">
        <f>'Prix - Colza 2'!D422</f>
        <v>369</v>
      </c>
      <c r="C422">
        <f>'Prix - Maïs grain 3'!D422</f>
        <v>163.75</v>
      </c>
      <c r="D422">
        <f>'Prix - Pomme de terre 4'!D422</f>
        <v>360</v>
      </c>
      <c r="F422" s="7">
        <f>'Prix - Orge 8'!D422</f>
        <v>158</v>
      </c>
      <c r="G422" s="7">
        <f>'Prix - Blé dur 9'!D422</f>
        <v>247.5</v>
      </c>
    </row>
    <row r="423" spans="1:7" x14ac:dyDescent="0.3">
      <c r="A423">
        <v>190.68</v>
      </c>
      <c r="B423" s="7">
        <f>'Prix - Colza 2'!D423</f>
        <v>370.5</v>
      </c>
      <c r="C423">
        <f>'Prix - Maïs grain 3'!D423</f>
        <v>164</v>
      </c>
      <c r="D423">
        <f>'Prix - Pomme de terre 4'!D423</f>
        <v>360</v>
      </c>
      <c r="F423" s="7">
        <f>'Prix - Orge 8'!D423</f>
        <v>155</v>
      </c>
      <c r="G423" s="7">
        <f>'Prix - Blé dur 9'!D423</f>
        <v>250</v>
      </c>
    </row>
    <row r="424" spans="1:7" x14ac:dyDescent="0.3">
      <c r="A424">
        <v>190.18</v>
      </c>
      <c r="B424" s="7">
        <f>'Prix - Colza 2'!D424</f>
        <v>367.75</v>
      </c>
      <c r="C424">
        <f>'Prix - Maïs grain 3'!D424</f>
        <v>164</v>
      </c>
      <c r="D424">
        <f>'Prix - Pomme de terre 4'!D424</f>
        <v>360</v>
      </c>
      <c r="F424" s="7">
        <f>'Prix - Orge 8'!D424</f>
        <v>155</v>
      </c>
      <c r="G424" s="7">
        <f>'Prix - Blé dur 9'!D424</f>
        <v>250</v>
      </c>
    </row>
    <row r="425" spans="1:7" x14ac:dyDescent="0.3">
      <c r="A425">
        <v>190.43</v>
      </c>
      <c r="B425" s="7">
        <f>'Prix - Colza 2'!D425</f>
        <v>366.75</v>
      </c>
      <c r="C425">
        <f>'Prix - Maïs grain 3'!D425</f>
        <v>164</v>
      </c>
      <c r="D425">
        <f>'Prix - Pomme de terre 4'!D425</f>
        <v>350</v>
      </c>
      <c r="F425" s="7">
        <f>'Prix - Orge 8'!D425</f>
        <v>156</v>
      </c>
      <c r="G425" s="7">
        <f>'Prix - Blé dur 9'!D425</f>
        <v>250</v>
      </c>
    </row>
    <row r="426" spans="1:7" x14ac:dyDescent="0.3">
      <c r="A426">
        <v>190.93</v>
      </c>
      <c r="B426" s="7">
        <f>'Prix - Colza 2'!D426</f>
        <v>368.75</v>
      </c>
      <c r="C426">
        <f>'Prix - Maïs grain 3'!D426</f>
        <v>163.25</v>
      </c>
      <c r="D426">
        <f>'Prix - Pomme de terre 4'!D426</f>
        <v>350</v>
      </c>
      <c r="F426" s="7">
        <f>'Prix - Orge 8'!D426</f>
        <v>160</v>
      </c>
      <c r="G426" s="7">
        <f>'Prix - Blé dur 9'!D426</f>
        <v>250</v>
      </c>
    </row>
    <row r="427" spans="1:7" x14ac:dyDescent="0.3">
      <c r="A427">
        <v>190.43</v>
      </c>
      <c r="B427" s="7">
        <f>'Prix - Colza 2'!D427</f>
        <v>367.5</v>
      </c>
      <c r="C427">
        <f>'Prix - Maïs grain 3'!D427</f>
        <v>163.25</v>
      </c>
      <c r="D427">
        <f>'Prix - Pomme de terre 4'!D427</f>
        <v>360</v>
      </c>
      <c r="F427" s="7">
        <f>'Prix - Orge 8'!D427</f>
        <v>159</v>
      </c>
      <c r="G427" s="7">
        <f>'Prix - Blé dur 9'!D427</f>
        <v>250</v>
      </c>
    </row>
    <row r="428" spans="1:7" x14ac:dyDescent="0.3">
      <c r="A428">
        <v>189.43</v>
      </c>
      <c r="B428" s="7">
        <f>'Prix - Colza 2'!D428</f>
        <v>367</v>
      </c>
      <c r="C428">
        <f>'Prix - Maïs grain 3'!D428</f>
        <v>163.5</v>
      </c>
      <c r="D428">
        <f>'Prix - Pomme de terre 4'!D428</f>
        <v>370</v>
      </c>
      <c r="F428" s="7">
        <f>'Prix - Orge 8'!D428</f>
        <v>159</v>
      </c>
      <c r="G428" s="7">
        <f>'Prix - Blé dur 9'!D428</f>
        <v>250</v>
      </c>
    </row>
    <row r="429" spans="1:7" x14ac:dyDescent="0.3">
      <c r="A429">
        <v>194.18</v>
      </c>
      <c r="B429" s="7">
        <f>'Prix - Colza 2'!D429</f>
        <v>371.5</v>
      </c>
      <c r="C429">
        <f>'Prix - Maïs grain 3'!D429</f>
        <v>164.75</v>
      </c>
      <c r="D429">
        <f>'Prix - Pomme de terre 4'!D429</f>
        <v>380</v>
      </c>
      <c r="F429" s="7">
        <f>'Prix - Orge 8'!D429</f>
        <v>160</v>
      </c>
      <c r="G429" s="7">
        <f>'Prix - Blé dur 9'!D429</f>
        <v>250</v>
      </c>
    </row>
    <row r="430" spans="1:7" x14ac:dyDescent="0.3">
      <c r="A430">
        <v>195.93</v>
      </c>
      <c r="B430" s="7">
        <f>'Prix - Colza 2'!D430</f>
        <v>374.25</v>
      </c>
      <c r="C430">
        <f>'Prix - Maïs grain 3'!D430</f>
        <v>166</v>
      </c>
      <c r="D430">
        <f>'Prix - Pomme de terre 4'!D430</f>
        <v>410</v>
      </c>
      <c r="F430" s="7">
        <f>'Prix - Orge 8'!D430</f>
        <v>160</v>
      </c>
      <c r="G430" s="7">
        <f>'Prix - Blé dur 9'!D430</f>
        <v>250</v>
      </c>
    </row>
    <row r="431" spans="1:7" x14ac:dyDescent="0.3">
      <c r="A431">
        <v>197.68</v>
      </c>
      <c r="B431" s="7">
        <f>'Prix - Colza 2'!D431</f>
        <v>376.75</v>
      </c>
      <c r="C431">
        <f>'Prix - Maïs grain 3'!D431</f>
        <v>165.75</v>
      </c>
      <c r="D431">
        <f>'Prix - Pomme de terre 4'!D431</f>
        <v>430</v>
      </c>
      <c r="F431" s="7">
        <f>'Prix - Orge 8'!D431</f>
        <v>160</v>
      </c>
      <c r="G431" s="7">
        <f>'Prix - Blé dur 9'!D431</f>
        <v>251</v>
      </c>
    </row>
    <row r="432" spans="1:7" x14ac:dyDescent="0.3">
      <c r="A432">
        <v>196.93</v>
      </c>
      <c r="B432" s="7">
        <f>'Prix - Colza 2'!D432</f>
        <v>381.25</v>
      </c>
      <c r="C432">
        <f>'Prix - Maïs grain 3'!D432</f>
        <v>167.75</v>
      </c>
      <c r="D432">
        <f>'Prix - Pomme de terre 4'!D432</f>
        <v>430</v>
      </c>
      <c r="F432" s="7">
        <f>'Prix - Orge 8'!D432</f>
        <v>161</v>
      </c>
      <c r="G432" s="7">
        <f>'Prix - Blé dur 9'!D432</f>
        <v>250</v>
      </c>
    </row>
    <row r="433" spans="1:7" x14ac:dyDescent="0.3">
      <c r="A433">
        <v>200.93</v>
      </c>
      <c r="B433" s="7">
        <f>'Prix - Colza 2'!D433</f>
        <v>375.25</v>
      </c>
      <c r="C433">
        <f>'Prix - Maïs grain 3'!D433</f>
        <v>167.25</v>
      </c>
      <c r="D433">
        <f>'Prix - Pomme de terre 4'!D433</f>
        <v>440</v>
      </c>
      <c r="F433" s="7">
        <f>'Prix - Orge 8'!D433</f>
        <v>160</v>
      </c>
      <c r="G433" s="7">
        <f>'Prix - Blé dur 9'!D433</f>
        <v>250</v>
      </c>
    </row>
    <row r="434" spans="1:7" x14ac:dyDescent="0.3">
      <c r="A434">
        <v>198.18</v>
      </c>
      <c r="B434" s="7">
        <f>'Prix - Colza 2'!D434</f>
        <v>364.75</v>
      </c>
      <c r="C434">
        <f>'Prix - Maïs grain 3'!D434</f>
        <v>166.25</v>
      </c>
      <c r="D434">
        <f>'Prix - Pomme de terre 4'!D434</f>
        <v>450</v>
      </c>
      <c r="F434" s="7">
        <f>'Prix - Orge 8'!D434</f>
        <v>155</v>
      </c>
      <c r="G434" s="7">
        <f>'Prix - Blé dur 9'!D434</f>
        <v>250</v>
      </c>
    </row>
    <row r="435" spans="1:7" x14ac:dyDescent="0.3">
      <c r="A435">
        <v>201.93</v>
      </c>
      <c r="B435" s="7">
        <f>'Prix - Colza 2'!D435</f>
        <v>371</v>
      </c>
      <c r="C435">
        <f>'Prix - Maïs grain 3'!D435</f>
        <v>166.25</v>
      </c>
      <c r="D435">
        <f>'Prix - Pomme de terre 4'!D435</f>
        <v>460</v>
      </c>
      <c r="F435" s="7">
        <f>'Prix - Orge 8'!D435</f>
        <v>155</v>
      </c>
      <c r="G435" s="7">
        <f>'Prix - Blé dur 9'!D435</f>
        <v>250</v>
      </c>
    </row>
    <row r="436" spans="1:7" x14ac:dyDescent="0.3">
      <c r="A436">
        <v>204.93</v>
      </c>
      <c r="B436" s="7">
        <f>'Prix - Colza 2'!D436</f>
        <v>366</v>
      </c>
      <c r="C436">
        <f>'Prix - Maïs grain 3'!D436</f>
        <v>165.25</v>
      </c>
      <c r="D436">
        <f>'Prix - Pomme de terre 4'!D436</f>
        <v>470</v>
      </c>
      <c r="F436" s="7">
        <f>'Prix - Orge 8'!D436</f>
        <v>155</v>
      </c>
      <c r="G436" s="7">
        <f>'Prix - Blé dur 9'!D436</f>
        <v>245</v>
      </c>
    </row>
    <row r="437" spans="1:7" x14ac:dyDescent="0.3">
      <c r="A437">
        <v>203.68</v>
      </c>
      <c r="B437" s="7">
        <f>'Prix - Colza 2'!D437</f>
        <v>366</v>
      </c>
      <c r="C437">
        <f>'Prix - Maïs grain 3'!D437</f>
        <v>165</v>
      </c>
      <c r="D437">
        <f>'Prix - Pomme de terre 4'!D437</f>
        <v>530</v>
      </c>
      <c r="F437" s="7">
        <f>'Prix - Orge 8'!D437</f>
        <v>160</v>
      </c>
      <c r="G437" s="7">
        <f>'Prix - Blé dur 9'!D437</f>
        <v>225</v>
      </c>
    </row>
    <row r="438" spans="1:7" x14ac:dyDescent="0.3">
      <c r="A438">
        <v>202.68</v>
      </c>
      <c r="B438" s="7">
        <f>'Prix - Colza 2'!D438</f>
        <v>365.5</v>
      </c>
      <c r="C438">
        <f>'Prix - Maïs grain 3'!D438</f>
        <v>165.25</v>
      </c>
      <c r="D438">
        <f>'Prix - Pomme de terre 4'!D438</f>
        <v>540</v>
      </c>
      <c r="F438" s="7">
        <f>'Prix - Orge 8'!D438</f>
        <v>160</v>
      </c>
      <c r="G438" s="7">
        <f>'Prix - Blé dur 9'!D438</f>
        <v>225</v>
      </c>
    </row>
    <row r="439" spans="1:7" x14ac:dyDescent="0.3">
      <c r="A439">
        <v>199.93</v>
      </c>
      <c r="B439" s="7">
        <f>'Prix - Colza 2'!D439</f>
        <v>360.75</v>
      </c>
      <c r="C439">
        <f>'Prix - Maïs grain 3'!D439</f>
        <v>166.75</v>
      </c>
      <c r="D439">
        <f>'Prix - Pomme de terre 4'!D439</f>
        <v>570</v>
      </c>
      <c r="F439" s="7">
        <f>'Prix - Orge 8'!D439</f>
        <v>163</v>
      </c>
      <c r="G439" s="7">
        <f>'Prix - Blé dur 9'!D439</f>
        <v>225</v>
      </c>
    </row>
    <row r="440" spans="1:7" x14ac:dyDescent="0.3">
      <c r="A440">
        <v>201.93</v>
      </c>
      <c r="B440" s="7">
        <f>'Prix - Colza 2'!D440</f>
        <v>364.5</v>
      </c>
      <c r="C440">
        <f>'Prix - Maïs grain 3'!D440</f>
        <v>166.5</v>
      </c>
      <c r="D440">
        <f>'Prix - Pomme de terre 4'!D440</f>
        <v>340</v>
      </c>
      <c r="F440" s="7">
        <f>'Prix - Orge 8'!D440</f>
        <v>161</v>
      </c>
      <c r="G440" s="7">
        <f>'Prix - Blé dur 9'!D440</f>
        <v>223</v>
      </c>
    </row>
    <row r="441" spans="1:7" x14ac:dyDescent="0.3">
      <c r="A441">
        <v>206.68</v>
      </c>
      <c r="B441" s="7">
        <f>'Prix - Colza 2'!D441</f>
        <v>367.25</v>
      </c>
      <c r="C441">
        <f>'Prix - Maïs grain 3'!D441</f>
        <v>166</v>
      </c>
      <c r="D441">
        <f>'Prix - Pomme de terre 4'!D441</f>
        <v>340</v>
      </c>
      <c r="F441" s="7">
        <f>'Prix - Orge 8'!D441</f>
        <v>160</v>
      </c>
      <c r="G441" s="7">
        <f>'Prix - Blé dur 9'!D441</f>
        <v>223</v>
      </c>
    </row>
    <row r="442" spans="1:7" x14ac:dyDescent="0.3">
      <c r="A442">
        <v>205.43</v>
      </c>
      <c r="B442" s="7">
        <f>'Prix - Colza 2'!D442</f>
        <v>363.25</v>
      </c>
      <c r="C442">
        <f>'Prix - Maïs grain 3'!D442</f>
        <v>165.25</v>
      </c>
      <c r="D442">
        <f>'Prix - Pomme de terre 4'!D442</f>
        <v>340</v>
      </c>
      <c r="F442" s="7">
        <f>'Prix - Orge 8'!D442</f>
        <v>163</v>
      </c>
      <c r="G442" s="7">
        <f>'Prix - Blé dur 9'!D442</f>
        <v>223</v>
      </c>
    </row>
    <row r="443" spans="1:7" x14ac:dyDescent="0.3">
      <c r="A443">
        <v>204.43</v>
      </c>
      <c r="B443" s="7">
        <f>'Prix - Colza 2'!D443</f>
        <v>363.5</v>
      </c>
      <c r="C443">
        <f>'Prix - Maïs grain 3'!D443</f>
        <v>165</v>
      </c>
      <c r="D443">
        <f>'Prix - Pomme de terre 4'!D443</f>
        <v>340</v>
      </c>
      <c r="F443" s="7">
        <f>'Prix - Orge 8'!D443</f>
        <v>165</v>
      </c>
      <c r="G443" s="7">
        <f>'Prix - Blé dur 9'!D443</f>
        <v>225</v>
      </c>
    </row>
    <row r="444" spans="1:7" x14ac:dyDescent="0.3">
      <c r="A444">
        <v>207.18</v>
      </c>
      <c r="B444" s="7">
        <f>'Prix - Colza 2'!D444</f>
        <v>365.25</v>
      </c>
      <c r="C444">
        <f>'Prix - Maïs grain 3'!D444</f>
        <v>164.75</v>
      </c>
      <c r="D444">
        <f>'Prix - Pomme de terre 4'!D444</f>
        <v>340</v>
      </c>
      <c r="F444" s="7">
        <f>'Prix - Orge 8'!D444</f>
        <v>162</v>
      </c>
      <c r="G444" s="7">
        <f>'Prix - Blé dur 9'!D444</f>
        <v>225</v>
      </c>
    </row>
    <row r="445" spans="1:7" x14ac:dyDescent="0.3">
      <c r="A445">
        <v>206.68</v>
      </c>
      <c r="B445" s="7">
        <f>'Prix - Colza 2'!D445</f>
        <v>369.75</v>
      </c>
      <c r="C445">
        <f>'Prix - Maïs grain 3'!D445</f>
        <v>164</v>
      </c>
      <c r="D445">
        <f>'Prix - Pomme de terre 4'!D445</f>
        <v>350</v>
      </c>
      <c r="F445" s="7">
        <f>'Prix - Orge 8'!D445</f>
        <v>160</v>
      </c>
      <c r="G445" s="7">
        <f>'Prix - Blé dur 9'!D445</f>
        <v>225</v>
      </c>
    </row>
    <row r="446" spans="1:7" x14ac:dyDescent="0.3">
      <c r="A446">
        <v>204.93</v>
      </c>
      <c r="B446" s="7">
        <f>'Prix - Colza 2'!D446</f>
        <v>368.75</v>
      </c>
      <c r="C446">
        <f>'Prix - Maïs grain 3'!D446</f>
        <v>164</v>
      </c>
      <c r="D446">
        <f>'Prix - Pomme de terre 4'!D446</f>
        <v>340</v>
      </c>
      <c r="F446" s="7">
        <f>'Prix - Orge 8'!D446</f>
        <v>159</v>
      </c>
      <c r="G446" s="7">
        <f>'Prix - Blé dur 9'!D446</f>
        <v>225</v>
      </c>
    </row>
    <row r="447" spans="1:7" x14ac:dyDescent="0.3">
      <c r="A447">
        <v>204.93</v>
      </c>
      <c r="B447" s="7">
        <f>'Prix - Colza 2'!D447</f>
        <v>369.75</v>
      </c>
      <c r="C447">
        <f>'Prix - Maïs grain 3'!D447</f>
        <v>165.5</v>
      </c>
      <c r="D447">
        <f>'Prix - Pomme de terre 4'!D447</f>
        <v>340</v>
      </c>
      <c r="F447" s="7">
        <f>'Prix - Orge 8'!D447</f>
        <v>162.5</v>
      </c>
      <c r="G447" s="7">
        <f>'Prix - Blé dur 9'!D447</f>
        <v>225</v>
      </c>
    </row>
    <row r="448" spans="1:7" x14ac:dyDescent="0.3">
      <c r="A448">
        <v>203.68</v>
      </c>
      <c r="B448" s="7">
        <f>'Prix - Colza 2'!D448</f>
        <v>373</v>
      </c>
      <c r="C448">
        <f>'Prix - Maïs grain 3'!D448</f>
        <v>165.5</v>
      </c>
      <c r="D448">
        <f>'Prix - Pomme de terre 4'!D448</f>
        <v>350</v>
      </c>
      <c r="F448" s="7">
        <f>'Prix - Orge 8'!D448</f>
        <v>164</v>
      </c>
      <c r="G448" s="7">
        <f>'Prix - Blé dur 9'!D448</f>
        <v>220</v>
      </c>
    </row>
    <row r="449" spans="1:7" x14ac:dyDescent="0.3">
      <c r="A449">
        <v>202.68</v>
      </c>
      <c r="B449" s="7">
        <f>'Prix - Colza 2'!D449</f>
        <v>367</v>
      </c>
      <c r="C449">
        <f>'Prix - Maïs grain 3'!D449</f>
        <v>165</v>
      </c>
      <c r="D449">
        <f>'Prix - Pomme de terre 4'!D449</f>
        <v>380</v>
      </c>
      <c r="F449" s="7">
        <f>'Prix - Orge 8'!D449</f>
        <v>163</v>
      </c>
      <c r="G449" s="7">
        <f>'Prix - Blé dur 9'!D449</f>
        <v>220</v>
      </c>
    </row>
    <row r="450" spans="1:7" x14ac:dyDescent="0.3">
      <c r="A450">
        <v>201.68</v>
      </c>
      <c r="B450" s="7">
        <f>'Prix - Colza 2'!D450</f>
        <v>372</v>
      </c>
      <c r="C450">
        <f>'Prix - Maïs grain 3'!D450</f>
        <v>164.75</v>
      </c>
      <c r="D450">
        <f>'Prix - Pomme de terre 4'!D450</f>
        <v>380</v>
      </c>
      <c r="F450" s="7">
        <f>'Prix - Orge 8'!D450</f>
        <v>160</v>
      </c>
      <c r="G450" s="7">
        <f>'Prix - Blé dur 9'!D450</f>
        <v>220</v>
      </c>
    </row>
    <row r="451" spans="1:7" x14ac:dyDescent="0.3">
      <c r="A451">
        <v>198.93</v>
      </c>
      <c r="B451" s="7">
        <f>'Prix - Colza 2'!D451</f>
        <v>371.25</v>
      </c>
      <c r="C451">
        <f>'Prix - Maïs grain 3'!D451</f>
        <v>163.5</v>
      </c>
      <c r="D451">
        <f>'Prix - Pomme de terre 4'!D451</f>
        <v>380</v>
      </c>
      <c r="F451" s="7">
        <f>'Prix - Orge 8'!D451</f>
        <v>158</v>
      </c>
      <c r="G451" s="7">
        <f>'Prix - Blé dur 9'!D451</f>
        <v>220</v>
      </c>
    </row>
    <row r="452" spans="1:7" x14ac:dyDescent="0.3">
      <c r="A452">
        <v>199.68</v>
      </c>
      <c r="B452" s="7">
        <f>'Prix - Colza 2'!D452</f>
        <v>371.5</v>
      </c>
      <c r="C452">
        <f>'Prix - Maïs grain 3'!D452</f>
        <v>164</v>
      </c>
      <c r="D452">
        <f>'Prix - Pomme de terre 4'!D452</f>
        <v>380</v>
      </c>
      <c r="F452" s="7">
        <f>'Prix - Orge 8'!D452</f>
        <v>157</v>
      </c>
      <c r="G452" s="7">
        <f>'Prix - Blé dur 9'!D452</f>
        <v>217</v>
      </c>
    </row>
    <row r="453" spans="1:7" x14ac:dyDescent="0.3">
      <c r="A453">
        <v>198.43</v>
      </c>
      <c r="B453" s="7">
        <f>'Prix - Colza 2'!D453</f>
        <v>367.75</v>
      </c>
      <c r="C453">
        <f>'Prix - Maïs grain 3'!D453</f>
        <v>163.25</v>
      </c>
      <c r="D453">
        <f>'Prix - Pomme de terre 4'!D453</f>
        <v>400</v>
      </c>
      <c r="F453" s="7">
        <f>'Prix - Orge 8'!D453</f>
        <v>154</v>
      </c>
      <c r="G453" s="7">
        <f>'Prix - Blé dur 9'!D453</f>
        <v>215</v>
      </c>
    </row>
    <row r="454" spans="1:7" x14ac:dyDescent="0.3">
      <c r="A454">
        <v>200.43</v>
      </c>
      <c r="B454" s="7">
        <f>'Prix - Colza 2'!D454</f>
        <v>370</v>
      </c>
      <c r="C454">
        <f>'Prix - Maïs grain 3'!D454</f>
        <v>163.25</v>
      </c>
      <c r="D454">
        <f>'Prix - Pomme de terre 4'!D454</f>
        <v>400</v>
      </c>
      <c r="F454" s="7">
        <f>'Prix - Orge 8'!D454</f>
        <v>155</v>
      </c>
      <c r="G454" s="7">
        <f>'Prix - Blé dur 9'!D454</f>
        <v>215</v>
      </c>
    </row>
    <row r="455" spans="1:7" x14ac:dyDescent="0.3">
      <c r="A455">
        <v>201.43</v>
      </c>
      <c r="B455" s="7">
        <f>'Prix - Colza 2'!D455</f>
        <v>371.75</v>
      </c>
      <c r="C455">
        <f>'Prix - Maïs grain 3'!D455</f>
        <v>163</v>
      </c>
      <c r="D455">
        <f>'Prix - Pomme de terre 4'!D455</f>
        <v>400</v>
      </c>
      <c r="F455" s="7">
        <f>'Prix - Orge 8'!D455</f>
        <v>155</v>
      </c>
      <c r="G455" s="7">
        <f>'Prix - Blé dur 9'!D455</f>
        <v>215</v>
      </c>
    </row>
    <row r="456" spans="1:7" x14ac:dyDescent="0.3">
      <c r="A456">
        <v>202.43</v>
      </c>
      <c r="B456" s="7">
        <f>'Prix - Colza 2'!D456</f>
        <v>374.75</v>
      </c>
      <c r="C456">
        <f>'Prix - Maïs grain 3'!D456</f>
        <v>162.5</v>
      </c>
      <c r="D456" s="116">
        <f>'Prix - Pomme de terre 4'!D456</f>
        <v>400</v>
      </c>
      <c r="F456" s="7">
        <f>'Prix - Orge 8'!D456</f>
        <v>158</v>
      </c>
      <c r="G456" s="7">
        <f>'Prix - Blé dur 9'!D456</f>
        <v>215</v>
      </c>
    </row>
    <row r="457" spans="1:7" x14ac:dyDescent="0.3">
      <c r="A457">
        <v>201.18</v>
      </c>
      <c r="B457" s="7">
        <f>'Prix - Colza 2'!D457</f>
        <v>370.25</v>
      </c>
      <c r="C457">
        <f>'Prix - Maïs grain 3'!D457</f>
        <v>162.75</v>
      </c>
      <c r="F457" s="7">
        <f>'Prix - Orge 8'!D457</f>
        <v>156</v>
      </c>
      <c r="G457" s="7">
        <f>'Prix - Blé dur 9'!D457</f>
        <v>215</v>
      </c>
    </row>
    <row r="458" spans="1:7" x14ac:dyDescent="0.3">
      <c r="A458">
        <v>201.43</v>
      </c>
      <c r="B458" s="7">
        <f>'Prix - Colza 2'!D458</f>
        <v>367.25</v>
      </c>
      <c r="C458">
        <f>'Prix - Maïs grain 3'!D458</f>
        <v>161.5</v>
      </c>
      <c r="F458" s="7">
        <f>'Prix - Orge 8'!D458</f>
        <v>156</v>
      </c>
      <c r="G458" s="7">
        <f>'Prix - Blé dur 9'!D458</f>
        <v>220</v>
      </c>
    </row>
    <row r="459" spans="1:7" x14ac:dyDescent="0.3">
      <c r="A459">
        <v>205.68</v>
      </c>
      <c r="B459" s="7">
        <f>'Prix - Colza 2'!D459</f>
        <v>371</v>
      </c>
      <c r="C459">
        <f>'Prix - Maïs grain 3'!D459</f>
        <v>161.75</v>
      </c>
      <c r="F459" s="7">
        <f>'Prix - Orge 8'!D459</f>
        <v>157</v>
      </c>
      <c r="G459" s="7">
        <f>'Prix - Blé dur 9'!D459</f>
        <v>225</v>
      </c>
    </row>
    <row r="460" spans="1:7" x14ac:dyDescent="0.3">
      <c r="A460">
        <v>210.68</v>
      </c>
      <c r="B460" s="7">
        <f>'Prix - Colza 2'!D460</f>
        <v>372.75</v>
      </c>
      <c r="C460">
        <f>'Prix - Maïs grain 3'!D460</f>
        <v>161</v>
      </c>
      <c r="F460" s="7">
        <f>'Prix - Orge 8'!D460</f>
        <v>155</v>
      </c>
      <c r="G460" s="7">
        <f>'Prix - Blé dur 9'!D460</f>
        <v>225</v>
      </c>
    </row>
    <row r="461" spans="1:7" x14ac:dyDescent="0.3">
      <c r="A461">
        <v>208.18</v>
      </c>
      <c r="B461" s="7">
        <f>'Prix - Colza 2'!D461</f>
        <v>374</v>
      </c>
      <c r="C461">
        <f>'Prix - Maïs grain 3'!D461</f>
        <v>159.25</v>
      </c>
      <c r="F461" s="7">
        <f>'Prix - Orge 8'!D461</f>
        <v>158</v>
      </c>
      <c r="G461" s="7">
        <f>'Prix - Blé dur 9'!D461</f>
        <v>223</v>
      </c>
    </row>
    <row r="462" spans="1:7" x14ac:dyDescent="0.3">
      <c r="A462">
        <v>208.18</v>
      </c>
      <c r="B462" s="7">
        <f>'Prix - Colza 2'!D462</f>
        <v>372</v>
      </c>
      <c r="C462">
        <f>'Prix - Maïs grain 3'!D462</f>
        <v>160.75</v>
      </c>
      <c r="F462" s="7">
        <f>'Prix - Orge 8'!D462</f>
        <v>161</v>
      </c>
      <c r="G462" s="7">
        <f>'Prix - Blé dur 9'!D462</f>
        <v>225</v>
      </c>
    </row>
    <row r="463" spans="1:7" x14ac:dyDescent="0.3">
      <c r="A463">
        <v>204.18</v>
      </c>
      <c r="B463" s="7">
        <f>'Prix - Colza 2'!D463</f>
        <v>366.75</v>
      </c>
      <c r="C463">
        <f>'Prix - Maïs grain 3'!D463</f>
        <v>160</v>
      </c>
      <c r="F463" s="7">
        <f>'Prix - Orge 8'!D463</f>
        <v>161</v>
      </c>
      <c r="G463" s="7">
        <f>'Prix - Blé dur 9'!D463</f>
        <v>235</v>
      </c>
    </row>
    <row r="464" spans="1:7" x14ac:dyDescent="0.3">
      <c r="A464">
        <v>203.43</v>
      </c>
      <c r="B464" s="7">
        <f>'Prix - Colza 2'!D464</f>
        <v>362.5</v>
      </c>
      <c r="C464">
        <f>'Prix - Maïs grain 3'!D464</f>
        <v>160</v>
      </c>
      <c r="F464" s="7">
        <f>'Prix - Orge 8'!D464</f>
        <v>158</v>
      </c>
      <c r="G464" s="7">
        <f>'Prix - Blé dur 9'!D464</f>
        <v>235</v>
      </c>
    </row>
    <row r="465" spans="1:7" x14ac:dyDescent="0.3">
      <c r="A465">
        <v>205.93</v>
      </c>
      <c r="B465" s="7">
        <f>'Prix - Colza 2'!D465</f>
        <v>364.5</v>
      </c>
      <c r="C465">
        <f>'Prix - Maïs grain 3'!D465</f>
        <v>159.5</v>
      </c>
      <c r="F465" s="7">
        <f>'Prix - Orge 8'!D465</f>
        <v>157.5</v>
      </c>
      <c r="G465" s="7">
        <f>'Prix - Blé dur 9'!D465</f>
        <v>235</v>
      </c>
    </row>
    <row r="466" spans="1:7" x14ac:dyDescent="0.3">
      <c r="A466">
        <v>207.93</v>
      </c>
      <c r="B466" s="7">
        <f>'Prix - Colza 2'!D466</f>
        <v>367.5</v>
      </c>
      <c r="C466">
        <f>'Prix - Maïs grain 3'!D466</f>
        <v>159.75</v>
      </c>
      <c r="F466" s="7">
        <f>'Prix - Orge 8'!D466</f>
        <v>157</v>
      </c>
      <c r="G466" s="7">
        <f>'Prix - Blé dur 9'!D466</f>
        <v>235</v>
      </c>
    </row>
    <row r="467" spans="1:7" x14ac:dyDescent="0.3">
      <c r="A467">
        <v>206.43</v>
      </c>
      <c r="B467" s="7">
        <f>'Prix - Colza 2'!D467</f>
        <v>362.5</v>
      </c>
      <c r="C467">
        <f>'Prix - Maïs grain 3'!D467</f>
        <v>160</v>
      </c>
      <c r="F467" s="7">
        <f>'Prix - Orge 8'!D467</f>
        <v>157</v>
      </c>
      <c r="G467" s="7">
        <f>'Prix - Blé dur 9'!D467</f>
        <v>235</v>
      </c>
    </row>
    <row r="468" spans="1:7" x14ac:dyDescent="0.3">
      <c r="A468">
        <v>206.18</v>
      </c>
      <c r="B468" s="7">
        <f>'Prix - Colza 2'!D468</f>
        <v>365.75</v>
      </c>
      <c r="C468">
        <f>'Prix - Maïs grain 3'!D468</f>
        <v>161.5</v>
      </c>
      <c r="F468" s="7">
        <f>'Prix - Orge 8'!D468</f>
        <v>157</v>
      </c>
      <c r="G468" s="7">
        <f>'Prix - Blé dur 9'!D468</f>
        <v>235</v>
      </c>
    </row>
    <row r="469" spans="1:7" x14ac:dyDescent="0.3">
      <c r="A469">
        <v>206.43</v>
      </c>
      <c r="B469" s="7">
        <f>'Prix - Colza 2'!D469</f>
        <v>363</v>
      </c>
      <c r="C469">
        <f>'Prix - Maïs grain 3'!D469</f>
        <v>162.5</v>
      </c>
      <c r="F469" s="7">
        <f>'Prix - Orge 8'!D469</f>
        <v>154</v>
      </c>
      <c r="G469" s="7">
        <f>'Prix - Blé dur 9'!D469</f>
        <v>235</v>
      </c>
    </row>
    <row r="470" spans="1:7" x14ac:dyDescent="0.3">
      <c r="A470">
        <v>206.93</v>
      </c>
      <c r="B470" s="7">
        <f>'Prix - Colza 2'!D470</f>
        <v>359.75</v>
      </c>
      <c r="C470">
        <f>'Prix - Maïs grain 3'!D470</f>
        <v>164.5</v>
      </c>
      <c r="F470" s="7">
        <f>'Prix - Orge 8'!D470</f>
        <v>154</v>
      </c>
      <c r="G470" s="7">
        <f>'Prix - Blé dur 9'!D470</f>
        <v>235</v>
      </c>
    </row>
    <row r="471" spans="1:7" x14ac:dyDescent="0.3">
      <c r="A471">
        <v>209.43</v>
      </c>
      <c r="B471" s="7">
        <f>'Prix - Colza 2'!D471</f>
        <v>358.5</v>
      </c>
      <c r="C471">
        <f>'Prix - Maïs grain 3'!D471</f>
        <v>164.25</v>
      </c>
      <c r="F471" s="7">
        <f>'Prix - Orge 8'!D471</f>
        <v>155</v>
      </c>
      <c r="G471" s="7">
        <f>'Prix - Blé dur 9'!D471</f>
        <v>240</v>
      </c>
    </row>
    <row r="472" spans="1:7" x14ac:dyDescent="0.3">
      <c r="A472">
        <v>209.68</v>
      </c>
      <c r="B472" s="7">
        <f>'Prix - Colza 2'!D472</f>
        <v>358.25</v>
      </c>
      <c r="C472">
        <f>'Prix - Maïs grain 3'!D472</f>
        <v>163.5</v>
      </c>
      <c r="F472" s="7">
        <f>'Prix - Orge 8'!D472</f>
        <v>156</v>
      </c>
      <c r="G472" s="7">
        <f>'Prix - Blé dur 9'!D472</f>
        <v>250</v>
      </c>
    </row>
    <row r="473" spans="1:7" x14ac:dyDescent="0.3">
      <c r="A473">
        <v>208.18</v>
      </c>
      <c r="B473" s="7">
        <f>'Prix - Colza 2'!D473</f>
        <v>356.25</v>
      </c>
      <c r="C473">
        <f>'Prix - Maïs grain 3'!D473</f>
        <v>162.25</v>
      </c>
      <c r="F473" s="7">
        <f>'Prix - Orge 8'!D473</f>
        <v>153</v>
      </c>
      <c r="G473" s="7">
        <f>'Prix - Blé dur 9'!D473</f>
        <v>250</v>
      </c>
    </row>
    <row r="474" spans="1:7" x14ac:dyDescent="0.3">
      <c r="A474">
        <v>208.18</v>
      </c>
      <c r="B474" s="7">
        <f>'Prix - Colza 2'!D474</f>
        <v>361</v>
      </c>
      <c r="C474">
        <f>'Prix - Maïs grain 3'!D474</f>
        <v>162.75</v>
      </c>
      <c r="F474" s="7">
        <f>'Prix - Orge 8'!D474</f>
        <v>150</v>
      </c>
      <c r="G474" s="7">
        <f>'Prix - Blé dur 9'!D474</f>
        <v>250</v>
      </c>
    </row>
    <row r="475" spans="1:7" x14ac:dyDescent="0.3">
      <c r="A475">
        <v>208.18</v>
      </c>
      <c r="B475" s="7">
        <f>'Prix - Colza 2'!D475</f>
        <v>363</v>
      </c>
      <c r="C475">
        <f>'Prix - Maïs grain 3'!D475</f>
        <v>162.5</v>
      </c>
      <c r="F475" s="7">
        <f>'Prix - Orge 8'!D475</f>
        <v>155.5</v>
      </c>
      <c r="G475" s="7">
        <f>'Prix - Blé dur 9'!D475</f>
        <v>252.5</v>
      </c>
    </row>
    <row r="476" spans="1:7" x14ac:dyDescent="0.3">
      <c r="A476">
        <v>205.18</v>
      </c>
      <c r="B476" s="7">
        <f>'Prix - Colza 2'!D476</f>
        <v>363.25</v>
      </c>
      <c r="C476">
        <f>'Prix - Maïs grain 3'!D476</f>
        <v>162.5</v>
      </c>
      <c r="F476" s="7">
        <f>'Prix - Orge 8'!D476</f>
        <v>152</v>
      </c>
      <c r="G476" s="7">
        <f>'Prix - Blé dur 9'!D476</f>
        <v>252.5</v>
      </c>
    </row>
    <row r="477" spans="1:7" x14ac:dyDescent="0.3">
      <c r="A477">
        <v>204.43</v>
      </c>
      <c r="B477" s="7">
        <f>'Prix - Colza 2'!D477</f>
        <v>367</v>
      </c>
      <c r="C477">
        <f>'Prix - Maïs grain 3'!D477</f>
        <v>163</v>
      </c>
      <c r="F477" s="7">
        <f>'Prix - Orge 8'!D477</f>
        <v>154</v>
      </c>
      <c r="G477" s="7">
        <f>'Prix - Blé dur 9'!D477</f>
        <v>265</v>
      </c>
    </row>
    <row r="478" spans="1:7" x14ac:dyDescent="0.3">
      <c r="A478">
        <v>201.93</v>
      </c>
      <c r="B478" s="7">
        <f>'Prix - Colza 2'!D478</f>
        <v>365</v>
      </c>
      <c r="C478">
        <f>'Prix - Maïs grain 3'!D478</f>
        <v>163</v>
      </c>
      <c r="F478" s="7">
        <f>'Prix - Orge 8'!D478</f>
        <v>150</v>
      </c>
      <c r="G478" s="7">
        <f>'Prix - Blé dur 9'!D478</f>
        <v>270</v>
      </c>
    </row>
    <row r="479" spans="1:7" x14ac:dyDescent="0.3">
      <c r="A479">
        <v>199.93</v>
      </c>
      <c r="B479" s="7">
        <f>'Prix - Colza 2'!D479</f>
        <v>363</v>
      </c>
      <c r="C479">
        <f>'Prix - Maïs grain 3'!D479</f>
        <v>163.25</v>
      </c>
      <c r="F479" s="7">
        <f>'Prix - Orge 8'!D479</f>
        <v>146</v>
      </c>
      <c r="G479" s="7">
        <f>'Prix - Blé dur 9'!D479</f>
        <v>270</v>
      </c>
    </row>
    <row r="480" spans="1:7" x14ac:dyDescent="0.3">
      <c r="A480">
        <v>200.18</v>
      </c>
      <c r="B480" s="7">
        <f>'Prix - Colza 2'!D480</f>
        <v>364</v>
      </c>
      <c r="C480">
        <f>'Prix - Maïs grain 3'!D480</f>
        <v>162.5</v>
      </c>
      <c r="F480" s="7">
        <f>'Prix - Orge 8'!D480</f>
        <v>147</v>
      </c>
      <c r="G480" s="7">
        <f>'Prix - Blé dur 9'!D480</f>
        <v>270</v>
      </c>
    </row>
    <row r="481" spans="1:7" x14ac:dyDescent="0.3">
      <c r="A481">
        <v>198.18</v>
      </c>
      <c r="B481" s="7">
        <f>'Prix - Colza 2'!D481</f>
        <v>361.25</v>
      </c>
      <c r="C481">
        <f>'Prix - Maïs grain 3'!D481</f>
        <v>162</v>
      </c>
      <c r="F481" s="7">
        <f>'Prix - Orge 8'!D481</f>
        <v>145</v>
      </c>
      <c r="G481" s="7">
        <f>'Prix - Blé dur 9'!D481</f>
        <v>272.5</v>
      </c>
    </row>
    <row r="482" spans="1:7" x14ac:dyDescent="0.3">
      <c r="A482">
        <v>200.68</v>
      </c>
      <c r="B482" s="7">
        <f>'Prix - Colza 2'!D482</f>
        <v>362.5</v>
      </c>
      <c r="C482">
        <f>'Prix - Maïs grain 3'!D482</f>
        <v>161.5</v>
      </c>
      <c r="F482" s="7">
        <f>'Prix - Orge 8'!D482</f>
        <v>146</v>
      </c>
      <c r="G482" s="7">
        <f>'Prix - Blé dur 9'!D482</f>
        <v>274</v>
      </c>
    </row>
    <row r="483" spans="1:7" x14ac:dyDescent="0.3">
      <c r="A483">
        <v>199.68</v>
      </c>
      <c r="B483" s="7">
        <f>'Prix - Colza 2'!D483</f>
        <v>361.25</v>
      </c>
      <c r="C483">
        <f>'Prix - Maïs grain 3'!D483</f>
        <v>161.25</v>
      </c>
      <c r="F483" s="7">
        <f>'Prix - Orge 8'!D483</f>
        <v>146</v>
      </c>
      <c r="G483" s="7">
        <f>'Prix - Blé dur 9'!D483</f>
        <v>275</v>
      </c>
    </row>
    <row r="484" spans="1:7" x14ac:dyDescent="0.3">
      <c r="A484">
        <v>198.18</v>
      </c>
      <c r="B484" s="7">
        <f>'Prix - Colza 2'!D484</f>
        <v>365.5</v>
      </c>
      <c r="C484">
        <f>'Prix - Maïs grain 3'!D484</f>
        <v>160.75</v>
      </c>
      <c r="F484" s="7">
        <f>'Prix - Orge 8'!D484</f>
        <v>144</v>
      </c>
      <c r="G484" s="7">
        <f>'Prix - Blé dur 9'!D484</f>
        <v>275</v>
      </c>
    </row>
    <row r="485" spans="1:7" x14ac:dyDescent="0.3">
      <c r="A485">
        <v>196.18</v>
      </c>
      <c r="B485" s="7">
        <f>'Prix - Colza 2'!D485</f>
        <v>363</v>
      </c>
      <c r="C485">
        <f>'Prix - Maïs grain 3'!D485</f>
        <v>161</v>
      </c>
      <c r="F485" s="7">
        <f>'Prix - Orge 8'!D485</f>
        <v>144</v>
      </c>
      <c r="G485" s="7">
        <f>'Prix - Blé dur 9'!D485</f>
        <v>265</v>
      </c>
    </row>
    <row r="486" spans="1:7" x14ac:dyDescent="0.3">
      <c r="A486">
        <v>193.68</v>
      </c>
      <c r="B486" s="7">
        <f>'Prix - Colza 2'!D486</f>
        <v>359.5</v>
      </c>
      <c r="C486">
        <f>'Prix - Maïs grain 3'!D486</f>
        <v>160</v>
      </c>
      <c r="F486" s="7">
        <f>'Prix - Orge 8'!D486</f>
        <v>141.5</v>
      </c>
      <c r="G486" s="7">
        <f>'Prix - Blé dur 9'!D486</f>
        <v>265</v>
      </c>
    </row>
    <row r="487" spans="1:7" x14ac:dyDescent="0.3">
      <c r="A487">
        <v>193.93</v>
      </c>
      <c r="B487" s="7">
        <f>'Prix - Colza 2'!D487</f>
        <v>356.5</v>
      </c>
      <c r="C487">
        <f>'Prix - Maïs grain 3'!D487</f>
        <v>160</v>
      </c>
      <c r="F487" s="7">
        <f>'Prix - Orge 8'!D487</f>
        <v>141</v>
      </c>
      <c r="G487" s="7">
        <f>'Prix - Blé dur 9'!D487</f>
        <v>262.5</v>
      </c>
    </row>
    <row r="488" spans="1:7" x14ac:dyDescent="0.3">
      <c r="A488">
        <v>193.43</v>
      </c>
      <c r="B488" s="7">
        <f>'Prix - Colza 2'!D488</f>
        <v>353.25</v>
      </c>
      <c r="C488">
        <f>'Prix - Maïs grain 3'!D488</f>
        <v>160</v>
      </c>
      <c r="F488" s="7">
        <f>'Prix - Orge 8'!D488</f>
        <v>141</v>
      </c>
      <c r="G488" s="7">
        <f>'Prix - Blé dur 9'!D488</f>
        <v>260</v>
      </c>
    </row>
    <row r="489" spans="1:7" x14ac:dyDescent="0.3">
      <c r="A489">
        <v>192.43</v>
      </c>
      <c r="B489" s="7">
        <f>'Prix - Colza 2'!D489</f>
        <v>354.25</v>
      </c>
      <c r="C489">
        <f>'Prix - Maïs grain 3'!D489</f>
        <v>160.25</v>
      </c>
      <c r="F489" s="7">
        <f>'Prix - Orge 8'!D489</f>
        <v>142</v>
      </c>
      <c r="G489" s="7">
        <f>'Prix - Blé dur 9'!D489</f>
        <v>255</v>
      </c>
    </row>
    <row r="490" spans="1:7" x14ac:dyDescent="0.3">
      <c r="A490">
        <v>192.43</v>
      </c>
      <c r="B490" s="7">
        <f>'Prix - Colza 2'!D490</f>
        <v>354.25</v>
      </c>
      <c r="C490">
        <f>'Prix - Maïs grain 3'!D490</f>
        <v>159</v>
      </c>
      <c r="F490" s="7">
        <f>'Prix - Orge 8'!D490</f>
        <v>141</v>
      </c>
      <c r="G490" s="7">
        <f>'Prix - Blé dur 9'!D490</f>
        <v>237.5</v>
      </c>
    </row>
    <row r="491" spans="1:7" x14ac:dyDescent="0.3">
      <c r="A491">
        <v>191.43</v>
      </c>
      <c r="B491" s="7">
        <f>'Prix - Colza 2'!D491</f>
        <v>350.75</v>
      </c>
      <c r="C491">
        <f>'Prix - Maïs grain 3'!D491</f>
        <v>158.5</v>
      </c>
      <c r="F491" s="7">
        <f>'Prix - Orge 8'!D491</f>
        <v>142</v>
      </c>
      <c r="G491" s="7">
        <f>'Prix - Blé dur 9'!D491</f>
        <v>237.5</v>
      </c>
    </row>
    <row r="492" spans="1:7" x14ac:dyDescent="0.3">
      <c r="A492">
        <v>190.68</v>
      </c>
      <c r="B492" s="7">
        <f>'Prix - Colza 2'!D492</f>
        <v>348</v>
      </c>
      <c r="C492">
        <f>'Prix - Maïs grain 3'!D492</f>
        <v>157.75</v>
      </c>
      <c r="F492" s="7">
        <f>'Prix - Orge 8'!D492</f>
        <v>143</v>
      </c>
      <c r="G492" s="7">
        <f>'Prix - Blé dur 9'!D492</f>
        <v>237.5</v>
      </c>
    </row>
    <row r="493" spans="1:7" x14ac:dyDescent="0.3">
      <c r="A493">
        <v>192.18</v>
      </c>
      <c r="B493" s="7">
        <f>'Prix - Colza 2'!D493</f>
        <v>350</v>
      </c>
      <c r="C493">
        <f>'Prix - Maïs grain 3'!D493</f>
        <v>159.25</v>
      </c>
      <c r="F493" s="7">
        <f>'Prix - Orge 8'!D493</f>
        <v>143.5</v>
      </c>
      <c r="G493" s="7">
        <f>'Prix - Blé dur 9'!D493</f>
        <v>240</v>
      </c>
    </row>
    <row r="494" spans="1:7" x14ac:dyDescent="0.3">
      <c r="A494">
        <v>191.93</v>
      </c>
      <c r="B494" s="7">
        <f>'Prix - Colza 2'!D494</f>
        <v>349</v>
      </c>
      <c r="C494">
        <f>'Prix - Maïs grain 3'!D494</f>
        <v>159</v>
      </c>
      <c r="F494" s="7">
        <f>'Prix - Orge 8'!D494</f>
        <v>145</v>
      </c>
      <c r="G494" s="7">
        <f>'Prix - Blé dur 9'!D494</f>
        <v>237.5</v>
      </c>
    </row>
    <row r="495" spans="1:7" x14ac:dyDescent="0.3">
      <c r="A495">
        <v>193.93</v>
      </c>
      <c r="B495" s="7">
        <f>'Prix - Colza 2'!D495</f>
        <v>347.25</v>
      </c>
      <c r="C495">
        <f>'Prix - Maïs grain 3'!D495</f>
        <v>158.75</v>
      </c>
      <c r="F495" s="7">
        <f>'Prix - Orge 8'!D495</f>
        <v>145.5</v>
      </c>
      <c r="G495" s="7">
        <f>'Prix - Blé dur 9'!D495</f>
        <v>237.5</v>
      </c>
    </row>
    <row r="496" spans="1:7" x14ac:dyDescent="0.3">
      <c r="A496">
        <v>191.68</v>
      </c>
      <c r="B496" s="7">
        <f>'Prix - Colza 2'!D496</f>
        <v>348</v>
      </c>
      <c r="C496">
        <f>'Prix - Maïs grain 3'!D496</f>
        <v>159.5</v>
      </c>
      <c r="F496" s="7">
        <f>'Prix - Orge 8'!D496</f>
        <v>143.5</v>
      </c>
      <c r="G496" s="7">
        <f>'Prix - Blé dur 9'!D496</f>
        <v>215</v>
      </c>
    </row>
    <row r="497" spans="1:7" x14ac:dyDescent="0.3">
      <c r="A497">
        <v>191.18</v>
      </c>
      <c r="B497" s="7">
        <f>'Prix - Colza 2'!D497</f>
        <v>350.25</v>
      </c>
      <c r="C497">
        <f>'Prix - Maïs grain 3'!D497</f>
        <v>159.5</v>
      </c>
      <c r="F497" s="7">
        <f>'Prix - Orge 8'!D497</f>
        <v>143.5</v>
      </c>
      <c r="G497" s="7">
        <f>'Prix - Blé dur 9'!D497</f>
        <v>215</v>
      </c>
    </row>
    <row r="498" spans="1:7" x14ac:dyDescent="0.3">
      <c r="A498">
        <v>190.18</v>
      </c>
      <c r="B498" s="7">
        <f>'Prix - Colza 2'!D498</f>
        <v>350.5</v>
      </c>
      <c r="C498">
        <f>'Prix - Maïs grain 3'!D498</f>
        <v>159</v>
      </c>
      <c r="F498" s="7">
        <f>'Prix - Orge 8'!D498</f>
        <v>141</v>
      </c>
      <c r="G498" s="7">
        <f>'Prix - Blé dur 9'!D498</f>
        <v>211</v>
      </c>
    </row>
    <row r="499" spans="1:7" x14ac:dyDescent="0.3">
      <c r="A499">
        <v>188.68</v>
      </c>
      <c r="B499" s="7">
        <f>'Prix - Colza 2'!D499</f>
        <v>352.25</v>
      </c>
      <c r="C499">
        <f>'Prix - Maïs grain 3'!D499</f>
        <v>158.75</v>
      </c>
      <c r="F499" s="7">
        <f>'Prix - Orge 8'!D499</f>
        <v>140</v>
      </c>
      <c r="G499" s="7">
        <f>'Prix - Blé dur 9'!D499</f>
        <v>210</v>
      </c>
    </row>
    <row r="500" spans="1:7" x14ac:dyDescent="0.3">
      <c r="A500">
        <v>188.18</v>
      </c>
      <c r="B500" s="7">
        <f>'Prix - Colza 2'!D500</f>
        <v>355</v>
      </c>
      <c r="C500">
        <f>'Prix - Maïs grain 3'!D500</f>
        <v>158.75</v>
      </c>
      <c r="F500" s="7">
        <f>'Prix - Orge 8'!D500</f>
        <v>139</v>
      </c>
      <c r="G500" s="7">
        <f>'Prix - Blé dur 9'!D500</f>
        <v>210</v>
      </c>
    </row>
    <row r="501" spans="1:7" x14ac:dyDescent="0.3">
      <c r="A501">
        <v>188.68</v>
      </c>
      <c r="B501" s="7">
        <f>'Prix - Colza 2'!D501</f>
        <v>354</v>
      </c>
      <c r="C501">
        <f>'Prix - Maïs grain 3'!D501</f>
        <v>158.25</v>
      </c>
      <c r="F501" s="7">
        <f>'Prix - Orge 8'!D501</f>
        <v>139</v>
      </c>
      <c r="G501" s="7">
        <f>'Prix - Blé dur 9'!D501</f>
        <v>215</v>
      </c>
    </row>
    <row r="502" spans="1:7" x14ac:dyDescent="0.3">
      <c r="A502">
        <v>187.68</v>
      </c>
      <c r="B502" s="7">
        <f>'Prix - Colza 2'!D502</f>
        <v>350.5</v>
      </c>
      <c r="C502">
        <f>'Prix - Maïs grain 3'!D502</f>
        <v>159</v>
      </c>
      <c r="F502" s="7">
        <f>'Prix - Orge 8'!D502</f>
        <v>137.5</v>
      </c>
      <c r="G502" s="7">
        <f>'Prix - Blé dur 9'!D502</f>
        <v>217</v>
      </c>
    </row>
    <row r="503" spans="1:7" x14ac:dyDescent="0.3">
      <c r="A503">
        <v>189.43</v>
      </c>
      <c r="B503" s="7">
        <f>'Prix - Colza 2'!D503</f>
        <v>351.75</v>
      </c>
      <c r="C503">
        <f>'Prix - Maïs grain 3'!D503</f>
        <v>158.25</v>
      </c>
      <c r="F503" s="7">
        <f>'Prix - Orge 8'!D503</f>
        <v>136</v>
      </c>
      <c r="G503" s="7">
        <f>'Prix - Blé dur 9'!D503</f>
        <v>219</v>
      </c>
    </row>
    <row r="504" spans="1:7" x14ac:dyDescent="0.3">
      <c r="A504">
        <v>189.18</v>
      </c>
      <c r="B504" s="7">
        <f>'Prix - Colza 2'!D504</f>
        <v>355.75</v>
      </c>
      <c r="C504">
        <f>'Prix - Maïs grain 3'!D504</f>
        <v>158</v>
      </c>
      <c r="F504" s="7">
        <f>'Prix - Orge 8'!D504</f>
        <v>135</v>
      </c>
      <c r="G504" s="7">
        <f>'Prix - Blé dur 9'!D504</f>
        <v>220</v>
      </c>
    </row>
    <row r="505" spans="1:7" x14ac:dyDescent="0.3">
      <c r="A505">
        <v>189.18</v>
      </c>
      <c r="B505" s="7">
        <f>'Prix - Colza 2'!D505</f>
        <v>357</v>
      </c>
      <c r="C505">
        <f>'Prix - Maïs grain 3'!D505</f>
        <v>158.25</v>
      </c>
      <c r="F505" s="7">
        <f>'Prix - Orge 8'!D505</f>
        <v>134</v>
      </c>
      <c r="G505" s="7">
        <f>'Prix - Blé dur 9'!D505</f>
        <v>245</v>
      </c>
    </row>
    <row r="506" spans="1:7" x14ac:dyDescent="0.3">
      <c r="A506">
        <v>189.43</v>
      </c>
      <c r="B506" s="7">
        <f>'Prix - Colza 2'!D506</f>
        <v>353.5</v>
      </c>
      <c r="C506">
        <f>'Prix - Maïs grain 3'!D506</f>
        <v>158</v>
      </c>
      <c r="F506" s="7">
        <f>'Prix - Orge 8'!D506</f>
        <v>138</v>
      </c>
      <c r="G506" s="7">
        <f>'Prix - Blé dur 9'!D506</f>
        <v>247.5</v>
      </c>
    </row>
    <row r="507" spans="1:7" x14ac:dyDescent="0.3">
      <c r="A507">
        <v>187.43</v>
      </c>
      <c r="B507" s="7">
        <f>'Prix - Colza 2'!D507</f>
        <v>352.75</v>
      </c>
      <c r="C507">
        <f>'Prix - Maïs grain 3'!D507</f>
        <v>158.5</v>
      </c>
      <c r="F507" s="7">
        <f>'Prix - Orge 8'!D507</f>
        <v>136</v>
      </c>
      <c r="G507" s="7">
        <f>'Prix - Blé dur 9'!D507</f>
        <v>247</v>
      </c>
    </row>
    <row r="508" spans="1:7" x14ac:dyDescent="0.3">
      <c r="A508">
        <v>186.43</v>
      </c>
      <c r="B508" s="7">
        <f>'Prix - Colza 2'!D508</f>
        <v>355.5</v>
      </c>
      <c r="C508">
        <f>'Prix - Maïs grain 3'!D508</f>
        <v>158.25</v>
      </c>
      <c r="F508" s="7">
        <f>'Prix - Orge 8'!D508</f>
        <v>139</v>
      </c>
      <c r="G508" s="7">
        <f>'Prix - Blé dur 9'!D508</f>
        <v>248</v>
      </c>
    </row>
    <row r="509" spans="1:7" x14ac:dyDescent="0.3">
      <c r="A509">
        <v>187.68</v>
      </c>
      <c r="B509" s="7">
        <f>'Prix - Colza 2'!D509</f>
        <v>357.5</v>
      </c>
      <c r="C509">
        <f>'Prix - Maïs grain 3'!D509</f>
        <v>157.25</v>
      </c>
      <c r="F509" s="7">
        <f>'Prix - Orge 8'!D509</f>
        <v>138</v>
      </c>
      <c r="G509" s="7">
        <f>'Prix - Blé dur 9'!D509</f>
        <v>248</v>
      </c>
    </row>
    <row r="510" spans="1:7" x14ac:dyDescent="0.3">
      <c r="A510">
        <v>188.68</v>
      </c>
      <c r="B510" s="7">
        <f>'Prix - Colza 2'!D510</f>
        <v>352.75</v>
      </c>
      <c r="C510">
        <f>'Prix - Maïs grain 3'!D510</f>
        <v>157.75</v>
      </c>
      <c r="F510" s="7">
        <f>'Prix - Orge 8'!D510</f>
        <v>137.5</v>
      </c>
      <c r="G510" s="7">
        <f>'Prix - Blé dur 9'!D510</f>
        <v>248</v>
      </c>
    </row>
    <row r="511" spans="1:7" x14ac:dyDescent="0.3">
      <c r="A511">
        <v>186.68</v>
      </c>
      <c r="B511" s="7">
        <f>'Prix - Colza 2'!D511</f>
        <v>348.5</v>
      </c>
      <c r="C511">
        <f>'Prix - Maïs grain 3'!D511</f>
        <v>158.5</v>
      </c>
      <c r="F511" s="7">
        <f>'Prix - Orge 8'!D511</f>
        <v>138.5</v>
      </c>
      <c r="G511" s="7">
        <f>'Prix - Blé dur 9'!D511</f>
        <v>252.5</v>
      </c>
    </row>
    <row r="512" spans="1:7" x14ac:dyDescent="0.3">
      <c r="A512">
        <v>185.18</v>
      </c>
      <c r="B512" s="7">
        <f>'Prix - Colza 2'!D512</f>
        <v>345</v>
      </c>
      <c r="C512">
        <f>'Prix - Maïs grain 3'!D512</f>
        <v>158</v>
      </c>
      <c r="F512" s="7">
        <f>'Prix - Orge 8'!D512</f>
        <v>138</v>
      </c>
      <c r="G512" s="7">
        <f>'Prix - Blé dur 9'!D512</f>
        <v>250</v>
      </c>
    </row>
    <row r="513" spans="1:7" x14ac:dyDescent="0.3">
      <c r="A513">
        <v>185.18</v>
      </c>
      <c r="B513" s="7">
        <f>'Prix - Colza 2'!D513</f>
        <v>342</v>
      </c>
      <c r="C513">
        <f>'Prix - Maïs grain 3'!D513</f>
        <v>157.75</v>
      </c>
      <c r="F513" s="7">
        <f>'Prix - Orge 8'!D513</f>
        <v>138</v>
      </c>
      <c r="G513" s="7">
        <f>'Prix - Blé dur 9'!D513</f>
        <v>260</v>
      </c>
    </row>
    <row r="514" spans="1:7" x14ac:dyDescent="0.3">
      <c r="A514">
        <v>185.18</v>
      </c>
      <c r="B514" s="7">
        <f>'Prix - Colza 2'!D514</f>
        <v>341.75</v>
      </c>
      <c r="C514">
        <f>'Prix - Maïs grain 3'!D514</f>
        <v>158</v>
      </c>
      <c r="F514" s="7">
        <f>'Prix - Orge 8'!D514</f>
        <v>139</v>
      </c>
      <c r="G514" s="7">
        <f>'Prix - Blé dur 9'!D514</f>
        <v>260</v>
      </c>
    </row>
    <row r="515" spans="1:7" x14ac:dyDescent="0.3">
      <c r="A515">
        <v>185.43</v>
      </c>
      <c r="B515" s="7">
        <f>'Prix - Colza 2'!D515</f>
        <v>341.75</v>
      </c>
      <c r="C515">
        <f>'Prix - Maïs grain 3'!D515</f>
        <v>158.25</v>
      </c>
      <c r="F515" s="7">
        <f>'Prix - Orge 8'!D515</f>
        <v>134.5</v>
      </c>
      <c r="G515" s="7">
        <f>'Prix - Blé dur 9'!D515</f>
        <v>270</v>
      </c>
    </row>
    <row r="516" spans="1:7" x14ac:dyDescent="0.3">
      <c r="A516">
        <v>183.43</v>
      </c>
      <c r="B516" s="7">
        <f>'Prix - Colza 2'!D516</f>
        <v>337</v>
      </c>
      <c r="C516">
        <f>'Prix - Maïs grain 3'!D516</f>
        <v>158.5</v>
      </c>
      <c r="F516" s="7">
        <f>'Prix - Orge 8'!D516</f>
        <v>135</v>
      </c>
      <c r="G516" s="7">
        <f>'Prix - Blé dur 9'!D516</f>
        <v>265</v>
      </c>
    </row>
    <row r="517" spans="1:7" x14ac:dyDescent="0.3">
      <c r="A517">
        <v>184.18</v>
      </c>
      <c r="B517" s="7">
        <f>'Prix - Colza 2'!D517</f>
        <v>339</v>
      </c>
      <c r="C517">
        <f>'Prix - Maïs grain 3'!D517</f>
        <v>159.25</v>
      </c>
      <c r="F517" s="7">
        <f>'Prix - Orge 8'!D517</f>
        <v>134.5</v>
      </c>
      <c r="G517" s="7">
        <f>'Prix - Blé dur 9'!D517</f>
        <v>270</v>
      </c>
    </row>
    <row r="518" spans="1:7" x14ac:dyDescent="0.3">
      <c r="A518">
        <v>182.68</v>
      </c>
      <c r="B518" s="7">
        <f>'Prix - Colza 2'!D518</f>
        <v>335</v>
      </c>
      <c r="C518">
        <f>'Prix - Maïs grain 3'!D518</f>
        <v>158.75</v>
      </c>
      <c r="F518" s="7">
        <f>'Prix - Orge 8'!D518</f>
        <v>135</v>
      </c>
      <c r="G518" s="7">
        <f>'Prix - Blé dur 9'!D518</f>
        <v>265</v>
      </c>
    </row>
    <row r="519" spans="1:7" x14ac:dyDescent="0.3">
      <c r="A519">
        <v>182.68</v>
      </c>
      <c r="B519" s="7">
        <f>'Prix - Colza 2'!D519</f>
        <v>334.5</v>
      </c>
      <c r="C519">
        <f>'Prix - Maïs grain 3'!D519</f>
        <v>159</v>
      </c>
      <c r="F519" s="7">
        <f>'Prix - Orge 8'!D519</f>
        <v>134</v>
      </c>
      <c r="G519" s="7">
        <f>'Prix - Blé dur 9'!D519</f>
        <v>260</v>
      </c>
    </row>
    <row r="520" spans="1:7" x14ac:dyDescent="0.3">
      <c r="A520">
        <v>181.43</v>
      </c>
      <c r="B520" s="7">
        <f>'Prix - Colza 2'!D520</f>
        <v>332.5</v>
      </c>
      <c r="C520">
        <f>'Prix - Maïs grain 3'!D520</f>
        <v>159.25</v>
      </c>
      <c r="F520" s="7">
        <f>'Prix - Orge 8'!D520</f>
        <v>132</v>
      </c>
      <c r="G520" s="7">
        <f>'Prix - Blé dur 9'!D520</f>
        <v>255</v>
      </c>
    </row>
    <row r="521" spans="1:7" x14ac:dyDescent="0.3">
      <c r="A521">
        <v>179.68</v>
      </c>
      <c r="B521" s="7">
        <f>'Prix - Colza 2'!D521</f>
        <v>332</v>
      </c>
      <c r="C521">
        <f>'Prix - Maïs grain 3'!D521</f>
        <v>157.25</v>
      </c>
      <c r="F521" s="7">
        <f>'Prix - Orge 8'!D521</f>
        <v>135</v>
      </c>
      <c r="G521" s="7">
        <f>'Prix - Blé dur 9'!D521</f>
        <v>250</v>
      </c>
    </row>
    <row r="522" spans="1:7" x14ac:dyDescent="0.3">
      <c r="A522">
        <v>177.93</v>
      </c>
      <c r="B522" s="7">
        <f>'Prix - Colza 2'!D522</f>
        <v>330.25</v>
      </c>
      <c r="C522">
        <f>'Prix - Maïs grain 3'!D522</f>
        <v>155.5</v>
      </c>
      <c r="F522" s="7">
        <f>'Prix - Orge 8'!D522</f>
        <v>136</v>
      </c>
      <c r="G522" s="7">
        <f>'Prix - Blé dur 9'!D522</f>
        <v>250</v>
      </c>
    </row>
    <row r="523" spans="1:7" x14ac:dyDescent="0.3">
      <c r="A523">
        <v>179.93</v>
      </c>
      <c r="B523" s="7">
        <f>'Prix - Colza 2'!D523</f>
        <v>328.5</v>
      </c>
      <c r="C523">
        <f>'Prix - Maïs grain 3'!D523</f>
        <v>154</v>
      </c>
      <c r="F523" s="7">
        <f>'Prix - Orge 8'!D523</f>
        <v>135</v>
      </c>
      <c r="G523" s="7">
        <f>'Prix - Blé dur 9'!D523</f>
        <v>247</v>
      </c>
    </row>
    <row r="524" spans="1:7" x14ac:dyDescent="0.3">
      <c r="A524">
        <v>183.93</v>
      </c>
      <c r="B524" s="7">
        <f>'Prix - Colza 2'!D524</f>
        <v>327.5</v>
      </c>
      <c r="C524">
        <f>'Prix - Maïs grain 3'!D524</f>
        <v>151.5</v>
      </c>
      <c r="F524" s="7">
        <f>'Prix - Orge 8'!D524</f>
        <v>134</v>
      </c>
      <c r="G524" s="7">
        <f>'Prix - Blé dur 9'!D524</f>
        <v>242</v>
      </c>
    </row>
    <row r="525" spans="1:7" x14ac:dyDescent="0.3">
      <c r="A525">
        <v>180.18</v>
      </c>
      <c r="B525" s="7">
        <f>'Prix - Colza 2'!D525</f>
        <v>323.25</v>
      </c>
      <c r="C525">
        <f>'Prix - Maïs grain 3'!D525</f>
        <v>151.75</v>
      </c>
      <c r="F525" s="7">
        <f>'Prix - Orge 8'!D525</f>
        <v>135.5</v>
      </c>
      <c r="G525" s="7">
        <f>'Prix - Blé dur 9'!D525</f>
        <v>239</v>
      </c>
    </row>
    <row r="526" spans="1:7" x14ac:dyDescent="0.3">
      <c r="A526">
        <v>177.18</v>
      </c>
      <c r="B526" s="7">
        <f>'Prix - Colza 2'!D526</f>
        <v>316</v>
      </c>
      <c r="C526">
        <f>'Prix - Maïs grain 3'!D526</f>
        <v>151.5</v>
      </c>
      <c r="F526" s="7">
        <f>'Prix - Orge 8'!D526</f>
        <v>136.5</v>
      </c>
      <c r="G526" s="7">
        <f>'Prix - Blé dur 9'!D526</f>
        <v>242.5</v>
      </c>
    </row>
    <row r="527" spans="1:7" x14ac:dyDescent="0.3">
      <c r="A527">
        <v>178.93</v>
      </c>
      <c r="B527" s="7">
        <f>'Prix - Colza 2'!D527</f>
        <v>322.25</v>
      </c>
      <c r="C527">
        <f>'Prix - Maïs grain 3'!D527</f>
        <v>152</v>
      </c>
      <c r="F527" s="7">
        <f>'Prix - Orge 8'!D527</f>
        <v>136.5</v>
      </c>
      <c r="G527" s="7">
        <f>'Prix - Blé dur 9'!D527</f>
        <v>235</v>
      </c>
    </row>
    <row r="528" spans="1:7" x14ac:dyDescent="0.3">
      <c r="A528">
        <v>180.43</v>
      </c>
      <c r="B528" s="7">
        <f>'Prix - Colza 2'!D528</f>
        <v>329.25</v>
      </c>
      <c r="C528">
        <f>'Prix - Maïs grain 3'!D528</f>
        <v>152</v>
      </c>
      <c r="F528" s="7">
        <f>'Prix - Orge 8'!D528</f>
        <v>136.5</v>
      </c>
      <c r="G528" s="7">
        <f>'Prix - Blé dur 9'!D528</f>
        <v>229</v>
      </c>
    </row>
    <row r="529" spans="1:7" x14ac:dyDescent="0.3">
      <c r="A529">
        <v>181.93</v>
      </c>
      <c r="B529" s="7">
        <f>'Prix - Colza 2'!D529</f>
        <v>327.75</v>
      </c>
      <c r="C529">
        <f>'Prix - Maïs grain 3'!D529</f>
        <v>151.75</v>
      </c>
      <c r="F529" s="7">
        <f>'Prix - Orge 8'!D529</f>
        <v>136</v>
      </c>
      <c r="G529" s="7">
        <f>'Prix - Blé dur 9'!D529</f>
        <v>225</v>
      </c>
    </row>
    <row r="530" spans="1:7" x14ac:dyDescent="0.3">
      <c r="A530">
        <v>180.68</v>
      </c>
      <c r="B530" s="7">
        <f>'Prix - Colza 2'!D530</f>
        <v>327.5</v>
      </c>
      <c r="C530">
        <f>'Prix - Maïs grain 3'!D530</f>
        <v>151.75</v>
      </c>
      <c r="F530" s="7">
        <f>'Prix - Orge 8'!D530</f>
        <v>139</v>
      </c>
      <c r="G530" s="7">
        <f>'Prix - Blé dur 9'!D530</f>
        <v>220</v>
      </c>
    </row>
    <row r="531" spans="1:7" x14ac:dyDescent="0.3">
      <c r="A531">
        <v>179.18</v>
      </c>
      <c r="B531" s="7">
        <f>'Prix - Colza 2'!D531</f>
        <v>332</v>
      </c>
      <c r="C531">
        <f>'Prix - Maïs grain 3'!D531</f>
        <v>151.75</v>
      </c>
      <c r="F531" s="7">
        <f>'Prix - Orge 8'!D531</f>
        <v>136</v>
      </c>
      <c r="G531" s="7">
        <f>'Prix - Blé dur 9'!D531</f>
        <v>225</v>
      </c>
    </row>
    <row r="532" spans="1:7" x14ac:dyDescent="0.3">
      <c r="A532">
        <v>175.93</v>
      </c>
      <c r="B532" s="7">
        <f>'Prix - Colza 2'!D532</f>
        <v>332.75</v>
      </c>
      <c r="C532">
        <f>'Prix - Maïs grain 3'!D532</f>
        <v>151.5</v>
      </c>
      <c r="F532" s="7">
        <f>'Prix - Orge 8'!D532</f>
        <v>133</v>
      </c>
      <c r="G532" s="7">
        <f>'Prix - Blé dur 9'!D532</f>
        <v>220</v>
      </c>
    </row>
    <row r="533" spans="1:7" x14ac:dyDescent="0.3">
      <c r="A533">
        <v>176.43</v>
      </c>
      <c r="B533" s="7">
        <f>'Prix - Colza 2'!D533</f>
        <v>330.75</v>
      </c>
      <c r="C533">
        <f>'Prix - Maïs grain 3'!D533</f>
        <v>151</v>
      </c>
      <c r="F533" s="7">
        <f>'Prix - Orge 8'!D533</f>
        <v>133</v>
      </c>
      <c r="G533" s="7">
        <f>'Prix - Blé dur 9'!D533</f>
        <v>225</v>
      </c>
    </row>
    <row r="534" spans="1:7" x14ac:dyDescent="0.3">
      <c r="A534">
        <v>171.43</v>
      </c>
      <c r="B534" s="7">
        <f>'Prix - Colza 2'!D534</f>
        <v>332.5</v>
      </c>
      <c r="C534">
        <f>'Prix - Maïs grain 3'!D534</f>
        <v>151.75</v>
      </c>
      <c r="F534" s="7">
        <f>'Prix - Orge 8'!D534</f>
        <v>134</v>
      </c>
      <c r="G534" s="7">
        <f>'Prix - Blé dur 9'!D534</f>
        <v>225</v>
      </c>
    </row>
    <row r="535" spans="1:7" x14ac:dyDescent="0.3">
      <c r="A535">
        <v>172.68</v>
      </c>
      <c r="B535" s="7">
        <f>'Prix - Colza 2'!D535</f>
        <v>328</v>
      </c>
      <c r="C535">
        <f>'Prix - Maïs grain 3'!D535</f>
        <v>151.5</v>
      </c>
      <c r="F535" s="7">
        <f>'Prix - Orge 8'!D535</f>
        <v>135</v>
      </c>
      <c r="G535" s="7">
        <f>'Prix - Blé dur 9'!D535</f>
        <v>228</v>
      </c>
    </row>
    <row r="536" spans="1:7" x14ac:dyDescent="0.3">
      <c r="A536">
        <v>174.18</v>
      </c>
      <c r="B536" s="7">
        <f>'Prix - Colza 2'!D536</f>
        <v>328</v>
      </c>
      <c r="C536">
        <f>'Prix - Maïs grain 3'!D536</f>
        <v>152.25</v>
      </c>
      <c r="F536" s="7">
        <f>'Prix - Orge 8'!D536</f>
        <v>136.5</v>
      </c>
      <c r="G536" s="7">
        <f>'Prix - Blé dur 9'!D536</f>
        <v>230</v>
      </c>
    </row>
    <row r="537" spans="1:7" x14ac:dyDescent="0.3">
      <c r="A537">
        <v>175.68</v>
      </c>
      <c r="B537" s="7">
        <f>'Prix - Colza 2'!D537</f>
        <v>325.75</v>
      </c>
      <c r="C537">
        <f>'Prix - Maïs grain 3'!D537</f>
        <v>152.25</v>
      </c>
      <c r="F537" s="7">
        <f>'Prix - Orge 8'!D537</f>
        <v>136.5</v>
      </c>
      <c r="G537" s="7">
        <f>'Prix - Blé dur 9'!D537</f>
        <v>228.5</v>
      </c>
    </row>
    <row r="538" spans="1:7" x14ac:dyDescent="0.3">
      <c r="A538">
        <v>179.18</v>
      </c>
      <c r="B538" s="7">
        <f>'Prix - Colza 2'!D538</f>
        <v>325.75</v>
      </c>
      <c r="C538">
        <f>'Prix - Maïs grain 3'!D538</f>
        <v>152.5</v>
      </c>
      <c r="F538" s="7">
        <f>'Prix - Orge 8'!D538</f>
        <v>143</v>
      </c>
      <c r="G538" s="7">
        <f>'Prix - Blé dur 9'!D538</f>
        <v>224</v>
      </c>
    </row>
    <row r="539" spans="1:7" x14ac:dyDescent="0.3">
      <c r="A539">
        <v>177.18</v>
      </c>
      <c r="B539" s="7">
        <f>'Prix - Colza 2'!D539</f>
        <v>327</v>
      </c>
      <c r="C539">
        <f>'Prix - Maïs grain 3'!D539</f>
        <v>153</v>
      </c>
      <c r="F539" s="7">
        <f>'Prix - Orge 8'!D539</f>
        <v>136</v>
      </c>
      <c r="G539" s="7">
        <f>'Prix - Blé dur 9'!D539</f>
        <v>227</v>
      </c>
    </row>
    <row r="540" spans="1:7" x14ac:dyDescent="0.3">
      <c r="A540">
        <v>175.18</v>
      </c>
      <c r="B540" s="7">
        <f>'Prix - Colza 2'!D540</f>
        <v>328</v>
      </c>
      <c r="C540">
        <f>'Prix - Maïs grain 3'!D540</f>
        <v>153.75</v>
      </c>
      <c r="F540" s="7">
        <f>'Prix - Orge 8'!D540</f>
        <v>134.5</v>
      </c>
      <c r="G540" s="7">
        <f>'Prix - Blé dur 9'!D540</f>
        <v>230</v>
      </c>
    </row>
    <row r="541" spans="1:7" x14ac:dyDescent="0.3">
      <c r="A541">
        <v>173.18</v>
      </c>
      <c r="B541" s="7">
        <f>'Prix - Colza 2'!D541</f>
        <v>324.75</v>
      </c>
      <c r="C541">
        <f>'Prix - Maïs grain 3'!D541</f>
        <v>154.25</v>
      </c>
      <c r="F541" s="7">
        <f>'Prix - Orge 8'!D541</f>
        <v>133</v>
      </c>
      <c r="G541" s="7">
        <f>'Prix - Blé dur 9'!D541</f>
        <v>230</v>
      </c>
    </row>
    <row r="542" spans="1:7" x14ac:dyDescent="0.3">
      <c r="A542">
        <v>172.93</v>
      </c>
      <c r="B542" s="7">
        <f>'Prix - Colza 2'!D542</f>
        <v>322.25</v>
      </c>
      <c r="C542">
        <f>'Prix - Maïs grain 3'!D542</f>
        <v>154.25</v>
      </c>
      <c r="F542" s="7">
        <f>'Prix - Orge 8'!D542</f>
        <v>134</v>
      </c>
      <c r="G542" s="7">
        <f>'Prix - Blé dur 9'!D542</f>
        <v>225</v>
      </c>
    </row>
    <row r="543" spans="1:7" x14ac:dyDescent="0.3">
      <c r="A543">
        <v>172.18</v>
      </c>
      <c r="B543" s="7">
        <f>'Prix - Colza 2'!D543</f>
        <v>321.75</v>
      </c>
      <c r="C543">
        <f>'Prix - Maïs grain 3'!D543</f>
        <v>155</v>
      </c>
      <c r="F543" s="7">
        <f>'Prix - Orge 8'!D543</f>
        <v>138</v>
      </c>
      <c r="G543" s="7">
        <f>'Prix - Blé dur 9'!D543</f>
        <v>225</v>
      </c>
    </row>
    <row r="544" spans="1:7" x14ac:dyDescent="0.3">
      <c r="A544">
        <v>171.18</v>
      </c>
      <c r="B544" s="7">
        <f>'Prix - Colza 2'!D544</f>
        <v>322.5</v>
      </c>
      <c r="C544">
        <f>'Prix - Maïs grain 3'!D544</f>
        <v>154.75</v>
      </c>
      <c r="F544" s="7">
        <f>'Prix - Orge 8'!D544</f>
        <v>136.5</v>
      </c>
      <c r="G544" s="7">
        <f>'Prix - Blé dur 9'!D544</f>
        <v>225</v>
      </c>
    </row>
    <row r="545" spans="1:7" x14ac:dyDescent="0.3">
      <c r="A545">
        <v>174.68</v>
      </c>
      <c r="B545" s="7">
        <f>'Prix - Colza 2'!D545</f>
        <v>321.75</v>
      </c>
      <c r="C545">
        <f>'Prix - Maïs grain 3'!D545</f>
        <v>155</v>
      </c>
      <c r="F545" s="7">
        <f>'Prix - Orge 8'!D545</f>
        <v>135.5</v>
      </c>
      <c r="G545" s="7">
        <f>'Prix - Blé dur 9'!D545</f>
        <v>225</v>
      </c>
    </row>
    <row r="546" spans="1:7" x14ac:dyDescent="0.3">
      <c r="A546">
        <v>172.68</v>
      </c>
      <c r="B546" s="7">
        <f>'Prix - Colza 2'!D546</f>
        <v>321.5</v>
      </c>
      <c r="C546">
        <f>'Prix - Maïs grain 3'!D546</f>
        <v>153.75</v>
      </c>
      <c r="F546" s="7">
        <f>'Prix - Orge 8'!D546</f>
        <v>133</v>
      </c>
      <c r="G546" s="7">
        <f>'Prix - Blé dur 9'!D546</f>
        <v>225</v>
      </c>
    </row>
    <row r="547" spans="1:7" x14ac:dyDescent="0.3">
      <c r="A547">
        <v>173.43</v>
      </c>
      <c r="B547" s="7">
        <f>'Prix - Colza 2'!D547</f>
        <v>319.5</v>
      </c>
      <c r="C547">
        <f>'Prix - Maïs grain 3'!D547</f>
        <v>153.25</v>
      </c>
      <c r="F547" s="7">
        <f>'Prix - Orge 8'!D547</f>
        <v>133.5</v>
      </c>
      <c r="G547" s="7">
        <f>'Prix - Blé dur 9'!D547</f>
        <v>225</v>
      </c>
    </row>
    <row r="548" spans="1:7" x14ac:dyDescent="0.3">
      <c r="A548">
        <v>172.18</v>
      </c>
      <c r="B548" s="7">
        <f>'Prix - Colza 2'!D548</f>
        <v>320.75</v>
      </c>
      <c r="C548">
        <f>'Prix - Maïs grain 3'!D548</f>
        <v>152.75</v>
      </c>
      <c r="F548" s="7">
        <f>'Prix - Orge 8'!D548</f>
        <v>133</v>
      </c>
      <c r="G548" s="7">
        <f>'Prix - Blé dur 9'!D548</f>
        <v>222</v>
      </c>
    </row>
    <row r="549" spans="1:7" x14ac:dyDescent="0.3">
      <c r="A549">
        <v>172.43</v>
      </c>
      <c r="B549" s="7">
        <f>'Prix - Colza 2'!D549</f>
        <v>323.5</v>
      </c>
      <c r="C549">
        <f>'Prix - Maïs grain 3'!D549</f>
        <v>152.5</v>
      </c>
      <c r="F549" s="7">
        <f>'Prix - Orge 8'!D549</f>
        <v>136</v>
      </c>
      <c r="G549" s="7">
        <f>'Prix - Blé dur 9'!D549</f>
        <v>222.5</v>
      </c>
    </row>
    <row r="550" spans="1:7" x14ac:dyDescent="0.3">
      <c r="A550">
        <v>174.68</v>
      </c>
      <c r="B550" s="7">
        <f>'Prix - Colza 2'!D550</f>
        <v>324.75</v>
      </c>
      <c r="C550">
        <f>'Prix - Maïs grain 3'!D550</f>
        <v>152.75</v>
      </c>
      <c r="F550" s="7">
        <f>'Prix - Orge 8'!D550</f>
        <v>134</v>
      </c>
      <c r="G550" s="7">
        <f>'Prix - Blé dur 9'!D550</f>
        <v>228</v>
      </c>
    </row>
    <row r="551" spans="1:7" x14ac:dyDescent="0.3">
      <c r="A551">
        <v>174.43</v>
      </c>
      <c r="B551" s="7">
        <f>'Prix - Colza 2'!D551</f>
        <v>321.5</v>
      </c>
      <c r="C551">
        <f>'Prix - Maïs grain 3'!D551</f>
        <v>153.25</v>
      </c>
      <c r="F551" s="7">
        <f>'Prix - Orge 8'!D551</f>
        <v>131</v>
      </c>
      <c r="G551" s="7">
        <f>'Prix - Blé dur 9'!D551</f>
        <v>210</v>
      </c>
    </row>
    <row r="552" spans="1:7" x14ac:dyDescent="0.3">
      <c r="A552">
        <v>173.68</v>
      </c>
      <c r="B552" s="7">
        <f>'Prix - Colza 2'!D552</f>
        <v>324.25</v>
      </c>
      <c r="C552">
        <f>'Prix - Maïs grain 3'!D552</f>
        <v>153.25</v>
      </c>
      <c r="F552" s="7">
        <f>'Prix - Orge 8'!D552</f>
        <v>133</v>
      </c>
      <c r="G552" s="7">
        <f>'Prix - Blé dur 9'!D552</f>
        <v>212</v>
      </c>
    </row>
    <row r="553" spans="1:7" x14ac:dyDescent="0.3">
      <c r="A553">
        <v>174.43</v>
      </c>
      <c r="B553" s="7">
        <f>'Prix - Colza 2'!D553</f>
        <v>325.75</v>
      </c>
      <c r="C553">
        <f>'Prix - Maïs grain 3'!D553</f>
        <v>154.5</v>
      </c>
      <c r="F553" s="7">
        <f>'Prix - Orge 8'!D553</f>
        <v>133</v>
      </c>
      <c r="G553" s="7">
        <f>'Prix - Blé dur 9'!D553</f>
        <v>218</v>
      </c>
    </row>
    <row r="554" spans="1:7" x14ac:dyDescent="0.3">
      <c r="A554">
        <v>175.93</v>
      </c>
      <c r="B554" s="7">
        <f>'Prix - Colza 2'!D554</f>
        <v>328.5</v>
      </c>
      <c r="C554">
        <f>'Prix - Maïs grain 3'!D554</f>
        <v>154.25</v>
      </c>
      <c r="F554" s="7">
        <f>'Prix - Orge 8'!D554</f>
        <v>135</v>
      </c>
      <c r="G554" s="7">
        <f>'Prix - Blé dur 9'!D554</f>
        <v>215</v>
      </c>
    </row>
    <row r="555" spans="1:7" x14ac:dyDescent="0.3">
      <c r="A555">
        <v>175.18</v>
      </c>
      <c r="B555" s="7">
        <f>'Prix - Colza 2'!D555</f>
        <v>323.75</v>
      </c>
      <c r="C555">
        <f>'Prix - Maïs grain 3'!D555</f>
        <v>156</v>
      </c>
      <c r="F555" s="7">
        <f>'Prix - Orge 8'!D555</f>
        <v>129</v>
      </c>
      <c r="G555" s="7">
        <f>'Prix - Blé dur 9'!D555</f>
        <v>213</v>
      </c>
    </row>
    <row r="556" spans="1:7" x14ac:dyDescent="0.3">
      <c r="A556">
        <v>174.68</v>
      </c>
      <c r="B556" s="7">
        <f>'Prix - Colza 2'!D556</f>
        <v>323.5</v>
      </c>
      <c r="C556">
        <f>'Prix - Maïs grain 3'!D556</f>
        <v>155</v>
      </c>
      <c r="F556" s="7">
        <f>'Prix - Orge 8'!D556</f>
        <v>128</v>
      </c>
      <c r="G556" s="7">
        <f>'Prix - Blé dur 9'!D556</f>
        <v>215</v>
      </c>
    </row>
    <row r="557" spans="1:7" x14ac:dyDescent="0.3">
      <c r="A557">
        <v>174.43</v>
      </c>
      <c r="B557" s="7">
        <f>'Prix - Colza 2'!D557</f>
        <v>326.5</v>
      </c>
      <c r="C557">
        <f>'Prix - Maïs grain 3'!D557</f>
        <v>155.75</v>
      </c>
      <c r="F557" s="7">
        <f>'Prix - Orge 8'!D557</f>
        <v>131.5</v>
      </c>
      <c r="G557" s="7">
        <f>'Prix - Blé dur 9'!D557</f>
        <v>215</v>
      </c>
    </row>
    <row r="558" spans="1:7" x14ac:dyDescent="0.3">
      <c r="A558">
        <v>171.93</v>
      </c>
      <c r="B558" s="7">
        <f>'Prix - Colza 2'!D558</f>
        <v>323</v>
      </c>
      <c r="C558">
        <f>'Prix - Maïs grain 3'!D558</f>
        <v>157</v>
      </c>
      <c r="F558" s="7">
        <f>'Prix - Orge 8'!D558</f>
        <v>132</v>
      </c>
      <c r="G558" s="7">
        <f>'Prix - Blé dur 9'!D558</f>
        <v>210.5</v>
      </c>
    </row>
    <row r="559" spans="1:7" x14ac:dyDescent="0.3">
      <c r="A559">
        <v>171.68</v>
      </c>
      <c r="B559" s="7">
        <f>'Prix - Colza 2'!D559</f>
        <v>323.25</v>
      </c>
      <c r="C559">
        <f>'Prix - Maïs grain 3'!D559</f>
        <v>172.75</v>
      </c>
      <c r="F559" s="7">
        <f>'Prix - Orge 8'!D559</f>
        <v>132.5</v>
      </c>
      <c r="G559" s="7">
        <f>'Prix - Blé dur 9'!D559</f>
        <v>210</v>
      </c>
    </row>
    <row r="560" spans="1:7" x14ac:dyDescent="0.3">
      <c r="A560">
        <v>172.93</v>
      </c>
      <c r="B560" s="7">
        <f>'Prix - Colza 2'!D560</f>
        <v>325.25</v>
      </c>
      <c r="C560">
        <f>'Prix - Maïs grain 3'!D560</f>
        <v>171.25</v>
      </c>
      <c r="F560" s="7">
        <f>'Prix - Orge 8'!D560</f>
        <v>132.5</v>
      </c>
      <c r="G560" s="7">
        <f>'Prix - Blé dur 9'!D560</f>
        <v>210</v>
      </c>
    </row>
    <row r="561" spans="1:7" x14ac:dyDescent="0.3">
      <c r="A561">
        <v>171.18</v>
      </c>
      <c r="B561" s="7">
        <f>'Prix - Colza 2'!D561</f>
        <v>324.75</v>
      </c>
      <c r="C561">
        <f>'Prix - Maïs grain 3'!D561</f>
        <v>171.75</v>
      </c>
      <c r="F561" s="7">
        <f>'Prix - Orge 8'!D561</f>
        <v>132.5</v>
      </c>
      <c r="G561" s="7">
        <f>'Prix - Blé dur 9'!D561</f>
        <v>210</v>
      </c>
    </row>
    <row r="562" spans="1:7" x14ac:dyDescent="0.3">
      <c r="A562">
        <v>170.18</v>
      </c>
      <c r="B562" s="7">
        <f>'Prix - Colza 2'!D562</f>
        <v>324</v>
      </c>
      <c r="C562">
        <f>'Prix - Maïs grain 3'!D562</f>
        <v>172.5</v>
      </c>
      <c r="F562" s="7">
        <f>'Prix - Orge 8'!D562</f>
        <v>132</v>
      </c>
      <c r="G562" s="7">
        <f>'Prix - Blé dur 9'!D562</f>
        <v>210</v>
      </c>
    </row>
    <row r="563" spans="1:7" x14ac:dyDescent="0.3">
      <c r="A563">
        <v>168.18</v>
      </c>
      <c r="B563" s="7">
        <f>'Prix - Colza 2'!D563</f>
        <v>323.25</v>
      </c>
      <c r="C563">
        <f>'Prix - Maïs grain 3'!D563</f>
        <v>171.5</v>
      </c>
      <c r="F563" s="7">
        <f>'Prix - Orge 8'!D563</f>
        <v>129</v>
      </c>
      <c r="G563" s="7">
        <f>'Prix - Blé dur 9'!D563</f>
        <v>207.5</v>
      </c>
    </row>
    <row r="564" spans="1:7" x14ac:dyDescent="0.3">
      <c r="A564">
        <v>164.93</v>
      </c>
      <c r="B564" s="7">
        <f>'Prix - Colza 2'!D564</f>
        <v>321.25</v>
      </c>
      <c r="C564">
        <f>'Prix - Maïs grain 3'!D564</f>
        <v>172.5</v>
      </c>
      <c r="F564" s="7">
        <f>'Prix - Orge 8'!D564</f>
        <v>132</v>
      </c>
      <c r="G564" s="7">
        <f>'Prix - Blé dur 9'!D564</f>
        <v>204</v>
      </c>
    </row>
    <row r="565" spans="1:7" x14ac:dyDescent="0.3">
      <c r="A565">
        <v>163.68</v>
      </c>
      <c r="B565" s="7">
        <f>'Prix - Colza 2'!D565</f>
        <v>321.5</v>
      </c>
      <c r="C565">
        <f>'Prix - Maïs grain 3'!D565</f>
        <v>173.25</v>
      </c>
      <c r="F565" s="7">
        <f>'Prix - Orge 8'!D565</f>
        <v>130</v>
      </c>
      <c r="G565" s="7">
        <f>'Prix - Blé dur 9'!D565</f>
        <v>204</v>
      </c>
    </row>
    <row r="566" spans="1:7" x14ac:dyDescent="0.3">
      <c r="A566">
        <v>162.43</v>
      </c>
      <c r="B566" s="7">
        <f>'Prix - Colza 2'!D566</f>
        <v>323.5</v>
      </c>
      <c r="C566">
        <f>'Prix - Maïs grain 3'!D566</f>
        <v>173.25</v>
      </c>
      <c r="F566" s="7">
        <f>'Prix - Orge 8'!D566</f>
        <v>130</v>
      </c>
      <c r="G566" s="7">
        <f>'Prix - Blé dur 9'!D566</f>
        <v>205</v>
      </c>
    </row>
    <row r="567" spans="1:7" x14ac:dyDescent="0.3">
      <c r="A567">
        <v>162.93</v>
      </c>
      <c r="B567" s="7">
        <f>'Prix - Colza 2'!D567</f>
        <v>324</v>
      </c>
      <c r="C567">
        <f>'Prix - Maïs grain 3'!D567</f>
        <v>172</v>
      </c>
      <c r="F567" s="7">
        <f>'Prix - Orge 8'!D567</f>
        <v>131.5</v>
      </c>
      <c r="G567" s="7">
        <f>'Prix - Blé dur 9'!D567</f>
        <v>201</v>
      </c>
    </row>
    <row r="568" spans="1:7" x14ac:dyDescent="0.3">
      <c r="A568">
        <v>162.43</v>
      </c>
      <c r="B568" s="7">
        <f>'Prix - Colza 2'!D568</f>
        <v>325.75</v>
      </c>
      <c r="C568">
        <f>'Prix - Maïs grain 3'!D568</f>
        <v>171.5</v>
      </c>
      <c r="F568" s="7">
        <f>'Prix - Orge 8'!D568</f>
        <v>134</v>
      </c>
      <c r="G568" s="7">
        <f>'Prix - Blé dur 9'!D568</f>
        <v>200</v>
      </c>
    </row>
    <row r="569" spans="1:7" x14ac:dyDescent="0.3">
      <c r="A569">
        <v>159.93</v>
      </c>
      <c r="B569" s="7">
        <f>'Prix - Colza 2'!D569</f>
        <v>323</v>
      </c>
      <c r="C569">
        <f>'Prix - Maïs grain 3'!D569</f>
        <v>171.25</v>
      </c>
      <c r="F569" s="7">
        <f>'Prix - Orge 8'!D569</f>
        <v>130</v>
      </c>
      <c r="G569" s="7">
        <f>'Prix - Blé dur 9'!D569</f>
        <v>200</v>
      </c>
    </row>
    <row r="570" spans="1:7" x14ac:dyDescent="0.3">
      <c r="A570">
        <v>154.43</v>
      </c>
      <c r="B570" s="7">
        <f>'Prix - Colza 2'!D570</f>
        <v>318.25</v>
      </c>
      <c r="C570">
        <f>'Prix - Maïs grain 3'!D570</f>
        <v>171.25</v>
      </c>
      <c r="F570" s="7">
        <f>'Prix - Orge 8'!D570</f>
        <v>130</v>
      </c>
      <c r="G570" s="7">
        <f>'Prix - Blé dur 9'!D570</f>
        <v>197</v>
      </c>
    </row>
    <row r="571" spans="1:7" x14ac:dyDescent="0.3">
      <c r="A571">
        <v>152.18</v>
      </c>
      <c r="B571" s="7">
        <f>'Prix - Colza 2'!D571</f>
        <v>310.5</v>
      </c>
      <c r="C571">
        <f>'Prix - Maïs grain 3'!D571</f>
        <v>171.5</v>
      </c>
      <c r="F571" s="7">
        <f>'Prix - Orge 8'!D571</f>
        <v>130</v>
      </c>
      <c r="G571" s="7">
        <f>'Prix - Blé dur 9'!D571</f>
        <v>196</v>
      </c>
    </row>
    <row r="572" spans="1:7" x14ac:dyDescent="0.3">
      <c r="A572">
        <v>151.18</v>
      </c>
      <c r="B572" s="7">
        <f>'Prix - Colza 2'!D572</f>
        <v>311.25</v>
      </c>
      <c r="C572">
        <f>'Prix - Maïs grain 3'!D572</f>
        <v>171.5</v>
      </c>
      <c r="F572" s="7">
        <f>'Prix - Orge 8'!D572</f>
        <v>131</v>
      </c>
      <c r="G572" s="7">
        <f>'Prix - Blé dur 9'!D572</f>
        <v>198</v>
      </c>
    </row>
    <row r="573" spans="1:7" x14ac:dyDescent="0.3">
      <c r="A573">
        <v>153.68</v>
      </c>
      <c r="B573" s="7">
        <f>'Prix - Colza 2'!D573</f>
        <v>314.75</v>
      </c>
      <c r="C573">
        <f>'Prix - Maïs grain 3'!D573</f>
        <v>171</v>
      </c>
      <c r="F573" s="7">
        <f>'Prix - Orge 8'!D573</f>
        <v>135</v>
      </c>
      <c r="G573" s="7">
        <f>'Prix - Blé dur 9'!D573</f>
        <v>202</v>
      </c>
    </row>
    <row r="574" spans="1:7" x14ac:dyDescent="0.3">
      <c r="A574">
        <v>151.68</v>
      </c>
      <c r="B574" s="7">
        <f>'Prix - Colza 2'!D574</f>
        <v>317</v>
      </c>
      <c r="C574">
        <f>'Prix - Maïs grain 3'!D574</f>
        <v>171</v>
      </c>
      <c r="F574" s="7">
        <f>'Prix - Orge 8'!D574</f>
        <v>131</v>
      </c>
      <c r="G574" s="7">
        <f>'Prix - Blé dur 9'!D574</f>
        <v>201.5</v>
      </c>
    </row>
    <row r="575" spans="1:7" x14ac:dyDescent="0.3">
      <c r="A575">
        <v>152.93</v>
      </c>
      <c r="B575" s="7">
        <f>'Prix - Colza 2'!D575</f>
        <v>315.5</v>
      </c>
      <c r="C575">
        <f>'Prix - Maïs grain 3'!D575</f>
        <v>171.75</v>
      </c>
      <c r="F575" s="7">
        <f>'Prix - Orge 8'!D575</f>
        <v>129</v>
      </c>
      <c r="G575" s="7">
        <f>'Prix - Blé dur 9'!D575</f>
        <v>202</v>
      </c>
    </row>
    <row r="576" spans="1:7" x14ac:dyDescent="0.3">
      <c r="A576">
        <v>154.68</v>
      </c>
      <c r="B576" s="7">
        <f>'Prix - Colza 2'!D576</f>
        <v>317.5</v>
      </c>
      <c r="C576">
        <f>'Prix - Maïs grain 3'!D576</f>
        <v>171.75</v>
      </c>
      <c r="F576" s="7">
        <f>'Prix - Orge 8'!D576</f>
        <v>143</v>
      </c>
      <c r="G576" s="7">
        <f>'Prix - Blé dur 9'!D576</f>
        <v>196</v>
      </c>
    </row>
    <row r="577" spans="1:7" x14ac:dyDescent="0.3">
      <c r="A577">
        <v>153.68</v>
      </c>
      <c r="B577" s="7">
        <f>'Prix - Colza 2'!D577</f>
        <v>318.75</v>
      </c>
      <c r="C577">
        <f>'Prix - Maïs grain 3'!D577</f>
        <v>171.75</v>
      </c>
      <c r="F577" s="7">
        <f>'Prix - Orge 8'!D577</f>
        <v>146</v>
      </c>
      <c r="G577" s="7">
        <f>'Prix - Blé dur 9'!D577</f>
        <v>196.5</v>
      </c>
    </row>
    <row r="578" spans="1:7" x14ac:dyDescent="0.3">
      <c r="A578">
        <v>155.68</v>
      </c>
      <c r="B578" s="7">
        <f>'Prix - Colza 2'!D578</f>
        <v>320.25</v>
      </c>
      <c r="C578">
        <f>'Prix - Maïs grain 3'!D578</f>
        <v>173</v>
      </c>
      <c r="F578" s="7">
        <f>'Prix - Orge 8'!D578</f>
        <v>143</v>
      </c>
      <c r="G578" s="7">
        <f>'Prix - Blé dur 9'!D578</f>
        <v>201.5</v>
      </c>
    </row>
    <row r="579" spans="1:7" x14ac:dyDescent="0.3">
      <c r="A579">
        <v>158.93</v>
      </c>
      <c r="B579" s="7">
        <f>'Prix - Colza 2'!D579</f>
        <v>320.75</v>
      </c>
      <c r="C579">
        <f>'Prix - Maïs grain 3'!D579</f>
        <v>173.5</v>
      </c>
      <c r="F579" s="7">
        <f>'Prix - Orge 8'!D579</f>
        <v>141</v>
      </c>
      <c r="G579" s="7">
        <f>'Prix - Blé dur 9'!D579</f>
        <v>200.5</v>
      </c>
    </row>
    <row r="580" spans="1:7" x14ac:dyDescent="0.3">
      <c r="A580">
        <v>159.43</v>
      </c>
      <c r="B580" s="7">
        <f>'Prix - Colza 2'!D580</f>
        <v>325</v>
      </c>
      <c r="C580">
        <f>'Prix - Maïs grain 3'!D580</f>
        <v>173.25</v>
      </c>
      <c r="F580" s="7">
        <f>'Prix - Orge 8'!D580</f>
        <v>142</v>
      </c>
      <c r="G580" s="7">
        <f>'Prix - Blé dur 9'!D580</f>
        <v>203</v>
      </c>
    </row>
    <row r="581" spans="1:7" x14ac:dyDescent="0.3">
      <c r="A581">
        <v>161.18</v>
      </c>
      <c r="B581" s="7">
        <f>'Prix - Colza 2'!D581</f>
        <v>331.25</v>
      </c>
      <c r="C581">
        <f>'Prix - Maïs grain 3'!D581</f>
        <v>173</v>
      </c>
      <c r="F581" s="7">
        <f>'Prix - Orge 8'!D581</f>
        <v>141</v>
      </c>
      <c r="G581" s="7">
        <f>'Prix - Blé dur 9'!D581</f>
        <v>200</v>
      </c>
    </row>
    <row r="582" spans="1:7" x14ac:dyDescent="0.3">
      <c r="A582">
        <v>163.68</v>
      </c>
      <c r="B582" s="7">
        <f>'Prix - Colza 2'!D582</f>
        <v>330.75</v>
      </c>
      <c r="C582">
        <f>'Prix - Maïs grain 3'!D582</f>
        <v>173</v>
      </c>
      <c r="F582" s="7">
        <f>'Prix - Orge 8'!D582</f>
        <v>141</v>
      </c>
      <c r="G582" s="7">
        <f>'Prix - Blé dur 9'!D582</f>
        <v>200</v>
      </c>
    </row>
    <row r="583" spans="1:7" x14ac:dyDescent="0.3">
      <c r="A583">
        <v>161.18</v>
      </c>
      <c r="B583" s="7">
        <f>'Prix - Colza 2'!D583</f>
        <v>328</v>
      </c>
      <c r="C583">
        <f>'Prix - Maïs grain 3'!D583</f>
        <v>173</v>
      </c>
      <c r="F583" s="7">
        <f>'Prix - Orge 8'!D583</f>
        <v>141</v>
      </c>
      <c r="G583" s="7">
        <f>'Prix - Blé dur 9'!D583</f>
        <v>200</v>
      </c>
    </row>
    <row r="584" spans="1:7" x14ac:dyDescent="0.3">
      <c r="A584">
        <v>158.18</v>
      </c>
      <c r="B584" s="7">
        <f>'Prix - Colza 2'!D584</f>
        <v>326.25</v>
      </c>
      <c r="C584">
        <f>'Prix - Maïs grain 3'!D584</f>
        <v>173</v>
      </c>
      <c r="F584" s="7">
        <f>'Prix - Orge 8'!D584</f>
        <v>139</v>
      </c>
      <c r="G584" s="7">
        <f>'Prix - Blé dur 9'!D584</f>
        <v>197</v>
      </c>
    </row>
    <row r="585" spans="1:7" x14ac:dyDescent="0.3">
      <c r="A585">
        <v>159.68</v>
      </c>
      <c r="B585" s="7">
        <f>'Prix - Colza 2'!D585</f>
        <v>324</v>
      </c>
      <c r="C585">
        <f>'Prix - Maïs grain 3'!D585</f>
        <v>173</v>
      </c>
      <c r="F585" s="7">
        <f>'Prix - Orge 8'!D585</f>
        <v>136</v>
      </c>
      <c r="G585" s="7">
        <f>'Prix - Blé dur 9'!D585</f>
        <v>197</v>
      </c>
    </row>
    <row r="586" spans="1:7" x14ac:dyDescent="0.3">
      <c r="A586">
        <v>158.43</v>
      </c>
      <c r="B586" s="7">
        <f>'Prix - Colza 2'!D586</f>
        <v>322.25</v>
      </c>
      <c r="C586">
        <f>'Prix - Maïs grain 3'!D586</f>
        <v>172</v>
      </c>
      <c r="F586" s="7">
        <f>'Prix - Orge 8'!D586</f>
        <v>137</v>
      </c>
      <c r="G586" s="7">
        <f>'Prix - Blé dur 9'!D586</f>
        <v>197.5</v>
      </c>
    </row>
    <row r="587" spans="1:7" x14ac:dyDescent="0.3">
      <c r="A587">
        <v>159.43</v>
      </c>
      <c r="B587" s="7">
        <f>'Prix - Colza 2'!D587</f>
        <v>323.5</v>
      </c>
      <c r="C587">
        <f>'Prix - Maïs grain 3'!D587</f>
        <v>172.75</v>
      </c>
      <c r="F587" s="7">
        <f>'Prix - Orge 8'!D587</f>
        <v>138</v>
      </c>
      <c r="G587" s="7">
        <f>'Prix - Blé dur 9'!D587</f>
        <v>225</v>
      </c>
    </row>
    <row r="588" spans="1:7" x14ac:dyDescent="0.3">
      <c r="A588">
        <v>158.93</v>
      </c>
      <c r="B588" s="7">
        <f>'Prix - Colza 2'!D588</f>
        <v>322.75</v>
      </c>
      <c r="C588">
        <f>'Prix - Maïs grain 3'!D588</f>
        <v>173.25</v>
      </c>
      <c r="F588" s="7">
        <f>'Prix - Orge 8'!D588</f>
        <v>138</v>
      </c>
      <c r="G588" s="7">
        <f>'Prix - Blé dur 9'!D588</f>
        <v>225</v>
      </c>
    </row>
    <row r="589" spans="1:7" x14ac:dyDescent="0.3">
      <c r="A589">
        <v>160.43</v>
      </c>
      <c r="B589" s="7">
        <f>'Prix - Colza 2'!D589</f>
        <v>322.75</v>
      </c>
      <c r="C589">
        <f>'Prix - Maïs grain 3'!D589</f>
        <v>173.25</v>
      </c>
      <c r="F589" s="7">
        <f>'Prix - Orge 8'!D589</f>
        <v>136</v>
      </c>
      <c r="G589" s="7">
        <f>'Prix - Blé dur 9'!D589</f>
        <v>235</v>
      </c>
    </row>
    <row r="590" spans="1:7" x14ac:dyDescent="0.3">
      <c r="A590">
        <v>160.93</v>
      </c>
      <c r="B590" s="7">
        <f>'Prix - Colza 2'!D590</f>
        <v>322</v>
      </c>
      <c r="C590">
        <f>'Prix - Maïs grain 3'!D590</f>
        <v>172</v>
      </c>
      <c r="F590" s="7">
        <f>'Prix - Orge 8'!D590</f>
        <v>134</v>
      </c>
      <c r="G590" s="7">
        <f>'Prix - Blé dur 9'!D590</f>
        <v>230</v>
      </c>
    </row>
    <row r="591" spans="1:7" x14ac:dyDescent="0.3">
      <c r="A591">
        <v>160.68</v>
      </c>
      <c r="B591" s="7">
        <f>'Prix - Colza 2'!D591</f>
        <v>317.75</v>
      </c>
      <c r="C591">
        <f>'Prix - Maïs grain 3'!D591</f>
        <v>172</v>
      </c>
      <c r="F591" s="7">
        <f>'Prix - Orge 8'!D591</f>
        <v>137.5</v>
      </c>
      <c r="G591" s="7">
        <f>'Prix - Blé dur 9'!D591</f>
        <v>235</v>
      </c>
    </row>
    <row r="592" spans="1:7" x14ac:dyDescent="0.3">
      <c r="A592">
        <v>164.93</v>
      </c>
      <c r="B592" s="7">
        <f>'Prix - Colza 2'!D592</f>
        <v>320.25</v>
      </c>
      <c r="C592">
        <f>'Prix - Maïs grain 3'!D592</f>
        <v>172.5</v>
      </c>
      <c r="F592" s="7">
        <f>'Prix - Orge 8'!D592</f>
        <v>135</v>
      </c>
      <c r="G592" s="7">
        <f>'Prix - Blé dur 9'!D592</f>
        <v>230</v>
      </c>
    </row>
    <row r="593" spans="1:7" x14ac:dyDescent="0.3">
      <c r="A593">
        <v>168.68</v>
      </c>
      <c r="B593" s="7">
        <f>'Prix - Colza 2'!D593</f>
        <v>323.25</v>
      </c>
      <c r="C593">
        <f>'Prix - Maïs grain 3'!D593</f>
        <v>172.5</v>
      </c>
      <c r="F593" s="7">
        <f>'Prix - Orge 8'!D593</f>
        <v>134</v>
      </c>
      <c r="G593" s="7">
        <f>'Prix - Blé dur 9'!D593</f>
        <v>225</v>
      </c>
    </row>
    <row r="594" spans="1:7" x14ac:dyDescent="0.3">
      <c r="A594">
        <v>171.18</v>
      </c>
      <c r="B594" s="7">
        <f>'Prix - Colza 2'!D594</f>
        <v>323.75</v>
      </c>
      <c r="C594">
        <f>'Prix - Maïs grain 3'!D594</f>
        <v>172.5</v>
      </c>
      <c r="F594" s="7">
        <f>'Prix - Orge 8'!D594</f>
        <v>132</v>
      </c>
      <c r="G594" s="7">
        <f>'Prix - Blé dur 9'!D594</f>
        <v>222.5</v>
      </c>
    </row>
    <row r="595" spans="1:7" x14ac:dyDescent="0.3">
      <c r="A595">
        <v>166.68</v>
      </c>
      <c r="B595" s="7">
        <f>'Prix - Colza 2'!D595</f>
        <v>323</v>
      </c>
      <c r="C595">
        <f>'Prix - Maïs grain 3'!D595</f>
        <v>172.75</v>
      </c>
      <c r="F595" s="7">
        <f>'Prix - Orge 8'!D595</f>
        <v>131</v>
      </c>
      <c r="G595" s="7">
        <f>'Prix - Blé dur 9'!D595</f>
        <v>220</v>
      </c>
    </row>
    <row r="596" spans="1:7" x14ac:dyDescent="0.3">
      <c r="A596">
        <v>165.93</v>
      </c>
      <c r="B596" s="7">
        <f>'Prix - Colza 2'!D596</f>
        <v>322.5</v>
      </c>
      <c r="C596">
        <f>'Prix - Maïs grain 3'!D596</f>
        <v>173.5</v>
      </c>
      <c r="F596" s="7">
        <f>'Prix - Orge 8'!D596</f>
        <v>131</v>
      </c>
      <c r="G596" s="7">
        <f>'Prix - Blé dur 9'!D596</f>
        <v>220</v>
      </c>
    </row>
    <row r="597" spans="1:7" x14ac:dyDescent="0.3">
      <c r="A597">
        <v>170.43</v>
      </c>
      <c r="B597" s="7">
        <f>'Prix - Colza 2'!D597</f>
        <v>328</v>
      </c>
      <c r="C597">
        <f>'Prix - Maïs grain 3'!D597</f>
        <v>173.75</v>
      </c>
      <c r="F597" s="7">
        <f>'Prix - Orge 8'!D597</f>
        <v>135</v>
      </c>
      <c r="G597" s="7">
        <f>'Prix - Blé dur 9'!D597</f>
        <v>220</v>
      </c>
    </row>
    <row r="598" spans="1:7" x14ac:dyDescent="0.3">
      <c r="A598">
        <v>174.43</v>
      </c>
      <c r="B598" s="7">
        <f>'Prix - Colza 2'!D598</f>
        <v>334.5</v>
      </c>
      <c r="C598">
        <f>'Prix - Maïs grain 3'!D598</f>
        <v>173.5</v>
      </c>
      <c r="F598" s="7">
        <f>'Prix - Orge 8'!D598</f>
        <v>134</v>
      </c>
      <c r="G598" s="7">
        <f>'Prix - Blé dur 9'!D598</f>
        <v>202</v>
      </c>
    </row>
    <row r="599" spans="1:7" x14ac:dyDescent="0.3">
      <c r="A599">
        <v>172.93</v>
      </c>
      <c r="B599" s="7">
        <f>'Prix - Colza 2'!D599</f>
        <v>345.5</v>
      </c>
      <c r="C599">
        <f>'Prix - Maïs grain 3'!D599</f>
        <v>173.75</v>
      </c>
      <c r="F599" s="7">
        <f>'Prix - Orge 8'!D599</f>
        <v>137.5</v>
      </c>
      <c r="G599" s="7">
        <f>'Prix - Blé dur 9'!D599</f>
        <v>202.5</v>
      </c>
    </row>
    <row r="600" spans="1:7" x14ac:dyDescent="0.3">
      <c r="A600">
        <v>173.18</v>
      </c>
      <c r="B600" s="7">
        <f>'Prix - Colza 2'!D600</f>
        <v>350.75</v>
      </c>
      <c r="C600">
        <f>'Prix - Maïs grain 3'!D600</f>
        <v>173.5</v>
      </c>
      <c r="F600" s="7">
        <f>'Prix - Orge 8'!D600</f>
        <v>133</v>
      </c>
      <c r="G600" s="7">
        <f>'Prix - Blé dur 9'!D600</f>
        <v>207</v>
      </c>
    </row>
    <row r="601" spans="1:7" x14ac:dyDescent="0.3">
      <c r="A601">
        <v>172.93</v>
      </c>
      <c r="B601" s="7">
        <f>'Prix - Colza 2'!D601</f>
        <v>347</v>
      </c>
      <c r="C601">
        <f>'Prix - Maïs grain 3'!D601</f>
        <v>173.75</v>
      </c>
      <c r="F601" s="7">
        <f>'Prix - Orge 8'!D601</f>
        <v>140.5</v>
      </c>
      <c r="G601" s="7">
        <f>'Prix - Blé dur 9'!D601</f>
        <v>205</v>
      </c>
    </row>
    <row r="602" spans="1:7" x14ac:dyDescent="0.3">
      <c r="A602">
        <v>169.93</v>
      </c>
      <c r="B602" s="7">
        <f>'Prix - Colza 2'!D602</f>
        <v>341.5</v>
      </c>
      <c r="C602">
        <f>'Prix - Maïs grain 3'!D602</f>
        <v>174.5</v>
      </c>
      <c r="F602" s="7">
        <f>'Prix - Orge 8'!D602</f>
        <v>138.5</v>
      </c>
      <c r="G602" s="7">
        <f>'Prix - Blé dur 9'!D602</f>
        <v>205</v>
      </c>
    </row>
    <row r="603" spans="1:7" x14ac:dyDescent="0.3">
      <c r="A603">
        <v>168.68</v>
      </c>
      <c r="B603" s="7">
        <f>'Prix - Colza 2'!D603</f>
        <v>339.75</v>
      </c>
      <c r="C603">
        <f>'Prix - Maïs grain 3'!D603</f>
        <v>174.25</v>
      </c>
      <c r="F603" s="7">
        <f>'Prix - Orge 8'!D603</f>
        <v>134</v>
      </c>
      <c r="G603" s="7">
        <f>'Prix - Blé dur 9'!D603</f>
        <v>220</v>
      </c>
    </row>
    <row r="604" spans="1:7" x14ac:dyDescent="0.3">
      <c r="A604">
        <v>166.68</v>
      </c>
      <c r="B604" s="7">
        <f>'Prix - Colza 2'!D604</f>
        <v>341.75</v>
      </c>
      <c r="C604">
        <f>'Prix - Maïs grain 3'!D604</f>
        <v>175</v>
      </c>
      <c r="F604" s="7">
        <f>'Prix - Orge 8'!D604</f>
        <v>133</v>
      </c>
      <c r="G604" s="7">
        <f>'Prix - Blé dur 9'!D604</f>
        <v>205</v>
      </c>
    </row>
    <row r="605" spans="1:7" x14ac:dyDescent="0.3">
      <c r="A605">
        <v>181.5</v>
      </c>
      <c r="B605" s="7">
        <f>'Prix - Colza 2'!D605</f>
        <v>340</v>
      </c>
      <c r="C605">
        <f>'Prix - Maïs grain 3'!D605</f>
        <v>174.25</v>
      </c>
      <c r="F605" s="7">
        <f>'Prix - Orge 8'!D605</f>
        <v>135</v>
      </c>
      <c r="G605" s="7">
        <f>'Prix - Blé dur 9'!D605</f>
        <v>205</v>
      </c>
    </row>
    <row r="606" spans="1:7" x14ac:dyDescent="0.3">
      <c r="A606">
        <v>182.5</v>
      </c>
      <c r="B606" s="7">
        <f>'Prix - Colza 2'!D606</f>
        <v>342.25</v>
      </c>
      <c r="C606">
        <f>'Prix - Maïs grain 3'!D606</f>
        <v>173</v>
      </c>
      <c r="F606" s="7">
        <f>'Prix - Orge 8'!D606</f>
        <v>134</v>
      </c>
      <c r="G606" s="7">
        <f>'Prix - Blé dur 9'!D606</f>
        <v>207</v>
      </c>
    </row>
    <row r="607" spans="1:7" x14ac:dyDescent="0.3">
      <c r="A607">
        <v>183.5</v>
      </c>
      <c r="B607" s="7">
        <f>'Prix - Colza 2'!D607</f>
        <v>347</v>
      </c>
      <c r="C607">
        <f>'Prix - Maïs grain 3'!D607</f>
        <v>173</v>
      </c>
      <c r="F607" s="7">
        <f>'Prix - Orge 8'!D607</f>
        <v>138.5</v>
      </c>
      <c r="G607" s="7">
        <f>'Prix - Blé dur 9'!D607</f>
        <v>205</v>
      </c>
    </row>
    <row r="608" spans="1:7" x14ac:dyDescent="0.3">
      <c r="A608">
        <v>186.75</v>
      </c>
      <c r="B608" s="7">
        <f>'Prix - Colza 2'!D608</f>
        <v>344.5</v>
      </c>
      <c r="C608">
        <f>'Prix - Maïs grain 3'!D608</f>
        <v>174</v>
      </c>
      <c r="F608" s="7">
        <f>'Prix - Orge 8'!D608</f>
        <v>139</v>
      </c>
      <c r="G608" s="7">
        <f>'Prix - Blé dur 9'!D608</f>
        <v>215</v>
      </c>
    </row>
    <row r="609" spans="1:7" x14ac:dyDescent="0.3">
      <c r="A609">
        <v>188.75</v>
      </c>
      <c r="B609" s="7">
        <f>'Prix - Colza 2'!D609</f>
        <v>343</v>
      </c>
      <c r="C609">
        <f>'Prix - Maïs grain 3'!D609</f>
        <v>174.5</v>
      </c>
      <c r="F609" s="7">
        <f>'Prix - Orge 8'!D609</f>
        <v>136</v>
      </c>
      <c r="G609" s="7">
        <f>'Prix - Blé dur 9'!D609</f>
        <v>215</v>
      </c>
    </row>
    <row r="610" spans="1:7" x14ac:dyDescent="0.3">
      <c r="A610">
        <v>190</v>
      </c>
      <c r="B610" s="7">
        <f>'Prix - Colza 2'!D610</f>
        <v>341.75</v>
      </c>
      <c r="C610">
        <f>'Prix - Maïs grain 3'!D610</f>
        <v>174</v>
      </c>
      <c r="F610" s="7">
        <f>'Prix - Orge 8'!D610</f>
        <v>137</v>
      </c>
      <c r="G610" s="7">
        <f>'Prix - Blé dur 9'!D610</f>
        <v>210</v>
      </c>
    </row>
    <row r="611" spans="1:7" x14ac:dyDescent="0.3">
      <c r="A611">
        <v>189</v>
      </c>
      <c r="B611" s="7">
        <f>'Prix - Colza 2'!D611</f>
        <v>342.25</v>
      </c>
      <c r="C611">
        <f>'Prix - Maïs grain 3'!D611</f>
        <v>175</v>
      </c>
      <c r="F611" s="7">
        <f>'Prix - Orge 8'!D611</f>
        <v>136</v>
      </c>
      <c r="G611" s="7">
        <f>'Prix - Blé dur 9'!D611</f>
        <v>215</v>
      </c>
    </row>
    <row r="612" spans="1:7" x14ac:dyDescent="0.3">
      <c r="A612">
        <v>188</v>
      </c>
      <c r="B612" s="7">
        <f>'Prix - Colza 2'!D612</f>
        <v>344.5</v>
      </c>
      <c r="C612">
        <f>'Prix - Maïs grain 3'!D612</f>
        <v>176</v>
      </c>
      <c r="F612" s="7">
        <f>'Prix - Orge 8'!D612</f>
        <v>137</v>
      </c>
      <c r="G612" s="7">
        <f>'Prix - Blé dur 9'!D612</f>
        <v>215</v>
      </c>
    </row>
    <row r="613" spans="1:7" x14ac:dyDescent="0.3">
      <c r="A613">
        <v>186.75</v>
      </c>
      <c r="B613" s="7">
        <f>'Prix - Colza 2'!D613</f>
        <v>341.25</v>
      </c>
      <c r="C613">
        <f>'Prix - Maïs grain 3'!D613</f>
        <v>176.5</v>
      </c>
      <c r="F613" s="7">
        <f>'Prix - Orge 8'!D613</f>
        <v>139</v>
      </c>
      <c r="G613" s="7">
        <f>'Prix - Blé dur 9'!D613</f>
        <v>215</v>
      </c>
    </row>
    <row r="614" spans="1:7" x14ac:dyDescent="0.3">
      <c r="A614">
        <v>189</v>
      </c>
      <c r="B614" s="7">
        <f>'Prix - Colza 2'!D614</f>
        <v>342.5</v>
      </c>
      <c r="C614">
        <f>'Prix - Maïs grain 3'!D614</f>
        <v>178</v>
      </c>
      <c r="F614" s="7">
        <f>'Prix - Orge 8'!D614</f>
        <v>136</v>
      </c>
      <c r="G614" s="7">
        <f>'Prix - Blé dur 9'!D614</f>
        <v>215</v>
      </c>
    </row>
    <row r="615" spans="1:7" x14ac:dyDescent="0.3">
      <c r="A615">
        <v>191</v>
      </c>
      <c r="B615" s="7">
        <f>'Prix - Colza 2'!D615</f>
        <v>343.75</v>
      </c>
      <c r="C615">
        <f>'Prix - Maïs grain 3'!D615</f>
        <v>178.25</v>
      </c>
      <c r="F615" s="7">
        <f>'Prix - Orge 8'!D615</f>
        <v>140</v>
      </c>
      <c r="G615" s="7">
        <f>'Prix - Blé dur 9'!D615</f>
        <v>220</v>
      </c>
    </row>
    <row r="616" spans="1:7" x14ac:dyDescent="0.3">
      <c r="A616">
        <v>191</v>
      </c>
      <c r="B616" s="7">
        <f>'Prix - Colza 2'!D616</f>
        <v>346.75</v>
      </c>
      <c r="C616">
        <f>'Prix - Maïs grain 3'!D616</f>
        <v>178.5</v>
      </c>
      <c r="F616" s="7">
        <f>'Prix - Orge 8'!D616</f>
        <v>139</v>
      </c>
      <c r="G616" s="7">
        <f>'Prix - Blé dur 9'!D616</f>
        <v>210</v>
      </c>
    </row>
    <row r="617" spans="1:7" x14ac:dyDescent="0.3">
      <c r="A617">
        <v>192</v>
      </c>
      <c r="B617" s="7">
        <f>'Prix - Colza 2'!D617</f>
        <v>349.25</v>
      </c>
      <c r="C617">
        <f>'Prix - Maïs grain 3'!D617</f>
        <v>176.5</v>
      </c>
      <c r="F617" s="7">
        <f>'Prix - Orge 8'!D617</f>
        <v>138</v>
      </c>
      <c r="G617" s="7">
        <f>'Prix - Blé dur 9'!D617</f>
        <v>210</v>
      </c>
    </row>
    <row r="618" spans="1:7" x14ac:dyDescent="0.3">
      <c r="A618">
        <v>191.5</v>
      </c>
      <c r="B618" s="7">
        <f>'Prix - Colza 2'!D618</f>
        <v>347.75</v>
      </c>
      <c r="C618">
        <f>'Prix - Maïs grain 3'!D618</f>
        <v>176.75</v>
      </c>
      <c r="F618" s="7">
        <f>'Prix - Orge 8'!D618</f>
        <v>138.5</v>
      </c>
      <c r="G618" s="7">
        <f>'Prix - Blé dur 9'!D618</f>
        <v>210</v>
      </c>
    </row>
    <row r="619" spans="1:7" x14ac:dyDescent="0.3">
      <c r="A619">
        <v>190</v>
      </c>
      <c r="B619" s="7">
        <f>'Prix - Colza 2'!D619</f>
        <v>342.75</v>
      </c>
      <c r="C619">
        <f>'Prix - Maïs grain 3'!D619</f>
        <v>176.5</v>
      </c>
      <c r="F619" s="7">
        <f>'Prix - Orge 8'!D619</f>
        <v>136</v>
      </c>
      <c r="G619" s="7">
        <f>'Prix - Blé dur 9'!D619</f>
        <v>220</v>
      </c>
    </row>
    <row r="620" spans="1:7" x14ac:dyDescent="0.3">
      <c r="A620">
        <v>193.75</v>
      </c>
      <c r="B620" s="7">
        <f>'Prix - Colza 2'!D620</f>
        <v>343.25</v>
      </c>
      <c r="C620">
        <f>'Prix - Maïs grain 3'!D620</f>
        <v>176</v>
      </c>
      <c r="F620" s="7">
        <f>'Prix - Orge 8'!D620</f>
        <v>135</v>
      </c>
      <c r="G620" s="7">
        <f>'Prix - Blé dur 9'!D620</f>
        <v>215</v>
      </c>
    </row>
    <row r="621" spans="1:7" x14ac:dyDescent="0.3">
      <c r="A621">
        <v>197.5</v>
      </c>
      <c r="B621" s="7">
        <f>'Prix - Colza 2'!D621</f>
        <v>344.25</v>
      </c>
      <c r="C621">
        <f>'Prix - Maïs grain 3'!D621</f>
        <v>176.5</v>
      </c>
      <c r="F621" s="7">
        <f>'Prix - Orge 8'!D621</f>
        <v>140</v>
      </c>
      <c r="G621" s="7">
        <f>'Prix - Blé dur 9'!D621</f>
        <v>210</v>
      </c>
    </row>
    <row r="622" spans="1:7" x14ac:dyDescent="0.3">
      <c r="A622">
        <v>198.5</v>
      </c>
      <c r="B622" s="7">
        <f>'Prix - Colza 2'!D622</f>
        <v>342.5</v>
      </c>
      <c r="C622">
        <f>'Prix - Maïs grain 3'!D622</f>
        <v>176.75</v>
      </c>
      <c r="F622" s="7">
        <f>'Prix - Orge 8'!D622</f>
        <v>138</v>
      </c>
      <c r="G622" s="7">
        <f>'Prix - Blé dur 9'!D622</f>
        <v>215</v>
      </c>
    </row>
    <row r="623" spans="1:7" x14ac:dyDescent="0.3">
      <c r="A623">
        <v>194.5</v>
      </c>
      <c r="B623" s="7">
        <f>'Prix - Colza 2'!D623</f>
        <v>343</v>
      </c>
      <c r="C623">
        <f>'Prix - Maïs grain 3'!D623</f>
        <v>176.5</v>
      </c>
      <c r="F623" s="7">
        <f>'Prix - Orge 8'!D623</f>
        <v>133</v>
      </c>
      <c r="G623" s="7">
        <f>'Prix - Blé dur 9'!D623</f>
        <v>215</v>
      </c>
    </row>
    <row r="624" spans="1:7" x14ac:dyDescent="0.3">
      <c r="A624">
        <v>194</v>
      </c>
      <c r="B624" s="7">
        <f>'Prix - Colza 2'!D624</f>
        <v>342</v>
      </c>
      <c r="C624">
        <f>'Prix - Maïs grain 3'!D624</f>
        <v>175.5</v>
      </c>
      <c r="F624" s="7">
        <f>'Prix - Orge 8'!D624</f>
        <v>135</v>
      </c>
      <c r="G624" s="7">
        <f>'Prix - Blé dur 9'!D624</f>
        <v>215</v>
      </c>
    </row>
    <row r="625" spans="1:7" x14ac:dyDescent="0.3">
      <c r="A625">
        <v>196</v>
      </c>
      <c r="B625" s="7">
        <f>'Prix - Colza 2'!D625</f>
        <v>345</v>
      </c>
      <c r="C625">
        <f>'Prix - Maïs grain 3'!D625</f>
        <v>175</v>
      </c>
      <c r="F625" s="7">
        <f>'Prix - Orge 8'!D625</f>
        <v>135</v>
      </c>
      <c r="G625" s="7">
        <f>'Prix - Blé dur 9'!D625</f>
        <v>212</v>
      </c>
    </row>
    <row r="626" spans="1:7" x14ac:dyDescent="0.3">
      <c r="A626">
        <v>196.5</v>
      </c>
      <c r="B626" s="7">
        <f>'Prix - Colza 2'!D626</f>
        <v>347.75</v>
      </c>
      <c r="C626">
        <f>'Prix - Maïs grain 3'!D626</f>
        <v>176</v>
      </c>
      <c r="F626" s="7">
        <f>'Prix - Orge 8'!D626</f>
        <v>134</v>
      </c>
      <c r="G626" s="7">
        <f>'Prix - Blé dur 9'!D626</f>
        <v>215</v>
      </c>
    </row>
    <row r="627" spans="1:7" x14ac:dyDescent="0.3">
      <c r="A627">
        <v>194.5</v>
      </c>
      <c r="B627" s="7">
        <f>'Prix - Colza 2'!D627</f>
        <v>347.75</v>
      </c>
      <c r="C627">
        <f>'Prix - Maïs grain 3'!D627</f>
        <v>176.5</v>
      </c>
      <c r="F627" s="7">
        <f>'Prix - Orge 8'!D627</f>
        <v>135</v>
      </c>
      <c r="G627" s="7">
        <f>'Prix - Blé dur 9'!D627</f>
        <v>215</v>
      </c>
    </row>
    <row r="628" spans="1:7" x14ac:dyDescent="0.3">
      <c r="A628">
        <v>191.75</v>
      </c>
      <c r="B628" s="7">
        <f>'Prix - Colza 2'!D628</f>
        <v>344.25</v>
      </c>
      <c r="C628">
        <f>'Prix - Maïs grain 3'!D628</f>
        <v>175.25</v>
      </c>
      <c r="F628" s="7">
        <f>'Prix - Orge 8'!D628</f>
        <v>127</v>
      </c>
      <c r="G628" s="7">
        <f>'Prix - Blé dur 9'!D628</f>
        <v>215</v>
      </c>
    </row>
    <row r="629" spans="1:7" x14ac:dyDescent="0.3">
      <c r="A629">
        <v>191</v>
      </c>
      <c r="B629" s="7">
        <f>'Prix - Colza 2'!D629</f>
        <v>346.5</v>
      </c>
      <c r="C629">
        <f>'Prix - Maïs grain 3'!D629</f>
        <v>174.25</v>
      </c>
      <c r="F629" s="7">
        <f>'Prix - Orge 8'!D629</f>
        <v>131</v>
      </c>
      <c r="G629" s="7">
        <f>'Prix - Blé dur 9'!D629</f>
        <v>210</v>
      </c>
    </row>
    <row r="630" spans="1:7" x14ac:dyDescent="0.3">
      <c r="A630">
        <v>194.5</v>
      </c>
      <c r="B630" s="7">
        <f>'Prix - Colza 2'!D630</f>
        <v>346.75</v>
      </c>
      <c r="C630">
        <f>'Prix - Maïs grain 3'!D630</f>
        <v>172.25</v>
      </c>
      <c r="F630" s="7">
        <f>'Prix - Orge 8'!D630</f>
        <v>131.5</v>
      </c>
      <c r="G630" s="7">
        <f>'Prix - Blé dur 9'!D630</f>
        <v>215</v>
      </c>
    </row>
    <row r="631" spans="1:7" x14ac:dyDescent="0.3">
      <c r="A631">
        <v>196.5</v>
      </c>
      <c r="B631" s="7">
        <f>'Prix - Colza 2'!D631</f>
        <v>349.75</v>
      </c>
      <c r="C631">
        <f>'Prix - Maïs grain 3'!D631</f>
        <v>172.25</v>
      </c>
      <c r="F631" s="7">
        <f>'Prix - Orge 8'!D631</f>
        <v>132</v>
      </c>
      <c r="G631" s="7">
        <f>'Prix - Blé dur 9'!D631</f>
        <v>215</v>
      </c>
    </row>
    <row r="632" spans="1:7" x14ac:dyDescent="0.3">
      <c r="A632">
        <v>198</v>
      </c>
      <c r="B632" s="7">
        <f>'Prix - Colza 2'!D632</f>
        <v>346</v>
      </c>
      <c r="C632">
        <f>'Prix - Maïs grain 3'!D632</f>
        <v>173.5</v>
      </c>
      <c r="F632" s="7">
        <f>'Prix - Orge 8'!D632</f>
        <v>131</v>
      </c>
      <c r="G632" s="7">
        <f>'Prix - Blé dur 9'!D632</f>
        <v>210</v>
      </c>
    </row>
    <row r="633" spans="1:7" x14ac:dyDescent="0.3">
      <c r="A633">
        <v>200</v>
      </c>
      <c r="B633" s="7">
        <f>'Prix - Colza 2'!D633</f>
        <v>345.75</v>
      </c>
      <c r="C633">
        <f>'Prix - Maïs grain 3'!D633</f>
        <v>174</v>
      </c>
      <c r="F633" s="7">
        <f>'Prix - Orge 8'!D633</f>
        <v>127</v>
      </c>
      <c r="G633" s="7">
        <f>'Prix - Blé dur 9'!D633</f>
        <v>215</v>
      </c>
    </row>
    <row r="634" spans="1:7" x14ac:dyDescent="0.3">
      <c r="A634">
        <v>196.75</v>
      </c>
      <c r="B634" s="7">
        <f>'Prix - Colza 2'!D634</f>
        <v>348.5</v>
      </c>
      <c r="C634">
        <f>'Prix - Maïs grain 3'!D634</f>
        <v>174</v>
      </c>
      <c r="F634" s="7">
        <f>'Prix - Orge 8'!D634</f>
        <v>131</v>
      </c>
      <c r="G634" s="7">
        <f>'Prix - Blé dur 9'!D634</f>
        <v>215</v>
      </c>
    </row>
    <row r="635" spans="1:7" x14ac:dyDescent="0.3">
      <c r="A635">
        <v>195.25</v>
      </c>
      <c r="B635" s="7">
        <f>'Prix - Colza 2'!D635</f>
        <v>348.25</v>
      </c>
      <c r="C635">
        <f>'Prix - Maïs grain 3'!D635</f>
        <v>173.5</v>
      </c>
      <c r="F635" s="7">
        <f>'Prix - Orge 8'!D635</f>
        <v>131</v>
      </c>
      <c r="G635" s="7">
        <f>'Prix - Blé dur 9'!D635</f>
        <v>210</v>
      </c>
    </row>
    <row r="636" spans="1:7" x14ac:dyDescent="0.3">
      <c r="A636">
        <v>198</v>
      </c>
      <c r="B636" s="7">
        <f>'Prix - Colza 2'!D636</f>
        <v>349</v>
      </c>
      <c r="C636">
        <f>'Prix - Maïs grain 3'!D636</f>
        <v>173.25</v>
      </c>
      <c r="F636" s="7">
        <f>'Prix - Orge 8'!D636</f>
        <v>132</v>
      </c>
      <c r="G636" s="7">
        <f>'Prix - Blé dur 9'!D636</f>
        <v>210</v>
      </c>
    </row>
    <row r="637" spans="1:7" x14ac:dyDescent="0.3">
      <c r="A637">
        <v>199</v>
      </c>
      <c r="B637" s="7">
        <f>'Prix - Colza 2'!D637</f>
        <v>350.75</v>
      </c>
      <c r="C637">
        <f>'Prix - Maïs grain 3'!D637</f>
        <v>174</v>
      </c>
      <c r="F637" s="7">
        <f>'Prix - Orge 8'!D637</f>
        <v>132</v>
      </c>
      <c r="G637" s="7">
        <f>'Prix - Blé dur 9'!D637</f>
        <v>210</v>
      </c>
    </row>
    <row r="638" spans="1:7" x14ac:dyDescent="0.3">
      <c r="A638">
        <v>198.5</v>
      </c>
      <c r="B638" s="7">
        <f>'Prix - Colza 2'!D638</f>
        <v>351.25</v>
      </c>
      <c r="C638">
        <f>'Prix - Maïs grain 3'!D638</f>
        <v>174</v>
      </c>
      <c r="F638" s="7">
        <f>'Prix - Orge 8'!D638</f>
        <v>126</v>
      </c>
      <c r="G638" s="7">
        <f>'Prix - Blé dur 9'!D638</f>
        <v>210</v>
      </c>
    </row>
    <row r="639" spans="1:7" x14ac:dyDescent="0.3">
      <c r="A639">
        <v>197.75</v>
      </c>
      <c r="B639" s="7">
        <f>'Prix - Colza 2'!D639</f>
        <v>352.25</v>
      </c>
      <c r="C639">
        <f>'Prix - Maïs grain 3'!D639</f>
        <v>175</v>
      </c>
      <c r="F639" s="7">
        <f>'Prix - Orge 8'!D639</f>
        <v>130</v>
      </c>
      <c r="G639" s="7">
        <f>'Prix - Blé dur 9'!D639</f>
        <v>215</v>
      </c>
    </row>
    <row r="640" spans="1:7" x14ac:dyDescent="0.3">
      <c r="A640">
        <v>198.5</v>
      </c>
      <c r="B640" s="7">
        <f>'Prix - Colza 2'!D640</f>
        <v>351.75</v>
      </c>
      <c r="C640">
        <f>'Prix - Maïs grain 3'!D640</f>
        <v>176</v>
      </c>
      <c r="F640" s="7">
        <f>'Prix - Orge 8'!D640</f>
        <v>129</v>
      </c>
      <c r="G640" s="7">
        <f>'Prix - Blé dur 9'!D640</f>
        <v>215</v>
      </c>
    </row>
    <row r="641" spans="1:7" x14ac:dyDescent="0.3">
      <c r="A641">
        <v>199.5</v>
      </c>
      <c r="B641" s="7">
        <f>'Prix - Colza 2'!D641</f>
        <v>350.5</v>
      </c>
      <c r="C641">
        <f>'Prix - Maïs grain 3'!D641</f>
        <v>177.25</v>
      </c>
      <c r="F641" s="7">
        <f>'Prix - Orge 8'!D641</f>
        <v>127.5</v>
      </c>
      <c r="G641" s="7">
        <f>'Prix - Blé dur 9'!D641</f>
        <v>210</v>
      </c>
    </row>
    <row r="642" spans="1:7" x14ac:dyDescent="0.3">
      <c r="A642">
        <v>196.25</v>
      </c>
      <c r="B642" s="7">
        <f>'Prix - Colza 2'!D642</f>
        <v>347.75</v>
      </c>
      <c r="C642">
        <f>'Prix - Maïs grain 3'!D642</f>
        <v>177</v>
      </c>
      <c r="F642" s="7">
        <f>'Prix - Orge 8'!D642</f>
        <v>127</v>
      </c>
      <c r="G642" s="7">
        <f>'Prix - Blé dur 9'!D642</f>
        <v>210</v>
      </c>
    </row>
    <row r="643" spans="1:7" x14ac:dyDescent="0.3">
      <c r="A643">
        <v>198.75</v>
      </c>
      <c r="B643" s="7">
        <f>'Prix - Colza 2'!D643</f>
        <v>353</v>
      </c>
      <c r="C643">
        <f>'Prix - Maïs grain 3'!D643</f>
        <v>179</v>
      </c>
      <c r="F643" s="7">
        <f>'Prix - Orge 8'!D643</f>
        <v>128</v>
      </c>
      <c r="G643" s="7">
        <f>'Prix - Blé dur 9'!D643</f>
        <v>210</v>
      </c>
    </row>
    <row r="644" spans="1:7" x14ac:dyDescent="0.3">
      <c r="A644">
        <v>199.75</v>
      </c>
      <c r="B644" s="7">
        <f>'Prix - Colza 2'!D644</f>
        <v>355.5</v>
      </c>
      <c r="C644">
        <f>'Prix - Maïs grain 3'!D644</f>
        <v>178.75</v>
      </c>
      <c r="F644" s="7">
        <f>'Prix - Orge 8'!D644</f>
        <v>126</v>
      </c>
      <c r="G644" s="7">
        <f>'Prix - Blé dur 9'!D644</f>
        <v>215</v>
      </c>
    </row>
    <row r="645" spans="1:7" x14ac:dyDescent="0.3">
      <c r="A645">
        <v>198</v>
      </c>
      <c r="B645" s="7">
        <f>'Prix - Colza 2'!D645</f>
        <v>357.5</v>
      </c>
      <c r="C645">
        <f>'Prix - Maïs grain 3'!D645</f>
        <v>178</v>
      </c>
      <c r="F645" s="7">
        <f>'Prix - Orge 8'!D645</f>
        <v>131</v>
      </c>
      <c r="G645" s="7">
        <f>'Prix - Blé dur 9'!D645</f>
        <v>217.5</v>
      </c>
    </row>
    <row r="646" spans="1:7" x14ac:dyDescent="0.3">
      <c r="A646">
        <v>195.5</v>
      </c>
      <c r="B646" s="7">
        <f>'Prix - Colza 2'!D646</f>
        <v>358.5</v>
      </c>
      <c r="C646">
        <f>'Prix - Maïs grain 3'!D646</f>
        <v>176.5</v>
      </c>
      <c r="F646" s="7">
        <f>'Prix - Orge 8'!D646</f>
        <v>129</v>
      </c>
      <c r="G646" s="7">
        <f>'Prix - Blé dur 9'!D646</f>
        <v>220</v>
      </c>
    </row>
    <row r="647" spans="1:7" x14ac:dyDescent="0.3">
      <c r="A647">
        <v>194.75</v>
      </c>
      <c r="B647" s="7">
        <f>'Prix - Colza 2'!D647</f>
        <v>357.75</v>
      </c>
      <c r="C647">
        <f>'Prix - Maïs grain 3'!D647</f>
        <v>175</v>
      </c>
      <c r="F647" s="7">
        <f>'Prix - Orge 8'!D647</f>
        <v>132</v>
      </c>
      <c r="G647" s="7">
        <f>'Prix - Blé dur 9'!D647</f>
        <v>215</v>
      </c>
    </row>
    <row r="648" spans="1:7" x14ac:dyDescent="0.3">
      <c r="A648">
        <v>193.5</v>
      </c>
      <c r="B648" s="7">
        <f>'Prix - Colza 2'!D648</f>
        <v>353.75</v>
      </c>
      <c r="C648">
        <f>'Prix - Maïs grain 3'!D648</f>
        <v>175.5</v>
      </c>
      <c r="F648" s="7">
        <f>'Prix - Orge 8'!D648</f>
        <v>130</v>
      </c>
      <c r="G648" s="7">
        <f>'Prix - Blé dur 9'!D648</f>
        <v>215</v>
      </c>
    </row>
    <row r="649" spans="1:7" x14ac:dyDescent="0.3">
      <c r="A649">
        <v>193.75</v>
      </c>
      <c r="B649" s="7">
        <f>'Prix - Colza 2'!D649</f>
        <v>354.25</v>
      </c>
      <c r="C649">
        <f>'Prix - Maïs grain 3'!D649</f>
        <v>177.25</v>
      </c>
      <c r="F649" s="7">
        <f>'Prix - Orge 8'!D649</f>
        <v>131</v>
      </c>
      <c r="G649" s="7">
        <f>'Prix - Blé dur 9'!D649</f>
        <v>217</v>
      </c>
    </row>
    <row r="650" spans="1:7" x14ac:dyDescent="0.3">
      <c r="A650">
        <v>190.5</v>
      </c>
      <c r="B650" s="7">
        <f>'Prix - Colza 2'!D650</f>
        <v>352</v>
      </c>
      <c r="C650">
        <f>'Prix - Maïs grain 3'!D650</f>
        <v>176.75</v>
      </c>
      <c r="F650" s="7">
        <f>'Prix - Orge 8'!D650</f>
        <v>131</v>
      </c>
      <c r="G650" s="7">
        <f>'Prix - Blé dur 9'!D650</f>
        <v>215</v>
      </c>
    </row>
    <row r="651" spans="1:7" x14ac:dyDescent="0.3">
      <c r="A651">
        <v>191.25</v>
      </c>
      <c r="B651" s="7">
        <f>'Prix - Colza 2'!D651</f>
        <v>353.75</v>
      </c>
      <c r="C651">
        <f>'Prix - Maïs grain 3'!D651</f>
        <v>177.75</v>
      </c>
      <c r="F651" s="7">
        <f>'Prix - Orge 8'!D651</f>
        <v>132</v>
      </c>
      <c r="G651" s="7">
        <f>'Prix - Blé dur 9'!D651</f>
        <v>215</v>
      </c>
    </row>
    <row r="652" spans="1:7" x14ac:dyDescent="0.3">
      <c r="A652">
        <v>193</v>
      </c>
      <c r="B652" s="7">
        <f>'Prix - Colza 2'!D652</f>
        <v>354.75</v>
      </c>
      <c r="C652">
        <f>'Prix - Maïs grain 3'!D652</f>
        <v>178.5</v>
      </c>
      <c r="F652" s="7">
        <f>'Prix - Orge 8'!D652</f>
        <v>130</v>
      </c>
      <c r="G652" s="7">
        <f>'Prix - Blé dur 9'!D652</f>
        <v>215</v>
      </c>
    </row>
    <row r="653" spans="1:7" x14ac:dyDescent="0.3">
      <c r="A653">
        <v>191.75</v>
      </c>
      <c r="B653" s="7">
        <f>'Prix - Colza 2'!D653</f>
        <v>356.25</v>
      </c>
      <c r="C653">
        <f>'Prix - Maïs grain 3'!D653</f>
        <v>178.75</v>
      </c>
      <c r="F653" s="7">
        <f>'Prix - Orge 8'!D653</f>
        <v>130</v>
      </c>
      <c r="G653" s="7">
        <f>'Prix - Blé dur 9'!D653</f>
        <v>215</v>
      </c>
    </row>
    <row r="654" spans="1:7" x14ac:dyDescent="0.3">
      <c r="A654">
        <v>191.5</v>
      </c>
      <c r="B654" s="7">
        <f>'Prix - Colza 2'!D654</f>
        <v>352.5</v>
      </c>
      <c r="C654">
        <f>'Prix - Maïs grain 3'!D654</f>
        <v>181.5</v>
      </c>
      <c r="F654" s="7">
        <f>'Prix - Orge 8'!D654</f>
        <v>131</v>
      </c>
      <c r="G654" s="7">
        <f>'Prix - Blé dur 9'!D654</f>
        <v>215</v>
      </c>
    </row>
    <row r="655" spans="1:7" x14ac:dyDescent="0.3">
      <c r="A655">
        <v>193.5</v>
      </c>
      <c r="B655" s="7">
        <f>'Prix - Colza 2'!D655</f>
        <v>351.75</v>
      </c>
      <c r="C655">
        <f>'Prix - Maïs grain 3'!D655</f>
        <v>183.5</v>
      </c>
      <c r="F655" s="7">
        <f>'Prix - Orge 8'!D655</f>
        <v>132</v>
      </c>
      <c r="G655" s="7">
        <f>'Prix - Blé dur 9'!D655</f>
        <v>215</v>
      </c>
    </row>
    <row r="656" spans="1:7" x14ac:dyDescent="0.3">
      <c r="A656">
        <v>193.25</v>
      </c>
      <c r="B656" s="7">
        <f>'Prix - Colza 2'!D656</f>
        <v>354.25</v>
      </c>
      <c r="C656">
        <f>'Prix - Maïs grain 3'!D656</f>
        <v>185.5</v>
      </c>
      <c r="F656" s="7">
        <f>'Prix - Orge 8'!D656</f>
        <v>131</v>
      </c>
      <c r="G656" s="7">
        <f>'Prix - Blé dur 9'!D656</f>
        <v>215</v>
      </c>
    </row>
    <row r="657" spans="1:7" x14ac:dyDescent="0.3">
      <c r="A657">
        <v>194</v>
      </c>
      <c r="B657" s="7">
        <f>'Prix - Colza 2'!D657</f>
        <v>357.5</v>
      </c>
      <c r="C657">
        <f>'Prix - Maïs grain 3'!D657</f>
        <v>188.75</v>
      </c>
      <c r="F657" s="7">
        <f>'Prix - Orge 8'!D657</f>
        <v>131</v>
      </c>
      <c r="G657" s="7">
        <f>'Prix - Blé dur 9'!D657</f>
        <v>215</v>
      </c>
    </row>
    <row r="658" spans="1:7" x14ac:dyDescent="0.3">
      <c r="A658">
        <v>192.5</v>
      </c>
      <c r="B658" s="7">
        <f>'Prix - Colza 2'!D658</f>
        <v>354</v>
      </c>
      <c r="C658">
        <f>'Prix - Maïs grain 3'!D658</f>
        <v>187</v>
      </c>
      <c r="F658" s="7">
        <f>'Prix - Orge 8'!D658</f>
        <v>130.5</v>
      </c>
      <c r="G658" s="7">
        <f>'Prix - Blé dur 9'!D658</f>
        <v>215</v>
      </c>
    </row>
    <row r="659" spans="1:7" x14ac:dyDescent="0.3">
      <c r="A659">
        <v>190.25</v>
      </c>
      <c r="B659" s="7">
        <f>'Prix - Colza 2'!D659</f>
        <v>350.75</v>
      </c>
      <c r="C659">
        <f>'Prix - Maïs grain 3'!D659</f>
        <v>188</v>
      </c>
      <c r="F659" s="7">
        <f>'Prix - Orge 8'!D659</f>
        <v>130.5</v>
      </c>
      <c r="G659" s="7">
        <f>'Prix - Blé dur 9'!D659</f>
        <v>215</v>
      </c>
    </row>
    <row r="660" spans="1:7" x14ac:dyDescent="0.3">
      <c r="A660">
        <v>186.75</v>
      </c>
      <c r="B660" s="7">
        <f>'Prix - Colza 2'!D660</f>
        <v>344.5</v>
      </c>
      <c r="C660">
        <f>'Prix - Maïs grain 3'!D660</f>
        <v>192.5</v>
      </c>
      <c r="F660" s="7">
        <f>'Prix - Orge 8'!D660</f>
        <v>127</v>
      </c>
      <c r="G660" s="7">
        <f>'Prix - Blé dur 9'!D660</f>
        <v>215</v>
      </c>
    </row>
    <row r="661" spans="1:7" x14ac:dyDescent="0.3">
      <c r="A661">
        <v>187.5</v>
      </c>
      <c r="B661" s="7">
        <f>'Prix - Colza 2'!D661</f>
        <v>346.25</v>
      </c>
      <c r="C661">
        <f>'Prix - Maïs grain 3'!D661</f>
        <v>195</v>
      </c>
      <c r="F661" s="7">
        <f>'Prix - Orge 8'!D661</f>
        <v>128.5</v>
      </c>
      <c r="G661" s="7">
        <f>'Prix - Blé dur 9'!D661</f>
        <v>211</v>
      </c>
    </row>
    <row r="662" spans="1:7" x14ac:dyDescent="0.3">
      <c r="A662">
        <v>187.5</v>
      </c>
      <c r="B662" s="7">
        <f>'Prix - Colza 2'!D662</f>
        <v>348.25</v>
      </c>
      <c r="C662">
        <f>'Prix - Maïs grain 3'!D662</f>
        <v>196.75</v>
      </c>
      <c r="F662" s="7">
        <f>'Prix - Orge 8'!D662</f>
        <v>126</v>
      </c>
      <c r="G662" s="7">
        <f>'Prix - Blé dur 9'!D662</f>
        <v>215</v>
      </c>
    </row>
    <row r="663" spans="1:7" x14ac:dyDescent="0.3">
      <c r="A663">
        <v>185</v>
      </c>
      <c r="B663" s="7">
        <f>'Prix - Colza 2'!D663</f>
        <v>348</v>
      </c>
      <c r="C663">
        <f>'Prix - Maïs grain 3'!D663</f>
        <v>199.25</v>
      </c>
      <c r="F663" s="7">
        <f>'Prix - Orge 8'!D663</f>
        <v>131</v>
      </c>
      <c r="G663" s="7">
        <f>'Prix - Blé dur 9'!D663</f>
        <v>215</v>
      </c>
    </row>
    <row r="664" spans="1:7" x14ac:dyDescent="0.3">
      <c r="A664">
        <v>187.5</v>
      </c>
      <c r="B664" s="7">
        <f>'Prix - Colza 2'!D664</f>
        <v>351.5</v>
      </c>
      <c r="C664">
        <f>'Prix - Maïs grain 3'!D664</f>
        <v>198.5</v>
      </c>
      <c r="F664" s="7">
        <f>'Prix - Orge 8'!D664</f>
        <v>132</v>
      </c>
      <c r="G664" s="7">
        <f>'Prix - Blé dur 9'!D664</f>
        <v>214</v>
      </c>
    </row>
    <row r="665" spans="1:7" x14ac:dyDescent="0.3">
      <c r="A665">
        <v>186.75</v>
      </c>
      <c r="B665" s="7">
        <f>'Prix - Colza 2'!D665</f>
        <v>349.75</v>
      </c>
      <c r="C665">
        <f>'Prix - Maïs grain 3'!D665</f>
        <v>198.25</v>
      </c>
      <c r="F665" s="7">
        <f>'Prix - Orge 8'!D665</f>
        <v>133.5</v>
      </c>
      <c r="G665" s="7">
        <f>'Prix - Blé dur 9'!D665</f>
        <v>215</v>
      </c>
    </row>
    <row r="666" spans="1:7" x14ac:dyDescent="0.3">
      <c r="A666">
        <v>186.25</v>
      </c>
      <c r="B666" s="7">
        <f>'Prix - Colza 2'!D666</f>
        <v>352.25</v>
      </c>
      <c r="C666">
        <f>'Prix - Maïs grain 3'!D666</f>
        <v>199.25</v>
      </c>
      <c r="F666" s="7">
        <f>'Prix - Orge 8'!D666</f>
        <v>136.5</v>
      </c>
      <c r="G666" s="7">
        <f>'Prix - Blé dur 9'!D666</f>
        <v>215</v>
      </c>
    </row>
    <row r="667" spans="1:7" x14ac:dyDescent="0.3">
      <c r="A667">
        <v>186.75</v>
      </c>
      <c r="B667" s="7">
        <f>'Prix - Colza 2'!D667</f>
        <v>350.75</v>
      </c>
      <c r="C667">
        <f>'Prix - Maïs grain 3'!D667</f>
        <v>198.25</v>
      </c>
      <c r="F667" s="7">
        <f>'Prix - Orge 8'!D667</f>
        <v>134</v>
      </c>
      <c r="G667" s="7">
        <f>'Prix - Blé dur 9'!D667</f>
        <v>215</v>
      </c>
    </row>
    <row r="668" spans="1:7" x14ac:dyDescent="0.3">
      <c r="A668">
        <v>185.5</v>
      </c>
      <c r="B668" s="7">
        <f>'Prix - Colza 2'!D668</f>
        <v>351.5</v>
      </c>
      <c r="C668">
        <f>'Prix - Maïs grain 3'!D668</f>
        <v>194.75</v>
      </c>
      <c r="F668" s="7">
        <f>'Prix - Orge 8'!D668</f>
        <v>132.5</v>
      </c>
      <c r="G668" s="7">
        <f>'Prix - Blé dur 9'!D668</f>
        <v>215</v>
      </c>
    </row>
    <row r="669" spans="1:7" x14ac:dyDescent="0.3">
      <c r="A669">
        <v>184.25</v>
      </c>
      <c r="B669" s="7">
        <f>'Prix - Colza 2'!D669</f>
        <v>351</v>
      </c>
      <c r="C669">
        <f>'Prix - Maïs grain 3'!D669</f>
        <v>195</v>
      </c>
      <c r="F669" s="7">
        <f>'Prix - Orge 8'!D669</f>
        <v>133</v>
      </c>
      <c r="G669" s="7">
        <f>'Prix - Blé dur 9'!D669</f>
        <v>213.5</v>
      </c>
    </row>
    <row r="670" spans="1:7" x14ac:dyDescent="0.3">
      <c r="A670">
        <v>184.25</v>
      </c>
      <c r="B670" s="7">
        <f>'Prix - Colza 2'!D670</f>
        <v>352.75</v>
      </c>
      <c r="C670">
        <f>'Prix - Maïs grain 3'!D670</f>
        <v>191</v>
      </c>
      <c r="F670" s="7">
        <f>'Prix - Orge 8'!D670</f>
        <v>134</v>
      </c>
      <c r="G670" s="7">
        <f>'Prix - Blé dur 9'!D670</f>
        <v>220.5</v>
      </c>
    </row>
    <row r="671" spans="1:7" x14ac:dyDescent="0.3">
      <c r="A671">
        <v>182.5</v>
      </c>
      <c r="B671" s="7">
        <f>'Prix - Colza 2'!D671</f>
        <v>353</v>
      </c>
      <c r="C671">
        <f>'Prix - Maïs grain 3'!D671</f>
        <v>191.5</v>
      </c>
      <c r="F671" s="7">
        <f>'Prix - Orge 8'!D671</f>
        <v>134</v>
      </c>
      <c r="G671" s="7">
        <f>'Prix - Blé dur 9'!D671</f>
        <v>215</v>
      </c>
    </row>
    <row r="672" spans="1:7" x14ac:dyDescent="0.3">
      <c r="A672">
        <v>184.5</v>
      </c>
      <c r="B672" s="7">
        <f>'Prix - Colza 2'!D672</f>
        <v>353.75</v>
      </c>
      <c r="C672">
        <f>'Prix - Maïs grain 3'!D672</f>
        <v>190.5</v>
      </c>
      <c r="F672" s="7">
        <f>'Prix - Orge 8'!D672</f>
        <v>133.5</v>
      </c>
      <c r="G672" s="7">
        <f>'Prix - Blé dur 9'!D672</f>
        <v>217.5</v>
      </c>
    </row>
    <row r="673" spans="1:7" x14ac:dyDescent="0.3">
      <c r="A673">
        <v>185.75</v>
      </c>
      <c r="B673" s="7">
        <f>'Prix - Colza 2'!D673</f>
        <v>353.25</v>
      </c>
      <c r="C673">
        <f>'Prix - Maïs grain 3'!D673</f>
        <v>194</v>
      </c>
      <c r="F673" s="7">
        <f>'Prix - Orge 8'!D673</f>
        <v>133</v>
      </c>
      <c r="G673" s="7">
        <f>'Prix - Blé dur 9'!D673</f>
        <v>215</v>
      </c>
    </row>
    <row r="674" spans="1:7" x14ac:dyDescent="0.3">
      <c r="A674">
        <v>185.5</v>
      </c>
      <c r="B674" s="7">
        <f>'Prix - Colza 2'!D674</f>
        <v>353.75</v>
      </c>
      <c r="C674">
        <f>'Prix - Maïs grain 3'!D674</f>
        <v>195</v>
      </c>
      <c r="F674" s="7">
        <f>'Prix - Orge 8'!D674</f>
        <v>135</v>
      </c>
      <c r="G674" s="7">
        <f>'Prix - Blé dur 9'!D674</f>
        <v>215</v>
      </c>
    </row>
    <row r="675" spans="1:7" x14ac:dyDescent="0.3">
      <c r="A675">
        <v>184</v>
      </c>
      <c r="B675" s="7">
        <f>'Prix - Colza 2'!D675</f>
        <v>354.25</v>
      </c>
      <c r="C675">
        <f>'Prix - Maïs grain 3'!D675</f>
        <v>193.25</v>
      </c>
      <c r="F675" s="7">
        <f>'Prix - Orge 8'!D675</f>
        <v>135.5</v>
      </c>
      <c r="G675" s="7">
        <f>'Prix - Blé dur 9'!D675</f>
        <v>215</v>
      </c>
    </row>
    <row r="676" spans="1:7" x14ac:dyDescent="0.3">
      <c r="A676">
        <v>185.5</v>
      </c>
      <c r="B676" s="7">
        <f>'Prix - Colza 2'!D676</f>
        <v>355.5</v>
      </c>
      <c r="C676">
        <f>'Prix - Maïs grain 3'!D676</f>
        <v>191</v>
      </c>
      <c r="F676" s="7">
        <f>'Prix - Orge 8'!D676</f>
        <v>135</v>
      </c>
      <c r="G676" s="7">
        <f>'Prix - Blé dur 9'!D676</f>
        <v>217.5</v>
      </c>
    </row>
    <row r="677" spans="1:7" x14ac:dyDescent="0.3">
      <c r="A677">
        <v>185</v>
      </c>
      <c r="B677" s="7">
        <f>'Prix - Colza 2'!D677</f>
        <v>355</v>
      </c>
      <c r="C677">
        <f>'Prix - Maïs grain 3'!D677</f>
        <v>190.5</v>
      </c>
      <c r="F677" s="7">
        <f>'Prix - Orge 8'!D677</f>
        <v>134</v>
      </c>
      <c r="G677" s="7">
        <f>'Prix - Blé dur 9'!D677</f>
        <v>215</v>
      </c>
    </row>
    <row r="678" spans="1:7" x14ac:dyDescent="0.3">
      <c r="A678">
        <v>183.75</v>
      </c>
      <c r="B678" s="7">
        <f>'Prix - Colza 2'!D678</f>
        <v>354</v>
      </c>
      <c r="C678">
        <f>'Prix - Maïs grain 3'!D678</f>
        <v>188.5</v>
      </c>
      <c r="F678" s="7">
        <f>'Prix - Orge 8'!D678</f>
        <v>137</v>
      </c>
      <c r="G678" s="7">
        <f>'Prix - Blé dur 9'!D678</f>
        <v>215</v>
      </c>
    </row>
    <row r="679" spans="1:7" x14ac:dyDescent="0.3">
      <c r="A679">
        <v>184.75</v>
      </c>
      <c r="B679" s="7">
        <f>'Prix - Colza 2'!D679</f>
        <v>358.75</v>
      </c>
      <c r="C679">
        <f>'Prix - Maïs grain 3'!D679</f>
        <v>187</v>
      </c>
      <c r="F679" s="7">
        <f>'Prix - Orge 8'!D679</f>
        <v>131</v>
      </c>
      <c r="G679" s="7">
        <f>'Prix - Blé dur 9'!D679</f>
        <v>215</v>
      </c>
    </row>
    <row r="680" spans="1:7" x14ac:dyDescent="0.3">
      <c r="A680">
        <v>184</v>
      </c>
      <c r="B680" s="7">
        <f>'Prix - Colza 2'!D680</f>
        <v>357.25</v>
      </c>
      <c r="C680">
        <f>'Prix - Maïs grain 3'!D680</f>
        <v>184.5</v>
      </c>
      <c r="F680" s="7">
        <f>'Prix - Orge 8'!D680</f>
        <v>130</v>
      </c>
      <c r="G680" s="7">
        <f>'Prix - Blé dur 9'!D680</f>
        <v>215</v>
      </c>
    </row>
    <row r="681" spans="1:7" x14ac:dyDescent="0.3">
      <c r="A681">
        <v>184.5</v>
      </c>
      <c r="B681" s="7">
        <f>'Prix - Colza 2'!D681</f>
        <v>359</v>
      </c>
      <c r="C681">
        <f>'Prix - Maïs grain 3'!D681</f>
        <v>185</v>
      </c>
      <c r="F681" s="7">
        <f>'Prix - Orge 8'!D681</f>
        <v>132</v>
      </c>
      <c r="G681" s="7">
        <f>'Prix - Blé dur 9'!D681</f>
        <v>217</v>
      </c>
    </row>
    <row r="682" spans="1:7" x14ac:dyDescent="0.3">
      <c r="A682">
        <v>186.75</v>
      </c>
      <c r="B682" s="7">
        <f>'Prix - Colza 2'!D682</f>
        <v>363.5</v>
      </c>
      <c r="C682">
        <f>'Prix - Maïs grain 3'!D682</f>
        <v>188.25</v>
      </c>
      <c r="F682" s="7">
        <f>'Prix - Orge 8'!D682</f>
        <v>132</v>
      </c>
      <c r="G682" s="7">
        <f>'Prix - Blé dur 9'!D682</f>
        <v>215</v>
      </c>
    </row>
    <row r="683" spans="1:7" x14ac:dyDescent="0.3">
      <c r="A683">
        <v>185.25</v>
      </c>
      <c r="B683" s="7">
        <f>'Prix - Colza 2'!D683</f>
        <v>360.5</v>
      </c>
      <c r="C683">
        <f>'Prix - Maïs grain 3'!D683</f>
        <v>188.5</v>
      </c>
      <c r="F683" s="7">
        <f>'Prix - Orge 8'!D683</f>
        <v>134</v>
      </c>
      <c r="G683" s="7">
        <f>'Prix - Blé dur 9'!D683</f>
        <v>215</v>
      </c>
    </row>
    <row r="684" spans="1:7" x14ac:dyDescent="0.3">
      <c r="A684">
        <v>185.5</v>
      </c>
      <c r="B684" s="7">
        <f>'Prix - Colza 2'!D684</f>
        <v>358.75</v>
      </c>
      <c r="C684">
        <f>'Prix - Maïs grain 3'!D684</f>
        <v>188.75</v>
      </c>
      <c r="F684" s="7">
        <f>'Prix - Orge 8'!D684</f>
        <v>131</v>
      </c>
      <c r="G684" s="7">
        <f>'Prix - Blé dur 9'!D684</f>
        <v>215</v>
      </c>
    </row>
    <row r="685" spans="1:7" x14ac:dyDescent="0.3">
      <c r="A685">
        <v>185.5</v>
      </c>
      <c r="B685" s="7">
        <f>'Prix - Colza 2'!D685</f>
        <v>359</v>
      </c>
      <c r="C685">
        <f>'Prix - Maïs grain 3'!D685</f>
        <v>185.75</v>
      </c>
      <c r="F685" s="7">
        <f>'Prix - Orge 8'!D685</f>
        <v>136</v>
      </c>
      <c r="G685" s="7">
        <f>'Prix - Blé dur 9'!D685</f>
        <v>215</v>
      </c>
    </row>
    <row r="686" spans="1:7" x14ac:dyDescent="0.3">
      <c r="A686">
        <v>184.25</v>
      </c>
      <c r="B686" s="7">
        <f>'Prix - Colza 2'!D686</f>
        <v>355</v>
      </c>
      <c r="C686">
        <f>'Prix - Maïs grain 3'!D686</f>
        <v>184.75</v>
      </c>
      <c r="F686" s="7">
        <f>'Prix - Orge 8'!D686</f>
        <v>136</v>
      </c>
      <c r="G686" s="7">
        <f>'Prix - Blé dur 9'!D686</f>
        <v>215</v>
      </c>
    </row>
    <row r="687" spans="1:7" x14ac:dyDescent="0.3">
      <c r="A687">
        <v>184.25</v>
      </c>
      <c r="B687" s="7">
        <f>'Prix - Colza 2'!D687</f>
        <v>356.25</v>
      </c>
      <c r="C687">
        <f>'Prix - Maïs grain 3'!D687</f>
        <v>185.5</v>
      </c>
      <c r="F687" s="7">
        <f>'Prix - Orge 8'!D687</f>
        <v>138</v>
      </c>
      <c r="G687" s="7">
        <f>'Prix - Blé dur 9'!D687</f>
        <v>215</v>
      </c>
    </row>
    <row r="688" spans="1:7" x14ac:dyDescent="0.3">
      <c r="A688">
        <v>186</v>
      </c>
      <c r="B688" s="7">
        <f>'Prix - Colza 2'!D688</f>
        <v>359.5</v>
      </c>
      <c r="C688">
        <f>'Prix - Maïs grain 3'!D688</f>
        <v>184.5</v>
      </c>
      <c r="F688" s="7">
        <f>'Prix - Orge 8'!D688</f>
        <v>140</v>
      </c>
      <c r="G688" s="7">
        <f>'Prix - Blé dur 9'!D688</f>
        <v>215</v>
      </c>
    </row>
    <row r="689" spans="1:7" x14ac:dyDescent="0.3">
      <c r="A689">
        <v>185.25</v>
      </c>
      <c r="B689" s="7">
        <f>'Prix - Colza 2'!D689</f>
        <v>360.75</v>
      </c>
      <c r="C689">
        <f>'Prix - Maïs grain 3'!D689</f>
        <v>183.75</v>
      </c>
      <c r="F689" s="7">
        <f>'Prix - Orge 8'!D689</f>
        <v>140</v>
      </c>
      <c r="G689" s="7">
        <f>'Prix - Blé dur 9'!D689</f>
        <v>215</v>
      </c>
    </row>
    <row r="690" spans="1:7" x14ac:dyDescent="0.3">
      <c r="A690">
        <v>187.75</v>
      </c>
      <c r="B690" s="7">
        <f>'Prix - Colza 2'!D690</f>
        <v>365</v>
      </c>
      <c r="C690">
        <f>'Prix - Maïs grain 3'!D690</f>
        <v>184.5</v>
      </c>
      <c r="F690" s="7">
        <f>'Prix - Orge 8'!D690</f>
        <v>139</v>
      </c>
      <c r="G690" s="7">
        <f>'Prix - Blé dur 9'!D690</f>
        <v>215</v>
      </c>
    </row>
    <row r="691" spans="1:7" x14ac:dyDescent="0.3">
      <c r="A691">
        <v>189.75</v>
      </c>
      <c r="B691" s="7">
        <f>'Prix - Colza 2'!D691</f>
        <v>362</v>
      </c>
      <c r="C691">
        <f>'Prix - Maïs grain 3'!D691</f>
        <v>183.75</v>
      </c>
      <c r="F691" s="7">
        <f>'Prix - Orge 8'!D691</f>
        <v>140</v>
      </c>
      <c r="G691" s="7">
        <f>'Prix - Blé dur 9'!D691</f>
        <v>215</v>
      </c>
    </row>
    <row r="692" spans="1:7" x14ac:dyDescent="0.3">
      <c r="A692">
        <v>189.25</v>
      </c>
      <c r="B692" s="7">
        <f>'Prix - Colza 2'!D692</f>
        <v>360</v>
      </c>
      <c r="C692">
        <f>'Prix - Maïs grain 3'!D692</f>
        <v>183</v>
      </c>
      <c r="F692" s="7">
        <f>'Prix - Orge 8'!D692</f>
        <v>139</v>
      </c>
      <c r="G692" s="7">
        <f>'Prix - Blé dur 9'!D692</f>
        <v>210</v>
      </c>
    </row>
    <row r="693" spans="1:7" x14ac:dyDescent="0.3">
      <c r="A693">
        <v>190.5</v>
      </c>
      <c r="B693" s="7">
        <f>'Prix - Colza 2'!D693</f>
        <v>361</v>
      </c>
      <c r="C693">
        <f>'Prix - Maïs grain 3'!D693</f>
        <v>181</v>
      </c>
      <c r="F693" s="7">
        <f>'Prix - Orge 8'!D693</f>
        <v>137</v>
      </c>
      <c r="G693" s="7">
        <f>'Prix - Blé dur 9'!D693</f>
        <v>215</v>
      </c>
    </row>
    <row r="694" spans="1:7" x14ac:dyDescent="0.3">
      <c r="A694">
        <v>190.75</v>
      </c>
      <c r="B694" s="7">
        <f>'Prix - Colza 2'!D694</f>
        <v>359.25</v>
      </c>
      <c r="C694">
        <f>'Prix - Maïs grain 3'!D694</f>
        <v>183</v>
      </c>
      <c r="F694" s="7">
        <f>'Prix - Orge 8'!D694</f>
        <v>135</v>
      </c>
      <c r="G694" s="7">
        <f>'Prix - Blé dur 9'!D694</f>
        <v>222.5</v>
      </c>
    </row>
    <row r="695" spans="1:7" x14ac:dyDescent="0.3">
      <c r="A695">
        <v>190.75</v>
      </c>
      <c r="B695" s="7">
        <f>'Prix - Colza 2'!D695</f>
        <v>359.75</v>
      </c>
      <c r="C695">
        <f>'Prix - Maïs grain 3'!D695</f>
        <v>182.5</v>
      </c>
      <c r="F695" s="7">
        <f>'Prix - Orge 8'!D695</f>
        <v>136</v>
      </c>
      <c r="G695" s="7">
        <f>'Prix - Blé dur 9'!D695</f>
        <v>225</v>
      </c>
    </row>
    <row r="696" spans="1:7" x14ac:dyDescent="0.3">
      <c r="A696">
        <v>192.25</v>
      </c>
      <c r="B696" s="7">
        <f>'Prix - Colza 2'!D696</f>
        <v>360.25</v>
      </c>
      <c r="C696">
        <f>'Prix - Maïs grain 3'!D696</f>
        <v>182.5</v>
      </c>
      <c r="F696" s="7">
        <f>'Prix - Orge 8'!D696</f>
        <v>137</v>
      </c>
      <c r="G696" s="7">
        <f>'Prix - Blé dur 9'!D696</f>
        <v>225</v>
      </c>
    </row>
    <row r="697" spans="1:7" x14ac:dyDescent="0.3">
      <c r="A697">
        <v>194</v>
      </c>
      <c r="B697" s="7">
        <f>'Prix - Colza 2'!D697</f>
        <v>360.25</v>
      </c>
      <c r="C697">
        <f>'Prix - Maïs grain 3'!D697</f>
        <v>181.75</v>
      </c>
      <c r="F697" s="7">
        <f>'Prix - Orge 8'!D697</f>
        <v>138</v>
      </c>
      <c r="G697" s="7">
        <f>'Prix - Blé dur 9'!D697</f>
        <v>225</v>
      </c>
    </row>
    <row r="698" spans="1:7" x14ac:dyDescent="0.3">
      <c r="A698">
        <v>194</v>
      </c>
      <c r="B698" s="7">
        <f>'Prix - Colza 2'!D698</f>
        <v>360.25</v>
      </c>
      <c r="C698">
        <f>'Prix - Maïs grain 3'!D698</f>
        <v>181.75</v>
      </c>
      <c r="F698" s="7">
        <f>'Prix - Orge 8'!D698</f>
        <v>131</v>
      </c>
      <c r="G698" s="7">
        <f>'Prix - Blé dur 9'!D698</f>
        <v>227</v>
      </c>
    </row>
    <row r="699" spans="1:7" x14ac:dyDescent="0.3">
      <c r="A699">
        <v>191.5</v>
      </c>
      <c r="B699" s="7">
        <f>'Prix - Colza 2'!D699</f>
        <v>358</v>
      </c>
      <c r="C699">
        <f>'Prix - Maïs grain 3'!D699</f>
        <v>182.5</v>
      </c>
      <c r="F699" s="7">
        <f>'Prix - Orge 8'!D699</f>
        <v>133</v>
      </c>
      <c r="G699" s="7">
        <f>'Prix - Blé dur 9'!D699</f>
        <v>227</v>
      </c>
    </row>
    <row r="700" spans="1:7" x14ac:dyDescent="0.3">
      <c r="A700">
        <v>190.25</v>
      </c>
      <c r="B700" s="7">
        <f>'Prix - Colza 2'!D700</f>
        <v>356.5</v>
      </c>
      <c r="C700">
        <f>'Prix - Maïs grain 3'!D700</f>
        <v>182.25</v>
      </c>
      <c r="F700" s="7">
        <f>'Prix - Orge 8'!D700</f>
        <v>135.5</v>
      </c>
      <c r="G700" s="7">
        <f>'Prix - Blé dur 9'!D700</f>
        <v>227</v>
      </c>
    </row>
    <row r="701" spans="1:7" x14ac:dyDescent="0.3">
      <c r="A701">
        <v>188</v>
      </c>
      <c r="B701" s="7">
        <f>'Prix - Colza 2'!D701</f>
        <v>358.5</v>
      </c>
      <c r="C701">
        <f>'Prix - Maïs grain 3'!D701</f>
        <v>181.75</v>
      </c>
      <c r="F701" s="7">
        <f>'Prix - Orge 8'!D701</f>
        <v>137</v>
      </c>
      <c r="G701" s="7">
        <f>'Prix - Blé dur 9'!D701</f>
        <v>230</v>
      </c>
    </row>
    <row r="702" spans="1:7" x14ac:dyDescent="0.3">
      <c r="A702">
        <v>189.25</v>
      </c>
      <c r="B702" s="7">
        <f>'Prix - Colza 2'!D702</f>
        <v>356</v>
      </c>
      <c r="C702">
        <f>'Prix - Maïs grain 3'!D702</f>
        <v>182.5</v>
      </c>
      <c r="F702" s="7">
        <f>'Prix - Orge 8'!D702</f>
        <v>138</v>
      </c>
      <c r="G702" s="7">
        <f>'Prix - Blé dur 9'!D702</f>
        <v>227.5</v>
      </c>
    </row>
    <row r="703" spans="1:7" x14ac:dyDescent="0.3">
      <c r="A703">
        <v>191.75</v>
      </c>
      <c r="B703" s="7">
        <f>'Prix - Colza 2'!D703</f>
        <v>357.5</v>
      </c>
      <c r="C703">
        <f>'Prix - Maïs grain 3'!D703</f>
        <v>181.25</v>
      </c>
      <c r="F703" s="7">
        <f>'Prix - Orge 8'!D703</f>
        <v>136</v>
      </c>
      <c r="G703" s="7">
        <f>'Prix - Blé dur 9'!D703</f>
        <v>225</v>
      </c>
    </row>
    <row r="704" spans="1:7" x14ac:dyDescent="0.3">
      <c r="A704">
        <v>189.5</v>
      </c>
      <c r="B704" s="7">
        <f>'Prix - Colza 2'!D704</f>
        <v>361.5</v>
      </c>
      <c r="C704">
        <f>'Prix - Maïs grain 3'!D704</f>
        <v>180</v>
      </c>
      <c r="F704" s="7">
        <f>'Prix - Orge 8'!D704</f>
        <v>138</v>
      </c>
      <c r="G704" s="7">
        <f>'Prix - Blé dur 9'!D704</f>
        <v>230</v>
      </c>
    </row>
    <row r="705" spans="1:7" x14ac:dyDescent="0.3">
      <c r="A705">
        <v>191.75</v>
      </c>
      <c r="B705" s="7">
        <f>'Prix - Colza 2'!D705</f>
        <v>362.75</v>
      </c>
      <c r="C705">
        <f>'Prix - Maïs grain 3'!D705</f>
        <v>180.75</v>
      </c>
      <c r="F705" s="7">
        <f>'Prix - Orge 8'!D705</f>
        <v>140</v>
      </c>
      <c r="G705" s="7">
        <f>'Prix - Blé dur 9'!D705</f>
        <v>225</v>
      </c>
    </row>
    <row r="706" spans="1:7" x14ac:dyDescent="0.3">
      <c r="A706">
        <v>193.75</v>
      </c>
      <c r="B706" s="7">
        <f>'Prix - Colza 2'!D706</f>
        <v>358.25</v>
      </c>
      <c r="C706">
        <f>'Prix - Maïs grain 3'!D706</f>
        <v>180.25</v>
      </c>
      <c r="F706" s="7">
        <f>'Prix - Orge 8'!D706</f>
        <v>140</v>
      </c>
      <c r="G706" s="7">
        <f>'Prix - Blé dur 9'!D706</f>
        <v>230</v>
      </c>
    </row>
    <row r="707" spans="1:7" x14ac:dyDescent="0.3">
      <c r="A707">
        <v>191.5</v>
      </c>
      <c r="B707" s="7">
        <f>'Prix - Colza 2'!D707</f>
        <v>358.25</v>
      </c>
      <c r="C707">
        <f>'Prix - Maïs grain 3'!D707</f>
        <v>180.25</v>
      </c>
      <c r="F707" s="7">
        <f>'Prix - Orge 8'!D707</f>
        <v>140</v>
      </c>
      <c r="G707" s="7">
        <f>'Prix - Blé dur 9'!D707</f>
        <v>230</v>
      </c>
    </row>
    <row r="708" spans="1:7" x14ac:dyDescent="0.3">
      <c r="A708">
        <v>190.5</v>
      </c>
      <c r="B708" s="7">
        <f>'Prix - Colza 2'!D708</f>
        <v>358.25</v>
      </c>
      <c r="C708">
        <f>'Prix - Maïs grain 3'!D708</f>
        <v>180</v>
      </c>
      <c r="F708" s="7">
        <f>'Prix - Orge 8'!D708</f>
        <v>141.5</v>
      </c>
      <c r="G708" s="7">
        <f>'Prix - Blé dur 9'!D708</f>
        <v>235</v>
      </c>
    </row>
    <row r="709" spans="1:7" x14ac:dyDescent="0.3">
      <c r="A709">
        <v>190.5</v>
      </c>
      <c r="B709" s="7">
        <f>'Prix - Colza 2'!D709</f>
        <v>359</v>
      </c>
      <c r="C709">
        <f>'Prix - Maïs grain 3'!D709</f>
        <v>180</v>
      </c>
      <c r="F709" s="7">
        <f>'Prix - Orge 8'!D709</f>
        <v>142.5</v>
      </c>
      <c r="G709" s="7">
        <f>'Prix - Blé dur 9'!D709</f>
        <v>232.5</v>
      </c>
    </row>
    <row r="710" spans="1:7" x14ac:dyDescent="0.3">
      <c r="A710">
        <v>192.5</v>
      </c>
      <c r="B710" s="7">
        <f>'Prix - Colza 2'!D710</f>
        <v>360.75</v>
      </c>
      <c r="C710">
        <f>'Prix - Maïs grain 3'!D710</f>
        <v>179.25</v>
      </c>
      <c r="F710" s="7">
        <f>'Prix - Orge 8'!D710</f>
        <v>142</v>
      </c>
      <c r="G710" s="7">
        <f>'Prix - Blé dur 9'!D710</f>
        <v>239</v>
      </c>
    </row>
    <row r="711" spans="1:7" x14ac:dyDescent="0.3">
      <c r="A711">
        <v>190</v>
      </c>
      <c r="B711" s="7">
        <f>'Prix - Colza 2'!D711</f>
        <v>363</v>
      </c>
      <c r="C711">
        <f>'Prix - Maïs grain 3'!D711</f>
        <v>178.75</v>
      </c>
      <c r="F711" s="7">
        <f>'Prix - Orge 8'!D711</f>
        <v>144</v>
      </c>
      <c r="G711" s="7">
        <f>'Prix - Blé dur 9'!D711</f>
        <v>239</v>
      </c>
    </row>
    <row r="712" spans="1:7" x14ac:dyDescent="0.3">
      <c r="A712">
        <v>189</v>
      </c>
      <c r="B712" s="7">
        <f>'Prix - Colza 2'!D712</f>
        <v>362.75</v>
      </c>
      <c r="C712">
        <f>'Prix - Maïs grain 3'!D712</f>
        <v>179</v>
      </c>
      <c r="F712" s="7">
        <f>'Prix - Orge 8'!D712</f>
        <v>142.5</v>
      </c>
      <c r="G712" s="7">
        <f>'Prix - Blé dur 9'!D712</f>
        <v>240</v>
      </c>
    </row>
    <row r="713" spans="1:7" x14ac:dyDescent="0.3">
      <c r="A713">
        <v>187.75</v>
      </c>
      <c r="B713" s="7">
        <f>'Prix - Colza 2'!D713</f>
        <v>363.75</v>
      </c>
      <c r="C713">
        <f>'Prix - Maïs grain 3'!D713</f>
        <v>179.25</v>
      </c>
      <c r="F713" s="7">
        <f>'Prix - Orge 8'!D713</f>
        <v>142</v>
      </c>
      <c r="G713" s="7">
        <f>'Prix - Blé dur 9'!D713</f>
        <v>233</v>
      </c>
    </row>
    <row r="714" spans="1:7" x14ac:dyDescent="0.3">
      <c r="A714">
        <v>185.5</v>
      </c>
      <c r="B714" s="7">
        <f>'Prix - Colza 2'!D714</f>
        <v>361.75</v>
      </c>
      <c r="C714">
        <f>'Prix - Maïs grain 3'!D714</f>
        <v>179.75</v>
      </c>
      <c r="F714" s="7">
        <f>'Prix - Orge 8'!D714</f>
        <v>143</v>
      </c>
      <c r="G714" s="7">
        <f>'Prix - Blé dur 9'!D714</f>
        <v>233</v>
      </c>
    </row>
    <row r="715" spans="1:7" x14ac:dyDescent="0.3">
      <c r="A715">
        <v>185</v>
      </c>
      <c r="B715" s="7">
        <f>'Prix - Colza 2'!D715</f>
        <v>363.75</v>
      </c>
      <c r="C715">
        <f>'Prix - Maïs grain 3'!D715</f>
        <v>179.25</v>
      </c>
      <c r="F715" s="7">
        <f>'Prix - Orge 8'!D715</f>
        <v>142.5</v>
      </c>
      <c r="G715" s="7">
        <f>'Prix - Blé dur 9'!D715</f>
        <v>235</v>
      </c>
    </row>
    <row r="716" spans="1:7" x14ac:dyDescent="0.3">
      <c r="A716">
        <v>185</v>
      </c>
      <c r="B716" s="7">
        <f>'Prix - Colza 2'!D716</f>
        <v>364.5</v>
      </c>
      <c r="C716">
        <f>'Prix - Maïs grain 3'!D716</f>
        <v>178.75</v>
      </c>
      <c r="F716" s="7">
        <f>'Prix - Orge 8'!D716</f>
        <v>142</v>
      </c>
      <c r="G716" s="7">
        <f>'Prix - Blé dur 9'!D716</f>
        <v>236</v>
      </c>
    </row>
    <row r="717" spans="1:7" x14ac:dyDescent="0.3">
      <c r="A717">
        <v>185.25</v>
      </c>
      <c r="B717" s="7">
        <f>'Prix - Colza 2'!D717</f>
        <v>365</v>
      </c>
      <c r="C717">
        <f>'Prix - Maïs grain 3'!D717</f>
        <v>177.25</v>
      </c>
      <c r="F717" s="7">
        <f>'Prix - Orge 8'!D717</f>
        <v>142.5</v>
      </c>
      <c r="G717" s="7">
        <f>'Prix - Blé dur 9'!D717</f>
        <v>236</v>
      </c>
    </row>
    <row r="718" spans="1:7" x14ac:dyDescent="0.3">
      <c r="A718">
        <v>185.5</v>
      </c>
      <c r="B718" s="7">
        <f>'Prix - Colza 2'!D718</f>
        <v>364.5</v>
      </c>
      <c r="C718">
        <f>'Prix - Maïs grain 3'!D718</f>
        <v>176.25</v>
      </c>
      <c r="F718" s="7">
        <f>'Prix - Orge 8'!D718</f>
        <v>142</v>
      </c>
      <c r="G718" s="7">
        <f>'Prix - Blé dur 9'!D718</f>
        <v>235</v>
      </c>
    </row>
    <row r="719" spans="1:7" x14ac:dyDescent="0.3">
      <c r="A719">
        <v>186.5</v>
      </c>
      <c r="B719" s="7">
        <f>'Prix - Colza 2'!D719</f>
        <v>366.5</v>
      </c>
      <c r="C719">
        <f>'Prix - Maïs grain 3'!D719</f>
        <v>176.25</v>
      </c>
      <c r="F719" s="7">
        <f>'Prix - Orge 8'!D719</f>
        <v>141.5</v>
      </c>
      <c r="G719" s="7">
        <f>'Prix - Blé dur 9'!D719</f>
        <v>235</v>
      </c>
    </row>
    <row r="720" spans="1:7" x14ac:dyDescent="0.3">
      <c r="A720">
        <v>183.5</v>
      </c>
      <c r="B720" s="7">
        <f>'Prix - Colza 2'!D720</f>
        <v>360.25</v>
      </c>
      <c r="C720">
        <f>'Prix - Maïs grain 3'!D720</f>
        <v>174.5</v>
      </c>
      <c r="F720" s="7">
        <f>'Prix - Orge 8'!D720</f>
        <v>142</v>
      </c>
      <c r="G720" s="7">
        <f>'Prix - Blé dur 9'!D720</f>
        <v>238</v>
      </c>
    </row>
    <row r="721" spans="1:7" x14ac:dyDescent="0.3">
      <c r="A721">
        <v>179.25</v>
      </c>
      <c r="B721" s="7">
        <f>'Prix - Colza 2'!D721</f>
        <v>360.5</v>
      </c>
      <c r="C721">
        <f>'Prix - Maïs grain 3'!D721</f>
        <v>174.5</v>
      </c>
      <c r="F721" s="7">
        <f>'Prix - Orge 8'!D721</f>
        <v>142</v>
      </c>
      <c r="G721" s="7">
        <f>'Prix - Blé dur 9'!D721</f>
        <v>238</v>
      </c>
    </row>
    <row r="722" spans="1:7" x14ac:dyDescent="0.3">
      <c r="A722">
        <v>177.5</v>
      </c>
      <c r="B722" s="7">
        <f>'Prix - Colza 2'!D722</f>
        <v>360.25</v>
      </c>
      <c r="C722">
        <f>'Prix - Maïs grain 3'!D722</f>
        <v>174.25</v>
      </c>
      <c r="F722" s="7">
        <f>'Prix - Orge 8'!D722</f>
        <v>142</v>
      </c>
      <c r="G722" s="7">
        <f>'Prix - Blé dur 9'!D722</f>
        <v>240</v>
      </c>
    </row>
    <row r="723" spans="1:7" x14ac:dyDescent="0.3">
      <c r="A723">
        <v>177.5</v>
      </c>
      <c r="B723" s="7">
        <f>'Prix - Colza 2'!D723</f>
        <v>357.75</v>
      </c>
      <c r="C723">
        <f>'Prix - Maïs grain 3'!D723</f>
        <v>173</v>
      </c>
      <c r="F723" s="7">
        <f>'Prix - Orge 8'!D723</f>
        <v>140.5</v>
      </c>
      <c r="G723" s="7">
        <f>'Prix - Blé dur 9'!D723</f>
        <v>234</v>
      </c>
    </row>
    <row r="724" spans="1:7" x14ac:dyDescent="0.3">
      <c r="A724">
        <v>177</v>
      </c>
      <c r="B724" s="7">
        <f>'Prix - Colza 2'!D724</f>
        <v>344.75</v>
      </c>
      <c r="C724">
        <f>'Prix - Maïs grain 3'!D724</f>
        <v>173.5</v>
      </c>
      <c r="F724" s="7">
        <f>'Prix - Orge 8'!D724</f>
        <v>143</v>
      </c>
      <c r="G724" s="7">
        <f>'Prix - Blé dur 9'!D724</f>
        <v>235</v>
      </c>
    </row>
    <row r="725" spans="1:7" x14ac:dyDescent="0.3">
      <c r="A725">
        <v>174</v>
      </c>
      <c r="B725" s="7">
        <f>'Prix - Colza 2'!D725</f>
        <v>355.75</v>
      </c>
      <c r="C725">
        <f>'Prix - Maïs grain 3'!D725</f>
        <v>173.5</v>
      </c>
      <c r="F725" s="7">
        <f>'Prix - Orge 8'!D725</f>
        <v>142</v>
      </c>
      <c r="G725" s="7">
        <f>'Prix - Blé dur 9'!D725</f>
        <v>235</v>
      </c>
    </row>
    <row r="726" spans="1:7" x14ac:dyDescent="0.3">
      <c r="A726">
        <v>172</v>
      </c>
      <c r="B726" s="7">
        <f>'Prix - Colza 2'!D726</f>
        <v>358.25</v>
      </c>
      <c r="C726">
        <f>'Prix - Maïs grain 3'!D726</f>
        <v>173.75</v>
      </c>
      <c r="F726" s="7">
        <f>'Prix - Orge 8'!D726</f>
        <v>140.5</v>
      </c>
      <c r="G726" s="7">
        <f>'Prix - Blé dur 9'!D726</f>
        <v>235</v>
      </c>
    </row>
    <row r="727" spans="1:7" x14ac:dyDescent="0.3">
      <c r="A727">
        <v>174.5</v>
      </c>
      <c r="B727" s="7">
        <f>'Prix - Colza 2'!D727</f>
        <v>357.5</v>
      </c>
      <c r="C727">
        <f>'Prix - Maïs grain 3'!D727</f>
        <v>174.25</v>
      </c>
      <c r="F727" s="7">
        <f>'Prix - Orge 8'!D727</f>
        <v>138.5</v>
      </c>
      <c r="G727" s="7">
        <f>'Prix - Blé dur 9'!D727</f>
        <v>235</v>
      </c>
    </row>
    <row r="728" spans="1:7" x14ac:dyDescent="0.3">
      <c r="A728">
        <v>173.75</v>
      </c>
      <c r="B728" s="7">
        <f>'Prix - Colza 2'!D728</f>
        <v>354</v>
      </c>
      <c r="C728">
        <f>'Prix - Maïs grain 3'!D728</f>
        <v>174.25</v>
      </c>
      <c r="F728" s="7">
        <f>'Prix - Orge 8'!D728</f>
        <v>137</v>
      </c>
      <c r="G728" s="7">
        <f>'Prix - Blé dur 9'!D728</f>
        <v>233</v>
      </c>
    </row>
    <row r="729" spans="1:7" x14ac:dyDescent="0.3">
      <c r="A729">
        <v>174.75</v>
      </c>
      <c r="B729" s="7">
        <f>'Prix - Colza 2'!D729</f>
        <v>357.25</v>
      </c>
      <c r="C729">
        <f>'Prix - Maïs grain 3'!D729</f>
        <v>175.75</v>
      </c>
      <c r="F729" s="7">
        <f>'Prix - Orge 8'!D729</f>
        <v>140</v>
      </c>
      <c r="G729" s="7">
        <f>'Prix - Blé dur 9'!D729</f>
        <v>233</v>
      </c>
    </row>
    <row r="730" spans="1:7" x14ac:dyDescent="0.3">
      <c r="A730">
        <v>175</v>
      </c>
      <c r="B730" s="7">
        <f>'Prix - Colza 2'!D730</f>
        <v>361.5</v>
      </c>
      <c r="C730">
        <f>'Prix - Maïs grain 3'!D730</f>
        <v>174.75</v>
      </c>
      <c r="F730" s="7">
        <f>'Prix - Orge 8'!D730</f>
        <v>141</v>
      </c>
      <c r="G730" s="7">
        <f>'Prix - Blé dur 9'!D730</f>
        <v>229</v>
      </c>
    </row>
    <row r="731" spans="1:7" x14ac:dyDescent="0.3">
      <c r="A731">
        <v>175.25</v>
      </c>
      <c r="B731" s="7">
        <f>'Prix - Colza 2'!D731</f>
        <v>358.25</v>
      </c>
      <c r="C731">
        <f>'Prix - Maïs grain 3'!D731</f>
        <v>174.5</v>
      </c>
      <c r="F731" s="7">
        <f>'Prix - Orge 8'!D731</f>
        <v>142</v>
      </c>
      <c r="G731" s="7">
        <f>'Prix - Blé dur 9'!D731</f>
        <v>228.5</v>
      </c>
    </row>
    <row r="732" spans="1:7" x14ac:dyDescent="0.3">
      <c r="A732">
        <v>173.25</v>
      </c>
      <c r="B732" s="7">
        <f>'Prix - Colza 2'!D732</f>
        <v>357.75</v>
      </c>
      <c r="C732">
        <f>'Prix - Maïs grain 3'!D732</f>
        <v>174.25</v>
      </c>
      <c r="F732" s="7">
        <f>'Prix - Orge 8'!D732</f>
        <v>140</v>
      </c>
      <c r="G732" s="7">
        <f>'Prix - Blé dur 9'!D732</f>
        <v>230</v>
      </c>
    </row>
    <row r="733" spans="1:7" x14ac:dyDescent="0.3">
      <c r="A733">
        <v>177.75</v>
      </c>
      <c r="B733" s="7">
        <f>'Prix - Colza 2'!D733</f>
        <v>356.75</v>
      </c>
      <c r="C733">
        <f>'Prix - Maïs grain 3'!D733</f>
        <v>174.25</v>
      </c>
      <c r="F733" s="7">
        <f>'Prix - Orge 8'!D733</f>
        <v>142</v>
      </c>
      <c r="G733" s="7">
        <f>'Prix - Blé dur 9'!D733</f>
        <v>230</v>
      </c>
    </row>
    <row r="734" spans="1:7" x14ac:dyDescent="0.3">
      <c r="A734">
        <v>176.75</v>
      </c>
      <c r="B734" s="7">
        <f>'Prix - Colza 2'!D734</f>
        <v>355.5</v>
      </c>
      <c r="C734">
        <f>'Prix - Maïs grain 3'!D734</f>
        <v>174</v>
      </c>
      <c r="F734" s="7">
        <f>'Prix - Orge 8'!D734</f>
        <v>142</v>
      </c>
      <c r="G734" s="7">
        <f>'Prix - Blé dur 9'!D734</f>
        <v>230</v>
      </c>
    </row>
    <row r="735" spans="1:7" x14ac:dyDescent="0.3">
      <c r="A735">
        <v>182</v>
      </c>
      <c r="B735" s="7">
        <f>'Prix - Colza 2'!D735</f>
        <v>357.5</v>
      </c>
      <c r="C735">
        <f>'Prix - Maïs grain 3'!D735</f>
        <v>175.25</v>
      </c>
      <c r="F735" s="7">
        <f>'Prix - Orge 8'!D735</f>
        <v>145</v>
      </c>
      <c r="G735" s="7">
        <f>'Prix - Blé dur 9'!D735</f>
        <v>232</v>
      </c>
    </row>
    <row r="736" spans="1:7" x14ac:dyDescent="0.3">
      <c r="A736">
        <v>180</v>
      </c>
      <c r="B736" s="7">
        <f>'Prix - Colza 2'!D736</f>
        <v>359.75</v>
      </c>
      <c r="C736">
        <f>'Prix - Maïs grain 3'!D736</f>
        <v>175.75</v>
      </c>
      <c r="F736" s="7">
        <f>'Prix - Orge 8'!D736</f>
        <v>143</v>
      </c>
      <c r="G736" s="7">
        <f>'Prix - Blé dur 9'!D736</f>
        <v>235</v>
      </c>
    </row>
    <row r="737" spans="1:7" x14ac:dyDescent="0.3">
      <c r="A737">
        <v>181.75</v>
      </c>
      <c r="B737" s="7">
        <f>'Prix - Colza 2'!D737</f>
        <v>361.5</v>
      </c>
      <c r="C737">
        <f>'Prix - Maïs grain 3'!D737</f>
        <v>176.75</v>
      </c>
      <c r="F737" s="7">
        <f>'Prix - Orge 8'!D737</f>
        <v>145</v>
      </c>
      <c r="G737" s="7">
        <f>'Prix - Blé dur 9'!D737</f>
        <v>235</v>
      </c>
    </row>
    <row r="738" spans="1:7" x14ac:dyDescent="0.3">
      <c r="A738">
        <v>186</v>
      </c>
      <c r="B738" s="7">
        <f>'Prix - Colza 2'!D738</f>
        <v>361.5</v>
      </c>
      <c r="C738">
        <f>'Prix - Maïs grain 3'!D738</f>
        <v>177</v>
      </c>
      <c r="F738" s="7">
        <f>'Prix - Orge 8'!D738</f>
        <v>145</v>
      </c>
      <c r="G738" s="7">
        <f>'Prix - Blé dur 9'!D738</f>
        <v>238</v>
      </c>
    </row>
    <row r="739" spans="1:7" x14ac:dyDescent="0.3">
      <c r="A739">
        <v>184</v>
      </c>
      <c r="B739" s="7">
        <f>'Prix - Colza 2'!D739</f>
        <v>361.5</v>
      </c>
      <c r="C739">
        <f>'Prix - Maïs grain 3'!D739</f>
        <v>177.25</v>
      </c>
      <c r="F739" s="7">
        <f>'Prix - Orge 8'!D739</f>
        <v>151</v>
      </c>
      <c r="G739" s="7">
        <f>'Prix - Blé dur 9'!D739</f>
        <v>237.5</v>
      </c>
    </row>
    <row r="740" spans="1:7" x14ac:dyDescent="0.3">
      <c r="A740">
        <v>184</v>
      </c>
      <c r="B740" s="7">
        <f>'Prix - Colza 2'!D740</f>
        <v>361.75</v>
      </c>
      <c r="C740">
        <f>'Prix - Maïs grain 3'!D740</f>
        <v>175.5</v>
      </c>
      <c r="F740" s="7">
        <f>'Prix - Orge 8'!D740</f>
        <v>144</v>
      </c>
      <c r="G740" s="7">
        <f>'Prix - Blé dur 9'!D740</f>
        <v>237.5</v>
      </c>
    </row>
    <row r="741" spans="1:7" x14ac:dyDescent="0.3">
      <c r="A741">
        <v>182.5</v>
      </c>
      <c r="B741" s="7">
        <f>'Prix - Colza 2'!D741</f>
        <v>365</v>
      </c>
      <c r="C741">
        <f>'Prix - Maïs grain 3'!D741</f>
        <v>175.25</v>
      </c>
      <c r="F741" s="7">
        <f>'Prix - Orge 8'!D741</f>
        <v>143</v>
      </c>
      <c r="G741" s="7">
        <f>'Prix - Blé dur 9'!D741</f>
        <v>237.5</v>
      </c>
    </row>
    <row r="742" spans="1:7" x14ac:dyDescent="0.3">
      <c r="A742">
        <v>180</v>
      </c>
      <c r="B742" s="7">
        <f>'Prix - Colza 2'!D742</f>
        <v>363.75</v>
      </c>
      <c r="C742">
        <f>'Prix - Maïs grain 3'!D742</f>
        <v>176.25</v>
      </c>
      <c r="F742" s="7">
        <f>'Prix - Orge 8'!D742</f>
        <v>145</v>
      </c>
      <c r="G742" s="7">
        <f>'Prix - Blé dur 9'!D742</f>
        <v>237.5</v>
      </c>
    </row>
    <row r="743" spans="1:7" x14ac:dyDescent="0.3">
      <c r="A743">
        <v>180.25</v>
      </c>
      <c r="B743" s="7">
        <f>'Prix - Colza 2'!D743</f>
        <v>364</v>
      </c>
      <c r="C743">
        <f>'Prix - Maïs grain 3'!D743</f>
        <v>176.5</v>
      </c>
      <c r="F743" s="7">
        <f>'Prix - Orge 8'!D743</f>
        <v>145</v>
      </c>
      <c r="G743" s="7">
        <f>'Prix - Blé dur 9'!D743</f>
        <v>238</v>
      </c>
    </row>
    <row r="744" spans="1:7" x14ac:dyDescent="0.3">
      <c r="A744">
        <v>177.75</v>
      </c>
      <c r="B744" s="7">
        <f>'Prix - Colza 2'!D744</f>
        <v>367.75</v>
      </c>
      <c r="C744">
        <f>'Prix - Maïs grain 3'!D744</f>
        <v>176.5</v>
      </c>
      <c r="F744" s="7">
        <f>'Prix - Orge 8'!D744</f>
        <v>146</v>
      </c>
      <c r="G744" s="7">
        <f>'Prix - Blé dur 9'!D744</f>
        <v>240</v>
      </c>
    </row>
    <row r="745" spans="1:7" x14ac:dyDescent="0.3">
      <c r="A745">
        <v>182.25</v>
      </c>
      <c r="B745" s="7">
        <f>'Prix - Colza 2'!D745</f>
        <v>378</v>
      </c>
      <c r="C745">
        <f>'Prix - Maïs grain 3'!D745</f>
        <v>176</v>
      </c>
      <c r="F745" s="7">
        <f>'Prix - Orge 8'!D745</f>
        <v>147</v>
      </c>
      <c r="G745" s="7">
        <f>'Prix - Blé dur 9'!D745</f>
        <v>245</v>
      </c>
    </row>
    <row r="746" spans="1:7" x14ac:dyDescent="0.3">
      <c r="A746">
        <v>183.75</v>
      </c>
      <c r="B746" s="7">
        <f>'Prix - Colza 2'!D746</f>
        <v>377.5</v>
      </c>
      <c r="C746">
        <f>'Prix - Maïs grain 3'!D746</f>
        <v>176.5</v>
      </c>
      <c r="F746" s="7">
        <f>'Prix - Orge 8'!D746</f>
        <v>144</v>
      </c>
      <c r="G746" s="7">
        <f>'Prix - Blé dur 9'!D746</f>
        <v>245</v>
      </c>
    </row>
    <row r="747" spans="1:7" x14ac:dyDescent="0.3">
      <c r="A747">
        <v>183.5</v>
      </c>
      <c r="B747" s="7">
        <f>'Prix - Colza 2'!D747</f>
        <v>377.25</v>
      </c>
      <c r="C747">
        <f>'Prix - Maïs grain 3'!D747</f>
        <v>175.75</v>
      </c>
      <c r="F747" s="7">
        <f>'Prix - Orge 8'!D747</f>
        <v>144</v>
      </c>
      <c r="G747" s="7">
        <f>'Prix - Blé dur 9'!D747</f>
        <v>243.3</v>
      </c>
    </row>
    <row r="748" spans="1:7" x14ac:dyDescent="0.3">
      <c r="A748">
        <v>184.5</v>
      </c>
      <c r="B748" s="7">
        <f>'Prix - Colza 2'!D748</f>
        <v>374.75</v>
      </c>
      <c r="C748">
        <f>'Prix - Maïs grain 3'!D748</f>
        <v>175.5</v>
      </c>
      <c r="F748" s="7">
        <f>'Prix - Orge 8'!D748</f>
        <v>146.5</v>
      </c>
      <c r="G748" s="7">
        <f>'Prix - Blé dur 9'!D748</f>
        <v>250</v>
      </c>
    </row>
    <row r="749" spans="1:7" x14ac:dyDescent="0.3">
      <c r="A749">
        <v>185.75</v>
      </c>
      <c r="B749" s="7">
        <f>'Prix - Colza 2'!D749</f>
        <v>379.5</v>
      </c>
      <c r="C749">
        <f>'Prix - Maïs grain 3'!D749</f>
        <v>175.25</v>
      </c>
      <c r="F749" s="7">
        <f>'Prix - Orge 8'!D749</f>
        <v>147</v>
      </c>
      <c r="G749" s="7">
        <f>'Prix - Blé dur 9'!D749</f>
        <v>250</v>
      </c>
    </row>
    <row r="750" spans="1:7" x14ac:dyDescent="0.3">
      <c r="A750">
        <v>187.75</v>
      </c>
      <c r="B750" s="7">
        <f>'Prix - Colza 2'!D750</f>
        <v>377.75</v>
      </c>
      <c r="C750">
        <f>'Prix - Maïs grain 3'!D750</f>
        <v>175.5</v>
      </c>
      <c r="F750" s="7">
        <f>'Prix - Orge 8'!D750</f>
        <v>147</v>
      </c>
      <c r="G750" s="7">
        <f>'Prix - Blé dur 9'!D750</f>
        <v>252.5</v>
      </c>
    </row>
    <row r="751" spans="1:7" x14ac:dyDescent="0.3">
      <c r="A751">
        <v>187.75</v>
      </c>
      <c r="B751" s="7">
        <f>'Prix - Colza 2'!D751</f>
        <v>375</v>
      </c>
      <c r="C751">
        <f>'Prix - Maïs grain 3'!D751</f>
        <v>175.5</v>
      </c>
      <c r="F751" s="7">
        <f>'Prix - Orge 8'!D751</f>
        <v>147</v>
      </c>
      <c r="G751" s="7">
        <f>'Prix - Blé dur 9'!D751</f>
        <v>252.5</v>
      </c>
    </row>
    <row r="752" spans="1:7" x14ac:dyDescent="0.3">
      <c r="A752">
        <v>185.5</v>
      </c>
      <c r="B752" s="7">
        <f>'Prix - Colza 2'!D752</f>
        <v>373</v>
      </c>
      <c r="C752">
        <f>'Prix - Maïs grain 3'!D752</f>
        <v>176.5</v>
      </c>
      <c r="F752" s="7">
        <f>'Prix - Orge 8'!D752</f>
        <v>145</v>
      </c>
      <c r="G752" s="7">
        <f>'Prix - Blé dur 9'!D752</f>
        <v>256.75</v>
      </c>
    </row>
    <row r="753" spans="1:7" x14ac:dyDescent="0.3">
      <c r="A753">
        <v>182</v>
      </c>
      <c r="B753" s="7">
        <f>'Prix - Colza 2'!D753</f>
        <v>373.5</v>
      </c>
      <c r="C753">
        <f>'Prix - Maïs grain 3'!D753</f>
        <v>176</v>
      </c>
      <c r="F753" s="7">
        <f>'Prix - Orge 8'!D753</f>
        <v>144</v>
      </c>
      <c r="G753" s="7">
        <f>'Prix - Blé dur 9'!D753</f>
        <v>265</v>
      </c>
    </row>
    <row r="754" spans="1:7" x14ac:dyDescent="0.3">
      <c r="A754">
        <v>182.5</v>
      </c>
      <c r="B754" s="7">
        <f>'Prix - Colza 2'!D754</f>
        <v>376</v>
      </c>
      <c r="C754">
        <f>'Prix - Maïs grain 3'!D754</f>
        <v>176.25</v>
      </c>
      <c r="F754" s="7">
        <f>'Prix - Orge 8'!D754</f>
        <v>144</v>
      </c>
      <c r="G754" s="7">
        <f>'Prix - Blé dur 9'!D754</f>
        <v>265</v>
      </c>
    </row>
    <row r="755" spans="1:7" x14ac:dyDescent="0.3">
      <c r="A755">
        <v>178.25</v>
      </c>
      <c r="B755" s="7">
        <f>'Prix - Colza 2'!D755</f>
        <v>374.5</v>
      </c>
      <c r="C755">
        <f>'Prix - Maïs grain 3'!D755</f>
        <v>176.5</v>
      </c>
      <c r="F755" s="7">
        <f>'Prix - Orge 8'!D755</f>
        <v>142</v>
      </c>
      <c r="G755" s="7">
        <f>'Prix - Blé dur 9'!D755</f>
        <v>265</v>
      </c>
    </row>
    <row r="756" spans="1:7" x14ac:dyDescent="0.3">
      <c r="A756">
        <v>178.75</v>
      </c>
      <c r="B756" s="7">
        <f>'Prix - Colza 2'!D756</f>
        <v>374.5</v>
      </c>
      <c r="C756">
        <f>'Prix - Maïs grain 3'!D756</f>
        <v>176.75</v>
      </c>
      <c r="F756" s="7">
        <f>'Prix - Orge 8'!D756</f>
        <v>141</v>
      </c>
      <c r="G756" s="7">
        <f>'Prix - Blé dur 9'!D756</f>
        <v>267.5</v>
      </c>
    </row>
    <row r="757" spans="1:7" x14ac:dyDescent="0.3">
      <c r="A757">
        <v>180.25</v>
      </c>
      <c r="B757" s="7">
        <f>'Prix - Colza 2'!D757</f>
        <v>378.75</v>
      </c>
      <c r="C757">
        <f>'Prix - Maïs grain 3'!D757</f>
        <v>178.25</v>
      </c>
      <c r="F757" s="7">
        <f>'Prix - Orge 8'!D757</f>
        <v>140</v>
      </c>
      <c r="G757" s="7">
        <f>'Prix - Blé dur 9'!D757</f>
        <v>270</v>
      </c>
    </row>
    <row r="758" spans="1:7" x14ac:dyDescent="0.3">
      <c r="A758">
        <v>180</v>
      </c>
      <c r="B758" s="7">
        <f>'Prix - Colza 2'!D758</f>
        <v>378</v>
      </c>
      <c r="C758">
        <f>'Prix - Maïs grain 3'!D758</f>
        <v>178.75</v>
      </c>
      <c r="F758" s="7">
        <f>'Prix - Orge 8'!D758</f>
        <v>140</v>
      </c>
      <c r="G758" s="7">
        <f>'Prix - Blé dur 9'!D758</f>
        <v>270</v>
      </c>
    </row>
    <row r="759" spans="1:7" x14ac:dyDescent="0.3">
      <c r="A759">
        <v>180.25</v>
      </c>
      <c r="B759" s="7">
        <f>'Prix - Colza 2'!D759</f>
        <v>384</v>
      </c>
      <c r="C759">
        <f>'Prix - Maïs grain 3'!D759</f>
        <v>177.5</v>
      </c>
      <c r="F759" s="7">
        <f>'Prix - Orge 8'!D759</f>
        <v>142</v>
      </c>
      <c r="G759" s="7">
        <f>'Prix - Blé dur 9'!D759</f>
        <v>270</v>
      </c>
    </row>
    <row r="760" spans="1:7" x14ac:dyDescent="0.3">
      <c r="A760">
        <v>183.5</v>
      </c>
      <c r="B760" s="7">
        <f>'Prix - Colza 2'!D760</f>
        <v>385.5</v>
      </c>
      <c r="C760">
        <f>'Prix - Maïs grain 3'!D760</f>
        <v>178.5</v>
      </c>
      <c r="F760" s="7">
        <f>'Prix - Orge 8'!D760</f>
        <v>142</v>
      </c>
      <c r="G760" s="7">
        <f>'Prix - Blé dur 9'!D760</f>
        <v>265</v>
      </c>
    </row>
    <row r="761" spans="1:7" x14ac:dyDescent="0.3">
      <c r="A761">
        <v>186.25</v>
      </c>
      <c r="B761" s="7">
        <f>'Prix - Colza 2'!D761</f>
        <v>385.75</v>
      </c>
      <c r="C761">
        <f>'Prix - Maïs grain 3'!D761</f>
        <v>179.25</v>
      </c>
      <c r="F761" s="7">
        <f>'Prix - Orge 8'!D761</f>
        <v>141.5</v>
      </c>
      <c r="G761" s="7">
        <f>'Prix - Blé dur 9'!D761</f>
        <v>270</v>
      </c>
    </row>
    <row r="762" spans="1:7" x14ac:dyDescent="0.3">
      <c r="A762">
        <v>186.25</v>
      </c>
      <c r="B762" s="7">
        <f>'Prix - Colza 2'!D762</f>
        <v>387.25</v>
      </c>
      <c r="C762">
        <f>'Prix - Maïs grain 3'!D762</f>
        <v>178.75</v>
      </c>
      <c r="F762" s="7">
        <f>'Prix - Orge 8'!D762</f>
        <v>139.5</v>
      </c>
      <c r="G762" s="7">
        <f>'Prix - Blé dur 9'!D762</f>
        <v>270</v>
      </c>
    </row>
    <row r="763" spans="1:7" x14ac:dyDescent="0.3">
      <c r="A763">
        <v>187.75</v>
      </c>
      <c r="B763" s="7">
        <f>'Prix - Colza 2'!D763</f>
        <v>391.25</v>
      </c>
      <c r="C763">
        <f>'Prix - Maïs grain 3'!D763</f>
        <v>179.75</v>
      </c>
      <c r="F763" s="7">
        <f>'Prix - Orge 8'!D763</f>
        <v>139.5</v>
      </c>
      <c r="G763" s="7">
        <f>'Prix - Blé dur 9'!D763</f>
        <v>275</v>
      </c>
    </row>
    <row r="764" spans="1:7" x14ac:dyDescent="0.3">
      <c r="A764">
        <v>196</v>
      </c>
      <c r="B764" s="7">
        <f>'Prix - Colza 2'!D764</f>
        <v>394.75</v>
      </c>
      <c r="C764">
        <f>'Prix - Maïs grain 3'!D764</f>
        <v>179.5</v>
      </c>
      <c r="F764" s="7">
        <f>'Prix - Orge 8'!D764</f>
        <v>136</v>
      </c>
      <c r="G764" s="7">
        <f>'Prix - Blé dur 9'!D764</f>
        <v>270</v>
      </c>
    </row>
    <row r="765" spans="1:7" x14ac:dyDescent="0.3">
      <c r="A765">
        <v>199.75</v>
      </c>
      <c r="B765" s="7">
        <f>'Prix - Colza 2'!D765</f>
        <v>395.75</v>
      </c>
      <c r="C765">
        <f>'Prix - Maïs grain 3'!D765</f>
        <v>180</v>
      </c>
      <c r="F765" s="7">
        <f>'Prix - Orge 8'!D765</f>
        <v>136</v>
      </c>
      <c r="G765" s="7">
        <f>'Prix - Blé dur 9'!D765</f>
        <v>270</v>
      </c>
    </row>
    <row r="766" spans="1:7" x14ac:dyDescent="0.3">
      <c r="A766">
        <v>202.75</v>
      </c>
      <c r="B766" s="7">
        <f>'Prix - Colza 2'!D766</f>
        <v>401.5</v>
      </c>
      <c r="C766">
        <f>'Prix - Maïs grain 3'!D766</f>
        <v>179.5</v>
      </c>
      <c r="F766" s="7">
        <f>'Prix - Orge 8'!D766</f>
        <v>136</v>
      </c>
      <c r="G766" s="7">
        <f>'Prix - Blé dur 9'!D766</f>
        <v>264.67</v>
      </c>
    </row>
    <row r="767" spans="1:7" x14ac:dyDescent="0.3">
      <c r="A767">
        <v>202.75</v>
      </c>
      <c r="B767" s="7">
        <f>'Prix - Colza 2'!D767</f>
        <v>402.5</v>
      </c>
      <c r="C767">
        <f>'Prix - Maïs grain 3'!D767</f>
        <v>179.5</v>
      </c>
      <c r="F767" s="7">
        <f>'Prix - Orge 8'!D767</f>
        <v>136</v>
      </c>
      <c r="G767" s="7">
        <f>'Prix - Blé dur 9'!D767</f>
        <v>265</v>
      </c>
    </row>
    <row r="768" spans="1:7" x14ac:dyDescent="0.3">
      <c r="A768">
        <v>206.5</v>
      </c>
      <c r="B768" s="7">
        <f>'Prix - Colza 2'!D768</f>
        <v>400.75</v>
      </c>
      <c r="C768">
        <f>'Prix - Maïs grain 3'!D768</f>
        <v>180.25</v>
      </c>
      <c r="F768" s="7">
        <f>'Prix - Orge 8'!D768</f>
        <v>138</v>
      </c>
      <c r="G768" s="7">
        <f>'Prix - Blé dur 9'!D768</f>
        <v>258.8</v>
      </c>
    </row>
    <row r="769" spans="1:7" x14ac:dyDescent="0.3">
      <c r="A769">
        <v>205</v>
      </c>
      <c r="B769" s="7">
        <f>'Prix - Colza 2'!D769</f>
        <v>398.25</v>
      </c>
      <c r="C769">
        <f>'Prix - Maïs grain 3'!D769</f>
        <v>180</v>
      </c>
      <c r="F769" s="7">
        <f>'Prix - Orge 8'!D769</f>
        <v>136</v>
      </c>
      <c r="G769" s="7">
        <f>'Prix - Blé dur 9'!D769</f>
        <v>255</v>
      </c>
    </row>
    <row r="770" spans="1:7" x14ac:dyDescent="0.3">
      <c r="A770">
        <v>205.5</v>
      </c>
      <c r="B770" s="7">
        <f>'Prix - Colza 2'!D770</f>
        <v>391.5</v>
      </c>
      <c r="C770">
        <f>'Prix - Maïs grain 3'!D770</f>
        <v>180.75</v>
      </c>
      <c r="F770" s="7">
        <f>'Prix - Orge 8'!D770</f>
        <v>134.5</v>
      </c>
      <c r="G770" s="7">
        <f>'Prix - Blé dur 9'!D770</f>
        <v>262.5</v>
      </c>
    </row>
    <row r="771" spans="1:7" x14ac:dyDescent="0.3">
      <c r="A771">
        <v>201.5</v>
      </c>
      <c r="B771" s="7">
        <f>'Prix - Colza 2'!D771</f>
        <v>385.25</v>
      </c>
      <c r="C771">
        <f>'Prix - Maïs grain 3'!D771</f>
        <v>182.25</v>
      </c>
      <c r="F771" s="7">
        <f>'Prix - Orge 8'!D771</f>
        <v>135</v>
      </c>
      <c r="G771" s="7">
        <f>'Prix - Blé dur 9'!D771</f>
        <v>265</v>
      </c>
    </row>
    <row r="772" spans="1:7" x14ac:dyDescent="0.3">
      <c r="A772">
        <v>197.25</v>
      </c>
      <c r="B772" s="7">
        <f>'Prix - Colza 2'!D772</f>
        <v>388.75</v>
      </c>
      <c r="C772">
        <f>'Prix - Maïs grain 3'!D772</f>
        <v>182.25</v>
      </c>
      <c r="F772" s="7">
        <f>'Prix - Orge 8'!D772</f>
        <v>133.5</v>
      </c>
      <c r="G772" s="7">
        <f>'Prix - Blé dur 9'!D772</f>
        <v>265</v>
      </c>
    </row>
    <row r="773" spans="1:7" x14ac:dyDescent="0.3">
      <c r="A773">
        <v>198.5</v>
      </c>
      <c r="B773" s="7">
        <f>'Prix - Colza 2'!D773</f>
        <v>393.25</v>
      </c>
      <c r="C773">
        <f>'Prix - Maïs grain 3'!D773</f>
        <v>182.75</v>
      </c>
      <c r="F773" s="7">
        <f>'Prix - Orge 8'!D773</f>
        <v>135</v>
      </c>
      <c r="G773" s="7">
        <f>'Prix - Blé dur 9'!D773</f>
        <v>265</v>
      </c>
    </row>
    <row r="774" spans="1:7" x14ac:dyDescent="0.3">
      <c r="A774">
        <v>198.5</v>
      </c>
      <c r="B774" s="7">
        <f>'Prix - Colza 2'!D774</f>
        <v>396.75</v>
      </c>
      <c r="C774">
        <f>'Prix - Maïs grain 3'!D774</f>
        <v>181.75</v>
      </c>
      <c r="F774" s="7">
        <f>'Prix - Orge 8'!D774</f>
        <v>135</v>
      </c>
      <c r="G774" s="7">
        <f>'Prix - Blé dur 9'!D774</f>
        <v>265</v>
      </c>
    </row>
    <row r="775" spans="1:7" x14ac:dyDescent="0.3">
      <c r="A775">
        <v>195.5</v>
      </c>
      <c r="B775" s="7">
        <f>'Prix - Colza 2'!D775</f>
        <v>395.5</v>
      </c>
      <c r="C775">
        <f>'Prix - Maïs grain 3'!D775</f>
        <v>180.5</v>
      </c>
      <c r="F775" s="7">
        <f>'Prix - Orge 8'!D775</f>
        <v>134.5</v>
      </c>
      <c r="G775" s="7">
        <f>'Prix - Blé dur 9'!D775</f>
        <v>265</v>
      </c>
    </row>
    <row r="776" spans="1:7" x14ac:dyDescent="0.3">
      <c r="A776">
        <v>194.5</v>
      </c>
      <c r="B776" s="7">
        <f>'Prix - Colza 2'!D776</f>
        <v>394.25</v>
      </c>
      <c r="C776">
        <f>'Prix - Maïs grain 3'!D776</f>
        <v>180.5</v>
      </c>
      <c r="F776" s="7">
        <f>'Prix - Orge 8'!D776</f>
        <v>133.5</v>
      </c>
      <c r="G776" s="7">
        <f>'Prix - Blé dur 9'!D776</f>
        <v>260.5</v>
      </c>
    </row>
    <row r="777" spans="1:7" x14ac:dyDescent="0.3">
      <c r="A777">
        <v>193.5</v>
      </c>
      <c r="B777" s="7">
        <f>'Prix - Colza 2'!D777</f>
        <v>386.75</v>
      </c>
      <c r="C777">
        <f>'Prix - Maïs grain 3'!D777</f>
        <v>179.75</v>
      </c>
      <c r="F777" s="7">
        <f>'Prix - Orge 8'!D777</f>
        <v>133</v>
      </c>
      <c r="G777" s="7">
        <f>'Prix - Blé dur 9'!D777</f>
        <v>265</v>
      </c>
    </row>
    <row r="778" spans="1:7" x14ac:dyDescent="0.3">
      <c r="A778">
        <v>197</v>
      </c>
      <c r="B778" s="7">
        <f>'Prix - Colza 2'!D778</f>
        <v>389.5</v>
      </c>
      <c r="C778">
        <f>'Prix - Maïs grain 3'!D778</f>
        <v>179.75</v>
      </c>
      <c r="F778" s="7">
        <f>'Prix - Orge 8'!D778</f>
        <v>137</v>
      </c>
      <c r="G778" s="7">
        <f>'Prix - Blé dur 9'!D778</f>
        <v>259</v>
      </c>
    </row>
    <row r="779" spans="1:7" x14ac:dyDescent="0.3">
      <c r="A779">
        <v>195.5</v>
      </c>
      <c r="B779" s="7">
        <f>'Prix - Colza 2'!D779</f>
        <v>390.5</v>
      </c>
      <c r="C779">
        <f>'Prix - Maïs grain 3'!D779</f>
        <v>180</v>
      </c>
      <c r="F779" s="7">
        <f>'Prix - Orge 8'!D779</f>
        <v>139.5</v>
      </c>
      <c r="G779" s="7">
        <f>'Prix - Blé dur 9'!D779</f>
        <v>265.5</v>
      </c>
    </row>
    <row r="780" spans="1:7" x14ac:dyDescent="0.3">
      <c r="A780">
        <v>192.25</v>
      </c>
      <c r="B780" s="7">
        <f>'Prix - Colza 2'!D780</f>
        <v>388.5</v>
      </c>
      <c r="C780">
        <f>'Prix - Maïs grain 3'!D780</f>
        <v>180.5</v>
      </c>
      <c r="F780" s="7">
        <f>'Prix - Orge 8'!D780</f>
        <v>136.5</v>
      </c>
      <c r="G780" s="7">
        <f>'Prix - Blé dur 9'!D780</f>
        <v>260</v>
      </c>
    </row>
    <row r="781" spans="1:7" x14ac:dyDescent="0.3">
      <c r="A781">
        <v>191</v>
      </c>
      <c r="B781" s="7">
        <f>'Prix - Colza 2'!D781</f>
        <v>391.25</v>
      </c>
      <c r="C781">
        <f>'Prix - Maïs grain 3'!D781</f>
        <v>181</v>
      </c>
      <c r="F781" s="7">
        <f>'Prix - Orge 8'!D781</f>
        <v>138</v>
      </c>
      <c r="G781" s="7">
        <f>'Prix - Blé dur 9'!D781</f>
        <v>255.5</v>
      </c>
    </row>
    <row r="782" spans="1:7" x14ac:dyDescent="0.3">
      <c r="A782">
        <v>189</v>
      </c>
      <c r="B782" s="7">
        <f>'Prix - Colza 2'!D782</f>
        <v>390.75</v>
      </c>
      <c r="C782">
        <f>'Prix - Maïs grain 3'!D782</f>
        <v>181.75</v>
      </c>
      <c r="F782" s="7">
        <f>'Prix - Orge 8'!D782</f>
        <v>136</v>
      </c>
      <c r="G782" s="7">
        <f>'Prix - Blé dur 9'!D782</f>
        <v>257</v>
      </c>
    </row>
    <row r="783" spans="1:7" x14ac:dyDescent="0.3">
      <c r="A783">
        <v>189.25</v>
      </c>
      <c r="B783" s="7">
        <f>'Prix - Colza 2'!D783</f>
        <v>388.5</v>
      </c>
      <c r="C783">
        <f>'Prix - Maïs grain 3'!D783</f>
        <v>182.25</v>
      </c>
      <c r="F783" s="7">
        <f>'Prix - Orge 8'!D783</f>
        <v>138</v>
      </c>
      <c r="G783" s="7">
        <f>'Prix - Blé dur 9'!D783</f>
        <v>255.5</v>
      </c>
    </row>
    <row r="784" spans="1:7" x14ac:dyDescent="0.3">
      <c r="A784">
        <v>188.75</v>
      </c>
      <c r="B784" s="7">
        <f>'Prix - Colza 2'!D784</f>
        <v>384.25</v>
      </c>
      <c r="C784">
        <f>'Prix - Maïs grain 3'!D784</f>
        <v>182.5</v>
      </c>
      <c r="F784" s="7">
        <f>'Prix - Orge 8'!D784</f>
        <v>135</v>
      </c>
      <c r="G784" s="7">
        <f>'Prix - Blé dur 9'!D784</f>
        <v>265</v>
      </c>
    </row>
    <row r="785" spans="1:7" x14ac:dyDescent="0.3">
      <c r="A785">
        <v>184.5</v>
      </c>
      <c r="B785" s="7">
        <f>'Prix - Colza 2'!D785</f>
        <v>375.5</v>
      </c>
      <c r="C785">
        <f>'Prix - Maïs grain 3'!D785</f>
        <v>181.75</v>
      </c>
      <c r="F785" s="7">
        <f>'Prix - Orge 8'!D785</f>
        <v>138</v>
      </c>
      <c r="G785" s="7">
        <f>'Prix - Blé dur 9'!D785</f>
        <v>257.5</v>
      </c>
    </row>
    <row r="786" spans="1:7" x14ac:dyDescent="0.3">
      <c r="A786">
        <v>185.25</v>
      </c>
      <c r="B786" s="7">
        <f>'Prix - Colza 2'!D786</f>
        <v>375</v>
      </c>
      <c r="C786">
        <f>'Prix - Maïs grain 3'!D786</f>
        <v>179.75</v>
      </c>
      <c r="F786" s="7">
        <f>'Prix - Orge 8'!D786</f>
        <v>138.5</v>
      </c>
      <c r="G786" s="7">
        <f>'Prix - Blé dur 9'!D786</f>
        <v>257.5</v>
      </c>
    </row>
    <row r="787" spans="1:7" x14ac:dyDescent="0.3">
      <c r="A787">
        <v>183</v>
      </c>
      <c r="B787" s="7">
        <f>'Prix - Colza 2'!D787</f>
        <v>376.5</v>
      </c>
      <c r="C787">
        <f>'Prix - Maïs grain 3'!D787</f>
        <v>179.5</v>
      </c>
      <c r="F787" s="7">
        <f>'Prix - Orge 8'!D787</f>
        <v>138.5</v>
      </c>
      <c r="G787" s="7">
        <f>'Prix - Blé dur 9'!D787</f>
        <v>255</v>
      </c>
    </row>
    <row r="788" spans="1:7" x14ac:dyDescent="0.3">
      <c r="A788">
        <v>185</v>
      </c>
      <c r="B788" s="7">
        <f>'Prix - Colza 2'!D788</f>
        <v>380.75</v>
      </c>
      <c r="C788">
        <f>'Prix - Maïs grain 3'!D788</f>
        <v>179</v>
      </c>
      <c r="F788" s="7">
        <f>'Prix - Orge 8'!D788</f>
        <v>140</v>
      </c>
      <c r="G788" s="7">
        <f>'Prix - Blé dur 9'!D788</f>
        <v>255</v>
      </c>
    </row>
    <row r="789" spans="1:7" x14ac:dyDescent="0.3">
      <c r="A789">
        <v>184.25</v>
      </c>
      <c r="B789" s="7">
        <f>'Prix - Colza 2'!D789</f>
        <v>377.25</v>
      </c>
      <c r="C789">
        <f>'Prix - Maïs grain 3'!D789</f>
        <v>178.5</v>
      </c>
      <c r="F789" s="7">
        <f>'Prix - Orge 8'!D789</f>
        <v>141</v>
      </c>
      <c r="G789" s="7">
        <f>'Prix - Blé dur 9'!D789</f>
        <v>255</v>
      </c>
    </row>
    <row r="790" spans="1:7" x14ac:dyDescent="0.3">
      <c r="A790">
        <v>182.25</v>
      </c>
      <c r="B790" s="7">
        <f>'Prix - Colza 2'!D790</f>
        <v>376.5</v>
      </c>
      <c r="C790">
        <f>'Prix - Maïs grain 3'!D790</f>
        <v>177.75</v>
      </c>
      <c r="F790" s="7">
        <f>'Prix - Orge 8'!D790</f>
        <v>140</v>
      </c>
      <c r="G790" s="7">
        <f>'Prix - Blé dur 9'!D790</f>
        <v>255</v>
      </c>
    </row>
    <row r="791" spans="1:7" x14ac:dyDescent="0.3">
      <c r="A791">
        <v>183.25</v>
      </c>
      <c r="B791" s="7">
        <f>'Prix - Colza 2'!D791</f>
        <v>378.75</v>
      </c>
      <c r="C791">
        <f>'Prix - Maïs grain 3'!D791</f>
        <v>177</v>
      </c>
      <c r="F791" s="7">
        <f>'Prix - Orge 8'!D791</f>
        <v>138.5</v>
      </c>
      <c r="G791" s="7">
        <f>'Prix - Blé dur 9'!D791</f>
        <v>255</v>
      </c>
    </row>
    <row r="792" spans="1:7" x14ac:dyDescent="0.3">
      <c r="A792">
        <v>184.75</v>
      </c>
      <c r="B792" s="7">
        <f>'Prix - Colza 2'!D792</f>
        <v>381</v>
      </c>
      <c r="C792">
        <f>'Prix - Maïs grain 3'!D792</f>
        <v>176.75</v>
      </c>
      <c r="F792" s="7">
        <f>'Prix - Orge 8'!D792</f>
        <v>140</v>
      </c>
      <c r="G792" s="7">
        <f>'Prix - Blé dur 9'!D792</f>
        <v>262</v>
      </c>
    </row>
    <row r="793" spans="1:7" x14ac:dyDescent="0.3">
      <c r="A793">
        <v>186.25</v>
      </c>
      <c r="B793" s="7">
        <f>'Prix - Colza 2'!D793</f>
        <v>382.75</v>
      </c>
      <c r="C793">
        <f>'Prix - Maïs grain 3'!D793</f>
        <v>176.5</v>
      </c>
      <c r="F793" s="7">
        <f>'Prix - Orge 8'!D793</f>
        <v>138</v>
      </c>
      <c r="G793" s="7">
        <f>'Prix - Blé dur 9'!D793</f>
        <v>258</v>
      </c>
    </row>
    <row r="794" spans="1:7" x14ac:dyDescent="0.3">
      <c r="A794">
        <v>186.75</v>
      </c>
      <c r="B794" s="7">
        <f>'Prix - Colza 2'!D794</f>
        <v>384</v>
      </c>
      <c r="C794">
        <f>'Prix - Maïs grain 3'!D794</f>
        <v>176.5</v>
      </c>
      <c r="F794" s="7">
        <f>'Prix - Orge 8'!D794</f>
        <v>138</v>
      </c>
      <c r="G794" s="7">
        <f>'Prix - Blé dur 9'!D794</f>
        <v>260</v>
      </c>
    </row>
    <row r="795" spans="1:7" x14ac:dyDescent="0.3">
      <c r="A795">
        <v>190</v>
      </c>
      <c r="B795" s="7">
        <f>'Prix - Colza 2'!D795</f>
        <v>386.75</v>
      </c>
      <c r="C795">
        <f>'Prix - Maïs grain 3'!D795</f>
        <v>176</v>
      </c>
      <c r="F795" s="7">
        <f>'Prix - Orge 8'!D795</f>
        <v>136</v>
      </c>
      <c r="G795" s="7">
        <f>'Prix - Blé dur 9'!D795</f>
        <v>260</v>
      </c>
    </row>
    <row r="796" spans="1:7" x14ac:dyDescent="0.3">
      <c r="A796">
        <v>185.25</v>
      </c>
      <c r="B796" s="7">
        <f>'Prix - Colza 2'!D796</f>
        <v>382.5</v>
      </c>
      <c r="C796">
        <f>'Prix - Maïs grain 3'!D796</f>
        <v>176.5</v>
      </c>
      <c r="F796" s="7">
        <f>'Prix - Orge 8'!D796</f>
        <v>136</v>
      </c>
      <c r="G796" s="7">
        <f>'Prix - Blé dur 9'!D796</f>
        <v>260</v>
      </c>
    </row>
    <row r="797" spans="1:7" x14ac:dyDescent="0.3">
      <c r="A797">
        <v>182.25</v>
      </c>
      <c r="B797" s="7">
        <f>'Prix - Colza 2'!D797</f>
        <v>373.75</v>
      </c>
      <c r="C797">
        <f>'Prix - Maïs grain 3'!D797</f>
        <v>177</v>
      </c>
      <c r="F797" s="7">
        <f>'Prix - Orge 8'!D797</f>
        <v>138</v>
      </c>
      <c r="G797" s="7">
        <f>'Prix - Blé dur 9'!D797</f>
        <v>265</v>
      </c>
    </row>
    <row r="798" spans="1:7" x14ac:dyDescent="0.3">
      <c r="A798">
        <v>183.5</v>
      </c>
      <c r="B798" s="7">
        <f>'Prix - Colza 2'!D798</f>
        <v>375.25</v>
      </c>
      <c r="C798">
        <f>'Prix - Maïs grain 3'!D798</f>
        <v>176.5</v>
      </c>
      <c r="F798" s="7">
        <f>'Prix - Orge 8'!D798</f>
        <v>140</v>
      </c>
      <c r="G798" s="7">
        <f>'Prix - Blé dur 9'!D798</f>
        <v>265</v>
      </c>
    </row>
    <row r="799" spans="1:7" x14ac:dyDescent="0.3">
      <c r="A799">
        <v>181.25</v>
      </c>
      <c r="B799" s="7">
        <f>'Prix - Colza 2'!D799</f>
        <v>371.25</v>
      </c>
      <c r="C799">
        <f>'Prix - Maïs grain 3'!D799</f>
        <v>175.25</v>
      </c>
      <c r="F799" s="7">
        <f>'Prix - Orge 8'!D799</f>
        <v>138</v>
      </c>
      <c r="G799" s="7">
        <f>'Prix - Blé dur 9'!D799</f>
        <v>270</v>
      </c>
    </row>
    <row r="800" spans="1:7" x14ac:dyDescent="0.3">
      <c r="A800">
        <v>179.75</v>
      </c>
      <c r="B800" s="7">
        <f>'Prix - Colza 2'!D800</f>
        <v>370.75</v>
      </c>
      <c r="C800">
        <f>'Prix - Maïs grain 3'!D800</f>
        <v>175</v>
      </c>
      <c r="F800" s="7">
        <f>'Prix - Orge 8'!D800</f>
        <v>138.5</v>
      </c>
      <c r="G800" s="7">
        <f>'Prix - Blé dur 9'!D800</f>
        <v>262.5</v>
      </c>
    </row>
    <row r="801" spans="1:7" x14ac:dyDescent="0.3">
      <c r="A801">
        <v>178.75</v>
      </c>
      <c r="B801" s="7">
        <f>'Prix - Colza 2'!D801</f>
        <v>368.75</v>
      </c>
      <c r="C801">
        <f>'Prix - Maïs grain 3'!D801</f>
        <v>173</v>
      </c>
      <c r="F801" s="7">
        <f>'Prix - Orge 8'!D801</f>
        <v>137.5</v>
      </c>
      <c r="G801" s="7">
        <f>'Prix - Blé dur 9'!D801</f>
        <v>260</v>
      </c>
    </row>
    <row r="802" spans="1:7" x14ac:dyDescent="0.3">
      <c r="A802">
        <v>178</v>
      </c>
      <c r="B802" s="7">
        <f>'Prix - Colza 2'!D802</f>
        <v>362.75</v>
      </c>
      <c r="C802">
        <f>'Prix - Maïs grain 3'!D802</f>
        <v>172.25</v>
      </c>
      <c r="F802" s="7">
        <f>'Prix - Orge 8'!D802</f>
        <v>140</v>
      </c>
      <c r="G802" s="7">
        <f>'Prix - Blé dur 9'!D802</f>
        <v>268</v>
      </c>
    </row>
    <row r="803" spans="1:7" x14ac:dyDescent="0.3">
      <c r="A803">
        <v>178.75</v>
      </c>
      <c r="B803" s="7">
        <f>'Prix - Colza 2'!D803</f>
        <v>364.25</v>
      </c>
      <c r="C803">
        <f>'Prix - Maïs grain 3'!D803</f>
        <v>173.5</v>
      </c>
      <c r="F803" s="7">
        <f>'Prix - Orge 8'!D803</f>
        <v>142</v>
      </c>
      <c r="G803" s="7">
        <f>'Prix - Blé dur 9'!D803</f>
        <v>260</v>
      </c>
    </row>
    <row r="804" spans="1:7" x14ac:dyDescent="0.3">
      <c r="A804">
        <v>176</v>
      </c>
      <c r="B804" s="7">
        <f>'Prix - Colza 2'!D804</f>
        <v>357.5</v>
      </c>
      <c r="C804">
        <f>'Prix - Maïs grain 3'!D804</f>
        <v>174</v>
      </c>
      <c r="F804" s="7">
        <f>'Prix - Orge 8'!D804</f>
        <v>141</v>
      </c>
      <c r="G804" s="7">
        <f>'Prix - Blé dur 9'!D804</f>
        <v>263.33</v>
      </c>
    </row>
    <row r="805" spans="1:7" x14ac:dyDescent="0.3">
      <c r="A805">
        <v>173.75</v>
      </c>
      <c r="B805" s="7">
        <f>'Prix - Colza 2'!D805</f>
        <v>348.75</v>
      </c>
      <c r="C805">
        <f>'Prix - Maïs grain 3'!D805</f>
        <v>173.5</v>
      </c>
      <c r="F805" s="7">
        <f>'Prix - Orge 8'!D805</f>
        <v>140</v>
      </c>
      <c r="G805" s="7">
        <f>'Prix - Blé dur 9'!D805</f>
        <v>263</v>
      </c>
    </row>
    <row r="806" spans="1:7" x14ac:dyDescent="0.3">
      <c r="A806">
        <v>175</v>
      </c>
      <c r="B806" s="7">
        <f>'Prix - Colza 2'!D806</f>
        <v>354.75</v>
      </c>
      <c r="C806">
        <f>'Prix - Maïs grain 3'!D806</f>
        <v>172.75</v>
      </c>
      <c r="F806" s="7">
        <f>'Prix - Orge 8'!D806</f>
        <v>141</v>
      </c>
      <c r="G806" s="7">
        <f>'Prix - Blé dur 9'!D806</f>
        <v>265</v>
      </c>
    </row>
    <row r="807" spans="1:7" x14ac:dyDescent="0.3">
      <c r="A807">
        <v>173.5</v>
      </c>
      <c r="B807" s="7">
        <f>'Prix - Colza 2'!D807</f>
        <v>351.75</v>
      </c>
      <c r="C807">
        <f>'Prix - Maïs grain 3'!D807</f>
        <v>172</v>
      </c>
      <c r="F807" s="7">
        <f>'Prix - Orge 8'!D807</f>
        <v>141</v>
      </c>
      <c r="G807" s="7">
        <f>'Prix - Blé dur 9'!D807</f>
        <v>265</v>
      </c>
    </row>
    <row r="808" spans="1:7" x14ac:dyDescent="0.3">
      <c r="A808">
        <v>173.75</v>
      </c>
      <c r="B808" s="7">
        <f>'Prix - Colza 2'!D808</f>
        <v>358.75</v>
      </c>
      <c r="C808">
        <f>'Prix - Maïs grain 3'!D808</f>
        <v>169.75</v>
      </c>
      <c r="F808" s="7">
        <f>'Prix - Orge 8'!D808</f>
        <v>143.5</v>
      </c>
      <c r="G808" s="7">
        <f>'Prix - Blé dur 9'!D808</f>
        <v>266.75</v>
      </c>
    </row>
    <row r="809" spans="1:7" x14ac:dyDescent="0.3">
      <c r="A809">
        <v>173.25</v>
      </c>
      <c r="B809" s="7">
        <f>'Prix - Colza 2'!D809</f>
        <v>364.5</v>
      </c>
      <c r="C809">
        <f>'Prix - Maïs grain 3'!D809</f>
        <v>169</v>
      </c>
      <c r="F809" s="7">
        <f>'Prix - Orge 8'!D809</f>
        <v>145.5</v>
      </c>
      <c r="G809" s="7">
        <f>'Prix - Blé dur 9'!D809</f>
        <v>263</v>
      </c>
    </row>
    <row r="810" spans="1:7" x14ac:dyDescent="0.3">
      <c r="A810">
        <v>173</v>
      </c>
      <c r="B810" s="7">
        <f>'Prix - Colza 2'!D810</f>
        <v>367</v>
      </c>
      <c r="C810">
        <f>'Prix - Maïs grain 3'!D810</f>
        <v>164.25</v>
      </c>
      <c r="F810" s="7">
        <f>'Prix - Orge 8'!D810</f>
        <v>143.5</v>
      </c>
      <c r="G810" s="7">
        <f>'Prix - Blé dur 9'!D810</f>
        <v>264.5</v>
      </c>
    </row>
    <row r="811" spans="1:7" x14ac:dyDescent="0.3">
      <c r="A811">
        <v>171.75</v>
      </c>
      <c r="B811" s="7">
        <f>'Prix - Colza 2'!D811</f>
        <v>361.5</v>
      </c>
      <c r="C811">
        <f>'Prix - Maïs grain 3'!D811</f>
        <v>157.75</v>
      </c>
      <c r="F811" s="7">
        <f>'Prix - Orge 8'!D811</f>
        <v>142</v>
      </c>
      <c r="G811" s="7">
        <f>'Prix - Blé dur 9'!D811</f>
        <v>270</v>
      </c>
    </row>
    <row r="812" spans="1:7" x14ac:dyDescent="0.3">
      <c r="A812">
        <v>169</v>
      </c>
      <c r="B812" s="7">
        <f>'Prix - Colza 2'!D812</f>
        <v>357.5</v>
      </c>
      <c r="C812">
        <f>'Prix - Maïs grain 3'!D812</f>
        <v>162</v>
      </c>
      <c r="F812" s="7">
        <f>'Prix - Orge 8'!D812</f>
        <v>143</v>
      </c>
      <c r="G812" s="7">
        <f>'Prix - Blé dur 9'!D812</f>
        <v>270</v>
      </c>
    </row>
    <row r="813" spans="1:7" x14ac:dyDescent="0.3">
      <c r="A813">
        <v>166.5</v>
      </c>
      <c r="B813" s="7">
        <f>'Prix - Colza 2'!D813</f>
        <v>359.25</v>
      </c>
      <c r="C813">
        <f>'Prix - Maïs grain 3'!D813</f>
        <v>159</v>
      </c>
      <c r="F813" s="7">
        <f>'Prix - Orge 8'!D813</f>
        <v>140</v>
      </c>
      <c r="G813" s="7">
        <f>'Prix - Blé dur 9'!D813</f>
        <v>268.5</v>
      </c>
    </row>
    <row r="814" spans="1:7" x14ac:dyDescent="0.3">
      <c r="A814">
        <v>166.5</v>
      </c>
      <c r="B814" s="7">
        <f>'Prix - Colza 2'!D814</f>
        <v>357.25</v>
      </c>
      <c r="C814">
        <f>'Prix - Maïs grain 3'!D814</f>
        <v>172</v>
      </c>
      <c r="F814" s="7">
        <f>'Prix - Orge 8'!D814</f>
        <v>137</v>
      </c>
      <c r="G814" s="7">
        <f>'Prix - Blé dur 9'!D814</f>
        <v>268.5</v>
      </c>
    </row>
    <row r="815" spans="1:7" x14ac:dyDescent="0.3">
      <c r="A815">
        <v>168.25</v>
      </c>
      <c r="B815" s="7">
        <f>'Prix - Colza 2'!D815</f>
        <v>357.75</v>
      </c>
      <c r="C815">
        <f>'Prix - Maïs grain 3'!D815</f>
        <v>171.75</v>
      </c>
      <c r="F815" s="7">
        <f>'Prix - Orge 8'!D815</f>
        <v>137</v>
      </c>
      <c r="G815" s="7">
        <f>'Prix - Blé dur 9'!D815</f>
        <v>265</v>
      </c>
    </row>
    <row r="816" spans="1:7" x14ac:dyDescent="0.3">
      <c r="A816">
        <v>170</v>
      </c>
      <c r="B816" s="7">
        <f>'Prix - Colza 2'!D816</f>
        <v>364</v>
      </c>
      <c r="C816">
        <f>'Prix - Maïs grain 3'!D816</f>
        <v>172</v>
      </c>
      <c r="F816" s="7">
        <f>'Prix - Orge 8'!D816</f>
        <v>139.5</v>
      </c>
      <c r="G816" s="7">
        <f>'Prix - Blé dur 9'!D816</f>
        <v>267.5</v>
      </c>
    </row>
    <row r="817" spans="1:7" x14ac:dyDescent="0.3">
      <c r="A817">
        <v>169.5</v>
      </c>
      <c r="B817" s="7">
        <f>'Prix - Colza 2'!D817</f>
        <v>363.75</v>
      </c>
      <c r="C817">
        <f>'Prix - Maïs grain 3'!D817</f>
        <v>171.5</v>
      </c>
      <c r="F817" s="7">
        <f>'Prix - Orge 8'!D817</f>
        <v>141</v>
      </c>
      <c r="G817" s="7">
        <f>'Prix - Blé dur 9'!D817</f>
        <v>265</v>
      </c>
    </row>
    <row r="818" spans="1:7" x14ac:dyDescent="0.3">
      <c r="A818">
        <v>169.25</v>
      </c>
      <c r="B818" s="7">
        <f>'Prix - Colza 2'!D818</f>
        <v>365.25</v>
      </c>
      <c r="C818">
        <f>'Prix - Maïs grain 3'!D818</f>
        <v>174</v>
      </c>
      <c r="F818" s="7">
        <f>'Prix - Orge 8'!D818</f>
        <v>144</v>
      </c>
      <c r="G818" s="7">
        <f>'Prix - Blé dur 9'!D818</f>
        <v>267.5</v>
      </c>
    </row>
    <row r="819" spans="1:7" x14ac:dyDescent="0.3">
      <c r="A819">
        <v>167.75</v>
      </c>
      <c r="B819" s="7">
        <f>'Prix - Colza 2'!D819</f>
        <v>363.25</v>
      </c>
      <c r="C819">
        <f>'Prix - Maïs grain 3'!D819</f>
        <v>174.25</v>
      </c>
      <c r="F819" s="7">
        <f>'Prix - Orge 8'!D819</f>
        <v>145.5</v>
      </c>
      <c r="G819" s="7">
        <f>'Prix - Blé dur 9'!D819</f>
        <v>270</v>
      </c>
    </row>
    <row r="820" spans="1:7" x14ac:dyDescent="0.3">
      <c r="A820">
        <v>170.75</v>
      </c>
      <c r="B820" s="7">
        <f>'Prix - Colza 2'!D820</f>
        <v>366.25</v>
      </c>
      <c r="C820">
        <f>'Prix - Maïs grain 3'!D820</f>
        <v>177</v>
      </c>
      <c r="F820" s="7">
        <f>'Prix - Orge 8'!D820</f>
        <v>145.5</v>
      </c>
      <c r="G820" s="7">
        <f>'Prix - Blé dur 9'!D820</f>
        <v>270</v>
      </c>
    </row>
    <row r="821" spans="1:7" x14ac:dyDescent="0.3">
      <c r="A821">
        <v>169.5</v>
      </c>
      <c r="B821" s="7">
        <f>'Prix - Colza 2'!D821</f>
        <v>367.5</v>
      </c>
      <c r="C821">
        <f>'Prix - Maïs grain 3'!D821</f>
        <v>175</v>
      </c>
      <c r="F821" s="7">
        <f>'Prix - Orge 8'!D821</f>
        <v>143</v>
      </c>
      <c r="G821" s="7">
        <f>'Prix - Blé dur 9'!D821</f>
        <v>270.5</v>
      </c>
    </row>
    <row r="822" spans="1:7" x14ac:dyDescent="0.3">
      <c r="A822">
        <v>168.25</v>
      </c>
      <c r="B822" s="7">
        <f>'Prix - Colza 2'!D822</f>
        <v>366.75</v>
      </c>
      <c r="C822">
        <f>'Prix - Maïs grain 3'!D822</f>
        <v>175</v>
      </c>
      <c r="F822" s="7">
        <f>'Prix - Orge 8'!D822</f>
        <v>143.5</v>
      </c>
      <c r="G822" s="7">
        <f>'Prix - Blé dur 9'!D822</f>
        <v>270.5</v>
      </c>
    </row>
    <row r="823" spans="1:7" x14ac:dyDescent="0.3">
      <c r="A823">
        <v>167</v>
      </c>
      <c r="B823" s="7">
        <f>'Prix - Colza 2'!D823</f>
        <v>363</v>
      </c>
      <c r="C823">
        <f>'Prix - Maïs grain 3'!D823</f>
        <v>176.25</v>
      </c>
      <c r="F823" s="7">
        <f>'Prix - Orge 8'!D823</f>
        <v>146.5</v>
      </c>
      <c r="G823" s="7">
        <f>'Prix - Blé dur 9'!D823</f>
        <v>271.5</v>
      </c>
    </row>
    <row r="824" spans="1:7" x14ac:dyDescent="0.3">
      <c r="A824">
        <v>167.25</v>
      </c>
      <c r="B824" s="7">
        <f>'Prix - Colza 2'!D824</f>
        <v>359.5</v>
      </c>
      <c r="C824">
        <f>'Prix - Maïs grain 3'!D824</f>
        <v>176</v>
      </c>
      <c r="F824" s="7">
        <f>'Prix - Orge 8'!D824</f>
        <v>147</v>
      </c>
      <c r="G824" s="7">
        <f>'Prix - Blé dur 9'!D824</f>
        <v>275</v>
      </c>
    </row>
    <row r="825" spans="1:7" x14ac:dyDescent="0.3">
      <c r="A825">
        <v>170.25</v>
      </c>
      <c r="B825" s="7">
        <f>'Prix - Colza 2'!D825</f>
        <v>364.25</v>
      </c>
      <c r="C825">
        <f>'Prix - Maïs grain 3'!D825</f>
        <v>177.5</v>
      </c>
      <c r="F825" s="7">
        <f>'Prix - Orge 8'!D825</f>
        <v>147</v>
      </c>
      <c r="G825" s="7">
        <f>'Prix - Blé dur 9'!D825</f>
        <v>275</v>
      </c>
    </row>
    <row r="826" spans="1:7" x14ac:dyDescent="0.3">
      <c r="A826">
        <v>171.5</v>
      </c>
      <c r="B826" s="7">
        <f>'Prix - Colza 2'!D826</f>
        <v>363.5</v>
      </c>
      <c r="C826">
        <f>'Prix - Maïs grain 3'!D826</f>
        <v>178</v>
      </c>
      <c r="F826" s="7">
        <f>'Prix - Orge 8'!D826</f>
        <v>144</v>
      </c>
      <c r="G826" s="7">
        <f>'Prix - Blé dur 9'!D826</f>
        <v>275</v>
      </c>
    </row>
    <row r="827" spans="1:7" x14ac:dyDescent="0.3">
      <c r="A827">
        <v>174.75</v>
      </c>
      <c r="B827" s="7">
        <f>'Prix - Colza 2'!D827</f>
        <v>365</v>
      </c>
      <c r="C827">
        <f>'Prix - Maïs grain 3'!D827</f>
        <v>177</v>
      </c>
      <c r="F827" s="7">
        <f>'Prix - Orge 8'!D827</f>
        <v>144</v>
      </c>
      <c r="G827" s="7">
        <f>'Prix - Blé dur 9'!D827</f>
        <v>275</v>
      </c>
    </row>
    <row r="828" spans="1:7" x14ac:dyDescent="0.3">
      <c r="A828">
        <v>172.75</v>
      </c>
      <c r="B828" s="7">
        <f>'Prix - Colza 2'!D828</f>
        <v>364.25</v>
      </c>
      <c r="C828">
        <f>'Prix - Maïs grain 3'!D828</f>
        <v>176.5</v>
      </c>
      <c r="F828" s="7">
        <f>'Prix - Orge 8'!D828</f>
        <v>142</v>
      </c>
      <c r="G828" s="7">
        <f>'Prix - Blé dur 9'!D828</f>
        <v>275</v>
      </c>
    </row>
    <row r="829" spans="1:7" x14ac:dyDescent="0.3">
      <c r="A829">
        <v>176.5</v>
      </c>
      <c r="B829" s="7">
        <f>'Prix - Colza 2'!D829</f>
        <v>369.75</v>
      </c>
      <c r="C829">
        <f>'Prix - Maïs grain 3'!D829</f>
        <v>176</v>
      </c>
      <c r="F829" s="7">
        <f>'Prix - Orge 8'!D829</f>
        <v>142</v>
      </c>
      <c r="G829" s="7">
        <f>'Prix - Blé dur 9'!D829</f>
        <v>280</v>
      </c>
    </row>
    <row r="830" spans="1:7" x14ac:dyDescent="0.3">
      <c r="A830">
        <v>175.75</v>
      </c>
      <c r="B830" s="7">
        <f>'Prix - Colza 2'!D830</f>
        <v>367.5</v>
      </c>
      <c r="C830">
        <f>'Prix - Maïs grain 3'!D830</f>
        <v>176.25</v>
      </c>
      <c r="F830" s="7">
        <f>'Prix - Orge 8'!D830</f>
        <v>144</v>
      </c>
      <c r="G830" s="7">
        <f>'Prix - Blé dur 9'!D830</f>
        <v>280.33</v>
      </c>
    </row>
    <row r="831" spans="1:7" x14ac:dyDescent="0.3">
      <c r="A831">
        <v>173.75</v>
      </c>
      <c r="B831" s="7">
        <f>'Prix - Colza 2'!D831</f>
        <v>367.25</v>
      </c>
      <c r="C831">
        <f>'Prix - Maïs grain 3'!D831</f>
        <v>175.25</v>
      </c>
      <c r="F831" s="7">
        <f>'Prix - Orge 8'!D831</f>
        <v>145</v>
      </c>
      <c r="G831" s="7">
        <f>'Prix - Blé dur 9'!D831</f>
        <v>281</v>
      </c>
    </row>
    <row r="832" spans="1:7" x14ac:dyDescent="0.3">
      <c r="A832">
        <v>174.5</v>
      </c>
      <c r="B832" s="7">
        <f>'Prix - Colza 2'!D832</f>
        <v>367.5</v>
      </c>
      <c r="C832">
        <f>'Prix - Maïs grain 3'!D832</f>
        <v>175.25</v>
      </c>
      <c r="F832" s="7">
        <f>'Prix - Orge 8'!D832</f>
        <v>143</v>
      </c>
      <c r="G832" s="7">
        <f>'Prix - Blé dur 9'!D832</f>
        <v>286.25</v>
      </c>
    </row>
    <row r="833" spans="1:7" x14ac:dyDescent="0.3">
      <c r="A833">
        <v>176.25</v>
      </c>
      <c r="B833" s="7">
        <f>'Prix - Colza 2'!D833</f>
        <v>368.75</v>
      </c>
      <c r="C833">
        <f>'Prix - Maïs grain 3'!D833</f>
        <v>175.25</v>
      </c>
      <c r="F833" s="7">
        <f>'Prix - Orge 8'!D833</f>
        <v>146</v>
      </c>
      <c r="G833" s="7">
        <f>'Prix - Blé dur 9'!D833</f>
        <v>280</v>
      </c>
    </row>
    <row r="834" spans="1:7" x14ac:dyDescent="0.3">
      <c r="A834">
        <v>175.75</v>
      </c>
      <c r="B834" s="7">
        <f>'Prix - Colza 2'!D834</f>
        <v>368.5</v>
      </c>
      <c r="C834">
        <f>'Prix - Maïs grain 3'!D834</f>
        <v>175.25</v>
      </c>
      <c r="F834" s="7">
        <f>'Prix - Orge 8'!D834</f>
        <v>146.5</v>
      </c>
      <c r="G834" s="7">
        <f>'Prix - Blé dur 9'!D834</f>
        <v>275.5</v>
      </c>
    </row>
    <row r="835" spans="1:7" x14ac:dyDescent="0.3">
      <c r="A835">
        <v>176.25</v>
      </c>
      <c r="B835" s="7">
        <f>'Prix - Colza 2'!D835</f>
        <v>373.25</v>
      </c>
      <c r="C835">
        <f>'Prix - Maïs grain 3'!D835</f>
        <v>176.25</v>
      </c>
      <c r="F835" s="7">
        <f>'Prix - Orge 8'!D835</f>
        <v>145</v>
      </c>
      <c r="G835" s="7">
        <f>'Prix - Blé dur 9'!D835</f>
        <v>275.5</v>
      </c>
    </row>
    <row r="836" spans="1:7" x14ac:dyDescent="0.3">
      <c r="A836">
        <v>179.25</v>
      </c>
      <c r="B836" s="7">
        <f>'Prix - Colza 2'!D836</f>
        <v>375.75</v>
      </c>
      <c r="C836">
        <f>'Prix - Maïs grain 3'!D836</f>
        <v>175.25</v>
      </c>
      <c r="F836" s="7">
        <f>'Prix - Orge 8'!D836</f>
        <v>148.5</v>
      </c>
      <c r="G836" s="7">
        <f>'Prix - Blé dur 9'!D836</f>
        <v>275.5</v>
      </c>
    </row>
    <row r="837" spans="1:7" x14ac:dyDescent="0.3">
      <c r="A837">
        <v>178.25</v>
      </c>
      <c r="B837" s="7">
        <f>'Prix - Colza 2'!D837</f>
        <v>376.5</v>
      </c>
      <c r="C837">
        <f>'Prix - Maïs grain 3'!D837</f>
        <v>175.5</v>
      </c>
      <c r="F837" s="7">
        <f>'Prix - Orge 8'!D837</f>
        <v>143.5</v>
      </c>
      <c r="G837" s="7">
        <f>'Prix - Blé dur 9'!D837</f>
        <v>280</v>
      </c>
    </row>
    <row r="838" spans="1:7" x14ac:dyDescent="0.3">
      <c r="A838">
        <v>179</v>
      </c>
      <c r="B838" s="7">
        <f>'Prix - Colza 2'!D838</f>
        <v>376.25</v>
      </c>
      <c r="C838">
        <f>'Prix - Maïs grain 3'!D838</f>
        <v>175.5</v>
      </c>
      <c r="F838" s="7">
        <f>'Prix - Orge 8'!D838</f>
        <v>142.5</v>
      </c>
      <c r="G838" s="7">
        <f>'Prix - Blé dur 9'!D838</f>
        <v>275</v>
      </c>
    </row>
    <row r="839" spans="1:7" x14ac:dyDescent="0.3">
      <c r="A839">
        <v>179.5</v>
      </c>
      <c r="B839" s="7">
        <f>'Prix - Colza 2'!D839</f>
        <v>376.75</v>
      </c>
      <c r="C839">
        <f>'Prix - Maïs grain 3'!D839</f>
        <v>174.75</v>
      </c>
      <c r="F839" s="7">
        <f>'Prix - Orge 8'!D839</f>
        <v>142.5</v>
      </c>
      <c r="G839" s="7">
        <f>'Prix - Blé dur 9'!D839</f>
        <v>282.5</v>
      </c>
    </row>
    <row r="840" spans="1:7" x14ac:dyDescent="0.3">
      <c r="A840">
        <v>179.75</v>
      </c>
      <c r="B840" s="7">
        <f>'Prix - Colza 2'!D840</f>
        <v>379</v>
      </c>
      <c r="C840">
        <f>'Prix - Maïs grain 3'!D840</f>
        <v>175.25</v>
      </c>
      <c r="F840" s="7">
        <f>'Prix - Orge 8'!D840</f>
        <v>144</v>
      </c>
      <c r="G840" s="7">
        <f>'Prix - Blé dur 9'!D840</f>
        <v>277.5</v>
      </c>
    </row>
    <row r="841" spans="1:7" x14ac:dyDescent="0.3">
      <c r="A841">
        <v>180</v>
      </c>
      <c r="B841" s="7">
        <f>'Prix - Colza 2'!D841</f>
        <v>380.75</v>
      </c>
      <c r="C841">
        <f>'Prix - Maïs grain 3'!D841</f>
        <v>175.25</v>
      </c>
      <c r="F841" s="7">
        <f>'Prix - Orge 8'!D841</f>
        <v>142.5</v>
      </c>
      <c r="G841" s="7">
        <f>'Prix - Blé dur 9'!D841</f>
        <v>285.3</v>
      </c>
    </row>
    <row r="842" spans="1:7" x14ac:dyDescent="0.3">
      <c r="A842">
        <v>177.5</v>
      </c>
      <c r="B842" s="7">
        <f>'Prix - Colza 2'!D842</f>
        <v>379.5</v>
      </c>
      <c r="C842">
        <f>'Prix - Maïs grain 3'!D842</f>
        <v>174.25</v>
      </c>
      <c r="F842" s="7">
        <f>'Prix - Orge 8'!D842</f>
        <v>141</v>
      </c>
      <c r="G842" s="7">
        <f>'Prix - Blé dur 9'!D842</f>
        <v>297.5</v>
      </c>
    </row>
    <row r="843" spans="1:7" x14ac:dyDescent="0.3">
      <c r="A843">
        <v>177.5</v>
      </c>
      <c r="B843" s="7">
        <f>'Prix - Colza 2'!D843</f>
        <v>376.75</v>
      </c>
      <c r="C843">
        <f>'Prix - Maïs grain 3'!D843</f>
        <v>174.25</v>
      </c>
      <c r="F843" s="7">
        <f>'Prix - Orge 8'!D843</f>
        <v>141.5</v>
      </c>
      <c r="G843" s="7">
        <f>'Prix - Blé dur 9'!D843</f>
        <v>289</v>
      </c>
    </row>
    <row r="844" spans="1:7" x14ac:dyDescent="0.3">
      <c r="A844">
        <v>176.25</v>
      </c>
      <c r="B844" s="7">
        <f>'Prix - Colza 2'!D844</f>
        <v>377</v>
      </c>
      <c r="C844">
        <f>'Prix - Maïs grain 3'!D844</f>
        <v>174.75</v>
      </c>
      <c r="F844" s="7">
        <f>'Prix - Orge 8'!D844</f>
        <v>144.5</v>
      </c>
      <c r="G844" s="7">
        <f>'Prix - Blé dur 9'!D844</f>
        <v>290</v>
      </c>
    </row>
    <row r="845" spans="1:7" x14ac:dyDescent="0.3">
      <c r="A845">
        <v>175</v>
      </c>
      <c r="B845" s="7">
        <f>'Prix - Colza 2'!D845</f>
        <v>378</v>
      </c>
      <c r="C845">
        <f>'Prix - Maïs grain 3'!D845</f>
        <v>176</v>
      </c>
      <c r="F845" s="7">
        <f>'Prix - Orge 8'!D845</f>
        <v>141.5</v>
      </c>
      <c r="G845" s="7">
        <f>'Prix - Blé dur 9'!D845</f>
        <v>282.3</v>
      </c>
    </row>
    <row r="846" spans="1:7" x14ac:dyDescent="0.3">
      <c r="A846">
        <v>175.5</v>
      </c>
      <c r="B846" s="7">
        <f>'Prix - Colza 2'!D846</f>
        <v>379.25</v>
      </c>
      <c r="C846">
        <f>'Prix - Maïs grain 3'!D846</f>
        <v>173</v>
      </c>
      <c r="F846" s="7">
        <f>'Prix - Orge 8'!D846</f>
        <v>138.5</v>
      </c>
      <c r="G846" s="7">
        <f>'Prix - Blé dur 9'!D846</f>
        <v>277.5</v>
      </c>
    </row>
    <row r="847" spans="1:7" x14ac:dyDescent="0.3">
      <c r="A847">
        <v>175.75</v>
      </c>
      <c r="B847" s="7">
        <f>'Prix - Colza 2'!D847</f>
        <v>381.75</v>
      </c>
      <c r="C847">
        <f>'Prix - Maïs grain 3'!D847</f>
        <v>173</v>
      </c>
      <c r="F847" s="7">
        <f>'Prix - Orge 8'!D847</f>
        <v>138.5</v>
      </c>
      <c r="G847" s="7">
        <f>'Prix - Blé dur 9'!D847</f>
        <v>280</v>
      </c>
    </row>
    <row r="848" spans="1:7" x14ac:dyDescent="0.3">
      <c r="A848">
        <v>177.75</v>
      </c>
      <c r="B848" s="7">
        <f>'Prix - Colza 2'!D848</f>
        <v>380.75</v>
      </c>
      <c r="C848">
        <f>'Prix - Maïs grain 3'!D848</f>
        <v>174</v>
      </c>
      <c r="F848" s="7">
        <f>'Prix - Orge 8'!D848</f>
        <v>137.5</v>
      </c>
      <c r="G848" s="7">
        <f>'Prix - Blé dur 9'!D848</f>
        <v>275</v>
      </c>
    </row>
    <row r="849" spans="1:7" x14ac:dyDescent="0.3">
      <c r="A849">
        <v>179</v>
      </c>
      <c r="B849" s="7">
        <f>'Prix - Colza 2'!D849</f>
        <v>380.25</v>
      </c>
      <c r="C849">
        <f>'Prix - Maïs grain 3'!D849</f>
        <v>174.5</v>
      </c>
      <c r="F849" s="7">
        <f>'Prix - Orge 8'!D849</f>
        <v>139.5</v>
      </c>
      <c r="G849" s="7">
        <f>'Prix - Blé dur 9'!D849</f>
        <v>275</v>
      </c>
    </row>
    <row r="850" spans="1:7" x14ac:dyDescent="0.3">
      <c r="A850">
        <v>181</v>
      </c>
      <c r="B850" s="7">
        <f>'Prix - Colza 2'!D850</f>
        <v>374.75</v>
      </c>
      <c r="C850">
        <f>'Prix - Maïs grain 3'!D850</f>
        <v>174</v>
      </c>
      <c r="F850" s="7">
        <f>'Prix - Orge 8'!D850</f>
        <v>137</v>
      </c>
      <c r="G850" s="7">
        <f>'Prix - Blé dur 9'!D850</f>
        <v>275</v>
      </c>
    </row>
    <row r="851" spans="1:7" x14ac:dyDescent="0.3">
      <c r="A851">
        <v>179.5</v>
      </c>
      <c r="B851" s="7">
        <f>'Prix - Colza 2'!D851</f>
        <v>370.5</v>
      </c>
      <c r="C851">
        <f>'Prix - Maïs grain 3'!D851</f>
        <v>174</v>
      </c>
      <c r="F851" s="7">
        <f>'Prix - Orge 8'!D851</f>
        <v>139</v>
      </c>
      <c r="G851" s="7">
        <f>'Prix - Blé dur 9'!D851</f>
        <v>264.5</v>
      </c>
    </row>
    <row r="852" spans="1:7" x14ac:dyDescent="0.3">
      <c r="A852">
        <v>178</v>
      </c>
      <c r="B852" s="7">
        <f>'Prix - Colza 2'!D852</f>
        <v>370.5</v>
      </c>
      <c r="C852">
        <f>'Prix - Maïs grain 3'!D852</f>
        <v>174</v>
      </c>
      <c r="F852" s="7">
        <f>'Prix - Orge 8'!D852</f>
        <v>141</v>
      </c>
      <c r="G852" s="7">
        <f>'Prix - Blé dur 9'!D852</f>
        <v>270</v>
      </c>
    </row>
    <row r="853" spans="1:7" x14ac:dyDescent="0.3">
      <c r="A853">
        <v>180.75</v>
      </c>
      <c r="B853" s="7">
        <f>'Prix - Colza 2'!D853</f>
        <v>360.75</v>
      </c>
      <c r="C853">
        <f>'Prix - Maïs grain 3'!D853</f>
        <v>173.5</v>
      </c>
      <c r="F853" s="7">
        <f>'Prix - Orge 8'!D853</f>
        <v>144</v>
      </c>
      <c r="G853" s="7">
        <f>'Prix - Blé dur 9'!D853</f>
        <v>262.5</v>
      </c>
    </row>
    <row r="854" spans="1:7" x14ac:dyDescent="0.3">
      <c r="A854">
        <v>180.75</v>
      </c>
      <c r="B854" s="7">
        <f>'Prix - Colza 2'!D854</f>
        <v>361.25</v>
      </c>
      <c r="C854">
        <f>'Prix - Maïs grain 3'!D854</f>
        <v>173.5</v>
      </c>
      <c r="F854" s="7">
        <f>'Prix - Orge 8'!D854</f>
        <v>139</v>
      </c>
      <c r="G854" s="7">
        <f>'Prix - Blé dur 9'!D854</f>
        <v>266.25</v>
      </c>
    </row>
    <row r="855" spans="1:7" x14ac:dyDescent="0.3">
      <c r="A855">
        <v>179.75</v>
      </c>
      <c r="B855" s="7">
        <f>'Prix - Colza 2'!D855</f>
        <v>361</v>
      </c>
      <c r="C855">
        <f>'Prix - Maïs grain 3'!D855</f>
        <v>172.5</v>
      </c>
      <c r="F855" s="7">
        <f>'Prix - Orge 8'!D855</f>
        <v>137</v>
      </c>
      <c r="G855" s="7">
        <f>'Prix - Blé dur 9'!D855</f>
        <v>266.25</v>
      </c>
    </row>
    <row r="856" spans="1:7" x14ac:dyDescent="0.3">
      <c r="A856">
        <v>180.25</v>
      </c>
      <c r="B856" s="7">
        <f>'Prix - Colza 2'!D856</f>
        <v>363</v>
      </c>
      <c r="C856">
        <f>'Prix - Maïs grain 3'!D856</f>
        <v>171.75</v>
      </c>
      <c r="F856" s="7">
        <f>'Prix - Orge 8'!D856</f>
        <v>141.5</v>
      </c>
      <c r="G856" s="7">
        <f>'Prix - Blé dur 9'!D856</f>
        <v>264</v>
      </c>
    </row>
    <row r="857" spans="1:7" x14ac:dyDescent="0.3">
      <c r="A857">
        <v>184.5</v>
      </c>
      <c r="B857" s="7">
        <f>'Prix - Colza 2'!D857</f>
        <v>365</v>
      </c>
      <c r="C857">
        <f>'Prix - Maïs grain 3'!D857</f>
        <v>171</v>
      </c>
      <c r="F857" s="7">
        <f>'Prix - Orge 8'!D857</f>
        <v>142.5</v>
      </c>
      <c r="G857" s="7">
        <f>'Prix - Blé dur 9'!D857</f>
        <v>265</v>
      </c>
    </row>
    <row r="858" spans="1:7" x14ac:dyDescent="0.3">
      <c r="A858">
        <v>183.75</v>
      </c>
      <c r="B858" s="7">
        <f>'Prix - Colza 2'!D858</f>
        <v>363.75</v>
      </c>
      <c r="C858">
        <f>'Prix - Maïs grain 3'!D858</f>
        <v>171</v>
      </c>
      <c r="F858" s="7">
        <f>'Prix - Orge 8'!D858</f>
        <v>143</v>
      </c>
      <c r="G858" s="7">
        <f>'Prix - Blé dur 9'!D858</f>
        <v>271</v>
      </c>
    </row>
    <row r="859" spans="1:7" x14ac:dyDescent="0.3">
      <c r="A859">
        <v>185.75</v>
      </c>
      <c r="B859" s="7">
        <f>'Prix - Colza 2'!D859</f>
        <v>365</v>
      </c>
      <c r="C859">
        <f>'Prix - Maïs grain 3'!D859</f>
        <v>170.5</v>
      </c>
      <c r="F859" s="7">
        <f>'Prix - Orge 8'!D859</f>
        <v>143.5</v>
      </c>
      <c r="G859" s="7">
        <f>'Prix - Blé dur 9'!D859</f>
        <v>270</v>
      </c>
    </row>
    <row r="860" spans="1:7" x14ac:dyDescent="0.3">
      <c r="A860">
        <v>183.75</v>
      </c>
      <c r="B860" s="7">
        <f>'Prix - Colza 2'!D860</f>
        <v>360.75</v>
      </c>
      <c r="C860">
        <f>'Prix - Maïs grain 3'!D860</f>
        <v>171.5</v>
      </c>
      <c r="F860" s="7">
        <f>'Prix - Orge 8'!D860</f>
        <v>143</v>
      </c>
      <c r="G860" s="7">
        <f>'Prix - Blé dur 9'!D860</f>
        <v>275.64</v>
      </c>
    </row>
    <row r="861" spans="1:7" x14ac:dyDescent="0.3">
      <c r="A861">
        <v>180.75</v>
      </c>
      <c r="B861" s="7">
        <f>'Prix - Colza 2'!D861</f>
        <v>361.75</v>
      </c>
      <c r="C861">
        <f>'Prix - Maïs grain 3'!D861</f>
        <v>173</v>
      </c>
      <c r="F861" s="7">
        <f>'Prix - Orge 8'!D861</f>
        <v>145</v>
      </c>
      <c r="G861" s="7">
        <f>'Prix - Blé dur 9'!D861</f>
        <v>281.67</v>
      </c>
    </row>
    <row r="862" spans="1:7" x14ac:dyDescent="0.3">
      <c r="A862">
        <v>181.5</v>
      </c>
      <c r="B862" s="7">
        <f>'Prix - Colza 2'!D862</f>
        <v>362.75</v>
      </c>
      <c r="C862">
        <f>'Prix - Maïs grain 3'!D862</f>
        <v>173.75</v>
      </c>
      <c r="F862" s="7">
        <f>'Prix - Orge 8'!D862</f>
        <v>142</v>
      </c>
      <c r="G862" s="7">
        <f>'Prix - Blé dur 9'!D862</f>
        <v>275</v>
      </c>
    </row>
    <row r="863" spans="1:7" x14ac:dyDescent="0.3">
      <c r="A863">
        <v>179.25</v>
      </c>
      <c r="B863" s="7">
        <f>'Prix - Colza 2'!D863</f>
        <v>363</v>
      </c>
      <c r="C863">
        <f>'Prix - Maïs grain 3'!D863</f>
        <v>173.75</v>
      </c>
      <c r="F863" s="7">
        <f>'Prix - Orge 8'!D863</f>
        <v>143</v>
      </c>
      <c r="G863" s="7">
        <f>'Prix - Blé dur 9'!D863</f>
        <v>280</v>
      </c>
    </row>
    <row r="864" spans="1:7" x14ac:dyDescent="0.3">
      <c r="A864">
        <v>177</v>
      </c>
      <c r="B864" s="7">
        <f>'Prix - Colza 2'!D864</f>
        <v>362.75</v>
      </c>
      <c r="C864">
        <f>'Prix - Maïs grain 3'!D864</f>
        <v>175.5</v>
      </c>
      <c r="F864" s="7">
        <f>'Prix - Orge 8'!D864</f>
        <v>143</v>
      </c>
      <c r="G864" s="7">
        <f>'Prix - Blé dur 9'!D864</f>
        <v>282.5</v>
      </c>
    </row>
    <row r="865" spans="1:7" x14ac:dyDescent="0.3">
      <c r="A865">
        <v>176</v>
      </c>
      <c r="B865" s="7">
        <f>'Prix - Colza 2'!D865</f>
        <v>362.25</v>
      </c>
      <c r="C865">
        <f>'Prix - Maïs grain 3'!D865</f>
        <v>175.5</v>
      </c>
      <c r="F865" s="7">
        <f>'Prix - Orge 8'!D865</f>
        <v>144</v>
      </c>
      <c r="G865" s="7">
        <f>'Prix - Blé dur 9'!D865</f>
        <v>275</v>
      </c>
    </row>
    <row r="866" spans="1:7" x14ac:dyDescent="0.3">
      <c r="A866">
        <v>175.25</v>
      </c>
      <c r="B866" s="7">
        <f>'Prix - Colza 2'!D866</f>
        <v>365.75</v>
      </c>
      <c r="C866">
        <f>'Prix - Maïs grain 3'!D866</f>
        <v>175.75</v>
      </c>
      <c r="F866" s="7">
        <f>'Prix - Orge 8'!D866</f>
        <v>146</v>
      </c>
      <c r="G866" s="7">
        <f>'Prix - Blé dur 9'!D866</f>
        <v>275</v>
      </c>
    </row>
    <row r="867" spans="1:7" x14ac:dyDescent="0.3">
      <c r="A867">
        <v>176.5</v>
      </c>
      <c r="B867" s="7">
        <f>'Prix - Colza 2'!D867</f>
        <v>365.25</v>
      </c>
      <c r="C867">
        <f>'Prix - Maïs grain 3'!D867</f>
        <v>175.25</v>
      </c>
      <c r="F867" s="7">
        <f>'Prix - Orge 8'!D867</f>
        <v>146</v>
      </c>
      <c r="G867" s="7">
        <f>'Prix - Blé dur 9'!D867</f>
        <v>278.33</v>
      </c>
    </row>
    <row r="868" spans="1:7" x14ac:dyDescent="0.3">
      <c r="A868">
        <v>176.5</v>
      </c>
      <c r="B868" s="7">
        <f>'Prix - Colza 2'!D868</f>
        <v>364</v>
      </c>
      <c r="C868">
        <f>'Prix - Maïs grain 3'!D868</f>
        <v>176</v>
      </c>
      <c r="F868" s="7">
        <f>'Prix - Orge 8'!D868</f>
        <v>145</v>
      </c>
      <c r="G868" s="7">
        <f>'Prix - Blé dur 9'!D868</f>
        <v>282.5</v>
      </c>
    </row>
    <row r="869" spans="1:7" x14ac:dyDescent="0.3">
      <c r="A869">
        <v>176.25</v>
      </c>
      <c r="B869" s="7">
        <f>'Prix - Colza 2'!D869</f>
        <v>364.75</v>
      </c>
      <c r="C869">
        <f>'Prix - Maïs grain 3'!D869</f>
        <v>177.5</v>
      </c>
      <c r="F869" s="7">
        <f>'Prix - Orge 8'!D869</f>
        <v>146.5</v>
      </c>
      <c r="G869" s="7">
        <f>'Prix - Blé dur 9'!D869</f>
        <v>285</v>
      </c>
    </row>
    <row r="870" spans="1:7" x14ac:dyDescent="0.3">
      <c r="A870">
        <v>177.25</v>
      </c>
      <c r="B870" s="7">
        <f>'Prix - Colza 2'!D870</f>
        <v>362.75</v>
      </c>
      <c r="C870">
        <f>'Prix - Maïs grain 3'!D870</f>
        <v>178</v>
      </c>
      <c r="F870" s="7">
        <f>'Prix - Orge 8'!D870</f>
        <v>147.5</v>
      </c>
      <c r="G870" s="7">
        <f>'Prix - Blé dur 9'!D870</f>
        <v>285</v>
      </c>
    </row>
    <row r="871" spans="1:7" x14ac:dyDescent="0.3">
      <c r="A871">
        <v>176</v>
      </c>
      <c r="B871" s="7">
        <f>'Prix - Colza 2'!D871</f>
        <v>364</v>
      </c>
      <c r="C871">
        <f>'Prix - Maïs grain 3'!D871</f>
        <v>179</v>
      </c>
      <c r="F871" s="7">
        <f>'Prix - Orge 8'!D871</f>
        <v>149</v>
      </c>
      <c r="G871" s="7">
        <f>'Prix - Blé dur 9'!D871</f>
        <v>285</v>
      </c>
    </row>
    <row r="872" spans="1:7" x14ac:dyDescent="0.3">
      <c r="A872">
        <v>177.75</v>
      </c>
      <c r="B872" s="7">
        <f>'Prix - Colza 2'!D872</f>
        <v>366.75</v>
      </c>
      <c r="C872">
        <f>'Prix - Maïs grain 3'!D872</f>
        <v>182</v>
      </c>
      <c r="F872" s="7">
        <f>'Prix - Orge 8'!D872</f>
        <v>150</v>
      </c>
      <c r="G872" s="7">
        <f>'Prix - Blé dur 9'!D872</f>
        <v>282.5</v>
      </c>
    </row>
    <row r="873" spans="1:7" x14ac:dyDescent="0.3">
      <c r="A873">
        <v>177</v>
      </c>
      <c r="B873" s="7">
        <f>'Prix - Colza 2'!D873</f>
        <v>368.25</v>
      </c>
      <c r="C873">
        <f>'Prix - Maïs grain 3'!D873</f>
        <v>181.25</v>
      </c>
      <c r="F873" s="7">
        <f>'Prix - Orge 8'!D873</f>
        <v>149</v>
      </c>
      <c r="G873" s="7">
        <f>'Prix - Blé dur 9'!D873</f>
        <v>285</v>
      </c>
    </row>
    <row r="874" spans="1:7" x14ac:dyDescent="0.3">
      <c r="A874">
        <v>176.25</v>
      </c>
      <c r="B874" s="7">
        <f>'Prix - Colza 2'!D874</f>
        <v>365.5</v>
      </c>
      <c r="C874">
        <f>'Prix - Maïs grain 3'!D874</f>
        <v>180.25</v>
      </c>
      <c r="F874" s="7">
        <f>'Prix - Orge 8'!D874</f>
        <v>153.5</v>
      </c>
      <c r="G874" s="7">
        <f>'Prix - Blé dur 9'!D874</f>
        <v>285.83</v>
      </c>
    </row>
    <row r="875" spans="1:7" x14ac:dyDescent="0.3">
      <c r="A875">
        <v>176.75</v>
      </c>
      <c r="B875" s="7">
        <f>'Prix - Colza 2'!D875</f>
        <v>368.25</v>
      </c>
      <c r="C875">
        <f>'Prix - Maïs grain 3'!D875</f>
        <v>178.5</v>
      </c>
      <c r="F875" s="7">
        <f>'Prix - Orge 8'!D875</f>
        <v>153.5</v>
      </c>
      <c r="G875" s="7">
        <f>'Prix - Blé dur 9'!D875</f>
        <v>285</v>
      </c>
    </row>
    <row r="876" spans="1:7" x14ac:dyDescent="0.3">
      <c r="A876">
        <v>176.5</v>
      </c>
      <c r="B876" s="7">
        <f>'Prix - Colza 2'!D876</f>
        <v>368</v>
      </c>
      <c r="C876">
        <f>'Prix - Maïs grain 3'!D876</f>
        <v>178</v>
      </c>
      <c r="F876" s="7">
        <f>'Prix - Orge 8'!D876</f>
        <v>154.5</v>
      </c>
      <c r="G876" s="7">
        <f>'Prix - Blé dur 9'!D876</f>
        <v>285</v>
      </c>
    </row>
    <row r="877" spans="1:7" x14ac:dyDescent="0.3">
      <c r="A877">
        <v>176.75</v>
      </c>
      <c r="B877" s="7">
        <f>'Prix - Colza 2'!D877</f>
        <v>369.5</v>
      </c>
      <c r="C877">
        <f>'Prix - Maïs grain 3'!D877</f>
        <v>177.75</v>
      </c>
      <c r="F877" s="7">
        <f>'Prix - Orge 8'!D877</f>
        <v>154.5</v>
      </c>
      <c r="G877" s="7">
        <f>'Prix - Blé dur 9'!D877</f>
        <v>285</v>
      </c>
    </row>
    <row r="878" spans="1:7" x14ac:dyDescent="0.3">
      <c r="A878">
        <v>174</v>
      </c>
      <c r="B878" s="7">
        <f>'Prix - Colza 2'!D878</f>
        <v>369</v>
      </c>
      <c r="C878">
        <f>'Prix - Maïs grain 3'!D878</f>
        <v>178</v>
      </c>
      <c r="F878" s="7">
        <f>'Prix - Orge 8'!D878</f>
        <v>152.5</v>
      </c>
      <c r="G878" s="7">
        <f>'Prix - Blé dur 9'!D878</f>
        <v>287.5</v>
      </c>
    </row>
    <row r="879" spans="1:7" x14ac:dyDescent="0.3">
      <c r="A879">
        <v>173</v>
      </c>
      <c r="B879" s="7">
        <f>'Prix - Colza 2'!D879</f>
        <v>367.25</v>
      </c>
      <c r="C879">
        <f>'Prix - Maïs grain 3'!D879</f>
        <v>177.5</v>
      </c>
      <c r="F879" s="7">
        <f>'Prix - Orge 8'!D879</f>
        <v>153</v>
      </c>
      <c r="G879" s="7">
        <f>'Prix - Blé dur 9'!D879</f>
        <v>285</v>
      </c>
    </row>
    <row r="880" spans="1:7" x14ac:dyDescent="0.3">
      <c r="A880">
        <v>171.75</v>
      </c>
      <c r="B880" s="7">
        <f>'Prix - Colza 2'!D880</f>
        <v>369</v>
      </c>
      <c r="C880">
        <f>'Prix - Maïs grain 3'!D880</f>
        <v>178</v>
      </c>
      <c r="F880" s="7">
        <f>'Prix - Orge 8'!D880</f>
        <v>154</v>
      </c>
      <c r="G880" s="7">
        <f>'Prix - Blé dur 9'!D880</f>
        <v>286.67</v>
      </c>
    </row>
    <row r="881" spans="1:7" x14ac:dyDescent="0.3">
      <c r="A881">
        <v>168.75</v>
      </c>
      <c r="B881" s="7">
        <f>'Prix - Colza 2'!D881</f>
        <v>367.75</v>
      </c>
      <c r="C881">
        <f>'Prix - Maïs grain 3'!D881</f>
        <v>178.5</v>
      </c>
      <c r="F881" s="7">
        <f>'Prix - Orge 8'!D881</f>
        <v>153.5</v>
      </c>
      <c r="G881" s="7">
        <f>'Prix - Blé dur 9'!D881</f>
        <v>287.5</v>
      </c>
    </row>
    <row r="882" spans="1:7" x14ac:dyDescent="0.3">
      <c r="A882">
        <v>166</v>
      </c>
      <c r="B882" s="7">
        <f>'Prix - Colza 2'!D882</f>
        <v>366.5</v>
      </c>
      <c r="C882">
        <f>'Prix - Maïs grain 3'!D882</f>
        <v>179</v>
      </c>
      <c r="F882" s="7">
        <f>'Prix - Orge 8'!D882</f>
        <v>153</v>
      </c>
      <c r="G882" s="7">
        <f>'Prix - Blé dur 9'!D882</f>
        <v>287.5</v>
      </c>
    </row>
    <row r="883" spans="1:7" x14ac:dyDescent="0.3">
      <c r="A883">
        <v>188</v>
      </c>
      <c r="B883" s="7">
        <f>'Prix - Colza 2'!D883</f>
        <v>366</v>
      </c>
      <c r="C883">
        <f>'Prix - Maïs grain 3'!D883</f>
        <v>180.25</v>
      </c>
      <c r="F883" s="7">
        <f>'Prix - Orge 8'!D883</f>
        <v>151</v>
      </c>
      <c r="G883" s="7">
        <f>'Prix - Blé dur 9'!D883</f>
        <v>287.5</v>
      </c>
    </row>
    <row r="884" spans="1:7" x14ac:dyDescent="0.3">
      <c r="A884">
        <v>188</v>
      </c>
      <c r="B884" s="7">
        <f>'Prix - Colza 2'!D884</f>
        <v>365.5</v>
      </c>
      <c r="C884">
        <f>'Prix - Maïs grain 3'!D884</f>
        <v>182.25</v>
      </c>
      <c r="F884" s="7">
        <f>'Prix - Orge 8'!D884</f>
        <v>149.5</v>
      </c>
      <c r="G884" s="7">
        <f>'Prix - Blé dur 9'!D884</f>
        <v>286</v>
      </c>
    </row>
    <row r="885" spans="1:7" x14ac:dyDescent="0.3">
      <c r="A885">
        <v>187.5</v>
      </c>
      <c r="B885" s="7">
        <f>'Prix - Colza 2'!D885</f>
        <v>367</v>
      </c>
      <c r="C885">
        <f>'Prix - Maïs grain 3'!D885</f>
        <v>182</v>
      </c>
      <c r="F885" s="7">
        <f>'Prix - Orge 8'!D885</f>
        <v>146.5</v>
      </c>
      <c r="G885" s="7">
        <f>'Prix - Blé dur 9'!D885</f>
        <v>290</v>
      </c>
    </row>
    <row r="886" spans="1:7" x14ac:dyDescent="0.3">
      <c r="A886">
        <v>189.5</v>
      </c>
      <c r="B886" s="7">
        <f>'Prix - Colza 2'!D886</f>
        <v>364</v>
      </c>
      <c r="C886">
        <f>'Prix - Maïs grain 3'!D886</f>
        <v>180</v>
      </c>
      <c r="F886" s="7">
        <f>'Prix - Orge 8'!D886</f>
        <v>150</v>
      </c>
      <c r="G886" s="7">
        <f>'Prix - Blé dur 9'!D886</f>
        <v>290</v>
      </c>
    </row>
    <row r="887" spans="1:7" x14ac:dyDescent="0.3">
      <c r="A887">
        <v>186.25</v>
      </c>
      <c r="B887" s="7">
        <f>'Prix - Colza 2'!D887</f>
        <v>362</v>
      </c>
      <c r="C887">
        <f>'Prix - Maïs grain 3'!D887</f>
        <v>181</v>
      </c>
      <c r="F887" s="7">
        <f>'Prix - Orge 8'!D887</f>
        <v>150</v>
      </c>
      <c r="G887" s="7">
        <f>'Prix - Blé dur 9'!D887</f>
        <v>290</v>
      </c>
    </row>
    <row r="888" spans="1:7" x14ac:dyDescent="0.3">
      <c r="A888">
        <v>186.5</v>
      </c>
      <c r="B888" s="7">
        <f>'Prix - Colza 2'!D888</f>
        <v>361.75</v>
      </c>
      <c r="C888">
        <f>'Prix - Maïs grain 3'!D888</f>
        <v>181.25</v>
      </c>
      <c r="F888" s="7">
        <f>'Prix - Orge 8'!D888</f>
        <v>150.5</v>
      </c>
      <c r="G888" s="7">
        <f>'Prix - Blé dur 9'!D888</f>
        <v>290</v>
      </c>
    </row>
    <row r="889" spans="1:7" x14ac:dyDescent="0.3">
      <c r="A889">
        <v>188.25</v>
      </c>
      <c r="B889" s="7">
        <f>'Prix - Colza 2'!D889</f>
        <v>366</v>
      </c>
      <c r="C889">
        <f>'Prix - Maïs grain 3'!D889</f>
        <v>182.5</v>
      </c>
      <c r="F889" s="7">
        <f>'Prix - Orge 8'!D889</f>
        <v>150</v>
      </c>
      <c r="G889" s="7">
        <f>'Prix - Blé dur 9'!D889</f>
        <v>283.5</v>
      </c>
    </row>
    <row r="890" spans="1:7" x14ac:dyDescent="0.3">
      <c r="A890">
        <v>187</v>
      </c>
      <c r="B890" s="7">
        <f>'Prix - Colza 2'!D890</f>
        <v>367.5</v>
      </c>
      <c r="C890">
        <f>'Prix - Maïs grain 3'!D890</f>
        <v>182</v>
      </c>
      <c r="F890" s="7">
        <f>'Prix - Orge 8'!D890</f>
        <v>150</v>
      </c>
      <c r="G890" s="7">
        <f>'Prix - Blé dur 9'!D890</f>
        <v>283.5</v>
      </c>
    </row>
    <row r="891" spans="1:7" x14ac:dyDescent="0.3">
      <c r="A891">
        <v>186.5</v>
      </c>
      <c r="B891" s="7">
        <f>'Prix - Colza 2'!D891</f>
        <v>366</v>
      </c>
      <c r="C891">
        <f>'Prix - Maïs grain 3'!D891</f>
        <v>182.25</v>
      </c>
      <c r="F891" s="7">
        <f>'Prix - Orge 8'!D891</f>
        <v>149.5</v>
      </c>
      <c r="G891" s="7">
        <f>'Prix - Blé dur 9'!D891</f>
        <v>283.5</v>
      </c>
    </row>
    <row r="892" spans="1:7" x14ac:dyDescent="0.3">
      <c r="A892">
        <v>186.5</v>
      </c>
      <c r="B892" s="7">
        <f>'Prix - Colza 2'!D892</f>
        <v>366.25</v>
      </c>
      <c r="C892">
        <f>'Prix - Maïs grain 3'!D892</f>
        <v>182.5</v>
      </c>
      <c r="F892" s="7">
        <f>'Prix - Orge 8'!D892</f>
        <v>151</v>
      </c>
      <c r="G892" s="7">
        <f>'Prix - Blé dur 9'!D892</f>
        <v>283.5</v>
      </c>
    </row>
    <row r="893" spans="1:7" x14ac:dyDescent="0.3">
      <c r="A893">
        <v>187</v>
      </c>
      <c r="B893" s="7">
        <f>'Prix - Colza 2'!D893</f>
        <v>366.5</v>
      </c>
      <c r="C893">
        <f>'Prix - Maïs grain 3'!D893</f>
        <v>180.75</v>
      </c>
      <c r="F893" s="7">
        <f>'Prix - Orge 8'!D893</f>
        <v>151.5</v>
      </c>
      <c r="G893" s="7">
        <f>'Prix - Blé dur 9'!D893</f>
        <v>283.5</v>
      </c>
    </row>
    <row r="894" spans="1:7" x14ac:dyDescent="0.3">
      <c r="A894">
        <v>186.5</v>
      </c>
      <c r="B894" s="7">
        <f>'Prix - Colza 2'!D894</f>
        <v>365.5</v>
      </c>
      <c r="C894">
        <f>'Prix - Maïs grain 3'!D894</f>
        <v>179.5</v>
      </c>
      <c r="F894" s="7">
        <f>'Prix - Orge 8'!D894</f>
        <v>152</v>
      </c>
      <c r="G894" s="7">
        <f>'Prix - Blé dur 9'!D894</f>
        <v>283.5</v>
      </c>
    </row>
    <row r="895" spans="1:7" x14ac:dyDescent="0.3">
      <c r="A895">
        <v>187.25</v>
      </c>
      <c r="B895" s="7">
        <f>'Prix - Colza 2'!D895</f>
        <v>366.5</v>
      </c>
      <c r="C895">
        <f>'Prix - Maïs grain 3'!D895</f>
        <v>178.25</v>
      </c>
      <c r="F895" s="7">
        <f>'Prix - Orge 8'!D895</f>
        <v>153.5</v>
      </c>
      <c r="G895" s="7">
        <f>'Prix - Blé dur 9'!D895</f>
        <v>283.5</v>
      </c>
    </row>
    <row r="896" spans="1:7" x14ac:dyDescent="0.3">
      <c r="A896">
        <v>188</v>
      </c>
      <c r="B896" s="7">
        <f>'Prix - Colza 2'!D896</f>
        <v>366.25</v>
      </c>
      <c r="C896">
        <f>'Prix - Maïs grain 3'!D896</f>
        <v>179</v>
      </c>
      <c r="F896" s="7">
        <f>'Prix - Orge 8'!D896</f>
        <v>152.5</v>
      </c>
      <c r="G896" s="7">
        <f>'Prix - Blé dur 9'!D896</f>
        <v>283.5</v>
      </c>
    </row>
    <row r="897" spans="1:7" x14ac:dyDescent="0.3">
      <c r="A897">
        <v>187.25</v>
      </c>
      <c r="B897" s="7">
        <f>'Prix - Colza 2'!D897</f>
        <v>366.25</v>
      </c>
      <c r="C897">
        <f>'Prix - Maïs grain 3'!D897</f>
        <v>180</v>
      </c>
      <c r="F897" s="7">
        <f>'Prix - Orge 8'!D897</f>
        <v>154.5</v>
      </c>
      <c r="G897" s="7">
        <f>'Prix - Blé dur 9'!D897</f>
        <v>283.5</v>
      </c>
    </row>
    <row r="898" spans="1:7" x14ac:dyDescent="0.3">
      <c r="A898">
        <v>185.5</v>
      </c>
      <c r="B898" s="7">
        <f>'Prix - Colza 2'!D898</f>
        <v>364.25</v>
      </c>
      <c r="C898">
        <f>'Prix - Maïs grain 3'!D898</f>
        <v>179.25</v>
      </c>
      <c r="F898" s="7">
        <f>'Prix - Orge 8'!D898</f>
        <v>152</v>
      </c>
      <c r="G898" s="7">
        <f>'Prix - Blé dur 9'!D898</f>
        <v>283.5</v>
      </c>
    </row>
    <row r="899" spans="1:7" x14ac:dyDescent="0.3">
      <c r="A899">
        <v>185</v>
      </c>
      <c r="B899" s="7">
        <f>'Prix - Colza 2'!D899</f>
        <v>366.75</v>
      </c>
      <c r="C899">
        <f>'Prix - Maïs grain 3'!D899</f>
        <v>179.25</v>
      </c>
      <c r="F899" s="7">
        <f>'Prix - Orge 8'!D899</f>
        <v>153</v>
      </c>
      <c r="G899" s="7">
        <f>'Prix - Blé dur 9'!D899</f>
        <v>283.5</v>
      </c>
    </row>
    <row r="900" spans="1:7" x14ac:dyDescent="0.3">
      <c r="A900">
        <v>185.25</v>
      </c>
      <c r="B900" s="7">
        <f>'Prix - Colza 2'!D900</f>
        <v>366.5</v>
      </c>
      <c r="C900">
        <f>'Prix - Maïs grain 3'!D900</f>
        <v>177.75</v>
      </c>
      <c r="F900" s="7">
        <f>'Prix - Orge 8'!D900</f>
        <v>154</v>
      </c>
      <c r="G900" s="7">
        <f>'Prix - Blé dur 9'!D900</f>
        <v>283.5</v>
      </c>
    </row>
    <row r="901" spans="1:7" x14ac:dyDescent="0.3">
      <c r="A901">
        <v>183.25</v>
      </c>
      <c r="B901" s="7">
        <f>'Prix - Colza 2'!D901</f>
        <v>364</v>
      </c>
      <c r="C901">
        <f>'Prix - Maïs grain 3'!D901</f>
        <v>178.5</v>
      </c>
      <c r="F901" s="7">
        <f>'Prix - Orge 8'!D901</f>
        <v>155</v>
      </c>
      <c r="G901" s="7">
        <f>'Prix - Blé dur 9'!D901</f>
        <v>283.5</v>
      </c>
    </row>
    <row r="902" spans="1:7" x14ac:dyDescent="0.3">
      <c r="A902">
        <v>184.5</v>
      </c>
      <c r="B902" s="7">
        <f>'Prix - Colza 2'!D902</f>
        <v>362.5</v>
      </c>
      <c r="C902">
        <f>'Prix - Maïs grain 3'!D902</f>
        <v>179.5</v>
      </c>
      <c r="F902" s="7">
        <f>'Prix - Orge 8'!D902</f>
        <v>153.5</v>
      </c>
      <c r="G902" s="7">
        <f>'Prix - Blé dur 9'!D902</f>
        <v>283.5</v>
      </c>
    </row>
    <row r="903" spans="1:7" x14ac:dyDescent="0.3">
      <c r="A903">
        <v>182.75</v>
      </c>
      <c r="B903" s="7">
        <f>'Prix - Colza 2'!D903</f>
        <v>360</v>
      </c>
      <c r="C903">
        <f>'Prix - Maïs grain 3'!D903</f>
        <v>181</v>
      </c>
      <c r="F903" s="7">
        <f>'Prix - Orge 8'!D903</f>
        <v>153.5</v>
      </c>
      <c r="G903" s="7">
        <f>'Prix - Blé dur 9'!D903</f>
        <v>283.5</v>
      </c>
    </row>
    <row r="904" spans="1:7" x14ac:dyDescent="0.3">
      <c r="A904">
        <v>183.5</v>
      </c>
      <c r="B904" s="7">
        <f>'Prix - Colza 2'!D904</f>
        <v>361.5</v>
      </c>
      <c r="C904">
        <f>'Prix - Maïs grain 3'!D904</f>
        <v>180.75</v>
      </c>
      <c r="F904" s="7">
        <f>'Prix - Orge 8'!D904</f>
        <v>153</v>
      </c>
      <c r="G904" s="7">
        <f>'Prix - Blé dur 9'!D904</f>
        <v>283.5</v>
      </c>
    </row>
    <row r="905" spans="1:7" x14ac:dyDescent="0.3">
      <c r="A905">
        <v>182.25</v>
      </c>
      <c r="B905" s="7">
        <f>'Prix - Colza 2'!D905</f>
        <v>361.5</v>
      </c>
      <c r="C905">
        <f>'Prix - Maïs grain 3'!D905</f>
        <v>180.25</v>
      </c>
      <c r="F905" s="7">
        <f>'Prix - Orge 8'!D905</f>
        <v>152</v>
      </c>
      <c r="G905" s="7">
        <f>'Prix - Blé dur 9'!D905</f>
        <v>283.5</v>
      </c>
    </row>
    <row r="906" spans="1:7" x14ac:dyDescent="0.3">
      <c r="A906">
        <v>180.25</v>
      </c>
      <c r="B906" s="7">
        <f>'Prix - Colza 2'!D906</f>
        <v>358.75</v>
      </c>
      <c r="C906">
        <f>'Prix - Maïs grain 3'!D906</f>
        <v>181.75</v>
      </c>
      <c r="F906" s="7">
        <f>'Prix - Orge 8'!D906</f>
        <v>151</v>
      </c>
      <c r="G906" s="7">
        <f>'Prix - Blé dur 9'!D906</f>
        <v>283.5</v>
      </c>
    </row>
    <row r="907" spans="1:7" x14ac:dyDescent="0.3">
      <c r="A907">
        <v>180</v>
      </c>
      <c r="B907" s="7">
        <f>'Prix - Colza 2'!D907</f>
        <v>354.25</v>
      </c>
      <c r="C907">
        <f>'Prix - Maïs grain 3'!D907</f>
        <v>181</v>
      </c>
      <c r="F907" s="7">
        <f>'Prix - Orge 8'!D907</f>
        <v>149</v>
      </c>
      <c r="G907" s="7">
        <f>'Prix - Blé dur 9'!D907</f>
        <v>283.5</v>
      </c>
    </row>
    <row r="908" spans="1:7" x14ac:dyDescent="0.3">
      <c r="A908">
        <v>179.5</v>
      </c>
      <c r="B908" s="7">
        <f>'Prix - Colza 2'!D908</f>
        <v>355.25</v>
      </c>
      <c r="C908">
        <f>'Prix - Maïs grain 3'!D908</f>
        <v>183.75</v>
      </c>
      <c r="F908" s="7">
        <f>'Prix - Orge 8'!D908</f>
        <v>149</v>
      </c>
      <c r="G908" s="7">
        <f>'Prix - Blé dur 9'!D908</f>
        <v>283.5</v>
      </c>
    </row>
    <row r="909" spans="1:7" x14ac:dyDescent="0.3">
      <c r="A909">
        <v>180.25</v>
      </c>
      <c r="B909" s="7">
        <f>'Prix - Colza 2'!D909</f>
        <v>356.75</v>
      </c>
      <c r="C909">
        <f>'Prix - Maïs grain 3'!D909</f>
        <v>183.25</v>
      </c>
      <c r="F909" s="7">
        <f>'Prix - Orge 8'!D909</f>
        <v>148</v>
      </c>
      <c r="G909" s="7">
        <f>'Prix - Blé dur 9'!D909</f>
        <v>283.5</v>
      </c>
    </row>
    <row r="910" spans="1:7" x14ac:dyDescent="0.3">
      <c r="A910">
        <v>178</v>
      </c>
      <c r="B910" s="7">
        <f>'Prix - Colza 2'!D910</f>
        <v>352.25</v>
      </c>
      <c r="C910">
        <f>'Prix - Maïs grain 3'!D910</f>
        <v>182.75</v>
      </c>
      <c r="F910" s="7">
        <f>'Prix - Orge 8'!D910</f>
        <v>146.35</v>
      </c>
      <c r="G910" s="7">
        <f>'Prix - Blé dur 9'!D910</f>
        <v>283.5</v>
      </c>
    </row>
    <row r="911" spans="1:7" x14ac:dyDescent="0.3">
      <c r="A911">
        <v>178</v>
      </c>
      <c r="B911" s="7">
        <f>'Prix - Colza 2'!D911</f>
        <v>354.5</v>
      </c>
      <c r="C911">
        <f>'Prix - Maïs grain 3'!D911</f>
        <v>183.5</v>
      </c>
      <c r="F911" s="7">
        <f>'Prix - Orge 8'!D911</f>
        <v>146</v>
      </c>
      <c r="G911" s="7">
        <f>'Prix - Blé dur 9'!D911</f>
        <v>283.5</v>
      </c>
    </row>
    <row r="912" spans="1:7" x14ac:dyDescent="0.3">
      <c r="A912">
        <v>179.25</v>
      </c>
      <c r="B912" s="7">
        <f>'Prix - Colza 2'!D912</f>
        <v>358.5</v>
      </c>
      <c r="C912">
        <f>'Prix - Maïs grain 3'!D912</f>
        <v>182.75</v>
      </c>
      <c r="F912" s="7">
        <f>'Prix - Orge 8'!D912</f>
        <v>147.5</v>
      </c>
      <c r="G912" s="7">
        <f>'Prix - Blé dur 9'!D912</f>
        <v>283.5</v>
      </c>
    </row>
    <row r="913" spans="1:7" x14ac:dyDescent="0.3">
      <c r="A913">
        <v>181.75</v>
      </c>
      <c r="B913" s="7">
        <f>'Prix - Colza 2'!D913</f>
        <v>358.5</v>
      </c>
      <c r="C913">
        <f>'Prix - Maïs grain 3'!D913</f>
        <v>182</v>
      </c>
      <c r="F913" s="7">
        <f>'Prix - Orge 8'!D913</f>
        <v>148.5</v>
      </c>
      <c r="G913" s="7">
        <f>'Prix - Blé dur 9'!D913</f>
        <v>283.5</v>
      </c>
    </row>
    <row r="914" spans="1:7" x14ac:dyDescent="0.3">
      <c r="A914">
        <v>183</v>
      </c>
      <c r="B914" s="7">
        <f>'Prix - Colza 2'!D914</f>
        <v>358.75</v>
      </c>
      <c r="C914">
        <f>'Prix - Maïs grain 3'!D914</f>
        <v>182</v>
      </c>
      <c r="F914" s="7">
        <f>'Prix - Orge 8'!D914</f>
        <v>148.5</v>
      </c>
      <c r="G914" s="7">
        <f>'Prix - Blé dur 9'!D914</f>
        <v>283.5</v>
      </c>
    </row>
    <row r="915" spans="1:7" x14ac:dyDescent="0.3">
      <c r="A915">
        <v>181.25</v>
      </c>
      <c r="B915" s="7">
        <f>'Prix - Colza 2'!D915</f>
        <v>359.5</v>
      </c>
      <c r="C915">
        <f>'Prix - Maïs grain 3'!D915</f>
        <v>180.5</v>
      </c>
      <c r="F915" s="7">
        <f>'Prix - Orge 8'!D915</f>
        <v>147</v>
      </c>
      <c r="G915" s="7">
        <f>'Prix - Blé dur 9'!D915</f>
        <v>283.5</v>
      </c>
    </row>
    <row r="916" spans="1:7" x14ac:dyDescent="0.3">
      <c r="A916">
        <v>179.5</v>
      </c>
      <c r="B916" s="7">
        <f>'Prix - Colza 2'!D916</f>
        <v>358</v>
      </c>
      <c r="C916">
        <f>'Prix - Maïs grain 3'!D916</f>
        <v>179.25</v>
      </c>
      <c r="F916" s="7">
        <f>'Prix - Orge 8'!D916</f>
        <v>145</v>
      </c>
      <c r="G916" s="7">
        <f>'Prix - Blé dur 9'!D916</f>
        <v>283.5</v>
      </c>
    </row>
    <row r="917" spans="1:7" x14ac:dyDescent="0.3">
      <c r="A917">
        <v>179.5</v>
      </c>
      <c r="B917" s="7">
        <f>'Prix - Colza 2'!D917</f>
        <v>358.5</v>
      </c>
      <c r="C917">
        <f>'Prix - Maïs grain 3'!D917</f>
        <v>177.75</v>
      </c>
      <c r="F917" s="7">
        <f>'Prix - Orge 8'!D917</f>
        <v>148</v>
      </c>
      <c r="G917" s="7">
        <f>'Prix - Blé dur 9'!D917</f>
        <v>283.5</v>
      </c>
    </row>
    <row r="918" spans="1:7" x14ac:dyDescent="0.3">
      <c r="A918">
        <v>177</v>
      </c>
      <c r="B918" s="7">
        <f>'Prix - Colza 2'!D918</f>
        <v>358.25</v>
      </c>
      <c r="C918">
        <f>'Prix - Maïs grain 3'!D918</f>
        <v>176.75</v>
      </c>
      <c r="F918" s="7">
        <f>'Prix - Orge 8'!D918</f>
        <v>147</v>
      </c>
      <c r="G918" s="7">
        <f>'Prix - Blé dur 9'!D918</f>
        <v>283.5</v>
      </c>
    </row>
    <row r="919" spans="1:7" x14ac:dyDescent="0.3">
      <c r="A919">
        <v>176.25</v>
      </c>
      <c r="B919" s="7">
        <f>'Prix - Colza 2'!D919</f>
        <v>358.25</v>
      </c>
      <c r="C919">
        <f>'Prix - Maïs grain 3'!D919</f>
        <v>176.5</v>
      </c>
      <c r="F919" s="7">
        <f>'Prix - Orge 8'!D919</f>
        <v>147</v>
      </c>
      <c r="G919" s="7">
        <f>'Prix - Blé dur 9'!D919</f>
        <v>283.5</v>
      </c>
    </row>
    <row r="920" spans="1:7" x14ac:dyDescent="0.3">
      <c r="A920">
        <v>176.25</v>
      </c>
      <c r="B920" s="7">
        <f>'Prix - Colza 2'!D920</f>
        <v>355.75</v>
      </c>
      <c r="C920">
        <f>'Prix - Maïs grain 3'!D920</f>
        <v>175.75</v>
      </c>
      <c r="F920" s="7">
        <f>'Prix - Orge 8'!D920</f>
        <v>149</v>
      </c>
      <c r="G920" s="7">
        <f>'Prix - Blé dur 9'!D920</f>
        <v>283.5</v>
      </c>
    </row>
    <row r="921" spans="1:7" x14ac:dyDescent="0.3">
      <c r="A921">
        <v>175.75</v>
      </c>
      <c r="B921" s="7">
        <f>'Prix - Colza 2'!D921</f>
        <v>356</v>
      </c>
      <c r="C921">
        <f>'Prix - Maïs grain 3'!D921</f>
        <v>176</v>
      </c>
      <c r="F921" s="7">
        <f>'Prix - Orge 8'!D921</f>
        <v>147</v>
      </c>
      <c r="G921" s="7">
        <f>'Prix - Blé dur 9'!D921</f>
        <v>283.5</v>
      </c>
    </row>
    <row r="922" spans="1:7" x14ac:dyDescent="0.3">
      <c r="A922">
        <v>174</v>
      </c>
      <c r="B922" s="7">
        <f>'Prix - Colza 2'!D922</f>
        <v>352.75</v>
      </c>
      <c r="C922">
        <f>'Prix - Maïs grain 3'!D922</f>
        <v>177</v>
      </c>
      <c r="F922" s="7">
        <f>'Prix - Orge 8'!D922</f>
        <v>147.5</v>
      </c>
      <c r="G922" s="7">
        <f>'Prix - Blé dur 9'!D922</f>
        <v>283.5</v>
      </c>
    </row>
    <row r="923" spans="1:7" x14ac:dyDescent="0.3">
      <c r="A923">
        <v>173</v>
      </c>
      <c r="B923" s="7">
        <f>'Prix - Colza 2'!D923</f>
        <v>351.25</v>
      </c>
      <c r="C923">
        <f>'Prix - Maïs grain 3'!D923</f>
        <v>178</v>
      </c>
      <c r="F923" s="7">
        <f>'Prix - Orge 8'!D923</f>
        <v>147</v>
      </c>
      <c r="G923" s="7">
        <f>'Prix - Blé dur 9'!D923</f>
        <v>283.5</v>
      </c>
    </row>
    <row r="924" spans="1:7" x14ac:dyDescent="0.3">
      <c r="A924">
        <v>170.25</v>
      </c>
      <c r="B924" s="7">
        <f>'Prix - Colza 2'!D924</f>
        <v>349</v>
      </c>
      <c r="C924">
        <f>'Prix - Maïs grain 3'!D924</f>
        <v>175.5</v>
      </c>
      <c r="F924" s="7">
        <f>'Prix - Orge 8'!D924</f>
        <v>147.5</v>
      </c>
      <c r="G924" s="7">
        <f>'Prix - Blé dur 9'!D924</f>
        <v>283.5</v>
      </c>
    </row>
    <row r="925" spans="1:7" x14ac:dyDescent="0.3">
      <c r="A925">
        <v>172.5</v>
      </c>
      <c r="B925" s="7">
        <f>'Prix - Colza 2'!D925</f>
        <v>347.5</v>
      </c>
      <c r="C925">
        <f>'Prix - Maïs grain 3'!D925</f>
        <v>174.25</v>
      </c>
      <c r="F925" s="7">
        <f>'Prix - Orge 8'!D925</f>
        <v>147</v>
      </c>
      <c r="G925" s="7">
        <f>'Prix - Blé dur 9'!D925</f>
        <v>283.5</v>
      </c>
    </row>
    <row r="926" spans="1:7" x14ac:dyDescent="0.3">
      <c r="A926">
        <v>171.75</v>
      </c>
      <c r="B926" s="7">
        <f>'Prix - Colza 2'!D926</f>
        <v>349</v>
      </c>
      <c r="C926">
        <f>'Prix - Maïs grain 3'!D926</f>
        <v>175.25</v>
      </c>
      <c r="F926" s="7">
        <f>'Prix - Orge 8'!D926</f>
        <v>147.5</v>
      </c>
      <c r="G926" s="7">
        <f>'Prix - Blé dur 9'!D926</f>
        <v>280</v>
      </c>
    </row>
    <row r="927" spans="1:7" x14ac:dyDescent="0.3">
      <c r="A927">
        <v>172.25</v>
      </c>
      <c r="B927" s="7">
        <f>'Prix - Colza 2'!D927</f>
        <v>350.5</v>
      </c>
      <c r="C927">
        <f>'Prix - Maïs grain 3'!D927</f>
        <v>175.25</v>
      </c>
      <c r="F927" s="7">
        <f>'Prix - Orge 8'!D927</f>
        <v>146</v>
      </c>
      <c r="G927" s="7">
        <f>'Prix - Blé dur 9'!D927</f>
        <v>280</v>
      </c>
    </row>
    <row r="928" spans="1:7" x14ac:dyDescent="0.3">
      <c r="A928">
        <v>173.5</v>
      </c>
      <c r="B928" s="7">
        <f>'Prix - Colza 2'!D928</f>
        <v>351.25</v>
      </c>
      <c r="C928">
        <f>'Prix - Maïs grain 3'!D928</f>
        <v>174.25</v>
      </c>
      <c r="F928" s="7">
        <f>'Prix - Orge 8'!D928</f>
        <v>146.5</v>
      </c>
      <c r="G928" s="7">
        <f>'Prix - Blé dur 9'!D928</f>
        <v>280</v>
      </c>
    </row>
    <row r="929" spans="1:7" x14ac:dyDescent="0.3">
      <c r="A929">
        <v>172.5</v>
      </c>
      <c r="B929" s="7">
        <f>'Prix - Colza 2'!D929</f>
        <v>351</v>
      </c>
      <c r="C929">
        <f>'Prix - Maïs grain 3'!D929</f>
        <v>173</v>
      </c>
      <c r="F929" s="7">
        <f>'Prix - Orge 8'!D929</f>
        <v>147</v>
      </c>
      <c r="G929" s="7">
        <f>'Prix - Blé dur 9'!D929</f>
        <v>278</v>
      </c>
    </row>
    <row r="930" spans="1:7" x14ac:dyDescent="0.3">
      <c r="A930">
        <v>172.5</v>
      </c>
      <c r="B930" s="7">
        <f>'Prix - Colza 2'!D930</f>
        <v>351.75</v>
      </c>
      <c r="C930">
        <f>'Prix - Maïs grain 3'!D930</f>
        <v>172.75</v>
      </c>
      <c r="F930" s="7">
        <f>'Prix - Orge 8'!D930</f>
        <v>147.5</v>
      </c>
      <c r="G930" s="7">
        <f>'Prix - Blé dur 9'!D930</f>
        <v>278</v>
      </c>
    </row>
    <row r="931" spans="1:7" x14ac:dyDescent="0.3">
      <c r="A931">
        <v>172</v>
      </c>
      <c r="B931" s="7">
        <f>'Prix - Colza 2'!D931</f>
        <v>351.5</v>
      </c>
      <c r="C931">
        <f>'Prix - Maïs grain 3'!D931</f>
        <v>172.25</v>
      </c>
      <c r="F931" s="7">
        <f>'Prix - Orge 8'!D931</f>
        <v>147.75</v>
      </c>
      <c r="G931" s="7">
        <f>'Prix - Blé dur 9'!D931</f>
        <v>278</v>
      </c>
    </row>
    <row r="932" spans="1:7" x14ac:dyDescent="0.3">
      <c r="A932">
        <v>171.5</v>
      </c>
      <c r="B932" s="7">
        <f>'Prix - Colza 2'!D932</f>
        <v>349.75</v>
      </c>
      <c r="C932">
        <f>'Prix - Maïs grain 3'!D932</f>
        <v>172.25</v>
      </c>
      <c r="F932" s="7">
        <f>'Prix - Orge 8'!D932</f>
        <v>147</v>
      </c>
      <c r="G932" s="7">
        <f>'Prix - Blé dur 9'!D932</f>
        <v>278</v>
      </c>
    </row>
    <row r="933" spans="1:7" x14ac:dyDescent="0.3">
      <c r="A933">
        <v>171</v>
      </c>
      <c r="B933" s="7">
        <f>'Prix - Colza 2'!D933</f>
        <v>351.25</v>
      </c>
      <c r="C933">
        <f>'Prix - Maïs grain 3'!D933</f>
        <v>171.75</v>
      </c>
      <c r="F933" s="7">
        <f>'Prix - Orge 8'!D933</f>
        <v>147</v>
      </c>
      <c r="G933" s="7">
        <f>'Prix - Blé dur 9'!D933</f>
        <v>278</v>
      </c>
    </row>
    <row r="934" spans="1:7" x14ac:dyDescent="0.3">
      <c r="A934">
        <v>170</v>
      </c>
      <c r="B934" s="7">
        <f>'Prix - Colza 2'!D934</f>
        <v>349.5</v>
      </c>
      <c r="C934">
        <f>'Prix - Maïs grain 3'!D934</f>
        <v>171.75</v>
      </c>
      <c r="F934" s="7">
        <f>'Prix - Orge 8'!D934</f>
        <v>147</v>
      </c>
      <c r="G934" s="7">
        <f>'Prix - Blé dur 9'!D934</f>
        <v>278</v>
      </c>
    </row>
    <row r="935" spans="1:7" x14ac:dyDescent="0.3">
      <c r="A935">
        <v>166.75</v>
      </c>
      <c r="B935" s="7">
        <f>'Prix - Colza 2'!D935</f>
        <v>347</v>
      </c>
      <c r="C935">
        <f>'Prix - Maïs grain 3'!D935</f>
        <v>172</v>
      </c>
      <c r="F935" s="7">
        <f>'Prix - Orge 8'!D935</f>
        <v>146</v>
      </c>
      <c r="G935" s="7">
        <f>'Prix - Blé dur 9'!D935</f>
        <v>278</v>
      </c>
    </row>
    <row r="936" spans="1:7" x14ac:dyDescent="0.3">
      <c r="A936">
        <v>167</v>
      </c>
      <c r="B936" s="7">
        <f>'Prix - Colza 2'!D936</f>
        <v>346</v>
      </c>
      <c r="C936">
        <f>'Prix - Maïs grain 3'!D936</f>
        <v>171.75</v>
      </c>
      <c r="F936" s="7">
        <f>'Prix - Orge 8'!D936</f>
        <v>146</v>
      </c>
      <c r="G936" s="7">
        <f>'Prix - Blé dur 9'!D936</f>
        <v>280</v>
      </c>
    </row>
    <row r="937" spans="1:7" x14ac:dyDescent="0.3">
      <c r="A937">
        <v>166.25</v>
      </c>
      <c r="B937" s="7">
        <f>'Prix - Colza 2'!D937</f>
        <v>347.75</v>
      </c>
      <c r="C937">
        <f>'Prix - Maïs grain 3'!D937</f>
        <v>171.5</v>
      </c>
      <c r="F937" s="7">
        <f>'Prix - Orge 8'!D937</f>
        <v>147</v>
      </c>
      <c r="G937" s="7">
        <f>'Prix - Blé dur 9'!D937</f>
        <v>280</v>
      </c>
    </row>
    <row r="938" spans="1:7" x14ac:dyDescent="0.3">
      <c r="A938">
        <v>166.75</v>
      </c>
      <c r="B938" s="7">
        <f>'Prix - Colza 2'!D938</f>
        <v>347.25</v>
      </c>
      <c r="C938">
        <f>'Prix - Maïs grain 3'!D938</f>
        <v>171</v>
      </c>
      <c r="F938" s="7">
        <f>'Prix - Orge 8'!D938</f>
        <v>147</v>
      </c>
      <c r="G938" s="7">
        <f>'Prix - Blé dur 9'!D938</f>
        <v>280</v>
      </c>
    </row>
    <row r="939" spans="1:7" x14ac:dyDescent="0.3">
      <c r="A939">
        <v>165.75</v>
      </c>
      <c r="B939" s="7">
        <f>'Prix - Colza 2'!D939</f>
        <v>345.75</v>
      </c>
      <c r="C939">
        <f>'Prix - Maïs grain 3'!D939</f>
        <v>169.25</v>
      </c>
      <c r="F939" s="7">
        <f>'Prix - Orge 8'!D939</f>
        <v>148</v>
      </c>
      <c r="G939" s="7">
        <f>'Prix - Blé dur 9'!D939</f>
        <v>280</v>
      </c>
    </row>
    <row r="940" spans="1:7" x14ac:dyDescent="0.3">
      <c r="A940">
        <v>164</v>
      </c>
      <c r="B940" s="7">
        <f>'Prix - Colza 2'!D940</f>
        <v>340.75</v>
      </c>
      <c r="C940">
        <f>'Prix - Maïs grain 3'!D940</f>
        <v>169</v>
      </c>
      <c r="F940" s="7">
        <f>'Prix - Orge 8'!D940</f>
        <v>148.5</v>
      </c>
      <c r="G940" s="7">
        <f>'Prix - Blé dur 9'!D940</f>
        <v>282.5</v>
      </c>
    </row>
    <row r="941" spans="1:7" x14ac:dyDescent="0.3">
      <c r="A941">
        <v>165.75</v>
      </c>
      <c r="B941" s="7">
        <f>'Prix - Colza 2'!D941</f>
        <v>344.25</v>
      </c>
      <c r="C941">
        <f>'Prix - Maïs grain 3'!D941</f>
        <v>169</v>
      </c>
      <c r="F941" s="7">
        <f>'Prix - Orge 8'!D941</f>
        <v>150.5</v>
      </c>
      <c r="G941" s="7">
        <f>'Prix - Blé dur 9'!D941</f>
        <v>280</v>
      </c>
    </row>
    <row r="942" spans="1:7" x14ac:dyDescent="0.3">
      <c r="A942">
        <v>165</v>
      </c>
      <c r="B942" s="7">
        <f>'Prix - Colza 2'!D942</f>
        <v>347</v>
      </c>
      <c r="C942">
        <f>'Prix - Maïs grain 3'!D942</f>
        <v>169.5</v>
      </c>
      <c r="F942" s="7">
        <f>'Prix - Orge 8'!D942</f>
        <v>148.5</v>
      </c>
      <c r="G942" s="7">
        <f>'Prix - Blé dur 9'!D942</f>
        <v>280</v>
      </c>
    </row>
    <row r="943" spans="1:7" x14ac:dyDescent="0.3">
      <c r="A943">
        <v>167.75</v>
      </c>
      <c r="B943" s="7">
        <f>'Prix - Colza 2'!D943</f>
        <v>350.5</v>
      </c>
      <c r="C943">
        <f>'Prix - Maïs grain 3'!D943</f>
        <v>169.75</v>
      </c>
      <c r="F943" s="7">
        <f>'Prix - Orge 8'!D943</f>
        <v>148.5</v>
      </c>
      <c r="G943" s="7">
        <f>'Prix - Blé dur 9'!D943</f>
        <v>280</v>
      </c>
    </row>
    <row r="944" spans="1:7" x14ac:dyDescent="0.3">
      <c r="A944">
        <v>168</v>
      </c>
      <c r="B944" s="7">
        <f>'Prix - Colza 2'!D944</f>
        <v>348.5</v>
      </c>
      <c r="C944">
        <f>'Prix - Maïs grain 3'!D944</f>
        <v>170</v>
      </c>
      <c r="F944" s="7">
        <f>'Prix - Orge 8'!D944</f>
        <v>146</v>
      </c>
      <c r="G944" s="7">
        <f>'Prix - Blé dur 9'!D944</f>
        <v>280</v>
      </c>
    </row>
    <row r="945" spans="1:7" x14ac:dyDescent="0.3">
      <c r="A945">
        <v>168.75</v>
      </c>
      <c r="B945" s="7">
        <f>'Prix - Colza 2'!D945</f>
        <v>348.5</v>
      </c>
      <c r="C945">
        <f>'Prix - Maïs grain 3'!D945</f>
        <v>170.75</v>
      </c>
      <c r="F945" s="7">
        <f>'Prix - Orge 8'!D945</f>
        <v>145</v>
      </c>
      <c r="G945" s="7">
        <f>'Prix - Blé dur 9'!D945</f>
        <v>280</v>
      </c>
    </row>
    <row r="946" spans="1:7" x14ac:dyDescent="0.3">
      <c r="A946">
        <v>168.5</v>
      </c>
      <c r="B946" s="7">
        <f>'Prix - Colza 2'!D946</f>
        <v>348.5</v>
      </c>
      <c r="C946">
        <f>'Prix - Maïs grain 3'!D946</f>
        <v>170.25</v>
      </c>
      <c r="F946" s="7">
        <f>'Prix - Orge 8'!D946</f>
        <v>147.5</v>
      </c>
      <c r="G946" s="7">
        <f>'Prix - Blé dur 9'!D946</f>
        <v>280</v>
      </c>
    </row>
    <row r="947" spans="1:7" x14ac:dyDescent="0.3">
      <c r="A947">
        <v>168.75</v>
      </c>
      <c r="B947" s="7">
        <f>'Prix - Colza 2'!D947</f>
        <v>353</v>
      </c>
      <c r="C947">
        <f>'Prix - Maïs grain 3'!D947</f>
        <v>170.25</v>
      </c>
      <c r="F947" s="7">
        <f>'Prix - Orge 8'!D947</f>
        <v>149</v>
      </c>
      <c r="G947" s="7">
        <f>'Prix - Blé dur 9'!D947</f>
        <v>280</v>
      </c>
    </row>
    <row r="948" spans="1:7" x14ac:dyDescent="0.3">
      <c r="A948">
        <v>169.75</v>
      </c>
      <c r="B948" s="7">
        <f>'Prix - Colza 2'!D948</f>
        <v>352.5</v>
      </c>
      <c r="C948">
        <f>'Prix - Maïs grain 3'!D948</f>
        <v>171</v>
      </c>
      <c r="F948" s="7">
        <f>'Prix - Orge 8'!D948</f>
        <v>148.5</v>
      </c>
      <c r="G948" s="7">
        <f>'Prix - Blé dur 9'!D948</f>
        <v>280</v>
      </c>
    </row>
    <row r="949" spans="1:7" x14ac:dyDescent="0.3">
      <c r="A949">
        <v>170.5</v>
      </c>
      <c r="B949" s="7">
        <f>'Prix - Colza 2'!D949</f>
        <v>352.75</v>
      </c>
      <c r="C949">
        <f>'Prix - Maïs grain 3'!D949</f>
        <v>171.5</v>
      </c>
      <c r="F949" s="7">
        <f>'Prix - Orge 8'!D949</f>
        <v>149.5</v>
      </c>
      <c r="G949" s="7">
        <f>'Prix - Blé dur 9'!D949</f>
        <v>280</v>
      </c>
    </row>
    <row r="950" spans="1:7" x14ac:dyDescent="0.3">
      <c r="A950">
        <v>171.25</v>
      </c>
      <c r="B950" s="7">
        <f>'Prix - Colza 2'!D950</f>
        <v>354.5</v>
      </c>
      <c r="C950">
        <f>'Prix - Maïs grain 3'!D950</f>
        <v>171.25</v>
      </c>
      <c r="F950" s="7">
        <f>'Prix - Orge 8'!D950</f>
        <v>150</v>
      </c>
      <c r="G950" s="7">
        <f>'Prix - Blé dur 9'!D950</f>
        <v>280</v>
      </c>
    </row>
    <row r="951" spans="1:7" x14ac:dyDescent="0.3">
      <c r="A951">
        <v>168.25</v>
      </c>
      <c r="B951" s="7">
        <f>'Prix - Colza 2'!D951</f>
        <v>354</v>
      </c>
      <c r="C951">
        <f>'Prix - Maïs grain 3'!D951</f>
        <v>171.75</v>
      </c>
      <c r="F951" s="7">
        <f>'Prix - Orge 8'!D951</f>
        <v>149</v>
      </c>
      <c r="G951" s="7">
        <f>'Prix - Blé dur 9'!D951</f>
        <v>270</v>
      </c>
    </row>
    <row r="952" spans="1:7" x14ac:dyDescent="0.3">
      <c r="A952">
        <v>167.25</v>
      </c>
      <c r="B952" s="7">
        <f>'Prix - Colza 2'!D952</f>
        <v>355</v>
      </c>
      <c r="C952">
        <f>'Prix - Maïs grain 3'!D952</f>
        <v>171.5</v>
      </c>
      <c r="F952" s="7">
        <f>'Prix - Orge 8'!D952</f>
        <v>151</v>
      </c>
      <c r="G952" s="7">
        <f>'Prix - Blé dur 9'!D952</f>
        <v>270</v>
      </c>
    </row>
    <row r="953" spans="1:7" x14ac:dyDescent="0.3">
      <c r="A953">
        <v>168.25</v>
      </c>
      <c r="B953" s="7">
        <f>'Prix - Colza 2'!D953</f>
        <v>356.5</v>
      </c>
      <c r="C953">
        <f>'Prix - Maïs grain 3'!D953</f>
        <v>170.75</v>
      </c>
      <c r="F953" s="7">
        <f>'Prix - Orge 8'!D953</f>
        <v>150</v>
      </c>
      <c r="G953" s="7">
        <f>'Prix - Blé dur 9'!D953</f>
        <v>270</v>
      </c>
    </row>
    <row r="954" spans="1:7" x14ac:dyDescent="0.3">
      <c r="A954">
        <v>170</v>
      </c>
      <c r="B954" s="7">
        <f>'Prix - Colza 2'!D954</f>
        <v>359.75</v>
      </c>
      <c r="C954">
        <f>'Prix - Maïs grain 3'!D954</f>
        <v>170.5</v>
      </c>
      <c r="F954" s="7">
        <f>'Prix - Orge 8'!D954</f>
        <v>153.5</v>
      </c>
      <c r="G954" s="7">
        <f>'Prix - Blé dur 9'!D954</f>
        <v>270</v>
      </c>
    </row>
    <row r="955" spans="1:7" x14ac:dyDescent="0.3">
      <c r="A955">
        <v>169</v>
      </c>
      <c r="B955" s="7">
        <f>'Prix - Colza 2'!D955</f>
        <v>356.25</v>
      </c>
      <c r="C955">
        <f>'Prix - Maïs grain 3'!D955</f>
        <v>170.75</v>
      </c>
      <c r="F955" s="7">
        <f>'Prix - Orge 8'!D955</f>
        <v>154</v>
      </c>
      <c r="G955" s="7">
        <f>'Prix - Blé dur 9'!D955</f>
        <v>270</v>
      </c>
    </row>
    <row r="956" spans="1:7" x14ac:dyDescent="0.3">
      <c r="A956">
        <v>170</v>
      </c>
      <c r="B956" s="7">
        <f>'Prix - Colza 2'!D956</f>
        <v>355</v>
      </c>
      <c r="C956">
        <f>'Prix - Maïs grain 3'!D956</f>
        <v>170</v>
      </c>
      <c r="F956" s="7">
        <f>'Prix - Orge 8'!D956</f>
        <v>153.5</v>
      </c>
      <c r="G956" s="7">
        <f>'Prix - Blé dur 9'!D956</f>
        <v>270</v>
      </c>
    </row>
    <row r="957" spans="1:7" x14ac:dyDescent="0.3">
      <c r="A957">
        <v>172</v>
      </c>
      <c r="B957" s="7">
        <f>'Prix - Colza 2'!D957</f>
        <v>359.25</v>
      </c>
      <c r="C957">
        <f>'Prix - Maïs grain 3'!D957</f>
        <v>171.25</v>
      </c>
      <c r="F957" s="7">
        <f>'Prix - Orge 8'!D957</f>
        <v>150.5</v>
      </c>
      <c r="G957" s="7">
        <f>'Prix - Blé dur 9'!D957</f>
        <v>270</v>
      </c>
    </row>
    <row r="958" spans="1:7" x14ac:dyDescent="0.3">
      <c r="A958">
        <v>169.25</v>
      </c>
      <c r="B958" s="7">
        <f>'Prix - Colza 2'!D958</f>
        <v>360.25</v>
      </c>
      <c r="C958">
        <f>'Prix - Maïs grain 3'!D958</f>
        <v>172</v>
      </c>
      <c r="F958" s="7">
        <f>'Prix - Orge 8'!D958</f>
        <v>151</v>
      </c>
      <c r="G958" s="7">
        <f>'Prix - Blé dur 9'!D958</f>
        <v>270</v>
      </c>
    </row>
    <row r="959" spans="1:7" x14ac:dyDescent="0.3">
      <c r="A959">
        <v>167.25</v>
      </c>
      <c r="B959" s="7">
        <f>'Prix - Colza 2'!D959</f>
        <v>359.5</v>
      </c>
      <c r="C959">
        <f>'Prix - Maïs grain 3'!D959</f>
        <v>172.75</v>
      </c>
      <c r="F959" s="7">
        <f>'Prix - Orge 8'!D959</f>
        <v>150</v>
      </c>
      <c r="G959" s="7">
        <f>'Prix - Blé dur 9'!D959</f>
        <v>270</v>
      </c>
    </row>
    <row r="960" spans="1:7" x14ac:dyDescent="0.3">
      <c r="A960">
        <v>169.25</v>
      </c>
      <c r="B960" s="7">
        <f>'Prix - Colza 2'!D960</f>
        <v>361.5</v>
      </c>
      <c r="C960">
        <f>'Prix - Maïs grain 3'!D960</f>
        <v>173.25</v>
      </c>
      <c r="F960" s="7">
        <f>'Prix - Orge 8'!D960</f>
        <v>152</v>
      </c>
      <c r="G960" s="7">
        <f>'Prix - Blé dur 9'!D960</f>
        <v>270</v>
      </c>
    </row>
    <row r="961" spans="1:7" x14ac:dyDescent="0.3">
      <c r="A961">
        <v>170</v>
      </c>
      <c r="B961" s="7">
        <f>'Prix - Colza 2'!D961</f>
        <v>361.75</v>
      </c>
      <c r="C961">
        <f>'Prix - Maïs grain 3'!D961</f>
        <v>173.75</v>
      </c>
      <c r="F961" s="7">
        <f>'Prix - Orge 8'!D961</f>
        <v>154</v>
      </c>
      <c r="G961" s="7">
        <f>'Prix - Blé dur 9'!D961</f>
        <v>270</v>
      </c>
    </row>
    <row r="962" spans="1:7" x14ac:dyDescent="0.3">
      <c r="A962">
        <v>170.25</v>
      </c>
      <c r="B962" s="7">
        <f>'Prix - Colza 2'!D962</f>
        <v>360.75</v>
      </c>
      <c r="C962">
        <f>'Prix - Maïs grain 3'!D962</f>
        <v>173.75</v>
      </c>
      <c r="F962" s="7">
        <f>'Prix - Orge 8'!D962</f>
        <v>156</v>
      </c>
      <c r="G962" s="7">
        <f>'Prix - Blé dur 9'!D962</f>
        <v>270</v>
      </c>
    </row>
    <row r="963" spans="1:7" x14ac:dyDescent="0.3">
      <c r="A963">
        <v>167.5</v>
      </c>
      <c r="B963" s="7">
        <f>'Prix - Colza 2'!D963</f>
        <v>360.5</v>
      </c>
      <c r="C963">
        <f>'Prix - Maïs grain 3'!D963</f>
        <v>173.75</v>
      </c>
      <c r="F963" s="7">
        <f>'Prix - Orge 8'!D963</f>
        <v>154.5</v>
      </c>
      <c r="G963" s="7">
        <f>'Prix - Blé dur 9'!D963</f>
        <v>270</v>
      </c>
    </row>
    <row r="964" spans="1:7" x14ac:dyDescent="0.3">
      <c r="A964">
        <v>167.25</v>
      </c>
      <c r="B964" s="7">
        <f>'Prix - Colza 2'!D964</f>
        <v>360</v>
      </c>
      <c r="C964">
        <f>'Prix - Maïs grain 3'!D964</f>
        <v>173</v>
      </c>
      <c r="F964" s="7">
        <f>'Prix - Orge 8'!D964</f>
        <v>154.5</v>
      </c>
      <c r="G964" s="7">
        <f>'Prix - Blé dur 9'!D964</f>
        <v>270</v>
      </c>
    </row>
    <row r="965" spans="1:7" x14ac:dyDescent="0.3">
      <c r="A965">
        <v>167.75</v>
      </c>
      <c r="B965" s="7">
        <f>'Prix - Colza 2'!D965</f>
        <v>361.5</v>
      </c>
      <c r="C965">
        <f>'Prix - Maïs grain 3'!D965</f>
        <v>174</v>
      </c>
      <c r="F965" s="7">
        <f>'Prix - Orge 8'!D965</f>
        <v>155</v>
      </c>
      <c r="G965" s="7">
        <f>'Prix - Blé dur 9'!D965</f>
        <v>270</v>
      </c>
    </row>
    <row r="966" spans="1:7" x14ac:dyDescent="0.3">
      <c r="A966">
        <v>165</v>
      </c>
      <c r="B966" s="7">
        <f>'Prix - Colza 2'!D966</f>
        <v>360</v>
      </c>
      <c r="C966">
        <f>'Prix - Maïs grain 3'!D966</f>
        <v>174</v>
      </c>
      <c r="F966" s="7">
        <f>'Prix - Orge 8'!D966</f>
        <v>156.5</v>
      </c>
      <c r="G966" s="7">
        <f>'Prix - Blé dur 9'!D966</f>
        <v>270</v>
      </c>
    </row>
    <row r="967" spans="1:7" x14ac:dyDescent="0.3">
      <c r="A967">
        <v>165.75</v>
      </c>
      <c r="B967" s="7">
        <f>'Prix - Colza 2'!D967</f>
        <v>360.5</v>
      </c>
      <c r="C967">
        <f>'Prix - Maïs grain 3'!D967</f>
        <v>172.75</v>
      </c>
      <c r="F967" s="7">
        <f>'Prix - Orge 8'!D967</f>
        <v>155.5</v>
      </c>
      <c r="G967" s="7">
        <f>'Prix - Blé dur 9'!D967</f>
        <v>268</v>
      </c>
    </row>
    <row r="968" spans="1:7" x14ac:dyDescent="0.3">
      <c r="A968">
        <v>167.75</v>
      </c>
      <c r="B968" s="7">
        <f>'Prix - Colza 2'!D968</f>
        <v>363</v>
      </c>
      <c r="C968">
        <f>'Prix - Maïs grain 3'!D968</f>
        <v>174.25</v>
      </c>
      <c r="F968" s="7">
        <f>'Prix - Orge 8'!D968</f>
        <v>157</v>
      </c>
      <c r="G968" s="7">
        <f>'Prix - Blé dur 9'!D968</f>
        <v>267.89999999999998</v>
      </c>
    </row>
    <row r="969" spans="1:7" x14ac:dyDescent="0.3">
      <c r="A969">
        <v>166.5</v>
      </c>
      <c r="B969" s="7">
        <f>'Prix - Colza 2'!D969</f>
        <v>364.75</v>
      </c>
      <c r="C969">
        <f>'Prix - Maïs grain 3'!D969</f>
        <v>174</v>
      </c>
      <c r="F969" s="7">
        <f>'Prix - Orge 8'!D969</f>
        <v>156</v>
      </c>
      <c r="G969" s="7">
        <f>'Prix - Blé dur 9'!D969</f>
        <v>267.8</v>
      </c>
    </row>
    <row r="970" spans="1:7" x14ac:dyDescent="0.3">
      <c r="A970">
        <v>165.75</v>
      </c>
      <c r="B970" s="7">
        <f>'Prix - Colza 2'!D970</f>
        <v>363.25</v>
      </c>
      <c r="C970">
        <f>'Prix - Maïs grain 3'!D970</f>
        <v>173.25</v>
      </c>
      <c r="F970" s="7">
        <f>'Prix - Orge 8'!D970</f>
        <v>159</v>
      </c>
      <c r="G970" s="7">
        <f>'Prix - Blé dur 9'!D970</f>
        <v>267.7</v>
      </c>
    </row>
    <row r="971" spans="1:7" x14ac:dyDescent="0.3">
      <c r="A971">
        <v>167.5</v>
      </c>
      <c r="B971" s="7">
        <f>'Prix - Colza 2'!D971</f>
        <v>364.75</v>
      </c>
      <c r="C971">
        <f>'Prix - Maïs grain 3'!D971</f>
        <v>173.25</v>
      </c>
      <c r="F971" s="7">
        <f>'Prix - Orge 8'!D971</f>
        <v>158.5</v>
      </c>
      <c r="G971" s="7">
        <f>'Prix - Blé dur 9'!D971</f>
        <v>267.60000000000002</v>
      </c>
    </row>
    <row r="972" spans="1:7" x14ac:dyDescent="0.3">
      <c r="A972">
        <v>168.5</v>
      </c>
      <c r="B972" s="7">
        <f>'Prix - Colza 2'!D972</f>
        <v>367.5</v>
      </c>
      <c r="C972">
        <f>'Prix - Maïs grain 3'!D972</f>
        <v>173</v>
      </c>
      <c r="F972" s="7">
        <f>'Prix - Orge 8'!D972</f>
        <v>159</v>
      </c>
      <c r="G972" s="7">
        <f>'Prix - Blé dur 9'!D972</f>
        <v>267.5</v>
      </c>
    </row>
    <row r="973" spans="1:7" x14ac:dyDescent="0.3">
      <c r="A973">
        <v>172.25</v>
      </c>
      <c r="B973" s="7">
        <f>'Prix - Colza 2'!D973</f>
        <v>368.75</v>
      </c>
      <c r="C973">
        <f>'Prix - Maïs grain 3'!D973</f>
        <v>174.5</v>
      </c>
      <c r="F973" s="7">
        <f>'Prix - Orge 8'!D973</f>
        <v>159.5</v>
      </c>
      <c r="G973" s="7">
        <f>'Prix - Blé dur 9'!D973</f>
        <v>267.39999999999998</v>
      </c>
    </row>
    <row r="974" spans="1:7" x14ac:dyDescent="0.3">
      <c r="A974">
        <v>174</v>
      </c>
      <c r="B974" s="7">
        <f>'Prix - Colza 2'!D974</f>
        <v>370.5</v>
      </c>
      <c r="C974">
        <f>'Prix - Maïs grain 3'!D974</f>
        <v>173.75</v>
      </c>
      <c r="F974" s="7">
        <f>'Prix - Orge 8'!D974</f>
        <v>161.5</v>
      </c>
      <c r="G974" s="7">
        <f>'Prix - Blé dur 9'!D974</f>
        <v>267.3</v>
      </c>
    </row>
    <row r="975" spans="1:7" x14ac:dyDescent="0.3">
      <c r="A975">
        <v>168.5</v>
      </c>
      <c r="B975" s="7">
        <f>'Prix - Colza 2'!D975</f>
        <v>367.25</v>
      </c>
      <c r="C975">
        <f>'Prix - Maïs grain 3'!D975</f>
        <v>173.25</v>
      </c>
      <c r="F975" s="7">
        <f>'Prix - Orge 8'!D975</f>
        <v>162.5</v>
      </c>
      <c r="G975" s="7">
        <f>'Prix - Blé dur 9'!D975</f>
        <v>267.2</v>
      </c>
    </row>
    <row r="976" spans="1:7" x14ac:dyDescent="0.3">
      <c r="A976">
        <v>169.5</v>
      </c>
      <c r="B976" s="7">
        <f>'Prix - Colza 2'!D976</f>
        <v>368.75</v>
      </c>
      <c r="C976">
        <f>'Prix - Maïs grain 3'!D976</f>
        <v>172.25</v>
      </c>
      <c r="F976" s="7">
        <f>'Prix - Orge 8'!D976</f>
        <v>163</v>
      </c>
      <c r="G976" s="7">
        <f>'Prix - Blé dur 9'!D976</f>
        <v>267.10000000000002</v>
      </c>
    </row>
    <row r="977" spans="1:7" x14ac:dyDescent="0.3">
      <c r="A977">
        <v>169.25</v>
      </c>
      <c r="B977" s="7">
        <f>'Prix - Colza 2'!D977</f>
        <v>369</v>
      </c>
      <c r="C977">
        <f>'Prix - Maïs grain 3'!D977</f>
        <v>171.25</v>
      </c>
      <c r="F977" s="7">
        <f>'Prix - Orge 8'!D977</f>
        <v>162</v>
      </c>
      <c r="G977" s="7">
        <f>'Prix - Blé dur 9'!D977</f>
        <v>267</v>
      </c>
    </row>
    <row r="978" spans="1:7" x14ac:dyDescent="0.3">
      <c r="A978">
        <v>168.75</v>
      </c>
      <c r="B978" s="7">
        <f>'Prix - Colza 2'!D978</f>
        <v>369.75</v>
      </c>
      <c r="C978">
        <f>'Prix - Maïs grain 3'!D978</f>
        <v>171</v>
      </c>
      <c r="F978" s="7">
        <f>'Prix - Orge 8'!D978</f>
        <v>162.5</v>
      </c>
      <c r="G978" s="7">
        <f>'Prix - Blé dur 9'!D978</f>
        <v>266.89999999999998</v>
      </c>
    </row>
    <row r="979" spans="1:7" x14ac:dyDescent="0.3">
      <c r="A979">
        <v>171.5</v>
      </c>
      <c r="B979" s="7">
        <f>'Prix - Colza 2'!D979</f>
        <v>371.25</v>
      </c>
      <c r="C979">
        <f>'Prix - Maïs grain 3'!D979</f>
        <v>170.25</v>
      </c>
      <c r="F979" s="7">
        <f>'Prix - Orge 8'!D979</f>
        <v>161</v>
      </c>
      <c r="G979" s="7">
        <f>'Prix - Blé dur 9'!D979</f>
        <v>266.8</v>
      </c>
    </row>
    <row r="980" spans="1:7" x14ac:dyDescent="0.3">
      <c r="A980">
        <v>169.75</v>
      </c>
      <c r="B980" s="7">
        <f>'Prix - Colza 2'!D980</f>
        <v>370.75</v>
      </c>
      <c r="C980">
        <f>'Prix - Maïs grain 3'!D980</f>
        <v>170</v>
      </c>
      <c r="F980" s="7">
        <f>'Prix - Orge 8'!D980</f>
        <v>160</v>
      </c>
      <c r="G980" s="7">
        <f>'Prix - Blé dur 9'!D980</f>
        <v>266.7</v>
      </c>
    </row>
    <row r="981" spans="1:7" x14ac:dyDescent="0.3">
      <c r="A981">
        <v>169.25</v>
      </c>
      <c r="B981" s="7">
        <f>'Prix - Colza 2'!D981</f>
        <v>366.75</v>
      </c>
      <c r="C981">
        <f>'Prix - Maïs grain 3'!D981</f>
        <v>169.25</v>
      </c>
      <c r="F981" s="7">
        <f>'Prix - Orge 8'!D981</f>
        <v>160</v>
      </c>
      <c r="G981" s="7">
        <f>'Prix - Blé dur 9'!D981</f>
        <v>266.60000000000002</v>
      </c>
    </row>
    <row r="982" spans="1:7" x14ac:dyDescent="0.3">
      <c r="A982">
        <v>168</v>
      </c>
      <c r="B982" s="7">
        <f>'Prix - Colza 2'!D982</f>
        <v>363.5</v>
      </c>
      <c r="C982">
        <f>'Prix - Maïs grain 3'!D982</f>
        <v>168.75</v>
      </c>
      <c r="F982" s="7">
        <f>'Prix - Orge 8'!D982</f>
        <v>159</v>
      </c>
      <c r="G982" s="7">
        <f>'Prix - Blé dur 9'!D982</f>
        <v>266.5</v>
      </c>
    </row>
    <row r="983" spans="1:7" x14ac:dyDescent="0.3">
      <c r="A983">
        <v>167.75</v>
      </c>
      <c r="B983" s="7">
        <f>'Prix - Colza 2'!D983</f>
        <v>366.75</v>
      </c>
      <c r="C983">
        <f>'Prix - Maïs grain 3'!D983</f>
        <v>168</v>
      </c>
      <c r="F983" s="7">
        <f>'Prix - Orge 8'!D983</f>
        <v>161</v>
      </c>
      <c r="G983" s="7">
        <f>'Prix - Blé dur 9'!D983</f>
        <v>266.39999999999998</v>
      </c>
    </row>
    <row r="984" spans="1:7" x14ac:dyDescent="0.3">
      <c r="A984">
        <v>166.25</v>
      </c>
      <c r="B984" s="7">
        <f>'Prix - Colza 2'!D984</f>
        <v>366.75</v>
      </c>
      <c r="C984">
        <f>'Prix - Maïs grain 3'!D984</f>
        <v>167.5</v>
      </c>
      <c r="F984" s="7">
        <f>'Prix - Orge 8'!D984</f>
        <v>160</v>
      </c>
      <c r="G984" s="7">
        <f>'Prix - Blé dur 9'!D984</f>
        <v>266.3</v>
      </c>
    </row>
    <row r="985" spans="1:7" x14ac:dyDescent="0.3">
      <c r="A985">
        <v>167.5</v>
      </c>
      <c r="B985" s="7">
        <f>'Prix - Colza 2'!D985</f>
        <v>368.25</v>
      </c>
      <c r="C985">
        <f>'Prix - Maïs grain 3'!D985</f>
        <v>168</v>
      </c>
      <c r="F985" s="7">
        <f>'Prix - Orge 8'!D985</f>
        <v>162</v>
      </c>
      <c r="G985" s="7">
        <f>'Prix - Blé dur 9'!D985</f>
        <v>266.2</v>
      </c>
    </row>
    <row r="986" spans="1:7" x14ac:dyDescent="0.3">
      <c r="A986">
        <v>166</v>
      </c>
      <c r="B986" s="7">
        <f>'Prix - Colza 2'!D986</f>
        <v>368</v>
      </c>
      <c r="C986">
        <f>'Prix - Maïs grain 3'!D986</f>
        <v>168.25</v>
      </c>
      <c r="F986" s="7">
        <f>'Prix - Orge 8'!D986</f>
        <v>161.5</v>
      </c>
      <c r="G986" s="7">
        <f>'Prix - Blé dur 9'!D986</f>
        <v>266.10000000000002</v>
      </c>
    </row>
    <row r="987" spans="1:7" x14ac:dyDescent="0.3">
      <c r="A987">
        <v>166</v>
      </c>
      <c r="B987" s="7">
        <f>'Prix - Colza 2'!D987</f>
        <v>374.25</v>
      </c>
      <c r="C987">
        <f>'Prix - Maïs grain 3'!D987</f>
        <v>167.75</v>
      </c>
      <c r="F987" s="7">
        <f>'Prix - Orge 8'!D987</f>
        <v>163</v>
      </c>
      <c r="G987" s="7">
        <f>'Prix - Blé dur 9'!D987</f>
        <v>266</v>
      </c>
    </row>
    <row r="988" spans="1:7" x14ac:dyDescent="0.3">
      <c r="A988">
        <v>166.5</v>
      </c>
      <c r="B988" s="7">
        <f>'Prix - Colza 2'!D988</f>
        <v>373.25</v>
      </c>
      <c r="C988">
        <f>'Prix - Maïs grain 3'!D988</f>
        <v>168</v>
      </c>
      <c r="F988" s="7">
        <f>'Prix - Orge 8'!D988</f>
        <v>162</v>
      </c>
      <c r="G988" s="7">
        <f>'Prix - Blé dur 9'!D988</f>
        <v>265.89999999999998</v>
      </c>
    </row>
    <row r="989" spans="1:7" x14ac:dyDescent="0.3">
      <c r="A989">
        <v>167.25</v>
      </c>
      <c r="B989" s="7">
        <f>'Prix - Colza 2'!D989</f>
        <v>371.5</v>
      </c>
      <c r="C989">
        <f>'Prix - Maïs grain 3'!D989</f>
        <v>167.5</v>
      </c>
      <c r="F989" s="7">
        <f>'Prix - Orge 8'!D989</f>
        <v>162</v>
      </c>
      <c r="G989" s="7">
        <f>'Prix - Blé dur 9'!D989</f>
        <v>265.8</v>
      </c>
    </row>
    <row r="990" spans="1:7" x14ac:dyDescent="0.3">
      <c r="A990">
        <v>169.25</v>
      </c>
      <c r="B990" s="7">
        <f>'Prix - Colza 2'!D990</f>
        <v>374.5</v>
      </c>
      <c r="C990">
        <f>'Prix - Maïs grain 3'!D990</f>
        <v>168</v>
      </c>
      <c r="F990" s="7">
        <f>'Prix - Orge 8'!D990</f>
        <v>161</v>
      </c>
      <c r="G990" s="7">
        <f>'Prix - Blé dur 9'!D990</f>
        <v>265.25</v>
      </c>
    </row>
    <row r="991" spans="1:7" x14ac:dyDescent="0.3">
      <c r="A991">
        <v>168.5</v>
      </c>
      <c r="B991" s="7">
        <f>'Prix - Colza 2'!D991</f>
        <v>375.25</v>
      </c>
      <c r="C991">
        <f>'Prix - Maïs grain 3'!D991</f>
        <v>167.5</v>
      </c>
      <c r="F991" s="7">
        <f>'Prix - Orge 8'!D991</f>
        <v>161.5</v>
      </c>
      <c r="G991" s="7">
        <f>'Prix - Blé dur 9'!D991</f>
        <v>265.25</v>
      </c>
    </row>
    <row r="992" spans="1:7" x14ac:dyDescent="0.3">
      <c r="A992">
        <v>169.5</v>
      </c>
      <c r="B992" s="7">
        <f>'Prix - Colza 2'!D992</f>
        <v>375.5</v>
      </c>
      <c r="C992">
        <f>'Prix - Maïs grain 3'!D992</f>
        <v>168</v>
      </c>
      <c r="F992" s="7">
        <f>'Prix - Orge 8'!D992</f>
        <v>164.5</v>
      </c>
      <c r="G992" s="7">
        <f>'Prix - Blé dur 9'!D992</f>
        <v>265.25</v>
      </c>
    </row>
    <row r="993" spans="1:7" x14ac:dyDescent="0.3">
      <c r="A993">
        <v>169</v>
      </c>
      <c r="B993" s="7">
        <f>'Prix - Colza 2'!D993</f>
        <v>375</v>
      </c>
      <c r="C993">
        <f>'Prix - Maïs grain 3'!D993</f>
        <v>168</v>
      </c>
      <c r="F993" s="7">
        <f>'Prix - Orge 8'!D993</f>
        <v>164.5</v>
      </c>
      <c r="G993" s="7">
        <f>'Prix - Blé dur 9'!D993</f>
        <v>265.25</v>
      </c>
    </row>
    <row r="994" spans="1:7" x14ac:dyDescent="0.3">
      <c r="A994">
        <v>167.25</v>
      </c>
      <c r="B994" s="7">
        <f>'Prix - Colza 2'!D994</f>
        <v>372</v>
      </c>
      <c r="C994">
        <f>'Prix - Maïs grain 3'!D994</f>
        <v>166.5</v>
      </c>
      <c r="F994" s="7">
        <f>'Prix - Orge 8'!D994</f>
        <v>163</v>
      </c>
      <c r="G994" s="7">
        <f>'Prix - Blé dur 9'!D994</f>
        <v>265.25</v>
      </c>
    </row>
    <row r="995" spans="1:7" x14ac:dyDescent="0.3">
      <c r="A995">
        <v>169</v>
      </c>
      <c r="B995" s="7">
        <f>'Prix - Colza 2'!D995</f>
        <v>374.5</v>
      </c>
      <c r="C995">
        <f>'Prix - Maïs grain 3'!D995</f>
        <v>166.75</v>
      </c>
      <c r="F995" s="7">
        <f>'Prix - Orge 8'!D995</f>
        <v>166</v>
      </c>
      <c r="G995" s="7">
        <f>'Prix - Blé dur 9'!D995</f>
        <v>265.25</v>
      </c>
    </row>
    <row r="996" spans="1:7" x14ac:dyDescent="0.3">
      <c r="A996">
        <v>168.25</v>
      </c>
      <c r="B996" s="7">
        <f>'Prix - Colza 2'!D996</f>
        <v>374</v>
      </c>
      <c r="C996">
        <f>'Prix - Maïs grain 3'!D996</f>
        <v>167.25</v>
      </c>
      <c r="F996" s="7">
        <f>'Prix - Orge 8'!D996</f>
        <v>163</v>
      </c>
      <c r="G996" s="7">
        <f>'Prix - Blé dur 9'!D996</f>
        <v>265.25</v>
      </c>
    </row>
    <row r="997" spans="1:7" x14ac:dyDescent="0.3">
      <c r="A997">
        <v>168.75</v>
      </c>
      <c r="B997" s="7">
        <f>'Prix - Colza 2'!D997</f>
        <v>375.5</v>
      </c>
      <c r="C997">
        <f>'Prix - Maïs grain 3'!D997</f>
        <v>167.5</v>
      </c>
      <c r="F997" s="7">
        <f>'Prix - Orge 8'!D997</f>
        <v>163</v>
      </c>
      <c r="G997" s="7">
        <f>'Prix - Blé dur 9'!D997</f>
        <v>265.25</v>
      </c>
    </row>
    <row r="998" spans="1:7" x14ac:dyDescent="0.3">
      <c r="A998">
        <v>169</v>
      </c>
      <c r="B998" s="7">
        <f>'Prix - Colza 2'!D998</f>
        <v>377.75</v>
      </c>
      <c r="C998">
        <f>'Prix - Maïs grain 3'!D998</f>
        <v>168</v>
      </c>
      <c r="F998" s="7">
        <f>'Prix - Orge 8'!D998</f>
        <v>163.5</v>
      </c>
      <c r="G998" s="7">
        <f>'Prix - Blé dur 9'!D998</f>
        <v>265.25</v>
      </c>
    </row>
    <row r="999" spans="1:7" x14ac:dyDescent="0.3">
      <c r="A999">
        <v>171.75</v>
      </c>
      <c r="B999" s="7">
        <f>'Prix - Colza 2'!D999</f>
        <v>378</v>
      </c>
      <c r="C999">
        <f>'Prix - Maïs grain 3'!D999</f>
        <v>168.75</v>
      </c>
      <c r="F999" s="7">
        <f>'Prix - Orge 8'!D999</f>
        <v>165.5</v>
      </c>
      <c r="G999" s="7">
        <f>'Prix - Blé dur 9'!D999</f>
        <v>265.25</v>
      </c>
    </row>
    <row r="1000" spans="1:7" x14ac:dyDescent="0.3">
      <c r="A1000">
        <v>171.25</v>
      </c>
      <c r="B1000" s="7">
        <f>'Prix - Colza 2'!D1000</f>
        <v>377.75</v>
      </c>
      <c r="C1000">
        <f>'Prix - Maïs grain 3'!D1000</f>
        <v>168.5</v>
      </c>
      <c r="F1000" s="7">
        <f>'Prix - Orge 8'!D1000</f>
        <v>167</v>
      </c>
      <c r="G1000" s="7">
        <f>'Prix - Blé dur 9'!D1000</f>
        <v>265.25</v>
      </c>
    </row>
    <row r="1001" spans="1:7" x14ac:dyDescent="0.3">
      <c r="A1001">
        <v>171.75</v>
      </c>
      <c r="B1001" s="7">
        <f>'Prix - Colza 2'!D1001</f>
        <v>380.75</v>
      </c>
      <c r="C1001">
        <f>'Prix - Maïs grain 3'!D1001</f>
        <v>168.75</v>
      </c>
      <c r="F1001" s="7">
        <f>'Prix - Orge 8'!D1001</f>
        <v>166.5</v>
      </c>
      <c r="G1001" s="7" t="str">
        <f>'Prix - Blé dur 9'!D1001</f>
        <v>260</v>
      </c>
    </row>
    <row r="1002" spans="1:7" x14ac:dyDescent="0.3">
      <c r="A1002">
        <v>170.25</v>
      </c>
      <c r="B1002" s="7">
        <f>'Prix - Colza 2'!D1002</f>
        <v>380.5</v>
      </c>
      <c r="C1002">
        <f>'Prix - Maïs grain 3'!D1002</f>
        <v>168.5</v>
      </c>
      <c r="F1002" s="7">
        <f>'Prix - Orge 8'!D1002</f>
        <v>167.5</v>
      </c>
      <c r="G1002" s="7" t="str">
        <f>'Prix - Blé dur 9'!D1002</f>
        <v>277,50</v>
      </c>
    </row>
    <row r="1003" spans="1:7" x14ac:dyDescent="0.3">
      <c r="A1003">
        <v>170.25</v>
      </c>
      <c r="B1003" s="7">
        <f>'Prix - Colza 2'!D1003</f>
        <v>378.5</v>
      </c>
      <c r="C1003">
        <f>'Prix - Maïs grain 3'!D1003</f>
        <v>169</v>
      </c>
      <c r="F1003" s="7">
        <f>'Prix - Orge 8'!D1003</f>
        <v>168</v>
      </c>
      <c r="G1003" s="7">
        <f>'Prix - Blé dur 9'!D1003</f>
        <v>275</v>
      </c>
    </row>
    <row r="1004" spans="1:7" x14ac:dyDescent="0.3">
      <c r="A1004">
        <v>173</v>
      </c>
      <c r="B1004" s="7">
        <f>'Prix - Colza 2'!D1004</f>
        <v>382.5</v>
      </c>
      <c r="C1004">
        <f>'Prix - Maïs grain 3'!D1004</f>
        <v>169</v>
      </c>
      <c r="F1004" s="7">
        <f>'Prix - Orge 8'!D1004</f>
        <v>167.5</v>
      </c>
      <c r="G1004" s="7">
        <f>'Prix - Blé dur 9'!D1004</f>
        <v>272.5</v>
      </c>
    </row>
    <row r="1005" spans="1:7" x14ac:dyDescent="0.3">
      <c r="A1005">
        <v>173.75</v>
      </c>
      <c r="B1005" s="7">
        <f>'Prix - Colza 2'!D1005</f>
        <v>382.25</v>
      </c>
      <c r="C1005">
        <f>'Prix - Maïs grain 3'!D1005</f>
        <v>169</v>
      </c>
      <c r="F1005" s="7">
        <f>'Prix - Orge 8'!D1005</f>
        <v>165.5</v>
      </c>
      <c r="G1005" s="7">
        <f>'Prix - Blé dur 9'!D1005</f>
        <v>274</v>
      </c>
    </row>
    <row r="1006" spans="1:7" x14ac:dyDescent="0.3">
      <c r="A1006">
        <v>175.5</v>
      </c>
      <c r="B1006" s="7">
        <f>'Prix - Colza 2'!D1006</f>
        <v>385.5</v>
      </c>
      <c r="C1006">
        <f>'Prix - Maïs grain 3'!D1006</f>
        <v>168.25</v>
      </c>
      <c r="F1006" s="7">
        <f>'Prix - Orge 8'!D1006</f>
        <v>165.5</v>
      </c>
      <c r="G1006" s="7">
        <f>'Prix - Blé dur 9'!D1006</f>
        <v>280</v>
      </c>
    </row>
    <row r="1007" spans="1:7" x14ac:dyDescent="0.3">
      <c r="A1007">
        <v>174.5</v>
      </c>
      <c r="B1007" s="7">
        <f>'Prix - Colza 2'!D1007</f>
        <v>382.5</v>
      </c>
      <c r="C1007">
        <f>'Prix - Maïs grain 3'!D1007</f>
        <v>168.5</v>
      </c>
      <c r="F1007" s="7">
        <f>'Prix - Orge 8'!D1007</f>
        <v>163</v>
      </c>
      <c r="G1007" s="7">
        <f>'Prix - Blé dur 9'!D1007</f>
        <v>284</v>
      </c>
    </row>
    <row r="1008" spans="1:7" x14ac:dyDescent="0.3">
      <c r="A1008">
        <v>177</v>
      </c>
      <c r="B1008" s="7">
        <f>'Prix - Colza 2'!D1008</f>
        <v>386.5</v>
      </c>
      <c r="C1008">
        <f>'Prix - Maïs grain 3'!D1008</f>
        <v>168.5</v>
      </c>
      <c r="F1008" s="7">
        <f>'Prix - Orge 8'!D1008</f>
        <v>162.5</v>
      </c>
      <c r="G1008" s="7">
        <f>'Prix - Blé dur 9'!D1008</f>
        <v>286</v>
      </c>
    </row>
    <row r="1009" spans="1:7" x14ac:dyDescent="0.3">
      <c r="A1009">
        <v>176.75</v>
      </c>
      <c r="B1009" s="7">
        <f>'Prix - Colza 2'!D1009</f>
        <v>386</v>
      </c>
      <c r="C1009">
        <f>'Prix - Maïs grain 3'!D1009</f>
        <v>168.25</v>
      </c>
      <c r="F1009" s="7">
        <f>'Prix - Orge 8'!D1009</f>
        <v>164</v>
      </c>
      <c r="G1009" s="7">
        <f>'Prix - Blé dur 9'!D1009</f>
        <v>288</v>
      </c>
    </row>
    <row r="1010" spans="1:7" x14ac:dyDescent="0.3">
      <c r="A1010">
        <v>174.25</v>
      </c>
      <c r="B1010" s="7">
        <f>'Prix - Colza 2'!D1010</f>
        <v>383.25</v>
      </c>
      <c r="C1010">
        <f>'Prix - Maïs grain 3'!D1010</f>
        <v>167.75</v>
      </c>
      <c r="F1010" s="7">
        <f>'Prix - Orge 8'!D1010</f>
        <v>162</v>
      </c>
      <c r="G1010" s="7">
        <f>'Prix - Blé dur 9'!D1010</f>
        <v>290</v>
      </c>
    </row>
    <row r="1011" spans="1:7" x14ac:dyDescent="0.3">
      <c r="A1011">
        <v>174</v>
      </c>
      <c r="B1011" s="7">
        <f>'Prix - Colza 2'!D1011</f>
        <v>384</v>
      </c>
      <c r="C1011">
        <f>'Prix - Maïs grain 3'!D1011</f>
        <v>166.5</v>
      </c>
      <c r="F1011" s="7">
        <f>'Prix - Orge 8'!D1011</f>
        <v>161.5</v>
      </c>
      <c r="G1011" s="7">
        <f>'Prix - Blé dur 9'!D1011</f>
        <v>292</v>
      </c>
    </row>
    <row r="1012" spans="1:7" x14ac:dyDescent="0.3">
      <c r="A1012">
        <v>170.5</v>
      </c>
      <c r="B1012" s="7">
        <f>'Prix - Colza 2'!D1012</f>
        <v>382</v>
      </c>
      <c r="C1012">
        <f>'Prix - Maïs grain 3'!D1012</f>
        <v>167.5</v>
      </c>
      <c r="F1012" s="7">
        <f>'Prix - Orge 8'!D1012</f>
        <v>160.5</v>
      </c>
      <c r="G1012" s="7">
        <f>'Prix - Blé dur 9'!D1012</f>
        <v>295</v>
      </c>
    </row>
    <row r="1013" spans="1:7" x14ac:dyDescent="0.3">
      <c r="A1013">
        <v>169.25</v>
      </c>
      <c r="B1013" s="7">
        <f>'Prix - Colza 2'!D1013</f>
        <v>377.75</v>
      </c>
      <c r="C1013">
        <f>'Prix - Maïs grain 3'!D1013</f>
        <v>168.5</v>
      </c>
      <c r="F1013" s="7">
        <f>'Prix - Orge 8'!D1013</f>
        <v>159</v>
      </c>
      <c r="G1013" s="7">
        <f>'Prix - Blé dur 9'!D1013</f>
        <v>295</v>
      </c>
    </row>
    <row r="1014" spans="1:7" x14ac:dyDescent="0.3">
      <c r="A1014">
        <v>168</v>
      </c>
      <c r="B1014" s="7">
        <f>'Prix - Colza 2'!D1014</f>
        <v>370</v>
      </c>
      <c r="C1014">
        <f>'Prix - Maïs grain 3'!D1014</f>
        <v>169.75</v>
      </c>
      <c r="F1014" s="7">
        <f>'Prix - Orge 8'!D1014</f>
        <v>161</v>
      </c>
      <c r="G1014" s="7">
        <f>'Prix - Blé dur 9'!D1014</f>
        <v>295</v>
      </c>
    </row>
    <row r="1015" spans="1:7" x14ac:dyDescent="0.3">
      <c r="A1015">
        <v>168.25</v>
      </c>
      <c r="B1015" s="7">
        <f>'Prix - Colza 2'!D1015</f>
        <v>372</v>
      </c>
      <c r="C1015">
        <f>'Prix - Maïs grain 3'!D1015</f>
        <v>170</v>
      </c>
      <c r="F1015" s="7">
        <f>'Prix - Orge 8'!D1015</f>
        <v>162</v>
      </c>
      <c r="G1015" s="7">
        <f>'Prix - Blé dur 9'!D1015</f>
        <v>295</v>
      </c>
    </row>
    <row r="1016" spans="1:7" x14ac:dyDescent="0.3">
      <c r="A1016">
        <v>169</v>
      </c>
      <c r="B1016" s="7">
        <f>'Prix - Colza 2'!D1016</f>
        <v>372.5</v>
      </c>
      <c r="C1016">
        <f>'Prix - Maïs grain 3'!D1016</f>
        <v>168.5</v>
      </c>
      <c r="F1016" s="7">
        <f>'Prix - Orge 8'!D1016</f>
        <v>163.5</v>
      </c>
      <c r="G1016" s="7">
        <f>'Prix - Blé dur 9'!D1016</f>
        <v>295</v>
      </c>
    </row>
    <row r="1017" spans="1:7" x14ac:dyDescent="0.3">
      <c r="A1017">
        <v>167.5</v>
      </c>
      <c r="B1017" s="7">
        <f>'Prix - Colza 2'!D1017</f>
        <v>365.75</v>
      </c>
      <c r="C1017">
        <f>'Prix - Maïs grain 3'!D1017</f>
        <v>169.75</v>
      </c>
      <c r="F1017" s="7">
        <f>'Prix - Orge 8'!D1017</f>
        <v>164</v>
      </c>
      <c r="G1017" s="7">
        <f>'Prix - Blé dur 9'!D1017</f>
        <v>295</v>
      </c>
    </row>
    <row r="1018" spans="1:7" x14ac:dyDescent="0.3">
      <c r="A1018">
        <v>166.25</v>
      </c>
      <c r="B1018" s="7">
        <f>'Prix - Colza 2'!D1018</f>
        <v>365.25</v>
      </c>
      <c r="C1018">
        <f>'Prix - Maïs grain 3'!D1018</f>
        <v>167.75</v>
      </c>
      <c r="F1018" s="7">
        <f>'Prix - Orge 8'!D1018</f>
        <v>166</v>
      </c>
      <c r="G1018" s="7">
        <f>'Prix - Blé dur 9'!D1018</f>
        <v>297</v>
      </c>
    </row>
    <row r="1019" spans="1:7" x14ac:dyDescent="0.3">
      <c r="A1019">
        <v>164</v>
      </c>
      <c r="B1019" s="7">
        <f>'Prix - Colza 2'!D1019</f>
        <v>362.25</v>
      </c>
      <c r="C1019">
        <f>'Prix - Maïs grain 3'!D1019</f>
        <v>168</v>
      </c>
      <c r="F1019" s="7">
        <f>'Prix - Orge 8'!D1019</f>
        <v>167</v>
      </c>
      <c r="G1019" s="7">
        <f>'Prix - Blé dur 9'!D1019</f>
        <v>297</v>
      </c>
    </row>
    <row r="1020" spans="1:7" x14ac:dyDescent="0.3">
      <c r="A1020">
        <v>165.25</v>
      </c>
      <c r="B1020" s="7">
        <f>'Prix - Colza 2'!D1020</f>
        <v>358.25</v>
      </c>
      <c r="C1020">
        <f>'Prix - Maïs grain 3'!D1020</f>
        <v>169.75</v>
      </c>
      <c r="F1020" s="7">
        <f>'Prix - Orge 8'!D1020</f>
        <v>165</v>
      </c>
      <c r="G1020" s="7">
        <f>'Prix - Blé dur 9'!D1020</f>
        <v>297</v>
      </c>
    </row>
    <row r="1021" spans="1:7" x14ac:dyDescent="0.3">
      <c r="A1021">
        <v>166.5</v>
      </c>
      <c r="B1021" s="7">
        <f>'Prix - Colza 2'!D1021</f>
        <v>362.75</v>
      </c>
      <c r="C1021">
        <f>'Prix - Maïs grain 3'!D1021</f>
        <v>170.5</v>
      </c>
      <c r="F1021" s="7">
        <f>'Prix - Orge 8'!D1021</f>
        <v>159</v>
      </c>
      <c r="G1021" s="7">
        <f>'Prix - Blé dur 9'!D1021</f>
        <v>299.25</v>
      </c>
    </row>
    <row r="1022" spans="1:7" x14ac:dyDescent="0.3">
      <c r="A1022">
        <v>165</v>
      </c>
      <c r="B1022" s="7">
        <f>'Prix - Colza 2'!D1022</f>
        <v>365.25</v>
      </c>
      <c r="C1022">
        <f>'Prix - Maïs grain 3'!D1022</f>
        <v>172</v>
      </c>
      <c r="F1022" s="7">
        <f>'Prix - Orge 8'!D1022</f>
        <v>160</v>
      </c>
      <c r="G1022" s="7">
        <f>'Prix - Blé dur 9'!D1022</f>
        <v>299.25</v>
      </c>
    </row>
    <row r="1023" spans="1:7" x14ac:dyDescent="0.3">
      <c r="A1023">
        <v>162</v>
      </c>
      <c r="B1023" s="7">
        <f>'Prix - Colza 2'!D1023</f>
        <v>363.25</v>
      </c>
      <c r="C1023">
        <f>'Prix - Maïs grain 3'!D1023</f>
        <v>171.75</v>
      </c>
      <c r="F1023" s="7">
        <f>'Prix - Orge 8'!D1023</f>
        <v>159</v>
      </c>
      <c r="G1023" s="7">
        <f>'Prix - Blé dur 9'!D1023</f>
        <v>302.75</v>
      </c>
    </row>
    <row r="1024" spans="1:7" x14ac:dyDescent="0.3">
      <c r="A1024">
        <v>161</v>
      </c>
      <c r="B1024" s="7">
        <f>'Prix - Colza 2'!D1024</f>
        <v>366</v>
      </c>
      <c r="C1024">
        <f>'Prix - Maïs grain 3'!D1024</f>
        <v>173</v>
      </c>
      <c r="F1024" s="7">
        <f>'Prix - Orge 8'!D1024</f>
        <v>161</v>
      </c>
      <c r="G1024" s="7">
        <f>'Prix - Blé dur 9'!D1024</f>
        <v>306.25</v>
      </c>
    </row>
    <row r="1025" spans="1:7" x14ac:dyDescent="0.3">
      <c r="A1025">
        <v>157.75</v>
      </c>
      <c r="B1025" s="7">
        <f>'Prix - Colza 2'!D1025</f>
        <v>363.75</v>
      </c>
      <c r="C1025">
        <f>'Prix - Maïs grain 3'!D1025</f>
        <v>173.25</v>
      </c>
      <c r="F1025" s="7">
        <f>'Prix - Orge 8'!D1025</f>
        <v>155</v>
      </c>
      <c r="G1025" s="7">
        <f>'Prix - Blé dur 9'!D1025</f>
        <v>309.75</v>
      </c>
    </row>
    <row r="1026" spans="1:7" x14ac:dyDescent="0.3">
      <c r="A1026">
        <v>159.5</v>
      </c>
      <c r="B1026" s="7">
        <f>'Prix - Colza 2'!D1026</f>
        <v>363.5</v>
      </c>
      <c r="C1026">
        <f>'Prix - Maïs grain 3'!D1026</f>
        <v>172.5</v>
      </c>
      <c r="F1026" s="7">
        <f>'Prix - Orge 8'!D1026</f>
        <v>155</v>
      </c>
      <c r="G1026" s="7">
        <f>'Prix - Blé dur 9'!D1026</f>
        <v>313.25</v>
      </c>
    </row>
    <row r="1027" spans="1:7" x14ac:dyDescent="0.3">
      <c r="A1027">
        <v>159</v>
      </c>
      <c r="B1027" s="7">
        <f>'Prix - Colza 2'!D1027</f>
        <v>360.5</v>
      </c>
      <c r="C1027">
        <f>'Prix - Maïs grain 3'!D1027</f>
        <v>171</v>
      </c>
      <c r="F1027" s="7">
        <f>'Prix - Orge 8'!D1027</f>
        <v>152</v>
      </c>
      <c r="G1027" s="7">
        <f>'Prix - Blé dur 9'!D1027</f>
        <v>316.75</v>
      </c>
    </row>
    <row r="1028" spans="1:7" x14ac:dyDescent="0.3">
      <c r="A1028">
        <v>158.25</v>
      </c>
      <c r="B1028" s="7">
        <f>'Prix - Colza 2'!D1028</f>
        <v>355.5</v>
      </c>
      <c r="C1028">
        <f>'Prix - Maïs grain 3'!D1028</f>
        <v>171.25</v>
      </c>
      <c r="F1028" s="7">
        <f>'Prix - Orge 8'!D1028</f>
        <v>155</v>
      </c>
      <c r="G1028" s="7">
        <f>'Prix - Blé dur 9'!D1028</f>
        <v>320.25</v>
      </c>
    </row>
    <row r="1029" spans="1:7" x14ac:dyDescent="0.3">
      <c r="A1029">
        <v>160</v>
      </c>
      <c r="B1029" s="7">
        <f>'Prix - Colza 2'!D1029</f>
        <v>354.75</v>
      </c>
      <c r="C1029">
        <f>'Prix - Maïs grain 3'!D1029</f>
        <v>172.75</v>
      </c>
      <c r="F1029" s="7">
        <f>'Prix - Orge 8'!D1029</f>
        <v>155</v>
      </c>
      <c r="G1029" s="7">
        <f>'Prix - Blé dur 9'!D1029</f>
        <v>323.75</v>
      </c>
    </row>
    <row r="1030" spans="1:7" x14ac:dyDescent="0.3">
      <c r="A1030">
        <v>163.25</v>
      </c>
      <c r="B1030" s="7">
        <f>'Prix - Colza 2'!D1030</f>
        <v>355.75</v>
      </c>
      <c r="C1030">
        <f>'Prix - Maïs grain 3'!D1030</f>
        <v>173</v>
      </c>
      <c r="F1030" s="7">
        <f>'Prix - Orge 8'!D1030</f>
        <v>164</v>
      </c>
      <c r="G1030" s="7">
        <f>'Prix - Blé dur 9'!D1030</f>
        <v>327.25</v>
      </c>
    </row>
    <row r="1031" spans="1:7" x14ac:dyDescent="0.3">
      <c r="A1031">
        <v>164.5</v>
      </c>
      <c r="B1031" s="7">
        <f>'Prix - Colza 2'!D1031</f>
        <v>357.5</v>
      </c>
      <c r="C1031">
        <f>'Prix - Maïs grain 3'!D1031</f>
        <v>173</v>
      </c>
      <c r="F1031" s="7">
        <f>'Prix - Orge 8'!D1031</f>
        <v>163.5</v>
      </c>
      <c r="G1031" s="7">
        <f>'Prix - Blé dur 9'!D1031</f>
        <v>330.75</v>
      </c>
    </row>
    <row r="1032" spans="1:7" x14ac:dyDescent="0.3">
      <c r="A1032">
        <v>164.25</v>
      </c>
      <c r="B1032" s="7">
        <f>'Prix - Colza 2'!D1032</f>
        <v>358</v>
      </c>
      <c r="C1032">
        <f>'Prix - Maïs grain 3'!D1032</f>
        <v>173.5</v>
      </c>
      <c r="F1032" s="7">
        <f>'Prix - Orge 8'!D1032</f>
        <v>163</v>
      </c>
      <c r="G1032" s="7">
        <f>'Prix - Blé dur 9'!D1032</f>
        <v>334.25</v>
      </c>
    </row>
    <row r="1033" spans="1:7" x14ac:dyDescent="0.3">
      <c r="A1033">
        <v>165</v>
      </c>
      <c r="B1033" s="7">
        <f>'Prix - Colza 2'!D1033</f>
        <v>364</v>
      </c>
      <c r="C1033">
        <f>'Prix - Maïs grain 3'!D1033</f>
        <v>172.75</v>
      </c>
      <c r="F1033" s="7">
        <f>'Prix - Orge 8'!D1033</f>
        <v>162</v>
      </c>
      <c r="G1033" s="7">
        <f>'Prix - Blé dur 9'!D1033</f>
        <v>337.75</v>
      </c>
    </row>
    <row r="1034" spans="1:7" x14ac:dyDescent="0.3">
      <c r="A1034">
        <v>163.25</v>
      </c>
      <c r="B1034" s="7">
        <f>'Prix - Colza 2'!D1034</f>
        <v>366.75</v>
      </c>
      <c r="C1034">
        <f>'Prix - Maïs grain 3'!D1034</f>
        <v>171.25</v>
      </c>
      <c r="F1034" s="7">
        <f>'Prix - Orge 8'!D1034</f>
        <v>161</v>
      </c>
      <c r="G1034" s="7">
        <f>'Prix - Blé dur 9'!D1034</f>
        <v>341.25</v>
      </c>
    </row>
    <row r="1035" spans="1:7" x14ac:dyDescent="0.3">
      <c r="A1035">
        <v>163.75</v>
      </c>
      <c r="B1035" s="7">
        <f>'Prix - Colza 2'!D1035</f>
        <v>363.25</v>
      </c>
      <c r="C1035">
        <f>'Prix - Maïs grain 3'!D1035</f>
        <v>173</v>
      </c>
      <c r="F1035" s="7">
        <f>'Prix - Orge 8'!D1035</f>
        <v>162.5</v>
      </c>
      <c r="G1035" s="7">
        <f>'Prix - Blé dur 9'!D1035</f>
        <v>344.75</v>
      </c>
    </row>
    <row r="1036" spans="1:7" x14ac:dyDescent="0.3">
      <c r="A1036">
        <v>164.5</v>
      </c>
      <c r="B1036" s="7">
        <f>'Prix - Colza 2'!D1036</f>
        <v>362.75</v>
      </c>
      <c r="C1036">
        <f>'Prix - Maïs grain 3'!D1036</f>
        <v>172.5</v>
      </c>
      <c r="F1036" s="7">
        <f>'Prix - Orge 8'!D1036</f>
        <v>170</v>
      </c>
      <c r="G1036" s="7">
        <f>'Prix - Blé dur 9'!D1036</f>
        <v>348.25</v>
      </c>
    </row>
    <row r="1037" spans="1:7" x14ac:dyDescent="0.3">
      <c r="A1037">
        <v>163.5</v>
      </c>
      <c r="B1037" s="7">
        <f>'Prix - Colza 2'!D1037</f>
        <v>361.5</v>
      </c>
      <c r="C1037">
        <f>'Prix - Maïs grain 3'!D1037</f>
        <v>172.5</v>
      </c>
      <c r="F1037" s="7">
        <f>'Prix - Orge 8'!D1037</f>
        <v>171</v>
      </c>
      <c r="G1037" s="7">
        <f>'Prix - Blé dur 9'!D1037</f>
        <v>351.75</v>
      </c>
    </row>
    <row r="1038" spans="1:7" x14ac:dyDescent="0.3">
      <c r="A1038">
        <v>163.5</v>
      </c>
      <c r="B1038" s="7">
        <f>'Prix - Colza 2'!D1038</f>
        <v>366.25</v>
      </c>
      <c r="C1038">
        <f>'Prix - Maïs grain 3'!D1038</f>
        <v>172.5</v>
      </c>
      <c r="F1038" s="7">
        <f>'Prix - Orge 8'!D1038</f>
        <v>171.5</v>
      </c>
      <c r="G1038" s="7">
        <f>'Prix - Blé dur 9'!D1038</f>
        <v>355.25</v>
      </c>
    </row>
    <row r="1039" spans="1:7" x14ac:dyDescent="0.3">
      <c r="A1039">
        <v>168.75</v>
      </c>
      <c r="B1039" s="7">
        <f>'Prix - Colza 2'!D1039</f>
        <v>366.75</v>
      </c>
      <c r="C1039">
        <f>'Prix - Maïs grain 3'!D1039</f>
        <v>172.5</v>
      </c>
      <c r="F1039" s="7">
        <f>'Prix - Orge 8'!D1039</f>
        <v>175</v>
      </c>
      <c r="G1039" s="7">
        <f>'Prix - Blé dur 9'!D1039</f>
        <v>358.75</v>
      </c>
    </row>
    <row r="1040" spans="1:7" x14ac:dyDescent="0.3">
      <c r="A1040">
        <v>173.75</v>
      </c>
      <c r="B1040" s="7">
        <f>'Prix - Colza 2'!D1040</f>
        <v>360.75</v>
      </c>
      <c r="C1040">
        <f>'Prix - Maïs grain 3'!D1040</f>
        <v>172</v>
      </c>
      <c r="F1040" s="7">
        <f>'Prix - Orge 8'!D1040</f>
        <v>175</v>
      </c>
      <c r="G1040" s="7">
        <f>'Prix - Blé dur 9'!D1040</f>
        <v>362.25</v>
      </c>
    </row>
    <row r="1041" spans="1:7" x14ac:dyDescent="0.3">
      <c r="A1041">
        <v>173.25</v>
      </c>
      <c r="B1041" s="7">
        <f>'Prix - Colza 2'!D1041</f>
        <v>359.5</v>
      </c>
      <c r="C1041">
        <f>'Prix - Maïs grain 3'!D1041</f>
        <v>170.25</v>
      </c>
      <c r="F1041" s="7">
        <f>'Prix - Orge 8'!D1041</f>
        <v>174.5</v>
      </c>
      <c r="G1041" s="7">
        <f>'Prix - Blé dur 9'!D1041</f>
        <v>365.75</v>
      </c>
    </row>
    <row r="1042" spans="1:7" x14ac:dyDescent="0.3">
      <c r="A1042">
        <v>170.75</v>
      </c>
      <c r="B1042" s="7">
        <f>'Prix - Colza 2'!D1042</f>
        <v>360.25</v>
      </c>
      <c r="C1042">
        <f>'Prix - Maïs grain 3'!D1042</f>
        <v>169.75</v>
      </c>
      <c r="F1042" s="7">
        <f>'Prix - Orge 8'!D1042</f>
        <v>172</v>
      </c>
      <c r="G1042" s="7">
        <f>'Prix - Blé dur 9'!D1042</f>
        <v>368.5</v>
      </c>
    </row>
    <row r="1043" spans="1:7" x14ac:dyDescent="0.3">
      <c r="A1043">
        <v>167.75</v>
      </c>
      <c r="B1043" s="7">
        <f>'Prix - Colza 2'!D1043</f>
        <v>362.75</v>
      </c>
      <c r="C1043">
        <f>'Prix - Maïs grain 3'!D1043</f>
        <v>169.5</v>
      </c>
      <c r="F1043" s="7">
        <f>'Prix - Orge 8'!D1043</f>
        <v>172</v>
      </c>
      <c r="G1043" s="7">
        <f>'Prix - Blé dur 9'!D1043</f>
        <v>368.5</v>
      </c>
    </row>
    <row r="1044" spans="1:7" x14ac:dyDescent="0.3">
      <c r="A1044">
        <v>169</v>
      </c>
      <c r="B1044" s="7">
        <f>'Prix - Colza 2'!D1044</f>
        <v>361.25</v>
      </c>
      <c r="C1044">
        <f>'Prix - Maïs grain 3'!D1044</f>
        <v>169.25</v>
      </c>
      <c r="F1044" s="7">
        <f>'Prix - Orge 8'!D1044</f>
        <v>174</v>
      </c>
      <c r="G1044" s="7">
        <f>'Prix - Blé dur 9'!D1044</f>
        <v>368.5</v>
      </c>
    </row>
    <row r="1045" spans="1:7" x14ac:dyDescent="0.3">
      <c r="A1045">
        <v>169.5</v>
      </c>
      <c r="B1045" s="7">
        <f>'Prix - Colza 2'!D1045</f>
        <v>362</v>
      </c>
      <c r="C1045">
        <f>'Prix - Maïs grain 3'!D1045</f>
        <v>168.5</v>
      </c>
      <c r="F1045" s="7">
        <f>'Prix - Orge 8'!D1045</f>
        <v>177.5</v>
      </c>
      <c r="G1045" s="7">
        <f>'Prix - Blé dur 9'!D1045</f>
        <v>375.3</v>
      </c>
    </row>
    <row r="1046" spans="1:7" x14ac:dyDescent="0.3">
      <c r="A1046">
        <v>169.25</v>
      </c>
      <c r="B1046" s="7">
        <f>'Prix - Colza 2'!D1046</f>
        <v>358.25</v>
      </c>
      <c r="C1046">
        <f>'Prix - Maïs grain 3'!D1046</f>
        <v>168</v>
      </c>
      <c r="F1046" s="7">
        <f>'Prix - Orge 8'!D1046</f>
        <v>176.75</v>
      </c>
      <c r="G1046" s="7">
        <f>'Prix - Blé dur 9'!D1046</f>
        <v>382.1</v>
      </c>
    </row>
    <row r="1047" spans="1:7" x14ac:dyDescent="0.3">
      <c r="A1047">
        <v>169.75</v>
      </c>
      <c r="B1047" s="7">
        <f>'Prix - Colza 2'!D1047</f>
        <v>356.5</v>
      </c>
      <c r="C1047">
        <f>'Prix - Maïs grain 3'!D1047</f>
        <v>168.75</v>
      </c>
      <c r="F1047" s="7">
        <f>'Prix - Orge 8'!D1047</f>
        <v>180.5</v>
      </c>
      <c r="G1047" s="7">
        <f>'Prix - Blé dur 9'!D1047</f>
        <v>388.90000000000003</v>
      </c>
    </row>
    <row r="1048" spans="1:7" x14ac:dyDescent="0.3">
      <c r="A1048">
        <v>170.5</v>
      </c>
      <c r="B1048" s="7">
        <f>'Prix - Colza 2'!D1048</f>
        <v>361.25</v>
      </c>
      <c r="C1048">
        <f>'Prix - Maïs grain 3'!D1048</f>
        <v>167.75</v>
      </c>
      <c r="F1048" s="7">
        <f>'Prix - Orge 8'!D1048</f>
        <v>183</v>
      </c>
      <c r="G1048" s="7">
        <f>'Prix - Blé dur 9'!D1048</f>
        <v>395.70000000000005</v>
      </c>
    </row>
    <row r="1049" spans="1:7" x14ac:dyDescent="0.3">
      <c r="A1049">
        <v>169.5</v>
      </c>
      <c r="B1049" s="7">
        <f>'Prix - Colza 2'!D1049</f>
        <v>364.25</v>
      </c>
      <c r="C1049">
        <f>'Prix - Maïs grain 3'!D1049</f>
        <v>167.75</v>
      </c>
      <c r="F1049" s="7">
        <f>'Prix - Orge 8'!D1049</f>
        <v>183</v>
      </c>
      <c r="G1049" s="7">
        <f>'Prix - Blé dur 9'!D1049</f>
        <v>402.50000000000006</v>
      </c>
    </row>
    <row r="1050" spans="1:7" x14ac:dyDescent="0.3">
      <c r="A1050">
        <v>170</v>
      </c>
      <c r="B1050" s="7">
        <f>'Prix - Colza 2'!D1050</f>
        <v>366.25</v>
      </c>
      <c r="C1050">
        <f>'Prix - Maïs grain 3'!D1050</f>
        <v>167.5</v>
      </c>
      <c r="F1050" s="7">
        <f>'Prix - Orge 8'!D1050</f>
        <v>187</v>
      </c>
      <c r="G1050" s="7">
        <f>'Prix - Blé dur 9'!D1050</f>
        <v>409.30000000000007</v>
      </c>
    </row>
    <row r="1051" spans="1:7" x14ac:dyDescent="0.3">
      <c r="A1051">
        <v>169</v>
      </c>
      <c r="B1051" s="7">
        <f>'Prix - Colza 2'!D1051</f>
        <v>369.5</v>
      </c>
      <c r="C1051">
        <f>'Prix - Maïs grain 3'!D1051</f>
        <v>167.25</v>
      </c>
      <c r="F1051" s="7">
        <f>'Prix - Orge 8'!D1051</f>
        <v>188.5</v>
      </c>
      <c r="G1051" s="7">
        <f>'Prix - Blé dur 9'!D1051</f>
        <v>416.10000000000008</v>
      </c>
    </row>
    <row r="1052" spans="1:7" x14ac:dyDescent="0.3">
      <c r="A1052">
        <v>167.75</v>
      </c>
      <c r="B1052" s="7">
        <f>'Prix - Colza 2'!D1052</f>
        <v>371.25</v>
      </c>
      <c r="C1052">
        <f>'Prix - Maïs grain 3'!D1052</f>
        <v>166.75</v>
      </c>
      <c r="F1052" s="7">
        <f>'Prix - Orge 8'!D1052</f>
        <v>187.5</v>
      </c>
      <c r="G1052" s="7">
        <f>'Prix - Blé dur 9'!D1052</f>
        <v>422.90000000000009</v>
      </c>
    </row>
    <row r="1053" spans="1:7" x14ac:dyDescent="0.3">
      <c r="A1053">
        <v>169.75</v>
      </c>
      <c r="B1053" s="7">
        <f>'Prix - Colza 2'!D1053</f>
        <v>370</v>
      </c>
      <c r="C1053">
        <f>'Prix - Maïs grain 3'!D1053</f>
        <v>167.5</v>
      </c>
      <c r="F1053" s="7">
        <f>'Prix - Orge 8'!D1053</f>
        <v>195.75</v>
      </c>
      <c r="G1053" s="7">
        <f>'Prix - Blé dur 9'!D1053</f>
        <v>429.7000000000001</v>
      </c>
    </row>
    <row r="1054" spans="1:7" x14ac:dyDescent="0.3">
      <c r="A1054">
        <v>171.25</v>
      </c>
      <c r="B1054" s="7">
        <f>'Prix - Colza 2'!D1054</f>
        <v>369.75</v>
      </c>
      <c r="C1054">
        <f>'Prix - Maïs grain 3'!D1054</f>
        <v>168.25</v>
      </c>
      <c r="F1054" s="7">
        <f>'Prix - Orge 8'!D1054</f>
        <v>201</v>
      </c>
      <c r="G1054" s="7">
        <f>'Prix - Blé dur 9'!D1054</f>
        <v>430</v>
      </c>
    </row>
    <row r="1055" spans="1:7" x14ac:dyDescent="0.3">
      <c r="A1055">
        <v>169</v>
      </c>
      <c r="B1055" s="7">
        <f>'Prix - Colza 2'!D1055</f>
        <v>369.5</v>
      </c>
      <c r="C1055">
        <f>'Prix - Maïs grain 3'!D1055</f>
        <v>168.25</v>
      </c>
      <c r="F1055" s="7">
        <f>'Prix - Orge 8'!D1055</f>
        <v>198</v>
      </c>
      <c r="G1055" s="7">
        <f>'Prix - Blé dur 9'!D1055</f>
        <v>420</v>
      </c>
    </row>
    <row r="1056" spans="1:7" x14ac:dyDescent="0.3">
      <c r="A1056">
        <v>168.25</v>
      </c>
      <c r="B1056" s="7">
        <f>'Prix - Colza 2'!D1056</f>
        <v>375.75</v>
      </c>
      <c r="C1056">
        <f>'Prix - Maïs grain 3'!D1056</f>
        <v>168.25</v>
      </c>
      <c r="F1056" s="7">
        <f>'Prix - Orge 8'!D1056</f>
        <v>201.75</v>
      </c>
      <c r="G1056" s="7">
        <f>'Prix - Blé dur 9'!D1056</f>
        <v>430</v>
      </c>
    </row>
    <row r="1057" spans="1:7" x14ac:dyDescent="0.3">
      <c r="A1057">
        <v>169</v>
      </c>
      <c r="B1057" s="7">
        <f>'Prix - Colza 2'!D1057</f>
        <v>373.5</v>
      </c>
      <c r="C1057">
        <f>'Prix - Maïs grain 3'!D1057</f>
        <v>169.25</v>
      </c>
      <c r="F1057" s="7">
        <f>'Prix - Orge 8'!D1057</f>
        <v>204</v>
      </c>
      <c r="G1057" s="7">
        <f>'Prix - Blé dur 9'!D1057</f>
        <v>466</v>
      </c>
    </row>
    <row r="1058" spans="1:7" x14ac:dyDescent="0.3">
      <c r="A1058">
        <v>169.25</v>
      </c>
      <c r="B1058" s="7">
        <f>'Prix - Colza 2'!D1058</f>
        <v>379.75</v>
      </c>
      <c r="C1058">
        <f>'Prix - Maïs grain 3'!D1058</f>
        <v>169.25</v>
      </c>
      <c r="F1058" s="7">
        <f>'Prix - Orge 8'!D1058</f>
        <v>206</v>
      </c>
      <c r="G1058" s="7">
        <f>'Prix - Blé dur 9'!D1058</f>
        <v>466</v>
      </c>
    </row>
    <row r="1059" spans="1:7" x14ac:dyDescent="0.3">
      <c r="A1059">
        <v>169.5</v>
      </c>
      <c r="B1059" s="7">
        <f>'Prix - Colza 2'!D1059</f>
        <v>377.75</v>
      </c>
      <c r="C1059">
        <f>'Prix - Maïs grain 3'!D1059</f>
        <v>168.5</v>
      </c>
      <c r="F1059" s="7">
        <f>'Prix - Orge 8'!D1059</f>
        <v>211.5</v>
      </c>
      <c r="G1059" s="7">
        <f>'Prix - Blé dur 9'!D1059</f>
        <v>432.5</v>
      </c>
    </row>
    <row r="1060" spans="1:7" x14ac:dyDescent="0.3">
      <c r="A1060">
        <v>169.75</v>
      </c>
      <c r="B1060" s="7">
        <f>'Prix - Colza 2'!D1060</f>
        <v>378</v>
      </c>
      <c r="C1060">
        <f>'Prix - Maïs grain 3'!D1060</f>
        <v>169.75</v>
      </c>
      <c r="F1060" s="7">
        <f>'Prix - Orge 8'!D1060</f>
        <v>214.5</v>
      </c>
      <c r="G1060" s="7">
        <f>'Prix - Blé dur 9'!D1060</f>
        <v>430</v>
      </c>
    </row>
    <row r="1061" spans="1:7" x14ac:dyDescent="0.3">
      <c r="A1061">
        <v>167.25</v>
      </c>
      <c r="B1061" s="7">
        <f>'Prix - Colza 2'!D1061</f>
        <v>378</v>
      </c>
      <c r="C1061">
        <f>'Prix - Maïs grain 3'!D1061</f>
        <v>169</v>
      </c>
      <c r="F1061" s="7">
        <f>'Prix - Orge 8'!D1061</f>
        <v>213</v>
      </c>
      <c r="G1061" s="7">
        <f>'Prix - Blé dur 9'!D1061</f>
        <v>400</v>
      </c>
    </row>
    <row r="1062" spans="1:7" x14ac:dyDescent="0.3">
      <c r="A1062">
        <v>164.5</v>
      </c>
      <c r="B1062" s="7">
        <f>'Prix - Colza 2'!D1062</f>
        <v>378</v>
      </c>
      <c r="C1062">
        <f>'Prix - Maïs grain 3'!D1062</f>
        <v>169.75</v>
      </c>
      <c r="F1062" s="7">
        <f>'Prix - Orge 8'!D1062</f>
        <v>218</v>
      </c>
      <c r="G1062" s="7">
        <f>'Prix - Blé dur 9'!D1062</f>
        <v>403.75</v>
      </c>
    </row>
    <row r="1063" spans="1:7" x14ac:dyDescent="0.3">
      <c r="A1063">
        <v>166.5</v>
      </c>
      <c r="B1063" s="7">
        <f>'Prix - Colza 2'!D1063</f>
        <v>378.75</v>
      </c>
      <c r="C1063">
        <f>'Prix - Maïs grain 3'!D1063</f>
        <v>169.75</v>
      </c>
      <c r="F1063" s="7">
        <f>'Prix - Orge 8'!D1063</f>
        <v>215</v>
      </c>
      <c r="G1063" s="7">
        <f>'Prix - Blé dur 9'!D1063</f>
        <v>407.5</v>
      </c>
    </row>
    <row r="1064" spans="1:7" x14ac:dyDescent="0.3">
      <c r="A1064">
        <v>165.25</v>
      </c>
      <c r="B1064" s="7">
        <f>'Prix - Colza 2'!D1064</f>
        <v>375.5</v>
      </c>
      <c r="C1064">
        <f>'Prix - Maïs grain 3'!D1064</f>
        <v>167.5</v>
      </c>
      <c r="F1064" s="7">
        <f>'Prix - Orge 8'!D1064</f>
        <v>213.5</v>
      </c>
      <c r="G1064" s="7">
        <f>'Prix - Blé dur 9'!D1064</f>
        <v>411.25</v>
      </c>
    </row>
    <row r="1065" spans="1:7" x14ac:dyDescent="0.3">
      <c r="A1065">
        <v>164</v>
      </c>
      <c r="B1065" s="7">
        <f>'Prix - Colza 2'!D1065</f>
        <v>374.25</v>
      </c>
      <c r="C1065">
        <f>'Prix - Maïs grain 3'!D1065</f>
        <v>165.5</v>
      </c>
      <c r="F1065" s="7">
        <f>'Prix - Orge 8'!D1065</f>
        <v>215</v>
      </c>
      <c r="G1065" s="7">
        <f>'Prix - Blé dur 9'!D1065</f>
        <v>415</v>
      </c>
    </row>
    <row r="1066" spans="1:7" x14ac:dyDescent="0.3">
      <c r="A1066">
        <v>161</v>
      </c>
      <c r="B1066" s="7">
        <f>'Prix - Colza 2'!D1066</f>
        <v>371.25</v>
      </c>
      <c r="C1066">
        <f>'Prix - Maïs grain 3'!D1066</f>
        <v>165</v>
      </c>
      <c r="F1066" s="7">
        <f>'Prix - Orge 8'!D1066</f>
        <v>207</v>
      </c>
      <c r="G1066" s="7">
        <f>'Prix - Blé dur 9'!D1066</f>
        <v>418.75</v>
      </c>
    </row>
    <row r="1067" spans="1:7" x14ac:dyDescent="0.3">
      <c r="A1067">
        <v>162</v>
      </c>
      <c r="B1067" s="7">
        <f>'Prix - Colza 2'!D1067</f>
        <v>370.5</v>
      </c>
      <c r="C1067">
        <f>'Prix - Maïs grain 3'!D1067</f>
        <v>166.25</v>
      </c>
      <c r="F1067" s="7">
        <f>'Prix - Orge 8'!D1067</f>
        <v>206</v>
      </c>
      <c r="G1067" s="7">
        <f>'Prix - Blé dur 9'!D1067</f>
        <v>422.5</v>
      </c>
    </row>
    <row r="1068" spans="1:7" x14ac:dyDescent="0.3">
      <c r="A1068">
        <v>160.5</v>
      </c>
      <c r="B1068" s="7">
        <f>'Prix - Colza 2'!D1068</f>
        <v>372.75</v>
      </c>
      <c r="C1068">
        <f>'Prix - Maïs grain 3'!D1068</f>
        <v>168</v>
      </c>
      <c r="F1068" s="7">
        <f>'Prix - Orge 8'!D1068</f>
        <v>209</v>
      </c>
      <c r="G1068" s="7">
        <f>'Prix - Blé dur 9'!D1068</f>
        <v>422.5</v>
      </c>
    </row>
    <row r="1069" spans="1:7" x14ac:dyDescent="0.3">
      <c r="A1069">
        <v>162</v>
      </c>
      <c r="B1069" s="7">
        <f>'Prix - Colza 2'!D1069</f>
        <v>373.5</v>
      </c>
      <c r="C1069">
        <f>'Prix - Maïs grain 3'!D1069</f>
        <v>168</v>
      </c>
      <c r="F1069" s="7">
        <f>'Prix - Orge 8'!D1069</f>
        <v>209</v>
      </c>
      <c r="G1069" s="7">
        <f>'Prix - Blé dur 9'!D1069</f>
        <v>420</v>
      </c>
    </row>
    <row r="1070" spans="1:7" x14ac:dyDescent="0.3">
      <c r="A1070">
        <v>161.5</v>
      </c>
      <c r="B1070" s="7">
        <f>'Prix - Colza 2'!D1070</f>
        <v>377</v>
      </c>
      <c r="C1070">
        <f>'Prix - Maïs grain 3'!D1070</f>
        <v>173.5</v>
      </c>
      <c r="F1070" s="7">
        <f>'Prix - Orge 8'!D1070</f>
        <v>209</v>
      </c>
      <c r="G1070" s="7">
        <f>'Prix - Blé dur 9'!D1070</f>
        <v>430</v>
      </c>
    </row>
    <row r="1071" spans="1:7" x14ac:dyDescent="0.3">
      <c r="A1071">
        <v>161</v>
      </c>
      <c r="B1071" s="7">
        <f>'Prix - Colza 2'!D1071</f>
        <v>379.5</v>
      </c>
      <c r="C1071">
        <f>'Prix - Maïs grain 3'!D1071</f>
        <v>172</v>
      </c>
      <c r="F1071" s="7">
        <f>'Prix - Orge 8'!D1071</f>
        <v>206</v>
      </c>
      <c r="G1071" s="7">
        <f>'Prix - Blé dur 9'!D1071</f>
        <v>432.5</v>
      </c>
    </row>
    <row r="1072" spans="1:7" x14ac:dyDescent="0.3">
      <c r="A1072">
        <v>159.5</v>
      </c>
      <c r="B1072" s="7">
        <f>'Prix - Colza 2'!D1072</f>
        <v>377.75</v>
      </c>
      <c r="C1072">
        <f>'Prix - Maïs grain 3'!D1072</f>
        <v>173.25</v>
      </c>
      <c r="F1072" s="7">
        <f>'Prix - Orge 8'!D1072</f>
        <v>204</v>
      </c>
      <c r="G1072" s="7">
        <f>'Prix - Blé dur 9'!D1072</f>
        <v>435</v>
      </c>
    </row>
    <row r="1073" spans="1:7" x14ac:dyDescent="0.3">
      <c r="A1073">
        <v>159.25</v>
      </c>
      <c r="B1073" s="7">
        <f>'Prix - Colza 2'!D1073</f>
        <v>379.25</v>
      </c>
      <c r="C1073">
        <f>'Prix - Maïs grain 3'!D1073</f>
        <v>173.75</v>
      </c>
      <c r="F1073" s="7">
        <f>'Prix - Orge 8'!D1073</f>
        <v>204</v>
      </c>
      <c r="G1073" s="7">
        <f>'Prix - Blé dur 9'!D1073</f>
        <v>437.5</v>
      </c>
    </row>
    <row r="1074" spans="1:7" x14ac:dyDescent="0.3">
      <c r="A1074">
        <v>159.75</v>
      </c>
      <c r="B1074" s="7">
        <f>'Prix - Colza 2'!D1074</f>
        <v>377</v>
      </c>
      <c r="C1074">
        <f>'Prix - Maïs grain 3'!D1074</f>
        <v>173</v>
      </c>
      <c r="F1074" s="7">
        <f>'Prix - Orge 8'!D1074</f>
        <v>202</v>
      </c>
      <c r="G1074" s="7">
        <f>'Prix - Blé dur 9'!D1074</f>
        <v>440</v>
      </c>
    </row>
    <row r="1075" spans="1:7" x14ac:dyDescent="0.3">
      <c r="A1075">
        <v>158.25</v>
      </c>
      <c r="B1075" s="7">
        <f>'Prix - Colza 2'!D1075</f>
        <v>378.25</v>
      </c>
      <c r="C1075">
        <f>'Prix - Maïs grain 3'!D1075</f>
        <v>172.75</v>
      </c>
      <c r="F1075" s="7">
        <f>'Prix - Orge 8'!D1075</f>
        <v>200</v>
      </c>
      <c r="G1075" s="7">
        <f>'Prix - Blé dur 9'!D1075</f>
        <v>435</v>
      </c>
    </row>
    <row r="1076" spans="1:7" x14ac:dyDescent="0.3">
      <c r="A1076">
        <v>158.25</v>
      </c>
      <c r="B1076" s="7">
        <f>'Prix - Colza 2'!D1076</f>
        <v>375.25</v>
      </c>
      <c r="C1076">
        <f>'Prix - Maïs grain 3'!D1076</f>
        <v>171.5</v>
      </c>
      <c r="F1076" s="7">
        <f>'Prix - Orge 8'!D1076</f>
        <v>199</v>
      </c>
      <c r="G1076" s="7">
        <f>'Prix - Blé dur 9'!D1076</f>
        <v>440</v>
      </c>
    </row>
    <row r="1077" spans="1:7" x14ac:dyDescent="0.3">
      <c r="A1077">
        <v>158.75</v>
      </c>
      <c r="B1077" s="7">
        <f>'Prix - Colza 2'!D1077</f>
        <v>371.5</v>
      </c>
      <c r="C1077">
        <f>'Prix - Maïs grain 3'!D1077</f>
        <v>173</v>
      </c>
      <c r="F1077" s="7">
        <f>'Prix - Orge 8'!D1077</f>
        <v>203</v>
      </c>
      <c r="G1077" s="7">
        <f>'Prix - Blé dur 9'!D1077</f>
        <v>450</v>
      </c>
    </row>
    <row r="1078" spans="1:7" x14ac:dyDescent="0.3">
      <c r="A1078">
        <v>159.25</v>
      </c>
      <c r="B1078" s="7">
        <f>'Prix - Colza 2'!D1078</f>
        <v>368.5</v>
      </c>
      <c r="C1078">
        <f>'Prix - Maïs grain 3'!D1078</f>
        <v>173.25</v>
      </c>
      <c r="F1078" s="7">
        <f>'Prix - Orge 8'!D1078</f>
        <v>203</v>
      </c>
      <c r="G1078" s="7">
        <f>'Prix - Blé dur 9'!D1078</f>
        <v>450</v>
      </c>
    </row>
    <row r="1079" spans="1:7" x14ac:dyDescent="0.3">
      <c r="A1079">
        <v>158.75</v>
      </c>
      <c r="B1079" s="7">
        <f>'Prix - Colza 2'!D1079</f>
        <v>371.75</v>
      </c>
      <c r="C1079">
        <f>'Prix - Maïs grain 3'!D1079</f>
        <v>176.5</v>
      </c>
      <c r="F1079" s="7">
        <f>'Prix - Orge 8'!D1079</f>
        <v>204.5</v>
      </c>
      <c r="G1079" s="7">
        <f>'Prix - Blé dur 9'!D1079</f>
        <v>450</v>
      </c>
    </row>
    <row r="1080" spans="1:7" x14ac:dyDescent="0.3">
      <c r="A1080">
        <v>159</v>
      </c>
      <c r="B1080" s="7">
        <f>'Prix - Colza 2'!D1080</f>
        <v>372.5</v>
      </c>
      <c r="C1080">
        <f>'Prix - Maïs grain 3'!D1080</f>
        <v>177</v>
      </c>
      <c r="F1080" s="7">
        <f>'Prix - Orge 8'!D1080</f>
        <v>204</v>
      </c>
      <c r="G1080" s="7">
        <f>'Prix - Blé dur 9'!D1080</f>
        <v>452.5</v>
      </c>
    </row>
    <row r="1081" spans="1:7" x14ac:dyDescent="0.3">
      <c r="A1081">
        <v>160.75</v>
      </c>
      <c r="B1081" s="7">
        <f>'Prix - Colza 2'!D1081</f>
        <v>374.75</v>
      </c>
      <c r="C1081">
        <f>'Prix - Maïs grain 3'!D1081</f>
        <v>176</v>
      </c>
      <c r="F1081" s="7">
        <f>'Prix - Orge 8'!D1081</f>
        <v>201</v>
      </c>
      <c r="G1081" s="7">
        <f>'Prix - Blé dur 9'!D1081</f>
        <v>455</v>
      </c>
    </row>
    <row r="1082" spans="1:7" x14ac:dyDescent="0.3">
      <c r="A1082">
        <v>162</v>
      </c>
      <c r="B1082" s="7">
        <f>'Prix - Colza 2'!D1082</f>
        <v>378.25</v>
      </c>
      <c r="C1082">
        <f>'Prix - Maïs grain 3'!D1082</f>
        <v>176</v>
      </c>
      <c r="F1082" s="7">
        <f>'Prix - Orge 8'!D1082</f>
        <v>200.5</v>
      </c>
      <c r="G1082" s="7">
        <f>'Prix - Blé dur 9'!D1082</f>
        <v>457.5</v>
      </c>
    </row>
    <row r="1083" spans="1:7" x14ac:dyDescent="0.3">
      <c r="A1083">
        <v>161.5</v>
      </c>
      <c r="B1083" s="7">
        <f>'Prix - Colza 2'!D1083</f>
        <v>376</v>
      </c>
      <c r="C1083">
        <f>'Prix - Maïs grain 3'!D1083</f>
        <v>178.5</v>
      </c>
      <c r="F1083" s="7">
        <f>'Prix - Orge 8'!D1083</f>
        <v>198</v>
      </c>
      <c r="G1083" s="7">
        <f>'Prix - Blé dur 9'!D1083</f>
        <v>460</v>
      </c>
    </row>
    <row r="1084" spans="1:7" x14ac:dyDescent="0.3">
      <c r="A1084">
        <v>162</v>
      </c>
      <c r="B1084" s="7">
        <f>'Prix - Colza 2'!D1084</f>
        <v>379.75</v>
      </c>
      <c r="C1084">
        <f>'Prix - Maïs grain 3'!D1084</f>
        <v>177.75</v>
      </c>
      <c r="F1084" s="7">
        <f>'Prix - Orge 8'!D1084</f>
        <v>194.5</v>
      </c>
      <c r="G1084" s="7">
        <f>'Prix - Blé dur 9'!D1084</f>
        <v>462.5</v>
      </c>
    </row>
    <row r="1085" spans="1:7" x14ac:dyDescent="0.3">
      <c r="A1085">
        <v>161.25</v>
      </c>
      <c r="B1085" s="7">
        <f>'Prix - Colza 2'!D1085</f>
        <v>375.75</v>
      </c>
      <c r="C1085">
        <f>'Prix - Maïs grain 3'!D1085</f>
        <v>176</v>
      </c>
      <c r="F1085" s="7">
        <f>'Prix - Orge 8'!D1085</f>
        <v>199</v>
      </c>
      <c r="G1085" s="7">
        <f>'Prix - Blé dur 9'!D1085</f>
        <v>465</v>
      </c>
    </row>
    <row r="1086" spans="1:7" x14ac:dyDescent="0.3">
      <c r="A1086">
        <v>160</v>
      </c>
      <c r="B1086" s="7">
        <f>'Prix - Colza 2'!D1086</f>
        <v>373.75</v>
      </c>
      <c r="C1086">
        <f>'Prix - Maïs grain 3'!D1086</f>
        <v>176</v>
      </c>
      <c r="F1086" s="7">
        <f>'Prix - Orge 8'!D1086</f>
        <v>199</v>
      </c>
      <c r="G1086" s="7">
        <f>'Prix - Blé dur 9'!D1086</f>
        <v>467.5</v>
      </c>
    </row>
    <row r="1087" spans="1:7" x14ac:dyDescent="0.3">
      <c r="A1087">
        <v>161.5</v>
      </c>
      <c r="B1087" s="7">
        <f>'Prix - Colza 2'!D1087</f>
        <v>375.25</v>
      </c>
      <c r="C1087">
        <f>'Prix - Maïs grain 3'!D1087</f>
        <v>176.5</v>
      </c>
      <c r="F1087" s="7">
        <f>'Prix - Orge 8'!D1087</f>
        <v>202</v>
      </c>
      <c r="G1087" s="7">
        <f>'Prix - Blé dur 9'!D1087</f>
        <v>470</v>
      </c>
    </row>
    <row r="1088" spans="1:7" x14ac:dyDescent="0.3">
      <c r="A1088">
        <v>161</v>
      </c>
      <c r="B1088" s="7">
        <f>'Prix - Colza 2'!D1088</f>
        <v>373.75</v>
      </c>
      <c r="C1088">
        <f>'Prix - Maïs grain 3'!D1088</f>
        <v>175.5</v>
      </c>
      <c r="F1088" s="7">
        <f>'Prix - Orge 8'!D1088</f>
        <v>196</v>
      </c>
      <c r="G1088" s="7">
        <f>'Prix - Blé dur 9'!D1088</f>
        <v>472.5</v>
      </c>
    </row>
    <row r="1089" spans="1:7" x14ac:dyDescent="0.3">
      <c r="A1089">
        <v>161.75</v>
      </c>
      <c r="B1089" s="7">
        <f>'Prix - Colza 2'!D1089</f>
        <v>376.75</v>
      </c>
      <c r="C1089">
        <f>'Prix - Maïs grain 3'!D1089</f>
        <v>173.75</v>
      </c>
      <c r="F1089" s="7">
        <f>'Prix - Orge 8'!D1089</f>
        <v>196.42</v>
      </c>
      <c r="G1089" s="7">
        <f>'Prix - Blé dur 9'!D1089</f>
        <v>475</v>
      </c>
    </row>
    <row r="1090" spans="1:7" x14ac:dyDescent="0.3">
      <c r="A1090">
        <v>160.5</v>
      </c>
      <c r="B1090" s="7">
        <f>'Prix - Colza 2'!D1090</f>
        <v>375.75</v>
      </c>
      <c r="C1090">
        <f>'Prix - Maïs grain 3'!D1090</f>
        <v>173.5</v>
      </c>
      <c r="F1090" s="7">
        <f>'Prix - Orge 8'!D1090</f>
        <v>196</v>
      </c>
      <c r="G1090" s="7">
        <f>'Prix - Blé dur 9'!D1090</f>
        <v>477.5</v>
      </c>
    </row>
    <row r="1091" spans="1:7" x14ac:dyDescent="0.3">
      <c r="A1091">
        <v>160</v>
      </c>
      <c r="B1091" s="7">
        <f>'Prix - Colza 2'!D1091</f>
        <v>377</v>
      </c>
      <c r="C1091">
        <f>'Prix - Maïs grain 3'!D1091</f>
        <v>173</v>
      </c>
      <c r="F1091" s="7">
        <f>'Prix - Orge 8'!D1091</f>
        <v>198.5</v>
      </c>
      <c r="G1091" s="7">
        <f>'Prix - Blé dur 9'!D1091</f>
        <v>480</v>
      </c>
    </row>
    <row r="1092" spans="1:7" x14ac:dyDescent="0.3">
      <c r="A1092">
        <v>160.25</v>
      </c>
      <c r="B1092" s="7">
        <f>'Prix - Colza 2'!D1092</f>
        <v>375.75</v>
      </c>
      <c r="C1092">
        <f>'Prix - Maïs grain 3'!D1092</f>
        <v>172</v>
      </c>
      <c r="F1092" s="7">
        <f>'Prix - Orge 8'!D1092</f>
        <v>199</v>
      </c>
      <c r="G1092" s="7">
        <f>'Prix - Blé dur 9'!D1092</f>
        <v>482.5</v>
      </c>
    </row>
    <row r="1093" spans="1:7" x14ac:dyDescent="0.3">
      <c r="A1093">
        <v>160.5</v>
      </c>
      <c r="B1093" s="7">
        <f>'Prix - Colza 2'!D1093</f>
        <v>377</v>
      </c>
      <c r="C1093">
        <f>'Prix - Maïs grain 3'!D1093</f>
        <v>172</v>
      </c>
      <c r="F1093" s="7">
        <f>'Prix - Orge 8'!D1093</f>
        <v>199</v>
      </c>
      <c r="G1093" s="7">
        <f>'Prix - Blé dur 9'!D1093</f>
        <v>483.75</v>
      </c>
    </row>
    <row r="1094" spans="1:7" x14ac:dyDescent="0.3">
      <c r="A1094">
        <v>158.25</v>
      </c>
      <c r="B1094" s="7">
        <f>'Prix - Colza 2'!D1094</f>
        <v>377.25</v>
      </c>
      <c r="C1094">
        <f>'Prix - Maïs grain 3'!D1094</f>
        <v>172.75</v>
      </c>
      <c r="F1094" s="7">
        <f>'Prix - Orge 8'!D1094</f>
        <v>202</v>
      </c>
      <c r="G1094" s="7">
        <f>'Prix - Blé dur 9'!D1094</f>
        <v>485</v>
      </c>
    </row>
    <row r="1095" spans="1:7" x14ac:dyDescent="0.3">
      <c r="A1095">
        <v>157</v>
      </c>
      <c r="B1095" s="7">
        <f>'Prix - Colza 2'!D1095</f>
        <v>377.5</v>
      </c>
      <c r="C1095">
        <f>'Prix - Maïs grain 3'!D1095</f>
        <v>172</v>
      </c>
      <c r="F1095" s="7">
        <f>'Prix - Orge 8'!D1095</f>
        <v>200</v>
      </c>
      <c r="G1095" s="7">
        <f>'Prix - Blé dur 9'!D1095</f>
        <v>485</v>
      </c>
    </row>
    <row r="1096" spans="1:7" x14ac:dyDescent="0.3">
      <c r="A1096">
        <v>157.75</v>
      </c>
      <c r="B1096" s="7">
        <f>'Prix - Colza 2'!D1096</f>
        <v>380.5</v>
      </c>
      <c r="C1096">
        <f>'Prix - Maïs grain 3'!D1096</f>
        <v>171</v>
      </c>
      <c r="F1096" s="7">
        <f>'Prix - Orge 8'!D1096</f>
        <v>200</v>
      </c>
      <c r="G1096" s="7">
        <f>'Prix - Blé dur 9'!D1096</f>
        <v>482.5</v>
      </c>
    </row>
    <row r="1097" spans="1:7" x14ac:dyDescent="0.3">
      <c r="A1097">
        <v>158</v>
      </c>
      <c r="B1097" s="7">
        <f>'Prix - Colza 2'!D1097</f>
        <v>381.75</v>
      </c>
      <c r="C1097">
        <f>'Prix - Maïs grain 3'!D1097</f>
        <v>171.75</v>
      </c>
      <c r="F1097" s="7">
        <f>'Prix - Orge 8'!D1097</f>
        <v>200</v>
      </c>
      <c r="G1097" s="7">
        <f>'Prix - Blé dur 9'!D1097</f>
        <v>485</v>
      </c>
    </row>
    <row r="1098" spans="1:7" x14ac:dyDescent="0.3">
      <c r="A1098">
        <v>159.5</v>
      </c>
      <c r="B1098" s="7">
        <f>'Prix - Colza 2'!D1098</f>
        <v>383.5</v>
      </c>
      <c r="C1098">
        <f>'Prix - Maïs grain 3'!D1098</f>
        <v>171</v>
      </c>
      <c r="F1098" s="7">
        <f>'Prix - Orge 8'!D1098</f>
        <v>200</v>
      </c>
      <c r="G1098" s="7">
        <f>'Prix - Blé dur 9'!D1098</f>
        <v>481</v>
      </c>
    </row>
    <row r="1099" spans="1:7" x14ac:dyDescent="0.3">
      <c r="A1099">
        <v>161.25</v>
      </c>
      <c r="B1099" s="7">
        <f>'Prix - Colza 2'!D1099</f>
        <v>386.25</v>
      </c>
      <c r="C1099">
        <f>'Prix - Maïs grain 3'!D1099</f>
        <v>173</v>
      </c>
      <c r="F1099" s="7">
        <f>'Prix - Orge 8'!D1099</f>
        <v>199</v>
      </c>
      <c r="G1099" s="7">
        <f>'Prix - Blé dur 9'!D1099</f>
        <v>481</v>
      </c>
    </row>
    <row r="1100" spans="1:7" x14ac:dyDescent="0.3">
      <c r="A1100">
        <v>163.75</v>
      </c>
      <c r="B1100" s="7">
        <f>'Prix - Colza 2'!D1100</f>
        <v>388.5</v>
      </c>
      <c r="C1100">
        <f>'Prix - Maïs grain 3'!D1100</f>
        <v>171.5</v>
      </c>
      <c r="F1100" s="7">
        <f>'Prix - Orge 8'!D1100</f>
        <v>196</v>
      </c>
      <c r="G1100" s="7">
        <f>'Prix - Blé dur 9'!D1100</f>
        <v>480</v>
      </c>
    </row>
    <row r="1101" spans="1:7" x14ac:dyDescent="0.3">
      <c r="A1101">
        <v>164.25</v>
      </c>
      <c r="B1101" s="7">
        <f>'Prix - Colza 2'!D1101</f>
        <v>391.5</v>
      </c>
      <c r="C1101">
        <f>'Prix - Maïs grain 3'!D1101</f>
        <v>171.5</v>
      </c>
      <c r="F1101" s="7">
        <f>'Prix - Orge 8'!D1101</f>
        <v>196.5</v>
      </c>
      <c r="G1101" s="7">
        <f>'Prix - Blé dur 9'!D1101</f>
        <v>479</v>
      </c>
    </row>
    <row r="1102" spans="1:7" x14ac:dyDescent="0.3">
      <c r="A1102">
        <v>163.75</v>
      </c>
      <c r="B1102" s="7">
        <f>'Prix - Colza 2'!D1102</f>
        <v>392</v>
      </c>
      <c r="C1102">
        <f>'Prix - Maïs grain 3'!D1102</f>
        <v>171.5</v>
      </c>
      <c r="F1102" s="7">
        <f>'Prix - Orge 8'!D1102</f>
        <v>198</v>
      </c>
      <c r="G1102" s="7">
        <f>'Prix - Blé dur 9'!D1102</f>
        <v>478</v>
      </c>
    </row>
    <row r="1103" spans="1:7" x14ac:dyDescent="0.3">
      <c r="A1103">
        <v>162.75</v>
      </c>
      <c r="B1103" s="7">
        <f>'Prix - Colza 2'!D1103</f>
        <v>393.75</v>
      </c>
      <c r="C1103">
        <f>'Prix - Maïs grain 3'!D1103</f>
        <v>171.5</v>
      </c>
      <c r="F1103" s="7">
        <f>'Prix - Orge 8'!D1103</f>
        <v>200</v>
      </c>
      <c r="G1103" s="7">
        <f>'Prix - Blé dur 9'!D1103</f>
        <v>477</v>
      </c>
    </row>
    <row r="1104" spans="1:7" x14ac:dyDescent="0.3">
      <c r="A1104">
        <v>162.5</v>
      </c>
      <c r="B1104" s="7">
        <f>'Prix - Colza 2'!D1104</f>
        <v>392.75</v>
      </c>
      <c r="C1104">
        <f>'Prix - Maïs grain 3'!D1104</f>
        <v>170.5</v>
      </c>
      <c r="F1104" s="7">
        <f>'Prix - Orge 8'!D1104</f>
        <v>203</v>
      </c>
      <c r="G1104" s="7">
        <f>'Prix - Blé dur 9'!D1104</f>
        <v>476</v>
      </c>
    </row>
    <row r="1105" spans="1:7" x14ac:dyDescent="0.3">
      <c r="A1105">
        <v>163</v>
      </c>
      <c r="B1105" s="7">
        <f>'Prix - Colza 2'!D1105</f>
        <v>394</v>
      </c>
      <c r="C1105">
        <f>'Prix - Maïs grain 3'!D1105</f>
        <v>170.75</v>
      </c>
      <c r="F1105" s="7">
        <f>'Prix - Orge 8'!D1105</f>
        <v>201</v>
      </c>
      <c r="G1105" s="7">
        <f>'Prix - Blé dur 9'!D1105</f>
        <v>475</v>
      </c>
    </row>
    <row r="1106" spans="1:7" x14ac:dyDescent="0.3">
      <c r="A1106">
        <v>162</v>
      </c>
      <c r="B1106" s="7">
        <f>'Prix - Colza 2'!D1106</f>
        <v>393.5</v>
      </c>
      <c r="C1106">
        <f>'Prix - Maïs grain 3'!D1106</f>
        <v>169.75</v>
      </c>
      <c r="F1106" s="7">
        <f>'Prix - Orge 8'!D1106</f>
        <v>203</v>
      </c>
      <c r="G1106" s="7">
        <f>'Prix - Blé dur 9'!D1106</f>
        <v>474</v>
      </c>
    </row>
    <row r="1107" spans="1:7" x14ac:dyDescent="0.3">
      <c r="A1107">
        <v>162.75</v>
      </c>
      <c r="B1107" s="7">
        <f>'Prix - Colza 2'!D1107</f>
        <v>391.25</v>
      </c>
      <c r="C1107">
        <f>'Prix - Maïs grain 3'!D1107</f>
        <v>169.5</v>
      </c>
      <c r="F1107" s="7">
        <f>'Prix - Orge 8'!D1107</f>
        <v>203.5</v>
      </c>
      <c r="G1107" s="7">
        <f>'Prix - Blé dur 9'!D1107</f>
        <v>472.5</v>
      </c>
    </row>
    <row r="1108" spans="1:7" x14ac:dyDescent="0.3">
      <c r="A1108">
        <v>163.5</v>
      </c>
      <c r="B1108" s="7">
        <f>'Prix - Colza 2'!D1108</f>
        <v>396.25</v>
      </c>
      <c r="C1108">
        <f>'Prix - Maïs grain 3'!D1108</f>
        <v>169.5</v>
      </c>
      <c r="F1108" s="7">
        <f>'Prix - Orge 8'!D1108</f>
        <v>202</v>
      </c>
      <c r="G1108" s="7">
        <f>'Prix - Blé dur 9'!D1108</f>
        <v>470</v>
      </c>
    </row>
    <row r="1109" spans="1:7" x14ac:dyDescent="0.3">
      <c r="A1109">
        <v>164.25</v>
      </c>
      <c r="B1109" s="7">
        <f>'Prix - Colza 2'!D1109</f>
        <v>396.5</v>
      </c>
      <c r="C1109">
        <f>'Prix - Maïs grain 3'!D1109</f>
        <v>169.75</v>
      </c>
      <c r="F1109" s="7">
        <f>'Prix - Orge 8'!D1109</f>
        <v>204</v>
      </c>
      <c r="G1109" s="7">
        <f>'Prix - Blé dur 9'!D1109</f>
        <v>465</v>
      </c>
    </row>
    <row r="1110" spans="1:7" x14ac:dyDescent="0.3">
      <c r="A1110">
        <v>164.5</v>
      </c>
      <c r="B1110" s="7">
        <f>'Prix - Colza 2'!D1110</f>
        <v>381.75</v>
      </c>
      <c r="C1110">
        <f>'Prix - Maïs grain 3'!D1110</f>
        <v>169</v>
      </c>
      <c r="F1110" s="7">
        <f>'Prix - Orge 8'!D1110</f>
        <v>205</v>
      </c>
      <c r="G1110" s="7">
        <f>'Prix - Blé dur 9'!D1110</f>
        <v>474.8</v>
      </c>
    </row>
    <row r="1111" spans="1:7" x14ac:dyDescent="0.3">
      <c r="A1111">
        <v>165.75</v>
      </c>
      <c r="B1111" s="7">
        <f>'Prix - Colza 2'!D1111</f>
        <v>379.5</v>
      </c>
      <c r="C1111">
        <f>'Prix - Maïs grain 3'!D1111</f>
        <v>170</v>
      </c>
      <c r="F1111" s="7">
        <f>'Prix - Orge 8'!D1111</f>
        <v>204</v>
      </c>
      <c r="G1111" s="7">
        <f>'Prix - Blé dur 9'!D1111</f>
        <v>475</v>
      </c>
    </row>
    <row r="1112" spans="1:7" x14ac:dyDescent="0.3">
      <c r="A1112">
        <v>163</v>
      </c>
      <c r="B1112" s="7">
        <f>'Prix - Colza 2'!D1112</f>
        <v>373.5</v>
      </c>
      <c r="C1112">
        <f>'Prix - Maïs grain 3'!D1112</f>
        <v>170.25</v>
      </c>
      <c r="F1112" s="7">
        <f>'Prix - Orge 8'!D1112</f>
        <v>203</v>
      </c>
      <c r="G1112" s="7">
        <f>'Prix - Blé dur 9'!D1112</f>
        <v>465</v>
      </c>
    </row>
    <row r="1113" spans="1:7" x14ac:dyDescent="0.3">
      <c r="A1113">
        <v>162.75</v>
      </c>
      <c r="B1113" s="7">
        <f>'Prix - Colza 2'!D1113</f>
        <v>377</v>
      </c>
      <c r="C1113">
        <f>'Prix - Maïs grain 3'!D1113</f>
        <v>170</v>
      </c>
      <c r="F1113" s="7">
        <f>'Prix - Orge 8'!D1113</f>
        <v>201.5</v>
      </c>
      <c r="G1113" s="7">
        <f>'Prix - Blé dur 9'!D1113</f>
        <v>463</v>
      </c>
    </row>
    <row r="1114" spans="1:7" x14ac:dyDescent="0.3">
      <c r="A1114">
        <v>162.25</v>
      </c>
      <c r="B1114" s="7">
        <f>'Prix - Colza 2'!D1114</f>
        <v>375.5</v>
      </c>
      <c r="C1114">
        <f>'Prix - Maïs grain 3'!D1114</f>
        <v>169</v>
      </c>
      <c r="F1114" s="7">
        <f>'Prix - Orge 8'!D1114</f>
        <v>202.5</v>
      </c>
      <c r="G1114" s="7">
        <f>'Prix - Blé dur 9'!D1114</f>
        <v>461</v>
      </c>
    </row>
    <row r="1115" spans="1:7" x14ac:dyDescent="0.3">
      <c r="A1115">
        <v>161.75</v>
      </c>
      <c r="B1115" s="7">
        <f>'Prix - Colza 2'!D1115</f>
        <v>372.5</v>
      </c>
      <c r="C1115">
        <f>'Prix - Maïs grain 3'!D1115</f>
        <v>169</v>
      </c>
      <c r="F1115" s="7">
        <f>'Prix - Orge 8'!D1115</f>
        <v>201</v>
      </c>
      <c r="G1115" s="7">
        <f>'Prix - Blé dur 9'!D1115</f>
        <v>459</v>
      </c>
    </row>
    <row r="1116" spans="1:7" x14ac:dyDescent="0.3">
      <c r="A1116">
        <v>160.25</v>
      </c>
      <c r="B1116" s="7">
        <f>'Prix - Colza 2'!D1116</f>
        <v>372</v>
      </c>
      <c r="C1116">
        <f>'Prix - Maïs grain 3'!D1116</f>
        <v>170.5</v>
      </c>
      <c r="F1116" s="7">
        <f>'Prix - Orge 8'!D1116</f>
        <v>202</v>
      </c>
      <c r="G1116" s="7">
        <f>'Prix - Blé dur 9'!D1116</f>
        <v>457</v>
      </c>
    </row>
    <row r="1117" spans="1:7" x14ac:dyDescent="0.3">
      <c r="A1117">
        <v>161.75</v>
      </c>
      <c r="B1117" s="7">
        <f>'Prix - Colza 2'!D1117</f>
        <v>376.5</v>
      </c>
      <c r="C1117">
        <f>'Prix - Maïs grain 3'!D1117</f>
        <v>171</v>
      </c>
      <c r="F1117" s="7">
        <f>'Prix - Orge 8'!D1117</f>
        <v>202</v>
      </c>
      <c r="G1117" s="7">
        <f>'Prix - Blé dur 9'!D1117</f>
        <v>455</v>
      </c>
    </row>
    <row r="1118" spans="1:7" x14ac:dyDescent="0.3">
      <c r="A1118">
        <v>160.75</v>
      </c>
      <c r="B1118" s="7">
        <f>'Prix - Colza 2'!D1118</f>
        <v>374.5</v>
      </c>
      <c r="C1118">
        <f>'Prix - Maïs grain 3'!D1118</f>
        <v>171.25</v>
      </c>
      <c r="F1118" s="7">
        <f>'Prix - Orge 8'!D1118</f>
        <v>203.5</v>
      </c>
      <c r="G1118" s="7">
        <f>'Prix - Blé dur 9'!D1118</f>
        <v>455</v>
      </c>
    </row>
    <row r="1119" spans="1:7" x14ac:dyDescent="0.3">
      <c r="A1119">
        <v>161.5</v>
      </c>
      <c r="B1119" s="7">
        <f>'Prix - Colza 2'!D1119</f>
        <v>377.25</v>
      </c>
      <c r="C1119">
        <f>'Prix - Maïs grain 3'!D1119</f>
        <v>171</v>
      </c>
      <c r="F1119" s="7">
        <f>'Prix - Orge 8'!D1119</f>
        <v>202</v>
      </c>
      <c r="G1119" s="7">
        <f>'Prix - Blé dur 9'!D1119</f>
        <v>455</v>
      </c>
    </row>
    <row r="1120" spans="1:7" x14ac:dyDescent="0.3">
      <c r="A1120">
        <v>161.5</v>
      </c>
      <c r="B1120" s="7">
        <f>'Prix - Colza 2'!D1120</f>
        <v>376.25</v>
      </c>
      <c r="C1120">
        <f>'Prix - Maïs grain 3'!D1120</f>
        <v>172</v>
      </c>
      <c r="F1120" s="7">
        <f>'Prix - Orge 8'!D1120</f>
        <v>201</v>
      </c>
      <c r="G1120" s="7">
        <f>'Prix - Blé dur 9'!D1120</f>
        <v>465</v>
      </c>
    </row>
    <row r="1121" spans="1:7" x14ac:dyDescent="0.3">
      <c r="A1121">
        <v>162</v>
      </c>
      <c r="B1121" s="7">
        <f>'Prix - Colza 2'!D1121</f>
        <v>374.5</v>
      </c>
      <c r="C1121">
        <f>'Prix - Maïs grain 3'!D1121</f>
        <v>172</v>
      </c>
      <c r="F1121" s="7">
        <f>'Prix - Orge 8'!D1121</f>
        <v>201</v>
      </c>
      <c r="G1121" s="7">
        <f>'Prix - Blé dur 9'!D1121</f>
        <v>470</v>
      </c>
    </row>
    <row r="1122" spans="1:7" x14ac:dyDescent="0.3">
      <c r="A1122">
        <v>163</v>
      </c>
      <c r="B1122" s="7">
        <f>'Prix - Colza 2'!D1122</f>
        <v>378</v>
      </c>
      <c r="C1122">
        <f>'Prix - Maïs grain 3'!D1122</f>
        <v>172.5</v>
      </c>
      <c r="F1122" s="7">
        <f>'Prix - Orge 8'!D1122</f>
        <v>201</v>
      </c>
      <c r="G1122" s="7">
        <f>'Prix - Blé dur 9'!D1122</f>
        <v>470</v>
      </c>
    </row>
    <row r="1123" spans="1:7" x14ac:dyDescent="0.3">
      <c r="A1123">
        <v>164</v>
      </c>
      <c r="B1123" s="7">
        <f>'Prix - Colza 2'!D1123</f>
        <v>379.5</v>
      </c>
      <c r="C1123">
        <f>'Prix - Maïs grain 3'!D1123</f>
        <v>171.25</v>
      </c>
      <c r="F1123" s="7">
        <f>'Prix - Orge 8'!D1123</f>
        <v>201.5</v>
      </c>
      <c r="G1123" s="7">
        <f>'Prix - Blé dur 9'!D1123</f>
        <v>467</v>
      </c>
    </row>
    <row r="1124" spans="1:7" x14ac:dyDescent="0.3">
      <c r="A1124">
        <v>164.75</v>
      </c>
      <c r="B1124" s="7">
        <f>'Prix - Colza 2'!D1124</f>
        <v>380.75</v>
      </c>
      <c r="C1124">
        <f>'Prix - Maïs grain 3'!D1124</f>
        <v>171</v>
      </c>
      <c r="F1124" s="7">
        <f>'Prix - Orge 8'!D1124</f>
        <v>202</v>
      </c>
      <c r="G1124" s="7">
        <f>'Prix - Blé dur 9'!D1124</f>
        <v>467</v>
      </c>
    </row>
    <row r="1125" spans="1:7" x14ac:dyDescent="0.3">
      <c r="A1125">
        <v>167.5</v>
      </c>
      <c r="B1125" s="7">
        <f>'Prix - Colza 2'!D1125</f>
        <v>384.75</v>
      </c>
      <c r="C1125">
        <f>'Prix - Maïs grain 3'!D1125</f>
        <v>171</v>
      </c>
      <c r="F1125" s="7">
        <f>'Prix - Orge 8'!D1125</f>
        <v>200</v>
      </c>
      <c r="G1125" s="7">
        <f>'Prix - Blé dur 9'!D1125</f>
        <v>467</v>
      </c>
    </row>
    <row r="1126" spans="1:7" x14ac:dyDescent="0.3">
      <c r="A1126">
        <v>168.25</v>
      </c>
      <c r="B1126" s="7">
        <f>'Prix - Colza 2'!D1126</f>
        <v>386.25</v>
      </c>
      <c r="C1126">
        <f>'Prix - Maïs grain 3'!D1126</f>
        <v>171</v>
      </c>
      <c r="F1126" s="7">
        <f>'Prix - Orge 8'!D1126</f>
        <v>201.5</v>
      </c>
      <c r="G1126" s="7">
        <f>'Prix - Blé dur 9'!D1126</f>
        <v>467</v>
      </c>
    </row>
    <row r="1127" spans="1:7" x14ac:dyDescent="0.3">
      <c r="A1127">
        <v>169.25</v>
      </c>
      <c r="B1127" s="7">
        <f>'Prix - Colza 2'!D1127</f>
        <v>383.75</v>
      </c>
      <c r="C1127">
        <f>'Prix - Maïs grain 3'!D1127</f>
        <v>171.5</v>
      </c>
      <c r="F1127" s="7">
        <f>'Prix - Orge 8'!D1127</f>
        <v>202</v>
      </c>
      <c r="G1127" s="7">
        <f>'Prix - Blé dur 9'!D1127</f>
        <v>467</v>
      </c>
    </row>
    <row r="1128" spans="1:7" x14ac:dyDescent="0.3">
      <c r="A1128">
        <v>168.75</v>
      </c>
      <c r="B1128" s="7">
        <f>'Prix - Colza 2'!D1128</f>
        <v>388.25</v>
      </c>
      <c r="C1128">
        <f>'Prix - Maïs grain 3'!D1128</f>
        <v>171</v>
      </c>
      <c r="F1128" s="7">
        <f>'Prix - Orge 8'!D1128</f>
        <v>200.2</v>
      </c>
      <c r="G1128" s="7">
        <f>'Prix - Blé dur 9'!D1128</f>
        <v>475</v>
      </c>
    </row>
    <row r="1129" spans="1:7" x14ac:dyDescent="0.3">
      <c r="A1129">
        <v>168.25</v>
      </c>
      <c r="B1129" s="7">
        <f>'Prix - Colza 2'!D1129</f>
        <v>386</v>
      </c>
      <c r="C1129">
        <f>'Prix - Maïs grain 3'!D1129</f>
        <v>171</v>
      </c>
      <c r="F1129" s="7">
        <f>'Prix - Orge 8'!D1129</f>
        <v>201.5</v>
      </c>
      <c r="G1129" s="7">
        <f>'Prix - Blé dur 9'!D1129</f>
        <v>475</v>
      </c>
    </row>
    <row r="1130" spans="1:7" x14ac:dyDescent="0.3">
      <c r="A1130">
        <v>168.25</v>
      </c>
      <c r="B1130" s="7">
        <f>'Prix - Colza 2'!D1130</f>
        <v>386.25</v>
      </c>
      <c r="C1130">
        <f>'Prix - Maïs grain 3'!D1130</f>
        <v>170.25</v>
      </c>
      <c r="F1130" s="7">
        <f>'Prix - Orge 8'!D1130</f>
        <v>199.5</v>
      </c>
      <c r="G1130" s="7">
        <f>'Prix - Blé dur 9'!D1130</f>
        <v>475</v>
      </c>
    </row>
    <row r="1131" spans="1:7" x14ac:dyDescent="0.3">
      <c r="A1131">
        <v>165.25</v>
      </c>
      <c r="B1131" s="7">
        <f>'Prix - Colza 2'!D1131</f>
        <v>388.5</v>
      </c>
      <c r="C1131">
        <f>'Prix - Maïs grain 3'!D1131</f>
        <v>171</v>
      </c>
      <c r="F1131" s="7">
        <f>'Prix - Orge 8'!D1131</f>
        <v>199</v>
      </c>
      <c r="G1131" s="7">
        <f>'Prix - Blé dur 9'!D1131</f>
        <v>467</v>
      </c>
    </row>
    <row r="1132" spans="1:7" x14ac:dyDescent="0.3">
      <c r="A1132">
        <v>161</v>
      </c>
      <c r="B1132" s="7">
        <f>'Prix - Colza 2'!D1132</f>
        <v>389.5</v>
      </c>
      <c r="C1132">
        <f>'Prix - Maïs grain 3'!D1132</f>
        <v>170</v>
      </c>
      <c r="F1132" s="7">
        <f>'Prix - Orge 8'!D1132</f>
        <v>196</v>
      </c>
      <c r="G1132" s="7">
        <f>'Prix - Blé dur 9'!D1132</f>
        <v>467</v>
      </c>
    </row>
    <row r="1133" spans="1:7" x14ac:dyDescent="0.3">
      <c r="A1133">
        <v>162</v>
      </c>
      <c r="B1133" s="7">
        <f>'Prix - Colza 2'!D1133</f>
        <v>391.25</v>
      </c>
      <c r="C1133">
        <f>'Prix - Maïs grain 3'!D1133</f>
        <v>170</v>
      </c>
      <c r="F1133" s="7">
        <f>'Prix - Orge 8'!D1133</f>
        <v>197</v>
      </c>
      <c r="G1133" s="7">
        <f>'Prix - Blé dur 9'!D1133</f>
        <v>467</v>
      </c>
    </row>
    <row r="1134" spans="1:7" x14ac:dyDescent="0.3">
      <c r="A1134">
        <v>160.25</v>
      </c>
      <c r="B1134" s="7">
        <f>'Prix - Colza 2'!D1134</f>
        <v>393.5</v>
      </c>
      <c r="C1134">
        <f>'Prix - Maïs grain 3'!D1134</f>
        <v>171</v>
      </c>
      <c r="F1134" s="7">
        <f>'Prix - Orge 8'!D1134</f>
        <v>199</v>
      </c>
      <c r="G1134" s="7">
        <f>'Prix - Blé dur 9'!D1134</f>
        <v>467</v>
      </c>
    </row>
    <row r="1135" spans="1:7" x14ac:dyDescent="0.3">
      <c r="A1135">
        <v>160</v>
      </c>
      <c r="B1135" s="7">
        <f>'Prix - Colza 2'!D1135</f>
        <v>392.5</v>
      </c>
      <c r="C1135">
        <f>'Prix - Maïs grain 3'!D1135</f>
        <v>171</v>
      </c>
      <c r="F1135" s="7">
        <f>'Prix - Orge 8'!D1135</f>
        <v>199</v>
      </c>
      <c r="G1135" s="7">
        <f>'Prix - Blé dur 9'!D1135</f>
        <v>467</v>
      </c>
    </row>
    <row r="1136" spans="1:7" x14ac:dyDescent="0.3">
      <c r="A1136">
        <v>156.5</v>
      </c>
      <c r="B1136" s="7">
        <f>'Prix - Colza 2'!D1136</f>
        <v>393.5</v>
      </c>
      <c r="C1136">
        <f>'Prix - Maïs grain 3'!D1136</f>
        <v>169.5</v>
      </c>
      <c r="F1136" s="7">
        <f>'Prix - Orge 8'!D1136</f>
        <v>200</v>
      </c>
      <c r="G1136" s="7">
        <f>'Prix - Blé dur 9'!D1136</f>
        <v>467</v>
      </c>
    </row>
    <row r="1137" spans="1:7" x14ac:dyDescent="0.3">
      <c r="A1137">
        <v>159.5</v>
      </c>
      <c r="B1137" s="7">
        <f>'Prix - Colza 2'!D1137</f>
        <v>393.5</v>
      </c>
      <c r="C1137">
        <f>'Prix - Maïs grain 3'!D1137</f>
        <v>170</v>
      </c>
      <c r="F1137" s="7">
        <f>'Prix - Orge 8'!D1137</f>
        <v>197</v>
      </c>
      <c r="G1137" s="7">
        <f>'Prix - Blé dur 9'!D1137</f>
        <v>467</v>
      </c>
    </row>
    <row r="1138" spans="1:7" x14ac:dyDescent="0.3">
      <c r="A1138">
        <v>162</v>
      </c>
      <c r="B1138" s="7">
        <f>'Prix - Colza 2'!D1138</f>
        <v>390.25</v>
      </c>
      <c r="C1138">
        <f>'Prix - Maïs grain 3'!D1138</f>
        <v>169</v>
      </c>
      <c r="F1138" s="7">
        <f>'Prix - Orge 8'!D1138</f>
        <v>197.25</v>
      </c>
      <c r="G1138" s="7">
        <f>'Prix - Blé dur 9'!D1138</f>
        <v>467</v>
      </c>
    </row>
    <row r="1139" spans="1:7" x14ac:dyDescent="0.3">
      <c r="A1139">
        <v>162.25</v>
      </c>
      <c r="B1139" s="7">
        <f>'Prix - Colza 2'!D1139</f>
        <v>387.5</v>
      </c>
      <c r="C1139">
        <f>'Prix - Maïs grain 3'!D1139</f>
        <v>168.5</v>
      </c>
      <c r="F1139" s="7">
        <f>'Prix - Orge 8'!D1139</f>
        <v>198.5</v>
      </c>
      <c r="G1139" s="7">
        <f>'Prix - Blé dur 9'!D1139</f>
        <v>467</v>
      </c>
    </row>
    <row r="1140" spans="1:7" x14ac:dyDescent="0.3">
      <c r="A1140">
        <v>161.75</v>
      </c>
      <c r="B1140" s="7">
        <f>'Prix - Colza 2'!D1140</f>
        <v>390</v>
      </c>
      <c r="C1140">
        <f>'Prix - Maïs grain 3'!D1140</f>
        <v>168</v>
      </c>
      <c r="F1140" s="7">
        <f>'Prix - Orge 8'!D1140</f>
        <v>195.5</v>
      </c>
      <c r="G1140" s="7">
        <f>'Prix - Blé dur 9'!D1140</f>
        <v>467</v>
      </c>
    </row>
    <row r="1141" spans="1:7" x14ac:dyDescent="0.3">
      <c r="A1141">
        <v>172.5</v>
      </c>
      <c r="B1141" s="7">
        <f>'Prix - Colza 2'!D1141</f>
        <v>391.25</v>
      </c>
      <c r="C1141">
        <f>'Prix - Maïs grain 3'!D1141</f>
        <v>167.5</v>
      </c>
      <c r="F1141" s="7">
        <f>'Prix - Orge 8'!D1141</f>
        <v>198</v>
      </c>
      <c r="G1141" s="7">
        <f>'Prix - Blé dur 9'!D1141</f>
        <v>467</v>
      </c>
    </row>
    <row r="1142" spans="1:7" x14ac:dyDescent="0.3">
      <c r="A1142">
        <v>173.25</v>
      </c>
      <c r="B1142" s="7">
        <f>'Prix - Colza 2'!D1142</f>
        <v>392.5</v>
      </c>
      <c r="C1142">
        <f>'Prix - Maïs grain 3'!D1142</f>
        <v>167.75</v>
      </c>
      <c r="F1142" s="7">
        <f>'Prix - Orge 8'!D1142</f>
        <v>199</v>
      </c>
      <c r="G1142" s="7">
        <f>'Prix - Blé dur 9'!D1142</f>
        <v>467</v>
      </c>
    </row>
    <row r="1143" spans="1:7" x14ac:dyDescent="0.3">
      <c r="A1143">
        <v>173.25</v>
      </c>
      <c r="B1143" s="7">
        <f>'Prix - Colza 2'!D1143</f>
        <v>392.25</v>
      </c>
      <c r="C1143">
        <f>'Prix - Maïs grain 3'!D1143</f>
        <v>167.5</v>
      </c>
      <c r="F1143" s="7">
        <f>'Prix - Orge 8'!D1143</f>
        <v>198</v>
      </c>
      <c r="G1143" s="7">
        <f>'Prix - Blé dur 9'!D1143</f>
        <v>467</v>
      </c>
    </row>
    <row r="1144" spans="1:7" x14ac:dyDescent="0.3">
      <c r="A1144">
        <v>174</v>
      </c>
      <c r="B1144" s="7">
        <f>'Prix - Colza 2'!D1144</f>
        <v>397</v>
      </c>
      <c r="C1144">
        <f>'Prix - Maïs grain 3'!D1144</f>
        <v>167</v>
      </c>
      <c r="F1144" s="7">
        <f>'Prix - Orge 8'!D1144</f>
        <v>197.5</v>
      </c>
      <c r="G1144" s="7">
        <f>'Prix - Blé dur 9'!D1144</f>
        <v>467</v>
      </c>
    </row>
    <row r="1145" spans="1:7" x14ac:dyDescent="0.3">
      <c r="A1145">
        <v>174.25</v>
      </c>
      <c r="B1145" s="7">
        <f>'Prix - Colza 2'!D1145</f>
        <v>394</v>
      </c>
      <c r="C1145">
        <f>'Prix - Maïs grain 3'!D1145</f>
        <v>166.25</v>
      </c>
      <c r="F1145" s="7">
        <f>'Prix - Orge 8'!D1145</f>
        <v>198</v>
      </c>
      <c r="G1145" s="7">
        <f>'Prix - Blé dur 9'!D1145</f>
        <v>467</v>
      </c>
    </row>
    <row r="1146" spans="1:7" x14ac:dyDescent="0.3">
      <c r="A1146">
        <v>174.75</v>
      </c>
      <c r="B1146" s="7">
        <f>'Prix - Colza 2'!D1146</f>
        <v>391.5</v>
      </c>
      <c r="C1146">
        <f>'Prix - Maïs grain 3'!D1146</f>
        <v>166.25</v>
      </c>
      <c r="F1146" s="7">
        <f>'Prix - Orge 8'!D1146</f>
        <v>200</v>
      </c>
      <c r="G1146" s="7">
        <f>'Prix - Blé dur 9'!D1146</f>
        <v>467</v>
      </c>
    </row>
    <row r="1147" spans="1:7" x14ac:dyDescent="0.3">
      <c r="A1147">
        <v>174.25</v>
      </c>
      <c r="B1147" s="7">
        <f>'Prix - Colza 2'!D1147</f>
        <v>390.25</v>
      </c>
      <c r="C1147">
        <f>'Prix - Maïs grain 3'!D1147</f>
        <v>166.25</v>
      </c>
      <c r="F1147" s="7">
        <f>'Prix - Orge 8'!D1147</f>
        <v>200</v>
      </c>
      <c r="G1147" s="7">
        <f>'Prix - Blé dur 9'!D1147</f>
        <v>467</v>
      </c>
    </row>
    <row r="1148" spans="1:7" x14ac:dyDescent="0.3">
      <c r="A1148">
        <v>174.75</v>
      </c>
      <c r="B1148" s="7">
        <f>'Prix - Colza 2'!D1148</f>
        <v>390</v>
      </c>
      <c r="C1148">
        <f>'Prix - Maïs grain 3'!D1148</f>
        <v>166.5</v>
      </c>
      <c r="F1148" s="7">
        <f>'Prix - Orge 8'!D1148</f>
        <v>201.25</v>
      </c>
      <c r="G1148" s="7">
        <f>'Prix - Blé dur 9'!D1148</f>
        <v>467</v>
      </c>
    </row>
    <row r="1149" spans="1:7" x14ac:dyDescent="0.3">
      <c r="A1149">
        <v>174.5</v>
      </c>
      <c r="B1149" s="7">
        <f>'Prix - Colza 2'!D1149</f>
        <v>388.5</v>
      </c>
      <c r="C1149">
        <f>'Prix - Maïs grain 3'!D1149</f>
        <v>168</v>
      </c>
      <c r="F1149" s="7">
        <f>'Prix - Orge 8'!D1149</f>
        <v>202</v>
      </c>
      <c r="G1149" s="7">
        <f>'Prix - Blé dur 9'!D1149</f>
        <v>467</v>
      </c>
    </row>
    <row r="1150" spans="1:7" x14ac:dyDescent="0.3">
      <c r="A1150">
        <v>174.25</v>
      </c>
      <c r="B1150" s="7">
        <f>'Prix - Colza 2'!D1150</f>
        <v>384.5</v>
      </c>
      <c r="C1150">
        <f>'Prix - Maïs grain 3'!D1150</f>
        <v>169</v>
      </c>
      <c r="F1150" s="7">
        <f>'Prix - Orge 8'!D1150</f>
        <v>204</v>
      </c>
      <c r="G1150" s="7">
        <f>'Prix - Blé dur 9'!D1150</f>
        <v>467</v>
      </c>
    </row>
    <row r="1151" spans="1:7" x14ac:dyDescent="0.3">
      <c r="A1151">
        <v>175</v>
      </c>
      <c r="B1151" s="7">
        <f>'Prix - Colza 2'!D1151</f>
        <v>387.75</v>
      </c>
      <c r="C1151">
        <f>'Prix - Maïs grain 3'!D1151</f>
        <v>169.5</v>
      </c>
      <c r="F1151" s="7">
        <f>'Prix - Orge 8'!D1151</f>
        <v>203.5</v>
      </c>
      <c r="G1151" s="7">
        <f>'Prix - Blé dur 9'!D1151</f>
        <v>467</v>
      </c>
    </row>
    <row r="1152" spans="1:7" x14ac:dyDescent="0.3">
      <c r="A1152">
        <v>174.5</v>
      </c>
      <c r="B1152" s="7">
        <f>'Prix - Colza 2'!D1152</f>
        <v>385</v>
      </c>
      <c r="C1152">
        <f>'Prix - Maïs grain 3'!D1152</f>
        <v>169</v>
      </c>
      <c r="F1152" s="7">
        <f>'Prix - Orge 8'!D1152</f>
        <v>202</v>
      </c>
      <c r="G1152" s="7">
        <f>'Prix - Blé dur 9'!D1152</f>
        <v>467</v>
      </c>
    </row>
    <row r="1153" spans="1:7" x14ac:dyDescent="0.3">
      <c r="A1153">
        <v>174.75</v>
      </c>
      <c r="B1153" s="7">
        <f>'Prix - Colza 2'!D1153</f>
        <v>385.25</v>
      </c>
      <c r="C1153">
        <f>'Prix - Maïs grain 3'!D1153</f>
        <v>170</v>
      </c>
      <c r="F1153" s="7">
        <f>'Prix - Orge 8'!D1153</f>
        <v>202</v>
      </c>
      <c r="G1153" s="7">
        <f>'Prix - Blé dur 9'!D1153</f>
        <v>467</v>
      </c>
    </row>
    <row r="1154" spans="1:7" x14ac:dyDescent="0.3">
      <c r="A1154">
        <v>175</v>
      </c>
      <c r="B1154" s="7">
        <f>'Prix - Colza 2'!D1154</f>
        <v>383.25</v>
      </c>
      <c r="C1154">
        <f>'Prix - Maïs grain 3'!D1154</f>
        <v>170.5</v>
      </c>
      <c r="F1154" s="7">
        <f>'Prix - Orge 8'!D1154</f>
        <v>201.5</v>
      </c>
      <c r="G1154" s="7">
        <f>'Prix - Blé dur 9'!D1154</f>
        <v>467</v>
      </c>
    </row>
    <row r="1155" spans="1:7" x14ac:dyDescent="0.3">
      <c r="A1155">
        <v>175</v>
      </c>
      <c r="B1155" s="7">
        <f>'Prix - Colza 2'!D1155</f>
        <v>384</v>
      </c>
      <c r="C1155">
        <f>'Prix - Maïs grain 3'!D1155</f>
        <v>170.5</v>
      </c>
      <c r="F1155" s="7">
        <f>'Prix - Orge 8'!D1155</f>
        <v>200</v>
      </c>
      <c r="G1155" s="7">
        <f>'Prix - Blé dur 9'!D1155</f>
        <v>467</v>
      </c>
    </row>
    <row r="1156" spans="1:7" x14ac:dyDescent="0.3">
      <c r="A1156">
        <v>175.75</v>
      </c>
      <c r="B1156" s="7">
        <f>'Prix - Colza 2'!D1156</f>
        <v>386</v>
      </c>
      <c r="C1156">
        <f>'Prix - Maïs grain 3'!D1156</f>
        <v>171.75</v>
      </c>
      <c r="F1156" s="7">
        <f>'Prix - Orge 8'!D1156</f>
        <v>199.5</v>
      </c>
      <c r="G1156" s="7">
        <f>'Prix - Blé dur 9'!D1156</f>
        <v>467</v>
      </c>
    </row>
    <row r="1157" spans="1:7" x14ac:dyDescent="0.3">
      <c r="A1157">
        <v>175.5</v>
      </c>
      <c r="B1157" s="7">
        <f>'Prix - Colza 2'!D1157</f>
        <v>388.25</v>
      </c>
      <c r="C1157">
        <f>'Prix - Maïs grain 3'!D1157</f>
        <v>172.5</v>
      </c>
      <c r="F1157" s="7">
        <f>'Prix - Orge 8'!D1157</f>
        <v>201</v>
      </c>
      <c r="G1157" s="7">
        <f>'Prix - Blé dur 9'!D1157</f>
        <v>467</v>
      </c>
    </row>
    <row r="1158" spans="1:7" x14ac:dyDescent="0.3">
      <c r="A1158">
        <v>175.5</v>
      </c>
      <c r="B1158" s="7">
        <f>'Prix - Colza 2'!D1158</f>
        <v>388.5</v>
      </c>
      <c r="C1158">
        <f>'Prix - Maïs grain 3'!D1158</f>
        <v>171</v>
      </c>
      <c r="F1158" s="7">
        <f>'Prix - Orge 8'!D1158</f>
        <v>202.5</v>
      </c>
      <c r="G1158" s="7">
        <f>'Prix - Blé dur 9'!D1158</f>
        <v>467</v>
      </c>
    </row>
    <row r="1159" spans="1:7" x14ac:dyDescent="0.3">
      <c r="A1159">
        <v>176.5</v>
      </c>
      <c r="B1159" s="7">
        <f>'Prix - Colza 2'!D1159</f>
        <v>387.25</v>
      </c>
      <c r="C1159">
        <f>'Prix - Maïs grain 3'!D1159</f>
        <v>171.25</v>
      </c>
      <c r="F1159" s="7">
        <f>'Prix - Orge 8'!D1159</f>
        <v>202</v>
      </c>
      <c r="G1159" s="7">
        <f>'Prix - Blé dur 9'!D1159</f>
        <v>467</v>
      </c>
    </row>
    <row r="1160" spans="1:7" x14ac:dyDescent="0.3">
      <c r="A1160">
        <v>176</v>
      </c>
      <c r="B1160" s="7">
        <f>'Prix - Colza 2'!D1160</f>
        <v>385.75</v>
      </c>
      <c r="C1160">
        <f>'Prix - Maïs grain 3'!D1160</f>
        <v>171</v>
      </c>
      <c r="F1160" s="7">
        <f>'Prix - Orge 8'!D1160</f>
        <v>200</v>
      </c>
      <c r="G1160" s="7">
        <f>'Prix - Blé dur 9'!D1160</f>
        <v>467</v>
      </c>
    </row>
    <row r="1161" spans="1:7" x14ac:dyDescent="0.3">
      <c r="A1161">
        <v>175.25</v>
      </c>
      <c r="B1161" s="7">
        <f>'Prix - Colza 2'!D1161</f>
        <v>387.25</v>
      </c>
      <c r="C1161">
        <f>'Prix - Maïs grain 3'!D1161</f>
        <v>171</v>
      </c>
      <c r="F1161" s="7">
        <f>'Prix - Orge 8'!D1161</f>
        <v>200</v>
      </c>
      <c r="G1161" s="7">
        <f>'Prix - Blé dur 9'!D1161</f>
        <v>467</v>
      </c>
    </row>
    <row r="1162" spans="1:7" x14ac:dyDescent="0.3">
      <c r="A1162">
        <v>175</v>
      </c>
      <c r="B1162" s="7">
        <f>'Prix - Colza 2'!D1162</f>
        <v>387.75</v>
      </c>
      <c r="C1162">
        <f>'Prix - Maïs grain 3'!D1162</f>
        <v>170.5</v>
      </c>
      <c r="F1162" s="7">
        <f>'Prix - Orge 8'!D1162</f>
        <v>196</v>
      </c>
      <c r="G1162" s="7">
        <f>'Prix - Blé dur 9'!D1162</f>
        <v>467</v>
      </c>
    </row>
    <row r="1163" spans="1:7" x14ac:dyDescent="0.3">
      <c r="A1163">
        <v>174.5</v>
      </c>
      <c r="B1163" s="7">
        <f>'Prix - Colza 2'!D1163</f>
        <v>388.5</v>
      </c>
      <c r="C1163">
        <f>'Prix - Maïs grain 3'!D1163</f>
        <v>169</v>
      </c>
      <c r="F1163" s="7">
        <f>'Prix - Orge 8'!D1163</f>
        <v>197</v>
      </c>
      <c r="G1163" s="7">
        <f>'Prix - Blé dur 9'!D1163</f>
        <v>435</v>
      </c>
    </row>
    <row r="1164" spans="1:7" x14ac:dyDescent="0.3">
      <c r="A1164">
        <v>175</v>
      </c>
      <c r="B1164" s="7">
        <f>'Prix - Colza 2'!D1164</f>
        <v>389.5</v>
      </c>
      <c r="C1164">
        <f>'Prix - Maïs grain 3'!D1164</f>
        <v>169</v>
      </c>
      <c r="F1164" s="7">
        <f>'Prix - Orge 8'!D1164</f>
        <v>197.5</v>
      </c>
      <c r="G1164" s="7">
        <f>'Prix - Blé dur 9'!D1164</f>
        <v>435</v>
      </c>
    </row>
    <row r="1165" spans="1:7" x14ac:dyDescent="0.3">
      <c r="A1165">
        <v>175</v>
      </c>
      <c r="B1165" s="7">
        <f>'Prix - Colza 2'!D1165</f>
        <v>389.75</v>
      </c>
      <c r="C1165">
        <f>'Prix - Maïs grain 3'!D1165</f>
        <v>169</v>
      </c>
      <c r="F1165" s="7">
        <f>'Prix - Orge 8'!D1165</f>
        <v>197</v>
      </c>
      <c r="G1165" s="7">
        <f>'Prix - Blé dur 9'!D1165</f>
        <v>435</v>
      </c>
    </row>
    <row r="1166" spans="1:7" x14ac:dyDescent="0.3">
      <c r="A1166">
        <v>176.5</v>
      </c>
      <c r="B1166" s="7">
        <f>'Prix - Colza 2'!D1166</f>
        <v>391</v>
      </c>
      <c r="C1166">
        <f>'Prix - Maïs grain 3'!D1166</f>
        <v>169</v>
      </c>
      <c r="F1166" s="7">
        <f>'Prix - Orge 8'!D1166</f>
        <v>194</v>
      </c>
      <c r="G1166" s="7">
        <f>'Prix - Blé dur 9'!D1166</f>
        <v>433</v>
      </c>
    </row>
    <row r="1167" spans="1:7" x14ac:dyDescent="0.3">
      <c r="A1167">
        <v>175.75</v>
      </c>
      <c r="B1167" s="7">
        <f>'Prix - Colza 2'!D1167</f>
        <v>390.25</v>
      </c>
      <c r="C1167">
        <f>'Prix - Maïs grain 3'!D1167</f>
        <v>170</v>
      </c>
      <c r="F1167" s="7">
        <f>'Prix - Orge 8'!D1167</f>
        <v>191</v>
      </c>
      <c r="G1167" s="7">
        <f>'Prix - Blé dur 9'!D1167</f>
        <v>425</v>
      </c>
    </row>
    <row r="1168" spans="1:7" x14ac:dyDescent="0.3">
      <c r="A1168">
        <v>175.25</v>
      </c>
      <c r="B1168" s="7">
        <f>'Prix - Colza 2'!D1168</f>
        <v>390</v>
      </c>
      <c r="C1168">
        <f>'Prix - Maïs grain 3'!D1168</f>
        <v>170</v>
      </c>
      <c r="F1168" s="7">
        <f>'Prix - Orge 8'!D1168</f>
        <v>189</v>
      </c>
      <c r="G1168" s="7">
        <f>'Prix - Blé dur 9'!D1168</f>
        <v>425</v>
      </c>
    </row>
    <row r="1169" spans="1:7" x14ac:dyDescent="0.3">
      <c r="A1169">
        <v>174.75</v>
      </c>
      <c r="B1169" s="7">
        <f>'Prix - Colza 2'!D1169</f>
        <v>390.5</v>
      </c>
      <c r="C1169">
        <f>'Prix - Maïs grain 3'!D1169</f>
        <v>169</v>
      </c>
      <c r="F1169" s="7">
        <f>'Prix - Orge 8'!D1169</f>
        <v>190.75</v>
      </c>
      <c r="G1169" s="7">
        <f>'Prix - Blé dur 9'!D1169</f>
        <v>425</v>
      </c>
    </row>
    <row r="1170" spans="1:7" x14ac:dyDescent="0.3">
      <c r="A1170">
        <v>174.5</v>
      </c>
      <c r="B1170" s="7">
        <f>'Prix - Colza 2'!D1170</f>
        <v>389</v>
      </c>
      <c r="C1170">
        <f>'Prix - Maïs grain 3'!D1170</f>
        <v>169</v>
      </c>
      <c r="F1170" s="7">
        <f>'Prix - Orge 8'!D1170</f>
        <v>193</v>
      </c>
      <c r="G1170" s="7">
        <f>'Prix - Blé dur 9'!D1170</f>
        <v>440</v>
      </c>
    </row>
    <row r="1171" spans="1:7" x14ac:dyDescent="0.3">
      <c r="A1171">
        <v>174.75</v>
      </c>
      <c r="B1171" s="7">
        <f>'Prix - Colza 2'!D1171</f>
        <v>391</v>
      </c>
      <c r="C1171">
        <f>'Prix - Maïs grain 3'!D1171</f>
        <v>169</v>
      </c>
      <c r="F1171" s="7">
        <f>'Prix - Orge 8'!D1171</f>
        <v>193</v>
      </c>
      <c r="G1171" s="7">
        <f>'Prix - Blé dur 9'!D1171</f>
        <v>440</v>
      </c>
    </row>
    <row r="1172" spans="1:7" x14ac:dyDescent="0.3">
      <c r="A1172">
        <v>174.25</v>
      </c>
      <c r="B1172" s="7">
        <f>'Prix - Colza 2'!D1172</f>
        <v>390.25</v>
      </c>
      <c r="C1172">
        <f>'Prix - Maïs grain 3'!D1172</f>
        <v>169.75</v>
      </c>
      <c r="F1172" s="7">
        <f>'Prix - Orge 8'!D1172</f>
        <v>190</v>
      </c>
      <c r="G1172" s="7">
        <f>'Prix - Blé dur 9'!D1172</f>
        <v>435</v>
      </c>
    </row>
    <row r="1173" spans="1:7" x14ac:dyDescent="0.3">
      <c r="A1173">
        <v>174.25</v>
      </c>
      <c r="B1173" s="7">
        <f>'Prix - Colza 2'!D1173</f>
        <v>390.5</v>
      </c>
      <c r="C1173">
        <f>'Prix - Maïs grain 3'!D1173</f>
        <v>168.75</v>
      </c>
      <c r="F1173" s="7">
        <f>'Prix - Orge 8'!D1173</f>
        <v>188</v>
      </c>
      <c r="G1173" s="7">
        <f>'Prix - Blé dur 9'!D1173</f>
        <v>435</v>
      </c>
    </row>
    <row r="1174" spans="1:7" x14ac:dyDescent="0.3">
      <c r="A1174">
        <v>173.75</v>
      </c>
      <c r="B1174" s="7">
        <f>'Prix - Colza 2'!D1174</f>
        <v>389.75</v>
      </c>
      <c r="C1174">
        <f>'Prix - Maïs grain 3'!D1174</f>
        <v>169.25</v>
      </c>
      <c r="F1174" s="7">
        <f>'Prix - Orge 8'!D1174</f>
        <v>190</v>
      </c>
      <c r="G1174" s="7">
        <f>'Prix - Blé dur 9'!D1174</f>
        <v>452.5</v>
      </c>
    </row>
    <row r="1175" spans="1:7" x14ac:dyDescent="0.3">
      <c r="A1175">
        <v>172.5</v>
      </c>
      <c r="B1175" s="7">
        <f>'Prix - Colza 2'!D1175</f>
        <v>387.25</v>
      </c>
      <c r="C1175">
        <f>'Prix - Maïs grain 3'!D1175</f>
        <v>169.5</v>
      </c>
      <c r="F1175" s="7">
        <f>'Prix - Orge 8'!D1175</f>
        <v>190</v>
      </c>
      <c r="G1175" s="7">
        <f>'Prix - Blé dur 9'!D1175</f>
        <v>452.5</v>
      </c>
    </row>
    <row r="1176" spans="1:7" x14ac:dyDescent="0.3">
      <c r="A1176">
        <v>172</v>
      </c>
      <c r="B1176" s="7">
        <f>'Prix - Colza 2'!D1176</f>
        <v>386.25</v>
      </c>
      <c r="C1176">
        <f>'Prix - Maïs grain 3'!D1176</f>
        <v>169.5</v>
      </c>
      <c r="F1176" s="7">
        <f>'Prix - Orge 8'!D1176</f>
        <v>187.5</v>
      </c>
      <c r="G1176" s="7">
        <f>'Prix - Blé dur 9'!D1176</f>
        <v>452.5</v>
      </c>
    </row>
    <row r="1177" spans="1:7" x14ac:dyDescent="0.3">
      <c r="A1177">
        <v>173.5</v>
      </c>
      <c r="B1177" s="7">
        <f>'Prix - Colza 2'!D1177</f>
        <v>388</v>
      </c>
      <c r="C1177">
        <f>'Prix - Maïs grain 3'!D1177</f>
        <v>169.5</v>
      </c>
      <c r="F1177" s="7">
        <f>'Prix - Orge 8'!D1177</f>
        <v>186</v>
      </c>
      <c r="G1177" s="7">
        <f>'Prix - Blé dur 9'!D1177</f>
        <v>452.5</v>
      </c>
    </row>
    <row r="1178" spans="1:7" x14ac:dyDescent="0.3">
      <c r="A1178">
        <v>174.25</v>
      </c>
      <c r="B1178" s="7">
        <f>'Prix - Colza 2'!D1178</f>
        <v>389.75</v>
      </c>
      <c r="C1178">
        <f>'Prix - Maïs grain 3'!D1178</f>
        <v>168.75</v>
      </c>
      <c r="F1178" s="7">
        <f>'Prix - Orge 8'!D1178</f>
        <v>183.75</v>
      </c>
      <c r="G1178" s="7">
        <f>'Prix - Blé dur 9'!D1178</f>
        <v>452.5</v>
      </c>
    </row>
    <row r="1179" spans="1:7" x14ac:dyDescent="0.3">
      <c r="A1179">
        <v>174.5</v>
      </c>
      <c r="B1179" s="7">
        <f>'Prix - Colza 2'!D1179</f>
        <v>390.5</v>
      </c>
      <c r="C1179">
        <f>'Prix - Maïs grain 3'!D1179</f>
        <v>168.75</v>
      </c>
      <c r="F1179" s="7">
        <f>'Prix - Orge 8'!D1179</f>
        <v>183</v>
      </c>
      <c r="G1179" s="7">
        <f>'Prix - Blé dur 9'!D1179</f>
        <v>452.5</v>
      </c>
    </row>
    <row r="1180" spans="1:7" x14ac:dyDescent="0.3">
      <c r="A1180">
        <v>173.5</v>
      </c>
      <c r="B1180" s="7">
        <f>'Prix - Colza 2'!D1180</f>
        <v>389</v>
      </c>
      <c r="C1180">
        <f>'Prix - Maïs grain 3'!D1180</f>
        <v>168.75</v>
      </c>
      <c r="F1180" s="7">
        <f>'Prix - Orge 8'!D1180</f>
        <v>182</v>
      </c>
      <c r="G1180" s="7">
        <f>'Prix - Blé dur 9'!D1180</f>
        <v>435</v>
      </c>
    </row>
    <row r="1181" spans="1:7" x14ac:dyDescent="0.3">
      <c r="A1181">
        <v>173.75</v>
      </c>
      <c r="B1181" s="7">
        <f>'Prix - Colza 2'!D1181</f>
        <v>389.5</v>
      </c>
      <c r="C1181">
        <f>'Prix - Maïs grain 3'!D1181</f>
        <v>169.25</v>
      </c>
      <c r="F1181" s="7">
        <f>'Prix - Orge 8'!D1181</f>
        <v>181</v>
      </c>
      <c r="G1181" s="7">
        <f>'Prix - Blé dur 9'!D1181</f>
        <v>435</v>
      </c>
    </row>
    <row r="1182" spans="1:7" x14ac:dyDescent="0.3">
      <c r="A1182">
        <v>174.75</v>
      </c>
      <c r="B1182" s="7">
        <f>'Prix - Colza 2'!D1182</f>
        <v>393.5</v>
      </c>
      <c r="C1182">
        <f>'Prix - Maïs grain 3'!D1182</f>
        <v>169.75</v>
      </c>
      <c r="F1182" s="7">
        <f>'Prix - Orge 8'!D1182</f>
        <v>181</v>
      </c>
      <c r="G1182" s="7">
        <f>'Prix - Blé dur 9'!D1182</f>
        <v>435</v>
      </c>
    </row>
    <row r="1183" spans="1:7" x14ac:dyDescent="0.3">
      <c r="A1183">
        <v>175</v>
      </c>
      <c r="B1183" s="7">
        <f>'Prix - Colza 2'!D1183</f>
        <v>393</v>
      </c>
      <c r="C1183">
        <f>'Prix - Maïs grain 3'!D1183</f>
        <v>170.5</v>
      </c>
      <c r="F1183" s="7">
        <f>'Prix - Orge 8'!D1183</f>
        <v>180</v>
      </c>
      <c r="G1183" s="7">
        <f>'Prix - Blé dur 9'!D1183</f>
        <v>435</v>
      </c>
    </row>
    <row r="1184" spans="1:7" x14ac:dyDescent="0.3">
      <c r="A1184">
        <v>175.75</v>
      </c>
      <c r="B1184" s="7">
        <f>'Prix - Colza 2'!D1184</f>
        <v>393.75</v>
      </c>
      <c r="C1184">
        <f>'Prix - Maïs grain 3'!D1184</f>
        <v>170.25</v>
      </c>
      <c r="F1184" s="7">
        <f>'Prix - Orge 8'!D1184</f>
        <v>174.5</v>
      </c>
      <c r="G1184" s="7">
        <f>'Prix - Blé dur 9'!D1184</f>
        <v>435</v>
      </c>
    </row>
    <row r="1185" spans="1:7" x14ac:dyDescent="0.3">
      <c r="A1185">
        <v>177.25</v>
      </c>
      <c r="B1185" s="7">
        <f>'Prix - Colza 2'!D1185</f>
        <v>394.25</v>
      </c>
      <c r="C1185">
        <f>'Prix - Maïs grain 3'!D1185</f>
        <v>170.75</v>
      </c>
      <c r="F1185" s="7">
        <f>'Prix - Orge 8'!D1185</f>
        <v>175</v>
      </c>
      <c r="G1185" s="7">
        <f>'Prix - Blé dur 9'!D1185</f>
        <v>435</v>
      </c>
    </row>
    <row r="1186" spans="1:7" x14ac:dyDescent="0.3">
      <c r="A1186">
        <v>176.5</v>
      </c>
      <c r="B1186" s="7">
        <f>'Prix - Colza 2'!D1186</f>
        <v>393.75</v>
      </c>
      <c r="C1186">
        <f>'Prix - Maïs grain 3'!D1186</f>
        <v>170.75</v>
      </c>
      <c r="F1186" s="7">
        <f>'Prix - Orge 8'!D1186</f>
        <v>167.5</v>
      </c>
      <c r="G1186" s="7">
        <f>'Prix - Blé dur 9'!D1186</f>
        <v>425</v>
      </c>
    </row>
    <row r="1187" spans="1:7" x14ac:dyDescent="0.3">
      <c r="A1187">
        <v>177.25</v>
      </c>
      <c r="B1187" s="7">
        <f>'Prix - Colza 2'!D1187</f>
        <v>396.5</v>
      </c>
      <c r="C1187">
        <f>'Prix - Maïs grain 3'!D1187</f>
        <v>172</v>
      </c>
      <c r="F1187" s="7">
        <f>'Prix - Orge 8'!D1187</f>
        <v>167.5</v>
      </c>
      <c r="G1187" s="7">
        <f>'Prix - Blé dur 9'!D1187</f>
        <v>425</v>
      </c>
    </row>
    <row r="1188" spans="1:7" x14ac:dyDescent="0.3">
      <c r="A1188">
        <v>177.5</v>
      </c>
      <c r="B1188" s="7">
        <f>'Prix - Colza 2'!D1188</f>
        <v>394.25</v>
      </c>
      <c r="C1188">
        <f>'Prix - Maïs grain 3'!D1188</f>
        <v>172</v>
      </c>
      <c r="F1188" s="7">
        <f>'Prix - Orge 8'!D1188</f>
        <v>168.5</v>
      </c>
      <c r="G1188" s="7">
        <f>'Prix - Blé dur 9'!D1188</f>
        <v>425</v>
      </c>
    </row>
    <row r="1189" spans="1:7" x14ac:dyDescent="0.3">
      <c r="A1189">
        <v>176.5</v>
      </c>
      <c r="B1189" s="7">
        <f>'Prix - Colza 2'!D1189</f>
        <v>392.75</v>
      </c>
      <c r="C1189">
        <f>'Prix - Maïs grain 3'!D1189</f>
        <v>172.75</v>
      </c>
      <c r="F1189" s="7">
        <f>'Prix - Orge 8'!D1189</f>
        <v>164.5</v>
      </c>
      <c r="G1189" s="7">
        <f>'Prix - Blé dur 9'!D1189</f>
        <v>425</v>
      </c>
    </row>
    <row r="1190" spans="1:7" x14ac:dyDescent="0.3">
      <c r="A1190">
        <v>175.5</v>
      </c>
      <c r="B1190" s="7">
        <f>'Prix - Colza 2'!D1190</f>
        <v>390.25</v>
      </c>
      <c r="C1190">
        <f>'Prix - Maïs grain 3'!D1190</f>
        <v>172.75</v>
      </c>
      <c r="F1190" s="7">
        <f>'Prix - Orge 8'!D1190</f>
        <v>168</v>
      </c>
      <c r="G1190" s="7">
        <f>'Prix - Blé dur 9'!D1190</f>
        <v>435</v>
      </c>
    </row>
    <row r="1191" spans="1:7" x14ac:dyDescent="0.3">
      <c r="A1191">
        <v>175.75</v>
      </c>
      <c r="B1191" s="7">
        <f>'Prix - Colza 2'!D1191</f>
        <v>388</v>
      </c>
      <c r="C1191">
        <f>'Prix - Maïs grain 3'!D1191</f>
        <v>173</v>
      </c>
      <c r="F1191" s="7">
        <f>'Prix - Orge 8'!D1191</f>
        <v>169</v>
      </c>
      <c r="G1191" s="7">
        <f>'Prix - Blé dur 9'!D1191</f>
        <v>435</v>
      </c>
    </row>
    <row r="1192" spans="1:7" x14ac:dyDescent="0.3">
      <c r="A1192">
        <v>176</v>
      </c>
      <c r="B1192" s="7">
        <f>'Prix - Colza 2'!D1192</f>
        <v>388.25</v>
      </c>
      <c r="C1192">
        <f>'Prix - Maïs grain 3'!D1192</f>
        <v>173</v>
      </c>
      <c r="F1192" s="7">
        <f>'Prix - Orge 8'!D1192</f>
        <v>164</v>
      </c>
      <c r="G1192" s="7">
        <f>'Prix - Blé dur 9'!D1192</f>
        <v>435</v>
      </c>
    </row>
    <row r="1193" spans="1:7" x14ac:dyDescent="0.3">
      <c r="A1193">
        <v>176</v>
      </c>
      <c r="B1193" s="7">
        <f>'Prix - Colza 2'!D1193</f>
        <v>386.25</v>
      </c>
      <c r="C1193">
        <f>'Prix - Maïs grain 3'!D1193</f>
        <v>171.75</v>
      </c>
      <c r="F1193" s="7">
        <f>'Prix - Orge 8'!D1193</f>
        <v>161</v>
      </c>
      <c r="G1193" s="7">
        <f>'Prix - Blé dur 9'!D1193</f>
        <v>435</v>
      </c>
    </row>
    <row r="1194" spans="1:7" x14ac:dyDescent="0.3">
      <c r="A1194">
        <v>175.75</v>
      </c>
      <c r="B1194" s="7">
        <f>'Prix - Colza 2'!D1194</f>
        <v>383.75</v>
      </c>
      <c r="C1194">
        <f>'Prix - Maïs grain 3'!D1194</f>
        <v>173.5</v>
      </c>
      <c r="F1194" s="7">
        <f>'Prix - Orge 8'!D1194</f>
        <v>162</v>
      </c>
      <c r="G1194" s="7">
        <f>'Prix - Blé dur 9'!D1194</f>
        <v>435</v>
      </c>
    </row>
    <row r="1195" spans="1:7" x14ac:dyDescent="0.3">
      <c r="A1195">
        <v>174</v>
      </c>
      <c r="B1195" s="7">
        <f>'Prix - Colza 2'!D1195</f>
        <v>382</v>
      </c>
      <c r="C1195">
        <f>'Prix - Maïs grain 3'!D1195</f>
        <v>173</v>
      </c>
      <c r="F1195" s="7">
        <f>'Prix - Orge 8'!D1195</f>
        <v>162</v>
      </c>
      <c r="G1195" s="7">
        <f>'Prix - Blé dur 9'!D1195</f>
        <v>435</v>
      </c>
    </row>
    <row r="1196" spans="1:7" x14ac:dyDescent="0.3">
      <c r="A1196">
        <v>175.5</v>
      </c>
      <c r="B1196" s="7">
        <f>'Prix - Colza 2'!D1196</f>
        <v>387.5</v>
      </c>
      <c r="C1196">
        <f>'Prix - Maïs grain 3'!D1196</f>
        <v>172</v>
      </c>
      <c r="F1196" s="7">
        <f>'Prix - Orge 8'!D1196</f>
        <v>160</v>
      </c>
      <c r="G1196" s="7">
        <f>'Prix - Blé dur 9'!D1196</f>
        <v>435</v>
      </c>
    </row>
    <row r="1197" spans="1:7" x14ac:dyDescent="0.3">
      <c r="A1197">
        <v>176</v>
      </c>
      <c r="B1197" s="7">
        <f>'Prix - Colza 2'!D1197</f>
        <v>389.25</v>
      </c>
      <c r="C1197">
        <f>'Prix - Maïs grain 3'!D1197</f>
        <v>171.5</v>
      </c>
      <c r="F1197" s="7">
        <f>'Prix - Orge 8'!D1197</f>
        <v>158</v>
      </c>
      <c r="G1197" s="7">
        <f>'Prix - Blé dur 9'!D1197</f>
        <v>430</v>
      </c>
    </row>
    <row r="1198" spans="1:7" x14ac:dyDescent="0.3">
      <c r="A1198">
        <v>177</v>
      </c>
      <c r="B1198" s="7">
        <f>'Prix - Colza 2'!D1198</f>
        <v>387.5</v>
      </c>
      <c r="C1198">
        <f>'Prix - Maïs grain 3'!D1198</f>
        <v>171.5</v>
      </c>
      <c r="F1198" s="7">
        <f>'Prix - Orge 8'!D1198</f>
        <v>161</v>
      </c>
      <c r="G1198" s="7">
        <f>'Prix - Blé dur 9'!D1198</f>
        <v>430</v>
      </c>
    </row>
    <row r="1199" spans="1:7" x14ac:dyDescent="0.3">
      <c r="A1199">
        <v>176.5</v>
      </c>
      <c r="B1199" s="7">
        <f>'Prix - Colza 2'!D1199</f>
        <v>386</v>
      </c>
      <c r="C1199">
        <f>'Prix - Maïs grain 3'!D1199</f>
        <v>172</v>
      </c>
      <c r="F1199" s="7">
        <f>'Prix - Orge 8'!D1199</f>
        <v>163</v>
      </c>
      <c r="G1199" s="7">
        <f>'Prix - Blé dur 9'!D1199</f>
        <v>430</v>
      </c>
    </row>
    <row r="1200" spans="1:7" x14ac:dyDescent="0.3">
      <c r="A1200">
        <v>176.5</v>
      </c>
      <c r="B1200" s="7">
        <f>'Prix - Colza 2'!D1200</f>
        <v>388</v>
      </c>
      <c r="C1200">
        <f>'Prix - Maïs grain 3'!D1200</f>
        <v>171.75</v>
      </c>
      <c r="F1200" s="7">
        <f>'Prix - Orge 8'!D1200</f>
        <v>161.5</v>
      </c>
      <c r="G1200" s="7">
        <f>'Prix - Blé dur 9'!D1200</f>
        <v>430</v>
      </c>
    </row>
    <row r="1201" spans="1:7" x14ac:dyDescent="0.3">
      <c r="A1201">
        <v>175.75</v>
      </c>
      <c r="B1201" s="7">
        <f>'Prix - Colza 2'!D1201</f>
        <v>384</v>
      </c>
      <c r="C1201">
        <f>'Prix - Maïs grain 3'!D1201</f>
        <v>173</v>
      </c>
      <c r="F1201" s="7">
        <f>'Prix - Orge 8'!D1201</f>
        <v>164</v>
      </c>
      <c r="G1201" s="7">
        <f>'Prix - Blé dur 9'!D1201</f>
        <v>445</v>
      </c>
    </row>
    <row r="1202" spans="1:7" x14ac:dyDescent="0.3">
      <c r="A1202">
        <v>175.75</v>
      </c>
      <c r="B1202" s="7">
        <f>'Prix - Colza 2'!D1202</f>
        <v>383.25</v>
      </c>
      <c r="C1202">
        <f>'Prix - Maïs grain 3'!D1202</f>
        <v>173</v>
      </c>
      <c r="F1202" s="7">
        <f>'Prix - Orge 8'!D1202</f>
        <v>162.5</v>
      </c>
      <c r="G1202" s="7">
        <f>'Prix - Blé dur 9'!D1202</f>
        <v>445</v>
      </c>
    </row>
    <row r="1203" spans="1:7" x14ac:dyDescent="0.3">
      <c r="A1203">
        <v>175.25</v>
      </c>
      <c r="B1203" s="7">
        <f>'Prix - Colza 2'!D1203</f>
        <v>382</v>
      </c>
      <c r="C1203">
        <f>'Prix - Maïs grain 3'!D1203</f>
        <v>172.25</v>
      </c>
      <c r="F1203" s="7">
        <f>'Prix - Orge 8'!D1203</f>
        <v>161</v>
      </c>
      <c r="G1203" s="7">
        <f>'Prix - Blé dur 9'!D1203</f>
        <v>445</v>
      </c>
    </row>
    <row r="1204" spans="1:7" x14ac:dyDescent="0.3">
      <c r="A1204">
        <v>174.5</v>
      </c>
      <c r="B1204" s="7">
        <f>'Prix - Colza 2'!D1204</f>
        <v>380.75</v>
      </c>
      <c r="C1204">
        <f>'Prix - Maïs grain 3'!D1204</f>
        <v>172.75</v>
      </c>
      <c r="F1204" s="7">
        <f>'Prix - Orge 8'!D1204</f>
        <v>161.5</v>
      </c>
      <c r="G1204" s="7">
        <f>'Prix - Blé dur 9'!D1204</f>
        <v>445</v>
      </c>
    </row>
    <row r="1205" spans="1:7" x14ac:dyDescent="0.3">
      <c r="A1205">
        <v>172.5</v>
      </c>
      <c r="B1205" s="7">
        <f>'Prix - Colza 2'!D1205</f>
        <v>376</v>
      </c>
      <c r="C1205">
        <f>'Prix - Maïs grain 3'!D1205</f>
        <v>173.25</v>
      </c>
      <c r="F1205" s="7">
        <f>'Prix - Orge 8'!D1205</f>
        <v>168.5</v>
      </c>
      <c r="G1205" s="7">
        <f>'Prix - Blé dur 9'!D1205</f>
        <v>445</v>
      </c>
    </row>
    <row r="1206" spans="1:7" x14ac:dyDescent="0.3">
      <c r="A1206">
        <v>172.75</v>
      </c>
      <c r="B1206" s="7">
        <f>'Prix - Colza 2'!D1206</f>
        <v>374</v>
      </c>
      <c r="C1206">
        <f>'Prix - Maïs grain 3'!D1206</f>
        <v>174.75</v>
      </c>
      <c r="F1206" s="7">
        <f>'Prix - Orge 8'!D1206</f>
        <v>169</v>
      </c>
      <c r="G1206" s="7">
        <f>'Prix - Blé dur 9'!D1206</f>
        <v>445</v>
      </c>
    </row>
    <row r="1207" spans="1:7" x14ac:dyDescent="0.3">
      <c r="A1207">
        <v>174.25</v>
      </c>
      <c r="B1207" s="7">
        <f>'Prix - Colza 2'!D1207</f>
        <v>375</v>
      </c>
      <c r="C1207">
        <f>'Prix - Maïs grain 3'!D1207</f>
        <v>175.5</v>
      </c>
      <c r="F1207" s="7">
        <f>'Prix - Orge 8'!D1207</f>
        <v>173</v>
      </c>
      <c r="G1207" s="7">
        <f>'Prix - Blé dur 9'!D1207</f>
        <v>445</v>
      </c>
    </row>
    <row r="1208" spans="1:7" x14ac:dyDescent="0.3">
      <c r="A1208">
        <v>173.75</v>
      </c>
      <c r="B1208" s="7">
        <f>'Prix - Colza 2'!D1208</f>
        <v>372.25</v>
      </c>
      <c r="C1208">
        <f>'Prix - Maïs grain 3'!D1208</f>
        <v>174.25</v>
      </c>
      <c r="F1208" s="7">
        <f>'Prix - Orge 8'!D1208</f>
        <v>170</v>
      </c>
      <c r="G1208" s="7">
        <f>'Prix - Blé dur 9'!D1208</f>
        <v>445</v>
      </c>
    </row>
    <row r="1209" spans="1:7" x14ac:dyDescent="0.3">
      <c r="A1209">
        <v>173.25</v>
      </c>
      <c r="B1209" s="7">
        <f>'Prix - Colza 2'!D1209</f>
        <v>372.25</v>
      </c>
      <c r="C1209">
        <f>'Prix - Maïs grain 3'!D1209</f>
        <v>174.5</v>
      </c>
      <c r="F1209" s="7">
        <f>'Prix - Orge 8'!D1209</f>
        <v>169</v>
      </c>
      <c r="G1209" s="7">
        <f>'Prix - Blé dur 9'!D1209</f>
        <v>445</v>
      </c>
    </row>
    <row r="1210" spans="1:7" x14ac:dyDescent="0.3">
      <c r="A1210">
        <v>172.5</v>
      </c>
      <c r="B1210" s="7">
        <f>'Prix - Colza 2'!D1210</f>
        <v>372.5</v>
      </c>
      <c r="C1210">
        <f>'Prix - Maïs grain 3'!D1210</f>
        <v>175.25</v>
      </c>
      <c r="F1210" s="7">
        <f>'Prix - Orge 8'!D1210</f>
        <v>168.5</v>
      </c>
      <c r="G1210" s="7">
        <f>'Prix - Blé dur 9'!D1210</f>
        <v>445</v>
      </c>
    </row>
    <row r="1211" spans="1:7" x14ac:dyDescent="0.3">
      <c r="A1211">
        <v>172</v>
      </c>
      <c r="B1211" s="7">
        <f>'Prix - Colza 2'!D1211</f>
        <v>371</v>
      </c>
      <c r="C1211">
        <f>'Prix - Maïs grain 3'!D1211</f>
        <v>174.25</v>
      </c>
      <c r="F1211" s="7">
        <f>'Prix - Orge 8'!D1211</f>
        <v>171.5</v>
      </c>
      <c r="G1211" s="7">
        <f>'Prix - Blé dur 9'!D1211</f>
        <v>445</v>
      </c>
    </row>
    <row r="1212" spans="1:7" x14ac:dyDescent="0.3">
      <c r="A1212">
        <v>171</v>
      </c>
      <c r="B1212" s="7">
        <f>'Prix - Colza 2'!D1212</f>
        <v>371.5</v>
      </c>
      <c r="C1212">
        <f>'Prix - Maïs grain 3'!D1212</f>
        <v>174</v>
      </c>
      <c r="F1212" s="7">
        <f>'Prix - Orge 8'!D1212</f>
        <v>169.5</v>
      </c>
      <c r="G1212" s="7">
        <f>'Prix - Blé dur 9'!D1212</f>
        <v>445</v>
      </c>
    </row>
    <row r="1213" spans="1:7" x14ac:dyDescent="0.3">
      <c r="A1213">
        <v>171</v>
      </c>
      <c r="B1213" s="7">
        <f>'Prix - Colza 2'!D1213</f>
        <v>370</v>
      </c>
      <c r="C1213">
        <f>'Prix - Maïs grain 3'!D1213</f>
        <v>173.5</v>
      </c>
      <c r="F1213" s="7">
        <f>'Prix - Orge 8'!D1213</f>
        <v>170.5</v>
      </c>
      <c r="G1213" s="7">
        <f>'Prix - Blé dur 9'!D1213</f>
        <v>445</v>
      </c>
    </row>
    <row r="1214" spans="1:7" x14ac:dyDescent="0.3">
      <c r="A1214">
        <v>170.5</v>
      </c>
      <c r="B1214" s="7">
        <f>'Prix - Colza 2'!D1214</f>
        <v>365.75</v>
      </c>
      <c r="C1214">
        <f>'Prix - Maïs grain 3'!D1214</f>
        <v>172.25</v>
      </c>
      <c r="F1214" s="7">
        <f>'Prix - Orge 8'!D1214</f>
        <v>170</v>
      </c>
      <c r="G1214" s="7">
        <f>'Prix - Blé dur 9'!D1214</f>
        <v>445</v>
      </c>
    </row>
    <row r="1215" spans="1:7" x14ac:dyDescent="0.3">
      <c r="A1215">
        <v>169.75</v>
      </c>
      <c r="B1215" s="7">
        <f>'Prix - Colza 2'!D1215</f>
        <v>365</v>
      </c>
      <c r="C1215">
        <f>'Prix - Maïs grain 3'!D1215</f>
        <v>175</v>
      </c>
      <c r="F1215" s="7">
        <f>'Prix - Orge 8'!D1215</f>
        <v>169.5</v>
      </c>
      <c r="G1215" s="7">
        <f>'Prix - Blé dur 9'!D1215</f>
        <v>532</v>
      </c>
    </row>
    <row r="1216" spans="1:7" x14ac:dyDescent="0.3">
      <c r="A1216">
        <v>171</v>
      </c>
      <c r="B1216" s="7">
        <f>'Prix - Colza 2'!D1216</f>
        <v>369.25</v>
      </c>
      <c r="C1216">
        <f>'Prix - Maïs grain 3'!D1216</f>
        <v>174.5</v>
      </c>
      <c r="F1216" s="7">
        <f>'Prix - Orge 8'!D1216</f>
        <v>164</v>
      </c>
      <c r="G1216" s="7">
        <f>'Prix - Blé dur 9'!D1216</f>
        <v>532</v>
      </c>
    </row>
    <row r="1217" spans="1:7" x14ac:dyDescent="0.3">
      <c r="A1217">
        <v>171.25</v>
      </c>
      <c r="B1217" s="7">
        <f>'Prix - Colza 2'!D1217</f>
        <v>369.25</v>
      </c>
      <c r="C1217">
        <f>'Prix - Maïs grain 3'!D1217</f>
        <v>174.25</v>
      </c>
      <c r="F1217" s="7">
        <f>'Prix - Orge 8'!D1217</f>
        <v>165.35</v>
      </c>
      <c r="G1217" s="7">
        <f>'Prix - Blé dur 9'!D1217</f>
        <v>525</v>
      </c>
    </row>
    <row r="1218" spans="1:7" x14ac:dyDescent="0.3">
      <c r="A1218">
        <v>170.5</v>
      </c>
      <c r="B1218" s="7">
        <f>'Prix - Colza 2'!D1218</f>
        <v>368</v>
      </c>
      <c r="C1218">
        <f>'Prix - Maïs grain 3'!D1218</f>
        <v>175</v>
      </c>
      <c r="F1218" s="7">
        <f>'Prix - Orge 8'!D1218</f>
        <v>166</v>
      </c>
      <c r="G1218" s="7">
        <f>'Prix - Blé dur 9'!D1218</f>
        <v>525</v>
      </c>
    </row>
    <row r="1219" spans="1:7" x14ac:dyDescent="0.3">
      <c r="A1219">
        <v>172</v>
      </c>
      <c r="B1219" s="7">
        <f>'Prix - Colza 2'!D1219</f>
        <v>366</v>
      </c>
      <c r="C1219">
        <f>'Prix - Maïs grain 3'!D1219</f>
        <v>177</v>
      </c>
      <c r="F1219" s="7">
        <f>'Prix - Orge 8'!D1219</f>
        <v>166</v>
      </c>
      <c r="G1219" s="7">
        <f>'Prix - Blé dur 9'!D1219</f>
        <v>510</v>
      </c>
    </row>
    <row r="1220" spans="1:7" x14ac:dyDescent="0.3">
      <c r="A1220">
        <v>173.75</v>
      </c>
      <c r="B1220" s="7">
        <f>'Prix - Colza 2'!D1220</f>
        <v>367</v>
      </c>
      <c r="C1220">
        <f>'Prix - Maïs grain 3'!D1220</f>
        <v>178.75</v>
      </c>
      <c r="F1220" s="7">
        <f>'Prix - Orge 8'!D1220</f>
        <v>165.5</v>
      </c>
      <c r="G1220" s="7">
        <f>'Prix - Blé dur 9'!D1220</f>
        <v>512.5</v>
      </c>
    </row>
    <row r="1221" spans="1:7" x14ac:dyDescent="0.3">
      <c r="A1221">
        <v>173</v>
      </c>
      <c r="B1221" s="7">
        <f>'Prix - Colza 2'!D1221</f>
        <v>366.25</v>
      </c>
      <c r="C1221">
        <f>'Prix - Maïs grain 3'!D1221</f>
        <v>178.5</v>
      </c>
      <c r="F1221" s="7">
        <f>'Prix - Orge 8'!D1221</f>
        <v>166</v>
      </c>
      <c r="G1221" s="7">
        <f>'Prix - Blé dur 9'!D1221</f>
        <v>512.5</v>
      </c>
    </row>
    <row r="1222" spans="1:7" x14ac:dyDescent="0.3">
      <c r="A1222">
        <v>172.5</v>
      </c>
      <c r="B1222" s="7">
        <f>'Prix - Colza 2'!D1222</f>
        <v>369.75</v>
      </c>
      <c r="C1222">
        <f>'Prix - Maïs grain 3'!D1222</f>
        <v>178.75</v>
      </c>
      <c r="F1222" s="7">
        <f>'Prix - Orge 8'!D1222</f>
        <v>168.5</v>
      </c>
      <c r="G1222" s="7">
        <f>'Prix - Blé dur 9'!D1222</f>
        <v>512.5</v>
      </c>
    </row>
    <row r="1223" spans="1:7" x14ac:dyDescent="0.3">
      <c r="A1223">
        <v>172.5</v>
      </c>
      <c r="B1223" s="7">
        <f>'Prix - Colza 2'!D1223</f>
        <v>370</v>
      </c>
      <c r="C1223">
        <f>'Prix - Maïs grain 3'!D1223</f>
        <v>179.5</v>
      </c>
      <c r="F1223" s="7">
        <f>'Prix - Orge 8'!D1223</f>
        <v>165</v>
      </c>
      <c r="G1223" s="7">
        <f>'Prix - Blé dur 9'!D1223</f>
        <v>512.5</v>
      </c>
    </row>
    <row r="1224" spans="1:7" x14ac:dyDescent="0.3">
      <c r="A1224">
        <v>173.25</v>
      </c>
      <c r="B1224" s="7">
        <f>'Prix - Colza 2'!D1224</f>
        <v>370.75</v>
      </c>
      <c r="C1224">
        <f>'Prix - Maïs grain 3'!D1224</f>
        <v>181</v>
      </c>
      <c r="F1224" s="7">
        <f>'Prix - Orge 8'!D1224</f>
        <v>167</v>
      </c>
      <c r="G1224" s="7">
        <f>'Prix - Blé dur 9'!D1224</f>
        <v>512.5</v>
      </c>
    </row>
    <row r="1225" spans="1:7" x14ac:dyDescent="0.3">
      <c r="A1225">
        <v>174.5</v>
      </c>
      <c r="B1225" s="7">
        <f>'Prix - Colza 2'!D1225</f>
        <v>371</v>
      </c>
      <c r="C1225">
        <f>'Prix - Maïs grain 3'!D1225</f>
        <v>183</v>
      </c>
      <c r="F1225" s="7">
        <f>'Prix - Orge 8'!D1225</f>
        <v>164</v>
      </c>
      <c r="G1225" s="7">
        <f>'Prix - Blé dur 9'!D1225</f>
        <v>512.5</v>
      </c>
    </row>
    <row r="1226" spans="1:7" x14ac:dyDescent="0.3">
      <c r="A1226">
        <v>173.5</v>
      </c>
      <c r="B1226" s="7">
        <f>'Prix - Colza 2'!D1226</f>
        <v>369.25</v>
      </c>
      <c r="C1226">
        <f>'Prix - Maïs grain 3'!D1226</f>
        <v>186.5</v>
      </c>
      <c r="F1226" s="7">
        <f>'Prix - Orge 8'!D1226</f>
        <v>166</v>
      </c>
      <c r="G1226" s="7">
        <f>'Prix - Blé dur 9'!D1226</f>
        <v>525</v>
      </c>
    </row>
    <row r="1227" spans="1:7" x14ac:dyDescent="0.3">
      <c r="A1227">
        <v>174.75</v>
      </c>
      <c r="B1227" s="7">
        <f>'Prix - Colza 2'!D1227</f>
        <v>371.25</v>
      </c>
      <c r="C1227">
        <f>'Prix - Maïs grain 3'!D1227</f>
        <v>187.5</v>
      </c>
      <c r="F1227" s="7">
        <f>'Prix - Orge 8'!D1227</f>
        <v>165</v>
      </c>
      <c r="G1227" s="7">
        <f>'Prix - Blé dur 9'!D1227</f>
        <v>525</v>
      </c>
    </row>
    <row r="1228" spans="1:7" x14ac:dyDescent="0.3">
      <c r="A1228">
        <v>175.25</v>
      </c>
      <c r="B1228" s="7">
        <f>'Prix - Colza 2'!D1228</f>
        <v>372</v>
      </c>
      <c r="C1228">
        <f>'Prix - Maïs grain 3'!D1228</f>
        <v>189.75</v>
      </c>
      <c r="F1228" s="7">
        <f>'Prix - Orge 8'!D1228</f>
        <v>164</v>
      </c>
      <c r="G1228" s="7">
        <f>'Prix - Blé dur 9'!D1228</f>
        <v>530</v>
      </c>
    </row>
    <row r="1229" spans="1:7" x14ac:dyDescent="0.3">
      <c r="A1229">
        <v>174</v>
      </c>
      <c r="B1229" s="7">
        <f>'Prix - Colza 2'!D1229</f>
        <v>371.25</v>
      </c>
      <c r="C1229">
        <f>'Prix - Maïs grain 3'!D1229</f>
        <v>189</v>
      </c>
      <c r="F1229" s="7">
        <f>'Prix - Orge 8'!D1229</f>
        <v>164</v>
      </c>
      <c r="G1229" s="7">
        <f>'Prix - Blé dur 9'!D1229</f>
        <v>535</v>
      </c>
    </row>
    <row r="1230" spans="1:7" x14ac:dyDescent="0.3">
      <c r="A1230">
        <v>174.25</v>
      </c>
      <c r="B1230" s="7">
        <f>'Prix - Colza 2'!D1230</f>
        <v>369</v>
      </c>
      <c r="C1230">
        <f>'Prix - Maïs grain 3'!D1230</f>
        <v>189.5</v>
      </c>
      <c r="F1230" s="7">
        <f>'Prix - Orge 8'!D1230</f>
        <v>160</v>
      </c>
      <c r="G1230" s="7">
        <f>'Prix - Blé dur 9'!D1230</f>
        <v>535</v>
      </c>
    </row>
    <row r="1231" spans="1:7" x14ac:dyDescent="0.3">
      <c r="A1231">
        <v>174</v>
      </c>
      <c r="B1231" s="7">
        <f>'Prix - Colza 2'!D1231</f>
        <v>372.5</v>
      </c>
      <c r="C1231">
        <f>'Prix - Maïs grain 3'!D1231</f>
        <v>188.75</v>
      </c>
      <c r="F1231" s="7">
        <f>'Prix - Orge 8'!D1231</f>
        <v>158</v>
      </c>
      <c r="G1231" s="7">
        <f>'Prix - Blé dur 9'!D1231</f>
        <v>523.75</v>
      </c>
    </row>
    <row r="1232" spans="1:7" x14ac:dyDescent="0.3">
      <c r="A1232">
        <v>172.25</v>
      </c>
      <c r="B1232" s="7">
        <f>'Prix - Colza 2'!D1232</f>
        <v>372.75</v>
      </c>
      <c r="C1232">
        <f>'Prix - Maïs grain 3'!D1232</f>
        <v>190.75</v>
      </c>
      <c r="F1232" s="7">
        <f>'Prix - Orge 8'!D1232</f>
        <v>158</v>
      </c>
      <c r="G1232" s="7">
        <f>'Prix - Blé dur 9'!D1232</f>
        <v>523</v>
      </c>
    </row>
    <row r="1233" spans="1:7" x14ac:dyDescent="0.3">
      <c r="A1233">
        <v>170.75</v>
      </c>
      <c r="B1233" s="7">
        <f>'Prix - Colza 2'!D1233</f>
        <v>372.75</v>
      </c>
      <c r="C1233">
        <f>'Prix - Maïs grain 3'!D1233</f>
        <v>190.25</v>
      </c>
      <c r="F1233" s="7">
        <f>'Prix - Orge 8'!D1233</f>
        <v>157</v>
      </c>
      <c r="G1233" s="7">
        <f>'Prix - Blé dur 9'!D1233</f>
        <v>532.5</v>
      </c>
    </row>
    <row r="1234" spans="1:7" x14ac:dyDescent="0.3">
      <c r="A1234">
        <v>171</v>
      </c>
      <c r="B1234" s="7">
        <f>'Prix - Colza 2'!D1234</f>
        <v>369.75</v>
      </c>
      <c r="C1234">
        <f>'Prix - Maïs grain 3'!D1234</f>
        <v>189.5</v>
      </c>
      <c r="F1234" s="7">
        <f>'Prix - Orge 8'!D1234</f>
        <v>158</v>
      </c>
      <c r="G1234" s="7">
        <f>'Prix - Blé dur 9'!D1234</f>
        <v>530</v>
      </c>
    </row>
    <row r="1235" spans="1:7" x14ac:dyDescent="0.3">
      <c r="A1235">
        <v>171.75</v>
      </c>
      <c r="B1235" s="7">
        <f>'Prix - Colza 2'!D1235</f>
        <v>370.5</v>
      </c>
      <c r="C1235">
        <f>'Prix - Maïs grain 3'!D1235</f>
        <v>185.5</v>
      </c>
      <c r="F1235" s="7">
        <f>'Prix - Orge 8'!D1235</f>
        <v>157.5</v>
      </c>
      <c r="G1235" s="7">
        <f>'Prix - Blé dur 9'!D1235</f>
        <v>530</v>
      </c>
    </row>
    <row r="1236" spans="1:7" x14ac:dyDescent="0.3">
      <c r="A1236">
        <v>171.5</v>
      </c>
      <c r="B1236" s="7">
        <f>'Prix - Colza 2'!D1236</f>
        <v>370.5</v>
      </c>
      <c r="C1236">
        <f>'Prix - Maïs grain 3'!D1236</f>
        <v>184.75</v>
      </c>
      <c r="F1236" s="7">
        <f>'Prix - Orge 8'!D1236</f>
        <v>156</v>
      </c>
      <c r="G1236" s="7">
        <f>'Prix - Blé dur 9'!D1236</f>
        <v>530</v>
      </c>
    </row>
    <row r="1237" spans="1:7" x14ac:dyDescent="0.3">
      <c r="A1237">
        <v>172.75</v>
      </c>
      <c r="B1237" s="7">
        <f>'Prix - Colza 2'!D1237</f>
        <v>372</v>
      </c>
      <c r="C1237">
        <f>'Prix - Maïs grain 3'!D1237</f>
        <v>184.5</v>
      </c>
      <c r="F1237" s="7">
        <f>'Prix - Orge 8'!D1237</f>
        <v>157</v>
      </c>
      <c r="G1237" s="7">
        <f>'Prix - Blé dur 9'!D1237</f>
        <v>516.5</v>
      </c>
    </row>
    <row r="1238" spans="1:7" x14ac:dyDescent="0.3">
      <c r="A1238">
        <v>174.75</v>
      </c>
      <c r="B1238" s="7">
        <f>'Prix - Colza 2'!D1238</f>
        <v>372</v>
      </c>
      <c r="C1238">
        <f>'Prix - Maïs grain 3'!D1238</f>
        <v>184</v>
      </c>
      <c r="F1238" s="7">
        <f>'Prix - Orge 8'!D1238</f>
        <v>154</v>
      </c>
      <c r="G1238" s="7">
        <f>'Prix - Blé dur 9'!D1238</f>
        <v>535</v>
      </c>
    </row>
    <row r="1239" spans="1:7" x14ac:dyDescent="0.3">
      <c r="A1239">
        <v>173.25</v>
      </c>
      <c r="B1239" s="7">
        <f>'Prix - Colza 2'!D1239</f>
        <v>371.75</v>
      </c>
      <c r="C1239">
        <f>'Prix - Maïs grain 3'!D1239</f>
        <v>185.5</v>
      </c>
      <c r="F1239" s="7">
        <f>'Prix - Orge 8'!D1239</f>
        <v>152</v>
      </c>
      <c r="G1239" s="7">
        <f>'Prix - Blé dur 9'!D1239</f>
        <v>520</v>
      </c>
    </row>
    <row r="1240" spans="1:7" x14ac:dyDescent="0.3">
      <c r="A1240">
        <v>171.5</v>
      </c>
      <c r="B1240" s="7">
        <f>'Prix - Colza 2'!D1240</f>
        <v>369.5</v>
      </c>
      <c r="C1240">
        <f>'Prix - Maïs grain 3'!D1240</f>
        <v>186.5</v>
      </c>
      <c r="F1240" s="7">
        <f>'Prix - Orge 8'!D1240</f>
        <v>152</v>
      </c>
      <c r="G1240" s="7">
        <f>'Prix - Blé dur 9'!D1240</f>
        <v>435</v>
      </c>
    </row>
    <row r="1241" spans="1:7" x14ac:dyDescent="0.3">
      <c r="A1241">
        <v>173</v>
      </c>
      <c r="B1241" s="7">
        <f>'Prix - Colza 2'!D1241</f>
        <v>373.5</v>
      </c>
      <c r="C1241">
        <f>'Prix - Maïs grain 3'!D1241</f>
        <v>187.5</v>
      </c>
      <c r="F1241" s="7">
        <f>'Prix - Orge 8'!D1241</f>
        <v>152</v>
      </c>
      <c r="G1241" s="7">
        <f>'Prix - Blé dur 9'!D1241</f>
        <v>435</v>
      </c>
    </row>
    <row r="1242" spans="1:7" x14ac:dyDescent="0.3">
      <c r="A1242">
        <v>171.75</v>
      </c>
      <c r="B1242" s="7">
        <f>'Prix - Colza 2'!D1242</f>
        <v>376</v>
      </c>
      <c r="C1242">
        <f>'Prix - Maïs grain 3'!D1242</f>
        <v>187.5</v>
      </c>
      <c r="F1242" s="7">
        <f>'Prix - Orge 8'!D1242</f>
        <v>152</v>
      </c>
      <c r="G1242" s="7">
        <f>'Prix - Blé dur 9'!D1242</f>
        <v>435</v>
      </c>
    </row>
    <row r="1243" spans="1:7" x14ac:dyDescent="0.3">
      <c r="A1243">
        <v>172.5</v>
      </c>
      <c r="B1243" s="7">
        <f>'Prix - Colza 2'!D1243</f>
        <v>375</v>
      </c>
      <c r="C1243">
        <f>'Prix - Maïs grain 3'!D1243</f>
        <v>188.5</v>
      </c>
      <c r="F1243" s="7">
        <f>'Prix - Orge 8'!D1243</f>
        <v>150</v>
      </c>
      <c r="G1243" s="7">
        <f>'Prix - Blé dur 9'!D1243</f>
        <v>435</v>
      </c>
    </row>
    <row r="1244" spans="1:7" x14ac:dyDescent="0.3">
      <c r="A1244">
        <v>173</v>
      </c>
      <c r="B1244" s="7">
        <f>'Prix - Colza 2'!D1244</f>
        <v>375</v>
      </c>
      <c r="C1244">
        <f>'Prix - Maïs grain 3'!D1244</f>
        <v>191.5</v>
      </c>
      <c r="F1244" s="7">
        <f>'Prix - Orge 8'!D1244</f>
        <v>155</v>
      </c>
      <c r="G1244" s="7">
        <f>'Prix - Blé dur 9'!D1244</f>
        <v>435</v>
      </c>
    </row>
    <row r="1245" spans="1:7" x14ac:dyDescent="0.3">
      <c r="A1245">
        <v>173</v>
      </c>
      <c r="B1245" s="7">
        <f>'Prix - Colza 2'!D1245</f>
        <v>373</v>
      </c>
      <c r="C1245">
        <f>'Prix - Maïs grain 3'!D1245</f>
        <v>192.5</v>
      </c>
      <c r="F1245" s="7">
        <f>'Prix - Orge 8'!D1245</f>
        <v>150</v>
      </c>
      <c r="G1245" s="7">
        <f>'Prix - Blé dur 9'!D1245</f>
        <v>435</v>
      </c>
    </row>
    <row r="1246" spans="1:7" x14ac:dyDescent="0.3">
      <c r="A1246">
        <v>172.5</v>
      </c>
      <c r="B1246" s="7">
        <f>'Prix - Colza 2'!D1246</f>
        <v>373.75</v>
      </c>
      <c r="C1246">
        <f>'Prix - Maïs grain 3'!D1246</f>
        <v>190.75</v>
      </c>
      <c r="F1246" s="7">
        <f>'Prix - Orge 8'!D1246</f>
        <v>150</v>
      </c>
      <c r="G1246" s="7">
        <f>'Prix - Blé dur 9'!D1246</f>
        <v>435</v>
      </c>
    </row>
    <row r="1247" spans="1:7" x14ac:dyDescent="0.3">
      <c r="A1247">
        <v>171.25</v>
      </c>
      <c r="B1247" s="7">
        <f>'Prix - Colza 2'!D1247</f>
        <v>372.25</v>
      </c>
      <c r="C1247">
        <f>'Prix - Maïs grain 3'!D1247</f>
        <v>190</v>
      </c>
      <c r="F1247" s="7">
        <f>'Prix - Orge 8'!D1247</f>
        <v>149</v>
      </c>
      <c r="G1247" s="7">
        <f>'Prix - Blé dur 9'!D1247</f>
        <v>435</v>
      </c>
    </row>
    <row r="1248" spans="1:7" x14ac:dyDescent="0.3">
      <c r="A1248">
        <v>170.25</v>
      </c>
      <c r="B1248" s="7">
        <f>'Prix - Colza 2'!D1248</f>
        <v>368</v>
      </c>
      <c r="C1248">
        <f>'Prix - Maïs grain 3'!D1248</f>
        <v>189.25</v>
      </c>
      <c r="F1248" s="7">
        <f>'Prix - Orge 8'!D1248</f>
        <v>150</v>
      </c>
      <c r="G1248" s="7">
        <f>'Prix - Blé dur 9'!D1248</f>
        <v>435</v>
      </c>
    </row>
    <row r="1249" spans="1:7" x14ac:dyDescent="0.3">
      <c r="A1249">
        <v>170.5</v>
      </c>
      <c r="B1249" s="7">
        <f>'Prix - Colza 2'!D1249</f>
        <v>369</v>
      </c>
      <c r="C1249">
        <f>'Prix - Maïs grain 3'!D1249</f>
        <v>190.75</v>
      </c>
      <c r="F1249" s="7">
        <f>'Prix - Orge 8'!D1249</f>
        <v>150</v>
      </c>
      <c r="G1249" s="7">
        <f>'Prix - Blé dur 9'!D1249</f>
        <v>457.5</v>
      </c>
    </row>
    <row r="1250" spans="1:7" x14ac:dyDescent="0.3">
      <c r="A1250">
        <v>170</v>
      </c>
      <c r="B1250" s="7">
        <f>'Prix - Colza 2'!D1250</f>
        <v>363.5</v>
      </c>
      <c r="C1250">
        <f>'Prix - Maïs grain 3'!D1250</f>
        <v>192.5</v>
      </c>
      <c r="F1250" s="7">
        <f>'Prix - Orge 8'!D1250</f>
        <v>158.5</v>
      </c>
      <c r="G1250" s="7">
        <f>'Prix - Blé dur 9'!D1250</f>
        <v>457.5</v>
      </c>
    </row>
    <row r="1251" spans="1:7" x14ac:dyDescent="0.3">
      <c r="A1251">
        <v>170</v>
      </c>
      <c r="B1251" s="7">
        <f>'Prix - Colza 2'!D1251</f>
        <v>365</v>
      </c>
      <c r="C1251">
        <f>'Prix - Maïs grain 3'!D1251</f>
        <v>191.75</v>
      </c>
      <c r="F1251" s="7">
        <f>'Prix - Orge 8'!D1251</f>
        <v>159.5</v>
      </c>
      <c r="G1251" s="7">
        <f>'Prix - Blé dur 9'!D1251</f>
        <v>457.5</v>
      </c>
    </row>
    <row r="1252" spans="1:7" x14ac:dyDescent="0.3">
      <c r="A1252">
        <v>171.75</v>
      </c>
      <c r="B1252" s="7">
        <f>'Prix - Colza 2'!D1252</f>
        <v>365.5</v>
      </c>
      <c r="C1252">
        <f>'Prix - Maïs grain 3'!D1252</f>
        <v>194.25</v>
      </c>
      <c r="F1252" s="7">
        <f>'Prix - Orge 8'!D1252</f>
        <v>160</v>
      </c>
      <c r="G1252" s="7">
        <f>'Prix - Blé dur 9'!D1252</f>
        <v>457.5</v>
      </c>
    </row>
    <row r="1253" spans="1:7" x14ac:dyDescent="0.3">
      <c r="A1253">
        <v>171.25</v>
      </c>
      <c r="B1253" s="7">
        <f>'Prix - Colza 2'!D1253</f>
        <v>364.75</v>
      </c>
      <c r="C1253">
        <f>'Prix - Maïs grain 3'!D1253</f>
        <v>195.5</v>
      </c>
      <c r="F1253" s="7">
        <f>'Prix - Orge 8'!D1253</f>
        <v>148</v>
      </c>
      <c r="G1253" s="7">
        <f>'Prix - Blé dur 9'!D1253</f>
        <v>457.5</v>
      </c>
    </row>
    <row r="1254" spans="1:7" x14ac:dyDescent="0.3">
      <c r="A1254">
        <v>171.25</v>
      </c>
      <c r="B1254" s="7">
        <f>'Prix - Colza 2'!D1254</f>
        <v>364.75</v>
      </c>
      <c r="C1254">
        <f>'Prix - Maïs grain 3'!D1254</f>
        <v>195.5</v>
      </c>
      <c r="F1254" s="7">
        <f>'Prix - Orge 8'!D1254</f>
        <v>150</v>
      </c>
      <c r="G1254" s="7">
        <f>'Prix - Blé dur 9'!D1254</f>
        <v>457.5</v>
      </c>
    </row>
    <row r="1255" spans="1:7" x14ac:dyDescent="0.3">
      <c r="A1255">
        <v>171.25</v>
      </c>
      <c r="B1255" s="7">
        <f>'Prix - Colza 2'!D1255</f>
        <v>361.5</v>
      </c>
      <c r="C1255">
        <f>'Prix - Maïs grain 3'!D1255</f>
        <v>193.75</v>
      </c>
      <c r="F1255" s="7">
        <f>'Prix - Orge 8'!D1255</f>
        <v>151</v>
      </c>
      <c r="G1255" s="7">
        <f>'Prix - Blé dur 9'!D1255</f>
        <v>457.5</v>
      </c>
    </row>
    <row r="1256" spans="1:7" x14ac:dyDescent="0.3">
      <c r="A1256">
        <v>172.25</v>
      </c>
      <c r="B1256" s="7">
        <f>'Prix - Colza 2'!D1256</f>
        <v>360</v>
      </c>
      <c r="C1256">
        <f>'Prix - Maïs grain 3'!D1256</f>
        <v>193.5</v>
      </c>
      <c r="F1256" s="7">
        <f>'Prix - Orge 8'!D1256</f>
        <v>149</v>
      </c>
      <c r="G1256" s="7">
        <f>'Prix - Blé dur 9'!D1256</f>
        <v>457.5</v>
      </c>
    </row>
    <row r="1257" spans="1:7" x14ac:dyDescent="0.3">
      <c r="A1257">
        <v>172.5</v>
      </c>
      <c r="B1257" s="7">
        <f>'Prix - Colza 2'!D1257</f>
        <v>360.75</v>
      </c>
      <c r="C1257">
        <f>'Prix - Maïs grain 3'!D1257</f>
        <v>193.5</v>
      </c>
      <c r="F1257" s="7">
        <f>'Prix - Orge 8'!D1257</f>
        <v>150</v>
      </c>
      <c r="G1257" s="7">
        <f>'Prix - Blé dur 9'!D1257</f>
        <v>457.5</v>
      </c>
    </row>
    <row r="1258" spans="1:7" x14ac:dyDescent="0.3">
      <c r="A1258">
        <v>171</v>
      </c>
      <c r="B1258" s="7">
        <f>'Prix - Colza 2'!D1258</f>
        <v>358.75</v>
      </c>
      <c r="C1258">
        <f>'Prix - Maïs grain 3'!D1258</f>
        <v>192.5</v>
      </c>
      <c r="F1258" s="7">
        <f>'Prix - Orge 8'!D1258</f>
        <v>150</v>
      </c>
      <c r="G1258" s="7">
        <f>'Prix - Blé dur 9'!D1258</f>
        <v>472.5</v>
      </c>
    </row>
    <row r="1259" spans="1:7" x14ac:dyDescent="0.3">
      <c r="A1259">
        <v>171.25</v>
      </c>
      <c r="B1259" s="7">
        <f>'Prix - Colza 2'!D1259</f>
        <v>356</v>
      </c>
      <c r="C1259">
        <f>'Prix - Maïs grain 3'!D1259</f>
        <v>190.25</v>
      </c>
      <c r="F1259" s="7">
        <f>'Prix - Orge 8'!D1259</f>
        <v>150</v>
      </c>
      <c r="G1259" s="7">
        <f>'Prix - Blé dur 9'!D1259</f>
        <v>472.5</v>
      </c>
    </row>
    <row r="1260" spans="1:7" x14ac:dyDescent="0.3">
      <c r="A1260">
        <v>170.25</v>
      </c>
      <c r="B1260" s="7">
        <f>'Prix - Colza 2'!D1260</f>
        <v>355.5</v>
      </c>
      <c r="C1260">
        <f>'Prix - Maïs grain 3'!D1260</f>
        <v>190.25</v>
      </c>
      <c r="F1260" s="7">
        <f>'Prix - Orge 8'!D1260</f>
        <v>150</v>
      </c>
      <c r="G1260" s="7">
        <f>'Prix - Blé dur 9'!D1260</f>
        <v>472.5</v>
      </c>
    </row>
    <row r="1261" spans="1:7" x14ac:dyDescent="0.3">
      <c r="A1261">
        <v>170.75</v>
      </c>
      <c r="B1261" s="7">
        <f>'Prix - Colza 2'!D1261</f>
        <v>355.75</v>
      </c>
      <c r="C1261">
        <f>'Prix - Maïs grain 3'!D1261</f>
        <v>189.5</v>
      </c>
      <c r="F1261" s="7">
        <f>'Prix - Orge 8'!D1261</f>
        <v>150</v>
      </c>
      <c r="G1261" s="7">
        <f>'Prix - Blé dur 9'!D1261</f>
        <v>482.5</v>
      </c>
    </row>
    <row r="1262" spans="1:7" x14ac:dyDescent="0.3">
      <c r="A1262">
        <v>169.75</v>
      </c>
      <c r="B1262" s="7">
        <f>'Prix - Colza 2'!D1262</f>
        <v>356</v>
      </c>
      <c r="C1262">
        <f>'Prix - Maïs grain 3'!D1262</f>
        <v>188</v>
      </c>
      <c r="F1262" s="7">
        <f>'Prix - Orge 8'!D1262</f>
        <v>161</v>
      </c>
      <c r="G1262" s="7">
        <f>'Prix - Blé dur 9'!D1262</f>
        <v>482.5</v>
      </c>
    </row>
    <row r="1263" spans="1:7" x14ac:dyDescent="0.3">
      <c r="A1263">
        <v>171</v>
      </c>
      <c r="B1263" s="7">
        <f>'Prix - Colza 2'!D1263</f>
        <v>358</v>
      </c>
      <c r="C1263">
        <f>'Prix - Maïs grain 3'!D1263</f>
        <v>186.75</v>
      </c>
      <c r="F1263" s="7">
        <f>'Prix - Orge 8'!D1263</f>
        <v>158</v>
      </c>
      <c r="G1263" s="7">
        <f>'Prix - Blé dur 9'!D1263</f>
        <v>482.5</v>
      </c>
    </row>
    <row r="1264" spans="1:7" x14ac:dyDescent="0.3">
      <c r="A1264">
        <v>172.75</v>
      </c>
      <c r="B1264" s="7">
        <f>'Prix - Colza 2'!D1264</f>
        <v>360</v>
      </c>
      <c r="C1264">
        <f>'Prix - Maïs grain 3'!D1264</f>
        <v>187.5</v>
      </c>
      <c r="F1264" s="7">
        <f>'Prix - Orge 8'!D1264</f>
        <v>150</v>
      </c>
      <c r="G1264" s="7">
        <f>'Prix - Blé dur 9'!D1264</f>
        <v>482.5</v>
      </c>
    </row>
    <row r="1265" spans="1:7" x14ac:dyDescent="0.3">
      <c r="A1265">
        <v>174.25</v>
      </c>
      <c r="B1265" s="7">
        <f>'Prix - Colza 2'!D1265</f>
        <v>364</v>
      </c>
      <c r="C1265">
        <f>'Prix - Maïs grain 3'!D1265</f>
        <v>189</v>
      </c>
      <c r="F1265" s="7">
        <f>'Prix - Orge 8'!D1265</f>
        <v>156</v>
      </c>
      <c r="G1265" s="7">
        <f>'Prix - Blé dur 9'!D1265</f>
        <v>482.5</v>
      </c>
    </row>
    <row r="1266" spans="1:7" x14ac:dyDescent="0.3">
      <c r="A1266">
        <v>173.25</v>
      </c>
      <c r="B1266" s="7">
        <f>'Prix - Colza 2'!D1266</f>
        <v>362.25</v>
      </c>
      <c r="C1266">
        <f>'Prix - Maïs grain 3'!D1266</f>
        <v>189.75</v>
      </c>
      <c r="F1266" s="7">
        <f>'Prix - Orge 8'!D1266</f>
        <v>158</v>
      </c>
      <c r="G1266" s="7">
        <f>'Prix - Blé dur 9'!D1266</f>
        <v>487.5</v>
      </c>
    </row>
    <row r="1267" spans="1:7" x14ac:dyDescent="0.3">
      <c r="A1267">
        <v>172</v>
      </c>
      <c r="B1267" s="7">
        <f>'Prix - Colza 2'!D1267</f>
        <v>362.5</v>
      </c>
      <c r="C1267">
        <f>'Prix - Maïs grain 3'!D1267</f>
        <v>192.25</v>
      </c>
      <c r="F1267" s="7">
        <f>'Prix - Orge 8'!D1267</f>
        <v>157</v>
      </c>
      <c r="G1267" s="7">
        <f>'Prix - Blé dur 9'!D1267</f>
        <v>487.5</v>
      </c>
    </row>
    <row r="1268" spans="1:7" x14ac:dyDescent="0.3">
      <c r="A1268">
        <v>173.75</v>
      </c>
      <c r="B1268" s="7">
        <f>'Prix - Colza 2'!D1268</f>
        <v>363</v>
      </c>
      <c r="C1268">
        <f>'Prix - Maïs grain 3'!D1268</f>
        <v>189.25</v>
      </c>
      <c r="F1268" s="7">
        <f>'Prix - Orge 8'!D1268</f>
        <v>157</v>
      </c>
      <c r="G1268" s="7">
        <f>'Prix - Blé dur 9'!D1268</f>
        <v>487.5</v>
      </c>
    </row>
    <row r="1269" spans="1:7" x14ac:dyDescent="0.3">
      <c r="A1269">
        <v>173.5</v>
      </c>
      <c r="B1269" s="7">
        <f>'Prix - Colza 2'!D1269</f>
        <v>361.5</v>
      </c>
      <c r="C1269">
        <f>'Prix - Maïs grain 3'!D1269</f>
        <v>190</v>
      </c>
      <c r="F1269" s="7">
        <f>'Prix - Orge 8'!D1269</f>
        <v>158</v>
      </c>
      <c r="G1269" s="7">
        <f>'Prix - Blé dur 9'!D1269</f>
        <v>487.5</v>
      </c>
    </row>
    <row r="1270" spans="1:7" x14ac:dyDescent="0.3">
      <c r="A1270">
        <v>174.75</v>
      </c>
      <c r="B1270" s="7">
        <f>'Prix - Colza 2'!D1270</f>
        <v>364</v>
      </c>
      <c r="C1270">
        <f>'Prix - Maïs grain 3'!D1270</f>
        <v>190</v>
      </c>
      <c r="F1270" s="7">
        <f>'Prix - Orge 8'!D1270</f>
        <v>153.5</v>
      </c>
      <c r="G1270" s="7">
        <f>'Prix - Blé dur 9'!D1270</f>
        <v>487.5</v>
      </c>
    </row>
    <row r="1271" spans="1:7" x14ac:dyDescent="0.3">
      <c r="A1271">
        <v>177.25</v>
      </c>
      <c r="B1271" s="7">
        <f>'Prix - Colza 2'!D1271</f>
        <v>366.5</v>
      </c>
      <c r="C1271">
        <f>'Prix - Maïs grain 3'!D1271</f>
        <v>191</v>
      </c>
      <c r="F1271" s="7">
        <f>'Prix - Orge 8'!D1271</f>
        <v>154.5</v>
      </c>
      <c r="G1271" s="7">
        <f>'Prix - Blé dur 9'!D1271</f>
        <v>487.5</v>
      </c>
    </row>
    <row r="1272" spans="1:7" x14ac:dyDescent="0.3">
      <c r="A1272">
        <v>180.75</v>
      </c>
      <c r="B1272" s="7">
        <f>'Prix - Colza 2'!D1272</f>
        <v>370.25</v>
      </c>
      <c r="C1272">
        <f>'Prix - Maïs grain 3'!D1272</f>
        <v>191.75</v>
      </c>
      <c r="F1272" s="7">
        <f>'Prix - Orge 8'!D1272</f>
        <v>161</v>
      </c>
      <c r="G1272" s="7">
        <f>'Prix - Blé dur 9'!D1272</f>
        <v>495</v>
      </c>
    </row>
    <row r="1273" spans="1:7" x14ac:dyDescent="0.3">
      <c r="A1273">
        <v>180</v>
      </c>
      <c r="B1273" s="7">
        <f>'Prix - Colza 2'!D1273</f>
        <v>364.5</v>
      </c>
      <c r="C1273">
        <f>'Prix - Maïs grain 3'!D1273</f>
        <v>192.25</v>
      </c>
      <c r="F1273" s="7">
        <f>'Prix - Orge 8'!D1273</f>
        <v>156.5</v>
      </c>
      <c r="G1273" s="7">
        <f>'Prix - Blé dur 9'!D1273</f>
        <v>495</v>
      </c>
    </row>
    <row r="1274" spans="1:7" x14ac:dyDescent="0.3">
      <c r="A1274">
        <v>178.75</v>
      </c>
      <c r="B1274" s="7">
        <f>'Prix - Colza 2'!D1274</f>
        <v>362.25</v>
      </c>
      <c r="C1274">
        <f>'Prix - Maïs grain 3'!D1274</f>
        <v>192.5</v>
      </c>
      <c r="F1274" s="7">
        <f>'Prix - Orge 8'!D1274</f>
        <v>161</v>
      </c>
      <c r="G1274" s="7">
        <f>'Prix - Blé dur 9'!D1274</f>
        <v>495</v>
      </c>
    </row>
    <row r="1275" spans="1:7" x14ac:dyDescent="0.3">
      <c r="A1275">
        <v>177.5</v>
      </c>
      <c r="B1275" s="7">
        <f>'Prix - Colza 2'!D1275</f>
        <v>360.75</v>
      </c>
      <c r="C1275">
        <f>'Prix - Maïs grain 3'!D1275</f>
        <v>194.25</v>
      </c>
      <c r="F1275" s="7">
        <f>'Prix - Orge 8'!D1275</f>
        <v>158.5</v>
      </c>
      <c r="G1275" s="7">
        <f>'Prix - Blé dur 9'!D1275</f>
        <v>495</v>
      </c>
    </row>
    <row r="1276" spans="1:7" x14ac:dyDescent="0.3">
      <c r="A1276">
        <v>178</v>
      </c>
      <c r="B1276" s="7">
        <f>'Prix - Colza 2'!D1276</f>
        <v>360</v>
      </c>
      <c r="C1276">
        <f>'Prix - Maïs grain 3'!D1276</f>
        <v>194.25</v>
      </c>
      <c r="F1276" s="7">
        <f>'Prix - Orge 8'!D1276</f>
        <v>156</v>
      </c>
      <c r="G1276" s="7">
        <f>'Prix - Blé dur 9'!D1276</f>
        <v>495</v>
      </c>
    </row>
    <row r="1277" spans="1:7" x14ac:dyDescent="0.3">
      <c r="A1277">
        <v>176</v>
      </c>
      <c r="B1277" s="7">
        <f>'Prix - Colza 2'!D1277</f>
        <v>359</v>
      </c>
      <c r="C1277">
        <f>'Prix - Maïs grain 3'!D1277</f>
        <v>193.75</v>
      </c>
      <c r="F1277" s="7">
        <f>'Prix - Orge 8'!D1277</f>
        <v>156.5</v>
      </c>
      <c r="G1277" s="7">
        <f>'Prix - Blé dur 9'!D1277</f>
        <v>485</v>
      </c>
    </row>
    <row r="1278" spans="1:7" x14ac:dyDescent="0.3">
      <c r="A1278">
        <v>175.25</v>
      </c>
      <c r="B1278" s="7">
        <f>'Prix - Colza 2'!D1278</f>
        <v>361.25</v>
      </c>
      <c r="C1278">
        <f>'Prix - Maïs grain 3'!D1278</f>
        <v>195.25</v>
      </c>
      <c r="F1278" s="7">
        <f>'Prix - Orge 8'!D1278</f>
        <v>155.5</v>
      </c>
      <c r="G1278" s="7">
        <f>'Prix - Blé dur 9'!D1278</f>
        <v>485</v>
      </c>
    </row>
    <row r="1279" spans="1:7" x14ac:dyDescent="0.3">
      <c r="A1279">
        <v>174.5</v>
      </c>
      <c r="B1279" s="7">
        <f>'Prix - Colza 2'!D1279</f>
        <v>361.75</v>
      </c>
      <c r="C1279">
        <f>'Prix - Maïs grain 3'!D1279</f>
        <v>196.5</v>
      </c>
      <c r="F1279" s="7">
        <f>'Prix - Orge 8'!D1279</f>
        <v>158</v>
      </c>
      <c r="G1279" s="7">
        <f>'Prix - Blé dur 9'!D1279</f>
        <v>485</v>
      </c>
    </row>
    <row r="1280" spans="1:7" x14ac:dyDescent="0.3">
      <c r="A1280">
        <v>178.5</v>
      </c>
      <c r="B1280" s="7">
        <f>'Prix - Colza 2'!D1280</f>
        <v>362.75</v>
      </c>
      <c r="C1280">
        <f>'Prix - Maïs grain 3'!D1280</f>
        <v>198.5</v>
      </c>
      <c r="F1280" s="7">
        <f>'Prix - Orge 8'!D1280</f>
        <v>156.5</v>
      </c>
      <c r="G1280" s="7">
        <f>'Prix - Blé dur 9'!D1280</f>
        <v>485</v>
      </c>
    </row>
    <row r="1281" spans="1:7" x14ac:dyDescent="0.3">
      <c r="A1281">
        <v>181.75</v>
      </c>
      <c r="B1281" s="7">
        <f>'Prix - Colza 2'!D1281</f>
        <v>365.5</v>
      </c>
      <c r="C1281">
        <f>'Prix - Maïs grain 3'!D1281</f>
        <v>198.5</v>
      </c>
      <c r="F1281" s="7">
        <f>'Prix - Orge 8'!D1281</f>
        <v>157.5</v>
      </c>
      <c r="G1281" s="7">
        <f>'Prix - Blé dur 9'!D1281</f>
        <v>485</v>
      </c>
    </row>
    <row r="1282" spans="1:7" x14ac:dyDescent="0.3">
      <c r="A1282">
        <v>185.5</v>
      </c>
      <c r="B1282" s="7">
        <f>'Prix - Colza 2'!D1282</f>
        <v>370.5</v>
      </c>
      <c r="C1282">
        <f>'Prix - Maïs grain 3'!D1282</f>
        <v>200.5</v>
      </c>
      <c r="F1282" s="7">
        <f>'Prix - Orge 8'!D1282</f>
        <v>158.5</v>
      </c>
      <c r="G1282" s="7">
        <f>'Prix - Blé dur 9'!D1282</f>
        <v>485</v>
      </c>
    </row>
    <row r="1283" spans="1:7" x14ac:dyDescent="0.3">
      <c r="A1283">
        <v>185.75</v>
      </c>
      <c r="B1283" s="7">
        <f>'Prix - Colza 2'!D1283</f>
        <v>373</v>
      </c>
      <c r="C1283">
        <f>'Prix - Maïs grain 3'!D1283</f>
        <v>201</v>
      </c>
      <c r="F1283" s="7">
        <f>'Prix - Orge 8'!D1283</f>
        <v>157.5</v>
      </c>
      <c r="G1283" s="7">
        <f>'Prix - Blé dur 9'!D1283</f>
        <v>485</v>
      </c>
    </row>
    <row r="1284" spans="1:7" x14ac:dyDescent="0.3">
      <c r="A1284">
        <v>187</v>
      </c>
      <c r="B1284" s="7">
        <f>'Prix - Colza 2'!D1284</f>
        <v>373.25</v>
      </c>
      <c r="C1284">
        <f>'Prix - Maïs grain 3'!D1284</f>
        <v>200.75</v>
      </c>
      <c r="F1284" s="7">
        <f>'Prix - Orge 8'!D1284</f>
        <v>157</v>
      </c>
      <c r="G1284" s="7">
        <f>'Prix - Blé dur 9'!D1284</f>
        <v>485</v>
      </c>
    </row>
    <row r="1285" spans="1:7" x14ac:dyDescent="0.3">
      <c r="A1285">
        <v>184.25</v>
      </c>
      <c r="B1285" s="7">
        <f>'Prix - Colza 2'!D1285</f>
        <v>371.5</v>
      </c>
      <c r="C1285">
        <f>'Prix - Maïs grain 3'!D1285</f>
        <v>202.5</v>
      </c>
      <c r="F1285" s="7">
        <f>'Prix - Orge 8'!D1285</f>
        <v>156</v>
      </c>
      <c r="G1285" s="7">
        <f>'Prix - Blé dur 9'!D1285</f>
        <v>485</v>
      </c>
    </row>
    <row r="1286" spans="1:7" x14ac:dyDescent="0.3">
      <c r="A1286">
        <v>185.5</v>
      </c>
      <c r="B1286" s="7">
        <f>'Prix - Colza 2'!D1286</f>
        <v>372.75</v>
      </c>
      <c r="C1286">
        <f>'Prix - Maïs grain 3'!D1286</f>
        <v>203</v>
      </c>
      <c r="F1286" s="7">
        <f>'Prix - Orge 8'!D1286</f>
        <v>155</v>
      </c>
      <c r="G1286" s="7">
        <f>'Prix - Blé dur 9'!D1286</f>
        <v>485</v>
      </c>
    </row>
    <row r="1287" spans="1:7" x14ac:dyDescent="0.3">
      <c r="A1287">
        <v>187.25</v>
      </c>
      <c r="B1287" s="7">
        <f>'Prix - Colza 2'!D1287</f>
        <v>381</v>
      </c>
      <c r="C1287">
        <f>'Prix - Maïs grain 3'!D1287</f>
        <v>208.5</v>
      </c>
      <c r="F1287" s="7">
        <f>'Prix - Orge 8'!D1287</f>
        <v>155</v>
      </c>
      <c r="G1287" s="7">
        <f>'Prix - Blé dur 9'!D1287</f>
        <v>485</v>
      </c>
    </row>
    <row r="1288" spans="1:7" x14ac:dyDescent="0.3">
      <c r="A1288">
        <v>187</v>
      </c>
      <c r="B1288" s="7">
        <f>'Prix - Colza 2'!D1288</f>
        <v>379.5</v>
      </c>
      <c r="C1288">
        <f>'Prix - Maïs grain 3'!D1288</f>
        <v>210.25</v>
      </c>
      <c r="F1288" s="7">
        <f>'Prix - Orge 8'!D1288</f>
        <v>153</v>
      </c>
      <c r="G1288" s="7">
        <f>'Prix - Blé dur 9'!D1288</f>
        <v>485</v>
      </c>
    </row>
    <row r="1289" spans="1:7" x14ac:dyDescent="0.3">
      <c r="A1289">
        <v>184.75</v>
      </c>
      <c r="B1289" s="7">
        <f>'Prix - Colza 2'!D1289</f>
        <v>377.75</v>
      </c>
      <c r="C1289">
        <f>'Prix - Maïs grain 3'!D1289</f>
        <v>212.25</v>
      </c>
      <c r="F1289" s="7">
        <f>'Prix - Orge 8'!D1289</f>
        <v>153.5</v>
      </c>
      <c r="G1289" s="7">
        <f>'Prix - Blé dur 9'!D1289</f>
        <v>480</v>
      </c>
    </row>
    <row r="1290" spans="1:7" x14ac:dyDescent="0.3">
      <c r="A1290">
        <v>181.25</v>
      </c>
      <c r="B1290" s="7">
        <f>'Prix - Colza 2'!D1290</f>
        <v>371.5</v>
      </c>
      <c r="C1290">
        <f>'Prix - Maïs grain 3'!D1290</f>
        <v>212</v>
      </c>
      <c r="F1290" s="7">
        <f>'Prix - Orge 8'!D1290</f>
        <v>156</v>
      </c>
      <c r="G1290" s="7">
        <f>'Prix - Blé dur 9'!D1290</f>
        <v>480</v>
      </c>
    </row>
    <row r="1291" spans="1:7" x14ac:dyDescent="0.3">
      <c r="A1291">
        <v>180.75</v>
      </c>
      <c r="B1291" s="7">
        <f>'Prix - Colza 2'!D1291</f>
        <v>373.5</v>
      </c>
      <c r="C1291">
        <f>'Prix - Maïs grain 3'!D1291</f>
        <v>217</v>
      </c>
      <c r="F1291" s="7">
        <f>'Prix - Orge 8'!D1291</f>
        <v>155</v>
      </c>
      <c r="G1291" s="7">
        <f>'Prix - Blé dur 9'!D1291</f>
        <v>480</v>
      </c>
    </row>
    <row r="1292" spans="1:7" x14ac:dyDescent="0.3">
      <c r="A1292">
        <v>179.5</v>
      </c>
      <c r="B1292" s="7">
        <f>'Prix - Colza 2'!D1292</f>
        <v>371.5</v>
      </c>
      <c r="C1292">
        <f>'Prix - Maïs grain 3'!D1292</f>
        <v>216.5</v>
      </c>
      <c r="F1292" s="7">
        <f>'Prix - Orge 8'!D1292</f>
        <v>153</v>
      </c>
      <c r="G1292" s="7">
        <f>'Prix - Blé dur 9'!D1292</f>
        <v>480</v>
      </c>
    </row>
    <row r="1293" spans="1:7" x14ac:dyDescent="0.3">
      <c r="A1293">
        <v>179.25</v>
      </c>
      <c r="B1293" s="7">
        <f>'Prix - Colza 2'!D1293</f>
        <v>372</v>
      </c>
      <c r="C1293">
        <f>'Prix - Maïs grain 3'!D1293</f>
        <v>213.5</v>
      </c>
      <c r="F1293" s="7">
        <f>'Prix - Orge 8'!D1293</f>
        <v>152</v>
      </c>
      <c r="G1293" s="7">
        <f>'Prix - Blé dur 9'!D1293</f>
        <v>475</v>
      </c>
    </row>
    <row r="1294" spans="1:7" x14ac:dyDescent="0.3">
      <c r="A1294">
        <v>178.25</v>
      </c>
      <c r="B1294" s="7">
        <f>'Prix - Colza 2'!D1294</f>
        <v>370.5</v>
      </c>
      <c r="C1294">
        <f>'Prix - Maïs grain 3'!D1294</f>
        <v>213.75</v>
      </c>
      <c r="F1294" s="7">
        <f>'Prix - Orge 8'!D1294</f>
        <v>153</v>
      </c>
      <c r="G1294" s="7">
        <f>'Prix - Blé dur 9'!D1294</f>
        <v>475</v>
      </c>
    </row>
    <row r="1295" spans="1:7" x14ac:dyDescent="0.3">
      <c r="A1295">
        <v>176.75</v>
      </c>
      <c r="B1295" s="7">
        <f>'Prix - Colza 2'!D1295</f>
        <v>369.75</v>
      </c>
      <c r="C1295">
        <f>'Prix - Maïs grain 3'!D1295</f>
        <v>209.25</v>
      </c>
      <c r="F1295" s="7">
        <f>'Prix - Orge 8'!D1295</f>
        <v>151.5</v>
      </c>
      <c r="G1295" s="7">
        <f>'Prix - Blé dur 9'!D1295</f>
        <v>475</v>
      </c>
    </row>
    <row r="1296" spans="1:7" x14ac:dyDescent="0.3">
      <c r="A1296">
        <v>176.75</v>
      </c>
      <c r="B1296" s="7">
        <f>'Prix - Colza 2'!D1296</f>
        <v>368.5</v>
      </c>
      <c r="C1296">
        <f>'Prix - Maïs grain 3'!D1296</f>
        <v>211</v>
      </c>
      <c r="F1296" s="7">
        <f>'Prix - Orge 8'!D1296</f>
        <v>152</v>
      </c>
      <c r="G1296" s="7">
        <f>'Prix - Blé dur 9'!D1296</f>
        <v>477.5</v>
      </c>
    </row>
    <row r="1297" spans="1:7" x14ac:dyDescent="0.3">
      <c r="A1297">
        <v>175.25</v>
      </c>
      <c r="B1297" s="7">
        <f>'Prix - Colza 2'!D1297</f>
        <v>364.75</v>
      </c>
      <c r="C1297">
        <f>'Prix - Maïs grain 3'!D1297</f>
        <v>215</v>
      </c>
      <c r="F1297" s="7">
        <f>'Prix - Orge 8'!D1297</f>
        <v>150</v>
      </c>
      <c r="G1297" s="7">
        <f>'Prix - Blé dur 9'!D1297</f>
        <v>470.5</v>
      </c>
    </row>
    <row r="1298" spans="1:7" x14ac:dyDescent="0.3">
      <c r="A1298">
        <v>173.75</v>
      </c>
      <c r="B1298" s="7">
        <f>'Prix - Colza 2'!D1298</f>
        <v>365</v>
      </c>
      <c r="C1298">
        <f>'Prix - Maïs grain 3'!D1298</f>
        <v>215.5</v>
      </c>
      <c r="F1298" s="7">
        <f>'Prix - Orge 8'!D1298</f>
        <v>150</v>
      </c>
      <c r="G1298" s="7">
        <f>'Prix - Blé dur 9'!D1298</f>
        <v>470.5</v>
      </c>
    </row>
    <row r="1299" spans="1:7" x14ac:dyDescent="0.3">
      <c r="A1299">
        <v>173.5</v>
      </c>
      <c r="B1299" s="7">
        <f>'Prix - Colza 2'!D1299</f>
        <v>370.5</v>
      </c>
      <c r="C1299">
        <f>'Prix - Maïs grain 3'!D1299</f>
        <v>215.75</v>
      </c>
      <c r="F1299" s="7">
        <f>'Prix - Orge 8'!D1299</f>
        <v>152.5</v>
      </c>
      <c r="G1299" s="7">
        <f>'Prix - Blé dur 9'!D1299</f>
        <v>470.5</v>
      </c>
    </row>
    <row r="1300" spans="1:7" x14ac:dyDescent="0.3">
      <c r="A1300">
        <v>174.5</v>
      </c>
      <c r="B1300" s="7">
        <f>'Prix - Colza 2'!D1300</f>
        <v>370.5</v>
      </c>
      <c r="C1300">
        <f>'Prix - Maïs grain 3'!D1300</f>
        <v>216.5</v>
      </c>
      <c r="F1300" s="7">
        <f>'Prix - Orge 8'!D1300</f>
        <v>151</v>
      </c>
      <c r="G1300" s="7">
        <f>'Prix - Blé dur 9'!D1300</f>
        <v>470.5</v>
      </c>
    </row>
    <row r="1301" spans="1:7" x14ac:dyDescent="0.3">
      <c r="A1301">
        <v>176</v>
      </c>
      <c r="B1301" s="7">
        <f>'Prix - Colza 2'!D1301</f>
        <v>375</v>
      </c>
      <c r="C1301">
        <f>'Prix - Maïs grain 3'!D1301</f>
        <v>216.5</v>
      </c>
      <c r="F1301" s="7">
        <f>'Prix - Orge 8'!D1301</f>
        <v>151.75</v>
      </c>
      <c r="G1301" s="7">
        <f>'Prix - Blé dur 9'!D1301</f>
        <v>470.5</v>
      </c>
    </row>
    <row r="1302" spans="1:7" x14ac:dyDescent="0.3">
      <c r="A1302">
        <v>173.75</v>
      </c>
      <c r="B1302" s="7">
        <f>'Prix - Colza 2'!D1302</f>
        <v>371.75</v>
      </c>
      <c r="C1302">
        <f>'Prix - Maïs grain 3'!D1302</f>
        <v>217</v>
      </c>
      <c r="F1302" s="7">
        <f>'Prix - Orge 8'!D1302</f>
        <v>151</v>
      </c>
      <c r="G1302" s="7">
        <f>'Prix - Blé dur 9'!D1302</f>
        <v>471</v>
      </c>
    </row>
    <row r="1303" spans="1:7" x14ac:dyDescent="0.3">
      <c r="A1303">
        <v>171.25</v>
      </c>
      <c r="B1303" s="7">
        <f>'Prix - Colza 2'!D1303</f>
        <v>366.25</v>
      </c>
      <c r="C1303">
        <f>'Prix - Maïs grain 3'!D1303</f>
        <v>216.25</v>
      </c>
      <c r="F1303" s="7">
        <f>'Prix - Orge 8'!D1303</f>
        <v>152</v>
      </c>
      <c r="G1303" s="7">
        <f>'Prix - Blé dur 9'!D1303</f>
        <v>471.5</v>
      </c>
    </row>
    <row r="1304" spans="1:7" x14ac:dyDescent="0.3">
      <c r="A1304">
        <v>169.75</v>
      </c>
      <c r="B1304" s="7">
        <f>'Prix - Colza 2'!D1304</f>
        <v>368</v>
      </c>
      <c r="C1304">
        <f>'Prix - Maïs grain 3'!D1304</f>
        <v>217.75</v>
      </c>
      <c r="F1304" s="7">
        <f>'Prix - Orge 8'!D1304</f>
        <v>150</v>
      </c>
      <c r="G1304" s="7">
        <f>'Prix - Blé dur 9'!D1304</f>
        <v>472</v>
      </c>
    </row>
    <row r="1305" spans="1:7" x14ac:dyDescent="0.3">
      <c r="A1305">
        <v>168.25</v>
      </c>
      <c r="B1305" s="7">
        <f>'Prix - Colza 2'!D1305</f>
        <v>366</v>
      </c>
      <c r="C1305">
        <f>'Prix - Maïs grain 3'!D1305</f>
        <v>218.5</v>
      </c>
      <c r="F1305" s="7">
        <f>'Prix - Orge 8'!D1305</f>
        <v>149.30000000000001</v>
      </c>
      <c r="G1305" s="7">
        <f>'Prix - Blé dur 9'!D1305</f>
        <v>475</v>
      </c>
    </row>
    <row r="1306" spans="1:7" x14ac:dyDescent="0.3">
      <c r="A1306">
        <v>169</v>
      </c>
      <c r="B1306" s="7">
        <f>'Prix - Colza 2'!D1306</f>
        <v>369</v>
      </c>
      <c r="C1306">
        <f>'Prix - Maïs grain 3'!D1306</f>
        <v>219</v>
      </c>
      <c r="F1306" s="7">
        <f>'Prix - Orge 8'!D1306</f>
        <v>149</v>
      </c>
      <c r="G1306" s="7">
        <f>'Prix - Blé dur 9'!D1306</f>
        <v>460</v>
      </c>
    </row>
    <row r="1307" spans="1:7" x14ac:dyDescent="0.3">
      <c r="A1307">
        <v>168</v>
      </c>
      <c r="B1307" s="7">
        <f>'Prix - Colza 2'!D1307</f>
        <v>368.5</v>
      </c>
      <c r="C1307">
        <f>'Prix - Maïs grain 3'!D1307</f>
        <v>217.5</v>
      </c>
      <c r="F1307" s="7">
        <f>'Prix - Orge 8'!D1307</f>
        <v>147.5</v>
      </c>
      <c r="G1307" s="7">
        <f>'Prix - Blé dur 9'!D1307</f>
        <v>458</v>
      </c>
    </row>
    <row r="1308" spans="1:7" x14ac:dyDescent="0.3">
      <c r="A1308">
        <v>167.5</v>
      </c>
      <c r="B1308" s="7">
        <f>'Prix - Colza 2'!D1308</f>
        <v>371.5</v>
      </c>
      <c r="C1308">
        <f>'Prix - Maïs grain 3'!D1308</f>
        <v>217</v>
      </c>
      <c r="F1308" s="7">
        <f>'Prix - Orge 8'!D1308</f>
        <v>147</v>
      </c>
      <c r="G1308" s="7">
        <f>'Prix - Blé dur 9'!D1308</f>
        <v>456</v>
      </c>
    </row>
    <row r="1309" spans="1:7" x14ac:dyDescent="0.3">
      <c r="A1309">
        <v>167.75</v>
      </c>
      <c r="B1309" s="7">
        <f>'Prix - Colza 2'!D1309</f>
        <v>372.5</v>
      </c>
      <c r="C1309">
        <f>'Prix - Maïs grain 3'!D1309</f>
        <v>218.25</v>
      </c>
      <c r="F1309" s="7">
        <f>'Prix - Orge 8'!D1309</f>
        <v>148</v>
      </c>
      <c r="G1309" s="7">
        <f>'Prix - Blé dur 9'!D1309</f>
        <v>454</v>
      </c>
    </row>
    <row r="1310" spans="1:7" x14ac:dyDescent="0.3">
      <c r="A1310">
        <v>167.25</v>
      </c>
      <c r="B1310" s="7">
        <f>'Prix - Colza 2'!D1310</f>
        <v>368.5</v>
      </c>
      <c r="C1310">
        <f>'Prix - Maïs grain 3'!D1310</f>
        <v>219</v>
      </c>
      <c r="F1310" s="7">
        <f>'Prix - Orge 8'!D1310</f>
        <v>146.5</v>
      </c>
      <c r="G1310" s="7">
        <f>'Prix - Blé dur 9'!D1310</f>
        <v>452</v>
      </c>
    </row>
    <row r="1311" spans="1:7" x14ac:dyDescent="0.3">
      <c r="A1311">
        <v>165.5</v>
      </c>
      <c r="B1311" s="7">
        <f>'Prix - Colza 2'!D1311</f>
        <v>371.75</v>
      </c>
      <c r="C1311">
        <f>'Prix - Maïs grain 3'!D1311</f>
        <v>220.25</v>
      </c>
      <c r="F1311" s="7">
        <f>'Prix - Orge 8'!D1311</f>
        <v>149.5</v>
      </c>
      <c r="G1311" s="7">
        <f>'Prix - Blé dur 9'!D1311</f>
        <v>450</v>
      </c>
    </row>
    <row r="1312" spans="1:7" x14ac:dyDescent="0.3">
      <c r="A1312">
        <v>163.5</v>
      </c>
      <c r="B1312" s="7">
        <f>'Prix - Colza 2'!D1312</f>
        <v>366.5</v>
      </c>
      <c r="C1312">
        <f>'Prix - Maïs grain 3'!D1312</f>
        <v>221</v>
      </c>
      <c r="F1312" s="7">
        <f>'Prix - Orge 8'!D1312</f>
        <v>150</v>
      </c>
      <c r="G1312" s="7">
        <f>'Prix - Blé dur 9'!D1312</f>
        <v>448</v>
      </c>
    </row>
    <row r="1313" spans="1:7" x14ac:dyDescent="0.3">
      <c r="A1313">
        <v>163.25</v>
      </c>
      <c r="B1313" s="7">
        <f>'Prix - Colza 2'!D1313</f>
        <v>366</v>
      </c>
      <c r="C1313">
        <f>'Prix - Maïs grain 3'!D1313</f>
        <v>221</v>
      </c>
      <c r="F1313" s="7">
        <f>'Prix - Orge 8'!D1313</f>
        <v>150</v>
      </c>
      <c r="G1313" s="7">
        <f>'Prix - Blé dur 9'!D1313</f>
        <v>446</v>
      </c>
    </row>
    <row r="1314" spans="1:7" x14ac:dyDescent="0.3">
      <c r="A1314">
        <v>163.25</v>
      </c>
      <c r="B1314" s="7">
        <f>'Prix - Colza 2'!D1314</f>
        <v>366.25</v>
      </c>
      <c r="C1314">
        <f>'Prix - Maïs grain 3'!D1314</f>
        <v>223.75</v>
      </c>
      <c r="F1314" s="7">
        <f>'Prix - Orge 8'!D1314</f>
        <v>151</v>
      </c>
      <c r="G1314" s="7">
        <f>'Prix - Blé dur 9'!D1314</f>
        <v>445</v>
      </c>
    </row>
    <row r="1315" spans="1:7" x14ac:dyDescent="0.3">
      <c r="A1315">
        <v>162.5</v>
      </c>
      <c r="B1315" s="7">
        <f>'Prix - Colza 2'!D1315</f>
        <v>367.5</v>
      </c>
      <c r="C1315">
        <f>'Prix - Maïs grain 3'!D1315</f>
        <v>228</v>
      </c>
      <c r="F1315" s="7">
        <f>'Prix - Orge 8'!D1315</f>
        <v>150.5</v>
      </c>
      <c r="G1315" s="7">
        <f>'Prix - Blé dur 9'!D1315</f>
        <v>444</v>
      </c>
    </row>
    <row r="1316" spans="1:7" x14ac:dyDescent="0.3">
      <c r="A1316">
        <v>162</v>
      </c>
      <c r="B1316" s="7">
        <f>'Prix - Colza 2'!D1316</f>
        <v>367.5</v>
      </c>
      <c r="C1316">
        <f>'Prix - Maïs grain 3'!D1316</f>
        <v>229.25</v>
      </c>
      <c r="F1316" s="7">
        <f>'Prix - Orge 8'!D1316</f>
        <v>150.5</v>
      </c>
      <c r="G1316" s="7">
        <f>'Prix - Blé dur 9'!D1316</f>
        <v>443</v>
      </c>
    </row>
    <row r="1317" spans="1:7" x14ac:dyDescent="0.3">
      <c r="A1317">
        <v>160</v>
      </c>
      <c r="B1317" s="7">
        <f>'Prix - Colza 2'!D1317</f>
        <v>365.5</v>
      </c>
      <c r="C1317">
        <f>'Prix - Maïs grain 3'!D1317</f>
        <v>229.75</v>
      </c>
      <c r="F1317" s="7">
        <f>'Prix - Orge 8'!D1317</f>
        <v>150</v>
      </c>
      <c r="G1317" s="7">
        <f>'Prix - Blé dur 9'!D1317</f>
        <v>442</v>
      </c>
    </row>
    <row r="1318" spans="1:7" x14ac:dyDescent="0.3">
      <c r="A1318">
        <v>159.25</v>
      </c>
      <c r="B1318" s="7">
        <f>'Prix - Colza 2'!D1318</f>
        <v>368.75</v>
      </c>
      <c r="C1318">
        <f>'Prix - Maïs grain 3'!D1318</f>
        <v>229.5</v>
      </c>
      <c r="F1318" s="7">
        <f>'Prix - Orge 8'!D1318</f>
        <v>150</v>
      </c>
      <c r="G1318" s="7">
        <f>'Prix - Blé dur 9'!D1318</f>
        <v>441</v>
      </c>
    </row>
    <row r="1319" spans="1:7" x14ac:dyDescent="0.3">
      <c r="A1319">
        <v>160.5</v>
      </c>
      <c r="B1319" s="7">
        <f>'Prix - Colza 2'!D1319</f>
        <v>370.75</v>
      </c>
      <c r="C1319">
        <f>'Prix - Maïs grain 3'!D1319</f>
        <v>229.25</v>
      </c>
      <c r="F1319" s="7">
        <f>'Prix - Orge 8'!D1319</f>
        <v>151</v>
      </c>
      <c r="G1319" s="7">
        <f>'Prix - Blé dur 9'!D1319</f>
        <v>440</v>
      </c>
    </row>
    <row r="1320" spans="1:7" x14ac:dyDescent="0.3">
      <c r="A1320">
        <v>160.5</v>
      </c>
      <c r="B1320" s="7">
        <f>'Prix - Colza 2'!D1320</f>
        <v>372</v>
      </c>
      <c r="C1320">
        <f>'Prix - Maïs grain 3'!D1320</f>
        <v>226.25</v>
      </c>
      <c r="F1320" s="7">
        <f>'Prix - Orge 8'!D1320</f>
        <v>150</v>
      </c>
      <c r="G1320" s="7">
        <f>'Prix - Blé dur 9'!D1320</f>
        <v>439</v>
      </c>
    </row>
    <row r="1321" spans="1:7" x14ac:dyDescent="0.3">
      <c r="A1321">
        <v>161</v>
      </c>
      <c r="B1321" s="7">
        <f>'Prix - Colza 2'!D1321</f>
        <v>370.5</v>
      </c>
      <c r="C1321">
        <f>'Prix - Maïs grain 3'!D1321</f>
        <v>227.5</v>
      </c>
      <c r="F1321" s="7">
        <f>'Prix - Orge 8'!D1321</f>
        <v>150</v>
      </c>
      <c r="G1321" s="7">
        <f>'Prix - Blé dur 9'!D1321</f>
        <v>437.5</v>
      </c>
    </row>
    <row r="1322" spans="1:7" x14ac:dyDescent="0.3">
      <c r="A1322">
        <v>158.25</v>
      </c>
      <c r="B1322" s="7">
        <f>'Prix - Colza 2'!D1322</f>
        <v>369.25</v>
      </c>
      <c r="C1322">
        <f>'Prix - Maïs grain 3'!D1322</f>
        <v>228</v>
      </c>
      <c r="F1322" s="7">
        <f>'Prix - Orge 8'!D1322</f>
        <v>150</v>
      </c>
      <c r="G1322" s="7">
        <f>'Prix - Blé dur 9'!D1322</f>
        <v>432.5</v>
      </c>
    </row>
    <row r="1323" spans="1:7" x14ac:dyDescent="0.3">
      <c r="A1323">
        <v>157.5</v>
      </c>
      <c r="B1323" s="7">
        <f>'Prix - Colza 2'!D1323</f>
        <v>366.75</v>
      </c>
      <c r="C1323">
        <f>'Prix - Maïs grain 3'!D1323</f>
        <v>226</v>
      </c>
      <c r="F1323" s="7">
        <f>'Prix - Orge 8'!D1323</f>
        <v>152.5</v>
      </c>
      <c r="G1323" s="7">
        <f>'Prix - Blé dur 9'!D1323</f>
        <v>435</v>
      </c>
    </row>
    <row r="1324" spans="1:7" x14ac:dyDescent="0.3">
      <c r="A1324">
        <v>159.75</v>
      </c>
      <c r="B1324" s="7">
        <f>'Prix - Colza 2'!D1324</f>
        <v>367</v>
      </c>
      <c r="C1324">
        <f>'Prix - Maïs grain 3'!D1324</f>
        <v>217</v>
      </c>
      <c r="F1324" s="7">
        <f>'Prix - Orge 8'!D1324</f>
        <v>155</v>
      </c>
      <c r="G1324" s="7">
        <f>'Prix - Blé dur 9'!D1324</f>
        <v>437.5</v>
      </c>
    </row>
    <row r="1325" spans="1:7" x14ac:dyDescent="0.3">
      <c r="A1325">
        <v>161.5</v>
      </c>
      <c r="B1325" s="7">
        <f>'Prix - Colza 2'!D1325</f>
        <v>369.5</v>
      </c>
      <c r="C1325">
        <f>'Prix - Maïs grain 3'!D1325</f>
        <v>217</v>
      </c>
      <c r="F1325" s="7">
        <f>'Prix - Orge 8'!D1325</f>
        <v>155.30000000000001</v>
      </c>
      <c r="G1325" s="7">
        <f>'Prix - Blé dur 9'!D1325</f>
        <v>440</v>
      </c>
    </row>
    <row r="1326" spans="1:7" x14ac:dyDescent="0.3">
      <c r="A1326">
        <v>160.5</v>
      </c>
      <c r="B1326" s="7">
        <f>'Prix - Colza 2'!D1326</f>
        <v>370</v>
      </c>
      <c r="C1326">
        <f>'Prix - Maïs grain 3'!D1326</f>
        <v>193</v>
      </c>
      <c r="F1326" s="7">
        <f>'Prix - Orge 8'!D1326</f>
        <v>157.25</v>
      </c>
      <c r="G1326" s="7">
        <f>'Prix - Blé dur 9'!D1326</f>
        <v>442</v>
      </c>
    </row>
    <row r="1327" spans="1:7" x14ac:dyDescent="0.3">
      <c r="A1327">
        <v>160.5</v>
      </c>
      <c r="B1327" s="7">
        <f>'Prix - Colza 2'!D1327</f>
        <v>369</v>
      </c>
      <c r="C1327">
        <f>'Prix - Maïs grain 3'!D1327</f>
        <v>192</v>
      </c>
      <c r="F1327" s="7">
        <f>'Prix - Orge 8'!D1327</f>
        <v>157</v>
      </c>
      <c r="G1327" s="7">
        <f>'Prix - Blé dur 9'!D1327</f>
        <v>444</v>
      </c>
    </row>
    <row r="1328" spans="1:7" x14ac:dyDescent="0.3">
      <c r="A1328">
        <v>162.5</v>
      </c>
      <c r="B1328" s="7">
        <f>'Prix - Colza 2'!D1328</f>
        <v>370</v>
      </c>
      <c r="C1328">
        <f>'Prix - Maïs grain 3'!D1328</f>
        <v>190</v>
      </c>
      <c r="F1328" s="7">
        <f>'Prix - Orge 8'!D1328</f>
        <v>156</v>
      </c>
      <c r="G1328" s="7">
        <f>'Prix - Blé dur 9'!D1328</f>
        <v>446</v>
      </c>
    </row>
    <row r="1329" spans="1:7" x14ac:dyDescent="0.3">
      <c r="A1329">
        <v>161.75</v>
      </c>
      <c r="B1329" s="7">
        <f>'Prix - Colza 2'!D1329</f>
        <v>369.75</v>
      </c>
      <c r="C1329">
        <f>'Prix - Maïs grain 3'!D1329</f>
        <v>192</v>
      </c>
      <c r="F1329" s="7">
        <f>'Prix - Orge 8'!D1329</f>
        <v>157.5</v>
      </c>
      <c r="G1329" s="7">
        <f>'Prix - Blé dur 9'!D1329</f>
        <v>448</v>
      </c>
    </row>
    <row r="1330" spans="1:7" x14ac:dyDescent="0.3">
      <c r="A1330">
        <v>160.25</v>
      </c>
      <c r="B1330" s="7">
        <f>'Prix - Colza 2'!D1330</f>
        <v>365</v>
      </c>
      <c r="C1330">
        <f>'Prix - Maïs grain 3'!D1330</f>
        <v>192.5</v>
      </c>
      <c r="F1330" s="7">
        <f>'Prix - Orge 8'!D1330</f>
        <v>158.33000000000001</v>
      </c>
      <c r="G1330" s="7">
        <f>'Prix - Blé dur 9'!D1330</f>
        <v>448</v>
      </c>
    </row>
    <row r="1331" spans="1:7" x14ac:dyDescent="0.3">
      <c r="A1331">
        <v>159.5</v>
      </c>
      <c r="B1331" s="7">
        <f>'Prix - Colza 2'!D1331</f>
        <v>363.5</v>
      </c>
      <c r="C1331">
        <f>'Prix - Maïs grain 3'!D1331</f>
        <v>191.5</v>
      </c>
      <c r="F1331" s="7">
        <f>'Prix - Orge 8'!D1331</f>
        <v>160</v>
      </c>
      <c r="G1331" s="7">
        <f>'Prix - Blé dur 9'!D1331</f>
        <v>449</v>
      </c>
    </row>
    <row r="1332" spans="1:7" x14ac:dyDescent="0.3">
      <c r="A1332">
        <v>159</v>
      </c>
      <c r="B1332" s="7">
        <f>'Prix - Colza 2'!D1332</f>
        <v>361</v>
      </c>
      <c r="C1332">
        <f>'Prix - Maïs grain 3'!D1332</f>
        <v>191</v>
      </c>
      <c r="F1332" s="7">
        <f>'Prix - Orge 8'!D1332</f>
        <v>163</v>
      </c>
      <c r="G1332" s="7">
        <f>'Prix - Blé dur 9'!D1332</f>
        <v>450</v>
      </c>
    </row>
    <row r="1333" spans="1:7" x14ac:dyDescent="0.3">
      <c r="A1333">
        <v>159.5</v>
      </c>
      <c r="B1333" s="7">
        <f>'Prix - Colza 2'!D1333</f>
        <v>363.5</v>
      </c>
      <c r="C1333">
        <f>'Prix - Maïs grain 3'!D1333</f>
        <v>191.5</v>
      </c>
      <c r="F1333" s="7">
        <f>'Prix - Orge 8'!D1333</f>
        <v>162</v>
      </c>
      <c r="G1333" s="7">
        <f>'Prix - Blé dur 9'!D1333</f>
        <v>450</v>
      </c>
    </row>
    <row r="1334" spans="1:7" x14ac:dyDescent="0.3">
      <c r="A1334">
        <v>161.25</v>
      </c>
      <c r="B1334" s="7">
        <f>'Prix - Colza 2'!D1334</f>
        <v>366</v>
      </c>
      <c r="C1334">
        <f>'Prix - Maïs grain 3'!D1334</f>
        <v>191</v>
      </c>
      <c r="F1334" s="7">
        <f>'Prix - Orge 8'!D1334</f>
        <v>161</v>
      </c>
      <c r="G1334" s="7">
        <f>'Prix - Blé dur 9'!D1334</f>
        <v>445</v>
      </c>
    </row>
    <row r="1335" spans="1:7" x14ac:dyDescent="0.3">
      <c r="A1335">
        <v>163.25</v>
      </c>
      <c r="B1335" s="7">
        <f>'Prix - Colza 2'!D1335</f>
        <v>368.25</v>
      </c>
      <c r="C1335">
        <f>'Prix - Maïs grain 3'!D1335</f>
        <v>189.75</v>
      </c>
      <c r="F1335" s="7">
        <f>'Prix - Orge 8'!D1335</f>
        <v>163.5</v>
      </c>
      <c r="G1335" s="7">
        <f>'Prix - Blé dur 9'!D1335</f>
        <v>438.75</v>
      </c>
    </row>
    <row r="1336" spans="1:7" x14ac:dyDescent="0.3">
      <c r="A1336">
        <v>163.25</v>
      </c>
      <c r="B1336" s="7">
        <f>'Prix - Colza 2'!D1336</f>
        <v>367.5</v>
      </c>
      <c r="C1336">
        <f>'Prix - Maïs grain 3'!D1336</f>
        <v>189.5</v>
      </c>
      <c r="F1336" s="7">
        <f>'Prix - Orge 8'!D1336</f>
        <v>163.75</v>
      </c>
      <c r="G1336" s="7">
        <f>'Prix - Blé dur 9'!D1336</f>
        <v>437.75</v>
      </c>
    </row>
    <row r="1337" spans="1:7" x14ac:dyDescent="0.3">
      <c r="A1337">
        <v>161.5</v>
      </c>
      <c r="B1337" s="7">
        <f>'Prix - Colza 2'!D1337</f>
        <v>367.75</v>
      </c>
      <c r="C1337">
        <f>'Prix - Maïs grain 3'!D1337</f>
        <v>191</v>
      </c>
      <c r="F1337" s="7">
        <f>'Prix - Orge 8'!D1337</f>
        <v>164</v>
      </c>
      <c r="G1337" s="7">
        <f>'Prix - Blé dur 9'!D1337</f>
        <v>436.75</v>
      </c>
    </row>
    <row r="1338" spans="1:7" x14ac:dyDescent="0.3">
      <c r="A1338">
        <v>162</v>
      </c>
      <c r="B1338" s="7">
        <f>'Prix - Colza 2'!D1338</f>
        <v>366</v>
      </c>
      <c r="C1338">
        <f>'Prix - Maïs grain 3'!D1338</f>
        <v>190</v>
      </c>
      <c r="F1338" s="7">
        <f>'Prix - Orge 8'!D1338</f>
        <v>165</v>
      </c>
      <c r="G1338" s="7">
        <f>'Prix - Blé dur 9'!D1338</f>
        <v>435.75</v>
      </c>
    </row>
    <row r="1339" spans="1:7" x14ac:dyDescent="0.3">
      <c r="A1339">
        <v>163</v>
      </c>
      <c r="B1339" s="7">
        <f>'Prix - Colza 2'!D1339</f>
        <v>367.25</v>
      </c>
      <c r="C1339">
        <f>'Prix - Maïs grain 3'!D1339</f>
        <v>188.75</v>
      </c>
      <c r="F1339" s="7">
        <f>'Prix - Orge 8'!D1339</f>
        <v>166</v>
      </c>
      <c r="G1339" s="7">
        <f>'Prix - Blé dur 9'!D1339</f>
        <v>434.75</v>
      </c>
    </row>
    <row r="1340" spans="1:7" x14ac:dyDescent="0.3">
      <c r="A1340">
        <v>164.75</v>
      </c>
      <c r="B1340" s="7">
        <f>'Prix - Colza 2'!D1340</f>
        <v>367</v>
      </c>
      <c r="C1340">
        <f>'Prix - Maïs grain 3'!D1340</f>
        <v>190.5</v>
      </c>
      <c r="F1340" s="7">
        <f>'Prix - Orge 8'!D1340</f>
        <v>165</v>
      </c>
      <c r="G1340" s="7">
        <f>'Prix - Blé dur 9'!D1340</f>
        <v>435.5</v>
      </c>
    </row>
    <row r="1341" spans="1:7" x14ac:dyDescent="0.3">
      <c r="A1341">
        <v>164.75</v>
      </c>
      <c r="B1341" s="7">
        <f>'Prix - Colza 2'!D1341</f>
        <v>368.75</v>
      </c>
      <c r="C1341">
        <f>'Prix - Maïs grain 3'!D1341</f>
        <v>188.5</v>
      </c>
      <c r="F1341" s="7">
        <f>'Prix - Orge 8'!D1341</f>
        <v>166</v>
      </c>
      <c r="G1341" s="7">
        <f>'Prix - Blé dur 9'!D1341</f>
        <v>436.5</v>
      </c>
    </row>
    <row r="1342" spans="1:7" x14ac:dyDescent="0.3">
      <c r="A1342">
        <v>166</v>
      </c>
      <c r="B1342" s="7">
        <f>'Prix - Colza 2'!D1342</f>
        <v>370.5</v>
      </c>
      <c r="C1342">
        <f>'Prix - Maïs grain 3'!D1342</f>
        <v>188.5</v>
      </c>
      <c r="F1342" s="7">
        <f>'Prix - Orge 8'!D1342</f>
        <v>164</v>
      </c>
      <c r="G1342" s="7">
        <f>'Prix - Blé dur 9'!D1342</f>
        <v>437.5</v>
      </c>
    </row>
    <row r="1343" spans="1:7" x14ac:dyDescent="0.3">
      <c r="A1343">
        <v>166.5</v>
      </c>
      <c r="B1343" s="7">
        <f>'Prix - Colza 2'!D1343</f>
        <v>373.25</v>
      </c>
      <c r="C1343">
        <f>'Prix - Maïs grain 3'!D1343</f>
        <v>191.25</v>
      </c>
      <c r="F1343" s="7">
        <f>'Prix - Orge 8'!D1343</f>
        <v>164.75</v>
      </c>
      <c r="G1343" s="7">
        <f>'Prix - Blé dur 9'!D1343</f>
        <v>440</v>
      </c>
    </row>
    <row r="1344" spans="1:7" x14ac:dyDescent="0.3">
      <c r="A1344">
        <v>167</v>
      </c>
      <c r="B1344" s="7">
        <f>'Prix - Colza 2'!D1344</f>
        <v>371.5</v>
      </c>
      <c r="C1344">
        <f>'Prix - Maïs grain 3'!D1344</f>
        <v>190.5</v>
      </c>
      <c r="F1344" s="7">
        <f>'Prix - Orge 8'!D1344</f>
        <v>163.5</v>
      </c>
      <c r="G1344" s="7">
        <f>'Prix - Blé dur 9'!D1344</f>
        <v>435</v>
      </c>
    </row>
    <row r="1345" spans="1:7" x14ac:dyDescent="0.3">
      <c r="A1345">
        <v>166.5</v>
      </c>
      <c r="B1345" s="7">
        <f>'Prix - Colza 2'!D1345</f>
        <v>368.5</v>
      </c>
      <c r="C1345">
        <f>'Prix - Maïs grain 3'!D1345</f>
        <v>190.5</v>
      </c>
      <c r="F1345" s="7">
        <f>'Prix - Orge 8'!D1345</f>
        <v>164</v>
      </c>
      <c r="G1345" s="7">
        <f>'Prix - Blé dur 9'!D1345</f>
        <v>430</v>
      </c>
    </row>
    <row r="1346" spans="1:7" x14ac:dyDescent="0.3">
      <c r="A1346">
        <v>166</v>
      </c>
      <c r="B1346" s="7">
        <f>'Prix - Colza 2'!D1346</f>
        <v>368.75</v>
      </c>
      <c r="C1346">
        <f>'Prix - Maïs grain 3'!D1346</f>
        <v>190</v>
      </c>
      <c r="F1346" s="7">
        <f>'Prix - Orge 8'!D1346</f>
        <v>163.5</v>
      </c>
      <c r="G1346" s="7">
        <f>'Prix - Blé dur 9'!D1346</f>
        <v>422.5</v>
      </c>
    </row>
    <row r="1347" spans="1:7" x14ac:dyDescent="0.3">
      <c r="A1347">
        <v>165.5</v>
      </c>
      <c r="B1347" s="7">
        <f>'Prix - Colza 2'!D1347</f>
        <v>366.75</v>
      </c>
      <c r="C1347">
        <f>'Prix - Maïs grain 3'!D1347</f>
        <v>193</v>
      </c>
      <c r="F1347" s="7">
        <f>'Prix - Orge 8'!D1347</f>
        <v>162.33000000000001</v>
      </c>
      <c r="G1347" s="7">
        <f>'Prix - Blé dur 9'!D1347</f>
        <v>422.5</v>
      </c>
    </row>
    <row r="1348" spans="1:7" x14ac:dyDescent="0.3">
      <c r="A1348">
        <v>167</v>
      </c>
      <c r="B1348" s="7">
        <f>'Prix - Colza 2'!D1348</f>
        <v>367</v>
      </c>
      <c r="C1348">
        <f>'Prix - Maïs grain 3'!D1348</f>
        <v>193.5</v>
      </c>
      <c r="F1348" s="7">
        <f>'Prix - Orge 8'!D1348</f>
        <v>161.75</v>
      </c>
      <c r="G1348" s="7">
        <f>'Prix - Blé dur 9'!D1348</f>
        <v>422.5</v>
      </c>
    </row>
    <row r="1349" spans="1:7" x14ac:dyDescent="0.3">
      <c r="A1349">
        <v>166</v>
      </c>
      <c r="B1349" s="7">
        <f>'Prix - Colza 2'!D1349</f>
        <v>368</v>
      </c>
      <c r="C1349">
        <f>'Prix - Maïs grain 3'!D1349</f>
        <v>193</v>
      </c>
      <c r="F1349" s="7">
        <f>'Prix - Orge 8'!D1349</f>
        <v>162</v>
      </c>
      <c r="G1349" s="7">
        <f>'Prix - Blé dur 9'!D1349</f>
        <v>422.5</v>
      </c>
    </row>
    <row r="1350" spans="1:7" x14ac:dyDescent="0.3">
      <c r="A1350">
        <v>166</v>
      </c>
      <c r="B1350" s="7">
        <f>'Prix - Colza 2'!D1350</f>
        <v>370</v>
      </c>
      <c r="C1350">
        <f>'Prix - Maïs grain 3'!D1350</f>
        <v>194</v>
      </c>
      <c r="F1350" s="7">
        <f>'Prix - Orge 8'!D1350</f>
        <v>160</v>
      </c>
      <c r="G1350" s="7">
        <f>'Prix - Blé dur 9'!D1350</f>
        <v>422.5</v>
      </c>
    </row>
    <row r="1351" spans="1:7" x14ac:dyDescent="0.3">
      <c r="A1351">
        <v>165.25</v>
      </c>
      <c r="B1351" s="7">
        <f>'Prix - Colza 2'!D1351</f>
        <v>369.25</v>
      </c>
      <c r="C1351">
        <f>'Prix - Maïs grain 3'!D1351</f>
        <v>196</v>
      </c>
      <c r="F1351" s="7">
        <f>'Prix - Orge 8'!D1351</f>
        <v>160.75</v>
      </c>
      <c r="G1351" s="7">
        <f>'Prix - Blé dur 9'!D1351</f>
        <v>422.5</v>
      </c>
    </row>
    <row r="1352" spans="1:7" x14ac:dyDescent="0.3">
      <c r="A1352">
        <v>164</v>
      </c>
      <c r="B1352" s="7">
        <f>'Prix - Colza 2'!D1352</f>
        <v>366.25</v>
      </c>
      <c r="C1352">
        <f>'Prix - Maïs grain 3'!D1352</f>
        <v>196.75</v>
      </c>
      <c r="F1352" s="7">
        <f>'Prix - Orge 8'!D1352</f>
        <v>159.75</v>
      </c>
      <c r="G1352" s="7">
        <f>'Prix - Blé dur 9'!D1352</f>
        <v>422.5</v>
      </c>
    </row>
    <row r="1353" spans="1:7" x14ac:dyDescent="0.3">
      <c r="A1353">
        <v>163</v>
      </c>
      <c r="B1353" s="7">
        <f>'Prix - Colza 2'!D1353</f>
        <v>364</v>
      </c>
      <c r="C1353">
        <f>'Prix - Maïs grain 3'!D1353</f>
        <v>196.25</v>
      </c>
      <c r="F1353" s="7">
        <f>'Prix - Orge 8'!D1353</f>
        <v>160.5</v>
      </c>
      <c r="G1353" s="7">
        <f>'Prix - Blé dur 9'!D1353</f>
        <v>417.5</v>
      </c>
    </row>
    <row r="1354" spans="1:7" x14ac:dyDescent="0.3">
      <c r="A1354">
        <v>161.75</v>
      </c>
      <c r="B1354" s="7">
        <f>'Prix - Colza 2'!D1354</f>
        <v>365</v>
      </c>
      <c r="C1354">
        <f>'Prix - Maïs grain 3'!D1354</f>
        <v>198</v>
      </c>
      <c r="F1354" s="7">
        <f>'Prix - Orge 8'!D1354</f>
        <v>159.25</v>
      </c>
      <c r="G1354" s="7">
        <f>'Prix - Blé dur 9'!D1354</f>
        <v>412.5</v>
      </c>
    </row>
    <row r="1355" spans="1:7" x14ac:dyDescent="0.3">
      <c r="A1355">
        <v>161.75</v>
      </c>
      <c r="B1355" s="7">
        <f>'Prix - Colza 2'!D1355</f>
        <v>368</v>
      </c>
      <c r="C1355">
        <f>'Prix - Maïs grain 3'!D1355</f>
        <v>202.25</v>
      </c>
      <c r="F1355" s="7">
        <f>'Prix - Orge 8'!D1355</f>
        <v>160</v>
      </c>
      <c r="G1355" s="7">
        <f>'Prix - Blé dur 9'!D1355</f>
        <v>415</v>
      </c>
    </row>
    <row r="1356" spans="1:7" x14ac:dyDescent="0.3">
      <c r="A1356">
        <v>162</v>
      </c>
      <c r="B1356" s="7">
        <f>'Prix - Colza 2'!D1356</f>
        <v>367.5</v>
      </c>
      <c r="C1356">
        <f>'Prix - Maïs grain 3'!D1356</f>
        <v>204.5</v>
      </c>
      <c r="F1356" s="7">
        <f>'Prix - Orge 8'!D1356</f>
        <v>160</v>
      </c>
      <c r="G1356" s="7">
        <f>'Prix - Blé dur 9'!D1356</f>
        <v>415</v>
      </c>
    </row>
    <row r="1357" spans="1:7" x14ac:dyDescent="0.3">
      <c r="A1357">
        <v>162.25</v>
      </c>
      <c r="B1357" s="7">
        <f>'Prix - Colza 2'!D1357</f>
        <v>365</v>
      </c>
      <c r="C1357">
        <f>'Prix - Maïs grain 3'!D1357</f>
        <v>208.75</v>
      </c>
      <c r="F1357" s="7">
        <f>'Prix - Orge 8'!D1357</f>
        <v>160</v>
      </c>
      <c r="G1357" s="7">
        <f>'Prix - Blé dur 9'!D1357</f>
        <v>411</v>
      </c>
    </row>
    <row r="1358" spans="1:7" x14ac:dyDescent="0.3">
      <c r="A1358">
        <v>162.5</v>
      </c>
      <c r="B1358" s="7">
        <f>'Prix - Colza 2'!D1358</f>
        <v>364.5</v>
      </c>
      <c r="C1358">
        <f>'Prix - Maïs grain 3'!D1358</f>
        <v>206</v>
      </c>
      <c r="F1358" s="7">
        <f>'Prix - Orge 8'!D1358</f>
        <v>159.75</v>
      </c>
      <c r="G1358" s="7">
        <f>'Prix - Blé dur 9'!D1358</f>
        <v>407</v>
      </c>
    </row>
    <row r="1359" spans="1:7" x14ac:dyDescent="0.3">
      <c r="A1359">
        <v>161.5</v>
      </c>
      <c r="B1359" s="7">
        <f>'Prix - Colza 2'!D1359</f>
        <v>364.75</v>
      </c>
      <c r="C1359">
        <f>'Prix - Maïs grain 3'!D1359</f>
        <v>210.5</v>
      </c>
      <c r="F1359" s="7">
        <f>'Prix - Orge 8'!D1359</f>
        <v>160</v>
      </c>
      <c r="G1359" s="7">
        <f>'Prix - Blé dur 9'!D1359</f>
        <v>403</v>
      </c>
    </row>
    <row r="1360" spans="1:7" x14ac:dyDescent="0.3">
      <c r="A1360">
        <v>161.5</v>
      </c>
      <c r="B1360" s="7">
        <f>'Prix - Colza 2'!D1360</f>
        <v>364.25</v>
      </c>
      <c r="C1360">
        <f>'Prix - Maïs grain 3'!D1360</f>
        <v>210.5</v>
      </c>
      <c r="F1360" s="7">
        <f>'Prix - Orge 8'!D1360</f>
        <v>162.80000000000001</v>
      </c>
      <c r="G1360" s="7">
        <f>'Prix - Blé dur 9'!D1360</f>
        <v>399</v>
      </c>
    </row>
    <row r="1361" spans="1:7" x14ac:dyDescent="0.3">
      <c r="A1361">
        <v>161.25</v>
      </c>
      <c r="B1361" s="7">
        <f>'Prix - Colza 2'!D1361</f>
        <v>364.5</v>
      </c>
      <c r="C1361">
        <f>'Prix - Maïs grain 3'!D1361</f>
        <v>210</v>
      </c>
      <c r="F1361" s="7">
        <f>'Prix - Orge 8'!D1361</f>
        <v>161.5</v>
      </c>
      <c r="G1361" s="7">
        <f>'Prix - Blé dur 9'!D1361</f>
        <v>395</v>
      </c>
    </row>
    <row r="1362" spans="1:7" x14ac:dyDescent="0.3">
      <c r="A1362">
        <v>161.75</v>
      </c>
      <c r="B1362" s="7">
        <f>'Prix - Colza 2'!D1362</f>
        <v>365.5</v>
      </c>
      <c r="C1362">
        <f>'Prix - Maïs grain 3'!D1362</f>
        <v>206</v>
      </c>
      <c r="F1362" s="7">
        <f>'Prix - Orge 8'!D1362</f>
        <v>161</v>
      </c>
      <c r="G1362" s="7">
        <f>'Prix - Blé dur 9'!D1362</f>
        <v>391</v>
      </c>
    </row>
    <row r="1363" spans="1:7" x14ac:dyDescent="0.3">
      <c r="A1363">
        <v>161.25</v>
      </c>
      <c r="B1363" s="7">
        <f>'Prix - Colza 2'!D1363</f>
        <v>364</v>
      </c>
      <c r="C1363">
        <f>'Prix - Maïs grain 3'!D1363</f>
        <v>207</v>
      </c>
      <c r="F1363" s="7">
        <f>'Prix - Orge 8'!D1363</f>
        <v>161</v>
      </c>
      <c r="G1363" s="7">
        <f>'Prix - Blé dur 9'!D1363</f>
        <v>387</v>
      </c>
    </row>
    <row r="1364" spans="1:7" x14ac:dyDescent="0.3">
      <c r="A1364">
        <v>161.75</v>
      </c>
      <c r="B1364" s="7">
        <f>'Prix - Colza 2'!D1364</f>
        <v>364.5</v>
      </c>
      <c r="C1364">
        <f>'Prix - Maïs grain 3'!D1364</f>
        <v>209</v>
      </c>
      <c r="F1364" s="7">
        <f>'Prix - Orge 8'!D1364</f>
        <v>161.75</v>
      </c>
      <c r="G1364" s="7">
        <f>'Prix - Blé dur 9'!D1364</f>
        <v>383</v>
      </c>
    </row>
    <row r="1365" spans="1:7" x14ac:dyDescent="0.3">
      <c r="A1365">
        <v>162.5</v>
      </c>
      <c r="B1365" s="7">
        <f>'Prix - Colza 2'!D1365</f>
        <v>366.5</v>
      </c>
      <c r="C1365">
        <f>'Prix - Maïs grain 3'!D1365</f>
        <v>214</v>
      </c>
      <c r="F1365" s="7">
        <f>'Prix - Orge 8'!D1365</f>
        <v>162</v>
      </c>
      <c r="G1365" s="7">
        <f>'Prix - Blé dur 9'!D1365</f>
        <v>379</v>
      </c>
    </row>
    <row r="1366" spans="1:7" x14ac:dyDescent="0.3">
      <c r="A1366">
        <v>163</v>
      </c>
      <c r="B1366" s="7">
        <f>'Prix - Colza 2'!D1366</f>
        <v>368.5</v>
      </c>
      <c r="C1366">
        <f>'Prix - Maïs grain 3'!D1366</f>
        <v>216</v>
      </c>
      <c r="F1366" s="7">
        <f>'Prix - Orge 8'!D1366</f>
        <v>162.75</v>
      </c>
      <c r="G1366" s="7">
        <f>'Prix - Blé dur 9'!D1366</f>
        <v>375</v>
      </c>
    </row>
    <row r="1367" spans="1:7" x14ac:dyDescent="0.3">
      <c r="A1367">
        <v>163.5</v>
      </c>
      <c r="B1367" s="7">
        <f>'Prix - Colza 2'!D1367</f>
        <v>369.75</v>
      </c>
      <c r="C1367">
        <f>'Prix - Maïs grain 3'!D1367</f>
        <v>220.75</v>
      </c>
      <c r="F1367" s="7">
        <f>'Prix - Orge 8'!D1367</f>
        <v>163.33000000000001</v>
      </c>
      <c r="G1367" s="7">
        <f>'Prix - Blé dur 9'!D1367</f>
        <v>371</v>
      </c>
    </row>
    <row r="1368" spans="1:7" x14ac:dyDescent="0.3">
      <c r="A1368">
        <v>162</v>
      </c>
      <c r="B1368" s="7">
        <f>'Prix - Colza 2'!D1368</f>
        <v>368.75</v>
      </c>
      <c r="C1368">
        <f>'Prix - Maïs grain 3'!D1368</f>
        <v>226</v>
      </c>
      <c r="F1368" s="7">
        <f>'Prix - Orge 8'!D1368</f>
        <v>165</v>
      </c>
      <c r="G1368" s="7">
        <f>'Prix - Blé dur 9'!D1368</f>
        <v>371</v>
      </c>
    </row>
    <row r="1369" spans="1:7" x14ac:dyDescent="0.3">
      <c r="A1369">
        <v>159.5</v>
      </c>
      <c r="B1369" s="7">
        <f>'Prix - Colza 2'!D1369</f>
        <v>371.5</v>
      </c>
      <c r="C1369">
        <f>'Prix - Maïs grain 3'!D1369</f>
        <v>221</v>
      </c>
      <c r="F1369" s="7">
        <f>'Prix - Orge 8'!D1369</f>
        <v>162.25</v>
      </c>
      <c r="G1369" s="7">
        <f>'Prix - Blé dur 9'!D1369</f>
        <v>371.5</v>
      </c>
    </row>
    <row r="1370" spans="1:7" x14ac:dyDescent="0.3">
      <c r="A1370">
        <v>163</v>
      </c>
      <c r="B1370" s="7">
        <f>'Prix - Colza 2'!D1370</f>
        <v>371.25</v>
      </c>
      <c r="C1370">
        <f>'Prix - Maïs grain 3'!D1370</f>
        <v>222</v>
      </c>
      <c r="F1370" s="7">
        <f>'Prix - Orge 8'!D1370</f>
        <v>164</v>
      </c>
      <c r="G1370" s="7">
        <f>'Prix - Blé dur 9'!D1370</f>
        <v>369.5</v>
      </c>
    </row>
    <row r="1371" spans="1:7" x14ac:dyDescent="0.3">
      <c r="A1371">
        <v>162</v>
      </c>
      <c r="B1371" s="7">
        <f>'Prix - Colza 2'!D1371</f>
        <v>371.5</v>
      </c>
      <c r="C1371">
        <f>'Prix - Maïs grain 3'!D1371</f>
        <v>219.5</v>
      </c>
      <c r="F1371" s="7">
        <f>'Prix - Orge 8'!D1371</f>
        <v>163.25</v>
      </c>
      <c r="G1371" s="7">
        <f>'Prix - Blé dur 9'!D1371</f>
        <v>367.5</v>
      </c>
    </row>
    <row r="1372" spans="1:7" x14ac:dyDescent="0.3">
      <c r="A1372">
        <v>162.75</v>
      </c>
      <c r="B1372" s="7">
        <f>'Prix - Colza 2'!D1372</f>
        <v>373.25</v>
      </c>
      <c r="C1372">
        <f>'Prix - Maïs grain 3'!D1372</f>
        <v>213.25</v>
      </c>
      <c r="F1372" s="7">
        <f>'Prix - Orge 8'!D1372</f>
        <v>162.5</v>
      </c>
      <c r="G1372" s="7">
        <f>'Prix - Blé dur 9'!D1372</f>
        <v>365.5</v>
      </c>
    </row>
    <row r="1373" spans="1:7" x14ac:dyDescent="0.3">
      <c r="A1373">
        <v>161.75</v>
      </c>
      <c r="B1373" s="7">
        <f>'Prix - Colza 2'!D1373</f>
        <v>374.5</v>
      </c>
      <c r="C1373">
        <f>'Prix - Maïs grain 3'!D1373</f>
        <v>214.75</v>
      </c>
      <c r="F1373" s="7">
        <f>'Prix - Orge 8'!D1373</f>
        <v>163</v>
      </c>
      <c r="G1373" s="7">
        <f>'Prix - Blé dur 9'!D1373</f>
        <v>363.5</v>
      </c>
    </row>
    <row r="1374" spans="1:7" x14ac:dyDescent="0.3">
      <c r="A1374">
        <v>160.5</v>
      </c>
      <c r="B1374" s="7">
        <f>'Prix - Colza 2'!D1374</f>
        <v>374.5</v>
      </c>
      <c r="C1374">
        <f>'Prix - Maïs grain 3'!D1374</f>
        <v>210.25</v>
      </c>
      <c r="F1374" s="7">
        <f>'Prix - Orge 8'!D1374</f>
        <v>162</v>
      </c>
      <c r="G1374" s="7">
        <f>'Prix - Blé dur 9'!D1374</f>
        <v>361.5</v>
      </c>
    </row>
    <row r="1375" spans="1:7" x14ac:dyDescent="0.3">
      <c r="A1375">
        <v>160.25</v>
      </c>
      <c r="B1375" s="7">
        <f>'Prix - Colza 2'!D1375</f>
        <v>371.5</v>
      </c>
      <c r="C1375">
        <f>'Prix - Maïs grain 3'!D1375</f>
        <v>211</v>
      </c>
      <c r="F1375" s="7">
        <f>'Prix - Orge 8'!D1375</f>
        <v>161</v>
      </c>
      <c r="G1375" s="7">
        <f>'Prix - Blé dur 9'!D1375</f>
        <v>362.5</v>
      </c>
    </row>
    <row r="1376" spans="1:7" x14ac:dyDescent="0.3">
      <c r="A1376">
        <v>160.5</v>
      </c>
      <c r="B1376" s="7">
        <f>'Prix - Colza 2'!D1376</f>
        <v>367.25</v>
      </c>
      <c r="C1376">
        <f>'Prix - Maïs grain 3'!D1376</f>
        <v>208</v>
      </c>
      <c r="F1376" s="7">
        <f>'Prix - Orge 8'!D1376</f>
        <v>159.5</v>
      </c>
      <c r="G1376" s="7">
        <f>'Prix - Blé dur 9'!D1376</f>
        <v>360.5</v>
      </c>
    </row>
    <row r="1377" spans="1:7" x14ac:dyDescent="0.3">
      <c r="A1377">
        <v>159.5</v>
      </c>
      <c r="B1377" s="7">
        <f>'Prix - Colza 2'!D1377</f>
        <v>366.75</v>
      </c>
      <c r="C1377">
        <f>'Prix - Maïs grain 3'!D1377</f>
        <v>211</v>
      </c>
      <c r="F1377" s="7">
        <f>'Prix - Orge 8'!D1377</f>
        <v>161.5</v>
      </c>
      <c r="G1377" s="7">
        <f>'Prix - Blé dur 9'!D1377</f>
        <v>358.5</v>
      </c>
    </row>
    <row r="1378" spans="1:7" x14ac:dyDescent="0.3">
      <c r="A1378">
        <v>159.75</v>
      </c>
      <c r="B1378" s="7">
        <f>'Prix - Colza 2'!D1378</f>
        <v>364.75</v>
      </c>
      <c r="C1378">
        <f>'Prix - Maïs grain 3'!D1378</f>
        <v>209.75</v>
      </c>
      <c r="F1378" s="7">
        <f>'Prix - Orge 8'!D1378</f>
        <v>161.5</v>
      </c>
      <c r="G1378" s="7">
        <f>'Prix - Blé dur 9'!D1378</f>
        <v>356.5</v>
      </c>
    </row>
    <row r="1379" spans="1:7" x14ac:dyDescent="0.3">
      <c r="A1379">
        <v>159.25</v>
      </c>
      <c r="B1379" s="7">
        <f>'Prix - Colza 2'!D1379</f>
        <v>365.5</v>
      </c>
      <c r="C1379">
        <f>'Prix - Maïs grain 3'!D1379</f>
        <v>206</v>
      </c>
      <c r="F1379" s="7">
        <f>'Prix - Orge 8'!D1379</f>
        <v>161</v>
      </c>
      <c r="G1379" s="7">
        <f>'Prix - Blé dur 9'!D1379</f>
        <v>354.5</v>
      </c>
    </row>
    <row r="1380" spans="1:7" x14ac:dyDescent="0.3">
      <c r="A1380">
        <v>173.5</v>
      </c>
      <c r="B1380" s="7">
        <f>'Prix - Colza 2'!D1380</f>
        <v>365.75</v>
      </c>
      <c r="C1380">
        <f>'Prix - Maïs grain 3'!D1380</f>
        <v>200.75</v>
      </c>
      <c r="F1380" s="7">
        <f>'Prix - Orge 8'!D1380</f>
        <v>160.5</v>
      </c>
      <c r="G1380" s="7">
        <f>'Prix - Blé dur 9'!D1380</f>
        <v>350</v>
      </c>
    </row>
    <row r="1381" spans="1:7" x14ac:dyDescent="0.3">
      <c r="A1381">
        <v>173.25</v>
      </c>
      <c r="B1381" s="7">
        <f>'Prix - Colza 2'!D1381</f>
        <v>366</v>
      </c>
      <c r="C1381">
        <f>'Prix - Maïs grain 3'!D1381</f>
        <v>199</v>
      </c>
      <c r="F1381" s="7">
        <f>'Prix - Orge 8'!D1381</f>
        <v>161.5</v>
      </c>
      <c r="G1381" s="7">
        <f>'Prix - Blé dur 9'!D1381</f>
        <v>349.5</v>
      </c>
    </row>
    <row r="1382" spans="1:7" x14ac:dyDescent="0.3">
      <c r="A1382">
        <v>172.75</v>
      </c>
      <c r="B1382" s="7">
        <f>'Prix - Colza 2'!D1382</f>
        <v>362.25</v>
      </c>
      <c r="C1382">
        <f>'Prix - Maïs grain 3'!D1382</f>
        <v>203.75</v>
      </c>
      <c r="F1382" s="7">
        <f>'Prix - Orge 8'!D1382</f>
        <v>160.25</v>
      </c>
      <c r="G1382" s="7">
        <f>'Prix - Blé dur 9'!D1382</f>
        <v>349</v>
      </c>
    </row>
    <row r="1383" spans="1:7" x14ac:dyDescent="0.3">
      <c r="A1383">
        <v>173.5</v>
      </c>
      <c r="B1383" s="7">
        <f>'Prix - Colza 2'!D1383</f>
        <v>363.25</v>
      </c>
      <c r="C1383">
        <f>'Prix - Maïs grain 3'!D1383</f>
        <v>203</v>
      </c>
      <c r="F1383" s="7">
        <f>'Prix - Orge 8'!D1383</f>
        <v>163.25</v>
      </c>
      <c r="G1383" s="7">
        <f>'Prix - Blé dur 9'!D1383</f>
        <v>348.5</v>
      </c>
    </row>
    <row r="1384" spans="1:7" x14ac:dyDescent="0.3">
      <c r="A1384">
        <v>173.5</v>
      </c>
      <c r="B1384" s="7">
        <f>'Prix - Colza 2'!D1384</f>
        <v>364.5</v>
      </c>
      <c r="C1384">
        <f>'Prix - Maïs grain 3'!D1384</f>
        <v>204.75</v>
      </c>
      <c r="F1384" s="7">
        <f>'Prix - Orge 8'!D1384</f>
        <v>161</v>
      </c>
      <c r="G1384" s="7">
        <f>'Prix - Blé dur 9'!D1384</f>
        <v>348</v>
      </c>
    </row>
    <row r="1385" spans="1:7" x14ac:dyDescent="0.3">
      <c r="A1385">
        <v>173</v>
      </c>
      <c r="B1385" s="7">
        <f>'Prix - Colza 2'!D1385</f>
        <v>363.5</v>
      </c>
      <c r="C1385">
        <f>'Prix - Maïs grain 3'!D1385</f>
        <v>209.25</v>
      </c>
      <c r="F1385" s="7">
        <f>'Prix - Orge 8'!D1385</f>
        <v>161.69999999999999</v>
      </c>
      <c r="G1385" s="7">
        <f>'Prix - Blé dur 9'!D1385</f>
        <v>347.5</v>
      </c>
    </row>
    <row r="1386" spans="1:7" x14ac:dyDescent="0.3">
      <c r="A1386">
        <v>171.5</v>
      </c>
      <c r="B1386" s="7">
        <f>'Prix - Colza 2'!D1386</f>
        <v>361.25</v>
      </c>
      <c r="C1386">
        <f>'Prix - Maïs grain 3'!D1386</f>
        <v>208</v>
      </c>
      <c r="F1386" s="7">
        <f>'Prix - Orge 8'!D1386</f>
        <v>163</v>
      </c>
      <c r="G1386" s="7">
        <f>'Prix - Blé dur 9'!D1386</f>
        <v>347</v>
      </c>
    </row>
    <row r="1387" spans="1:7" x14ac:dyDescent="0.3">
      <c r="A1387">
        <v>170.75</v>
      </c>
      <c r="B1387" s="7">
        <f>'Prix - Colza 2'!D1387</f>
        <v>359.5</v>
      </c>
      <c r="C1387">
        <f>'Prix - Maïs grain 3'!D1387</f>
        <v>209</v>
      </c>
      <c r="F1387" s="7">
        <f>'Prix - Orge 8'!D1387</f>
        <v>164</v>
      </c>
      <c r="G1387" s="7">
        <f>'Prix - Blé dur 9'!D1387</f>
        <v>346.5</v>
      </c>
    </row>
    <row r="1388" spans="1:7" x14ac:dyDescent="0.3">
      <c r="A1388">
        <v>170.75</v>
      </c>
      <c r="B1388" s="7">
        <f>'Prix - Colza 2'!D1388</f>
        <v>360.5</v>
      </c>
      <c r="C1388">
        <f>'Prix - Maïs grain 3'!D1388</f>
        <v>211</v>
      </c>
      <c r="F1388" s="7">
        <f>'Prix - Orge 8'!D1388</f>
        <v>164.5</v>
      </c>
      <c r="G1388" s="7">
        <f>'Prix - Blé dur 9'!D1388</f>
        <v>347.5</v>
      </c>
    </row>
    <row r="1389" spans="1:7" x14ac:dyDescent="0.3">
      <c r="A1389">
        <v>172.25</v>
      </c>
      <c r="B1389" s="7">
        <f>'Prix - Colza 2'!D1389</f>
        <v>362</v>
      </c>
      <c r="C1389">
        <f>'Prix - Maïs grain 3'!D1389</f>
        <v>214.5</v>
      </c>
      <c r="F1389" s="7">
        <f>'Prix - Orge 8'!D1389</f>
        <v>167.7</v>
      </c>
      <c r="G1389" s="7">
        <f>'Prix - Blé dur 9'!D1389</f>
        <v>352.5</v>
      </c>
    </row>
    <row r="1390" spans="1:7" x14ac:dyDescent="0.3">
      <c r="A1390">
        <v>173</v>
      </c>
      <c r="B1390" s="7">
        <f>'Prix - Colza 2'!D1390</f>
        <v>360.75</v>
      </c>
      <c r="C1390">
        <f>'Prix - Maïs grain 3'!D1390</f>
        <v>215.25</v>
      </c>
      <c r="F1390" s="7">
        <f>'Prix - Orge 8'!D1390</f>
        <v>164.5</v>
      </c>
      <c r="G1390" s="7">
        <f>'Prix - Blé dur 9'!D1390</f>
        <v>357.5</v>
      </c>
    </row>
    <row r="1391" spans="1:7" x14ac:dyDescent="0.3">
      <c r="A1391">
        <v>173</v>
      </c>
      <c r="B1391" s="7">
        <f>'Prix - Colza 2'!D1391</f>
        <v>360</v>
      </c>
      <c r="C1391">
        <f>'Prix - Maïs grain 3'!D1391</f>
        <v>213</v>
      </c>
      <c r="F1391" s="7">
        <f>'Prix - Orge 8'!D1391</f>
        <v>160.75</v>
      </c>
      <c r="G1391" s="7">
        <f>'Prix - Blé dur 9'!D1391</f>
        <v>362.5</v>
      </c>
    </row>
    <row r="1392" spans="1:7" x14ac:dyDescent="0.3">
      <c r="A1392">
        <v>172.75</v>
      </c>
      <c r="B1392" s="7">
        <f>'Prix - Colza 2'!D1392</f>
        <v>362.5</v>
      </c>
      <c r="C1392">
        <f>'Prix - Maïs grain 3'!D1392</f>
        <v>213</v>
      </c>
      <c r="F1392" s="7">
        <f>'Prix - Orge 8'!D1392</f>
        <v>161.5</v>
      </c>
      <c r="G1392" s="7">
        <f>'Prix - Blé dur 9'!D1392</f>
        <v>367.5</v>
      </c>
    </row>
    <row r="1393" spans="1:7" x14ac:dyDescent="0.3">
      <c r="A1393">
        <v>172.25</v>
      </c>
      <c r="B1393" s="7">
        <f>'Prix - Colza 2'!D1393</f>
        <v>363.25</v>
      </c>
      <c r="C1393">
        <f>'Prix - Maïs grain 3'!D1393</f>
        <v>211.5</v>
      </c>
      <c r="F1393" s="7">
        <f>'Prix - Orge 8'!D1393</f>
        <v>164</v>
      </c>
      <c r="G1393" s="7">
        <f>'Prix - Blé dur 9'!D1393</f>
        <v>375.5</v>
      </c>
    </row>
    <row r="1394" spans="1:7" x14ac:dyDescent="0.3">
      <c r="A1394">
        <v>171.5</v>
      </c>
      <c r="B1394" s="7">
        <f>'Prix - Colza 2'!D1394</f>
        <v>363.25</v>
      </c>
      <c r="C1394">
        <f>'Prix - Maïs grain 3'!D1394</f>
        <v>208.5</v>
      </c>
      <c r="F1394" s="7">
        <f>'Prix - Orge 8'!D1394</f>
        <v>159.5</v>
      </c>
      <c r="G1394" s="7">
        <f>'Prix - Blé dur 9'!D1394</f>
        <v>367.5</v>
      </c>
    </row>
    <row r="1395" spans="1:7" x14ac:dyDescent="0.3">
      <c r="A1395">
        <v>171</v>
      </c>
      <c r="B1395" s="7">
        <f>'Prix - Colza 2'!D1395</f>
        <v>363</v>
      </c>
      <c r="C1395">
        <f>'Prix - Maïs grain 3'!D1395</f>
        <v>206.25</v>
      </c>
      <c r="F1395" s="7">
        <f>'Prix - Orge 8'!D1395</f>
        <v>164</v>
      </c>
      <c r="G1395" s="7">
        <f>'Prix - Blé dur 9'!D1395</f>
        <v>371.5</v>
      </c>
    </row>
    <row r="1396" spans="1:7" x14ac:dyDescent="0.3">
      <c r="A1396">
        <v>171.25</v>
      </c>
      <c r="B1396" s="7">
        <f>'Prix - Colza 2'!D1396</f>
        <v>362.25</v>
      </c>
      <c r="C1396">
        <f>'Prix - Maïs grain 3'!D1396</f>
        <v>207</v>
      </c>
      <c r="F1396" s="7">
        <f>'Prix - Orge 8'!D1396</f>
        <v>163.30000000000001</v>
      </c>
      <c r="G1396" s="7">
        <f>'Prix - Blé dur 9'!D1396</f>
        <v>375.5</v>
      </c>
    </row>
    <row r="1397" spans="1:7" x14ac:dyDescent="0.3">
      <c r="A1397">
        <v>170.75</v>
      </c>
      <c r="B1397" s="7">
        <f>'Prix - Colza 2'!D1397</f>
        <v>360.5</v>
      </c>
      <c r="C1397">
        <f>'Prix - Maïs grain 3'!D1397</f>
        <v>203.5</v>
      </c>
      <c r="F1397" s="7">
        <f>'Prix - Orge 8'!D1397</f>
        <v>164.25</v>
      </c>
      <c r="G1397" s="7">
        <f>'Prix - Blé dur 9'!D1397</f>
        <v>380</v>
      </c>
    </row>
    <row r="1398" spans="1:7" x14ac:dyDescent="0.3">
      <c r="A1398">
        <v>171</v>
      </c>
      <c r="B1398" s="7">
        <f>'Prix - Colza 2'!D1398</f>
        <v>359.25</v>
      </c>
      <c r="C1398">
        <f>'Prix - Maïs grain 3'!D1398</f>
        <v>205.25</v>
      </c>
      <c r="F1398" s="7">
        <f>'Prix - Orge 8'!D1398</f>
        <v>165</v>
      </c>
      <c r="G1398" s="7">
        <f>'Prix - Blé dur 9'!D1398</f>
        <v>377</v>
      </c>
    </row>
    <row r="1399" spans="1:7" x14ac:dyDescent="0.3">
      <c r="A1399">
        <v>171</v>
      </c>
      <c r="B1399" s="7">
        <f>'Prix - Colza 2'!D1399</f>
        <v>360.25</v>
      </c>
      <c r="C1399">
        <f>'Prix - Maïs grain 3'!D1399</f>
        <v>204.5</v>
      </c>
      <c r="F1399" s="7">
        <f>'Prix - Orge 8'!D1399</f>
        <v>161</v>
      </c>
      <c r="G1399" s="7">
        <f>'Prix - Blé dur 9'!D1399</f>
        <v>375</v>
      </c>
    </row>
    <row r="1400" spans="1:7" x14ac:dyDescent="0.3">
      <c r="A1400">
        <v>170.5</v>
      </c>
      <c r="B1400" s="7">
        <f>'Prix - Colza 2'!D1400</f>
        <v>361.5</v>
      </c>
      <c r="C1400">
        <f>'Prix - Maïs grain 3'!D1400</f>
        <v>203.75</v>
      </c>
      <c r="F1400" s="7">
        <f>'Prix - Orge 8'!D1400</f>
        <v>161</v>
      </c>
      <c r="G1400" s="7">
        <f>'Prix - Blé dur 9'!D1400</f>
        <v>373</v>
      </c>
    </row>
    <row r="1401" spans="1:7" x14ac:dyDescent="0.3">
      <c r="A1401">
        <v>170.25</v>
      </c>
      <c r="B1401" s="7">
        <f>'Prix - Colza 2'!D1401</f>
        <v>361.25</v>
      </c>
      <c r="C1401">
        <f>'Prix - Maïs grain 3'!D1401</f>
        <v>202.5</v>
      </c>
      <c r="F1401" s="7">
        <f>'Prix - Orge 8'!D1401</f>
        <v>163.5</v>
      </c>
      <c r="G1401" s="7">
        <f>'Prix - Blé dur 9'!D1401</f>
        <v>371</v>
      </c>
    </row>
    <row r="1402" spans="1:7" x14ac:dyDescent="0.3">
      <c r="A1402">
        <v>171</v>
      </c>
      <c r="B1402" s="7">
        <f>'Prix - Colza 2'!D1402</f>
        <v>360.25</v>
      </c>
      <c r="C1402">
        <f>'Prix - Maïs grain 3'!D1402</f>
        <v>201</v>
      </c>
      <c r="F1402" s="7">
        <f>'Prix - Orge 8'!D1402</f>
        <v>161.5</v>
      </c>
      <c r="G1402" s="7">
        <f>'Prix - Blé dur 9'!D1402</f>
        <v>369</v>
      </c>
    </row>
    <row r="1403" spans="1:7" x14ac:dyDescent="0.3">
      <c r="A1403">
        <v>171.25</v>
      </c>
      <c r="B1403" s="7">
        <f>'Prix - Colza 2'!D1403</f>
        <v>359.5</v>
      </c>
      <c r="C1403">
        <f>'Prix - Maïs grain 3'!D1403</f>
        <v>197</v>
      </c>
      <c r="F1403" s="7">
        <f>'Prix - Orge 8'!D1403</f>
        <v>161.5</v>
      </c>
      <c r="G1403" s="7">
        <f>'Prix - Blé dur 9'!D1403</f>
        <v>360</v>
      </c>
    </row>
    <row r="1404" spans="1:7" x14ac:dyDescent="0.3">
      <c r="A1404">
        <v>170.75</v>
      </c>
      <c r="B1404" s="7">
        <f>'Prix - Colza 2'!D1404</f>
        <v>357.75</v>
      </c>
      <c r="C1404">
        <f>'Prix - Maïs grain 3'!D1404</f>
        <v>198.5</v>
      </c>
      <c r="F1404" s="7">
        <f>'Prix - Orge 8'!D1404</f>
        <v>165.75</v>
      </c>
      <c r="G1404" s="7">
        <f>'Prix - Blé dur 9'!D1404</f>
        <v>360</v>
      </c>
    </row>
    <row r="1405" spans="1:7" x14ac:dyDescent="0.3">
      <c r="A1405">
        <v>171</v>
      </c>
      <c r="B1405" s="7">
        <f>'Prix - Colza 2'!D1405</f>
        <v>358.5</v>
      </c>
      <c r="C1405">
        <f>'Prix - Maïs grain 3'!D1405</f>
        <v>200</v>
      </c>
      <c r="F1405" s="7">
        <f>'Prix - Orge 8'!D1405</f>
        <v>166.5</v>
      </c>
      <c r="G1405" s="7">
        <f>'Prix - Blé dur 9'!D1405</f>
        <v>365</v>
      </c>
    </row>
    <row r="1406" spans="1:7" x14ac:dyDescent="0.3">
      <c r="A1406">
        <v>170.75</v>
      </c>
      <c r="B1406" s="7">
        <f>'Prix - Colza 2'!D1406</f>
        <v>358.5</v>
      </c>
      <c r="C1406">
        <f>'Prix - Maïs grain 3'!D1406</f>
        <v>206.5</v>
      </c>
      <c r="F1406" s="7">
        <f>'Prix - Orge 8'!D1406</f>
        <v>169</v>
      </c>
      <c r="G1406" s="7">
        <f>'Prix - Blé dur 9'!D1406</f>
        <v>365</v>
      </c>
    </row>
    <row r="1407" spans="1:7" x14ac:dyDescent="0.3">
      <c r="A1407">
        <v>171</v>
      </c>
      <c r="B1407" s="7">
        <f>'Prix - Colza 2'!D1407</f>
        <v>356.25</v>
      </c>
      <c r="C1407">
        <f>'Prix - Maïs grain 3'!D1407</f>
        <v>208</v>
      </c>
      <c r="F1407" s="7">
        <f>'Prix - Orge 8'!D1407</f>
        <v>164.3</v>
      </c>
      <c r="G1407" s="7">
        <f>'Prix - Blé dur 9'!D1407</f>
        <v>370</v>
      </c>
    </row>
    <row r="1408" spans="1:7" x14ac:dyDescent="0.3">
      <c r="A1408">
        <v>170.75</v>
      </c>
      <c r="B1408" s="7">
        <f>'Prix - Colza 2'!D1408</f>
        <v>353</v>
      </c>
      <c r="C1408">
        <f>'Prix - Maïs grain 3'!D1408</f>
        <v>206.75</v>
      </c>
      <c r="F1408" s="7">
        <f>'Prix - Orge 8'!D1408</f>
        <v>163.16999999999999</v>
      </c>
      <c r="G1408" s="7">
        <f>'Prix - Blé dur 9'!D1408</f>
        <v>370</v>
      </c>
    </row>
    <row r="1409" spans="1:7" x14ac:dyDescent="0.3">
      <c r="A1409">
        <v>170</v>
      </c>
      <c r="B1409" s="7">
        <f>'Prix - Colza 2'!D1409</f>
        <v>352.75</v>
      </c>
      <c r="C1409">
        <f>'Prix - Maïs grain 3'!D1409</f>
        <v>204</v>
      </c>
      <c r="F1409" s="7">
        <f>'Prix - Orge 8'!D1409</f>
        <v>161.5</v>
      </c>
      <c r="G1409" s="7">
        <f>'Prix - Blé dur 9'!D1409</f>
        <v>360</v>
      </c>
    </row>
    <row r="1410" spans="1:7" x14ac:dyDescent="0.3">
      <c r="A1410">
        <v>170.5</v>
      </c>
      <c r="B1410" s="7">
        <f>'Prix - Colza 2'!D1410</f>
        <v>353.5</v>
      </c>
      <c r="C1410">
        <f>'Prix - Maïs grain 3'!D1410</f>
        <v>199</v>
      </c>
      <c r="F1410" s="7">
        <f>'Prix - Orge 8'!D1410</f>
        <v>161.5</v>
      </c>
      <c r="G1410" s="7">
        <f>'Prix - Blé dur 9'!D1410</f>
        <v>362</v>
      </c>
    </row>
    <row r="1411" spans="1:7" x14ac:dyDescent="0.3">
      <c r="A1411">
        <v>171.5</v>
      </c>
      <c r="B1411" s="7">
        <f>'Prix - Colza 2'!D1411</f>
        <v>357</v>
      </c>
      <c r="C1411">
        <f>'Prix - Maïs grain 3'!D1411</f>
        <v>197.75</v>
      </c>
      <c r="F1411" s="7">
        <f>'Prix - Orge 8'!D1411</f>
        <v>164.25</v>
      </c>
      <c r="G1411" s="7">
        <f>'Prix - Blé dur 9'!D1411</f>
        <v>364</v>
      </c>
    </row>
    <row r="1412" spans="1:7" x14ac:dyDescent="0.3">
      <c r="A1412">
        <v>171.5</v>
      </c>
      <c r="B1412" s="7">
        <f>'Prix - Colza 2'!D1412</f>
        <v>358.5</v>
      </c>
      <c r="C1412">
        <f>'Prix - Maïs grain 3'!D1412</f>
        <v>200.25</v>
      </c>
      <c r="F1412" s="7">
        <f>'Prix - Orge 8'!D1412</f>
        <v>163.5</v>
      </c>
      <c r="G1412" s="7">
        <f>'Prix - Blé dur 9'!D1412</f>
        <v>366</v>
      </c>
    </row>
    <row r="1413" spans="1:7" x14ac:dyDescent="0.3">
      <c r="A1413">
        <v>171.5</v>
      </c>
      <c r="B1413" s="7">
        <f>'Prix - Colza 2'!D1413</f>
        <v>360.5</v>
      </c>
      <c r="C1413">
        <f>'Prix - Maïs grain 3'!D1413</f>
        <v>196.5</v>
      </c>
      <c r="F1413" s="7">
        <f>'Prix - Orge 8'!D1413</f>
        <v>164</v>
      </c>
      <c r="G1413" s="7">
        <f>'Prix - Blé dur 9'!D1413</f>
        <v>370</v>
      </c>
    </row>
    <row r="1414" spans="1:7" x14ac:dyDescent="0.3">
      <c r="A1414">
        <v>171.25</v>
      </c>
      <c r="B1414" s="7">
        <f>'Prix - Colza 2'!D1414</f>
        <v>359</v>
      </c>
      <c r="C1414">
        <f>'Prix - Maïs grain 3'!D1414</f>
        <v>197.5</v>
      </c>
      <c r="F1414" s="7">
        <f>'Prix - Orge 8'!D1414</f>
        <v>164</v>
      </c>
      <c r="G1414" s="7">
        <f>'Prix - Blé dur 9'!D1414</f>
        <v>377.5</v>
      </c>
    </row>
    <row r="1415" spans="1:7" x14ac:dyDescent="0.3">
      <c r="A1415">
        <v>171.75</v>
      </c>
      <c r="B1415" s="7">
        <f>'Prix - Colza 2'!D1415</f>
        <v>359.5</v>
      </c>
      <c r="C1415">
        <f>'Prix - Maïs grain 3'!D1415</f>
        <v>199</v>
      </c>
      <c r="F1415" s="7">
        <f>'Prix - Orge 8'!D1415</f>
        <v>163.5</v>
      </c>
      <c r="G1415" s="7">
        <f>'Prix - Blé dur 9'!D1415</f>
        <v>390</v>
      </c>
    </row>
    <row r="1416" spans="1:7" x14ac:dyDescent="0.3">
      <c r="A1416">
        <v>171.75</v>
      </c>
      <c r="B1416" s="7">
        <f>'Prix - Colza 2'!D1416</f>
        <v>358.25</v>
      </c>
      <c r="C1416">
        <f>'Prix - Maïs grain 3'!D1416</f>
        <v>205.5</v>
      </c>
      <c r="F1416" s="7">
        <f>'Prix - Orge 8'!D1416</f>
        <v>163</v>
      </c>
      <c r="G1416" s="7">
        <f>'Prix - Blé dur 9'!D1416</f>
        <v>390</v>
      </c>
    </row>
    <row r="1417" spans="1:7" x14ac:dyDescent="0.3">
      <c r="A1417">
        <v>170.75</v>
      </c>
      <c r="B1417" s="7">
        <f>'Prix - Colza 2'!D1417</f>
        <v>356</v>
      </c>
      <c r="C1417">
        <f>'Prix - Maïs grain 3'!D1417</f>
        <v>204</v>
      </c>
      <c r="F1417" s="7">
        <f>'Prix - Orge 8'!D1417</f>
        <v>163.5</v>
      </c>
      <c r="G1417" s="7">
        <f>'Prix - Blé dur 9'!D1417</f>
        <v>390</v>
      </c>
    </row>
    <row r="1418" spans="1:7" x14ac:dyDescent="0.3">
      <c r="A1418">
        <v>168.5</v>
      </c>
      <c r="B1418" s="7">
        <f>'Prix - Colza 2'!D1418</f>
        <v>355.25</v>
      </c>
      <c r="C1418">
        <f>'Prix - Maïs grain 3'!D1418</f>
        <v>207</v>
      </c>
      <c r="F1418" s="7">
        <f>'Prix - Orge 8'!D1418</f>
        <v>156</v>
      </c>
      <c r="G1418" s="7">
        <f>'Prix - Blé dur 9'!D1418</f>
        <v>397</v>
      </c>
    </row>
    <row r="1419" spans="1:7" x14ac:dyDescent="0.3">
      <c r="A1419">
        <v>167.75</v>
      </c>
      <c r="B1419" s="7">
        <f>'Prix - Colza 2'!D1419</f>
        <v>354</v>
      </c>
      <c r="C1419">
        <f>'Prix - Maïs grain 3'!D1419</f>
        <v>207</v>
      </c>
      <c r="F1419" s="7">
        <f>'Prix - Orge 8'!D1419</f>
        <v>159</v>
      </c>
      <c r="G1419" s="7">
        <f>'Prix - Blé dur 9'!D1419</f>
        <v>404</v>
      </c>
    </row>
    <row r="1420" spans="1:7" x14ac:dyDescent="0.3">
      <c r="A1420">
        <v>166.25</v>
      </c>
      <c r="B1420" s="7">
        <f>'Prix - Colza 2'!D1420</f>
        <v>350.25</v>
      </c>
      <c r="C1420">
        <f>'Prix - Maïs grain 3'!D1420</f>
        <v>211</v>
      </c>
      <c r="F1420" s="7">
        <f>'Prix - Orge 8'!D1420</f>
        <v>159</v>
      </c>
      <c r="G1420" s="7">
        <f>'Prix - Blé dur 9'!D1420</f>
        <v>411</v>
      </c>
    </row>
    <row r="1421" spans="1:7" x14ac:dyDescent="0.3">
      <c r="A1421">
        <v>168</v>
      </c>
      <c r="B1421" s="7">
        <f>'Prix - Colza 2'!D1421</f>
        <v>347.75</v>
      </c>
      <c r="C1421">
        <f>'Prix - Maïs grain 3'!D1421</f>
        <v>210</v>
      </c>
      <c r="F1421" s="7">
        <f>'Prix - Orge 8'!D1421</f>
        <v>156.5</v>
      </c>
      <c r="G1421" s="7">
        <f>'Prix - Blé dur 9'!D1421</f>
        <v>418</v>
      </c>
    </row>
    <row r="1422" spans="1:7" x14ac:dyDescent="0.3">
      <c r="A1422">
        <v>167.5</v>
      </c>
      <c r="B1422" s="7">
        <f>'Prix - Colza 2'!D1422</f>
        <v>349.5</v>
      </c>
      <c r="C1422">
        <f>'Prix - Maïs grain 3'!D1422</f>
        <v>208</v>
      </c>
      <c r="F1422" s="7">
        <f>'Prix - Orge 8'!D1422</f>
        <v>154.25</v>
      </c>
      <c r="G1422" s="7">
        <f>'Prix - Blé dur 9'!D1422</f>
        <v>420</v>
      </c>
    </row>
    <row r="1423" spans="1:7" x14ac:dyDescent="0.3">
      <c r="A1423">
        <v>167</v>
      </c>
      <c r="B1423" s="7">
        <f>'Prix - Colza 2'!D1423</f>
        <v>351.5</v>
      </c>
      <c r="C1423">
        <f>'Prix - Maïs grain 3'!D1423</f>
        <v>209.5</v>
      </c>
      <c r="F1423" s="7">
        <f>'Prix - Orge 8'!D1423</f>
        <v>151.5</v>
      </c>
      <c r="G1423" s="7">
        <f>'Prix - Blé dur 9'!D1423</f>
        <v>419</v>
      </c>
    </row>
    <row r="1424" spans="1:7" x14ac:dyDescent="0.3">
      <c r="A1424">
        <v>167.75</v>
      </c>
      <c r="B1424" s="7">
        <f>'Prix - Colza 2'!D1424</f>
        <v>351</v>
      </c>
      <c r="C1424">
        <f>'Prix - Maïs grain 3'!D1424</f>
        <v>208.5</v>
      </c>
      <c r="F1424" s="7">
        <f>'Prix - Orge 8'!D1424</f>
        <v>151</v>
      </c>
      <c r="G1424" s="7">
        <f>'Prix - Blé dur 9'!D1424</f>
        <v>418</v>
      </c>
    </row>
    <row r="1425" spans="1:7" x14ac:dyDescent="0.3">
      <c r="A1425">
        <v>167.75</v>
      </c>
      <c r="B1425" s="7">
        <f>'Prix - Colza 2'!D1425</f>
        <v>350.5</v>
      </c>
      <c r="C1425">
        <f>'Prix - Maïs grain 3'!D1425</f>
        <v>208</v>
      </c>
      <c r="F1425" s="7">
        <f>'Prix - Orge 8'!D1425</f>
        <v>150.5</v>
      </c>
      <c r="G1425" s="7">
        <f>'Prix - Blé dur 9'!D1425</f>
        <v>417</v>
      </c>
    </row>
    <row r="1426" spans="1:7" x14ac:dyDescent="0.3">
      <c r="A1426">
        <v>168.75</v>
      </c>
      <c r="B1426" s="7">
        <f>'Prix - Colza 2'!D1426</f>
        <v>350.5</v>
      </c>
      <c r="C1426">
        <f>'Prix - Maïs grain 3'!D1426</f>
        <v>210.5</v>
      </c>
      <c r="F1426" s="7">
        <f>'Prix - Orge 8'!D1426</f>
        <v>150.5</v>
      </c>
      <c r="G1426" s="7">
        <f>'Prix - Blé dur 9'!D1426</f>
        <v>416</v>
      </c>
    </row>
    <row r="1427" spans="1:7" x14ac:dyDescent="0.3">
      <c r="A1427">
        <v>168</v>
      </c>
      <c r="B1427" s="7">
        <f>'Prix - Colza 2'!D1427</f>
        <v>349.25</v>
      </c>
      <c r="C1427">
        <f>'Prix - Maïs grain 3'!D1427</f>
        <v>212.75</v>
      </c>
      <c r="F1427" s="7">
        <f>'Prix - Orge 8'!D1427</f>
        <v>148</v>
      </c>
      <c r="G1427" s="7">
        <f>'Prix - Blé dur 9'!D1427</f>
        <v>415</v>
      </c>
    </row>
    <row r="1428" spans="1:7" x14ac:dyDescent="0.3">
      <c r="A1428">
        <v>168.75</v>
      </c>
      <c r="B1428" s="7">
        <f>'Prix - Colza 2'!D1428</f>
        <v>348.75</v>
      </c>
      <c r="C1428">
        <f>'Prix - Maïs grain 3'!D1428</f>
        <v>213</v>
      </c>
      <c r="F1428" s="7">
        <f>'Prix - Orge 8'!D1428</f>
        <v>150</v>
      </c>
      <c r="G1428" s="7">
        <f>'Prix - Blé dur 9'!D1428</f>
        <v>415</v>
      </c>
    </row>
    <row r="1429" spans="1:7" x14ac:dyDescent="0.3">
      <c r="A1429">
        <v>170</v>
      </c>
      <c r="B1429" s="7">
        <f>'Prix - Colza 2'!D1429</f>
        <v>351</v>
      </c>
      <c r="C1429">
        <f>'Prix - Maïs grain 3'!D1429</f>
        <v>216</v>
      </c>
      <c r="F1429" s="7">
        <f>'Prix - Orge 8'!D1429</f>
        <v>147.75</v>
      </c>
      <c r="G1429" s="7">
        <f>'Prix - Blé dur 9'!D1429</f>
        <v>415</v>
      </c>
    </row>
    <row r="1430" spans="1:7" x14ac:dyDescent="0.3">
      <c r="A1430">
        <v>171.25</v>
      </c>
      <c r="B1430" s="7">
        <f>'Prix - Colza 2'!D1430</f>
        <v>352.75</v>
      </c>
      <c r="C1430">
        <f>'Prix - Maïs grain 3'!D1430</f>
        <v>213</v>
      </c>
      <c r="F1430" s="7">
        <f>'Prix - Orge 8'!D1430</f>
        <v>147</v>
      </c>
      <c r="G1430" s="7">
        <f>'Prix - Blé dur 9'!D1430</f>
        <v>415</v>
      </c>
    </row>
    <row r="1431" spans="1:7" x14ac:dyDescent="0.3">
      <c r="A1431">
        <v>169</v>
      </c>
      <c r="B1431" s="7">
        <f>'Prix - Colza 2'!D1431</f>
        <v>351</v>
      </c>
      <c r="C1431">
        <f>'Prix - Maïs grain 3'!D1431</f>
        <v>212</v>
      </c>
      <c r="F1431" s="7">
        <f>'Prix - Orge 8'!D1431</f>
        <v>145.83000000000001</v>
      </c>
      <c r="G1431" s="7">
        <f>'Prix - Blé dur 9'!D1431</f>
        <v>415</v>
      </c>
    </row>
    <row r="1432" spans="1:7" x14ac:dyDescent="0.3">
      <c r="A1432">
        <v>168.25</v>
      </c>
      <c r="B1432" s="7">
        <f>'Prix - Colza 2'!D1432</f>
        <v>348.25</v>
      </c>
      <c r="C1432">
        <f>'Prix - Maïs grain 3'!D1432</f>
        <v>212</v>
      </c>
      <c r="F1432" s="7">
        <f>'Prix - Orge 8'!D1432</f>
        <v>148.5</v>
      </c>
      <c r="G1432" s="7">
        <f>'Prix - Blé dur 9'!D1432</f>
        <v>415</v>
      </c>
    </row>
    <row r="1433" spans="1:7" x14ac:dyDescent="0.3">
      <c r="A1433">
        <v>169</v>
      </c>
      <c r="B1433" s="7">
        <f>'Prix - Colza 2'!D1433</f>
        <v>348.5</v>
      </c>
      <c r="C1433">
        <f>'Prix - Maïs grain 3'!D1433</f>
        <v>215</v>
      </c>
      <c r="F1433" s="7">
        <f>'Prix - Orge 8'!D1433</f>
        <v>154</v>
      </c>
      <c r="G1433" s="7">
        <f>'Prix - Blé dur 9'!D1433</f>
        <v>417</v>
      </c>
    </row>
    <row r="1434" spans="1:7" x14ac:dyDescent="0.3">
      <c r="A1434">
        <v>168.75</v>
      </c>
      <c r="B1434" s="7">
        <f>'Prix - Colza 2'!D1434</f>
        <v>348</v>
      </c>
      <c r="C1434">
        <f>'Prix - Maïs grain 3'!D1434</f>
        <v>215</v>
      </c>
      <c r="F1434" s="7">
        <f>'Prix - Orge 8'!D1434</f>
        <v>161.5</v>
      </c>
      <c r="G1434" s="7">
        <f>'Prix - Blé dur 9'!D1434</f>
        <v>419</v>
      </c>
    </row>
    <row r="1435" spans="1:7" x14ac:dyDescent="0.3">
      <c r="A1435">
        <v>170</v>
      </c>
      <c r="B1435" s="7">
        <f>'Prix - Colza 2'!D1435</f>
        <v>350</v>
      </c>
      <c r="C1435" t="str">
        <f>'Prix - Maïs grain 3'!D1435</f>
        <v>217</v>
      </c>
      <c r="F1435" s="7">
        <f>'Prix - Orge 8'!D1435</f>
        <v>164.25</v>
      </c>
      <c r="G1435" s="7">
        <f>'Prix - Blé dur 9'!D1435</f>
        <v>421</v>
      </c>
    </row>
    <row r="1436" spans="1:7" x14ac:dyDescent="0.3">
      <c r="A1436">
        <v>171.5</v>
      </c>
      <c r="B1436" s="7">
        <f>'Prix - Colza 2'!D1436</f>
        <v>351.25</v>
      </c>
      <c r="C1436">
        <f>'Prix - Maïs grain 3'!D1436</f>
        <v>219.25</v>
      </c>
      <c r="F1436" s="7">
        <f>'Prix - Orge 8'!D1436</f>
        <v>169.25</v>
      </c>
      <c r="G1436" s="7">
        <f>'Prix - Blé dur 9'!D1436</f>
        <v>423</v>
      </c>
    </row>
    <row r="1437" spans="1:7" x14ac:dyDescent="0.3">
      <c r="A1437">
        <v>171</v>
      </c>
      <c r="B1437" s="7">
        <f>'Prix - Colza 2'!D1437</f>
        <v>351.25</v>
      </c>
      <c r="C1437">
        <f>'Prix - Maïs grain 3'!D1437</f>
        <v>224.5</v>
      </c>
      <c r="F1437" s="7">
        <f>'Prix - Orge 8'!D1437</f>
        <v>165.5</v>
      </c>
      <c r="G1437" s="7">
        <f>'Prix - Blé dur 9'!D1437</f>
        <v>426.25</v>
      </c>
    </row>
    <row r="1438" spans="1:7" x14ac:dyDescent="0.3">
      <c r="A1438">
        <v>171</v>
      </c>
      <c r="B1438" s="7">
        <f>'Prix - Colza 2'!D1438</f>
        <v>352.25</v>
      </c>
      <c r="C1438">
        <f>'Prix - Maïs grain 3'!D1438</f>
        <v>224.25</v>
      </c>
      <c r="F1438" s="7">
        <f>'Prix - Orge 8'!D1438</f>
        <v>166.5</v>
      </c>
      <c r="G1438" s="7">
        <f>'Prix - Blé dur 9'!D1438</f>
        <v>428</v>
      </c>
    </row>
    <row r="1439" spans="1:7" x14ac:dyDescent="0.3">
      <c r="A1439">
        <v>172</v>
      </c>
      <c r="B1439" s="7">
        <f>'Prix - Colza 2'!D1439</f>
        <v>354.5</v>
      </c>
      <c r="C1439">
        <f>'Prix - Maïs grain 3'!D1439</f>
        <v>222.5</v>
      </c>
      <c r="F1439" s="7">
        <f>'Prix - Orge 8'!D1439</f>
        <v>166</v>
      </c>
      <c r="G1439" s="7">
        <f>'Prix - Blé dur 9'!D1439</f>
        <v>429</v>
      </c>
    </row>
    <row r="1440" spans="1:7" x14ac:dyDescent="0.3">
      <c r="A1440">
        <v>171.75</v>
      </c>
      <c r="B1440" s="7">
        <f>'Prix - Colza 2'!D1440</f>
        <v>353.25</v>
      </c>
      <c r="C1440">
        <f>'Prix - Maïs grain 3'!D1440</f>
        <v>218.75</v>
      </c>
      <c r="F1440" s="7">
        <f>'Prix - Orge 8'!D1440</f>
        <v>168.75</v>
      </c>
      <c r="G1440" s="7">
        <f>'Prix - Blé dur 9'!D1440</f>
        <v>420</v>
      </c>
    </row>
    <row r="1441" spans="1:7" x14ac:dyDescent="0.3">
      <c r="A1441">
        <v>170.5</v>
      </c>
      <c r="B1441" s="7">
        <f>'Prix - Colza 2'!D1441</f>
        <v>351.25</v>
      </c>
      <c r="C1441">
        <f>'Prix - Maïs grain 3'!D1441</f>
        <v>220</v>
      </c>
      <c r="F1441" s="7">
        <f>'Prix - Orge 8'!D1441</f>
        <v>166.5</v>
      </c>
      <c r="G1441" s="7">
        <f>'Prix - Blé dur 9'!D1441</f>
        <v>413</v>
      </c>
    </row>
    <row r="1442" spans="1:7" x14ac:dyDescent="0.3">
      <c r="A1442">
        <v>170.5</v>
      </c>
      <c r="B1442" s="7">
        <f>'Prix - Colza 2'!D1442</f>
        <v>350.5</v>
      </c>
      <c r="C1442">
        <f>'Prix - Maïs grain 3'!D1442</f>
        <v>218.75</v>
      </c>
      <c r="F1442" s="7">
        <f>'Prix - Orge 8'!D1442</f>
        <v>162.75</v>
      </c>
      <c r="G1442" s="7">
        <f>'Prix - Blé dur 9'!D1442</f>
        <v>428</v>
      </c>
    </row>
    <row r="1443" spans="1:7" x14ac:dyDescent="0.3">
      <c r="A1443">
        <v>169.75</v>
      </c>
      <c r="B1443" s="7">
        <f>'Prix - Colza 2'!D1443</f>
        <v>350.75</v>
      </c>
      <c r="C1443">
        <f>'Prix - Maïs grain 3'!D1443</f>
        <v>219.25</v>
      </c>
      <c r="F1443" s="7">
        <f>'Prix - Orge 8'!D1443</f>
        <v>163.5</v>
      </c>
      <c r="G1443" s="7">
        <f>'Prix - Blé dur 9'!D1443</f>
        <v>420</v>
      </c>
    </row>
    <row r="1444" spans="1:7" x14ac:dyDescent="0.3">
      <c r="A1444">
        <v>171</v>
      </c>
      <c r="B1444" s="7">
        <f>'Prix - Colza 2'!D1444</f>
        <v>352</v>
      </c>
      <c r="C1444">
        <f>'Prix - Maïs grain 3'!D1444</f>
        <v>215.75</v>
      </c>
      <c r="F1444" s="7">
        <f>'Prix - Orge 8'!D1444</f>
        <v>159</v>
      </c>
      <c r="G1444" s="7">
        <f>'Prix - Blé dur 9'!D1444</f>
        <v>422</v>
      </c>
    </row>
    <row r="1445" spans="1:7" x14ac:dyDescent="0.3">
      <c r="A1445">
        <v>170.75</v>
      </c>
      <c r="B1445" s="7">
        <f>'Prix - Colza 2'!D1445</f>
        <v>353.25</v>
      </c>
      <c r="C1445">
        <f>'Prix - Maïs grain 3'!D1445</f>
        <v>222</v>
      </c>
      <c r="F1445" s="7">
        <f>'Prix - Orge 8'!D1445</f>
        <v>155</v>
      </c>
      <c r="G1445" s="7">
        <f>'Prix - Blé dur 9'!D1445</f>
        <v>424</v>
      </c>
    </row>
    <row r="1446" spans="1:7" x14ac:dyDescent="0.3">
      <c r="A1446">
        <v>171.25</v>
      </c>
      <c r="B1446" s="7">
        <f>'Prix - Colza 2'!D1446</f>
        <v>354</v>
      </c>
      <c r="C1446">
        <f>'Prix - Maïs grain 3'!D1446</f>
        <v>223</v>
      </c>
      <c r="F1446" s="7">
        <f>'Prix - Orge 8'!D1446</f>
        <v>155</v>
      </c>
      <c r="G1446" s="7">
        <f>'Prix - Blé dur 9'!D1446</f>
        <v>425</v>
      </c>
    </row>
    <row r="1447" spans="1:7" x14ac:dyDescent="0.3">
      <c r="A1447">
        <v>171.75</v>
      </c>
      <c r="B1447" s="7">
        <f>'Prix - Colza 2'!D1447</f>
        <v>353.25</v>
      </c>
      <c r="C1447">
        <f>'Prix - Maïs grain 3'!D1447</f>
        <v>225.5</v>
      </c>
      <c r="F1447" s="7">
        <f>'Prix - Orge 8'!D1447</f>
        <v>155</v>
      </c>
      <c r="G1447" s="7">
        <f>'Prix - Blé dur 9'!D1447</f>
        <v>400</v>
      </c>
    </row>
    <row r="1448" spans="1:7" x14ac:dyDescent="0.3">
      <c r="A1448">
        <v>172</v>
      </c>
      <c r="B1448" s="7">
        <f>'Prix - Colza 2'!D1448</f>
        <v>356</v>
      </c>
      <c r="C1448">
        <f>'Prix - Maïs grain 3'!D1448</f>
        <v>224.25</v>
      </c>
      <c r="F1448" s="7">
        <f>'Prix - Orge 8'!D1448</f>
        <v>156</v>
      </c>
      <c r="G1448" s="7">
        <f>'Prix - Blé dur 9'!D1448</f>
        <v>395</v>
      </c>
    </row>
    <row r="1449" spans="1:7" x14ac:dyDescent="0.3">
      <c r="A1449">
        <v>173.25</v>
      </c>
      <c r="B1449" s="7">
        <f>'Prix - Colza 2'!D1449</f>
        <v>357.75</v>
      </c>
      <c r="C1449">
        <f>'Prix - Maïs grain 3'!D1449</f>
        <v>224.25</v>
      </c>
      <c r="F1449" s="7">
        <f>'Prix - Orge 8'!D1449</f>
        <v>158</v>
      </c>
      <c r="G1449" s="7">
        <f>'Prix - Blé dur 9'!D1449</f>
        <v>390</v>
      </c>
    </row>
    <row r="1450" spans="1:7" x14ac:dyDescent="0.3">
      <c r="A1450">
        <v>173</v>
      </c>
      <c r="B1450" s="7">
        <f>'Prix - Colza 2'!D1450</f>
        <v>357.75</v>
      </c>
      <c r="C1450">
        <f>'Prix - Maïs grain 3'!D1450</f>
        <v>222</v>
      </c>
      <c r="F1450" s="7">
        <f>'Prix - Orge 8'!D1450</f>
        <v>157.25</v>
      </c>
      <c r="G1450" s="7">
        <f>'Prix - Blé dur 9'!D1450</f>
        <v>390</v>
      </c>
    </row>
    <row r="1451" spans="1:7" x14ac:dyDescent="0.3">
      <c r="A1451">
        <v>176.25</v>
      </c>
      <c r="B1451" s="7">
        <f>'Prix - Colza 2'!D1451</f>
        <v>358.5</v>
      </c>
      <c r="C1451">
        <f>'Prix - Maïs grain 3'!D1451</f>
        <v>220.5</v>
      </c>
      <c r="F1451" s="7">
        <f>'Prix - Orge 8'!D1451</f>
        <v>157.25</v>
      </c>
      <c r="G1451" s="7">
        <f>'Prix - Blé dur 9'!D1451</f>
        <v>400</v>
      </c>
    </row>
    <row r="1452" spans="1:7" x14ac:dyDescent="0.3">
      <c r="A1452">
        <v>177.75</v>
      </c>
      <c r="B1452" s="7">
        <f>'Prix - Colza 2'!D1452</f>
        <v>356</v>
      </c>
      <c r="C1452">
        <f>'Prix - Maïs grain 3'!D1452</f>
        <v>220</v>
      </c>
      <c r="F1452" s="7">
        <f>'Prix - Orge 8'!D1452</f>
        <v>156.75</v>
      </c>
      <c r="G1452" s="7">
        <f>'Prix - Blé dur 9'!D1452</f>
        <v>385</v>
      </c>
    </row>
    <row r="1453" spans="1:7" x14ac:dyDescent="0.3">
      <c r="A1453">
        <v>173.5</v>
      </c>
      <c r="B1453" s="7">
        <f>'Prix - Colza 2'!D1453</f>
        <v>354</v>
      </c>
      <c r="C1453">
        <f>'Prix - Maïs grain 3'!D1453</f>
        <v>218.5</v>
      </c>
      <c r="F1453" s="7">
        <f>'Prix - Orge 8'!D1453</f>
        <v>154</v>
      </c>
      <c r="G1453" s="7">
        <f>'Prix - Blé dur 9'!D1453</f>
        <v>385</v>
      </c>
    </row>
    <row r="1454" spans="1:7" x14ac:dyDescent="0.3">
      <c r="A1454">
        <v>174.25</v>
      </c>
      <c r="B1454" s="7">
        <f>'Prix - Colza 2'!D1454</f>
        <v>354</v>
      </c>
      <c r="C1454">
        <f>'Prix - Maïs grain 3'!D1454</f>
        <v>217.5</v>
      </c>
      <c r="F1454" s="7">
        <f>'Prix - Orge 8'!D1454</f>
        <v>156.30000000000001</v>
      </c>
      <c r="G1454" s="7">
        <f>'Prix - Blé dur 9'!D1454</f>
        <v>385</v>
      </c>
    </row>
    <row r="1455" spans="1:7" x14ac:dyDescent="0.3">
      <c r="A1455">
        <v>174</v>
      </c>
      <c r="B1455" s="7">
        <f>'Prix - Colza 2'!D1455</f>
        <v>351.75</v>
      </c>
      <c r="C1455">
        <f>'Prix - Maïs grain 3'!D1455</f>
        <v>215.75</v>
      </c>
      <c r="F1455" s="7">
        <f>'Prix - Orge 8'!D1455</f>
        <v>156</v>
      </c>
      <c r="G1455" s="7">
        <f>'Prix - Blé dur 9'!D1455</f>
        <v>385</v>
      </c>
    </row>
    <row r="1456" spans="1:7" x14ac:dyDescent="0.3">
      <c r="A1456">
        <v>173.25</v>
      </c>
      <c r="B1456" s="7">
        <f>'Prix - Colza 2'!D1456</f>
        <v>349.5</v>
      </c>
      <c r="C1456">
        <f>'Prix - Maïs grain 3'!D1456</f>
        <v>217.5</v>
      </c>
      <c r="F1456" s="7">
        <f>'Prix - Orge 8'!D1456</f>
        <v>154.5</v>
      </c>
      <c r="G1456" s="7">
        <f>'Prix - Blé dur 9'!D1456</f>
        <v>402.5</v>
      </c>
    </row>
    <row r="1457" spans="1:7" x14ac:dyDescent="0.3">
      <c r="A1457">
        <v>174</v>
      </c>
      <c r="B1457" s="7">
        <f>'Prix - Colza 2'!D1457</f>
        <v>351</v>
      </c>
      <c r="C1457">
        <f>'Prix - Maïs grain 3'!D1457</f>
        <v>215.75</v>
      </c>
      <c r="F1457" s="7">
        <f>'Prix - Orge 8'!D1457</f>
        <v>155.66999999999999</v>
      </c>
      <c r="G1457" s="7">
        <f>'Prix - Blé dur 9'!D1457</f>
        <v>397.5</v>
      </c>
    </row>
    <row r="1458" spans="1:7" x14ac:dyDescent="0.3">
      <c r="A1458">
        <v>172.5</v>
      </c>
      <c r="B1458" s="7">
        <f>'Prix - Colza 2'!D1458</f>
        <v>348</v>
      </c>
      <c r="C1458">
        <f>'Prix - Maïs grain 3'!D1458</f>
        <v>214.25</v>
      </c>
      <c r="F1458" s="7">
        <f>'Prix - Orge 8'!D1458</f>
        <v>152</v>
      </c>
      <c r="G1458" s="7">
        <f>'Prix - Blé dur 9'!D1458</f>
        <v>392.5</v>
      </c>
    </row>
    <row r="1459" spans="1:7" x14ac:dyDescent="0.3">
      <c r="A1459">
        <v>172.75</v>
      </c>
      <c r="B1459" s="7">
        <f>'Prix - Colza 2'!D1459</f>
        <v>346.5</v>
      </c>
      <c r="C1459">
        <f>'Prix - Maïs grain 3'!D1459</f>
        <v>214.5</v>
      </c>
      <c r="F1459" s="7">
        <f>'Prix - Orge 8'!D1459</f>
        <v>150</v>
      </c>
      <c r="G1459" s="7">
        <f>'Prix - Blé dur 9'!D1459</f>
        <v>387.5</v>
      </c>
    </row>
    <row r="1460" spans="1:7" x14ac:dyDescent="0.3">
      <c r="A1460">
        <v>173.5</v>
      </c>
      <c r="B1460" s="7">
        <f>'Prix - Colza 2'!D1460</f>
        <v>348.75</v>
      </c>
      <c r="C1460">
        <f>'Prix - Maïs grain 3'!D1460</f>
        <v>217.5</v>
      </c>
      <c r="F1460" s="7">
        <f>'Prix - Orge 8'!D1460</f>
        <v>152</v>
      </c>
      <c r="G1460" s="7">
        <f>'Prix - Blé dur 9'!D1460</f>
        <v>382.5</v>
      </c>
    </row>
    <row r="1461" spans="1:7" x14ac:dyDescent="0.3">
      <c r="A1461">
        <v>173.75</v>
      </c>
      <c r="B1461" s="7">
        <f>'Prix - Colza 2'!D1461</f>
        <v>348</v>
      </c>
      <c r="C1461">
        <f>'Prix - Maïs grain 3'!D1461</f>
        <v>221</v>
      </c>
      <c r="F1461" s="7">
        <f>'Prix - Orge 8'!D1461</f>
        <v>149.75</v>
      </c>
      <c r="G1461" s="7">
        <f>'Prix - Blé dur 9'!D1461</f>
        <v>380</v>
      </c>
    </row>
    <row r="1462" spans="1:7" x14ac:dyDescent="0.3">
      <c r="A1462">
        <v>173.75</v>
      </c>
      <c r="B1462" s="7">
        <f>'Prix - Colza 2'!D1462</f>
        <v>350.25</v>
      </c>
      <c r="C1462">
        <f>'Prix - Maïs grain 3'!D1462</f>
        <v>220.75</v>
      </c>
      <c r="F1462" s="7">
        <f>'Prix - Orge 8'!D1462</f>
        <v>149</v>
      </c>
      <c r="G1462" s="7">
        <f>'Prix - Blé dur 9'!D1462</f>
        <v>400</v>
      </c>
    </row>
    <row r="1463" spans="1:7" x14ac:dyDescent="0.3">
      <c r="A1463">
        <v>172.75</v>
      </c>
      <c r="B1463" s="7">
        <f>'Prix - Colza 2'!D1463</f>
        <v>350.75</v>
      </c>
      <c r="C1463">
        <f>'Prix - Maïs grain 3'!D1463</f>
        <v>219.5</v>
      </c>
      <c r="F1463" s="7">
        <f>'Prix - Orge 8'!D1463</f>
        <v>149</v>
      </c>
      <c r="G1463" s="7">
        <f>'Prix - Blé dur 9'!D1463</f>
        <v>402.5</v>
      </c>
    </row>
    <row r="1464" spans="1:7" x14ac:dyDescent="0.3">
      <c r="A1464">
        <v>170.75</v>
      </c>
      <c r="B1464" s="7">
        <f>'Prix - Colza 2'!D1464</f>
        <v>348.5</v>
      </c>
      <c r="C1464">
        <f>'Prix - Maïs grain 3'!D1464</f>
        <v>218</v>
      </c>
      <c r="F1464" s="7">
        <f>'Prix - Orge 8'!D1464</f>
        <v>148.75</v>
      </c>
      <c r="G1464" s="7">
        <f>'Prix - Blé dur 9'!D1464</f>
        <v>405</v>
      </c>
    </row>
    <row r="1465" spans="1:7" x14ac:dyDescent="0.3">
      <c r="A1465">
        <v>171.25</v>
      </c>
      <c r="B1465" s="7">
        <f>'Prix - Colza 2'!D1465</f>
        <v>348</v>
      </c>
      <c r="C1465">
        <f>'Prix - Maïs grain 3'!D1465</f>
        <v>217.25</v>
      </c>
      <c r="F1465" s="7">
        <f>'Prix - Orge 8'!D1465</f>
        <v>148</v>
      </c>
      <c r="G1465" s="7">
        <f>'Prix - Blé dur 9'!D1465</f>
        <v>407.5</v>
      </c>
    </row>
    <row r="1466" spans="1:7" x14ac:dyDescent="0.3">
      <c r="A1466">
        <v>171.25</v>
      </c>
      <c r="B1466" s="7">
        <f>'Prix - Colza 2'!D1466</f>
        <v>349.25</v>
      </c>
      <c r="C1466">
        <f>'Prix - Maïs grain 3'!D1466</f>
        <v>220.5</v>
      </c>
      <c r="F1466" s="7">
        <f>'Prix - Orge 8'!D1466</f>
        <v>150.5</v>
      </c>
      <c r="G1466" s="7">
        <f>'Prix - Blé dur 9'!D1466</f>
        <v>415</v>
      </c>
    </row>
    <row r="1467" spans="1:7" x14ac:dyDescent="0.3">
      <c r="A1467">
        <v>171.5</v>
      </c>
      <c r="B1467" s="7">
        <f>'Prix - Colza 2'!D1467</f>
        <v>349</v>
      </c>
      <c r="C1467">
        <f>'Prix - Maïs grain 3'!D1467</f>
        <v>223</v>
      </c>
      <c r="F1467" s="7">
        <f>'Prix - Orge 8'!D1467</f>
        <v>151</v>
      </c>
      <c r="G1467" s="7">
        <f>'Prix - Blé dur 9'!D1467</f>
        <v>413</v>
      </c>
    </row>
    <row r="1468" spans="1:7" x14ac:dyDescent="0.3">
      <c r="A1468">
        <v>171</v>
      </c>
      <c r="B1468" s="7">
        <f>'Prix - Colza 2'!D1468</f>
        <v>348</v>
      </c>
      <c r="C1468">
        <f>'Prix - Maïs grain 3'!D1468</f>
        <v>224</v>
      </c>
      <c r="F1468" s="7">
        <f>'Prix - Orge 8'!D1468</f>
        <v>151.25</v>
      </c>
      <c r="G1468" s="7">
        <f>'Prix - Blé dur 9'!D1468</f>
        <v>411</v>
      </c>
    </row>
    <row r="1469" spans="1:7" x14ac:dyDescent="0.3">
      <c r="A1469">
        <v>171.5</v>
      </c>
      <c r="B1469" s="7">
        <f>'Prix - Colza 2'!D1469</f>
        <v>347.25</v>
      </c>
      <c r="C1469">
        <f>'Prix - Maïs grain 3'!D1469</f>
        <v>225.75</v>
      </c>
      <c r="F1469" s="7">
        <f>'Prix - Orge 8'!D1469</f>
        <v>153</v>
      </c>
      <c r="G1469" s="7">
        <f>'Prix - Blé dur 9'!D1469</f>
        <v>409</v>
      </c>
    </row>
    <row r="1470" spans="1:7" x14ac:dyDescent="0.3">
      <c r="A1470">
        <v>171.25</v>
      </c>
      <c r="B1470" s="7">
        <f>'Prix - Colza 2'!D1470</f>
        <v>348.5</v>
      </c>
      <c r="C1470">
        <f>'Prix - Maïs grain 3'!D1470</f>
        <v>227.5</v>
      </c>
      <c r="F1470" s="7">
        <f>'Prix - Orge 8'!D1470</f>
        <v>151</v>
      </c>
      <c r="G1470" s="7">
        <f>'Prix - Blé dur 9'!D1470</f>
        <v>407</v>
      </c>
    </row>
    <row r="1471" spans="1:7" x14ac:dyDescent="0.3">
      <c r="A1471">
        <v>171</v>
      </c>
      <c r="B1471" s="7">
        <f>'Prix - Colza 2'!D1471</f>
        <v>348.25</v>
      </c>
      <c r="C1471">
        <f>'Prix - Maïs grain 3'!D1471</f>
        <v>229.25</v>
      </c>
      <c r="F1471" s="7">
        <f>'Prix - Orge 8'!D1471</f>
        <v>156</v>
      </c>
      <c r="G1471" s="7">
        <f>'Prix - Blé dur 9'!D1471</f>
        <v>399</v>
      </c>
    </row>
    <row r="1472" spans="1:7" x14ac:dyDescent="0.3">
      <c r="A1472">
        <v>171.5</v>
      </c>
      <c r="B1472" s="7">
        <f>'Prix - Colza 2'!D1472</f>
        <v>350</v>
      </c>
      <c r="C1472">
        <f>'Prix - Maïs grain 3'!D1472</f>
        <v>230</v>
      </c>
      <c r="F1472" s="7">
        <f>'Prix - Orge 8'!D1472</f>
        <v>154</v>
      </c>
      <c r="G1472" s="7">
        <f>'Prix - Blé dur 9'!D1472</f>
        <v>400</v>
      </c>
    </row>
    <row r="1473" spans="1:7" x14ac:dyDescent="0.3">
      <c r="A1473">
        <v>174.25</v>
      </c>
      <c r="B1473" s="7">
        <f>'Prix - Colza 2'!D1473</f>
        <v>352.75</v>
      </c>
      <c r="C1473">
        <f>'Prix - Maïs grain 3'!D1473</f>
        <v>237.75</v>
      </c>
      <c r="F1473" s="7">
        <f>'Prix - Orge 8'!D1473</f>
        <v>154</v>
      </c>
      <c r="G1473" s="7">
        <f>'Prix - Blé dur 9'!D1473</f>
        <v>402</v>
      </c>
    </row>
    <row r="1474" spans="1:7" x14ac:dyDescent="0.3">
      <c r="A1474">
        <v>173.5</v>
      </c>
      <c r="B1474" s="7">
        <f>'Prix - Colza 2'!D1474</f>
        <v>352</v>
      </c>
      <c r="C1474">
        <f>'Prix - Maïs grain 3'!D1474</f>
        <v>235.25</v>
      </c>
      <c r="F1474" s="7">
        <f>'Prix - Orge 8'!D1474</f>
        <v>153.5</v>
      </c>
      <c r="G1474" s="7">
        <f>'Prix - Blé dur 9'!D1474</f>
        <v>400</v>
      </c>
    </row>
    <row r="1475" spans="1:7" x14ac:dyDescent="0.3">
      <c r="A1475">
        <v>173.75</v>
      </c>
      <c r="B1475" s="7">
        <f>'Prix - Colza 2'!D1475</f>
        <v>354</v>
      </c>
      <c r="C1475">
        <f>'Prix - Maïs grain 3'!D1475</f>
        <v>236.25</v>
      </c>
      <c r="F1475" s="7">
        <f>'Prix - Orge 8'!D1475</f>
        <v>154.5</v>
      </c>
      <c r="G1475" s="7">
        <f>'Prix - Blé dur 9'!D1475</f>
        <v>395</v>
      </c>
    </row>
    <row r="1476" spans="1:7" x14ac:dyDescent="0.3">
      <c r="A1476">
        <v>173.75</v>
      </c>
      <c r="B1476" s="7">
        <f>'Prix - Colza 2'!D1476</f>
        <v>354.5</v>
      </c>
      <c r="C1476">
        <f>'Prix - Maïs grain 3'!D1476</f>
        <v>239.75</v>
      </c>
      <c r="F1476" s="7">
        <f>'Prix - Orge 8'!D1476</f>
        <v>154</v>
      </c>
      <c r="G1476" s="7">
        <f>'Prix - Blé dur 9'!D1476</f>
        <v>404.83</v>
      </c>
    </row>
    <row r="1477" spans="1:7" x14ac:dyDescent="0.3">
      <c r="A1477">
        <v>175</v>
      </c>
      <c r="B1477" s="7">
        <f>'Prix - Colza 2'!D1477</f>
        <v>354</v>
      </c>
      <c r="C1477">
        <f>'Prix - Maïs grain 3'!D1477</f>
        <v>241.5</v>
      </c>
      <c r="F1477" s="7">
        <f>'Prix - Orge 8'!D1477</f>
        <v>153.5</v>
      </c>
      <c r="G1477" s="7">
        <f>'Prix - Blé dur 9'!D1477</f>
        <v>401.75</v>
      </c>
    </row>
    <row r="1478" spans="1:7" x14ac:dyDescent="0.3">
      <c r="A1478">
        <v>175</v>
      </c>
      <c r="B1478" s="7">
        <f>'Prix - Colza 2'!D1478</f>
        <v>353</v>
      </c>
      <c r="C1478">
        <f>'Prix - Maïs grain 3'!D1478</f>
        <v>243.25</v>
      </c>
      <c r="F1478" s="7">
        <f>'Prix - Orge 8'!D1478</f>
        <v>154</v>
      </c>
      <c r="G1478" s="7">
        <f>'Prix - Blé dur 9'!D1478</f>
        <v>400</v>
      </c>
    </row>
    <row r="1479" spans="1:7" x14ac:dyDescent="0.3">
      <c r="A1479">
        <v>174</v>
      </c>
      <c r="B1479" s="7">
        <f>'Prix - Colza 2'!D1479</f>
        <v>351.25</v>
      </c>
      <c r="C1479">
        <f>'Prix - Maïs grain 3'!D1479</f>
        <v>242</v>
      </c>
      <c r="F1479" s="7">
        <f>'Prix - Orge 8'!D1479</f>
        <v>153</v>
      </c>
      <c r="G1479" s="7">
        <f>'Prix - Blé dur 9'!D1479</f>
        <v>398</v>
      </c>
    </row>
    <row r="1480" spans="1:7" x14ac:dyDescent="0.3">
      <c r="A1480">
        <v>173</v>
      </c>
      <c r="B1480" s="7">
        <f>'Prix - Colza 2'!D1480</f>
        <v>352.25</v>
      </c>
      <c r="C1480">
        <f>'Prix - Maïs grain 3'!D1480</f>
        <v>239.75</v>
      </c>
      <c r="F1480" s="7">
        <f>'Prix - Orge 8'!D1480</f>
        <v>152.5</v>
      </c>
      <c r="G1480" s="7">
        <f>'Prix - Blé dur 9'!D1480</f>
        <v>397</v>
      </c>
    </row>
    <row r="1481" spans="1:7" x14ac:dyDescent="0.3">
      <c r="A1481">
        <v>172.5</v>
      </c>
      <c r="B1481" s="7">
        <f>'Prix - Colza 2'!D1481</f>
        <v>350.75</v>
      </c>
      <c r="C1481">
        <f>'Prix - Maïs grain 3'!D1481</f>
        <v>230.75</v>
      </c>
      <c r="F1481" s="7">
        <f>'Prix - Orge 8'!D1481</f>
        <v>152</v>
      </c>
      <c r="G1481" s="7">
        <f>'Prix - Blé dur 9'!D1481</f>
        <v>396</v>
      </c>
    </row>
    <row r="1482" spans="1:7" x14ac:dyDescent="0.3">
      <c r="A1482">
        <v>171.25</v>
      </c>
      <c r="B1482" s="7">
        <f>'Prix - Colza 2'!D1482</f>
        <v>347.75</v>
      </c>
      <c r="C1482">
        <f>'Prix - Maïs grain 3'!D1482</f>
        <v>231.5</v>
      </c>
      <c r="F1482" s="7">
        <f>'Prix - Orge 8'!D1482</f>
        <v>153</v>
      </c>
      <c r="G1482" s="7">
        <f>'Prix - Blé dur 9'!D1482</f>
        <v>388</v>
      </c>
    </row>
    <row r="1483" spans="1:7" x14ac:dyDescent="0.3">
      <c r="A1483">
        <v>171.5</v>
      </c>
      <c r="B1483" s="7">
        <f>'Prix - Colza 2'!D1483</f>
        <v>349</v>
      </c>
      <c r="C1483">
        <f>'Prix - Maïs grain 3'!D1483</f>
        <v>237.25</v>
      </c>
      <c r="F1483" s="7">
        <f>'Prix - Orge 8'!D1483</f>
        <v>151.5</v>
      </c>
      <c r="G1483" s="7">
        <f>'Prix - Blé dur 9'!D1483</f>
        <v>381</v>
      </c>
    </row>
    <row r="1484" spans="1:7" x14ac:dyDescent="0.3">
      <c r="A1484">
        <v>171.75</v>
      </c>
      <c r="B1484" s="7">
        <f>'Prix - Colza 2'!D1484</f>
        <v>346.75</v>
      </c>
      <c r="C1484">
        <f>'Prix - Maïs grain 3'!D1484</f>
        <v>236</v>
      </c>
      <c r="F1484" s="7">
        <f>'Prix - Orge 8'!D1484</f>
        <v>152.5</v>
      </c>
      <c r="G1484" s="7">
        <f>'Prix - Blé dur 9'!D1484</f>
        <v>385</v>
      </c>
    </row>
    <row r="1485" spans="1:7" x14ac:dyDescent="0.3">
      <c r="A1485">
        <v>171</v>
      </c>
      <c r="B1485" s="7">
        <f>'Prix - Colza 2'!D1485</f>
        <v>349.25</v>
      </c>
      <c r="C1485">
        <f>'Prix - Maïs grain 3'!D1485</f>
        <v>237</v>
      </c>
      <c r="F1485" s="7">
        <f>'Prix - Orge 8'!D1485</f>
        <v>152.5</v>
      </c>
      <c r="G1485" s="7">
        <f>'Prix - Blé dur 9'!D1485</f>
        <v>391</v>
      </c>
    </row>
    <row r="1486" spans="1:7" x14ac:dyDescent="0.3">
      <c r="A1486">
        <v>170</v>
      </c>
      <c r="B1486" s="7">
        <f>'Prix - Colza 2'!D1486</f>
        <v>348.25</v>
      </c>
      <c r="C1486">
        <f>'Prix - Maïs grain 3'!D1486</f>
        <v>240</v>
      </c>
      <c r="F1486" s="7">
        <f>'Prix - Orge 8'!D1486</f>
        <v>153</v>
      </c>
      <c r="G1486" s="7">
        <f>'Prix - Blé dur 9'!D1486</f>
        <v>392.5</v>
      </c>
    </row>
    <row r="1487" spans="1:7" x14ac:dyDescent="0.3">
      <c r="A1487">
        <v>170</v>
      </c>
      <c r="B1487" s="7">
        <f>'Prix - Colza 2'!D1487</f>
        <v>348.25</v>
      </c>
      <c r="C1487">
        <f>'Prix - Maïs grain 3'!D1487</f>
        <v>240.75</v>
      </c>
      <c r="F1487" s="7">
        <f>'Prix - Orge 8'!D1487</f>
        <v>151.80000000000001</v>
      </c>
      <c r="G1487" s="7">
        <f>'Prix - Blé dur 9'!D1487</f>
        <v>390</v>
      </c>
    </row>
    <row r="1488" spans="1:7" x14ac:dyDescent="0.3">
      <c r="A1488">
        <v>170</v>
      </c>
      <c r="B1488" s="7">
        <f>'Prix - Colza 2'!D1488</f>
        <v>346.5</v>
      </c>
      <c r="C1488">
        <f>'Prix - Maïs grain 3'!D1488</f>
        <v>242.75</v>
      </c>
      <c r="F1488" s="7">
        <f>'Prix - Orge 8'!D1488</f>
        <v>151</v>
      </c>
      <c r="G1488" s="7">
        <f>'Prix - Blé dur 9'!D1488</f>
        <v>388</v>
      </c>
    </row>
    <row r="1489" spans="1:7" x14ac:dyDescent="0.3">
      <c r="A1489">
        <v>172.25</v>
      </c>
      <c r="B1489" s="7">
        <f>'Prix - Colza 2'!D1489</f>
        <v>349.5</v>
      </c>
      <c r="C1489">
        <f>'Prix - Maïs grain 3'!D1489</f>
        <v>241.5</v>
      </c>
      <c r="F1489" s="7">
        <f>'Prix - Orge 8'!D1489</f>
        <v>149</v>
      </c>
      <c r="G1489" s="7">
        <f>'Prix - Blé dur 9'!D1489</f>
        <v>385</v>
      </c>
    </row>
    <row r="1490" spans="1:7" x14ac:dyDescent="0.3">
      <c r="A1490">
        <v>173</v>
      </c>
      <c r="B1490" s="7">
        <f>'Prix - Colza 2'!D1490</f>
        <v>350</v>
      </c>
      <c r="C1490">
        <f>'Prix - Maïs grain 3'!D1490</f>
        <v>243</v>
      </c>
      <c r="F1490" s="7">
        <f>'Prix - Orge 8'!D1490</f>
        <v>152</v>
      </c>
      <c r="G1490" s="7">
        <f>'Prix - Blé dur 9'!D1490</f>
        <v>380</v>
      </c>
    </row>
    <row r="1491" spans="1:7" x14ac:dyDescent="0.3">
      <c r="A1491">
        <v>172.5</v>
      </c>
      <c r="B1491" s="7">
        <f>'Prix - Colza 2'!D1491</f>
        <v>349.25</v>
      </c>
      <c r="C1491">
        <f>'Prix - Maïs grain 3'!D1491</f>
        <v>243.5</v>
      </c>
      <c r="F1491" s="7">
        <f>'Prix - Orge 8'!D1491</f>
        <v>152</v>
      </c>
      <c r="G1491" s="7">
        <f>'Prix - Blé dur 9'!D1491</f>
        <v>378</v>
      </c>
    </row>
    <row r="1492" spans="1:7" x14ac:dyDescent="0.3">
      <c r="A1492">
        <v>175.25</v>
      </c>
      <c r="B1492" s="7">
        <f>'Prix - Colza 2'!D1492</f>
        <v>350.5</v>
      </c>
      <c r="C1492">
        <f>'Prix - Maïs grain 3'!D1492</f>
        <v>241.5</v>
      </c>
      <c r="F1492" s="7">
        <f>'Prix - Orge 8'!D1492</f>
        <v>150</v>
      </c>
      <c r="G1492" s="7">
        <f>'Prix - Blé dur 9'!D1492</f>
        <v>380</v>
      </c>
    </row>
    <row r="1493" spans="1:7" x14ac:dyDescent="0.3">
      <c r="A1493">
        <v>177.75</v>
      </c>
      <c r="B1493" s="7">
        <f>'Prix - Colza 2'!D1493</f>
        <v>354.25</v>
      </c>
      <c r="C1493">
        <f>'Prix - Maïs grain 3'!D1493</f>
        <v>240.5</v>
      </c>
      <c r="F1493" s="7">
        <f>'Prix - Orge 8'!D1493</f>
        <v>158</v>
      </c>
      <c r="G1493" s="7">
        <f>'Prix - Blé dur 9'!D1493</f>
        <v>382.5</v>
      </c>
    </row>
    <row r="1494" spans="1:7" x14ac:dyDescent="0.3">
      <c r="A1494">
        <v>178.25</v>
      </c>
      <c r="B1494" s="7">
        <f>'Prix - Colza 2'!D1494</f>
        <v>355.25</v>
      </c>
      <c r="C1494">
        <f>'Prix - Maïs grain 3'!D1494</f>
        <v>242.25</v>
      </c>
      <c r="F1494" s="7">
        <f>'Prix - Orge 8'!D1494</f>
        <v>159</v>
      </c>
      <c r="G1494" s="7">
        <f>'Prix - Blé dur 9'!D1494</f>
        <v>380</v>
      </c>
    </row>
    <row r="1495" spans="1:7" x14ac:dyDescent="0.3">
      <c r="A1495">
        <v>178.5</v>
      </c>
      <c r="B1495" s="7">
        <f>'Prix - Colza 2'!D1495</f>
        <v>354.75</v>
      </c>
      <c r="C1495">
        <f>'Prix - Maïs grain 3'!D1495</f>
        <v>243.5</v>
      </c>
      <c r="F1495" s="7">
        <f>'Prix - Orge 8'!D1495</f>
        <v>160.80000000000001</v>
      </c>
      <c r="G1495" s="7">
        <f>'Prix - Blé dur 9'!D1495</f>
        <v>380</v>
      </c>
    </row>
    <row r="1496" spans="1:7" x14ac:dyDescent="0.3">
      <c r="A1496">
        <v>176.75</v>
      </c>
      <c r="B1496" s="7">
        <f>'Prix - Colza 2'!D1496</f>
        <v>354.5</v>
      </c>
      <c r="C1496">
        <f>'Prix - Maïs grain 3'!D1496</f>
        <v>242.75</v>
      </c>
      <c r="F1496" s="7">
        <f>'Prix - Orge 8'!D1496</f>
        <v>163</v>
      </c>
      <c r="G1496" s="7">
        <f>'Prix - Blé dur 9'!D1496</f>
        <v>375</v>
      </c>
    </row>
    <row r="1497" spans="1:7" x14ac:dyDescent="0.3">
      <c r="A1497">
        <v>178.25</v>
      </c>
      <c r="B1497" s="7">
        <f>'Prix - Colza 2'!D1497</f>
        <v>355.25</v>
      </c>
      <c r="C1497">
        <f>'Prix - Maïs grain 3'!D1497</f>
        <v>241.25</v>
      </c>
      <c r="F1497" s="7">
        <f>'Prix - Orge 8'!D1497</f>
        <v>164</v>
      </c>
      <c r="G1497" s="7">
        <f>'Prix - Blé dur 9'!D1497</f>
        <v>370</v>
      </c>
    </row>
    <row r="1498" spans="1:7" x14ac:dyDescent="0.3">
      <c r="A1498">
        <v>176.25</v>
      </c>
      <c r="B1498" s="7">
        <f>'Prix - Colza 2'!D1498</f>
        <v>358</v>
      </c>
      <c r="C1498">
        <f>'Prix - Maïs grain 3'!D1498</f>
        <v>238.25</v>
      </c>
      <c r="F1498" s="7">
        <f>'Prix - Orge 8'!D1498</f>
        <v>164.25</v>
      </c>
      <c r="G1498" s="7">
        <f>'Prix - Blé dur 9'!D1498</f>
        <v>375</v>
      </c>
    </row>
    <row r="1499" spans="1:7" x14ac:dyDescent="0.3">
      <c r="A1499">
        <v>175.75</v>
      </c>
      <c r="B1499" s="7">
        <f>'Prix - Colza 2'!D1499</f>
        <v>359.25</v>
      </c>
      <c r="C1499">
        <f>'Prix - Maïs grain 3'!D1499</f>
        <v>235</v>
      </c>
      <c r="F1499" s="7">
        <f>'Prix - Orge 8'!D1499</f>
        <v>165.5</v>
      </c>
      <c r="G1499" s="7">
        <f>'Prix - Blé dur 9'!D1499</f>
        <v>376</v>
      </c>
    </row>
    <row r="1500" spans="1:7" x14ac:dyDescent="0.3">
      <c r="A1500">
        <v>175</v>
      </c>
      <c r="B1500" s="7">
        <f>'Prix - Colza 2'!D1500</f>
        <v>357.25</v>
      </c>
      <c r="C1500">
        <f>'Prix - Maïs grain 3'!D1500</f>
        <v>235.5</v>
      </c>
      <c r="F1500" s="7">
        <f>'Prix - Orge 8'!D1500</f>
        <v>164.75</v>
      </c>
      <c r="G1500" s="7">
        <f>'Prix - Blé dur 9'!D1500</f>
        <v>377</v>
      </c>
    </row>
    <row r="1501" spans="1:7" x14ac:dyDescent="0.3">
      <c r="A1501">
        <v>173.5</v>
      </c>
      <c r="B1501" s="7">
        <f>'Prix - Colza 2'!D1501</f>
        <v>358.25</v>
      </c>
      <c r="C1501">
        <f>'Prix - Maïs grain 3'!D1501</f>
        <v>237.5</v>
      </c>
      <c r="F1501" s="7">
        <f>'Prix - Orge 8'!D1501</f>
        <v>163.75</v>
      </c>
      <c r="G1501" s="7">
        <f>'Prix - Blé dur 9'!D1501</f>
        <v>377</v>
      </c>
    </row>
    <row r="1502" spans="1:7" x14ac:dyDescent="0.3">
      <c r="A1502">
        <v>173.5</v>
      </c>
      <c r="B1502" s="7">
        <f>'Prix - Colza 2'!D1502</f>
        <v>358.25</v>
      </c>
      <c r="C1502">
        <f>'Prix - Maïs grain 3'!D1502</f>
        <v>240</v>
      </c>
      <c r="F1502" s="7">
        <f>'Prix - Orge 8'!D1502</f>
        <v>164</v>
      </c>
      <c r="G1502" s="7">
        <f>'Prix - Blé dur 9'!D1502</f>
        <v>377</v>
      </c>
    </row>
    <row r="1503" spans="1:7" x14ac:dyDescent="0.3">
      <c r="A1503">
        <v>174.5</v>
      </c>
      <c r="B1503" s="7">
        <f>'Prix - Colza 2'!D1503</f>
        <v>358</v>
      </c>
      <c r="C1503">
        <f>'Prix - Maïs grain 3'!D1503</f>
        <v>244</v>
      </c>
      <c r="F1503" s="7">
        <f>'Prix - Orge 8'!D1503</f>
        <v>166</v>
      </c>
      <c r="G1503" s="7">
        <f>'Prix - Blé dur 9'!D1503</f>
        <v>378</v>
      </c>
    </row>
    <row r="1504" spans="1:7" x14ac:dyDescent="0.3">
      <c r="A1504">
        <v>177</v>
      </c>
      <c r="B1504" s="7">
        <f>'Prix - Colza 2'!D1504</f>
        <v>360</v>
      </c>
      <c r="C1504">
        <f>'Prix - Maïs grain 3'!D1504</f>
        <v>244.5</v>
      </c>
      <c r="F1504" s="7">
        <f>'Prix - Orge 8'!D1504</f>
        <v>166</v>
      </c>
      <c r="G1504" s="7">
        <f>'Prix - Blé dur 9'!D1504</f>
        <v>378</v>
      </c>
    </row>
    <row r="1505" spans="1:7" x14ac:dyDescent="0.3">
      <c r="A1505">
        <v>179.25</v>
      </c>
      <c r="B1505" s="7">
        <f>'Prix - Colza 2'!D1505</f>
        <v>360.5</v>
      </c>
      <c r="C1505">
        <f>'Prix - Maïs grain 3'!D1505</f>
        <v>245.5</v>
      </c>
      <c r="F1505" s="7">
        <f>'Prix - Orge 8'!D1505</f>
        <v>167.5</v>
      </c>
      <c r="G1505" s="7">
        <f>'Prix - Blé dur 9'!D1505</f>
        <v>383</v>
      </c>
    </row>
    <row r="1506" spans="1:7" x14ac:dyDescent="0.3">
      <c r="A1506">
        <v>179.25</v>
      </c>
      <c r="B1506" s="7">
        <f>'Prix - Colza 2'!D1506</f>
        <v>361.5</v>
      </c>
      <c r="C1506">
        <f>'Prix - Maïs grain 3'!D1506</f>
        <v>247.75</v>
      </c>
      <c r="F1506" s="7">
        <f>'Prix - Orge 8'!D1506</f>
        <v>165</v>
      </c>
      <c r="G1506" s="7">
        <f>'Prix - Blé dur 9'!D1506</f>
        <v>384</v>
      </c>
    </row>
    <row r="1507" spans="1:7" x14ac:dyDescent="0.3">
      <c r="A1507">
        <v>182.25</v>
      </c>
      <c r="B1507" s="7">
        <f>'Prix - Colza 2'!D1507</f>
        <v>363.75</v>
      </c>
      <c r="C1507">
        <f>'Prix - Maïs grain 3'!D1507</f>
        <v>249.25</v>
      </c>
      <c r="F1507" s="7">
        <f>'Prix - Orge 8'!D1507</f>
        <v>165</v>
      </c>
      <c r="G1507" s="7">
        <f>'Prix - Blé dur 9'!D1507</f>
        <v>385</v>
      </c>
    </row>
    <row r="1508" spans="1:7" x14ac:dyDescent="0.3">
      <c r="A1508">
        <v>182.5</v>
      </c>
      <c r="B1508" s="7">
        <f>'Prix - Colza 2'!D1508</f>
        <v>364.5</v>
      </c>
      <c r="C1508">
        <f>'Prix - Maïs grain 3'!D1508</f>
        <v>248.75</v>
      </c>
      <c r="F1508" s="7">
        <f>'Prix - Orge 8'!D1508</f>
        <v>165.5</v>
      </c>
      <c r="G1508" s="7">
        <f>'Prix - Blé dur 9'!D1508</f>
        <v>378</v>
      </c>
    </row>
    <row r="1509" spans="1:7" x14ac:dyDescent="0.3">
      <c r="A1509">
        <v>183.75</v>
      </c>
      <c r="B1509" s="7">
        <f>'Prix - Colza 2'!D1509</f>
        <v>368</v>
      </c>
      <c r="C1509">
        <f>'Prix - Maïs grain 3'!D1509</f>
        <v>254</v>
      </c>
      <c r="F1509" s="7">
        <f>'Prix - Orge 8'!D1509</f>
        <v>164</v>
      </c>
      <c r="G1509" s="7">
        <f>'Prix - Blé dur 9'!D1509</f>
        <v>370</v>
      </c>
    </row>
    <row r="1510" spans="1:7" x14ac:dyDescent="0.3">
      <c r="A1510">
        <v>186</v>
      </c>
      <c r="B1510" s="7">
        <f>'Prix - Colza 2'!D1510</f>
        <v>368.5</v>
      </c>
      <c r="C1510">
        <f>'Prix - Maïs grain 3'!D1510</f>
        <v>257.75</v>
      </c>
      <c r="F1510" s="7">
        <f>'Prix - Orge 8'!D1510</f>
        <v>162.25</v>
      </c>
      <c r="G1510" s="7">
        <f>'Prix - Blé dur 9'!D1510</f>
        <v>367</v>
      </c>
    </row>
    <row r="1511" spans="1:7" x14ac:dyDescent="0.3">
      <c r="A1511">
        <v>187</v>
      </c>
      <c r="B1511" s="7">
        <f>'Prix - Colza 2'!D1511</f>
        <v>368.25</v>
      </c>
      <c r="C1511">
        <f>'Prix - Maïs grain 3'!D1511</f>
        <v>259.75</v>
      </c>
      <c r="F1511" s="7">
        <f>'Prix - Orge 8'!D1511</f>
        <v>161</v>
      </c>
      <c r="G1511" s="7">
        <f>'Prix - Blé dur 9'!D1511</f>
        <v>365</v>
      </c>
    </row>
    <row r="1512" spans="1:7" x14ac:dyDescent="0.3">
      <c r="A1512">
        <v>188.75</v>
      </c>
      <c r="B1512" s="7">
        <f>'Prix - Colza 2'!D1512</f>
        <v>369.5</v>
      </c>
      <c r="C1512">
        <f>'Prix - Maïs grain 3'!D1512</f>
        <v>259.25</v>
      </c>
      <c r="F1512" s="7">
        <f>'Prix - Orge 8'!D1512</f>
        <v>161.5</v>
      </c>
      <c r="G1512" s="7">
        <f>'Prix - Blé dur 9'!D1512</f>
        <v>365</v>
      </c>
    </row>
    <row r="1513" spans="1:7" x14ac:dyDescent="0.3">
      <c r="A1513">
        <v>183.25</v>
      </c>
      <c r="B1513" s="7">
        <f>'Prix - Colza 2'!D1513</f>
        <v>366.75</v>
      </c>
      <c r="C1513">
        <f>'Prix - Maïs grain 3'!D1513</f>
        <v>254</v>
      </c>
      <c r="F1513" s="7">
        <f>'Prix - Orge 8'!D1513</f>
        <v>161.5</v>
      </c>
      <c r="G1513" s="7">
        <f>'Prix - Blé dur 9'!D1513</f>
        <v>365</v>
      </c>
    </row>
    <row r="1514" spans="1:7" x14ac:dyDescent="0.3">
      <c r="A1514">
        <v>186.25</v>
      </c>
      <c r="B1514" s="7">
        <f>'Prix - Colza 2'!D1514</f>
        <v>364</v>
      </c>
      <c r="C1514">
        <f>'Prix - Maïs grain 3'!D1514</f>
        <v>247.5</v>
      </c>
      <c r="F1514" s="7">
        <f>'Prix - Orge 8'!D1514</f>
        <v>164.5</v>
      </c>
      <c r="G1514" s="7">
        <f>'Prix - Blé dur 9'!D1514</f>
        <v>365</v>
      </c>
    </row>
    <row r="1515" spans="1:7" x14ac:dyDescent="0.3">
      <c r="A1515">
        <v>185</v>
      </c>
      <c r="B1515" s="7">
        <f>'Prix - Colza 2'!D1515</f>
        <v>364.5</v>
      </c>
      <c r="C1515">
        <f>'Prix - Maïs grain 3'!D1515</f>
        <v>238</v>
      </c>
      <c r="F1515" s="7">
        <f>'Prix - Orge 8'!D1515</f>
        <v>162.5</v>
      </c>
      <c r="G1515" s="7">
        <f>'Prix - Blé dur 9'!D1515</f>
        <v>370</v>
      </c>
    </row>
    <row r="1516" spans="1:7" x14ac:dyDescent="0.3">
      <c r="A1516">
        <v>182.5</v>
      </c>
      <c r="B1516" s="7">
        <f>'Prix - Colza 2'!D1516</f>
        <v>362.25</v>
      </c>
      <c r="C1516">
        <f>'Prix - Maïs grain 3'!D1516</f>
        <v>239.75</v>
      </c>
      <c r="F1516" s="7">
        <f>'Prix - Orge 8'!D1516</f>
        <v>160.5</v>
      </c>
      <c r="G1516" s="7">
        <f>'Prix - Blé dur 9'!D1516</f>
        <v>377.5</v>
      </c>
    </row>
    <row r="1517" spans="1:7" x14ac:dyDescent="0.3">
      <c r="A1517">
        <v>185.75</v>
      </c>
      <c r="B1517" s="7">
        <f>'Prix - Colza 2'!D1517</f>
        <v>363.5</v>
      </c>
      <c r="C1517">
        <f>'Prix - Maïs grain 3'!D1517</f>
        <v>244.25</v>
      </c>
      <c r="F1517" s="7">
        <f>'Prix - Orge 8'!D1517</f>
        <v>162.30000000000001</v>
      </c>
      <c r="G1517" s="7">
        <f>'Prix - Blé dur 9'!D1517</f>
        <v>375.5</v>
      </c>
    </row>
    <row r="1518" spans="1:7" x14ac:dyDescent="0.3">
      <c r="A1518">
        <v>186.5</v>
      </c>
      <c r="B1518" s="7">
        <f>'Prix - Colza 2'!D1518</f>
        <v>363.25</v>
      </c>
      <c r="C1518">
        <f>'Prix - Maïs grain 3'!D1518</f>
        <v>245</v>
      </c>
      <c r="F1518" s="7">
        <f>'Prix - Orge 8'!D1518</f>
        <v>166</v>
      </c>
      <c r="G1518" s="7">
        <f>'Prix - Blé dur 9'!D1518</f>
        <v>372.5</v>
      </c>
    </row>
    <row r="1519" spans="1:7" x14ac:dyDescent="0.3">
      <c r="A1519">
        <v>186</v>
      </c>
      <c r="B1519" s="7">
        <f>'Prix - Colza 2'!D1519</f>
        <v>362</v>
      </c>
      <c r="C1519">
        <f>'Prix - Maïs grain 3'!D1519</f>
        <v>244</v>
      </c>
      <c r="F1519" s="7">
        <f>'Prix - Orge 8'!D1519</f>
        <v>165.5</v>
      </c>
      <c r="G1519" s="7">
        <f>'Prix - Blé dur 9'!D1519</f>
        <v>375</v>
      </c>
    </row>
    <row r="1520" spans="1:7" x14ac:dyDescent="0.3">
      <c r="A1520">
        <v>186</v>
      </c>
      <c r="B1520" s="7">
        <f>'Prix - Colza 2'!D1520</f>
        <v>360.25</v>
      </c>
      <c r="C1520">
        <f>'Prix - Maïs grain 3'!D1520</f>
        <v>245.25</v>
      </c>
      <c r="F1520" s="7">
        <f>'Prix - Orge 8'!D1520</f>
        <v>163.5</v>
      </c>
      <c r="G1520" s="7">
        <f>'Prix - Blé dur 9'!D1520</f>
        <v>375</v>
      </c>
    </row>
    <row r="1521" spans="1:7" x14ac:dyDescent="0.3">
      <c r="A1521">
        <v>184.75</v>
      </c>
      <c r="B1521" s="7">
        <f>'Prix - Colza 2'!D1521</f>
        <v>358.25</v>
      </c>
      <c r="C1521">
        <f>'Prix - Maïs grain 3'!D1521</f>
        <v>242.5</v>
      </c>
      <c r="F1521" s="7">
        <f>'Prix - Orge 8'!D1521</f>
        <v>164.75</v>
      </c>
      <c r="G1521" s="7">
        <f>'Prix - Blé dur 9'!D1521</f>
        <v>375</v>
      </c>
    </row>
    <row r="1522" spans="1:7" x14ac:dyDescent="0.3">
      <c r="A1522">
        <v>187</v>
      </c>
      <c r="B1522" s="7">
        <f>'Prix - Colza 2'!D1522</f>
        <v>357.5</v>
      </c>
      <c r="C1522">
        <f>'Prix - Maïs grain 3'!D1522</f>
        <v>245.25</v>
      </c>
      <c r="F1522" s="7">
        <f>'Prix - Orge 8'!D1522</f>
        <v>163.5</v>
      </c>
      <c r="G1522" s="7">
        <f>'Prix - Blé dur 9'!D1522</f>
        <v>370</v>
      </c>
    </row>
    <row r="1523" spans="1:7" x14ac:dyDescent="0.3">
      <c r="A1523">
        <v>184.25</v>
      </c>
      <c r="B1523" s="7">
        <f>'Prix - Colza 2'!D1523</f>
        <v>356.25</v>
      </c>
      <c r="C1523">
        <f>'Prix - Maïs grain 3'!D1523</f>
        <v>247</v>
      </c>
      <c r="F1523" s="7">
        <f>'Prix - Orge 8'!D1523</f>
        <v>164.5</v>
      </c>
      <c r="G1523" s="7">
        <f>'Prix - Blé dur 9'!D1523</f>
        <v>371</v>
      </c>
    </row>
    <row r="1524" spans="1:7" x14ac:dyDescent="0.3">
      <c r="A1524">
        <v>184</v>
      </c>
      <c r="B1524" s="7">
        <f>'Prix - Colza 2'!D1524</f>
        <v>358.25</v>
      </c>
      <c r="C1524">
        <f>'Prix - Maïs grain 3'!D1524</f>
        <v>244.25</v>
      </c>
      <c r="F1524" s="7">
        <f>'Prix - Orge 8'!D1524</f>
        <v>164.5</v>
      </c>
      <c r="G1524" s="7">
        <f>'Prix - Blé dur 9'!D1524</f>
        <v>371.25</v>
      </c>
    </row>
    <row r="1525" spans="1:7" x14ac:dyDescent="0.3">
      <c r="A1525">
        <v>181.75</v>
      </c>
      <c r="B1525" s="7">
        <f>'Prix - Colza 2'!D1525</f>
        <v>357.25</v>
      </c>
      <c r="C1525">
        <f>'Prix - Maïs grain 3'!D1525</f>
        <v>243.25</v>
      </c>
      <c r="F1525" s="7">
        <f>'Prix - Orge 8'!D1525</f>
        <v>162.25</v>
      </c>
    </row>
    <row r="1526" spans="1:7" x14ac:dyDescent="0.3">
      <c r="A1526">
        <v>178.75</v>
      </c>
      <c r="B1526" s="7">
        <f>'Prix - Colza 2'!D1526</f>
        <v>357.25</v>
      </c>
      <c r="C1526">
        <f>'Prix - Maïs grain 3'!D1526</f>
        <v>242.75</v>
      </c>
      <c r="F1526" s="7">
        <f>'Prix - Orge 8'!D1526</f>
        <v>162.25</v>
      </c>
    </row>
    <row r="1527" spans="1:7" x14ac:dyDescent="0.3">
      <c r="A1527">
        <v>176.25</v>
      </c>
      <c r="B1527" s="7">
        <f>'Prix - Colza 2'!D1527</f>
        <v>355.5</v>
      </c>
      <c r="C1527">
        <f>'Prix - Maïs grain 3'!D1527</f>
        <v>242.75</v>
      </c>
      <c r="F1527" s="7">
        <f>'Prix - Orge 8'!D1527</f>
        <v>160</v>
      </c>
    </row>
    <row r="1528" spans="1:7" x14ac:dyDescent="0.3">
      <c r="A1528">
        <v>178</v>
      </c>
      <c r="B1528" s="7">
        <f>'Prix - Colza 2'!D1528</f>
        <v>357.5</v>
      </c>
      <c r="C1528">
        <f>'Prix - Maïs grain 3'!D1528</f>
        <v>240.5</v>
      </c>
      <c r="F1528" s="7">
        <f>'Prix - Orge 8'!D1528</f>
        <v>160.75</v>
      </c>
    </row>
    <row r="1529" spans="1:7" x14ac:dyDescent="0.3">
      <c r="A1529">
        <v>180.25</v>
      </c>
      <c r="B1529" s="7">
        <f>'Prix - Colza 2'!D1529</f>
        <v>360.25</v>
      </c>
      <c r="C1529">
        <f>'Prix - Maïs grain 3'!D1529</f>
        <v>240.25</v>
      </c>
      <c r="F1529" s="7">
        <f>'Prix - Orge 8'!D1529</f>
        <v>164.75</v>
      </c>
    </row>
    <row r="1530" spans="1:7" x14ac:dyDescent="0.3">
      <c r="A1530">
        <v>180.25</v>
      </c>
      <c r="B1530" s="7">
        <f>'Prix - Colza 2'!D1530</f>
        <v>359.75</v>
      </c>
      <c r="C1530">
        <f>'Prix - Maïs grain 3'!D1530</f>
        <v>242.5</v>
      </c>
      <c r="F1530" s="7">
        <f>'Prix - Orge 8'!D1530</f>
        <v>167</v>
      </c>
    </row>
    <row r="1531" spans="1:7" x14ac:dyDescent="0.3">
      <c r="A1531">
        <v>177.75</v>
      </c>
      <c r="B1531" s="7">
        <f>'Prix - Colza 2'!D1531</f>
        <v>356.25</v>
      </c>
      <c r="C1531">
        <f>'Prix - Maïs grain 3'!D1531</f>
        <v>245</v>
      </c>
      <c r="F1531" s="7">
        <f>'Prix - Orge 8'!D1531</f>
        <v>165</v>
      </c>
    </row>
    <row r="1532" spans="1:7" x14ac:dyDescent="0.3">
      <c r="A1532">
        <v>177</v>
      </c>
      <c r="B1532" s="7">
        <f>'Prix - Colza 2'!D1532</f>
        <v>357.75</v>
      </c>
      <c r="C1532">
        <f>'Prix - Maïs grain 3'!D1532</f>
        <v>243.75</v>
      </c>
      <c r="F1532" s="7">
        <f>'Prix - Orge 8'!D1532</f>
        <v>162</v>
      </c>
    </row>
    <row r="1533" spans="1:7" x14ac:dyDescent="0.3">
      <c r="A1533">
        <v>178.25</v>
      </c>
      <c r="B1533" s="7">
        <f>'Prix - Colza 2'!D1533</f>
        <v>363.25</v>
      </c>
      <c r="C1533">
        <f>'Prix - Maïs grain 3'!D1533</f>
        <v>244</v>
      </c>
      <c r="F1533" s="7">
        <f>'Prix - Orge 8'!D1533</f>
        <v>165</v>
      </c>
    </row>
    <row r="1534" spans="1:7" x14ac:dyDescent="0.3">
      <c r="A1534">
        <v>177.25</v>
      </c>
      <c r="B1534" s="7">
        <f>'Prix - Colza 2'!D1534</f>
        <v>366.75</v>
      </c>
      <c r="C1534">
        <f>'Prix - Maïs grain 3'!D1534</f>
        <v>245.5</v>
      </c>
      <c r="F1534" s="7">
        <f>'Prix - Orge 8'!D1534</f>
        <v>166.5</v>
      </c>
    </row>
    <row r="1535" spans="1:7" x14ac:dyDescent="0.3">
      <c r="A1535">
        <v>181.75</v>
      </c>
      <c r="B1535" s="7">
        <f>'Prix - Colza 2'!D1535</f>
        <v>365.5</v>
      </c>
      <c r="C1535">
        <f>'Prix - Maïs grain 3'!D1535</f>
        <v>241</v>
      </c>
      <c r="F1535" s="7">
        <f>'Prix - Orge 8'!D1535</f>
        <v>165</v>
      </c>
    </row>
    <row r="1536" spans="1:7" x14ac:dyDescent="0.3">
      <c r="A1536">
        <v>183.5</v>
      </c>
      <c r="B1536" s="7">
        <f>'Prix - Colza 2'!D1536</f>
        <v>365.75</v>
      </c>
      <c r="C1536">
        <f>'Prix - Maïs grain 3'!D1536</f>
        <v>245.5</v>
      </c>
      <c r="F1536" s="7">
        <f>'Prix - Orge 8'!D1536</f>
        <v>164</v>
      </c>
    </row>
    <row r="1537" spans="1:6" x14ac:dyDescent="0.3">
      <c r="A1537">
        <v>185.5</v>
      </c>
      <c r="B1537" s="7">
        <f>'Prix - Colza 2'!D1537</f>
        <v>366</v>
      </c>
      <c r="C1537">
        <f>'Prix - Maïs grain 3'!D1537</f>
        <v>243.5</v>
      </c>
      <c r="F1537" s="7">
        <f>'Prix - Orge 8'!D1537</f>
        <v>167.3</v>
      </c>
    </row>
    <row r="1538" spans="1:6" x14ac:dyDescent="0.3">
      <c r="A1538">
        <v>186.5</v>
      </c>
      <c r="B1538" s="7">
        <f>'Prix - Colza 2'!D1538</f>
        <v>368</v>
      </c>
      <c r="C1538">
        <f>'Prix - Maïs grain 3'!D1538</f>
        <v>243</v>
      </c>
      <c r="F1538" s="7">
        <f>'Prix - Orge 8'!D1538</f>
        <v>166</v>
      </c>
    </row>
    <row r="1539" spans="1:6" x14ac:dyDescent="0.3">
      <c r="A1539">
        <v>189.75</v>
      </c>
      <c r="B1539" s="7">
        <f>'Prix - Colza 2'!D1539</f>
        <v>369</v>
      </c>
      <c r="C1539">
        <f>'Prix - Maïs grain 3'!D1539</f>
        <v>243.5</v>
      </c>
      <c r="F1539" s="7">
        <f>'Prix - Orge 8'!D1539</f>
        <v>167</v>
      </c>
    </row>
    <row r="1540" spans="1:6" x14ac:dyDescent="0.3">
      <c r="A1540">
        <v>188.25</v>
      </c>
      <c r="B1540" s="7">
        <f>'Prix - Colza 2'!D1540</f>
        <v>367.75</v>
      </c>
      <c r="C1540">
        <f>'Prix - Maïs grain 3'!D1540</f>
        <v>247.5</v>
      </c>
      <c r="F1540" s="7">
        <f>'Prix - Orge 8'!D1540</f>
        <v>168.25</v>
      </c>
    </row>
    <row r="1541" spans="1:6" x14ac:dyDescent="0.3">
      <c r="A1541">
        <v>186.75</v>
      </c>
      <c r="B1541" s="7">
        <f>'Prix - Colza 2'!D1541</f>
        <v>364.25</v>
      </c>
      <c r="C1541">
        <f>'Prix - Maïs grain 3'!D1541</f>
        <v>245</v>
      </c>
      <c r="F1541" s="7">
        <f>'Prix - Orge 8'!D1541</f>
        <v>165</v>
      </c>
    </row>
    <row r="1542" spans="1:6" x14ac:dyDescent="0.3">
      <c r="A1542">
        <v>183.25</v>
      </c>
      <c r="B1542" s="7">
        <f>'Prix - Colza 2'!D1542</f>
        <v>364.75</v>
      </c>
      <c r="C1542">
        <f>'Prix - Maïs grain 3'!D1542</f>
        <v>243.75</v>
      </c>
      <c r="F1542" s="7">
        <f>'Prix - Orge 8'!D1542</f>
        <v>165.75</v>
      </c>
    </row>
    <row r="1543" spans="1:6" x14ac:dyDescent="0.3">
      <c r="A1543">
        <v>181</v>
      </c>
      <c r="B1543" s="7">
        <f>'Prix - Colza 2'!D1543</f>
        <v>361.25</v>
      </c>
      <c r="C1543">
        <f>'Prix - Maïs grain 3'!D1543</f>
        <v>243.25</v>
      </c>
      <c r="F1543" s="7">
        <f>'Prix - Orge 8'!D1543</f>
        <v>167.5</v>
      </c>
    </row>
    <row r="1544" spans="1:6" x14ac:dyDescent="0.3">
      <c r="A1544">
        <v>183.25</v>
      </c>
      <c r="B1544" s="7">
        <f>'Prix - Colza 2'!D1544</f>
        <v>363.5</v>
      </c>
      <c r="C1544">
        <f>'Prix - Maïs grain 3'!D1544</f>
        <v>243</v>
      </c>
      <c r="F1544" s="7">
        <f>'Prix - Orge 8'!D1544</f>
        <v>166.83</v>
      </c>
    </row>
    <row r="1545" spans="1:6" x14ac:dyDescent="0.3">
      <c r="A1545">
        <v>185.5</v>
      </c>
      <c r="B1545" s="7">
        <f>'Prix - Colza 2'!D1545</f>
        <v>363.25</v>
      </c>
      <c r="C1545">
        <f>'Prix - Maïs grain 3'!D1545</f>
        <v>244.75</v>
      </c>
      <c r="F1545" s="7">
        <f>'Prix - Orge 8'!D1545</f>
        <v>165.5</v>
      </c>
    </row>
    <row r="1546" spans="1:6" x14ac:dyDescent="0.3">
      <c r="A1546">
        <v>186</v>
      </c>
      <c r="B1546" s="7">
        <f>'Prix - Colza 2'!D1546</f>
        <v>363.75</v>
      </c>
      <c r="C1546">
        <f>'Prix - Maïs grain 3'!D1546</f>
        <v>243</v>
      </c>
      <c r="F1546" s="7">
        <f>'Prix - Orge 8'!D1546</f>
        <v>166.5</v>
      </c>
    </row>
    <row r="1547" spans="1:6" x14ac:dyDescent="0.3">
      <c r="A1547">
        <v>188.75</v>
      </c>
      <c r="B1547" s="7">
        <f>'Prix - Colza 2'!D1547</f>
        <v>365</v>
      </c>
      <c r="C1547">
        <f>'Prix - Maïs grain 3'!D1547</f>
        <v>239</v>
      </c>
      <c r="F1547" s="7">
        <f>'Prix - Orge 8'!D1547</f>
        <v>169.25</v>
      </c>
    </row>
    <row r="1548" spans="1:6" x14ac:dyDescent="0.3">
      <c r="A1548">
        <v>187.75</v>
      </c>
      <c r="B1548" s="7">
        <f>'Prix - Colza 2'!D1548</f>
        <v>367</v>
      </c>
      <c r="C1548">
        <f>'Prix - Maïs grain 3'!D1548</f>
        <v>239</v>
      </c>
      <c r="F1548" s="7">
        <f>'Prix - Orge 8'!D1548</f>
        <v>171.33</v>
      </c>
    </row>
    <row r="1549" spans="1:6" x14ac:dyDescent="0.3">
      <c r="A1549">
        <v>189.25</v>
      </c>
      <c r="B1549" s="7">
        <f>'Prix - Colza 2'!D1549</f>
        <v>368</v>
      </c>
      <c r="C1549">
        <f>'Prix - Maïs grain 3'!D1549</f>
        <v>239</v>
      </c>
      <c r="F1549" s="7">
        <f>'Prix - Orge 8'!D1549</f>
        <v>169</v>
      </c>
    </row>
    <row r="1550" spans="1:6" x14ac:dyDescent="0.3">
      <c r="A1550">
        <v>193.25</v>
      </c>
      <c r="B1550" s="7">
        <f>'Prix - Colza 2'!D1550</f>
        <v>367</v>
      </c>
      <c r="C1550">
        <f>'Prix - Maïs grain 3'!D1550</f>
        <v>240.25</v>
      </c>
      <c r="F1550" s="7">
        <f>'Prix - Orge 8'!D1550</f>
        <v>169</v>
      </c>
    </row>
    <row r="1551" spans="1:6" x14ac:dyDescent="0.3">
      <c r="A1551">
        <v>194.75</v>
      </c>
      <c r="B1551" s="7">
        <f>'Prix - Colza 2'!D1551</f>
        <v>365.75</v>
      </c>
      <c r="C1551">
        <f>'Prix - Maïs grain 3'!D1551</f>
        <v>245</v>
      </c>
      <c r="F1551" s="7">
        <f>'Prix - Orge 8'!D1551</f>
        <v>170</v>
      </c>
    </row>
    <row r="1552" spans="1:6" x14ac:dyDescent="0.3">
      <c r="A1552">
        <v>197</v>
      </c>
      <c r="B1552" s="7">
        <f>'Prix - Colza 2'!D1552</f>
        <v>366</v>
      </c>
      <c r="C1552">
        <f>'Prix - Maïs grain 3'!D1552</f>
        <v>247.5</v>
      </c>
      <c r="F1552" s="7">
        <f>'Prix - Orge 8'!D1552</f>
        <v>169.5</v>
      </c>
    </row>
    <row r="1553" spans="1:6" x14ac:dyDescent="0.3">
      <c r="A1553">
        <v>202.5</v>
      </c>
      <c r="B1553" s="7">
        <f>'Prix - Colza 2'!D1553</f>
        <v>370.25</v>
      </c>
      <c r="C1553">
        <f>'Prix - Maïs grain 3'!D1553</f>
        <v>247.5</v>
      </c>
      <c r="F1553" s="7">
        <f>'Prix - Orge 8'!D1553</f>
        <v>170</v>
      </c>
    </row>
    <row r="1554" spans="1:6" x14ac:dyDescent="0.3">
      <c r="A1554">
        <v>200.75</v>
      </c>
      <c r="B1554" s="7">
        <f>'Prix - Colza 2'!D1554</f>
        <v>373</v>
      </c>
      <c r="C1554">
        <f>'Prix - Maïs grain 3'!D1554</f>
        <v>252.25</v>
      </c>
      <c r="F1554" s="7">
        <f>'Prix - Orge 8'!D1554</f>
        <v>172.75</v>
      </c>
    </row>
    <row r="1555" spans="1:6" x14ac:dyDescent="0.3">
      <c r="A1555">
        <v>199.75</v>
      </c>
      <c r="B1555" s="7">
        <f>'Prix - Colza 2'!D1555</f>
        <v>372.75</v>
      </c>
      <c r="C1555">
        <f>'Prix - Maïs grain 3'!D1555</f>
        <v>257.75</v>
      </c>
      <c r="F1555" s="7">
        <f>'Prix - Orge 8'!D1555</f>
        <v>175</v>
      </c>
    </row>
    <row r="1556" spans="1:6" x14ac:dyDescent="0.3">
      <c r="A1556">
        <v>204</v>
      </c>
      <c r="B1556" s="7">
        <f>'Prix - Colza 2'!D1556</f>
        <v>374.25</v>
      </c>
      <c r="C1556">
        <f>'Prix - Maïs grain 3'!D1556</f>
        <v>252</v>
      </c>
      <c r="F1556" s="7">
        <f>'Prix - Orge 8'!D1556</f>
        <v>175</v>
      </c>
    </row>
    <row r="1557" spans="1:6" x14ac:dyDescent="0.3">
      <c r="A1557">
        <v>204.25</v>
      </c>
      <c r="B1557" s="7">
        <f>'Prix - Colza 2'!D1557</f>
        <v>377.25</v>
      </c>
      <c r="C1557">
        <f>'Prix - Maïs grain 3'!D1557</f>
        <v>254.75</v>
      </c>
      <c r="F1557" s="7">
        <f>'Prix - Orge 8'!D1557</f>
        <v>174</v>
      </c>
    </row>
    <row r="1558" spans="1:6" x14ac:dyDescent="0.3">
      <c r="A1558">
        <v>208.25</v>
      </c>
      <c r="B1558" s="7">
        <f>'Prix - Colza 2'!D1558</f>
        <v>379.5</v>
      </c>
      <c r="C1558">
        <f>'Prix - Maïs grain 3'!D1558</f>
        <v>257.25</v>
      </c>
      <c r="F1558" s="7">
        <f>'Prix - Orge 8'!D1558</f>
        <v>172</v>
      </c>
    </row>
    <row r="1559" spans="1:6" x14ac:dyDescent="0.3">
      <c r="A1559">
        <v>213.25</v>
      </c>
      <c r="B1559" s="7">
        <f>'Prix - Colza 2'!D1559</f>
        <v>381</v>
      </c>
      <c r="C1559">
        <f>'Prix - Maïs grain 3'!D1559</f>
        <v>249.25</v>
      </c>
      <c r="F1559" s="7">
        <f>'Prix - Orge 8'!D1559</f>
        <v>173.5</v>
      </c>
    </row>
    <row r="1560" spans="1:6" x14ac:dyDescent="0.3">
      <c r="A1560">
        <v>211.75</v>
      </c>
      <c r="B1560" s="7">
        <f>'Prix - Colza 2'!D1560</f>
        <v>379.75</v>
      </c>
      <c r="C1560">
        <f>'Prix - Maïs grain 3'!D1560</f>
        <v>253</v>
      </c>
      <c r="F1560" s="7">
        <f>'Prix - Orge 8'!D1560</f>
        <v>172</v>
      </c>
    </row>
    <row r="1561" spans="1:6" x14ac:dyDescent="0.3">
      <c r="A1561">
        <v>214.75</v>
      </c>
      <c r="B1561" s="7">
        <f>'Prix - Colza 2'!D1561</f>
        <v>382.75</v>
      </c>
      <c r="C1561">
        <f>'Prix - Maïs grain 3'!D1561</f>
        <v>251</v>
      </c>
      <c r="F1561" s="7">
        <f>'Prix - Orge 8'!D1561</f>
        <v>174</v>
      </c>
    </row>
    <row r="1562" spans="1:6" x14ac:dyDescent="0.3">
      <c r="A1562">
        <v>216.5</v>
      </c>
      <c r="B1562" s="7">
        <f>'Prix - Colza 2'!D1562</f>
        <v>383.25</v>
      </c>
      <c r="C1562">
        <f>'Prix - Maïs grain 3'!D1562</f>
        <v>249</v>
      </c>
      <c r="F1562" s="7">
        <f>'Prix - Orge 8'!D1562</f>
        <v>174.5</v>
      </c>
    </row>
    <row r="1563" spans="1:6" x14ac:dyDescent="0.3">
      <c r="A1563">
        <v>215.25</v>
      </c>
      <c r="B1563" s="7">
        <f>'Prix - Colza 2'!D1563</f>
        <v>384</v>
      </c>
      <c r="C1563">
        <f>'Prix - Maïs grain 3'!D1563</f>
        <v>251.75</v>
      </c>
      <c r="F1563" s="7">
        <f>'Prix - Orge 8'!D1563</f>
        <v>177.33</v>
      </c>
    </row>
    <row r="1564" spans="1:6" x14ac:dyDescent="0.3">
      <c r="A1564">
        <v>213</v>
      </c>
      <c r="B1564" s="7">
        <f>'Prix - Colza 2'!D1564</f>
        <v>382.75</v>
      </c>
      <c r="C1564">
        <f>'Prix - Maïs grain 3'!D1564</f>
        <v>252.5</v>
      </c>
      <c r="F1564" s="7">
        <f>'Prix - Orge 8'!D1564</f>
        <v>175</v>
      </c>
    </row>
    <row r="1565" spans="1:6" x14ac:dyDescent="0.3">
      <c r="A1565">
        <v>212.75</v>
      </c>
      <c r="B1565" s="7">
        <f>'Prix - Colza 2'!D1565</f>
        <v>382.25</v>
      </c>
      <c r="C1565">
        <f>'Prix - Maïs grain 3'!D1565</f>
        <v>251.5</v>
      </c>
      <c r="F1565" s="7">
        <f>'Prix - Orge 8'!D1565</f>
        <v>177.5</v>
      </c>
    </row>
    <row r="1566" spans="1:6" x14ac:dyDescent="0.3">
      <c r="A1566">
        <v>206.75</v>
      </c>
      <c r="B1566" s="7">
        <f>'Prix - Colza 2'!D1566</f>
        <v>378.5</v>
      </c>
      <c r="C1566">
        <f>'Prix - Maïs grain 3'!D1566</f>
        <v>250.25</v>
      </c>
      <c r="F1566" s="7">
        <f>'Prix - Orge 8'!D1566</f>
        <v>177.5</v>
      </c>
    </row>
    <row r="1567" spans="1:6" x14ac:dyDescent="0.3">
      <c r="A1567">
        <v>208</v>
      </c>
      <c r="B1567" s="7">
        <f>'Prix - Colza 2'!D1567</f>
        <v>381.5</v>
      </c>
      <c r="C1567">
        <f>'Prix - Maïs grain 3'!D1567</f>
        <v>250.75</v>
      </c>
      <c r="F1567" s="7">
        <f>'Prix - Orge 8'!D1567</f>
        <v>177.5</v>
      </c>
    </row>
    <row r="1568" spans="1:6" x14ac:dyDescent="0.3">
      <c r="A1568">
        <v>207.5</v>
      </c>
      <c r="B1568" s="7">
        <f>'Prix - Colza 2'!D1568</f>
        <v>380.25</v>
      </c>
      <c r="C1568">
        <f>'Prix - Maïs grain 3'!D1568</f>
        <v>255</v>
      </c>
      <c r="F1568" s="7">
        <f>'Prix - Orge 8'!D1568</f>
        <v>178.17</v>
      </c>
    </row>
    <row r="1569" spans="1:6" x14ac:dyDescent="0.3">
      <c r="A1569">
        <v>210.25</v>
      </c>
      <c r="B1569" s="7">
        <f>'Prix - Colza 2'!D1569</f>
        <v>383</v>
      </c>
      <c r="C1569">
        <f>'Prix - Maïs grain 3'!D1569</f>
        <v>256.25</v>
      </c>
      <c r="F1569" s="7">
        <f>'Prix - Orge 8'!D1569</f>
        <v>177.5</v>
      </c>
    </row>
    <row r="1570" spans="1:6" x14ac:dyDescent="0.3">
      <c r="A1570">
        <v>214.75</v>
      </c>
      <c r="B1570" s="7">
        <f>'Prix - Colza 2'!D1570</f>
        <v>383.75</v>
      </c>
      <c r="C1570">
        <f>'Prix - Maïs grain 3'!D1570</f>
        <v>249.5</v>
      </c>
      <c r="F1570" s="7">
        <f>'Prix - Orge 8'!D1570</f>
        <v>180</v>
      </c>
    </row>
    <row r="1571" spans="1:6" x14ac:dyDescent="0.3">
      <c r="A1571">
        <v>211.75</v>
      </c>
      <c r="B1571" s="7">
        <f>'Prix - Colza 2'!D1571</f>
        <v>384.25</v>
      </c>
      <c r="C1571">
        <f>'Prix - Maïs grain 3'!D1571</f>
        <v>248</v>
      </c>
      <c r="F1571" s="7">
        <f>'Prix - Orge 8'!D1571</f>
        <v>185</v>
      </c>
    </row>
    <row r="1572" spans="1:6" x14ac:dyDescent="0.3">
      <c r="A1572">
        <v>206.75</v>
      </c>
      <c r="B1572" s="7">
        <f>'Prix - Colza 2'!D1572</f>
        <v>380.5</v>
      </c>
      <c r="C1572">
        <f>'Prix - Maïs grain 3'!D1572</f>
        <v>249.75</v>
      </c>
      <c r="F1572" s="7">
        <f>'Prix - Orge 8'!D1572</f>
        <v>186</v>
      </c>
    </row>
    <row r="1573" spans="1:6" x14ac:dyDescent="0.3">
      <c r="A1573">
        <v>206.75</v>
      </c>
      <c r="B1573" s="7">
        <f>'Prix - Colza 2'!D1573</f>
        <v>376.75</v>
      </c>
      <c r="C1573">
        <f>'Prix - Maïs grain 3'!D1573</f>
        <v>254</v>
      </c>
      <c r="F1573" s="7">
        <f>'Prix - Orge 8'!D1573</f>
        <v>185.5</v>
      </c>
    </row>
    <row r="1574" spans="1:6" x14ac:dyDescent="0.3">
      <c r="A1574">
        <v>205.75</v>
      </c>
      <c r="B1574" s="7">
        <f>'Prix - Colza 2'!D1574</f>
        <v>374.75</v>
      </c>
      <c r="C1574">
        <f>'Prix - Maïs grain 3'!D1574</f>
        <v>257</v>
      </c>
      <c r="F1574" s="7">
        <f>'Prix - Orge 8'!D1574</f>
        <v>195.75</v>
      </c>
    </row>
    <row r="1575" spans="1:6" x14ac:dyDescent="0.3">
      <c r="A1575">
        <v>202.75</v>
      </c>
      <c r="B1575" s="7">
        <f>'Prix - Colza 2'!D1575</f>
        <v>374.5</v>
      </c>
      <c r="C1575">
        <f>'Prix - Maïs grain 3'!D1575</f>
        <v>261.75</v>
      </c>
      <c r="F1575" s="7">
        <f>'Prix - Orge 8'!D1575</f>
        <v>190.75</v>
      </c>
    </row>
    <row r="1576" spans="1:6" x14ac:dyDescent="0.3">
      <c r="A1576">
        <v>199</v>
      </c>
      <c r="B1576" s="7">
        <f>'Prix - Colza 2'!D1576</f>
        <v>372</v>
      </c>
      <c r="C1576">
        <f>'Prix - Maïs grain 3'!D1576</f>
        <v>267.75</v>
      </c>
      <c r="F1576" s="7">
        <f>'Prix - Orge 8'!D1576</f>
        <v>196.5</v>
      </c>
    </row>
    <row r="1577" spans="1:6" x14ac:dyDescent="0.3">
      <c r="A1577">
        <v>198.25</v>
      </c>
      <c r="B1577" s="7">
        <f>'Prix - Colza 2'!D1577</f>
        <v>371.25</v>
      </c>
      <c r="C1577">
        <f>'Prix - Maïs grain 3'!D1577</f>
        <v>280</v>
      </c>
      <c r="F1577" s="7">
        <f>'Prix - Orge 8'!D1577</f>
        <v>196.5</v>
      </c>
    </row>
    <row r="1578" spans="1:6" x14ac:dyDescent="0.3">
      <c r="A1578">
        <v>203.25</v>
      </c>
      <c r="B1578" s="7">
        <f>'Prix - Colza 2'!D1578</f>
        <v>373.25</v>
      </c>
      <c r="C1578">
        <f>'Prix - Maïs grain 3'!D1578</f>
        <v>289.25</v>
      </c>
      <c r="F1578" s="7">
        <f>'Prix - Orge 8'!D1578</f>
        <v>193</v>
      </c>
    </row>
    <row r="1579" spans="1:6" x14ac:dyDescent="0.3">
      <c r="A1579">
        <v>201.75</v>
      </c>
      <c r="B1579" s="7">
        <f>'Prix - Colza 2'!D1579</f>
        <v>374.25</v>
      </c>
      <c r="C1579">
        <f>'Prix - Maïs grain 3'!D1579</f>
        <v>311</v>
      </c>
      <c r="F1579" s="7">
        <f>'Prix - Orge 8'!D1579</f>
        <v>194.25</v>
      </c>
    </row>
    <row r="1580" spans="1:6" x14ac:dyDescent="0.3">
      <c r="A1580">
        <v>205.5</v>
      </c>
      <c r="B1580" s="7">
        <f>'Prix - Colza 2'!D1580</f>
        <v>375</v>
      </c>
      <c r="C1580">
        <f>'Prix - Maïs grain 3'!D1580</f>
        <v>340</v>
      </c>
      <c r="F1580" s="7">
        <f>'Prix - Orge 8'!D1580</f>
        <v>193</v>
      </c>
    </row>
    <row r="1581" spans="1:6" x14ac:dyDescent="0.3">
      <c r="A1581">
        <v>203.25</v>
      </c>
      <c r="B1581" s="7">
        <f>'Prix - Colza 2'!D1581</f>
        <v>374.75</v>
      </c>
      <c r="C1581">
        <f>'Prix - Maïs grain 3'!D1581</f>
        <v>355</v>
      </c>
      <c r="F1581" s="7">
        <f>'Prix - Orge 8'!D1581</f>
        <v>192.5</v>
      </c>
    </row>
    <row r="1582" spans="1:6" x14ac:dyDescent="0.3">
      <c r="A1582">
        <v>200.5</v>
      </c>
      <c r="B1582" s="7">
        <f>'Prix - Colza 2'!D1582</f>
        <v>375.75</v>
      </c>
      <c r="C1582">
        <f>'Prix - Maïs grain 3'!D1582</f>
        <v>379</v>
      </c>
      <c r="F1582" s="7">
        <f>'Prix - Orge 8'!D1582</f>
        <v>0</v>
      </c>
    </row>
    <row r="1583" spans="1:6" x14ac:dyDescent="0.3">
      <c r="A1583">
        <v>199.75</v>
      </c>
      <c r="B1583" s="7">
        <f>'Prix - Colza 2'!D1583</f>
        <v>375.25</v>
      </c>
      <c r="C1583">
        <f>'Prix - Maïs grain 3'!D1583</f>
        <v>350</v>
      </c>
      <c r="F1583" s="7">
        <f>'Prix - Orge 8'!D1583</f>
        <v>185.5</v>
      </c>
    </row>
    <row r="1584" spans="1:6" x14ac:dyDescent="0.3">
      <c r="A1584">
        <v>198.25</v>
      </c>
      <c r="B1584" s="7">
        <f>'Prix - Colza 2'!D1584</f>
        <v>372.25</v>
      </c>
      <c r="C1584">
        <f>'Prix - Maïs grain 3'!D1584</f>
        <v>351.5</v>
      </c>
      <c r="F1584" s="7">
        <f>'Prix - Orge 8'!D1584</f>
        <v>188.83</v>
      </c>
    </row>
    <row r="1585" spans="1:6" x14ac:dyDescent="0.3">
      <c r="A1585">
        <v>197.75</v>
      </c>
      <c r="B1585" s="7">
        <f>'Prix - Colza 2'!D1585</f>
        <v>372.25</v>
      </c>
      <c r="C1585">
        <f>'Prix - Maïs grain 3'!D1585</f>
        <v>345.75</v>
      </c>
      <c r="F1585" s="7">
        <f>'Prix - Orge 8'!D1585</f>
        <v>186</v>
      </c>
    </row>
    <row r="1586" spans="1:6" x14ac:dyDescent="0.3">
      <c r="A1586">
        <v>202</v>
      </c>
      <c r="B1586" s="7">
        <f>'Prix - Colza 2'!D1586</f>
        <v>374.75</v>
      </c>
      <c r="C1586">
        <f>'Prix - Maïs grain 3'!D1586</f>
        <v>348.5</v>
      </c>
      <c r="F1586" s="7">
        <f>'Prix - Orge 8'!D1586</f>
        <v>189.5</v>
      </c>
    </row>
    <row r="1587" spans="1:6" x14ac:dyDescent="0.3">
      <c r="A1587">
        <v>201.25</v>
      </c>
      <c r="B1587" s="7">
        <f>'Prix - Colza 2'!D1587</f>
        <v>372</v>
      </c>
      <c r="C1587">
        <f>'Prix - Maïs grain 3'!D1587</f>
        <v>344.25</v>
      </c>
      <c r="F1587" s="7">
        <f>'Prix - Orge 8'!D1587</f>
        <v>188.75</v>
      </c>
    </row>
    <row r="1588" spans="1:6" x14ac:dyDescent="0.3">
      <c r="A1588">
        <v>199.5</v>
      </c>
      <c r="B1588" s="7">
        <f>'Prix - Colza 2'!D1588</f>
        <v>368</v>
      </c>
      <c r="C1588">
        <f>'Prix - Maïs grain 3'!D1588</f>
        <v>349</v>
      </c>
      <c r="F1588" s="7">
        <f>'Prix - Orge 8'!D1588</f>
        <v>191.75</v>
      </c>
    </row>
    <row r="1589" spans="1:6" x14ac:dyDescent="0.3">
      <c r="A1589">
        <v>196.75</v>
      </c>
      <c r="B1589" s="7">
        <f>'Prix - Colza 2'!D1589</f>
        <v>368.25</v>
      </c>
      <c r="C1589">
        <f>'Prix - Maïs grain 3'!D1589</f>
        <v>346</v>
      </c>
      <c r="F1589" s="7">
        <f>'Prix - Orge 8'!D1589</f>
        <v>195.33</v>
      </c>
    </row>
    <row r="1590" spans="1:6" x14ac:dyDescent="0.3">
      <c r="A1590">
        <v>197.75</v>
      </c>
      <c r="B1590" s="7">
        <f>'Prix - Colza 2'!D1590</f>
        <v>370</v>
      </c>
      <c r="C1590">
        <f>'Prix - Maïs grain 3'!D1590</f>
        <v>346.25</v>
      </c>
      <c r="F1590" s="7">
        <f>'Prix - Orge 8'!D1590</f>
        <v>194.5</v>
      </c>
    </row>
    <row r="1591" spans="1:6" x14ac:dyDescent="0.3">
      <c r="A1591">
        <v>198</v>
      </c>
      <c r="B1591" s="7">
        <f>'Prix - Colza 2'!D1591</f>
        <v>368</v>
      </c>
      <c r="C1591">
        <f>'Prix - Maïs grain 3'!D1591</f>
        <v>335.25</v>
      </c>
      <c r="F1591" s="7">
        <f>'Prix - Orge 8'!D1591</f>
        <v>196.5</v>
      </c>
    </row>
    <row r="1592" spans="1:6" x14ac:dyDescent="0.3">
      <c r="A1592">
        <v>199.25</v>
      </c>
      <c r="B1592" s="7">
        <f>'Prix - Colza 2'!D1592</f>
        <v>365.75</v>
      </c>
      <c r="C1592">
        <f>'Prix - Maïs grain 3'!D1592</f>
        <v>331.25</v>
      </c>
      <c r="F1592" s="7">
        <f>'Prix - Orge 8'!D1592</f>
        <v>197</v>
      </c>
    </row>
    <row r="1593" spans="1:6" x14ac:dyDescent="0.3">
      <c r="A1593">
        <v>202.5</v>
      </c>
      <c r="B1593" s="7">
        <f>'Prix - Colza 2'!D1593</f>
        <v>363.75</v>
      </c>
      <c r="C1593">
        <f>'Prix - Maïs grain 3'!D1593</f>
        <v>324.5</v>
      </c>
      <c r="F1593" s="7">
        <f>'Prix - Orge 8'!D1593</f>
        <v>198.33</v>
      </c>
    </row>
    <row r="1594" spans="1:6" x14ac:dyDescent="0.3">
      <c r="A1594">
        <v>202.5</v>
      </c>
      <c r="B1594" s="7">
        <f>'Prix - Colza 2'!D1594</f>
        <v>365</v>
      </c>
      <c r="C1594">
        <f>'Prix - Maïs grain 3'!D1594</f>
        <v>334</v>
      </c>
      <c r="F1594" s="7">
        <f>'Prix - Orge 8'!D1594</f>
        <v>199.5</v>
      </c>
    </row>
    <row r="1595" spans="1:6" x14ac:dyDescent="0.3">
      <c r="A1595">
        <v>201.75</v>
      </c>
      <c r="B1595" s="7">
        <f>'Prix - Colza 2'!D1595</f>
        <v>362.5</v>
      </c>
      <c r="C1595">
        <f>'Prix - Maïs grain 3'!D1595</f>
        <v>335.5</v>
      </c>
      <c r="F1595" s="7">
        <f>'Prix - Orge 8'!D1595</f>
        <v>198.17</v>
      </c>
    </row>
    <row r="1596" spans="1:6" x14ac:dyDescent="0.3">
      <c r="A1596">
        <v>203</v>
      </c>
      <c r="B1596" s="7">
        <f>'Prix - Colza 2'!D1596</f>
        <v>362.5</v>
      </c>
      <c r="C1596">
        <f>'Prix - Maïs grain 3'!D1596</f>
        <v>338.75</v>
      </c>
      <c r="F1596" s="7">
        <f>'Prix - Orge 8'!D1596</f>
        <v>197.5</v>
      </c>
    </row>
    <row r="1597" spans="1:6" x14ac:dyDescent="0.3">
      <c r="A1597">
        <v>201</v>
      </c>
      <c r="B1597" s="7">
        <f>'Prix - Colza 2'!D1597</f>
        <v>367.25</v>
      </c>
      <c r="C1597">
        <f>'Prix - Maïs grain 3'!D1597</f>
        <v>333</v>
      </c>
      <c r="F1597" s="7">
        <f>'Prix - Orge 8'!D1597</f>
        <v>199</v>
      </c>
    </row>
    <row r="1598" spans="1:6" x14ac:dyDescent="0.3">
      <c r="A1598">
        <v>201.25</v>
      </c>
      <c r="B1598" s="7">
        <f>'Prix - Colza 2'!D1598</f>
        <v>371.25</v>
      </c>
      <c r="C1598">
        <f>'Prix - Maïs grain 3'!D1598</f>
        <v>338.75</v>
      </c>
      <c r="F1598" s="7">
        <f>'Prix - Orge 8'!D1598</f>
        <v>197</v>
      </c>
    </row>
    <row r="1599" spans="1:6" x14ac:dyDescent="0.3">
      <c r="A1599">
        <v>200.75</v>
      </c>
      <c r="B1599" s="7">
        <f>'Prix - Colza 2'!D1599</f>
        <v>372.25</v>
      </c>
      <c r="C1599">
        <f>'Prix - Maïs grain 3'!D1599</f>
        <v>331.25</v>
      </c>
      <c r="F1599" s="7">
        <f>'Prix - Orge 8'!D1599</f>
        <v>197.75</v>
      </c>
    </row>
    <row r="1600" spans="1:6" x14ac:dyDescent="0.3">
      <c r="A1600">
        <v>201.5</v>
      </c>
      <c r="B1600" s="7">
        <f>'Prix - Colza 2'!D1600</f>
        <v>372.5</v>
      </c>
      <c r="C1600">
        <f>'Prix - Maïs grain 3'!D1600</f>
        <v>313.75</v>
      </c>
      <c r="F1600" s="7">
        <f>'Prix - Orge 8'!D1600</f>
        <v>197.33</v>
      </c>
    </row>
    <row r="1601" spans="1:6" x14ac:dyDescent="0.3">
      <c r="A1601">
        <v>201.25</v>
      </c>
      <c r="B1601" s="7">
        <f>'Prix - Colza 2'!D1601</f>
        <v>375</v>
      </c>
      <c r="C1601">
        <f>'Prix - Maïs grain 3'!D1601</f>
        <v>318</v>
      </c>
      <c r="F1601" s="7">
        <f>'Prix - Orge 8'!D1601</f>
        <v>199</v>
      </c>
    </row>
    <row r="1602" spans="1:6" x14ac:dyDescent="0.3">
      <c r="A1602">
        <v>200</v>
      </c>
      <c r="B1602" s="7">
        <f>'Prix - Colza 2'!D1602</f>
        <v>374.75</v>
      </c>
      <c r="C1602">
        <f>'Prix - Maïs grain 3'!D1602</f>
        <v>322.75</v>
      </c>
      <c r="F1602" s="7">
        <f>'Prix - Orge 8'!D1602</f>
        <v>198</v>
      </c>
    </row>
    <row r="1603" spans="1:6" x14ac:dyDescent="0.3">
      <c r="A1603">
        <v>201.25</v>
      </c>
      <c r="B1603" s="7">
        <f>'Prix - Colza 2'!D1603</f>
        <v>374.75</v>
      </c>
      <c r="C1603">
        <f>'Prix - Maïs grain 3'!D1603</f>
        <v>315.5</v>
      </c>
      <c r="F1603" s="7">
        <f>'Prix - Orge 8'!D1603</f>
        <v>199</v>
      </c>
    </row>
    <row r="1604" spans="1:6" x14ac:dyDescent="0.3">
      <c r="A1604">
        <v>202.75</v>
      </c>
      <c r="B1604" s="7">
        <f>'Prix - Colza 2'!D1604</f>
        <v>377</v>
      </c>
      <c r="C1604">
        <f>'Prix - Maïs grain 3'!D1604</f>
        <v>319</v>
      </c>
      <c r="F1604" s="7">
        <f>'Prix - Orge 8'!D1604</f>
        <v>198</v>
      </c>
    </row>
    <row r="1605" spans="1:6" x14ac:dyDescent="0.3">
      <c r="A1605">
        <v>203.5</v>
      </c>
      <c r="B1605" s="7">
        <f>'Prix - Colza 2'!D1605</f>
        <v>376.75</v>
      </c>
      <c r="C1605">
        <f>'Prix - Maïs grain 3'!D1605</f>
        <v>322</v>
      </c>
      <c r="F1605" s="7">
        <f>'Prix - Orge 8'!D1605</f>
        <v>194.5</v>
      </c>
    </row>
    <row r="1606" spans="1:6" x14ac:dyDescent="0.3">
      <c r="A1606">
        <v>203</v>
      </c>
      <c r="B1606" s="7">
        <f>'Prix - Colza 2'!D1606</f>
        <v>375</v>
      </c>
      <c r="C1606">
        <f>'Prix - Maïs grain 3'!D1606</f>
        <v>319.5</v>
      </c>
      <c r="F1606" s="7">
        <f>'Prix - Orge 8'!D1606</f>
        <v>192.5</v>
      </c>
    </row>
    <row r="1607" spans="1:6" x14ac:dyDescent="0.3">
      <c r="A1607">
        <v>203.5</v>
      </c>
      <c r="B1607" s="7">
        <f>'Prix - Colza 2'!D1607</f>
        <v>373.75</v>
      </c>
      <c r="C1607">
        <f>'Prix - Maïs grain 3'!D1607</f>
        <v>317.25</v>
      </c>
      <c r="F1607" s="7">
        <f>'Prix - Orge 8'!D1607</f>
        <v>192</v>
      </c>
    </row>
    <row r="1608" spans="1:6" x14ac:dyDescent="0.3">
      <c r="A1608">
        <v>202.75</v>
      </c>
      <c r="B1608" s="7">
        <f>'Prix - Colza 2'!D1608</f>
        <v>370.75</v>
      </c>
      <c r="C1608">
        <f>'Prix - Maïs grain 3'!D1608</f>
        <v>322.5</v>
      </c>
      <c r="F1608" s="7">
        <f>'Prix - Orge 8'!D1608</f>
        <v>190</v>
      </c>
    </row>
    <row r="1609" spans="1:6" x14ac:dyDescent="0.3">
      <c r="A1609">
        <v>203.5</v>
      </c>
      <c r="B1609" s="7">
        <f>'Prix - Colza 2'!D1609</f>
        <v>372</v>
      </c>
      <c r="C1609">
        <f>'Prix - Maïs grain 3'!D1609</f>
        <v>326.25</v>
      </c>
      <c r="F1609" s="7">
        <f>'Prix - Orge 8'!D1609</f>
        <v>187</v>
      </c>
    </row>
    <row r="1610" spans="1:6" x14ac:dyDescent="0.3">
      <c r="A1610">
        <v>204.75</v>
      </c>
      <c r="B1610" s="7">
        <f>'Prix - Colza 2'!D1610</f>
        <v>371.5</v>
      </c>
      <c r="C1610">
        <f>'Prix - Maïs grain 3'!D1610</f>
        <v>334</v>
      </c>
      <c r="F1610" s="7">
        <f>'Prix - Orge 8'!D1610</f>
        <v>188.5</v>
      </c>
    </row>
    <row r="1611" spans="1:6" x14ac:dyDescent="0.3">
      <c r="A1611">
        <v>204.5</v>
      </c>
      <c r="B1611" s="7">
        <f>'Prix - Colza 2'!D1611</f>
        <v>371</v>
      </c>
      <c r="C1611">
        <f>'Prix - Maïs grain 3'!D1611</f>
        <v>317.5</v>
      </c>
      <c r="F1611" s="7">
        <f>'Prix - Orge 8'!D1611</f>
        <v>189</v>
      </c>
    </row>
    <row r="1612" spans="1:6" x14ac:dyDescent="0.3">
      <c r="A1612">
        <v>203.25</v>
      </c>
      <c r="B1612" s="7">
        <f>'Prix - Colza 2'!D1612</f>
        <v>373</v>
      </c>
      <c r="C1612">
        <f>'Prix - Maïs grain 3'!D1612</f>
        <v>317.5</v>
      </c>
      <c r="F1612" s="7">
        <f>'Prix - Orge 8'!D1612</f>
        <v>193.5</v>
      </c>
    </row>
    <row r="1613" spans="1:6" x14ac:dyDescent="0.3">
      <c r="A1613">
        <v>202</v>
      </c>
      <c r="B1613" s="7">
        <f>'Prix - Colza 2'!D1613</f>
        <v>373.75</v>
      </c>
      <c r="C1613">
        <f>'Prix - Maïs grain 3'!D1613</f>
        <v>317</v>
      </c>
      <c r="F1613" s="7">
        <f>'Prix - Orge 8'!D1613</f>
        <v>196.5</v>
      </c>
    </row>
    <row r="1614" spans="1:6" x14ac:dyDescent="0.3">
      <c r="A1614">
        <v>201.25</v>
      </c>
      <c r="B1614" s="7">
        <f>'Prix - Colza 2'!D1614</f>
        <v>370.75</v>
      </c>
      <c r="C1614">
        <f>'Prix - Maïs grain 3'!D1614</f>
        <v>317</v>
      </c>
      <c r="F1614" s="7">
        <f>'Prix - Orge 8'!D1614</f>
        <v>193.5</v>
      </c>
    </row>
    <row r="1615" spans="1:6" x14ac:dyDescent="0.3">
      <c r="A1615">
        <v>201.25</v>
      </c>
      <c r="B1615" s="7">
        <f>'Prix - Colza 2'!D1615</f>
        <v>373.25</v>
      </c>
      <c r="C1615">
        <f>'Prix - Maïs grain 3'!D1615</f>
        <v>316.75</v>
      </c>
      <c r="F1615" s="7">
        <f>'Prix - Orge 8'!D1615</f>
        <v>193</v>
      </c>
    </row>
    <row r="1616" spans="1:6" x14ac:dyDescent="0.3">
      <c r="A1616">
        <v>200.25</v>
      </c>
      <c r="B1616" s="7">
        <f>'Prix - Colza 2'!D1616</f>
        <v>373.25</v>
      </c>
      <c r="C1616">
        <f>'Prix - Maïs grain 3'!D1616</f>
        <v>313.5</v>
      </c>
      <c r="F1616" s="7">
        <f>'Prix - Orge 8'!D1616</f>
        <v>192</v>
      </c>
    </row>
    <row r="1617" spans="1:6" x14ac:dyDescent="0.3">
      <c r="A1617">
        <v>201</v>
      </c>
      <c r="B1617" s="7">
        <f>'Prix - Colza 2'!D1617</f>
        <v>371.75</v>
      </c>
      <c r="C1617">
        <f>'Prix - Maïs grain 3'!D1617</f>
        <v>309</v>
      </c>
      <c r="F1617" s="7">
        <f>'Prix - Orge 8'!D1617</f>
        <v>194.32</v>
      </c>
    </row>
    <row r="1618" spans="1:6" x14ac:dyDescent="0.3">
      <c r="A1618">
        <v>200.5</v>
      </c>
      <c r="B1618" s="7">
        <f>'Prix - Colza 2'!D1618</f>
        <v>372.25</v>
      </c>
      <c r="C1618">
        <f>'Prix - Maïs grain 3'!D1618</f>
        <v>313</v>
      </c>
      <c r="F1618" s="7">
        <f>'Prix - Orge 8'!D1618</f>
        <v>192.5</v>
      </c>
    </row>
    <row r="1619" spans="1:6" x14ac:dyDescent="0.3">
      <c r="A1619">
        <v>199.25</v>
      </c>
      <c r="B1619" s="7">
        <f>'Prix - Colza 2'!D1619</f>
        <v>372.5</v>
      </c>
      <c r="C1619">
        <f>'Prix - Maïs grain 3'!D1619</f>
        <v>314.25</v>
      </c>
      <c r="F1619" s="7">
        <f>'Prix - Orge 8'!D1619</f>
        <v>194.33</v>
      </c>
    </row>
    <row r="1620" spans="1:6" x14ac:dyDescent="0.3">
      <c r="A1620">
        <v>202.5</v>
      </c>
      <c r="B1620" s="7">
        <f>'Prix - Colza 2'!D1620</f>
        <v>374</v>
      </c>
      <c r="C1620">
        <f>'Prix - Maïs grain 3'!D1620</f>
        <v>320</v>
      </c>
      <c r="F1620" s="7">
        <f>'Prix - Orge 8'!D1620</f>
        <v>198</v>
      </c>
    </row>
    <row r="1621" spans="1:6" x14ac:dyDescent="0.3">
      <c r="A1621">
        <v>200.5</v>
      </c>
      <c r="B1621" s="7">
        <f>'Prix - Colza 2'!D1621</f>
        <v>371.75</v>
      </c>
      <c r="C1621">
        <f>'Prix - Maïs grain 3'!D1621</f>
        <v>323.75</v>
      </c>
      <c r="F1621" s="7">
        <f>'Prix - Orge 8'!D1621</f>
        <v>198.5</v>
      </c>
    </row>
    <row r="1622" spans="1:6" x14ac:dyDescent="0.3">
      <c r="A1622">
        <v>198.75</v>
      </c>
      <c r="B1622" s="7">
        <f>'Prix - Colza 2'!D1622</f>
        <v>367.25</v>
      </c>
      <c r="C1622">
        <f>'Prix - Maïs grain 3'!D1622</f>
        <v>330.75</v>
      </c>
      <c r="F1622" s="7">
        <f>'Prix - Orge 8'!D1622</f>
        <v>198</v>
      </c>
    </row>
    <row r="1623" spans="1:6" x14ac:dyDescent="0.3">
      <c r="A1623">
        <v>198.5</v>
      </c>
      <c r="B1623" s="7">
        <f>'Prix - Colza 2'!D1623</f>
        <v>372.5</v>
      </c>
      <c r="C1623">
        <f>'Prix - Maïs grain 3'!D1623</f>
        <v>327.75</v>
      </c>
      <c r="F1623" s="7">
        <f>'Prix - Orge 8'!D1623</f>
        <v>198.5</v>
      </c>
    </row>
    <row r="1624" spans="1:6" x14ac:dyDescent="0.3">
      <c r="A1624">
        <v>200.75</v>
      </c>
      <c r="B1624" s="7">
        <f>'Prix - Colza 2'!D1624</f>
        <v>374</v>
      </c>
      <c r="C1624">
        <f>'Prix - Maïs grain 3'!D1624</f>
        <v>325.5</v>
      </c>
      <c r="F1624" s="7">
        <f>'Prix - Orge 8'!D1624</f>
        <v>203.75</v>
      </c>
    </row>
    <row r="1625" spans="1:6" x14ac:dyDescent="0.3">
      <c r="A1625">
        <v>200.75</v>
      </c>
      <c r="B1625" s="7">
        <f>'Prix - Colza 2'!D1625</f>
        <v>372.5</v>
      </c>
      <c r="C1625">
        <f>'Prix - Maïs grain 3'!D1625</f>
        <v>329.75</v>
      </c>
      <c r="F1625" s="7">
        <f>'Prix - Orge 8'!D1625</f>
        <v>203</v>
      </c>
    </row>
    <row r="1626" spans="1:6" x14ac:dyDescent="0.3">
      <c r="A1626">
        <v>200.25</v>
      </c>
      <c r="B1626" s="7">
        <f>'Prix - Colza 2'!D1626</f>
        <v>371.5</v>
      </c>
      <c r="C1626">
        <f>'Prix - Maïs grain 3'!D1626</f>
        <v>336.5</v>
      </c>
      <c r="F1626" s="7">
        <f>'Prix - Orge 8'!D1626</f>
        <v>210.5</v>
      </c>
    </row>
    <row r="1627" spans="1:6" x14ac:dyDescent="0.3">
      <c r="A1627">
        <v>201.25</v>
      </c>
      <c r="B1627" s="7">
        <f>'Prix - Colza 2'!D1627</f>
        <v>371.25</v>
      </c>
      <c r="C1627">
        <f>'Prix - Maïs grain 3'!D1627</f>
        <v>347.5</v>
      </c>
      <c r="F1627" s="7">
        <f>'Prix - Orge 8'!D1627</f>
        <v>212.5</v>
      </c>
    </row>
    <row r="1628" spans="1:6" x14ac:dyDescent="0.3">
      <c r="A1628">
        <v>201.25</v>
      </c>
      <c r="B1628" s="7">
        <f>'Prix - Colza 2'!D1628</f>
        <v>372.25</v>
      </c>
      <c r="C1628">
        <f>'Prix - Maïs grain 3'!D1628</f>
        <v>344.5</v>
      </c>
      <c r="F1628" s="7">
        <f>'Prix - Orge 8'!D1628</f>
        <v>216.5</v>
      </c>
    </row>
    <row r="1629" spans="1:6" x14ac:dyDescent="0.3">
      <c r="A1629">
        <v>200</v>
      </c>
      <c r="B1629" s="7">
        <f>'Prix - Colza 2'!D1629</f>
        <v>372</v>
      </c>
      <c r="C1629">
        <f>'Prix - Maïs grain 3'!D1629</f>
        <v>343.75</v>
      </c>
      <c r="F1629" s="7">
        <f>'Prix - Orge 8'!D1629</f>
        <v>219.63</v>
      </c>
    </row>
    <row r="1630" spans="1:6" x14ac:dyDescent="0.3">
      <c r="A1630">
        <v>199.5</v>
      </c>
      <c r="B1630" s="7">
        <f>'Prix - Colza 2'!D1630</f>
        <v>375</v>
      </c>
      <c r="C1630">
        <f>'Prix - Maïs grain 3'!D1630</f>
        <v>344</v>
      </c>
      <c r="F1630" s="7">
        <f>'Prix - Orge 8'!D1630</f>
        <v>221.25</v>
      </c>
    </row>
    <row r="1631" spans="1:6" x14ac:dyDescent="0.3">
      <c r="A1631">
        <v>202</v>
      </c>
      <c r="B1631" s="7">
        <f>'Prix - Colza 2'!D1631</f>
        <v>375</v>
      </c>
      <c r="C1631">
        <f>'Prix - Maïs grain 3'!D1631</f>
        <v>344.5</v>
      </c>
      <c r="F1631" s="7">
        <f>'Prix - Orge 8'!D1631</f>
        <v>214.75</v>
      </c>
    </row>
    <row r="1632" spans="1:6" x14ac:dyDescent="0.3">
      <c r="A1632">
        <v>201.75</v>
      </c>
      <c r="B1632" s="7">
        <f>'Prix - Colza 2'!D1632</f>
        <v>374.5</v>
      </c>
      <c r="C1632">
        <f>'Prix - Maïs grain 3'!D1632</f>
        <v>355.25</v>
      </c>
      <c r="F1632" s="7">
        <f>'Prix - Orge 8'!D1632</f>
        <v>217</v>
      </c>
    </row>
    <row r="1633" spans="1:6" x14ac:dyDescent="0.3">
      <c r="A1633">
        <v>201</v>
      </c>
      <c r="B1633" s="7">
        <f>'Prix - Colza 2'!D1633</f>
        <v>373.5</v>
      </c>
      <c r="C1633">
        <f>'Prix - Maïs grain 3'!D1633</f>
        <v>359.25</v>
      </c>
      <c r="F1633" s="7">
        <f>'Prix - Orge 8'!D1633</f>
        <v>211.75</v>
      </c>
    </row>
    <row r="1634" spans="1:6" x14ac:dyDescent="0.3">
      <c r="A1634">
        <v>200.75</v>
      </c>
      <c r="B1634" s="7">
        <f>'Prix - Colza 2'!D1634</f>
        <v>374</v>
      </c>
      <c r="C1634">
        <f>'Prix - Maïs grain 3'!D1634</f>
        <v>377</v>
      </c>
      <c r="F1634" s="7">
        <f>'Prix - Orge 8'!D1634</f>
        <v>213.5</v>
      </c>
    </row>
    <row r="1635" spans="1:6" x14ac:dyDescent="0.3">
      <c r="A1635">
        <v>189.5</v>
      </c>
      <c r="B1635" s="7">
        <f>'Prix - Colza 2'!D1635</f>
        <v>372.5</v>
      </c>
      <c r="C1635">
        <f>'Prix - Maïs grain 3'!D1635</f>
        <v>375</v>
      </c>
      <c r="F1635" s="7">
        <f>'Prix - Orge 8'!D1635</f>
        <v>218.9</v>
      </c>
    </row>
    <row r="1636" spans="1:6" x14ac:dyDescent="0.3">
      <c r="A1636">
        <v>187.75</v>
      </c>
      <c r="B1636" s="7">
        <f>'Prix - Colza 2'!D1636</f>
        <v>371.25</v>
      </c>
      <c r="C1636">
        <f>'Prix - Maïs grain 3'!D1636</f>
        <v>374.25</v>
      </c>
      <c r="F1636" s="7">
        <f>'Prix - Orge 8'!D1636</f>
        <v>216</v>
      </c>
    </row>
    <row r="1637" spans="1:6" x14ac:dyDescent="0.3">
      <c r="A1637">
        <v>188.25</v>
      </c>
      <c r="B1637" s="7">
        <f>'Prix - Colza 2'!D1637</f>
        <v>370.25</v>
      </c>
      <c r="C1637">
        <f>'Prix - Maïs grain 3'!D1637</f>
        <v>368.75</v>
      </c>
      <c r="F1637" s="7">
        <f>'Prix - Orge 8'!D1637</f>
        <v>215.25</v>
      </c>
    </row>
    <row r="1638" spans="1:6" x14ac:dyDescent="0.3">
      <c r="A1638">
        <v>188.5</v>
      </c>
      <c r="B1638" s="7">
        <f>'Prix - Colza 2'!D1638</f>
        <v>372.5</v>
      </c>
      <c r="C1638">
        <f>'Prix - Maïs grain 3'!D1638</f>
        <v>364</v>
      </c>
      <c r="F1638" s="7">
        <f>'Prix - Orge 8'!D1638</f>
        <v>209.5</v>
      </c>
    </row>
    <row r="1639" spans="1:6" x14ac:dyDescent="0.3">
      <c r="A1639">
        <v>190.25</v>
      </c>
      <c r="B1639" s="7">
        <f>'Prix - Colza 2'!D1639</f>
        <v>374</v>
      </c>
      <c r="C1639">
        <f>'Prix - Maïs grain 3'!D1639</f>
        <v>368.25</v>
      </c>
      <c r="F1639" s="7">
        <f>'Prix - Orge 8'!D1639</f>
        <v>210.5</v>
      </c>
    </row>
    <row r="1640" spans="1:6" x14ac:dyDescent="0.3">
      <c r="A1640">
        <v>189</v>
      </c>
      <c r="B1640" s="7">
        <f>'Prix - Colza 2'!D1640</f>
        <v>372</v>
      </c>
      <c r="C1640">
        <f>'Prix - Maïs grain 3'!D1640</f>
        <v>357</v>
      </c>
      <c r="F1640" s="7">
        <f>'Prix - Orge 8'!D1640</f>
        <v>206.5</v>
      </c>
    </row>
    <row r="1641" spans="1:6" x14ac:dyDescent="0.3">
      <c r="A1641">
        <v>189</v>
      </c>
      <c r="B1641" s="7">
        <f>'Prix - Colza 2'!D1641</f>
        <v>370.25</v>
      </c>
      <c r="C1641">
        <f>'Prix - Maïs grain 3'!D1641</f>
        <v>352.5</v>
      </c>
      <c r="F1641" s="7">
        <f>'Prix - Orge 8'!D1641</f>
        <v>207.75</v>
      </c>
    </row>
    <row r="1642" spans="1:6" x14ac:dyDescent="0.3">
      <c r="A1642">
        <v>189</v>
      </c>
      <c r="B1642" s="7">
        <f>'Prix - Colza 2'!D1642</f>
        <v>371.5</v>
      </c>
      <c r="C1642">
        <f>'Prix - Maïs grain 3'!D1642</f>
        <v>352.5</v>
      </c>
      <c r="F1642" s="7">
        <f>'Prix - Orge 8'!D1642</f>
        <v>210.33</v>
      </c>
    </row>
    <row r="1643" spans="1:6" x14ac:dyDescent="0.3">
      <c r="A1643">
        <v>189.75</v>
      </c>
      <c r="B1643" s="7">
        <f>'Prix - Colza 2'!D1643</f>
        <v>372.5</v>
      </c>
      <c r="C1643">
        <f>'Prix - Maïs grain 3'!D1643</f>
        <v>356</v>
      </c>
      <c r="F1643" s="7">
        <f>'Prix - Orge 8'!D1643</f>
        <v>206.83</v>
      </c>
    </row>
    <row r="1644" spans="1:6" x14ac:dyDescent="0.3">
      <c r="A1644">
        <v>189.25</v>
      </c>
      <c r="B1644" s="7">
        <f>'Prix - Colza 2'!D1644</f>
        <v>371.75</v>
      </c>
      <c r="C1644">
        <f>'Prix - Maïs grain 3'!D1644</f>
        <v>351.5</v>
      </c>
      <c r="F1644" s="7">
        <f>'Prix - Orge 8'!D1644</f>
        <v>207</v>
      </c>
    </row>
    <row r="1645" spans="1:6" x14ac:dyDescent="0.3">
      <c r="A1645">
        <v>189.75</v>
      </c>
      <c r="B1645" s="7">
        <f>'Prix - Colza 2'!D1645</f>
        <v>372.25</v>
      </c>
      <c r="C1645">
        <f>'Prix - Maïs grain 3'!D1645</f>
        <v>338.75</v>
      </c>
      <c r="F1645" s="7">
        <f>'Prix - Orge 8'!D1645</f>
        <v>205</v>
      </c>
    </row>
    <row r="1646" spans="1:6" x14ac:dyDescent="0.3">
      <c r="A1646">
        <v>190.5</v>
      </c>
      <c r="B1646" s="7">
        <f>'Prix - Colza 2'!D1646</f>
        <v>371.5</v>
      </c>
      <c r="C1646">
        <f>'Prix - Maïs grain 3'!D1646</f>
        <v>324.75</v>
      </c>
      <c r="F1646" s="7">
        <f>'Prix - Orge 8'!D1646</f>
        <v>206.38</v>
      </c>
    </row>
    <row r="1647" spans="1:6" x14ac:dyDescent="0.3">
      <c r="A1647">
        <v>191</v>
      </c>
      <c r="B1647" s="7">
        <f>'Prix - Colza 2'!D1647</f>
        <v>372.25</v>
      </c>
      <c r="C1647">
        <f>'Prix - Maïs grain 3'!D1647</f>
        <v>326</v>
      </c>
      <c r="F1647" s="7">
        <f>'Prix - Orge 8'!D1647</f>
        <v>205.67</v>
      </c>
    </row>
    <row r="1648" spans="1:6" x14ac:dyDescent="0.3">
      <c r="A1648">
        <v>189.75</v>
      </c>
      <c r="B1648" s="7">
        <f>'Prix - Colza 2'!D1648</f>
        <v>372</v>
      </c>
      <c r="C1648">
        <f>'Prix - Maïs grain 3'!D1648</f>
        <v>322</v>
      </c>
      <c r="F1648" s="7">
        <f>'Prix - Orge 8'!D1648</f>
        <v>210.5</v>
      </c>
    </row>
    <row r="1649" spans="1:6" x14ac:dyDescent="0.3">
      <c r="A1649">
        <v>189.75</v>
      </c>
      <c r="B1649" s="7">
        <f>'Prix - Colza 2'!D1649</f>
        <v>371.5</v>
      </c>
      <c r="C1649">
        <f>'Prix - Maïs grain 3'!D1649</f>
        <v>339</v>
      </c>
      <c r="F1649" s="7">
        <f>'Prix - Orge 8'!D1649</f>
        <v>210</v>
      </c>
    </row>
    <row r="1650" spans="1:6" x14ac:dyDescent="0.3">
      <c r="A1650">
        <v>190.75</v>
      </c>
      <c r="B1650" s="7">
        <f>'Prix - Colza 2'!D1650</f>
        <v>372.5</v>
      </c>
      <c r="C1650">
        <f>'Prix - Maïs grain 3'!D1650</f>
        <v>333</v>
      </c>
      <c r="F1650" s="7">
        <f>'Prix - Orge 8'!D1650</f>
        <v>211.5</v>
      </c>
    </row>
    <row r="1651" spans="1:6" x14ac:dyDescent="0.3">
      <c r="A1651">
        <v>190.5</v>
      </c>
      <c r="B1651" s="7">
        <f>'Prix - Colza 2'!D1651</f>
        <v>372</v>
      </c>
      <c r="C1651">
        <f>'Prix - Maïs grain 3'!D1651</f>
        <v>330</v>
      </c>
      <c r="F1651" s="7">
        <f>'Prix - Orge 8'!D1651</f>
        <v>213.67</v>
      </c>
    </row>
    <row r="1652" spans="1:6" x14ac:dyDescent="0.3">
      <c r="A1652">
        <v>190.75</v>
      </c>
      <c r="B1652" s="7">
        <f>'Prix - Colza 2'!D1652</f>
        <v>370.75</v>
      </c>
      <c r="C1652">
        <f>'Prix - Maïs grain 3'!D1652</f>
        <v>331.75</v>
      </c>
      <c r="F1652" s="7">
        <f>'Prix - Orge 8'!D1652</f>
        <v>214.67</v>
      </c>
    </row>
    <row r="1653" spans="1:6" x14ac:dyDescent="0.3">
      <c r="A1653">
        <v>191</v>
      </c>
      <c r="B1653" s="7">
        <f>'Prix - Colza 2'!D1653</f>
        <v>370.25</v>
      </c>
      <c r="C1653">
        <f>'Prix - Maïs grain 3'!D1653</f>
        <v>333</v>
      </c>
      <c r="F1653" s="7">
        <f>'Prix - Orge 8'!D1653</f>
        <v>215</v>
      </c>
    </row>
    <row r="1654" spans="1:6" x14ac:dyDescent="0.3">
      <c r="A1654">
        <v>192</v>
      </c>
      <c r="B1654" s="7">
        <f>'Prix - Colza 2'!D1654</f>
        <v>370.25</v>
      </c>
      <c r="C1654">
        <f>'Prix - Maïs grain 3'!D1654</f>
        <v>335.25</v>
      </c>
      <c r="F1654" s="7">
        <f>'Prix - Orge 8'!D1654</f>
        <v>217.83</v>
      </c>
    </row>
    <row r="1655" spans="1:6" x14ac:dyDescent="0.3">
      <c r="A1655">
        <v>192.25</v>
      </c>
      <c r="B1655" s="7">
        <f>'Prix - Colza 2'!D1655</f>
        <v>369</v>
      </c>
      <c r="C1655">
        <f>'Prix - Maïs grain 3'!D1655</f>
        <v>335</v>
      </c>
      <c r="F1655" s="7">
        <f>'Prix - Orge 8'!D1655</f>
        <v>218</v>
      </c>
    </row>
    <row r="1656" spans="1:6" x14ac:dyDescent="0.3">
      <c r="A1656">
        <v>192.75</v>
      </c>
      <c r="B1656" s="7">
        <f>'Prix - Colza 2'!D1656</f>
        <v>367.75</v>
      </c>
      <c r="C1656">
        <f>'Prix - Maïs grain 3'!D1656</f>
        <v>335</v>
      </c>
      <c r="F1656" s="7">
        <f>'Prix - Orge 8'!D1656</f>
        <v>215.18</v>
      </c>
    </row>
    <row r="1657" spans="1:6" x14ac:dyDescent="0.3">
      <c r="A1657">
        <v>193</v>
      </c>
      <c r="B1657" s="7">
        <f>'Prix - Colza 2'!D1657</f>
        <v>367.5</v>
      </c>
      <c r="C1657">
        <f>'Prix - Maïs grain 3'!D1657</f>
        <v>338.5</v>
      </c>
      <c r="F1657" s="7">
        <f>'Prix - Orge 8'!D1657</f>
        <v>217.5</v>
      </c>
    </row>
    <row r="1658" spans="1:6" x14ac:dyDescent="0.3">
      <c r="A1658">
        <v>191.75</v>
      </c>
      <c r="B1658" s="7">
        <f>'Prix - Colza 2'!D1658</f>
        <v>367.25</v>
      </c>
      <c r="C1658">
        <f>'Prix - Maïs grain 3'!D1658</f>
        <v>337.25</v>
      </c>
      <c r="F1658" s="7">
        <f>'Prix - Orge 8'!D1658</f>
        <v>215</v>
      </c>
    </row>
    <row r="1659" spans="1:6" x14ac:dyDescent="0.3">
      <c r="A1659">
        <v>192.75</v>
      </c>
      <c r="B1659" s="7">
        <f>'Prix - Colza 2'!D1659</f>
        <v>366.25</v>
      </c>
      <c r="C1659">
        <f>'Prix - Maïs grain 3'!D1659</f>
        <v>333.75</v>
      </c>
      <c r="F1659" s="7">
        <f>'Prix - Orge 8'!D1659</f>
        <v>215.75</v>
      </c>
    </row>
    <row r="1660" spans="1:6" x14ac:dyDescent="0.3">
      <c r="A1660">
        <v>190.75</v>
      </c>
      <c r="B1660" s="7">
        <f>'Prix - Colza 2'!D1660</f>
        <v>366.75</v>
      </c>
      <c r="C1660">
        <f>'Prix - Maïs grain 3'!D1660</f>
        <v>322.5</v>
      </c>
      <c r="F1660" s="7">
        <f>'Prix - Orge 8'!D1660</f>
        <v>213.75</v>
      </c>
    </row>
    <row r="1661" spans="1:6" x14ac:dyDescent="0.3">
      <c r="A1661">
        <v>192.5</v>
      </c>
      <c r="B1661" s="7">
        <f>'Prix - Colza 2'!D1661</f>
        <v>365</v>
      </c>
      <c r="C1661">
        <f>'Prix - Maïs grain 3'!D1661</f>
        <v>318</v>
      </c>
      <c r="F1661" s="7">
        <f>'Prix - Orge 8'!D1661</f>
        <v>210</v>
      </c>
    </row>
    <row r="1662" spans="1:6" x14ac:dyDescent="0.3">
      <c r="A1662">
        <v>190.5</v>
      </c>
      <c r="B1662" s="7">
        <f>'Prix - Colza 2'!D1662</f>
        <v>363.5</v>
      </c>
      <c r="C1662">
        <f>'Prix - Maïs grain 3'!D1662</f>
        <v>307.5</v>
      </c>
      <c r="F1662" s="7">
        <f>'Prix - Orge 8'!D1662</f>
        <v>213.8</v>
      </c>
    </row>
    <row r="1663" spans="1:6" x14ac:dyDescent="0.3">
      <c r="A1663">
        <v>192</v>
      </c>
      <c r="B1663" s="7">
        <f>'Prix - Colza 2'!D1663</f>
        <v>364.75</v>
      </c>
      <c r="C1663">
        <f>'Prix - Maïs grain 3'!D1663</f>
        <v>308</v>
      </c>
      <c r="F1663" s="7">
        <f>'Prix - Orge 8'!D1663</f>
        <v>213.75</v>
      </c>
    </row>
    <row r="1664" spans="1:6" x14ac:dyDescent="0.3">
      <c r="A1664">
        <v>191.25</v>
      </c>
      <c r="B1664" s="7">
        <f>'Prix - Colza 2'!D1664</f>
        <v>364</v>
      </c>
      <c r="C1664">
        <f>'Prix - Maïs grain 3'!D1664</f>
        <v>298.75</v>
      </c>
      <c r="F1664" s="7">
        <f>'Prix - Orge 8'!D1664</f>
        <v>209.75</v>
      </c>
    </row>
    <row r="1665" spans="1:6" x14ac:dyDescent="0.3">
      <c r="A1665">
        <v>191.75</v>
      </c>
      <c r="B1665" s="7">
        <f>'Prix - Colza 2'!D1665</f>
        <v>364.5</v>
      </c>
      <c r="C1665">
        <f>'Prix - Maïs grain 3'!D1665</f>
        <v>303</v>
      </c>
      <c r="F1665" s="7">
        <f>'Prix - Orge 8'!D1665</f>
        <v>208.25</v>
      </c>
    </row>
    <row r="1666" spans="1:6" x14ac:dyDescent="0.3">
      <c r="A1666">
        <v>192</v>
      </c>
      <c r="B1666" s="7">
        <f>'Prix - Colza 2'!D1666</f>
        <v>365</v>
      </c>
      <c r="C1666">
        <f>'Prix - Maïs grain 3'!D1666</f>
        <v>305.5</v>
      </c>
      <c r="F1666" s="7">
        <f>'Prix - Orge 8'!D1666</f>
        <v>208.6</v>
      </c>
    </row>
    <row r="1667" spans="1:6" x14ac:dyDescent="0.3">
      <c r="A1667">
        <v>192.75</v>
      </c>
      <c r="B1667" s="7">
        <f>'Prix - Colza 2'!D1667</f>
        <v>367</v>
      </c>
      <c r="C1667">
        <f>'Prix - Maïs grain 3'!D1667</f>
        <v>297.75</v>
      </c>
      <c r="F1667" s="7">
        <f>'Prix - Orge 8'!D1667</f>
        <v>204</v>
      </c>
    </row>
    <row r="1668" spans="1:6" x14ac:dyDescent="0.3">
      <c r="A1668">
        <v>191.5</v>
      </c>
      <c r="B1668" s="7">
        <f>'Prix - Colza 2'!D1668</f>
        <v>367.5</v>
      </c>
      <c r="C1668">
        <f>'Prix - Maïs grain 3'!D1668</f>
        <v>286</v>
      </c>
      <c r="F1668" s="7">
        <f>'Prix - Orge 8'!D1668</f>
        <v>202.5</v>
      </c>
    </row>
    <row r="1669" spans="1:6" x14ac:dyDescent="0.3">
      <c r="A1669">
        <v>191.5</v>
      </c>
      <c r="B1669" s="7">
        <f>'Prix - Colza 2'!D1669</f>
        <v>368.5</v>
      </c>
      <c r="C1669">
        <f>'Prix - Maïs grain 3'!D1669</f>
        <v>290</v>
      </c>
      <c r="F1669" s="7">
        <f>'Prix - Orge 8'!D1669</f>
        <v>202.5</v>
      </c>
    </row>
    <row r="1670" spans="1:6" x14ac:dyDescent="0.3">
      <c r="A1670">
        <v>191</v>
      </c>
      <c r="B1670" s="7">
        <f>'Prix - Colza 2'!D1670</f>
        <v>368.25</v>
      </c>
      <c r="C1670">
        <f>'Prix - Maïs grain 3'!D1670</f>
        <v>280.5</v>
      </c>
      <c r="F1670" s="7">
        <f>'Prix - Orge 8'!D1670</f>
        <v>199.75</v>
      </c>
    </row>
    <row r="1671" spans="1:6" x14ac:dyDescent="0.3">
      <c r="A1671">
        <v>190.25</v>
      </c>
      <c r="B1671" s="7">
        <f>'Prix - Colza 2'!D1671</f>
        <v>367.75</v>
      </c>
      <c r="C1671">
        <f>'Prix - Maïs grain 3'!D1671</f>
        <v>277.25</v>
      </c>
      <c r="F1671" s="7">
        <f>'Prix - Orge 8'!D1671</f>
        <v>199.67</v>
      </c>
    </row>
    <row r="1672" spans="1:6" x14ac:dyDescent="0.3">
      <c r="A1672">
        <v>191</v>
      </c>
      <c r="B1672" s="7">
        <f>'Prix - Colza 2'!D1672</f>
        <v>368.75</v>
      </c>
      <c r="C1672">
        <f>'Prix - Maïs grain 3'!D1672</f>
        <v>289.75</v>
      </c>
      <c r="F1672" s="7">
        <f>'Prix - Orge 8'!D1672</f>
        <v>198.5</v>
      </c>
    </row>
    <row r="1673" spans="1:6" x14ac:dyDescent="0.3">
      <c r="A1673">
        <v>189.75</v>
      </c>
      <c r="B1673" s="7">
        <f>'Prix - Colza 2'!D1673</f>
        <v>368.5</v>
      </c>
      <c r="C1673">
        <f>'Prix - Maïs grain 3'!D1673</f>
        <v>306.75</v>
      </c>
      <c r="F1673" s="7">
        <f>'Prix - Orge 8'!D1673</f>
        <v>198.67</v>
      </c>
    </row>
    <row r="1674" spans="1:6" x14ac:dyDescent="0.3">
      <c r="A1674">
        <v>189.5</v>
      </c>
      <c r="B1674" s="7">
        <f>'Prix - Colza 2'!D1674</f>
        <v>368.25</v>
      </c>
      <c r="C1674">
        <f>'Prix - Maïs grain 3'!D1674</f>
        <v>314</v>
      </c>
      <c r="F1674" s="7">
        <f>'Prix - Orge 8'!D1674</f>
        <v>196</v>
      </c>
    </row>
    <row r="1675" spans="1:6" x14ac:dyDescent="0.3">
      <c r="A1675">
        <v>189.75</v>
      </c>
      <c r="B1675" s="7">
        <f>'Prix - Colza 2'!D1675</f>
        <v>369.25</v>
      </c>
      <c r="C1675">
        <f>'Prix - Maïs grain 3'!D1675</f>
        <v>302.5</v>
      </c>
      <c r="F1675" s="7">
        <f>'Prix - Orge 8'!D1675</f>
        <v>194.33</v>
      </c>
    </row>
    <row r="1676" spans="1:6" x14ac:dyDescent="0.3">
      <c r="A1676">
        <v>190</v>
      </c>
      <c r="B1676" s="7">
        <f>'Prix - Colza 2'!D1676</f>
        <v>368.75</v>
      </c>
      <c r="C1676">
        <f>'Prix - Maïs grain 3'!D1676</f>
        <v>305.5</v>
      </c>
      <c r="F1676" s="7">
        <f>'Prix - Orge 8'!D1676</f>
        <v>194</v>
      </c>
    </row>
    <row r="1677" spans="1:6" x14ac:dyDescent="0.3">
      <c r="A1677">
        <v>189.5</v>
      </c>
      <c r="B1677" s="7">
        <f>'Prix - Colza 2'!D1677</f>
        <v>371</v>
      </c>
      <c r="C1677">
        <f>'Prix - Maïs grain 3'!D1677</f>
        <v>315.5</v>
      </c>
      <c r="F1677" s="7">
        <f>'Prix - Orge 8'!D1677</f>
        <v>191.5</v>
      </c>
    </row>
    <row r="1678" spans="1:6" x14ac:dyDescent="0.3">
      <c r="A1678">
        <v>190</v>
      </c>
      <c r="B1678" s="7">
        <f>'Prix - Colza 2'!D1678</f>
        <v>371.5</v>
      </c>
      <c r="C1678">
        <f>'Prix - Maïs grain 3'!D1678</f>
        <v>305.25</v>
      </c>
      <c r="F1678" s="7">
        <f>'Prix - Orge 8'!D1678</f>
        <v>187</v>
      </c>
    </row>
    <row r="1679" spans="1:6" x14ac:dyDescent="0.3">
      <c r="A1679">
        <v>190.25</v>
      </c>
      <c r="B1679" s="7">
        <f>'Prix - Colza 2'!D1679</f>
        <v>372.5</v>
      </c>
      <c r="C1679">
        <f>'Prix - Maïs grain 3'!D1679</f>
        <v>311.75</v>
      </c>
      <c r="F1679" s="7">
        <f>'Prix - Orge 8'!D1679</f>
        <v>193</v>
      </c>
    </row>
    <row r="1680" spans="1:6" x14ac:dyDescent="0.3">
      <c r="A1680">
        <v>190.25</v>
      </c>
      <c r="B1680" s="7">
        <f>'Prix - Colza 2'!D1680</f>
        <v>371.5</v>
      </c>
      <c r="C1680">
        <f>'Prix - Maïs grain 3'!D1680</f>
        <v>311.25</v>
      </c>
      <c r="F1680" s="7">
        <f>'Prix - Orge 8'!D1680</f>
        <v>190</v>
      </c>
    </row>
    <row r="1681" spans="1:6" x14ac:dyDescent="0.3">
      <c r="A1681">
        <v>190.25</v>
      </c>
      <c r="B1681" s="7">
        <f>'Prix - Colza 2'!D1681</f>
        <v>371.5</v>
      </c>
      <c r="C1681">
        <f>'Prix - Maïs grain 3'!D1681</f>
        <v>313.75</v>
      </c>
      <c r="F1681" s="7">
        <f>'Prix - Orge 8'!D1681</f>
        <v>189</v>
      </c>
    </row>
    <row r="1682" spans="1:6" x14ac:dyDescent="0.3">
      <c r="A1682">
        <v>189.75</v>
      </c>
      <c r="B1682" s="7">
        <f>'Prix - Colza 2'!D1682</f>
        <v>372.5</v>
      </c>
      <c r="C1682">
        <f>'Prix - Maïs grain 3'!D1682</f>
        <v>318.25</v>
      </c>
      <c r="F1682" s="7">
        <f>'Prix - Orge 8'!D1682</f>
        <v>185</v>
      </c>
    </row>
    <row r="1683" spans="1:6" x14ac:dyDescent="0.3">
      <c r="A1683">
        <v>189.25</v>
      </c>
      <c r="B1683" s="7">
        <f>'Prix - Colza 2'!D1683</f>
        <v>371</v>
      </c>
      <c r="C1683">
        <f>'Prix - Maïs grain 3'!D1683</f>
        <v>302</v>
      </c>
      <c r="F1683" s="7">
        <f>'Prix - Orge 8'!D1683</f>
        <v>191</v>
      </c>
    </row>
    <row r="1684" spans="1:6" x14ac:dyDescent="0.3">
      <c r="A1684">
        <v>189.75</v>
      </c>
      <c r="B1684" s="7">
        <f>'Prix - Colza 2'!D1684</f>
        <v>371.25</v>
      </c>
      <c r="C1684">
        <f>'Prix - Maïs grain 3'!D1684</f>
        <v>306.5</v>
      </c>
      <c r="F1684" s="7">
        <f>'Prix - Orge 8'!D1684</f>
        <v>190.75</v>
      </c>
    </row>
    <row r="1685" spans="1:6" x14ac:dyDescent="0.3">
      <c r="A1685">
        <v>189.5</v>
      </c>
      <c r="B1685" s="7">
        <f>'Prix - Colza 2'!D1685</f>
        <v>371.5</v>
      </c>
      <c r="C1685">
        <f>'Prix - Maïs grain 3'!D1685</f>
        <v>316.75</v>
      </c>
      <c r="F1685" s="7">
        <f>'Prix - Orge 8'!D1685</f>
        <v>192.5</v>
      </c>
    </row>
    <row r="1686" spans="1:6" x14ac:dyDescent="0.3">
      <c r="A1686">
        <v>188.5</v>
      </c>
      <c r="B1686" s="7">
        <f>'Prix - Colza 2'!D1686</f>
        <v>370.25</v>
      </c>
      <c r="C1686">
        <f>'Prix - Maïs grain 3'!D1686</f>
        <v>322</v>
      </c>
      <c r="F1686" s="7">
        <f>'Prix - Orge 8'!D1686</f>
        <v>197.5</v>
      </c>
    </row>
    <row r="1687" spans="1:6" x14ac:dyDescent="0.3">
      <c r="A1687">
        <v>188</v>
      </c>
      <c r="B1687" s="7">
        <f>'Prix - Colza 2'!D1687</f>
        <v>371</v>
      </c>
      <c r="C1687">
        <f>'Prix - Maïs grain 3'!D1687</f>
        <v>320.5</v>
      </c>
      <c r="F1687" s="7">
        <f>'Prix - Orge 8'!D1687</f>
        <v>200</v>
      </c>
    </row>
    <row r="1688" spans="1:6" x14ac:dyDescent="0.3">
      <c r="A1688">
        <v>188</v>
      </c>
      <c r="B1688" s="7">
        <f>'Prix - Colza 2'!D1688</f>
        <v>369.25</v>
      </c>
      <c r="C1688">
        <f>'Prix - Maïs grain 3'!D1688</f>
        <v>327.25</v>
      </c>
      <c r="F1688" s="7">
        <f>'Prix - Orge 8'!D1688</f>
        <v>199.5</v>
      </c>
    </row>
    <row r="1689" spans="1:6" x14ac:dyDescent="0.3">
      <c r="A1689">
        <v>188.25</v>
      </c>
      <c r="B1689" s="7">
        <f>'Prix - Colza 2'!D1689</f>
        <v>370</v>
      </c>
      <c r="C1689">
        <f>'Prix - Maïs grain 3'!D1689</f>
        <v>320.25</v>
      </c>
      <c r="F1689" s="7">
        <f>'Prix - Orge 8'!D1689</f>
        <v>200</v>
      </c>
    </row>
    <row r="1690" spans="1:6" x14ac:dyDescent="0.3">
      <c r="A1690">
        <v>187.25</v>
      </c>
      <c r="B1690" s="7">
        <f>'Prix - Colza 2'!D1690</f>
        <v>369.75</v>
      </c>
      <c r="C1690">
        <f>'Prix - Maïs grain 3'!D1690</f>
        <v>321.75</v>
      </c>
      <c r="F1690" s="7">
        <f>'Prix - Orge 8'!D1690</f>
        <v>201.5</v>
      </c>
    </row>
    <row r="1691" spans="1:6" x14ac:dyDescent="0.3">
      <c r="A1691">
        <v>186</v>
      </c>
      <c r="B1691" s="7">
        <f>'Prix - Colza 2'!D1691</f>
        <v>370</v>
      </c>
      <c r="C1691">
        <f>'Prix - Maïs grain 3'!D1691</f>
        <v>318.25</v>
      </c>
      <c r="F1691" s="7">
        <f>'Prix - Orge 8'!D1691</f>
        <v>199</v>
      </c>
    </row>
    <row r="1692" spans="1:6" x14ac:dyDescent="0.3">
      <c r="A1692">
        <v>187</v>
      </c>
      <c r="B1692" s="7">
        <f>'Prix - Colza 2'!D1692</f>
        <v>368.5</v>
      </c>
      <c r="C1692">
        <f>'Prix - Maïs grain 3'!D1692</f>
        <v>323.5</v>
      </c>
      <c r="F1692" s="7">
        <f>'Prix - Orge 8'!D1692</f>
        <v>206</v>
      </c>
    </row>
    <row r="1693" spans="1:6" x14ac:dyDescent="0.3">
      <c r="A1693">
        <v>186.5</v>
      </c>
      <c r="B1693" s="7">
        <f>'Prix - Colza 2'!D1693</f>
        <v>368.75</v>
      </c>
      <c r="C1693">
        <f>'Prix - Maïs grain 3'!D1693</f>
        <v>324</v>
      </c>
      <c r="F1693" s="7">
        <f>'Prix - Orge 8'!D1693</f>
        <v>201</v>
      </c>
    </row>
    <row r="1694" spans="1:6" x14ac:dyDescent="0.3">
      <c r="A1694">
        <v>187</v>
      </c>
      <c r="B1694" s="7">
        <f>'Prix - Colza 2'!D1694</f>
        <v>368.5</v>
      </c>
      <c r="C1694">
        <f>'Prix - Maïs grain 3'!D1694</f>
        <v>321.75</v>
      </c>
      <c r="F1694" s="7">
        <f>'Prix - Orge 8'!D1694</f>
        <v>207</v>
      </c>
    </row>
    <row r="1695" spans="1:6" x14ac:dyDescent="0.3">
      <c r="A1695">
        <v>186.75</v>
      </c>
      <c r="B1695" s="7">
        <f>'Prix - Colza 2'!D1695</f>
        <v>367.5</v>
      </c>
      <c r="C1695">
        <f>'Prix - Maïs grain 3'!D1695</f>
        <v>324</v>
      </c>
      <c r="F1695" s="7">
        <f>'Prix - Orge 8'!D1695</f>
        <v>205</v>
      </c>
    </row>
    <row r="1696" spans="1:6" x14ac:dyDescent="0.3">
      <c r="A1696">
        <v>185</v>
      </c>
      <c r="B1696" s="7">
        <f>'Prix - Colza 2'!D1696</f>
        <v>366.25</v>
      </c>
      <c r="C1696">
        <f>'Prix - Maïs grain 3'!D1696</f>
        <v>325.5</v>
      </c>
      <c r="F1696" s="7">
        <f>'Prix - Orge 8'!D1696</f>
        <v>210.75</v>
      </c>
    </row>
    <row r="1697" spans="1:6" x14ac:dyDescent="0.3">
      <c r="A1697">
        <v>183.5</v>
      </c>
      <c r="B1697" s="7">
        <f>'Prix - Colza 2'!D1697</f>
        <v>366</v>
      </c>
      <c r="C1697">
        <f>'Prix - Maïs grain 3'!D1697</f>
        <v>330.5</v>
      </c>
      <c r="F1697" s="7">
        <f>'Prix - Orge 8'!D1697</f>
        <v>218</v>
      </c>
    </row>
    <row r="1698" spans="1:6" x14ac:dyDescent="0.3">
      <c r="A1698">
        <v>183</v>
      </c>
      <c r="B1698" s="7">
        <f>'Prix - Colza 2'!D1698</f>
        <v>365.75</v>
      </c>
      <c r="C1698">
        <f>'Prix - Maïs grain 3'!D1698</f>
        <v>333.5</v>
      </c>
      <c r="F1698" s="7">
        <f>'Prix - Orge 8'!D1698</f>
        <v>211</v>
      </c>
    </row>
    <row r="1699" spans="1:6" x14ac:dyDescent="0.3">
      <c r="A1699">
        <v>182</v>
      </c>
      <c r="B1699" s="7">
        <f>'Prix - Colza 2'!D1699</f>
        <v>365.5</v>
      </c>
      <c r="C1699">
        <f>'Prix - Maïs grain 3'!D1699</f>
        <v>331.75</v>
      </c>
      <c r="F1699" s="7">
        <f>'Prix - Orge 8'!D1699</f>
        <v>215</v>
      </c>
    </row>
    <row r="1700" spans="1:6" x14ac:dyDescent="0.3">
      <c r="A1700">
        <v>181</v>
      </c>
      <c r="B1700" s="7">
        <f>'Prix - Colza 2'!D1700</f>
        <v>363</v>
      </c>
      <c r="C1700">
        <f>'Prix - Maïs grain 3'!D1700</f>
        <v>325</v>
      </c>
      <c r="F1700" s="7">
        <f>'Prix - Orge 8'!D1700</f>
        <v>224</v>
      </c>
    </row>
    <row r="1701" spans="1:6" x14ac:dyDescent="0.3">
      <c r="A1701">
        <v>182.25</v>
      </c>
      <c r="B1701" s="7">
        <f>'Prix - Colza 2'!D1701</f>
        <v>365</v>
      </c>
      <c r="C1701">
        <f>'Prix - Maïs grain 3'!D1701</f>
        <v>315.5</v>
      </c>
      <c r="F1701" s="7">
        <f>'Prix - Orge 8'!D1701</f>
        <v>220</v>
      </c>
    </row>
    <row r="1702" spans="1:6" x14ac:dyDescent="0.3">
      <c r="A1702">
        <v>181.75</v>
      </c>
      <c r="B1702" s="7">
        <f>'Prix - Colza 2'!D1702</f>
        <v>365.5</v>
      </c>
      <c r="C1702">
        <f>'Prix - Maïs grain 3'!D1702</f>
        <v>306</v>
      </c>
      <c r="F1702" s="7">
        <f>'Prix - Orge 8'!D1702</f>
        <v>226.5</v>
      </c>
    </row>
    <row r="1703" spans="1:6" x14ac:dyDescent="0.3">
      <c r="A1703">
        <v>179.75</v>
      </c>
      <c r="B1703" s="7">
        <f>'Prix - Colza 2'!D1703</f>
        <v>364.25</v>
      </c>
      <c r="C1703">
        <f>'Prix - Maïs grain 3'!D1703</f>
        <v>309.75</v>
      </c>
      <c r="F1703" s="7">
        <f>'Prix - Orge 8'!D1703</f>
        <v>206</v>
      </c>
    </row>
    <row r="1704" spans="1:6" x14ac:dyDescent="0.3">
      <c r="A1704">
        <v>179.25</v>
      </c>
      <c r="B1704" s="7">
        <f>'Prix - Colza 2'!D1704</f>
        <v>362.25</v>
      </c>
      <c r="C1704">
        <f>'Prix - Maïs grain 3'!D1704</f>
        <v>312</v>
      </c>
      <c r="F1704" s="7">
        <f>'Prix - Orge 8'!D1704</f>
        <v>205.83</v>
      </c>
    </row>
    <row r="1705" spans="1:6" x14ac:dyDescent="0.3">
      <c r="A1705">
        <v>180.5</v>
      </c>
      <c r="B1705" s="7">
        <f>'Prix - Colza 2'!D1705</f>
        <v>365.25</v>
      </c>
      <c r="C1705">
        <f>'Prix - Maïs grain 3'!D1705</f>
        <v>322.5</v>
      </c>
      <c r="F1705" s="7">
        <f>'Prix - Orge 8'!D1705</f>
        <v>205</v>
      </c>
    </row>
    <row r="1706" spans="1:6" x14ac:dyDescent="0.3">
      <c r="A1706">
        <v>179.75</v>
      </c>
      <c r="B1706" s="7">
        <f>'Prix - Colza 2'!D1706</f>
        <v>364.75</v>
      </c>
      <c r="C1706">
        <f>'Prix - Maïs grain 3'!D1706</f>
        <v>320</v>
      </c>
      <c r="F1706" s="7">
        <f>'Prix - Orge 8'!D1706</f>
        <v>200</v>
      </c>
    </row>
    <row r="1707" spans="1:6" x14ac:dyDescent="0.3">
      <c r="A1707">
        <v>177.5</v>
      </c>
      <c r="B1707" s="7">
        <f>'Prix - Colza 2'!D1707</f>
        <v>362.5</v>
      </c>
      <c r="C1707">
        <f>'Prix - Maïs grain 3'!D1707</f>
        <v>313.75</v>
      </c>
      <c r="F1707" s="7">
        <f>'Prix - Orge 8'!D1707</f>
        <v>207.75</v>
      </c>
    </row>
    <row r="1708" spans="1:6" x14ac:dyDescent="0.3">
      <c r="A1708">
        <v>178.5</v>
      </c>
      <c r="B1708" s="7">
        <f>'Prix - Colza 2'!D1708</f>
        <v>360.25</v>
      </c>
      <c r="C1708">
        <f>'Prix - Maïs grain 3'!D1708</f>
        <v>316.75</v>
      </c>
      <c r="F1708" s="7">
        <f>'Prix - Orge 8'!D1708</f>
        <v>206.83</v>
      </c>
    </row>
    <row r="1709" spans="1:6" x14ac:dyDescent="0.3">
      <c r="A1709">
        <v>180</v>
      </c>
      <c r="B1709" s="7">
        <f>'Prix - Colza 2'!D1709</f>
        <v>361.5</v>
      </c>
      <c r="C1709">
        <f>'Prix - Maïs grain 3'!D1709</f>
        <v>325</v>
      </c>
      <c r="F1709" s="7">
        <f>'Prix - Orge 8'!D1709</f>
        <v>210</v>
      </c>
    </row>
    <row r="1710" spans="1:6" x14ac:dyDescent="0.3">
      <c r="A1710">
        <v>178.75</v>
      </c>
      <c r="B1710" s="7">
        <f>'Prix - Colza 2'!D1710</f>
        <v>362</v>
      </c>
      <c r="C1710">
        <f>'Prix - Maïs grain 3'!D1710</f>
        <v>320</v>
      </c>
      <c r="F1710" s="7">
        <f>'Prix - Orge 8'!D1710</f>
        <v>215</v>
      </c>
    </row>
    <row r="1711" spans="1:6" x14ac:dyDescent="0.3">
      <c r="A1711">
        <v>178.25</v>
      </c>
      <c r="B1711" s="7">
        <f>'Prix - Colza 2'!D1711</f>
        <v>361.75</v>
      </c>
      <c r="C1711">
        <f>'Prix - Maïs grain 3'!D1711</f>
        <v>320.25</v>
      </c>
      <c r="F1711" s="7">
        <f>'Prix - Orge 8'!D1711</f>
        <v>218.5</v>
      </c>
    </row>
    <row r="1712" spans="1:6" x14ac:dyDescent="0.3">
      <c r="A1712">
        <v>178.25</v>
      </c>
      <c r="B1712" s="7">
        <f>'Prix - Colza 2'!D1712</f>
        <v>363.25</v>
      </c>
      <c r="C1712">
        <f>'Prix - Maïs grain 3'!D1712</f>
        <v>318.25</v>
      </c>
      <c r="F1712" s="7">
        <f>'Prix - Orge 8'!D1712</f>
        <v>215</v>
      </c>
    </row>
    <row r="1713" spans="1:6" x14ac:dyDescent="0.3">
      <c r="A1713">
        <v>177.25</v>
      </c>
      <c r="B1713" s="7">
        <f>'Prix - Colza 2'!D1713</f>
        <v>363.25</v>
      </c>
      <c r="C1713">
        <f>'Prix - Maïs grain 3'!D1713</f>
        <v>316.5</v>
      </c>
      <c r="F1713" s="7">
        <f>'Prix - Orge 8'!D1713</f>
        <v>215.7</v>
      </c>
    </row>
    <row r="1714" spans="1:6" x14ac:dyDescent="0.3">
      <c r="A1714">
        <v>180</v>
      </c>
      <c r="B1714" s="7">
        <f>'Prix - Colza 2'!D1714</f>
        <v>364</v>
      </c>
      <c r="C1714">
        <f>'Prix - Maïs grain 3'!D1714</f>
        <v>316</v>
      </c>
      <c r="F1714" s="7">
        <f>'Prix - Orge 8'!D1714</f>
        <v>217.5</v>
      </c>
    </row>
    <row r="1715" spans="1:6" x14ac:dyDescent="0.3">
      <c r="A1715">
        <v>180</v>
      </c>
      <c r="B1715" s="7">
        <f>'Prix - Colza 2'!D1715</f>
        <v>363.25</v>
      </c>
      <c r="C1715">
        <f>'Prix - Maïs grain 3'!D1715</f>
        <v>315.75</v>
      </c>
      <c r="F1715" s="7">
        <f>'Prix - Orge 8'!D1715</f>
        <v>217.5</v>
      </c>
    </row>
    <row r="1716" spans="1:6" x14ac:dyDescent="0.3">
      <c r="A1716">
        <v>181.25</v>
      </c>
      <c r="B1716" s="7">
        <f>'Prix - Colza 2'!D1716</f>
        <v>363.25</v>
      </c>
      <c r="C1716">
        <f>'Prix - Maïs grain 3'!D1716</f>
        <v>323.25</v>
      </c>
      <c r="F1716" s="7">
        <f>'Prix - Orge 8'!D1716</f>
        <v>212.25</v>
      </c>
    </row>
    <row r="1717" spans="1:6" x14ac:dyDescent="0.3">
      <c r="A1717">
        <v>180.25</v>
      </c>
      <c r="B1717" s="7">
        <f>'Prix - Colza 2'!D1717</f>
        <v>363</v>
      </c>
      <c r="C1717">
        <f>'Prix - Maïs grain 3'!D1717</f>
        <v>321</v>
      </c>
      <c r="F1717" s="7">
        <f>'Prix - Orge 8'!D1717</f>
        <v>207</v>
      </c>
    </row>
    <row r="1718" spans="1:6" x14ac:dyDescent="0.3">
      <c r="A1718">
        <v>179.5</v>
      </c>
      <c r="B1718" s="7">
        <f>'Prix - Colza 2'!D1718</f>
        <v>362</v>
      </c>
      <c r="C1718">
        <f>'Prix - Maïs grain 3'!D1718</f>
        <v>329.25</v>
      </c>
      <c r="F1718" s="7">
        <f>'Prix - Orge 8'!D1718</f>
        <v>206</v>
      </c>
    </row>
    <row r="1719" spans="1:6" x14ac:dyDescent="0.3">
      <c r="A1719">
        <v>180</v>
      </c>
      <c r="B1719" s="7">
        <f>'Prix - Colza 2'!D1719</f>
        <v>363.25</v>
      </c>
      <c r="C1719">
        <f>'Prix - Maïs grain 3'!D1719</f>
        <v>328.25</v>
      </c>
      <c r="F1719" s="7">
        <f>'Prix - Orge 8'!D1719</f>
        <v>205.71</v>
      </c>
    </row>
    <row r="1720" spans="1:6" x14ac:dyDescent="0.3">
      <c r="A1720">
        <v>179.75</v>
      </c>
      <c r="B1720" s="7">
        <f>'Prix - Colza 2'!D1720</f>
        <v>365.25</v>
      </c>
      <c r="C1720">
        <f>'Prix - Maïs grain 3'!D1720</f>
        <v>331.25</v>
      </c>
      <c r="F1720" s="7">
        <f>'Prix - Orge 8'!D1720</f>
        <v>204.5</v>
      </c>
    </row>
    <row r="1721" spans="1:6" x14ac:dyDescent="0.3">
      <c r="A1721">
        <v>180</v>
      </c>
      <c r="B1721" s="7">
        <f>'Prix - Colza 2'!D1721</f>
        <v>365.5</v>
      </c>
      <c r="C1721">
        <f>'Prix - Maïs grain 3'!D1721</f>
        <v>332</v>
      </c>
      <c r="F1721" s="7">
        <f>'Prix - Orge 8'!D1721</f>
        <v>204.5</v>
      </c>
    </row>
    <row r="1722" spans="1:6" x14ac:dyDescent="0.3">
      <c r="A1722">
        <v>180.75</v>
      </c>
      <c r="B1722" s="7">
        <f>'Prix - Colza 2'!D1722</f>
        <v>365.5</v>
      </c>
      <c r="C1722">
        <f>'Prix - Maïs grain 3'!D1722</f>
        <v>329.5</v>
      </c>
      <c r="F1722" s="7">
        <f>'Prix - Orge 8'!D1722</f>
        <v>203.5</v>
      </c>
    </row>
    <row r="1723" spans="1:6" x14ac:dyDescent="0.3">
      <c r="A1723">
        <v>182.25</v>
      </c>
      <c r="B1723" s="7">
        <f>'Prix - Colza 2'!D1723</f>
        <v>366.75</v>
      </c>
      <c r="C1723">
        <f>'Prix - Maïs grain 3'!D1723</f>
        <v>329</v>
      </c>
      <c r="F1723" s="7">
        <f>'Prix - Orge 8'!D1723</f>
        <v>203.3</v>
      </c>
    </row>
    <row r="1724" spans="1:6" x14ac:dyDescent="0.3">
      <c r="A1724">
        <v>182</v>
      </c>
      <c r="B1724" s="7">
        <f>'Prix - Colza 2'!D1724</f>
        <v>367.5</v>
      </c>
      <c r="C1724">
        <f>'Prix - Maïs grain 3'!D1724</f>
        <v>324</v>
      </c>
      <c r="F1724" s="7">
        <f>'Prix - Orge 8'!D1724</f>
        <v>202</v>
      </c>
    </row>
    <row r="1725" spans="1:6" x14ac:dyDescent="0.3">
      <c r="A1725">
        <v>182</v>
      </c>
      <c r="B1725" s="7">
        <f>'Prix - Colza 2'!D1725</f>
        <v>366.25</v>
      </c>
      <c r="C1725">
        <f>'Prix - Maïs grain 3'!D1725</f>
        <v>332.75</v>
      </c>
      <c r="F1725" s="7">
        <f>'Prix - Orge 8'!D1725</f>
        <v>204</v>
      </c>
    </row>
    <row r="1726" spans="1:6" x14ac:dyDescent="0.3">
      <c r="A1726">
        <v>181.75</v>
      </c>
      <c r="B1726" s="7">
        <f>'Prix - Colza 2'!D1726</f>
        <v>365.5</v>
      </c>
      <c r="C1726">
        <f>'Prix - Maïs grain 3'!D1726</f>
        <v>339.25</v>
      </c>
      <c r="F1726" s="7">
        <f>'Prix - Orge 8'!D1726</f>
        <v>205.5</v>
      </c>
    </row>
    <row r="1727" spans="1:6" x14ac:dyDescent="0.3">
      <c r="A1727">
        <v>180.75</v>
      </c>
      <c r="B1727" s="7">
        <f>'Prix - Colza 2'!D1727</f>
        <v>365.25</v>
      </c>
      <c r="C1727">
        <f>'Prix - Maïs grain 3'!D1727</f>
        <v>339.5</v>
      </c>
      <c r="F1727" s="7">
        <f>'Prix - Orge 8'!D1727</f>
        <v>202</v>
      </c>
    </row>
    <row r="1728" spans="1:6" x14ac:dyDescent="0.3">
      <c r="A1728">
        <v>181.25</v>
      </c>
      <c r="B1728" s="7">
        <f>'Prix - Colza 2'!D1728</f>
        <v>366.75</v>
      </c>
      <c r="C1728">
        <f>'Prix - Maïs grain 3'!D1728</f>
        <v>340</v>
      </c>
      <c r="F1728" s="7">
        <f>'Prix - Orge 8'!D1728</f>
        <v>201</v>
      </c>
    </row>
    <row r="1729" spans="1:6" x14ac:dyDescent="0.3">
      <c r="A1729">
        <v>181</v>
      </c>
      <c r="B1729" s="7">
        <f>'Prix - Colza 2'!D1729</f>
        <v>367.25</v>
      </c>
      <c r="C1729">
        <f>'Prix - Maïs grain 3'!D1729</f>
        <v>336</v>
      </c>
      <c r="F1729" s="7">
        <f>'Prix - Orge 8'!D1729</f>
        <v>200</v>
      </c>
    </row>
    <row r="1730" spans="1:6" x14ac:dyDescent="0.3">
      <c r="A1730">
        <v>180.75</v>
      </c>
      <c r="B1730" s="7">
        <f>'Prix - Colza 2'!D1730</f>
        <v>366.75</v>
      </c>
      <c r="C1730">
        <f>'Prix - Maïs grain 3'!D1730</f>
        <v>337.75</v>
      </c>
      <c r="F1730" s="7">
        <f>'Prix - Orge 8'!D1730</f>
        <v>200.5</v>
      </c>
    </row>
    <row r="1731" spans="1:6" x14ac:dyDescent="0.3">
      <c r="A1731">
        <v>180.25</v>
      </c>
      <c r="B1731" s="7">
        <f>'Prix - Colza 2'!D1731</f>
        <v>367.25</v>
      </c>
      <c r="C1731">
        <f>'Prix - Maïs grain 3'!D1731</f>
        <v>339.75</v>
      </c>
      <c r="F1731" s="7">
        <f>'Prix - Orge 8'!D1731</f>
        <v>195</v>
      </c>
    </row>
    <row r="1732" spans="1:6" x14ac:dyDescent="0.3">
      <c r="A1732">
        <v>180</v>
      </c>
      <c r="B1732" s="7">
        <f>'Prix - Colza 2'!D1732</f>
        <v>367.25</v>
      </c>
      <c r="C1732">
        <f>'Prix - Maïs grain 3'!D1732</f>
        <v>338.25</v>
      </c>
      <c r="F1732" s="7">
        <f>'Prix - Orge 8'!D1732</f>
        <v>205.75</v>
      </c>
    </row>
    <row r="1733" spans="1:6" x14ac:dyDescent="0.3">
      <c r="A1733">
        <v>181</v>
      </c>
      <c r="B1733" s="7">
        <f>'Prix - Colza 2'!D1733</f>
        <v>367.75</v>
      </c>
      <c r="C1733">
        <f>'Prix - Maïs grain 3'!D1733</f>
        <v>341.75</v>
      </c>
      <c r="F1733" s="7">
        <f>'Prix - Orge 8'!D1733</f>
        <v>201.5</v>
      </c>
    </row>
    <row r="1734" spans="1:6" x14ac:dyDescent="0.3">
      <c r="A1734">
        <v>180</v>
      </c>
      <c r="B1734" s="7">
        <f>'Prix - Colza 2'!D1734</f>
        <v>366.75</v>
      </c>
      <c r="C1734">
        <f>'Prix - Maïs grain 3'!D1734</f>
        <v>341.25</v>
      </c>
      <c r="F1734" s="7">
        <f>'Prix - Orge 8'!D1734</f>
        <v>192</v>
      </c>
    </row>
    <row r="1735" spans="1:6" x14ac:dyDescent="0.3">
      <c r="A1735">
        <v>179.75</v>
      </c>
      <c r="B1735" s="7">
        <f>'Prix - Colza 2'!D1735</f>
        <v>368.5</v>
      </c>
      <c r="C1735">
        <f>'Prix - Maïs grain 3'!D1735</f>
        <v>341</v>
      </c>
      <c r="F1735" s="7">
        <f>'Prix - Orge 8'!D1735</f>
        <v>189</v>
      </c>
    </row>
    <row r="1736" spans="1:6" x14ac:dyDescent="0.3">
      <c r="A1736">
        <v>180</v>
      </c>
      <c r="B1736" s="7">
        <f>'Prix - Colza 2'!D1736</f>
        <v>367.75</v>
      </c>
      <c r="C1736">
        <f>'Prix - Maïs grain 3'!D1736</f>
        <v>339.5</v>
      </c>
      <c r="F1736" s="7">
        <f>'Prix - Orge 8'!D1736</f>
        <v>191</v>
      </c>
    </row>
    <row r="1737" spans="1:6" x14ac:dyDescent="0.3">
      <c r="A1737">
        <v>180.5</v>
      </c>
      <c r="B1737" s="7">
        <f>'Prix - Colza 2'!D1737</f>
        <v>367.75</v>
      </c>
      <c r="C1737">
        <f>'Prix - Maïs grain 3'!D1737</f>
        <v>337.5</v>
      </c>
      <c r="F1737" s="7">
        <f>'Prix - Orge 8'!D1737</f>
        <v>190</v>
      </c>
    </row>
    <row r="1738" spans="1:6" x14ac:dyDescent="0.3">
      <c r="A1738">
        <v>180.25</v>
      </c>
      <c r="B1738" s="7">
        <f>'Prix - Colza 2'!D1738</f>
        <v>367.25</v>
      </c>
      <c r="C1738">
        <f>'Prix - Maïs grain 3'!D1738</f>
        <v>336.25</v>
      </c>
      <c r="F1738" s="7">
        <f>'Prix - Orge 8'!D1738</f>
        <v>188.75</v>
      </c>
    </row>
    <row r="1739" spans="1:6" x14ac:dyDescent="0.3">
      <c r="A1739">
        <v>177.5</v>
      </c>
      <c r="B1739" s="7">
        <f>'Prix - Colza 2'!D1739</f>
        <v>366</v>
      </c>
      <c r="C1739">
        <f>'Prix - Maïs grain 3'!D1739</f>
        <v>345.75</v>
      </c>
      <c r="F1739" s="7">
        <f>'Prix - Orge 8'!D1739</f>
        <v>187</v>
      </c>
    </row>
    <row r="1740" spans="1:6" x14ac:dyDescent="0.3">
      <c r="A1740">
        <v>178.25</v>
      </c>
      <c r="B1740" s="7">
        <f>'Prix - Colza 2'!D1740</f>
        <v>366.25</v>
      </c>
      <c r="C1740">
        <f>'Prix - Maïs grain 3'!D1740</f>
        <v>340</v>
      </c>
      <c r="F1740" s="7">
        <f>'Prix - Orge 8'!D1740</f>
        <v>189.5</v>
      </c>
    </row>
    <row r="1741" spans="1:6" x14ac:dyDescent="0.3">
      <c r="A1741">
        <v>178.25</v>
      </c>
      <c r="B1741" s="7">
        <f>'Prix - Colza 2'!D1741</f>
        <v>367.5</v>
      </c>
      <c r="C1741">
        <f>'Prix - Maïs grain 3'!D1741</f>
        <v>340.5</v>
      </c>
      <c r="F1741" s="7">
        <f>'Prix - Orge 8'!D1741</f>
        <v>197</v>
      </c>
    </row>
    <row r="1742" spans="1:6" x14ac:dyDescent="0.3">
      <c r="A1742">
        <v>176.5</v>
      </c>
      <c r="B1742" s="7">
        <f>'Prix - Colza 2'!D1742</f>
        <v>368.25</v>
      </c>
      <c r="C1742">
        <f>'Prix - Maïs grain 3'!D1742</f>
        <v>341</v>
      </c>
      <c r="F1742" s="7">
        <f>'Prix - Orge 8'!D1742</f>
        <v>201.5</v>
      </c>
    </row>
    <row r="1743" spans="1:6" x14ac:dyDescent="0.3">
      <c r="A1743">
        <v>175.5</v>
      </c>
      <c r="B1743" s="7">
        <f>'Prix - Colza 2'!D1743</f>
        <v>366.5</v>
      </c>
      <c r="C1743">
        <f>'Prix - Maïs grain 3'!D1743</f>
        <v>340</v>
      </c>
      <c r="F1743" s="7">
        <f>'Prix - Orge 8'!D1743</f>
        <v>205.5</v>
      </c>
    </row>
    <row r="1744" spans="1:6" x14ac:dyDescent="0.3">
      <c r="A1744">
        <v>175.75</v>
      </c>
      <c r="B1744" s="7">
        <f>'Prix - Colza 2'!D1744</f>
        <v>368</v>
      </c>
      <c r="C1744">
        <f>'Prix - Maïs grain 3'!D1744</f>
        <v>332.25</v>
      </c>
      <c r="F1744" s="7">
        <f>'Prix - Orge 8'!D1744</f>
        <v>207</v>
      </c>
    </row>
    <row r="1745" spans="1:6" x14ac:dyDescent="0.3">
      <c r="A1745">
        <v>177.25</v>
      </c>
      <c r="B1745" s="7">
        <f>'Prix - Colza 2'!D1745</f>
        <v>368.75</v>
      </c>
      <c r="C1745">
        <f>'Prix - Maïs grain 3'!D1745</f>
        <v>325</v>
      </c>
      <c r="F1745" s="7">
        <f>'Prix - Orge 8'!D1745</f>
        <v>203.5</v>
      </c>
    </row>
    <row r="1746" spans="1:6" x14ac:dyDescent="0.3">
      <c r="A1746">
        <v>176.75</v>
      </c>
      <c r="B1746" s="7">
        <f>'Prix - Colza 2'!D1746</f>
        <v>371.25</v>
      </c>
      <c r="C1746">
        <f>'Prix - Maïs grain 3'!D1746</f>
        <v>326.5</v>
      </c>
      <c r="F1746" s="7">
        <f>'Prix - Orge 8'!D1746</f>
        <v>204.3</v>
      </c>
    </row>
    <row r="1747" spans="1:6" x14ac:dyDescent="0.3">
      <c r="A1747">
        <v>175</v>
      </c>
      <c r="B1747" s="7">
        <f>'Prix - Colza 2'!D1747</f>
        <v>370.5</v>
      </c>
      <c r="C1747">
        <f>'Prix - Maïs grain 3'!D1747</f>
        <v>331.25</v>
      </c>
      <c r="F1747" s="7">
        <f>'Prix - Orge 8'!D1747</f>
        <v>202.5</v>
      </c>
    </row>
    <row r="1748" spans="1:6" x14ac:dyDescent="0.3">
      <c r="A1748">
        <v>175.75</v>
      </c>
      <c r="B1748" s="7">
        <f>'Prix - Colza 2'!D1748</f>
        <v>368</v>
      </c>
      <c r="C1748">
        <f>'Prix - Maïs grain 3'!D1748</f>
        <v>333</v>
      </c>
      <c r="F1748" s="7">
        <f>'Prix - Orge 8'!D1748</f>
        <v>202.5</v>
      </c>
    </row>
    <row r="1749" spans="1:6" x14ac:dyDescent="0.3">
      <c r="A1749">
        <v>175.25</v>
      </c>
      <c r="B1749" s="7">
        <f>'Prix - Colza 2'!D1749</f>
        <v>367</v>
      </c>
      <c r="C1749">
        <f>'Prix - Maïs grain 3'!D1749</f>
        <v>332.25</v>
      </c>
      <c r="F1749" s="7">
        <f>'Prix - Orge 8'!D1749</f>
        <v>207.5</v>
      </c>
    </row>
    <row r="1750" spans="1:6" x14ac:dyDescent="0.3">
      <c r="A1750">
        <v>174.75</v>
      </c>
      <c r="B1750" s="7">
        <f>'Prix - Colza 2'!D1750</f>
        <v>365.75</v>
      </c>
      <c r="C1750">
        <f>'Prix - Maïs grain 3'!D1750</f>
        <v>332.5</v>
      </c>
      <c r="F1750" s="7">
        <f>'Prix - Orge 8'!D1750</f>
        <v>208</v>
      </c>
    </row>
    <row r="1751" spans="1:6" x14ac:dyDescent="0.3">
      <c r="A1751">
        <v>176.25</v>
      </c>
      <c r="B1751" s="7">
        <f>'Prix - Colza 2'!D1751</f>
        <v>366.75</v>
      </c>
      <c r="C1751">
        <f>'Prix - Maïs grain 3'!D1751</f>
        <v>330.75</v>
      </c>
      <c r="F1751" s="7">
        <f>'Prix - Orge 8'!D1751</f>
        <v>212.5</v>
      </c>
    </row>
    <row r="1752" spans="1:6" x14ac:dyDescent="0.3">
      <c r="A1752">
        <v>175.75</v>
      </c>
      <c r="B1752" s="7">
        <f>'Prix - Colza 2'!D1752</f>
        <v>367</v>
      </c>
      <c r="C1752">
        <f>'Prix - Maïs grain 3'!D1752</f>
        <v>332.5</v>
      </c>
      <c r="F1752" s="7">
        <f>'Prix - Orge 8'!D1752</f>
        <v>213.25</v>
      </c>
    </row>
    <row r="1753" spans="1:6" x14ac:dyDescent="0.3">
      <c r="A1753">
        <v>174.25</v>
      </c>
      <c r="B1753" s="7">
        <f>'Prix - Colza 2'!D1753</f>
        <v>365.75</v>
      </c>
      <c r="C1753">
        <f>'Prix - Maïs grain 3'!D1753</f>
        <v>333.25</v>
      </c>
      <c r="F1753" s="7">
        <f>'Prix - Orge 8'!D1753</f>
        <v>220</v>
      </c>
    </row>
    <row r="1754" spans="1:6" x14ac:dyDescent="0.3">
      <c r="A1754">
        <v>173</v>
      </c>
      <c r="B1754" s="7">
        <f>'Prix - Colza 2'!D1754</f>
        <v>364.25</v>
      </c>
      <c r="C1754">
        <f>'Prix - Maïs grain 3'!D1754</f>
        <v>340</v>
      </c>
      <c r="F1754" s="7">
        <f>'Prix - Orge 8'!D1754</f>
        <v>219</v>
      </c>
    </row>
    <row r="1755" spans="1:6" x14ac:dyDescent="0.3">
      <c r="A1755">
        <v>172.75</v>
      </c>
      <c r="B1755" s="7">
        <f>'Prix - Colza 2'!D1755</f>
        <v>361.75</v>
      </c>
      <c r="C1755">
        <f>'Prix - Maïs grain 3'!D1755</f>
        <v>344.5</v>
      </c>
      <c r="F1755" s="7">
        <f>'Prix - Orge 8'!D1755</f>
        <v>221</v>
      </c>
    </row>
    <row r="1756" spans="1:6" x14ac:dyDescent="0.3">
      <c r="A1756">
        <v>174.25</v>
      </c>
      <c r="B1756" s="7">
        <f>'Prix - Colza 2'!D1756</f>
        <v>364</v>
      </c>
      <c r="C1756">
        <f>'Prix - Maïs grain 3'!D1756</f>
        <v>336.5</v>
      </c>
      <c r="F1756" s="7">
        <f>'Prix - Orge 8'!D1756</f>
        <v>218</v>
      </c>
    </row>
    <row r="1757" spans="1:6" x14ac:dyDescent="0.3">
      <c r="A1757">
        <v>176</v>
      </c>
      <c r="B1757" s="7">
        <f>'Prix - Colza 2'!D1757</f>
        <v>366</v>
      </c>
      <c r="C1757">
        <f>'Prix - Maïs grain 3'!D1757</f>
        <v>336.25</v>
      </c>
      <c r="F1757" s="7">
        <f>'Prix - Orge 8'!D1757</f>
        <v>218</v>
      </c>
    </row>
    <row r="1758" spans="1:6" x14ac:dyDescent="0.3">
      <c r="A1758">
        <v>177.5</v>
      </c>
      <c r="B1758" s="7">
        <f>'Prix - Colza 2'!D1758</f>
        <v>368</v>
      </c>
      <c r="C1758">
        <f>'Prix - Maïs grain 3'!D1758</f>
        <v>333.5</v>
      </c>
      <c r="F1758" s="7">
        <f>'Prix - Orge 8'!D1758</f>
        <v>219</v>
      </c>
    </row>
    <row r="1759" spans="1:6" x14ac:dyDescent="0.3">
      <c r="A1759">
        <v>177.5</v>
      </c>
      <c r="B1759" s="7">
        <f>'Prix - Colza 2'!D1759</f>
        <v>366.5</v>
      </c>
      <c r="C1759">
        <f>'Prix - Maïs grain 3'!D1759</f>
        <v>331.25</v>
      </c>
      <c r="F1759" s="7">
        <f>'Prix - Orge 8'!D1759</f>
        <v>221</v>
      </c>
    </row>
    <row r="1760" spans="1:6" x14ac:dyDescent="0.3">
      <c r="A1760">
        <v>179.75</v>
      </c>
      <c r="B1760" s="7">
        <f>'Prix - Colza 2'!D1760</f>
        <v>367.5</v>
      </c>
      <c r="C1760">
        <f>'Prix - Maïs grain 3'!D1760</f>
        <v>326.75</v>
      </c>
      <c r="F1760" s="7">
        <f>'Prix - Orge 8'!D1760</f>
        <v>227.5</v>
      </c>
    </row>
    <row r="1761" spans="1:6" x14ac:dyDescent="0.3">
      <c r="A1761">
        <v>179.75</v>
      </c>
      <c r="B1761" s="7">
        <f>'Prix - Colza 2'!D1761</f>
        <v>368.75</v>
      </c>
      <c r="C1761">
        <f>'Prix - Maïs grain 3'!D1761</f>
        <v>323.5</v>
      </c>
      <c r="F1761" s="7">
        <f>'Prix - Orge 8'!D1761</f>
        <v>228</v>
      </c>
    </row>
    <row r="1762" spans="1:6" x14ac:dyDescent="0.3">
      <c r="A1762">
        <v>178.5</v>
      </c>
      <c r="B1762" s="7">
        <f>'Prix - Colza 2'!D1762</f>
        <v>369</v>
      </c>
      <c r="C1762">
        <f>'Prix - Maïs grain 3'!D1762</f>
        <v>321.5</v>
      </c>
      <c r="F1762" s="7">
        <f>'Prix - Orge 8'!D1762</f>
        <v>236.5</v>
      </c>
    </row>
    <row r="1763" spans="1:6" x14ac:dyDescent="0.3">
      <c r="A1763">
        <v>179.25</v>
      </c>
      <c r="B1763" s="7">
        <f>'Prix - Colza 2'!D1763</f>
        <v>368.75</v>
      </c>
      <c r="C1763">
        <f>'Prix - Maïs grain 3'!D1763</f>
        <v>320</v>
      </c>
      <c r="F1763" s="7">
        <f>'Prix - Orge 8'!D1763</f>
        <v>238</v>
      </c>
    </row>
    <row r="1764" spans="1:6" x14ac:dyDescent="0.3">
      <c r="A1764">
        <v>181.5</v>
      </c>
      <c r="B1764" s="7">
        <f>'Prix - Colza 2'!D1764</f>
        <v>369</v>
      </c>
      <c r="C1764">
        <f>'Prix - Maïs grain 3'!D1764</f>
        <v>317.75</v>
      </c>
      <c r="F1764" s="7">
        <f>'Prix - Orge 8'!D1764</f>
        <v>226</v>
      </c>
    </row>
    <row r="1765" spans="1:6" x14ac:dyDescent="0.3">
      <c r="A1765">
        <v>185.5</v>
      </c>
      <c r="B1765" s="7">
        <f>'Prix - Colza 2'!D1765</f>
        <v>368.5</v>
      </c>
      <c r="C1765">
        <f>'Prix - Maïs grain 3'!D1765</f>
        <v>311.5</v>
      </c>
      <c r="F1765" s="7">
        <f>'Prix - Orge 8'!D1765</f>
        <v>228</v>
      </c>
    </row>
    <row r="1766" spans="1:6" x14ac:dyDescent="0.3">
      <c r="A1766">
        <v>187.75</v>
      </c>
      <c r="B1766" s="7">
        <f>'Prix - Colza 2'!D1766</f>
        <v>372.25</v>
      </c>
      <c r="C1766">
        <f>'Prix - Maïs grain 3'!D1766</f>
        <v>307.5</v>
      </c>
      <c r="F1766" s="7">
        <f>'Prix - Orge 8'!D1766</f>
        <v>230</v>
      </c>
    </row>
    <row r="1767" spans="1:6" x14ac:dyDescent="0.3">
      <c r="A1767">
        <v>187</v>
      </c>
      <c r="B1767" s="7">
        <f>'Prix - Colza 2'!D1767</f>
        <v>373.25</v>
      </c>
      <c r="C1767">
        <f>'Prix - Maïs grain 3'!D1767</f>
        <v>305.5</v>
      </c>
      <c r="F1767" s="7">
        <f>'Prix - Orge 8'!D1767</f>
        <v>225.67</v>
      </c>
    </row>
    <row r="1768" spans="1:6" x14ac:dyDescent="0.3">
      <c r="A1768">
        <v>188.75</v>
      </c>
      <c r="B1768" s="7">
        <f>'Prix - Colza 2'!D1768</f>
        <v>373.75</v>
      </c>
      <c r="C1768">
        <f>'Prix - Maïs grain 3'!D1768</f>
        <v>306.75</v>
      </c>
      <c r="F1768" s="7">
        <f>'Prix - Orge 8'!D1768</f>
        <v>224</v>
      </c>
    </row>
    <row r="1769" spans="1:6" x14ac:dyDescent="0.3">
      <c r="A1769">
        <v>188.75</v>
      </c>
      <c r="B1769" s="7">
        <f>'Prix - Colza 2'!D1769</f>
        <v>372.5</v>
      </c>
      <c r="C1769">
        <f>'Prix - Maïs grain 3'!D1769</f>
        <v>306.75</v>
      </c>
      <c r="F1769" s="7">
        <f>'Prix - Orge 8'!D1769</f>
        <v>226.5</v>
      </c>
    </row>
    <row r="1770" spans="1:6" x14ac:dyDescent="0.3">
      <c r="A1770">
        <v>188.25</v>
      </c>
      <c r="B1770" s="7">
        <f>'Prix - Colza 2'!D1770</f>
        <v>372.5</v>
      </c>
      <c r="C1770">
        <f>'Prix - Maïs grain 3'!D1770</f>
        <v>306</v>
      </c>
      <c r="F1770" s="7">
        <f>'Prix - Orge 8'!D1770</f>
        <v>228</v>
      </c>
    </row>
    <row r="1771" spans="1:6" x14ac:dyDescent="0.3">
      <c r="A1771">
        <v>185.5</v>
      </c>
      <c r="B1771" s="7">
        <f>'Prix - Colza 2'!D1771</f>
        <v>372.25</v>
      </c>
      <c r="C1771">
        <f>'Prix - Maïs grain 3'!D1771</f>
        <v>304</v>
      </c>
      <c r="F1771" s="7">
        <f>'Prix - Orge 8'!D1771</f>
        <v>231</v>
      </c>
    </row>
    <row r="1772" spans="1:6" x14ac:dyDescent="0.3">
      <c r="A1772">
        <v>182.25</v>
      </c>
      <c r="B1772" s="7">
        <f>'Prix - Colza 2'!D1772</f>
        <v>370</v>
      </c>
      <c r="C1772">
        <f>'Prix - Maïs grain 3'!D1772</f>
        <v>303</v>
      </c>
      <c r="F1772" s="7">
        <f>'Prix - Orge 8'!D1772</f>
        <v>227</v>
      </c>
    </row>
    <row r="1773" spans="1:6" x14ac:dyDescent="0.3">
      <c r="A1773">
        <v>182.75</v>
      </c>
      <c r="B1773" s="7">
        <f>'Prix - Colza 2'!D1773</f>
        <v>370</v>
      </c>
      <c r="C1773">
        <f>'Prix - Maïs grain 3'!D1773</f>
        <v>304</v>
      </c>
      <c r="F1773" s="7">
        <f>'Prix - Orge 8'!D1773</f>
        <v>228</v>
      </c>
    </row>
    <row r="1774" spans="1:6" x14ac:dyDescent="0.3">
      <c r="A1774">
        <v>182.5</v>
      </c>
      <c r="B1774" s="7">
        <f>'Prix - Colza 2'!D1774</f>
        <v>369.25</v>
      </c>
      <c r="C1774">
        <f>'Prix - Maïs grain 3'!D1774</f>
        <v>301</v>
      </c>
      <c r="F1774" s="7">
        <f>'Prix - Orge 8'!D1774</f>
        <v>225.5</v>
      </c>
    </row>
    <row r="1775" spans="1:6" x14ac:dyDescent="0.3">
      <c r="A1775">
        <v>180.5</v>
      </c>
      <c r="B1775" s="7">
        <f>'Prix - Colza 2'!D1775</f>
        <v>369.75</v>
      </c>
      <c r="C1775">
        <f>'Prix - Maïs grain 3'!D1775</f>
        <v>299.5</v>
      </c>
      <c r="F1775" s="7">
        <f>'Prix - Orge 8'!D1775</f>
        <v>226.5</v>
      </c>
    </row>
    <row r="1776" spans="1:6" x14ac:dyDescent="0.3">
      <c r="A1776">
        <v>181</v>
      </c>
      <c r="B1776" s="7">
        <f>'Prix - Colza 2'!D1776</f>
        <v>368.5</v>
      </c>
      <c r="C1776">
        <f>'Prix - Maïs grain 3'!D1776</f>
        <v>300.5</v>
      </c>
      <c r="F1776" s="7">
        <f>'Prix - Orge 8'!D1776</f>
        <v>227.5</v>
      </c>
    </row>
    <row r="1777" spans="1:6" x14ac:dyDescent="0.3">
      <c r="A1777">
        <v>181</v>
      </c>
      <c r="B1777" s="7">
        <f>'Prix - Colza 2'!D1777</f>
        <v>368</v>
      </c>
      <c r="C1777">
        <f>'Prix - Maïs grain 3'!D1777</f>
        <v>297.5</v>
      </c>
      <c r="F1777" s="7">
        <f>'Prix - Orge 8'!D1777</f>
        <v>225.5</v>
      </c>
    </row>
    <row r="1778" spans="1:6" x14ac:dyDescent="0.3">
      <c r="A1778">
        <v>182.75</v>
      </c>
      <c r="B1778" s="7">
        <f>'Prix - Colza 2'!D1778</f>
        <v>370</v>
      </c>
      <c r="C1778">
        <f>'Prix - Maïs grain 3'!D1778</f>
        <v>294.5</v>
      </c>
      <c r="F1778" s="7">
        <f>'Prix - Orge 8'!D1778</f>
        <v>224.67</v>
      </c>
    </row>
    <row r="1779" spans="1:6" x14ac:dyDescent="0.3">
      <c r="A1779">
        <v>184.5</v>
      </c>
      <c r="B1779" s="7">
        <f>'Prix - Colza 2'!D1779</f>
        <v>371.5</v>
      </c>
      <c r="C1779">
        <f>'Prix - Maïs grain 3'!D1779</f>
        <v>291.75</v>
      </c>
      <c r="F1779" s="7">
        <f>'Prix - Orge 8'!D1779</f>
        <v>221.67</v>
      </c>
    </row>
    <row r="1780" spans="1:6" x14ac:dyDescent="0.3">
      <c r="A1780">
        <v>186.75</v>
      </c>
      <c r="B1780" s="7">
        <f>'Prix - Colza 2'!D1780</f>
        <v>374.25</v>
      </c>
      <c r="C1780">
        <f>'Prix - Maïs grain 3'!D1780</f>
        <v>288.5</v>
      </c>
      <c r="F1780" s="7">
        <f>'Prix - Orge 8'!D1780</f>
        <v>221</v>
      </c>
    </row>
    <row r="1781" spans="1:6" x14ac:dyDescent="0.3">
      <c r="A1781">
        <v>185</v>
      </c>
      <c r="B1781" s="7">
        <f>'Prix - Colza 2'!D1781</f>
        <v>374.25</v>
      </c>
      <c r="C1781">
        <f>'Prix - Maïs grain 3'!D1781</f>
        <v>292</v>
      </c>
      <c r="F1781" s="7">
        <f>'Prix - Orge 8'!D1781</f>
        <v>219</v>
      </c>
    </row>
    <row r="1782" spans="1:6" x14ac:dyDescent="0.3">
      <c r="A1782">
        <v>183</v>
      </c>
      <c r="B1782" s="7">
        <f>'Prix - Colza 2'!D1782</f>
        <v>372.75</v>
      </c>
      <c r="C1782">
        <f>'Prix - Maïs grain 3'!D1782</f>
        <v>291</v>
      </c>
      <c r="F1782" s="7">
        <f>'Prix - Orge 8'!D1782</f>
        <v>224</v>
      </c>
    </row>
    <row r="1783" spans="1:6" x14ac:dyDescent="0.3">
      <c r="A1783">
        <v>184.25</v>
      </c>
      <c r="B1783" s="7">
        <f>'Prix - Colza 2'!D1783</f>
        <v>373</v>
      </c>
      <c r="C1783">
        <f>'Prix - Maïs grain 3'!D1783</f>
        <v>286.75</v>
      </c>
      <c r="F1783" s="7">
        <f>'Prix - Orge 8'!D1783</f>
        <v>224.5</v>
      </c>
    </row>
    <row r="1784" spans="1:6" x14ac:dyDescent="0.3">
      <c r="A1784">
        <v>184.5</v>
      </c>
      <c r="B1784" s="7">
        <f>'Prix - Colza 2'!D1784</f>
        <v>371.75</v>
      </c>
      <c r="C1784">
        <f>'Prix - Maïs grain 3'!D1784</f>
        <v>287.5</v>
      </c>
      <c r="F1784" s="7">
        <f>'Prix - Orge 8'!D1784</f>
        <v>227.5</v>
      </c>
    </row>
    <row r="1785" spans="1:6" x14ac:dyDescent="0.3">
      <c r="A1785">
        <v>187.75</v>
      </c>
      <c r="B1785" s="7">
        <f>'Prix - Colza 2'!D1785</f>
        <v>370.75</v>
      </c>
      <c r="C1785">
        <f>'Prix - Maïs grain 3'!D1785</f>
        <v>287.5</v>
      </c>
      <c r="F1785" s="7">
        <f>'Prix - Orge 8'!D1785</f>
        <v>230.5</v>
      </c>
    </row>
    <row r="1786" spans="1:6" x14ac:dyDescent="0.3">
      <c r="A1786">
        <v>187.25</v>
      </c>
      <c r="B1786" s="7">
        <f>'Prix - Colza 2'!D1786</f>
        <v>369.5</v>
      </c>
      <c r="C1786">
        <f>'Prix - Maïs grain 3'!D1786</f>
        <v>284.25</v>
      </c>
      <c r="F1786" s="7">
        <f>'Prix - Orge 8'!D1786</f>
        <v>226.5</v>
      </c>
    </row>
    <row r="1787" spans="1:6" x14ac:dyDescent="0.3">
      <c r="A1787">
        <v>187.25</v>
      </c>
      <c r="B1787" s="7">
        <f>'Prix - Colza 2'!D1787</f>
        <v>368.75</v>
      </c>
      <c r="C1787">
        <f>'Prix - Maïs grain 3'!D1787</f>
        <v>284.5</v>
      </c>
      <c r="F1787" s="7">
        <f>'Prix - Orge 8'!D1787</f>
        <v>226.667</v>
      </c>
    </row>
    <row r="1788" spans="1:6" x14ac:dyDescent="0.3">
      <c r="A1788">
        <v>187</v>
      </c>
      <c r="B1788" s="7">
        <f>'Prix - Colza 2'!D1788</f>
        <v>368.25</v>
      </c>
      <c r="C1788">
        <f>'Prix - Maïs grain 3'!D1788</f>
        <v>283.75</v>
      </c>
      <c r="F1788" s="7">
        <f>'Prix - Orge 8'!D1788</f>
        <v>230.3</v>
      </c>
    </row>
    <row r="1789" spans="1:6" x14ac:dyDescent="0.3">
      <c r="A1789">
        <v>185.25</v>
      </c>
      <c r="B1789" s="7">
        <f>'Prix - Colza 2'!D1789</f>
        <v>367.75</v>
      </c>
      <c r="C1789">
        <f>'Prix - Maïs grain 3'!D1789</f>
        <v>284.25</v>
      </c>
      <c r="F1789" s="7">
        <f>'Prix - Orge 8'!D1789</f>
        <v>232</v>
      </c>
    </row>
    <row r="1790" spans="1:6" x14ac:dyDescent="0.3">
      <c r="A1790">
        <v>183.5</v>
      </c>
      <c r="B1790" s="7">
        <f>'Prix - Colza 2'!D1790</f>
        <v>367.5</v>
      </c>
      <c r="C1790">
        <f>'Prix - Maïs grain 3'!D1790</f>
        <v>283.25</v>
      </c>
      <c r="F1790" s="7">
        <f>'Prix - Orge 8'!D1790</f>
        <v>229.5</v>
      </c>
    </row>
    <row r="1791" spans="1:6" x14ac:dyDescent="0.3">
      <c r="A1791">
        <v>181.75</v>
      </c>
      <c r="B1791" s="7">
        <f>'Prix - Colza 2'!D1791</f>
        <v>365</v>
      </c>
      <c r="C1791">
        <f>'Prix - Maïs grain 3'!D1791</f>
        <v>290</v>
      </c>
      <c r="F1791" s="7">
        <f>'Prix - Orge 8'!D1791</f>
        <v>231</v>
      </c>
    </row>
    <row r="1792" spans="1:6" x14ac:dyDescent="0.3">
      <c r="A1792">
        <v>183</v>
      </c>
      <c r="B1792" s="7">
        <f>'Prix - Colza 2'!D1792</f>
        <v>368</v>
      </c>
      <c r="C1792">
        <f>'Prix - Maïs grain 3'!D1792</f>
        <v>291</v>
      </c>
      <c r="F1792" s="7">
        <f>'Prix - Orge 8'!D1792</f>
        <v>235</v>
      </c>
    </row>
    <row r="1793" spans="1:6" x14ac:dyDescent="0.3">
      <c r="A1793">
        <v>183.75</v>
      </c>
      <c r="B1793" s="7">
        <f>'Prix - Colza 2'!D1793</f>
        <v>368.75</v>
      </c>
      <c r="C1793">
        <f>'Prix - Maïs grain 3'!D1793</f>
        <v>296</v>
      </c>
      <c r="F1793" s="7">
        <f>'Prix - Orge 8'!D1793</f>
        <v>232</v>
      </c>
    </row>
    <row r="1794" spans="1:6" x14ac:dyDescent="0.3">
      <c r="A1794">
        <v>183</v>
      </c>
      <c r="B1794" s="7">
        <f>'Prix - Colza 2'!D1794</f>
        <v>367</v>
      </c>
      <c r="C1794">
        <f>'Prix - Maïs grain 3'!D1794</f>
        <v>299.25</v>
      </c>
      <c r="F1794" s="7">
        <f>'Prix - Orge 8'!D1794</f>
        <v>235</v>
      </c>
    </row>
    <row r="1795" spans="1:6" x14ac:dyDescent="0.3">
      <c r="A1795">
        <v>181.75</v>
      </c>
      <c r="B1795" s="7">
        <f>'Prix - Colza 2'!D1795</f>
        <v>368.25</v>
      </c>
      <c r="C1795">
        <f>'Prix - Maïs grain 3'!D1795</f>
        <v>299.25</v>
      </c>
      <c r="F1795" s="7">
        <f>'Prix - Orge 8'!D1795</f>
        <v>238</v>
      </c>
    </row>
    <row r="1796" spans="1:6" x14ac:dyDescent="0.3">
      <c r="A1796">
        <v>178</v>
      </c>
      <c r="B1796" s="7">
        <f>'Prix - Colza 2'!D1796</f>
        <v>371.5</v>
      </c>
      <c r="C1796">
        <f>'Prix - Maïs grain 3'!D1796</f>
        <v>296</v>
      </c>
      <c r="F1796" s="7">
        <f>'Prix - Orge 8'!D1796</f>
        <v>240</v>
      </c>
    </row>
    <row r="1797" spans="1:6" x14ac:dyDescent="0.3">
      <c r="A1797">
        <v>178.25</v>
      </c>
      <c r="B1797" s="7">
        <f>'Prix - Colza 2'!D1797</f>
        <v>372.75</v>
      </c>
      <c r="C1797">
        <f>'Prix - Maïs grain 3'!D1797</f>
        <v>293.75</v>
      </c>
      <c r="F1797" s="7">
        <f>'Prix - Orge 8'!D1797</f>
        <v>244</v>
      </c>
    </row>
    <row r="1798" spans="1:6" x14ac:dyDescent="0.3">
      <c r="A1798">
        <v>181.25</v>
      </c>
      <c r="B1798" s="7">
        <f>'Prix - Colza 2'!D1798</f>
        <v>373.25</v>
      </c>
      <c r="C1798">
        <f>'Prix - Maïs grain 3'!D1798</f>
        <v>296</v>
      </c>
      <c r="F1798" s="7">
        <f>'Prix - Orge 8'!D1798</f>
        <v>236</v>
      </c>
    </row>
    <row r="1799" spans="1:6" x14ac:dyDescent="0.3">
      <c r="A1799">
        <v>183</v>
      </c>
      <c r="B1799" s="7">
        <f>'Prix - Colza 2'!D1799</f>
        <v>373.25</v>
      </c>
      <c r="C1799">
        <f>'Prix - Maïs grain 3'!D1799</f>
        <v>292.5</v>
      </c>
      <c r="F1799" s="7">
        <f>'Prix - Orge 8'!D1799</f>
        <v>243</v>
      </c>
    </row>
    <row r="1800" spans="1:6" x14ac:dyDescent="0.3">
      <c r="A1800">
        <v>181.5</v>
      </c>
      <c r="B1800" s="7">
        <f>'Prix - Colza 2'!D1800</f>
        <v>372.75</v>
      </c>
      <c r="C1800">
        <f>'Prix - Maïs grain 3'!D1800</f>
        <v>289.25</v>
      </c>
      <c r="F1800" s="7">
        <f>'Prix - Orge 8'!D1800</f>
        <v>242</v>
      </c>
    </row>
    <row r="1801" spans="1:6" x14ac:dyDescent="0.3">
      <c r="A1801">
        <v>180.25</v>
      </c>
      <c r="B1801" s="7">
        <f>'Prix - Colza 2'!D1801</f>
        <v>372.75</v>
      </c>
      <c r="C1801">
        <f>'Prix - Maïs grain 3'!D1801</f>
        <v>290</v>
      </c>
      <c r="F1801" s="7">
        <f>'Prix - Orge 8'!D1801</f>
        <v>239.5</v>
      </c>
    </row>
    <row r="1802" spans="1:6" x14ac:dyDescent="0.3">
      <c r="A1802">
        <v>181.25</v>
      </c>
      <c r="B1802" s="7">
        <f>'Prix - Colza 2'!D1802</f>
        <v>375.25</v>
      </c>
      <c r="C1802">
        <f>'Prix - Maïs grain 3'!D1802</f>
        <v>290.5</v>
      </c>
      <c r="F1802" s="7">
        <f>'Prix - Orge 8'!D1802</f>
        <v>240</v>
      </c>
    </row>
    <row r="1803" spans="1:6" x14ac:dyDescent="0.3">
      <c r="A1803">
        <v>179</v>
      </c>
      <c r="B1803" s="7">
        <f>'Prix - Colza 2'!D1803</f>
        <v>372.75</v>
      </c>
      <c r="C1803">
        <f>'Prix - Maïs grain 3'!D1803</f>
        <v>287.75</v>
      </c>
      <c r="F1803" s="7">
        <f>'Prix - Orge 8'!D1803</f>
        <v>246</v>
      </c>
    </row>
    <row r="1804" spans="1:6" x14ac:dyDescent="0.3">
      <c r="A1804">
        <v>181.5</v>
      </c>
      <c r="B1804" s="7">
        <f>'Prix - Colza 2'!D1804</f>
        <v>374</v>
      </c>
      <c r="C1804">
        <f>'Prix - Maïs grain 3'!D1804</f>
        <v>283.5</v>
      </c>
      <c r="F1804" s="7">
        <f>'Prix - Orge 8'!D1804</f>
        <v>248.5</v>
      </c>
    </row>
    <row r="1805" spans="1:6" x14ac:dyDescent="0.3">
      <c r="A1805">
        <v>179.5</v>
      </c>
      <c r="B1805" s="7">
        <f>'Prix - Colza 2'!D1805</f>
        <v>373.75</v>
      </c>
      <c r="C1805">
        <f>'Prix - Maïs grain 3'!D1805</f>
        <v>283.75</v>
      </c>
      <c r="F1805" s="7">
        <f>'Prix - Orge 8'!D1805</f>
        <v>245.5</v>
      </c>
    </row>
    <row r="1806" spans="1:6" x14ac:dyDescent="0.3">
      <c r="A1806">
        <v>179.25</v>
      </c>
      <c r="B1806" s="7">
        <f>'Prix - Colza 2'!D1806</f>
        <v>375.5</v>
      </c>
      <c r="C1806">
        <f>'Prix - Maïs grain 3'!D1806</f>
        <v>284</v>
      </c>
      <c r="F1806" s="7">
        <f>'Prix - Orge 8'!D1806</f>
        <v>246.75</v>
      </c>
    </row>
    <row r="1807" spans="1:6" x14ac:dyDescent="0.3">
      <c r="A1807">
        <v>180</v>
      </c>
      <c r="B1807" s="7">
        <f>'Prix - Colza 2'!D1807</f>
        <v>379</v>
      </c>
      <c r="C1807">
        <f>'Prix - Maïs grain 3'!D1807</f>
        <v>280</v>
      </c>
      <c r="F1807" s="7">
        <f>'Prix - Orge 8'!D1807</f>
        <v>248</v>
      </c>
    </row>
    <row r="1808" spans="1:6" x14ac:dyDescent="0.3">
      <c r="A1808">
        <v>180.75</v>
      </c>
      <c r="B1808" s="7">
        <f>'Prix - Colza 2'!D1808</f>
        <v>378.5</v>
      </c>
      <c r="C1808">
        <f>'Prix - Maïs grain 3'!D1808</f>
        <v>279</v>
      </c>
      <c r="F1808" s="7">
        <f>'Prix - Orge 8'!D1808</f>
        <v>250.5</v>
      </c>
    </row>
    <row r="1809" spans="1:6" x14ac:dyDescent="0.3">
      <c r="A1809">
        <v>180.5</v>
      </c>
      <c r="B1809" s="7">
        <f>'Prix - Colza 2'!D1809</f>
        <v>378.5</v>
      </c>
      <c r="C1809">
        <f>'Prix - Maïs grain 3'!D1809</f>
        <v>278.5</v>
      </c>
      <c r="F1809" s="7">
        <f>'Prix - Orge 8'!D1809</f>
        <v>250</v>
      </c>
    </row>
    <row r="1810" spans="1:6" x14ac:dyDescent="0.3">
      <c r="A1810">
        <v>180.5</v>
      </c>
      <c r="B1810" s="7">
        <f>'Prix - Colza 2'!D1810</f>
        <v>378</v>
      </c>
      <c r="C1810">
        <f>'Prix - Maïs grain 3'!D1810</f>
        <v>280.5</v>
      </c>
      <c r="F1810" s="7">
        <f>'Prix - Orge 8'!D1810</f>
        <v>253.5</v>
      </c>
    </row>
    <row r="1811" spans="1:6" x14ac:dyDescent="0.3">
      <c r="A1811">
        <v>181.5</v>
      </c>
      <c r="B1811" s="7">
        <f>'Prix - Colza 2'!D1811</f>
        <v>375.75</v>
      </c>
      <c r="C1811">
        <f>'Prix - Maïs grain 3'!D1811</f>
        <v>278</v>
      </c>
      <c r="F1811" s="7">
        <f>'Prix - Orge 8'!D1811</f>
        <v>251</v>
      </c>
    </row>
    <row r="1812" spans="1:6" x14ac:dyDescent="0.3">
      <c r="A1812">
        <v>179.75</v>
      </c>
      <c r="B1812" s="7">
        <f>'Prix - Colza 2'!D1812</f>
        <v>375.75</v>
      </c>
      <c r="C1812">
        <f>'Prix - Maïs grain 3'!D1812</f>
        <v>278</v>
      </c>
      <c r="F1812" s="7">
        <f>'Prix - Orge 8'!D1812</f>
        <v>254</v>
      </c>
    </row>
    <row r="1813" spans="1:6" x14ac:dyDescent="0.3">
      <c r="A1813">
        <v>178.25</v>
      </c>
      <c r="B1813" s="7">
        <f>'Prix - Colza 2'!D1813</f>
        <v>376.25</v>
      </c>
      <c r="C1813">
        <f>'Prix - Maïs grain 3'!D1813</f>
        <v>272.75</v>
      </c>
      <c r="F1813" s="7">
        <f>'Prix - Orge 8'!D1813</f>
        <v>255.75</v>
      </c>
    </row>
    <row r="1814" spans="1:6" x14ac:dyDescent="0.3">
      <c r="A1814">
        <v>178.5</v>
      </c>
      <c r="B1814" s="7">
        <f>'Prix - Colza 2'!D1814</f>
        <v>374.5</v>
      </c>
      <c r="C1814">
        <f>'Prix - Maïs grain 3'!D1814</f>
        <v>273.25</v>
      </c>
      <c r="F1814" s="7">
        <f>'Prix - Orge 8'!D1814</f>
        <v>253.5</v>
      </c>
    </row>
    <row r="1815" spans="1:6" x14ac:dyDescent="0.3">
      <c r="A1815">
        <v>177.5</v>
      </c>
      <c r="B1815" s="7">
        <f>'Prix - Colza 2'!D1815</f>
        <v>372.5</v>
      </c>
      <c r="C1815">
        <f>'Prix - Maïs grain 3'!D1815</f>
        <v>274.75</v>
      </c>
      <c r="F1815" s="7">
        <f>'Prix - Orge 8'!D1815</f>
        <v>265</v>
      </c>
    </row>
    <row r="1816" spans="1:6" x14ac:dyDescent="0.3">
      <c r="A1816">
        <v>175.5</v>
      </c>
      <c r="B1816" s="7">
        <f>'Prix - Colza 2'!D1816</f>
        <v>373.5</v>
      </c>
      <c r="C1816">
        <f>'Prix - Maïs grain 3'!D1816</f>
        <v>278.5</v>
      </c>
      <c r="F1816" s="7">
        <f>'Prix - Orge 8'!D1816</f>
        <v>260</v>
      </c>
    </row>
    <row r="1817" spans="1:6" x14ac:dyDescent="0.3">
      <c r="A1817">
        <v>174.75</v>
      </c>
      <c r="B1817" s="7">
        <f>'Prix - Colza 2'!D1817</f>
        <v>373.75</v>
      </c>
      <c r="C1817">
        <f>'Prix - Maïs grain 3'!D1817</f>
        <v>278.75</v>
      </c>
      <c r="F1817" s="7">
        <f>'Prix - Orge 8'!D1817</f>
        <v>262.5</v>
      </c>
    </row>
    <row r="1818" spans="1:6" x14ac:dyDescent="0.3">
      <c r="A1818">
        <v>175</v>
      </c>
      <c r="B1818" s="7">
        <f>'Prix - Colza 2'!D1818</f>
        <v>375.75</v>
      </c>
      <c r="C1818">
        <f>'Prix - Maïs grain 3'!D1818</f>
        <v>280</v>
      </c>
      <c r="F1818" s="7">
        <f>'Prix - Orge 8'!D1818</f>
        <v>260</v>
      </c>
    </row>
    <row r="1819" spans="1:6" x14ac:dyDescent="0.3">
      <c r="A1819">
        <v>175.75</v>
      </c>
      <c r="B1819" s="7">
        <f>'Prix - Colza 2'!D1819</f>
        <v>374.25</v>
      </c>
      <c r="C1819">
        <f>'Prix - Maïs grain 3'!D1819</f>
        <v>279.25</v>
      </c>
      <c r="F1819" s="7">
        <f>'Prix - Orge 8'!D1819</f>
        <v>254</v>
      </c>
    </row>
    <row r="1820" spans="1:6" x14ac:dyDescent="0.3">
      <c r="A1820">
        <v>172.5</v>
      </c>
      <c r="B1820" s="7">
        <f>'Prix - Colza 2'!D1820</f>
        <v>373.5</v>
      </c>
      <c r="C1820">
        <f>'Prix - Maïs grain 3'!D1820</f>
        <v>276.75</v>
      </c>
      <c r="F1820" s="7">
        <f>'Prix - Orge 8'!D1820</f>
        <v>254</v>
      </c>
    </row>
    <row r="1821" spans="1:6" x14ac:dyDescent="0.3">
      <c r="A1821">
        <v>171.25</v>
      </c>
      <c r="B1821" s="7">
        <f>'Prix - Colza 2'!D1821</f>
        <v>375.5</v>
      </c>
      <c r="C1821">
        <f>'Prix - Maïs grain 3'!D1821</f>
        <v>275.75</v>
      </c>
      <c r="F1821" s="7">
        <f>'Prix - Orge 8'!D1821</f>
        <v>255</v>
      </c>
    </row>
    <row r="1822" spans="1:6" x14ac:dyDescent="0.3">
      <c r="A1822">
        <v>171.75</v>
      </c>
      <c r="B1822" s="7">
        <f>'Prix - Colza 2'!D1822</f>
        <v>377</v>
      </c>
      <c r="C1822">
        <f>'Prix - Maïs grain 3'!D1822</f>
        <v>278</v>
      </c>
      <c r="F1822" s="7">
        <f>'Prix - Orge 8'!D1822</f>
        <v>265</v>
      </c>
    </row>
    <row r="1823" spans="1:6" x14ac:dyDescent="0.3">
      <c r="A1823">
        <v>172.75</v>
      </c>
      <c r="B1823" s="7">
        <f>'Prix - Colza 2'!D1823</f>
        <v>379</v>
      </c>
      <c r="C1823">
        <f>'Prix - Maïs grain 3'!D1823</f>
        <v>280.25</v>
      </c>
      <c r="F1823" s="7">
        <f>'Prix - Orge 8'!D1823</f>
        <v>265.5</v>
      </c>
    </row>
    <row r="1824" spans="1:6" x14ac:dyDescent="0.3">
      <c r="A1824">
        <v>173.5</v>
      </c>
      <c r="B1824" s="7">
        <f>'Prix - Colza 2'!D1824</f>
        <v>380</v>
      </c>
      <c r="C1824">
        <f>'Prix - Maïs grain 3'!D1824</f>
        <v>285.5</v>
      </c>
      <c r="F1824" s="7">
        <f>'Prix - Orge 8'!D1824</f>
        <v>267</v>
      </c>
    </row>
    <row r="1825" spans="1:6" x14ac:dyDescent="0.3">
      <c r="A1825">
        <v>171</v>
      </c>
      <c r="B1825" s="7">
        <f>'Prix - Colza 2'!D1825</f>
        <v>378.5</v>
      </c>
      <c r="C1825">
        <f>'Prix - Maïs grain 3'!D1825</f>
        <v>289</v>
      </c>
      <c r="F1825" s="7">
        <f>'Prix - Orge 8'!D1825</f>
        <v>273</v>
      </c>
    </row>
    <row r="1826" spans="1:6" x14ac:dyDescent="0.3">
      <c r="A1826">
        <v>170.25</v>
      </c>
      <c r="B1826" s="7">
        <f>'Prix - Colza 2'!D1826</f>
        <v>380.75</v>
      </c>
      <c r="C1826">
        <f>'Prix - Maïs grain 3'!D1826</f>
        <v>287.75</v>
      </c>
      <c r="F1826" s="7">
        <f>'Prix - Orge 8'!D1826</f>
        <v>270.5</v>
      </c>
    </row>
    <row r="1827" spans="1:6" x14ac:dyDescent="0.3">
      <c r="A1827">
        <v>169.75</v>
      </c>
      <c r="B1827" s="7">
        <f>'Prix - Colza 2'!D1827</f>
        <v>381</v>
      </c>
      <c r="C1827">
        <f>'Prix - Maïs grain 3'!D1827</f>
        <v>291.75</v>
      </c>
      <c r="F1827" s="7">
        <f>'Prix - Orge 8'!D1827</f>
        <v>272</v>
      </c>
    </row>
    <row r="1828" spans="1:6" x14ac:dyDescent="0.3">
      <c r="A1828">
        <v>170.5</v>
      </c>
      <c r="B1828" s="7">
        <f>'Prix - Colza 2'!D1828</f>
        <v>379.25</v>
      </c>
      <c r="C1828">
        <f>'Prix - Maïs grain 3'!D1828</f>
        <v>297</v>
      </c>
      <c r="F1828" s="7">
        <f>'Prix - Orge 8'!D1828</f>
        <v>273</v>
      </c>
    </row>
    <row r="1829" spans="1:6" x14ac:dyDescent="0.3">
      <c r="A1829">
        <v>170</v>
      </c>
      <c r="B1829" s="7">
        <f>'Prix - Colza 2'!D1829</f>
        <v>378.5</v>
      </c>
      <c r="C1829">
        <f>'Prix - Maïs grain 3'!D1829</f>
        <v>298</v>
      </c>
      <c r="F1829" s="7">
        <f>'Prix - Orge 8'!D1829</f>
        <v>280</v>
      </c>
    </row>
    <row r="1830" spans="1:6" x14ac:dyDescent="0.3">
      <c r="A1830">
        <v>170.25</v>
      </c>
      <c r="B1830" s="7">
        <f>'Prix - Colza 2'!D1830</f>
        <v>379</v>
      </c>
      <c r="C1830">
        <f>'Prix - Maïs grain 3'!D1830</f>
        <v>297</v>
      </c>
      <c r="F1830" s="7">
        <f>'Prix - Orge 8'!D1830</f>
        <v>276</v>
      </c>
    </row>
    <row r="1831" spans="1:6" x14ac:dyDescent="0.3">
      <c r="A1831">
        <v>170.75</v>
      </c>
      <c r="B1831" s="7">
        <f>'Prix - Colza 2'!D1831</f>
        <v>379.75</v>
      </c>
      <c r="C1831">
        <f>'Prix - Maïs grain 3'!D1831</f>
        <v>292.25</v>
      </c>
      <c r="F1831" s="7">
        <f>'Prix - Orge 8'!D1831</f>
        <v>271</v>
      </c>
    </row>
    <row r="1832" spans="1:6" x14ac:dyDescent="0.3">
      <c r="A1832">
        <v>169.75</v>
      </c>
      <c r="B1832" s="7">
        <f>'Prix - Colza 2'!D1832</f>
        <v>380</v>
      </c>
      <c r="C1832">
        <f>'Prix - Maïs grain 3'!D1832</f>
        <v>291.75</v>
      </c>
      <c r="F1832" s="7">
        <f>'Prix - Orge 8'!D1832</f>
        <v>273</v>
      </c>
    </row>
    <row r="1833" spans="1:6" x14ac:dyDescent="0.3">
      <c r="A1833">
        <v>169</v>
      </c>
      <c r="B1833" s="7">
        <f>'Prix - Colza 2'!D1833</f>
        <v>380</v>
      </c>
      <c r="C1833">
        <f>'Prix - Maïs grain 3'!D1833</f>
        <v>291.5</v>
      </c>
      <c r="F1833" s="7">
        <f>'Prix - Orge 8'!D1833</f>
        <v>261</v>
      </c>
    </row>
    <row r="1834" spans="1:6" x14ac:dyDescent="0.3">
      <c r="A1834">
        <v>168</v>
      </c>
      <c r="B1834" s="7">
        <f>'Prix - Colza 2'!D1834</f>
        <v>381</v>
      </c>
      <c r="C1834">
        <f>'Prix - Maïs grain 3'!D1834</f>
        <v>289.5</v>
      </c>
      <c r="F1834" s="7">
        <f>'Prix - Orge 8'!D1834</f>
        <v>257.8</v>
      </c>
    </row>
    <row r="1835" spans="1:6" x14ac:dyDescent="0.3">
      <c r="A1835">
        <v>166.75</v>
      </c>
      <c r="B1835" s="7">
        <f>'Prix - Colza 2'!D1835</f>
        <v>381.25</v>
      </c>
      <c r="C1835">
        <f>'Prix - Maïs grain 3'!D1835</f>
        <v>284.25</v>
      </c>
      <c r="F1835" s="7">
        <f>'Prix - Orge 8'!D1835</f>
        <v>263</v>
      </c>
    </row>
    <row r="1836" spans="1:6" x14ac:dyDescent="0.3">
      <c r="A1836">
        <v>166</v>
      </c>
      <c r="B1836" s="7">
        <f>'Prix - Colza 2'!D1836</f>
        <v>381</v>
      </c>
      <c r="C1836">
        <f>'Prix - Maïs grain 3'!D1836</f>
        <v>284.25</v>
      </c>
      <c r="F1836" s="7">
        <f>'Prix - Orge 8'!D1836</f>
        <v>263</v>
      </c>
    </row>
    <row r="1837" spans="1:6" x14ac:dyDescent="0.3">
      <c r="A1837">
        <v>166.25</v>
      </c>
      <c r="B1837" s="7">
        <f>'Prix - Colza 2'!D1837</f>
        <v>383.25</v>
      </c>
      <c r="C1837">
        <f>'Prix - Maïs grain 3'!D1837</f>
        <v>279</v>
      </c>
      <c r="F1837" s="7">
        <f>'Prix - Orge 8'!D1837</f>
        <v>261</v>
      </c>
    </row>
    <row r="1838" spans="1:6" x14ac:dyDescent="0.3">
      <c r="A1838">
        <v>167</v>
      </c>
      <c r="B1838" s="7">
        <f>'Prix - Colza 2'!D1838</f>
        <v>383.25</v>
      </c>
      <c r="C1838">
        <f>'Prix - Maïs grain 3'!D1838</f>
        <v>278.25</v>
      </c>
      <c r="F1838" s="7">
        <f>'Prix - Orge 8'!D1838</f>
        <v>261</v>
      </c>
    </row>
    <row r="1839" spans="1:6" x14ac:dyDescent="0.3">
      <c r="A1839">
        <v>166.75</v>
      </c>
      <c r="B1839" s="7">
        <f>'Prix - Colza 2'!D1839</f>
        <v>382.75</v>
      </c>
      <c r="C1839">
        <f>'Prix - Maïs grain 3'!D1839</f>
        <v>275.75</v>
      </c>
      <c r="F1839" s="7">
        <f>'Prix - Orge 8'!D1839</f>
        <v>257</v>
      </c>
    </row>
    <row r="1840" spans="1:6" x14ac:dyDescent="0.3">
      <c r="A1840">
        <v>168.25</v>
      </c>
      <c r="B1840" s="7">
        <f>'Prix - Colza 2'!D1840</f>
        <v>382.75</v>
      </c>
      <c r="C1840">
        <f>'Prix - Maïs grain 3'!D1840</f>
        <v>271.5</v>
      </c>
      <c r="F1840" s="7">
        <f>'Prix - Orge 8'!D1840</f>
        <v>254.5</v>
      </c>
    </row>
    <row r="1841" spans="1:6" x14ac:dyDescent="0.3">
      <c r="A1841">
        <v>170</v>
      </c>
      <c r="B1841" s="7">
        <f>'Prix - Colza 2'!D1841</f>
        <v>383.25</v>
      </c>
      <c r="C1841">
        <f>'Prix - Maïs grain 3'!D1841</f>
        <v>273.75</v>
      </c>
      <c r="F1841" s="7">
        <f>'Prix - Orge 8'!D1841</f>
        <v>257</v>
      </c>
    </row>
    <row r="1842" spans="1:6" x14ac:dyDescent="0.3">
      <c r="A1842">
        <v>169.25</v>
      </c>
      <c r="B1842" s="7">
        <f>'Prix - Colza 2'!D1842</f>
        <v>381.5</v>
      </c>
      <c r="C1842">
        <f>'Prix - Maïs grain 3'!D1842</f>
        <v>272.75</v>
      </c>
      <c r="F1842" s="7">
        <f>'Prix - Orge 8'!D1842</f>
        <v>254</v>
      </c>
    </row>
    <row r="1843" spans="1:6" x14ac:dyDescent="0.3">
      <c r="A1843">
        <v>169.5</v>
      </c>
      <c r="B1843" s="7">
        <f>'Prix - Colza 2'!D1843</f>
        <v>382.75</v>
      </c>
      <c r="C1843">
        <f>'Prix - Maïs grain 3'!D1843</f>
        <v>268.5</v>
      </c>
      <c r="F1843" s="7">
        <f>'Prix - Orge 8'!D1843</f>
        <v>254</v>
      </c>
    </row>
    <row r="1844" spans="1:6" x14ac:dyDescent="0.3">
      <c r="A1844">
        <v>170.25</v>
      </c>
      <c r="B1844" s="7">
        <f>'Prix - Colza 2'!D1844</f>
        <v>383.5</v>
      </c>
      <c r="C1844">
        <f>'Prix - Maïs grain 3'!D1844</f>
        <v>266.75</v>
      </c>
      <c r="F1844" s="7">
        <f>'Prix - Orge 8'!D1844</f>
        <v>252.25</v>
      </c>
    </row>
    <row r="1845" spans="1:6" x14ac:dyDescent="0.3">
      <c r="A1845">
        <v>171.75</v>
      </c>
      <c r="B1845" s="7">
        <f>'Prix - Colza 2'!D1845</f>
        <v>388</v>
      </c>
      <c r="C1845">
        <f>'Prix - Maïs grain 3'!D1845</f>
        <v>264.75</v>
      </c>
      <c r="F1845" s="7">
        <f>'Prix - Orge 8'!D1845</f>
        <v>252.25</v>
      </c>
    </row>
    <row r="1846" spans="1:6" x14ac:dyDescent="0.3">
      <c r="A1846">
        <v>171</v>
      </c>
      <c r="B1846" s="7">
        <f>'Prix - Colza 2'!D1846</f>
        <v>386</v>
      </c>
      <c r="C1846">
        <f>'Prix - Maïs grain 3'!D1846</f>
        <v>262.75</v>
      </c>
      <c r="F1846" s="7">
        <f>'Prix - Orge 8'!D1846</f>
        <v>254</v>
      </c>
    </row>
    <row r="1847" spans="1:6" x14ac:dyDescent="0.3">
      <c r="A1847">
        <v>171.5</v>
      </c>
      <c r="B1847" s="7">
        <f>'Prix - Colza 2'!D1847</f>
        <v>384.75</v>
      </c>
      <c r="C1847">
        <f>'Prix - Maïs grain 3'!D1847</f>
        <v>260</v>
      </c>
      <c r="F1847" s="7">
        <f>'Prix - Orge 8'!D1847</f>
        <v>250.5</v>
      </c>
    </row>
    <row r="1848" spans="1:6" x14ac:dyDescent="0.3">
      <c r="A1848">
        <v>171.75</v>
      </c>
      <c r="B1848" s="7">
        <f>'Prix - Colza 2'!D1848</f>
        <v>387</v>
      </c>
      <c r="C1848">
        <f>'Prix - Maïs grain 3'!D1848</f>
        <v>262.5</v>
      </c>
      <c r="F1848" s="7">
        <f>'Prix - Orge 8'!D1848</f>
        <v>251</v>
      </c>
    </row>
    <row r="1849" spans="1:6" x14ac:dyDescent="0.3">
      <c r="A1849">
        <v>171.25</v>
      </c>
      <c r="B1849" s="7">
        <f>'Prix - Colza 2'!D1849</f>
        <v>387.25</v>
      </c>
      <c r="C1849">
        <f>'Prix - Maïs grain 3'!D1849</f>
        <v>266</v>
      </c>
      <c r="F1849" s="7">
        <f>'Prix - Orge 8'!D1849</f>
        <v>251</v>
      </c>
    </row>
    <row r="1850" spans="1:6" x14ac:dyDescent="0.3">
      <c r="A1850">
        <v>171.75</v>
      </c>
      <c r="B1850" s="7">
        <f>'Prix - Colza 2'!D1850</f>
        <v>386.75</v>
      </c>
      <c r="C1850">
        <f>'Prix - Maïs grain 3'!D1850</f>
        <v>266</v>
      </c>
      <c r="F1850" s="7">
        <f>'Prix - Orge 8'!D1850</f>
        <v>253</v>
      </c>
    </row>
    <row r="1851" spans="1:6" x14ac:dyDescent="0.3">
      <c r="A1851">
        <v>170.25</v>
      </c>
      <c r="B1851" s="7">
        <f>'Prix - Colza 2'!D1851</f>
        <v>386.25</v>
      </c>
      <c r="C1851">
        <f>'Prix - Maïs grain 3'!D1851</f>
        <v>265</v>
      </c>
      <c r="F1851" s="7">
        <f>'Prix - Orge 8'!D1851</f>
        <v>251</v>
      </c>
    </row>
    <row r="1852" spans="1:6" x14ac:dyDescent="0.3">
      <c r="A1852">
        <v>170.75</v>
      </c>
      <c r="B1852" s="7">
        <f>'Prix - Colza 2'!D1852</f>
        <v>385.75</v>
      </c>
      <c r="C1852">
        <f>'Prix - Maïs grain 3'!D1852</f>
        <v>262.75</v>
      </c>
      <c r="F1852" s="7">
        <f>'Prix - Orge 8'!D1852</f>
        <v>247</v>
      </c>
    </row>
    <row r="1853" spans="1:6" x14ac:dyDescent="0.3">
      <c r="A1853">
        <v>173</v>
      </c>
      <c r="B1853" s="7">
        <f>'Prix - Colza 2'!D1853</f>
        <v>387.25</v>
      </c>
      <c r="C1853">
        <f>'Prix - Maïs grain 3'!D1853</f>
        <v>256.75</v>
      </c>
      <c r="F1853" s="7">
        <f>'Prix - Orge 8'!D1853</f>
        <v>243</v>
      </c>
    </row>
    <row r="1854" spans="1:6" x14ac:dyDescent="0.3">
      <c r="A1854">
        <v>174</v>
      </c>
      <c r="B1854" s="7">
        <f>'Prix - Colza 2'!D1854</f>
        <v>385.75</v>
      </c>
      <c r="C1854">
        <f>'Prix - Maïs grain 3'!D1854</f>
        <v>247</v>
      </c>
      <c r="F1854" s="7">
        <f>'Prix - Orge 8'!D1854</f>
        <v>242.5</v>
      </c>
    </row>
    <row r="1855" spans="1:6" x14ac:dyDescent="0.3">
      <c r="A1855">
        <v>174.75</v>
      </c>
      <c r="B1855" s="7">
        <f>'Prix - Colza 2'!D1855</f>
        <v>387</v>
      </c>
      <c r="C1855">
        <f>'Prix - Maïs grain 3'!D1855</f>
        <v>242</v>
      </c>
      <c r="F1855" s="7">
        <f>'Prix - Orge 8'!D1855</f>
        <v>247.25</v>
      </c>
    </row>
    <row r="1856" spans="1:6" x14ac:dyDescent="0.3">
      <c r="A1856">
        <v>175.25</v>
      </c>
      <c r="B1856" s="7">
        <f>'Prix - Colza 2'!D1856</f>
        <v>386</v>
      </c>
      <c r="C1856">
        <f>'Prix - Maïs grain 3'!D1856</f>
        <v>243.75</v>
      </c>
      <c r="F1856" s="7">
        <f>'Prix - Orge 8'!D1856</f>
        <v>250</v>
      </c>
    </row>
    <row r="1857" spans="1:6" x14ac:dyDescent="0.3">
      <c r="A1857">
        <v>174.5</v>
      </c>
      <c r="B1857" s="7">
        <f>'Prix - Colza 2'!D1857</f>
        <v>387</v>
      </c>
      <c r="C1857">
        <f>'Prix - Maïs grain 3'!D1857</f>
        <v>251.25</v>
      </c>
      <c r="F1857" s="7">
        <f>'Prix - Orge 8'!D1857</f>
        <v>254</v>
      </c>
    </row>
    <row r="1858" spans="1:6" x14ac:dyDescent="0.3">
      <c r="A1858">
        <v>176.25</v>
      </c>
      <c r="B1858" s="7">
        <f>'Prix - Colza 2'!D1858</f>
        <v>386</v>
      </c>
      <c r="C1858">
        <f>'Prix - Maïs grain 3'!D1858</f>
        <v>254.75</v>
      </c>
      <c r="F1858" s="7">
        <f>'Prix - Orge 8'!D1858</f>
        <v>254</v>
      </c>
    </row>
    <row r="1859" spans="1:6" x14ac:dyDescent="0.3">
      <c r="A1859">
        <v>176.25</v>
      </c>
      <c r="B1859" s="7">
        <f>'Prix - Colza 2'!D1859</f>
        <v>386</v>
      </c>
      <c r="C1859">
        <f>'Prix - Maïs grain 3'!D1859</f>
        <v>252.75</v>
      </c>
      <c r="F1859" s="7">
        <f>'Prix - Orge 8'!D1859</f>
        <v>255.75</v>
      </c>
    </row>
    <row r="1860" spans="1:6" x14ac:dyDescent="0.3">
      <c r="A1860">
        <v>176.5</v>
      </c>
      <c r="B1860" s="7">
        <f>'Prix - Colza 2'!D1860</f>
        <v>387</v>
      </c>
      <c r="C1860">
        <f>'Prix - Maïs grain 3'!D1860</f>
        <v>253</v>
      </c>
      <c r="F1860" s="7">
        <f>'Prix - Orge 8'!D1860</f>
        <v>267</v>
      </c>
    </row>
    <row r="1861" spans="1:6" x14ac:dyDescent="0.3">
      <c r="A1861">
        <v>178</v>
      </c>
      <c r="B1861" s="7">
        <f>'Prix - Colza 2'!D1861</f>
        <v>388.25</v>
      </c>
      <c r="C1861">
        <f>'Prix - Maïs grain 3'!D1861</f>
        <v>254.5</v>
      </c>
      <c r="F1861" s="7">
        <f>'Prix - Orge 8'!D1861</f>
        <v>263</v>
      </c>
    </row>
    <row r="1862" spans="1:6" x14ac:dyDescent="0.3">
      <c r="A1862">
        <v>178.75</v>
      </c>
      <c r="B1862" s="7">
        <f>'Prix - Colza 2'!D1862</f>
        <v>386.75</v>
      </c>
      <c r="C1862">
        <f>'Prix - Maïs grain 3'!D1862</f>
        <v>252</v>
      </c>
      <c r="F1862" s="7">
        <f>'Prix - Orge 8'!D1862</f>
        <v>257</v>
      </c>
    </row>
    <row r="1863" spans="1:6" x14ac:dyDescent="0.3">
      <c r="A1863">
        <v>177</v>
      </c>
      <c r="B1863" s="7">
        <f>'Prix - Colza 2'!D1863</f>
        <v>383.5</v>
      </c>
      <c r="C1863">
        <f>'Prix - Maïs grain 3'!D1863</f>
        <v>250.5</v>
      </c>
      <c r="F1863" s="7">
        <f>'Prix - Orge 8'!D1863</f>
        <v>257.75</v>
      </c>
    </row>
    <row r="1864" spans="1:6" x14ac:dyDescent="0.3">
      <c r="A1864">
        <v>180</v>
      </c>
      <c r="B1864" s="7">
        <f>'Prix - Colza 2'!D1864</f>
        <v>383.75</v>
      </c>
      <c r="C1864">
        <f>'Prix - Maïs grain 3'!D1864</f>
        <v>250.25</v>
      </c>
      <c r="F1864" s="7">
        <f>'Prix - Orge 8'!D1864</f>
        <v>257.5</v>
      </c>
    </row>
    <row r="1865" spans="1:6" x14ac:dyDescent="0.3">
      <c r="A1865">
        <v>180.25</v>
      </c>
      <c r="B1865" s="7">
        <f>'Prix - Colza 2'!D1865</f>
        <v>382.5</v>
      </c>
      <c r="C1865">
        <f>'Prix - Maïs grain 3'!D1865</f>
        <v>247.5</v>
      </c>
      <c r="F1865" s="7">
        <f>'Prix - Orge 8'!D1865</f>
        <v>250</v>
      </c>
    </row>
    <row r="1866" spans="1:6" x14ac:dyDescent="0.3">
      <c r="A1866">
        <v>178.25</v>
      </c>
      <c r="B1866" s="7">
        <f>'Prix - Colza 2'!D1866</f>
        <v>383.75</v>
      </c>
      <c r="C1866">
        <f>'Prix - Maïs grain 3'!D1866</f>
        <v>245</v>
      </c>
      <c r="F1866" s="7">
        <f>'Prix - Orge 8'!D1866</f>
        <v>251.5</v>
      </c>
    </row>
    <row r="1867" spans="1:6" x14ac:dyDescent="0.3">
      <c r="A1867">
        <v>180</v>
      </c>
      <c r="B1867" s="7">
        <f>'Prix - Colza 2'!D1867</f>
        <v>382.75</v>
      </c>
      <c r="C1867">
        <f>'Prix - Maïs grain 3'!D1867</f>
        <v>245</v>
      </c>
      <c r="F1867" s="7">
        <f>'Prix - Orge 8'!D1867</f>
        <v>245.5</v>
      </c>
    </row>
    <row r="1868" spans="1:6" x14ac:dyDescent="0.3">
      <c r="A1868">
        <v>181.25</v>
      </c>
      <c r="B1868" s="7">
        <f>'Prix - Colza 2'!D1868</f>
        <v>380.75</v>
      </c>
      <c r="C1868">
        <f>'Prix - Maïs grain 3'!D1868</f>
        <v>242</v>
      </c>
      <c r="F1868" s="7">
        <f>'Prix - Orge 8'!D1868</f>
        <v>245</v>
      </c>
    </row>
    <row r="1869" spans="1:6" x14ac:dyDescent="0.3">
      <c r="A1869">
        <v>181.25</v>
      </c>
      <c r="B1869" s="7">
        <f>'Prix - Colza 2'!D1869</f>
        <v>377.75</v>
      </c>
      <c r="C1869">
        <f>'Prix - Maïs grain 3'!D1869</f>
        <v>237.5</v>
      </c>
      <c r="F1869" s="7">
        <f>'Prix - Orge 8'!D1869</f>
        <v>249.67</v>
      </c>
    </row>
    <row r="1870" spans="1:6" x14ac:dyDescent="0.3">
      <c r="A1870">
        <v>180.75</v>
      </c>
      <c r="B1870" s="7">
        <f>'Prix - Colza 2'!D1870</f>
        <v>375</v>
      </c>
      <c r="C1870">
        <f>'Prix - Maïs grain 3'!D1870</f>
        <v>239.75</v>
      </c>
      <c r="F1870" s="7">
        <f>'Prix - Orge 8'!D1870</f>
        <v>250</v>
      </c>
    </row>
    <row r="1871" spans="1:6" x14ac:dyDescent="0.3">
      <c r="A1871">
        <v>181</v>
      </c>
      <c r="B1871" s="7">
        <f>'Prix - Colza 2'!D1871</f>
        <v>376</v>
      </c>
      <c r="C1871">
        <f>'Prix - Maïs grain 3'!D1871</f>
        <v>243.25</v>
      </c>
      <c r="F1871" s="7">
        <f>'Prix - Orge 8'!D1871</f>
        <v>252</v>
      </c>
    </row>
    <row r="1872" spans="1:6" x14ac:dyDescent="0.3">
      <c r="A1872">
        <v>181</v>
      </c>
      <c r="B1872" s="7">
        <f>'Prix - Colza 2'!D1872</f>
        <v>377.75</v>
      </c>
      <c r="C1872">
        <f>'Prix - Maïs grain 3'!D1872</f>
        <v>248</v>
      </c>
      <c r="F1872" s="7">
        <f>'Prix - Orge 8'!D1872</f>
        <v>256</v>
      </c>
    </row>
    <row r="1873" spans="1:6" x14ac:dyDescent="0.3">
      <c r="A1873">
        <v>180</v>
      </c>
      <c r="B1873" s="7">
        <f>'Prix - Colza 2'!D1873</f>
        <v>379.5</v>
      </c>
      <c r="C1873">
        <f>'Prix - Maïs grain 3'!D1873</f>
        <v>242.75</v>
      </c>
      <c r="F1873" s="7">
        <f>'Prix - Orge 8'!D1873</f>
        <v>256</v>
      </c>
    </row>
    <row r="1874" spans="1:6" x14ac:dyDescent="0.3">
      <c r="A1874">
        <v>181</v>
      </c>
      <c r="B1874" s="7">
        <f>'Prix - Colza 2'!D1874</f>
        <v>380.25</v>
      </c>
      <c r="C1874">
        <f>'Prix - Maïs grain 3'!D1874</f>
        <v>241</v>
      </c>
      <c r="F1874" s="7">
        <f>'Prix - Orge 8'!D1874</f>
        <v>254.5</v>
      </c>
    </row>
    <row r="1875" spans="1:6" x14ac:dyDescent="0.3">
      <c r="A1875">
        <v>179.25</v>
      </c>
      <c r="B1875" s="7">
        <f>'Prix - Colza 2'!D1875</f>
        <v>381.5</v>
      </c>
      <c r="C1875">
        <f>'Prix - Maïs grain 3'!D1875</f>
        <v>238</v>
      </c>
      <c r="F1875" s="7">
        <f>'Prix - Orge 8'!D1875</f>
        <v>253</v>
      </c>
    </row>
    <row r="1876" spans="1:6" x14ac:dyDescent="0.3">
      <c r="A1876">
        <v>179.5</v>
      </c>
      <c r="B1876" s="7">
        <f>'Prix - Colza 2'!D1876</f>
        <v>384.5</v>
      </c>
      <c r="C1876">
        <f>'Prix - Maïs grain 3'!D1876</f>
        <v>238.5</v>
      </c>
      <c r="F1876" s="7">
        <f>'Prix - Orge 8'!D1876</f>
        <v>255</v>
      </c>
    </row>
    <row r="1877" spans="1:6" x14ac:dyDescent="0.3">
      <c r="A1877">
        <v>179</v>
      </c>
      <c r="B1877" s="7">
        <f>'Prix - Colza 2'!D1877</f>
        <v>387.25</v>
      </c>
      <c r="C1877">
        <f>'Prix - Maïs grain 3'!D1877</f>
        <v>238</v>
      </c>
      <c r="F1877" s="7">
        <f>'Prix - Orge 8'!D1877</f>
        <v>258</v>
      </c>
    </row>
    <row r="1878" spans="1:6" x14ac:dyDescent="0.3">
      <c r="A1878">
        <v>178</v>
      </c>
      <c r="B1878" s="7">
        <f>'Prix - Colza 2'!D1878</f>
        <v>383.5</v>
      </c>
      <c r="C1878">
        <f>'Prix - Maïs grain 3'!D1878</f>
        <v>237.25</v>
      </c>
      <c r="F1878" s="7">
        <f>'Prix - Orge 8'!D1878</f>
        <v>261.5</v>
      </c>
    </row>
    <row r="1879" spans="1:6" x14ac:dyDescent="0.3">
      <c r="A1879">
        <v>178</v>
      </c>
      <c r="B1879" s="7">
        <f>'Prix - Colza 2'!D1879</f>
        <v>369.25</v>
      </c>
      <c r="C1879">
        <f>'Prix - Maïs grain 3'!D1879</f>
        <v>234.25</v>
      </c>
      <c r="F1879" s="7">
        <f>'Prix - Orge 8'!D1879</f>
        <v>268</v>
      </c>
    </row>
    <row r="1880" spans="1:6" x14ac:dyDescent="0.3">
      <c r="A1880">
        <v>176.75</v>
      </c>
      <c r="B1880" s="7">
        <f>'Prix - Colza 2'!D1880</f>
        <v>371.75</v>
      </c>
      <c r="C1880">
        <f>'Prix - Maïs grain 3'!D1880</f>
        <v>234</v>
      </c>
      <c r="F1880" s="7">
        <f>'Prix - Orge 8'!D1880</f>
        <v>269.5</v>
      </c>
    </row>
    <row r="1881" spans="1:6" x14ac:dyDescent="0.3">
      <c r="A1881">
        <v>177.75</v>
      </c>
      <c r="B1881" s="7">
        <f>'Prix - Colza 2'!D1881</f>
        <v>372</v>
      </c>
      <c r="C1881">
        <f>'Prix - Maïs grain 3'!D1881</f>
        <v>229.25</v>
      </c>
      <c r="F1881" s="7">
        <f>'Prix - Orge 8'!D1881</f>
        <v>277</v>
      </c>
    </row>
    <row r="1882" spans="1:6" x14ac:dyDescent="0.3">
      <c r="A1882">
        <v>178.5</v>
      </c>
      <c r="B1882" s="7">
        <f>'Prix - Colza 2'!D1882</f>
        <v>374</v>
      </c>
      <c r="C1882">
        <f>'Prix - Maïs grain 3'!D1882</f>
        <v>229.75</v>
      </c>
      <c r="F1882" s="7">
        <f>'Prix - Orge 8'!D1882</f>
        <v>306</v>
      </c>
    </row>
    <row r="1883" spans="1:6" x14ac:dyDescent="0.3">
      <c r="A1883">
        <v>178.25</v>
      </c>
      <c r="B1883" s="7">
        <f>'Prix - Colza 2'!D1883</f>
        <v>374</v>
      </c>
      <c r="C1883">
        <f>'Prix - Maïs grain 3'!D1883</f>
        <v>233</v>
      </c>
      <c r="F1883" s="7">
        <f>'Prix - Orge 8'!D1883</f>
        <v>329.5</v>
      </c>
    </row>
    <row r="1884" spans="1:6" x14ac:dyDescent="0.3">
      <c r="A1884">
        <v>178.5</v>
      </c>
      <c r="B1884" s="7">
        <f>'Prix - Colza 2'!D1884</f>
        <v>375.5</v>
      </c>
      <c r="C1884">
        <f>'Prix - Maïs grain 3'!D1884</f>
        <v>234.25</v>
      </c>
      <c r="F1884" s="7">
        <f>'Prix - Orge 8'!D1884</f>
        <v>351</v>
      </c>
    </row>
    <row r="1885" spans="1:6" x14ac:dyDescent="0.3">
      <c r="A1885">
        <v>177.25</v>
      </c>
      <c r="B1885" s="7">
        <f>'Prix - Colza 2'!D1885</f>
        <v>378.25</v>
      </c>
      <c r="C1885">
        <f>'Prix - Maïs grain 3'!D1885</f>
        <v>232</v>
      </c>
      <c r="F1885" s="7">
        <f>'Prix - Orge 8'!D1885</f>
        <v>342.5</v>
      </c>
    </row>
    <row r="1886" spans="1:6" x14ac:dyDescent="0.3">
      <c r="A1886">
        <v>178.25</v>
      </c>
      <c r="B1886" s="7">
        <f>'Prix - Colza 2'!D1886</f>
        <v>377</v>
      </c>
      <c r="C1886">
        <f>'Prix - Maïs grain 3'!D1886</f>
        <v>229</v>
      </c>
      <c r="F1886" s="7">
        <f>'Prix - Orge 8'!D1886</f>
        <v>378</v>
      </c>
    </row>
    <row r="1887" spans="1:6" x14ac:dyDescent="0.3">
      <c r="A1887">
        <v>177.5</v>
      </c>
      <c r="B1887" s="7">
        <f>'Prix - Colza 2'!D1887</f>
        <v>377.75</v>
      </c>
      <c r="C1887">
        <f>'Prix - Maïs grain 3'!D1887</f>
        <v>227.5</v>
      </c>
      <c r="F1887" s="7">
        <f>'Prix - Orge 8'!D1887</f>
        <v>401</v>
      </c>
    </row>
    <row r="1888" spans="1:6" x14ac:dyDescent="0.3">
      <c r="A1888">
        <v>177.5</v>
      </c>
      <c r="B1888" s="7">
        <f>'Prix - Colza 2'!D1888</f>
        <v>377.5</v>
      </c>
      <c r="C1888">
        <f>'Prix - Maïs grain 3'!D1888</f>
        <v>227</v>
      </c>
      <c r="F1888" s="7">
        <f>'Prix - Orge 8'!D1888</f>
        <v>390</v>
      </c>
    </row>
    <row r="1889" spans="1:6" x14ac:dyDescent="0.3">
      <c r="A1889">
        <v>177.25</v>
      </c>
      <c r="B1889" s="7">
        <f>'Prix - Colza 2'!D1889</f>
        <v>378</v>
      </c>
      <c r="C1889">
        <f>'Prix - Maïs grain 3'!D1889</f>
        <v>225.25</v>
      </c>
      <c r="F1889" s="7">
        <f>'Prix - Orge 8'!D1889</f>
        <v>385</v>
      </c>
    </row>
    <row r="1890" spans="1:6" x14ac:dyDescent="0.3">
      <c r="A1890">
        <v>178</v>
      </c>
      <c r="B1890" s="7">
        <f>'Prix - Colza 2'!D1890</f>
        <v>378</v>
      </c>
      <c r="C1890">
        <f>'Prix - Maïs grain 3'!D1890</f>
        <v>227.25</v>
      </c>
      <c r="F1890" s="7">
        <f>'Prix - Orge 8'!D1890</f>
        <v>376</v>
      </c>
    </row>
    <row r="1891" spans="1:6" x14ac:dyDescent="0.3">
      <c r="A1891">
        <v>180.25</v>
      </c>
      <c r="B1891" s="7">
        <f>'Prix - Colza 2'!D1891</f>
        <v>378</v>
      </c>
      <c r="C1891">
        <f>'Prix - Maïs grain 3'!D1891</f>
        <v>225.75</v>
      </c>
      <c r="F1891" s="7">
        <f>'Prix - Orge 8'!D1891</f>
        <v>367</v>
      </c>
    </row>
    <row r="1892" spans="1:6" x14ac:dyDescent="0.3">
      <c r="A1892">
        <v>180</v>
      </c>
      <c r="B1892" s="7">
        <f>'Prix - Colza 2'!D1892</f>
        <v>378</v>
      </c>
      <c r="C1892">
        <f>'Prix - Maïs grain 3'!D1892</f>
        <v>219.5</v>
      </c>
      <c r="F1892" s="7">
        <f>'Prix - Orge 8'!D1892</f>
        <v>368</v>
      </c>
    </row>
    <row r="1893" spans="1:6" x14ac:dyDescent="0.3">
      <c r="A1893">
        <v>179.25</v>
      </c>
      <c r="B1893" s="7">
        <f>'Prix - Colza 2'!D1893</f>
        <v>376.75</v>
      </c>
      <c r="C1893">
        <f>'Prix - Maïs grain 3'!D1893</f>
        <v>216.5</v>
      </c>
      <c r="F1893" s="7">
        <f>'Prix - Orge 8'!D1893</f>
        <v>376.5</v>
      </c>
    </row>
    <row r="1894" spans="1:6" x14ac:dyDescent="0.3">
      <c r="A1894">
        <v>179.5</v>
      </c>
      <c r="B1894" s="7">
        <f>'Prix - Colza 2'!D1894</f>
        <v>375</v>
      </c>
      <c r="C1894">
        <f>'Prix - Maïs grain 3'!D1894</f>
        <v>218.5</v>
      </c>
      <c r="F1894" s="7">
        <f>'Prix - Orge 8'!D1894</f>
        <v>378.7</v>
      </c>
    </row>
    <row r="1895" spans="1:6" x14ac:dyDescent="0.3">
      <c r="A1895">
        <v>182</v>
      </c>
      <c r="B1895" s="7">
        <f>'Prix - Colza 2'!D1895</f>
        <v>373.5</v>
      </c>
      <c r="C1895">
        <f>'Prix - Maïs grain 3'!D1895</f>
        <v>215.5</v>
      </c>
      <c r="F1895" s="7">
        <f>'Prix - Orge 8'!D1895</f>
        <v>364</v>
      </c>
    </row>
    <row r="1896" spans="1:6" x14ac:dyDescent="0.3">
      <c r="A1896">
        <v>182</v>
      </c>
      <c r="B1896" s="7">
        <f>'Prix - Colza 2'!D1896</f>
        <v>376</v>
      </c>
      <c r="C1896">
        <f>'Prix - Maïs grain 3'!D1896</f>
        <v>217.75</v>
      </c>
      <c r="F1896" s="7">
        <f>'Prix - Orge 8'!D1896</f>
        <v>362</v>
      </c>
    </row>
    <row r="1897" spans="1:6" x14ac:dyDescent="0.3">
      <c r="A1897">
        <v>183.25</v>
      </c>
      <c r="B1897" s="7">
        <f>'Prix - Colza 2'!D1897</f>
        <v>375.25</v>
      </c>
      <c r="C1897">
        <f>'Prix - Maïs grain 3'!D1897</f>
        <v>218</v>
      </c>
      <c r="F1897" s="7">
        <f>'Prix - Orge 8'!D1897</f>
        <v>380</v>
      </c>
    </row>
    <row r="1898" spans="1:6" x14ac:dyDescent="0.3">
      <c r="A1898">
        <v>185.5</v>
      </c>
      <c r="B1898" s="7">
        <f>'Prix - Colza 2'!D1898</f>
        <v>376</v>
      </c>
      <c r="C1898">
        <f>'Prix - Maïs grain 3'!D1898</f>
        <v>218.25</v>
      </c>
      <c r="F1898" s="7">
        <f>'Prix - Orge 8'!D1898</f>
        <v>383</v>
      </c>
    </row>
    <row r="1899" spans="1:6" x14ac:dyDescent="0.3">
      <c r="A1899">
        <v>186.25</v>
      </c>
      <c r="B1899" s="7">
        <f>'Prix - Colza 2'!D1899</f>
        <v>375</v>
      </c>
      <c r="C1899">
        <f>'Prix - Maïs grain 3'!D1899</f>
        <v>222</v>
      </c>
      <c r="F1899" s="7">
        <f>'Prix - Orge 8'!D1899</f>
        <v>384.5</v>
      </c>
    </row>
    <row r="1900" spans="1:6" x14ac:dyDescent="0.3">
      <c r="A1900">
        <v>186.5</v>
      </c>
      <c r="B1900" s="7">
        <f>'Prix - Colza 2'!D1900</f>
        <v>375.25</v>
      </c>
      <c r="C1900">
        <f>'Prix - Maïs grain 3'!D1900</f>
        <v>222</v>
      </c>
      <c r="F1900" s="7">
        <f>'Prix - Orge 8'!D1900</f>
        <v>382</v>
      </c>
    </row>
    <row r="1901" spans="1:6" x14ac:dyDescent="0.3">
      <c r="A1901">
        <v>185.25</v>
      </c>
      <c r="B1901" s="7">
        <f>'Prix - Colza 2'!D1901</f>
        <v>377.5</v>
      </c>
      <c r="C1901">
        <f>'Prix - Maïs grain 3'!D1901</f>
        <v>218</v>
      </c>
      <c r="F1901" s="7">
        <f>'Prix - Orge 8'!D1901</f>
        <v>377</v>
      </c>
    </row>
    <row r="1902" spans="1:6" x14ac:dyDescent="0.3">
      <c r="A1902">
        <v>184.5</v>
      </c>
      <c r="B1902" s="7">
        <f>'Prix - Colza 2'!D1902</f>
        <v>378.75</v>
      </c>
      <c r="C1902">
        <f>'Prix - Maïs grain 3'!D1902</f>
        <v>216.75</v>
      </c>
      <c r="F1902" s="7">
        <f>'Prix - Orge 8'!D1902</f>
        <v>371</v>
      </c>
    </row>
    <row r="1903" spans="1:6" x14ac:dyDescent="0.3">
      <c r="A1903">
        <v>185.75</v>
      </c>
      <c r="B1903" s="7">
        <f>'Prix - Colza 2'!D1903</f>
        <v>380.75</v>
      </c>
      <c r="C1903">
        <f>'Prix - Maïs grain 3'!D1903</f>
        <v>216</v>
      </c>
      <c r="F1903" s="7">
        <f>'Prix - Orge 8'!D1903</f>
        <v>354</v>
      </c>
    </row>
    <row r="1904" spans="1:6" x14ac:dyDescent="0.3">
      <c r="A1904">
        <v>185.25</v>
      </c>
      <c r="B1904" s="7">
        <f>'Prix - Colza 2'!D1904</f>
        <v>383.25</v>
      </c>
      <c r="C1904">
        <f>'Prix - Maïs grain 3'!D1904</f>
        <v>219.75</v>
      </c>
      <c r="F1904" s="7">
        <f>'Prix - Orge 8'!D1904</f>
        <v>369</v>
      </c>
    </row>
    <row r="1905" spans="1:6" x14ac:dyDescent="0.3">
      <c r="A1905">
        <v>183.25</v>
      </c>
      <c r="B1905" s="7">
        <f>'Prix - Colza 2'!D1905</f>
        <v>382.5</v>
      </c>
      <c r="C1905">
        <f>'Prix - Maïs grain 3'!D1905</f>
        <v>225</v>
      </c>
      <c r="F1905" s="7">
        <f>'Prix - Orge 8'!D1905</f>
        <v>362</v>
      </c>
    </row>
    <row r="1906" spans="1:6" x14ac:dyDescent="0.3">
      <c r="A1906">
        <v>182.75</v>
      </c>
      <c r="B1906" s="7">
        <f>'Prix - Colza 2'!D1906</f>
        <v>381.25</v>
      </c>
      <c r="C1906">
        <f>'Prix - Maïs grain 3'!D1906</f>
        <v>228</v>
      </c>
      <c r="F1906" s="7">
        <f>'Prix - Orge 8'!D1906</f>
        <v>365.5</v>
      </c>
    </row>
    <row r="1907" spans="1:6" x14ac:dyDescent="0.3">
      <c r="A1907">
        <v>183.5</v>
      </c>
      <c r="B1907" s="7">
        <f>'Prix - Colza 2'!D1907</f>
        <v>383</v>
      </c>
      <c r="C1907">
        <f>'Prix - Maïs grain 3'!D1907</f>
        <v>225.75</v>
      </c>
      <c r="F1907" s="7">
        <f>'Prix - Orge 8'!D1907</f>
        <v>367</v>
      </c>
    </row>
    <row r="1908" spans="1:6" x14ac:dyDescent="0.3">
      <c r="A1908">
        <v>184</v>
      </c>
      <c r="B1908" s="7">
        <f>'Prix - Colza 2'!D1908</f>
        <v>382.5</v>
      </c>
      <c r="C1908">
        <f>'Prix - Maïs grain 3'!D1908</f>
        <v>228.5</v>
      </c>
      <c r="F1908" s="7">
        <f>'Prix - Orge 8'!D1908</f>
        <v>364</v>
      </c>
    </row>
    <row r="1909" spans="1:6" x14ac:dyDescent="0.3">
      <c r="A1909">
        <v>186.5</v>
      </c>
      <c r="B1909" s="7">
        <f>'Prix - Colza 2'!D1909</f>
        <v>384.75</v>
      </c>
      <c r="C1909">
        <f>'Prix - Maïs grain 3'!D1909</f>
        <v>230.25</v>
      </c>
      <c r="F1909" s="7">
        <f>'Prix - Orge 8'!D1909</f>
        <v>365</v>
      </c>
    </row>
    <row r="1910" spans="1:6" x14ac:dyDescent="0.3">
      <c r="A1910">
        <v>186.5</v>
      </c>
      <c r="B1910" s="7">
        <f>'Prix - Colza 2'!D1910</f>
        <v>386.75</v>
      </c>
      <c r="C1910">
        <f>'Prix - Maïs grain 3'!D1910</f>
        <v>233.5</v>
      </c>
      <c r="F1910" s="7">
        <f>'Prix - Orge 8'!D1910</f>
        <v>364.5</v>
      </c>
    </row>
    <row r="1911" spans="1:6" x14ac:dyDescent="0.3">
      <c r="A1911">
        <v>186</v>
      </c>
      <c r="B1911" s="7">
        <f>'Prix - Colza 2'!D1911</f>
        <v>386</v>
      </c>
      <c r="C1911">
        <f>'Prix - Maïs grain 3'!D1911</f>
        <v>234.5</v>
      </c>
      <c r="F1911" s="7">
        <f>'Prix - Orge 8'!D1911</f>
        <v>360</v>
      </c>
    </row>
    <row r="1912" spans="1:6" x14ac:dyDescent="0.3">
      <c r="A1912">
        <v>186.75</v>
      </c>
      <c r="B1912" s="7">
        <f>'Prix - Colza 2'!D1912</f>
        <v>388.5</v>
      </c>
      <c r="C1912">
        <f>'Prix - Maïs grain 3'!D1912</f>
        <v>233</v>
      </c>
      <c r="F1912" s="7">
        <f>'Prix - Orge 8'!D1912</f>
        <v>366</v>
      </c>
    </row>
    <row r="1913" spans="1:6" x14ac:dyDescent="0.3">
      <c r="A1913">
        <v>186.75</v>
      </c>
      <c r="B1913" s="7">
        <f>'Prix - Colza 2'!D1913</f>
        <v>386.25</v>
      </c>
      <c r="C1913">
        <f>'Prix - Maïs grain 3'!D1913</f>
        <v>235.25</v>
      </c>
      <c r="F1913" s="7">
        <f>'Prix - Orge 8'!D1913</f>
        <v>380</v>
      </c>
    </row>
    <row r="1914" spans="1:6" x14ac:dyDescent="0.3">
      <c r="A1914">
        <v>187</v>
      </c>
      <c r="B1914" s="7">
        <f>'Prix - Colza 2'!D1914</f>
        <v>387</v>
      </c>
      <c r="C1914">
        <f>'Prix - Maïs grain 3'!D1914</f>
        <v>238.75</v>
      </c>
      <c r="F1914" s="7">
        <f>'Prix - Orge 8'!D1914</f>
        <v>401</v>
      </c>
    </row>
    <row r="1915" spans="1:6" x14ac:dyDescent="0.3">
      <c r="A1915">
        <v>187</v>
      </c>
      <c r="B1915" s="7">
        <f>'Prix - Colza 2'!D1915</f>
        <v>387.75</v>
      </c>
      <c r="C1915">
        <f>'Prix - Maïs grain 3'!D1915</f>
        <v>242.75</v>
      </c>
      <c r="F1915" s="7">
        <f>'Prix - Orge 8'!D1915</f>
        <v>385</v>
      </c>
    </row>
    <row r="1916" spans="1:6" x14ac:dyDescent="0.3">
      <c r="A1916">
        <v>187.75</v>
      </c>
      <c r="B1916" s="7">
        <f>'Prix - Colza 2'!D1916</f>
        <v>391</v>
      </c>
      <c r="C1916">
        <f>'Prix - Maïs grain 3'!D1916</f>
        <v>242.25</v>
      </c>
      <c r="F1916" s="7">
        <f>'Prix - Orge 8'!D1916</f>
        <v>384</v>
      </c>
    </row>
    <row r="1917" spans="1:6" x14ac:dyDescent="0.3">
      <c r="A1917">
        <v>188.5</v>
      </c>
      <c r="B1917" s="7">
        <f>'Prix - Colza 2'!D1917</f>
        <v>391.75</v>
      </c>
      <c r="C1917">
        <f>'Prix - Maïs grain 3'!D1917</f>
        <v>248.25</v>
      </c>
      <c r="F1917" s="7">
        <f>'Prix - Orge 8'!D1917</f>
        <v>384.5</v>
      </c>
    </row>
    <row r="1918" spans="1:6" x14ac:dyDescent="0.3">
      <c r="A1918">
        <v>188.25</v>
      </c>
      <c r="B1918" s="7">
        <f>'Prix - Colza 2'!D1918</f>
        <v>391.5</v>
      </c>
      <c r="C1918">
        <f>'Prix - Maïs grain 3'!D1918</f>
        <v>249</v>
      </c>
      <c r="F1918" s="7">
        <f>'Prix - Orge 8'!D1918</f>
        <v>378</v>
      </c>
    </row>
    <row r="1919" spans="1:6" x14ac:dyDescent="0.3">
      <c r="A1919">
        <v>188.75</v>
      </c>
      <c r="B1919" s="7">
        <f>'Prix - Colza 2'!D1919</f>
        <v>391</v>
      </c>
      <c r="C1919">
        <f>'Prix - Maïs grain 3'!D1919</f>
        <v>246.5</v>
      </c>
      <c r="F1919" s="7">
        <f>'Prix - Orge 8'!D1919</f>
        <v>376.5</v>
      </c>
    </row>
    <row r="1920" spans="1:6" x14ac:dyDescent="0.3">
      <c r="A1920">
        <v>188.5</v>
      </c>
      <c r="B1920" s="7">
        <f>'Prix - Colza 2'!D1920</f>
        <v>391.25</v>
      </c>
      <c r="C1920">
        <f>'Prix - Maïs grain 3'!D1920</f>
        <v>247</v>
      </c>
      <c r="F1920" s="7">
        <f>'Prix - Orge 8'!D1920</f>
        <v>375</v>
      </c>
    </row>
    <row r="1921" spans="1:6" x14ac:dyDescent="0.3">
      <c r="A1921">
        <v>188.25</v>
      </c>
      <c r="B1921" s="7">
        <f>'Prix - Colza 2'!D1921</f>
        <v>391.25</v>
      </c>
      <c r="C1921">
        <f>'Prix - Maïs grain 3'!D1921</f>
        <v>240</v>
      </c>
      <c r="F1921" s="7">
        <f>'Prix - Orge 8'!D1921</f>
        <v>387</v>
      </c>
    </row>
    <row r="1922" spans="1:6" x14ac:dyDescent="0.3">
      <c r="A1922">
        <v>188</v>
      </c>
      <c r="B1922" s="7">
        <f>'Prix - Colza 2'!D1922</f>
        <v>390.75</v>
      </c>
      <c r="C1922">
        <f>'Prix - Maïs grain 3'!D1922</f>
        <v>237</v>
      </c>
      <c r="F1922" s="7">
        <f>'Prix - Orge 8'!D1922</f>
        <v>358</v>
      </c>
    </row>
    <row r="1923" spans="1:6" x14ac:dyDescent="0.3">
      <c r="A1923">
        <v>188.75</v>
      </c>
      <c r="B1923" s="7">
        <f>'Prix - Colza 2'!D1923</f>
        <v>391.75</v>
      </c>
      <c r="C1923">
        <f>'Prix - Maïs grain 3'!D1923</f>
        <v>237</v>
      </c>
      <c r="F1923" s="7">
        <f>'Prix - Orge 8'!D1923</f>
        <v>371.7</v>
      </c>
    </row>
    <row r="1924" spans="1:6" x14ac:dyDescent="0.3">
      <c r="A1924">
        <v>189.5</v>
      </c>
      <c r="B1924" s="7">
        <f>'Prix - Colza 2'!D1924</f>
        <v>393</v>
      </c>
      <c r="C1924">
        <f>'Prix - Maïs grain 3'!D1924</f>
        <v>231</v>
      </c>
      <c r="F1924" s="7">
        <f>'Prix - Orge 8'!D1924</f>
        <v>362.5</v>
      </c>
    </row>
    <row r="1925" spans="1:6" x14ac:dyDescent="0.3">
      <c r="A1925">
        <v>189.25</v>
      </c>
      <c r="B1925" s="7">
        <f>'Prix - Colza 2'!D1925</f>
        <v>393</v>
      </c>
      <c r="C1925">
        <f>'Prix - Maïs grain 3'!D1925</f>
        <v>225.75</v>
      </c>
      <c r="F1925" s="7">
        <f>'Prix - Orge 8'!D1925</f>
        <v>365</v>
      </c>
    </row>
    <row r="1926" spans="1:6" x14ac:dyDescent="0.3">
      <c r="A1926">
        <v>189.5</v>
      </c>
      <c r="B1926" s="7">
        <f>'Prix - Colza 2'!D1926</f>
        <v>391.75</v>
      </c>
      <c r="C1926">
        <f>'Prix - Maïs grain 3'!D1926</f>
        <v>228</v>
      </c>
      <c r="F1926" s="7">
        <f>'Prix - Orge 8'!D1926</f>
        <v>0</v>
      </c>
    </row>
    <row r="1927" spans="1:6" x14ac:dyDescent="0.3">
      <c r="A1927">
        <v>191</v>
      </c>
      <c r="B1927" s="7">
        <f>'Prix - Colza 2'!D1927</f>
        <v>391.25</v>
      </c>
      <c r="C1927">
        <f>'Prix - Maïs grain 3'!D1927</f>
        <v>228.75</v>
      </c>
      <c r="F1927" s="7">
        <f>'Prix - Orge 8'!D1927</f>
        <v>374.5</v>
      </c>
    </row>
    <row r="1928" spans="1:6" x14ac:dyDescent="0.3">
      <c r="A1928">
        <v>190.75</v>
      </c>
      <c r="B1928" s="7">
        <f>'Prix - Colza 2'!D1928</f>
        <v>386.25</v>
      </c>
      <c r="C1928">
        <f>'Prix - Maïs grain 3'!D1928</f>
        <v>228.25</v>
      </c>
      <c r="F1928" s="7">
        <f>'Prix - Orge 8'!D1928</f>
        <v>383</v>
      </c>
    </row>
    <row r="1929" spans="1:6" x14ac:dyDescent="0.3">
      <c r="A1929">
        <v>188.25</v>
      </c>
      <c r="B1929" s="7">
        <f>'Prix - Colza 2'!D1929</f>
        <v>386</v>
      </c>
      <c r="C1929">
        <f>'Prix - Maïs grain 3'!D1929</f>
        <v>226.75</v>
      </c>
      <c r="F1929" s="7">
        <f>'Prix - Orge 8'!D1929</f>
        <v>395.5</v>
      </c>
    </row>
    <row r="1930" spans="1:6" x14ac:dyDescent="0.3">
      <c r="A1930">
        <v>188.75</v>
      </c>
      <c r="B1930" s="7">
        <f>'Prix - Colza 2'!D1930</f>
        <v>388.25</v>
      </c>
      <c r="C1930">
        <f>'Prix - Maïs grain 3'!D1930</f>
        <v>225.75</v>
      </c>
      <c r="F1930" s="7">
        <f>'Prix - Orge 8'!D1930</f>
        <v>400.5</v>
      </c>
    </row>
    <row r="1931" spans="1:6" x14ac:dyDescent="0.3">
      <c r="A1931">
        <v>189</v>
      </c>
      <c r="B1931" s="7">
        <f>'Prix - Colza 2'!D1931</f>
        <v>390.25</v>
      </c>
      <c r="C1931">
        <f>'Prix - Maïs grain 3'!D1931</f>
        <v>229.25</v>
      </c>
      <c r="F1931" s="7">
        <f>'Prix - Orge 8'!D1931</f>
        <v>366.33</v>
      </c>
    </row>
    <row r="1932" spans="1:6" x14ac:dyDescent="0.3">
      <c r="A1932">
        <v>190.75</v>
      </c>
      <c r="B1932" s="7">
        <f>'Prix - Colza 2'!D1932</f>
        <v>390.5</v>
      </c>
      <c r="C1932">
        <f>'Prix - Maïs grain 3'!D1932</f>
        <v>228</v>
      </c>
      <c r="F1932" s="7">
        <f>'Prix - Orge 8'!D1932</f>
        <v>343.84</v>
      </c>
    </row>
    <row r="1933" spans="1:6" x14ac:dyDescent="0.3">
      <c r="A1933">
        <v>190</v>
      </c>
      <c r="B1933" s="7">
        <f>'Prix - Colza 2'!D1933</f>
        <v>391.25</v>
      </c>
      <c r="C1933">
        <f>'Prix - Maïs grain 3'!D1933</f>
        <v>230</v>
      </c>
      <c r="F1933" s="7">
        <f>'Prix - Orge 8'!D1933</f>
        <v>339</v>
      </c>
    </row>
    <row r="1934" spans="1:6" x14ac:dyDescent="0.3">
      <c r="A1934">
        <v>190.5</v>
      </c>
      <c r="B1934" s="7">
        <f>'Prix - Colza 2'!D1934</f>
        <v>389.5</v>
      </c>
      <c r="C1934">
        <f>'Prix - Maïs grain 3'!D1934</f>
        <v>233</v>
      </c>
      <c r="F1934" s="7">
        <f>'Prix - Orge 8'!D1934</f>
        <v>355.25</v>
      </c>
    </row>
    <row r="1935" spans="1:6" x14ac:dyDescent="0.3">
      <c r="A1935">
        <v>190</v>
      </c>
      <c r="B1935" s="7">
        <f>'Prix - Colza 2'!D1935</f>
        <v>388.5</v>
      </c>
      <c r="C1935">
        <f>'Prix - Maïs grain 3'!D1935</f>
        <v>233.5</v>
      </c>
      <c r="F1935" s="7">
        <f>'Prix - Orge 8'!D1935</f>
        <v>345</v>
      </c>
    </row>
    <row r="1936" spans="1:6" x14ac:dyDescent="0.3">
      <c r="A1936">
        <v>188.75</v>
      </c>
      <c r="B1936" s="7">
        <f>'Prix - Colza 2'!D1936</f>
        <v>387.75</v>
      </c>
      <c r="C1936">
        <f>'Prix - Maïs grain 3'!D1936</f>
        <v>235</v>
      </c>
      <c r="F1936" s="7">
        <f>'Prix - Orge 8'!D1936</f>
        <v>347.5</v>
      </c>
    </row>
    <row r="1937" spans="1:6" x14ac:dyDescent="0.3">
      <c r="A1937">
        <v>188</v>
      </c>
      <c r="B1937" s="7">
        <f>'Prix - Colza 2'!D1937</f>
        <v>387</v>
      </c>
      <c r="C1937">
        <f>'Prix - Maïs grain 3'!D1937</f>
        <v>245.75</v>
      </c>
      <c r="F1937" s="7">
        <f>'Prix - Orge 8'!D1937</f>
        <v>356.2</v>
      </c>
    </row>
    <row r="1938" spans="1:6" x14ac:dyDescent="0.3">
      <c r="A1938">
        <v>186.25</v>
      </c>
      <c r="B1938" s="7">
        <f>'Prix - Colza 2'!D1938</f>
        <v>386.5</v>
      </c>
      <c r="C1938">
        <f>'Prix - Maïs grain 3'!D1938</f>
        <v>244.5</v>
      </c>
      <c r="F1938" s="7">
        <f>'Prix - Orge 8'!D1938</f>
        <v>350</v>
      </c>
    </row>
    <row r="1939" spans="1:6" x14ac:dyDescent="0.3">
      <c r="A1939">
        <v>185.5</v>
      </c>
      <c r="B1939" s="7">
        <f>'Prix - Colza 2'!D1939</f>
        <v>384.5</v>
      </c>
      <c r="C1939">
        <f>'Prix - Maïs grain 3'!D1939</f>
        <v>239.25</v>
      </c>
      <c r="F1939" s="7">
        <f>'Prix - Orge 8'!D1939</f>
        <v>355.3</v>
      </c>
    </row>
    <row r="1940" spans="1:6" x14ac:dyDescent="0.3">
      <c r="A1940">
        <v>184.75</v>
      </c>
      <c r="B1940" s="7">
        <f>'Prix - Colza 2'!D1940</f>
        <v>381.5</v>
      </c>
      <c r="C1940">
        <f>'Prix - Maïs grain 3'!D1940</f>
        <v>249</v>
      </c>
      <c r="F1940" s="7">
        <f>'Prix - Orge 8'!D1940</f>
        <v>335</v>
      </c>
    </row>
    <row r="1941" spans="1:6" x14ac:dyDescent="0.3">
      <c r="A1941">
        <v>184.25</v>
      </c>
      <c r="B1941" s="7">
        <f>'Prix - Colza 2'!D1941</f>
        <v>379</v>
      </c>
      <c r="C1941">
        <f>'Prix - Maïs grain 3'!D1941</f>
        <v>248.5</v>
      </c>
      <c r="F1941" s="7">
        <f>'Prix - Orge 8'!D1941</f>
        <v>338.5</v>
      </c>
    </row>
    <row r="1942" spans="1:6" x14ac:dyDescent="0.3">
      <c r="A1942">
        <v>185.75</v>
      </c>
      <c r="B1942" s="7">
        <f>'Prix - Colza 2'!D1942</f>
        <v>383</v>
      </c>
      <c r="C1942">
        <f>'Prix - Maïs grain 3'!D1942</f>
        <v>245.5</v>
      </c>
      <c r="F1942" s="7">
        <f>'Prix - Orge 8'!D1942</f>
        <v>322</v>
      </c>
    </row>
    <row r="1943" spans="1:6" x14ac:dyDescent="0.3">
      <c r="A1943">
        <v>186.75</v>
      </c>
      <c r="B1943" s="7">
        <f>'Prix - Colza 2'!D1943</f>
        <v>386.25</v>
      </c>
      <c r="C1943">
        <f>'Prix - Maïs grain 3'!D1943</f>
        <v>244.75</v>
      </c>
      <c r="F1943" s="7">
        <f>'Prix - Orge 8'!D1943</f>
        <v>315.5</v>
      </c>
    </row>
    <row r="1944" spans="1:6" x14ac:dyDescent="0.3">
      <c r="A1944">
        <v>186.25</v>
      </c>
      <c r="B1944" s="7">
        <f>'Prix - Colza 2'!D1944</f>
        <v>388</v>
      </c>
      <c r="C1944">
        <f>'Prix - Maïs grain 3'!D1944</f>
        <v>244.25</v>
      </c>
      <c r="F1944" s="7">
        <f>'Prix - Orge 8'!D1944</f>
        <v>320.5</v>
      </c>
    </row>
    <row r="1945" spans="1:6" x14ac:dyDescent="0.3">
      <c r="A1945">
        <v>186</v>
      </c>
      <c r="B1945" s="7">
        <f>'Prix - Colza 2'!D1945</f>
        <v>387.5</v>
      </c>
      <c r="C1945">
        <f>'Prix - Maïs grain 3'!D1945</f>
        <v>240</v>
      </c>
      <c r="F1945" s="7">
        <f>'Prix - Orge 8'!D1945</f>
        <v>324.75</v>
      </c>
    </row>
    <row r="1946" spans="1:6" x14ac:dyDescent="0.3">
      <c r="A1946">
        <v>187.25</v>
      </c>
      <c r="B1946" s="7">
        <f>'Prix - Colza 2'!D1946</f>
        <v>387</v>
      </c>
      <c r="C1946">
        <f>'Prix - Maïs grain 3'!D1946</f>
        <v>236.5</v>
      </c>
      <c r="F1946" s="7">
        <f>'Prix - Orge 8'!D1946</f>
        <v>316</v>
      </c>
    </row>
    <row r="1947" spans="1:6" x14ac:dyDescent="0.3">
      <c r="A1947">
        <v>185.75</v>
      </c>
      <c r="B1947" s="7">
        <f>'Prix - Colza 2'!D1947</f>
        <v>386</v>
      </c>
      <c r="C1947">
        <f>'Prix - Maïs grain 3'!D1947</f>
        <v>234.75</v>
      </c>
      <c r="F1947" s="7">
        <f>'Prix - Orge 8'!D1947</f>
        <v>306</v>
      </c>
    </row>
    <row r="1948" spans="1:6" x14ac:dyDescent="0.3">
      <c r="A1948">
        <v>186.25</v>
      </c>
      <c r="B1948" s="7">
        <f>'Prix - Colza 2'!D1948</f>
        <v>389.5</v>
      </c>
      <c r="C1948">
        <f>'Prix - Maïs grain 3'!D1948</f>
        <v>233.25</v>
      </c>
      <c r="F1948" s="7">
        <f>'Prix - Orge 8'!D1948</f>
        <v>297.5</v>
      </c>
    </row>
    <row r="1949" spans="1:6" x14ac:dyDescent="0.3">
      <c r="A1949">
        <v>186.25</v>
      </c>
      <c r="B1949" s="7">
        <f>'Prix - Colza 2'!D1949</f>
        <v>390</v>
      </c>
      <c r="C1949">
        <f>'Prix - Maïs grain 3'!D1949</f>
        <v>232.5</v>
      </c>
      <c r="F1949" s="7">
        <f>'Prix - Orge 8'!D1949</f>
        <v>300.25</v>
      </c>
    </row>
    <row r="1950" spans="1:6" x14ac:dyDescent="0.3">
      <c r="A1950">
        <v>187.25</v>
      </c>
      <c r="B1950" s="7">
        <f>'Prix - Colza 2'!D1950</f>
        <v>389.75</v>
      </c>
      <c r="C1950">
        <f>'Prix - Maïs grain 3'!D1950</f>
        <v>232.75</v>
      </c>
      <c r="F1950" s="7">
        <f>'Prix - Orge 8'!D1950</f>
        <v>295</v>
      </c>
    </row>
    <row r="1951" spans="1:6" x14ac:dyDescent="0.3">
      <c r="A1951">
        <v>186.75</v>
      </c>
      <c r="B1951" s="7">
        <f>'Prix - Colza 2'!D1951</f>
        <v>390.5</v>
      </c>
      <c r="C1951">
        <f>'Prix - Maïs grain 3'!D1951</f>
        <v>233</v>
      </c>
      <c r="F1951" s="7">
        <f>'Prix - Orge 8'!D1951</f>
        <v>290</v>
      </c>
    </row>
    <row r="1952" spans="1:6" x14ac:dyDescent="0.3">
      <c r="A1952">
        <v>189</v>
      </c>
      <c r="B1952" s="7">
        <f>'Prix - Colza 2'!D1952</f>
        <v>391</v>
      </c>
      <c r="C1952">
        <f>'Prix - Maïs grain 3'!D1952</f>
        <v>232.25</v>
      </c>
      <c r="F1952" s="7">
        <f>'Prix - Orge 8'!D1952</f>
        <v>302.5</v>
      </c>
    </row>
    <row r="1953" spans="1:6" x14ac:dyDescent="0.3">
      <c r="A1953">
        <v>187.75</v>
      </c>
      <c r="B1953" s="7">
        <f>'Prix - Colza 2'!D1953</f>
        <v>390.25</v>
      </c>
      <c r="C1953">
        <f>'Prix - Maïs grain 3'!D1953</f>
        <v>232.5</v>
      </c>
      <c r="F1953" s="7">
        <f>'Prix - Orge 8'!D1953</f>
        <v>317.5</v>
      </c>
    </row>
    <row r="1954" spans="1:6" x14ac:dyDescent="0.3">
      <c r="A1954">
        <v>187.25</v>
      </c>
      <c r="B1954" s="7">
        <f>'Prix - Colza 2'!D1954</f>
        <v>390.25</v>
      </c>
      <c r="C1954">
        <f>'Prix - Maïs grain 3'!D1954</f>
        <v>229.75</v>
      </c>
      <c r="F1954" s="7">
        <f>'Prix - Orge 8'!D1954</f>
        <v>310</v>
      </c>
    </row>
    <row r="1955" spans="1:6" x14ac:dyDescent="0.3">
      <c r="A1955">
        <v>187.25</v>
      </c>
      <c r="B1955" s="7">
        <f>'Prix - Colza 2'!D1955</f>
        <v>389.5</v>
      </c>
      <c r="C1955">
        <f>'Prix - Maïs grain 3'!D1955</f>
        <v>224.5</v>
      </c>
      <c r="F1955" s="7">
        <f>'Prix - Orge 8'!D1955</f>
        <v>302.5</v>
      </c>
    </row>
    <row r="1956" spans="1:6" x14ac:dyDescent="0.3">
      <c r="A1956">
        <v>184.75</v>
      </c>
      <c r="B1956" s="7">
        <f>'Prix - Colza 2'!D1956</f>
        <v>384.5</v>
      </c>
      <c r="C1956">
        <f>'Prix - Maïs grain 3'!D1956</f>
        <v>218.75</v>
      </c>
      <c r="F1956" s="7">
        <f>'Prix - Orge 8'!D1956</f>
        <v>292.5</v>
      </c>
    </row>
    <row r="1957" spans="1:6" x14ac:dyDescent="0.3">
      <c r="A1957">
        <v>184.75</v>
      </c>
      <c r="B1957" s="7">
        <f>'Prix - Colza 2'!D1957</f>
        <v>384.25</v>
      </c>
      <c r="C1957">
        <f>'Prix - Maïs grain 3'!D1957</f>
        <v>220.25</v>
      </c>
      <c r="F1957" s="7">
        <f>'Prix - Orge 8'!D1957</f>
        <v>297.5</v>
      </c>
    </row>
    <row r="1958" spans="1:6" x14ac:dyDescent="0.3">
      <c r="A1958">
        <v>185</v>
      </c>
      <c r="B1958" s="7">
        <f>'Prix - Colza 2'!D1958</f>
        <v>383.25</v>
      </c>
      <c r="C1958">
        <f>'Prix - Maïs grain 3'!D1958</f>
        <v>218</v>
      </c>
      <c r="F1958" s="7">
        <f>'Prix - Orge 8'!D1958</f>
        <v>302.5</v>
      </c>
    </row>
    <row r="1959" spans="1:6" x14ac:dyDescent="0.3">
      <c r="A1959">
        <v>183.5</v>
      </c>
      <c r="B1959" s="7">
        <f>'Prix - Colza 2'!D1959</f>
        <v>380.25</v>
      </c>
      <c r="C1959">
        <f>'Prix - Maïs grain 3'!D1959</f>
        <v>222.75</v>
      </c>
      <c r="F1959" s="7">
        <f>'Prix - Orge 8'!D1959</f>
        <v>292.5</v>
      </c>
    </row>
    <row r="1960" spans="1:6" x14ac:dyDescent="0.3">
      <c r="A1960">
        <v>181.5</v>
      </c>
      <c r="B1960" s="7">
        <f>'Prix - Colza 2'!D1960</f>
        <v>375.75</v>
      </c>
      <c r="C1960">
        <f>'Prix - Maïs grain 3'!D1960</f>
        <v>224.25</v>
      </c>
      <c r="F1960" s="7">
        <f>'Prix - Orge 8'!D1960</f>
        <v>288.5</v>
      </c>
    </row>
    <row r="1961" spans="1:6" x14ac:dyDescent="0.3">
      <c r="A1961">
        <v>181</v>
      </c>
      <c r="B1961" s="7">
        <f>'Prix - Colza 2'!D1961</f>
        <v>376.25</v>
      </c>
      <c r="C1961">
        <f>'Prix - Maïs grain 3'!D1961</f>
        <v>223</v>
      </c>
      <c r="F1961" s="7">
        <f>'Prix - Orge 8'!D1961</f>
        <v>295.67</v>
      </c>
    </row>
    <row r="1962" spans="1:6" x14ac:dyDescent="0.3">
      <c r="A1962">
        <v>182.75</v>
      </c>
      <c r="B1962" s="7">
        <f>'Prix - Colza 2'!D1962</f>
        <v>378.75</v>
      </c>
      <c r="C1962">
        <f>'Prix - Maïs grain 3'!D1962</f>
        <v>223</v>
      </c>
      <c r="F1962" s="7">
        <f>'Prix - Orge 8'!D1962</f>
        <v>305</v>
      </c>
    </row>
    <row r="1963" spans="1:6" x14ac:dyDescent="0.3">
      <c r="A1963">
        <v>183</v>
      </c>
      <c r="B1963" s="7">
        <f>'Prix - Colza 2'!D1963</f>
        <v>379.25</v>
      </c>
      <c r="C1963">
        <f>'Prix - Maïs grain 3'!D1963</f>
        <v>224.5</v>
      </c>
      <c r="F1963" s="7">
        <f>'Prix - Orge 8'!D1963</f>
        <v>301.3</v>
      </c>
    </row>
    <row r="1964" spans="1:6" x14ac:dyDescent="0.3">
      <c r="A1964">
        <v>183.25</v>
      </c>
      <c r="B1964" s="7">
        <f>'Prix - Colza 2'!D1964</f>
        <v>377.5</v>
      </c>
      <c r="C1964">
        <f>'Prix - Maïs grain 3'!D1964</f>
        <v>224</v>
      </c>
      <c r="F1964" s="7">
        <f>'Prix - Orge 8'!D1964</f>
        <v>303</v>
      </c>
    </row>
    <row r="1965" spans="1:6" x14ac:dyDescent="0.3">
      <c r="A1965">
        <v>181.25</v>
      </c>
      <c r="B1965" s="7">
        <f>'Prix - Colza 2'!D1965</f>
        <v>373.75</v>
      </c>
      <c r="C1965">
        <f>'Prix - Maïs grain 3'!D1965</f>
        <v>224.5</v>
      </c>
      <c r="F1965" s="7">
        <f>'Prix - Orge 8'!D1965</f>
        <v>304</v>
      </c>
    </row>
    <row r="1966" spans="1:6" x14ac:dyDescent="0.3">
      <c r="A1966">
        <v>179.25</v>
      </c>
      <c r="B1966" s="7">
        <f>'Prix - Colza 2'!D1966</f>
        <v>367.5</v>
      </c>
      <c r="C1966">
        <f>'Prix - Maïs grain 3'!D1966</f>
        <v>222.75</v>
      </c>
      <c r="F1966" s="7">
        <f>'Prix - Orge 8'!D1966</f>
        <v>295</v>
      </c>
    </row>
    <row r="1967" spans="1:6" x14ac:dyDescent="0.3">
      <c r="A1967">
        <v>180.75</v>
      </c>
      <c r="B1967" s="7">
        <f>'Prix - Colza 2'!D1967</f>
        <v>369.25</v>
      </c>
      <c r="C1967">
        <f>'Prix - Maïs grain 3'!D1967</f>
        <v>223.25</v>
      </c>
      <c r="F1967" s="7">
        <f>'Prix - Orge 8'!D1967</f>
        <v>299.8</v>
      </c>
    </row>
    <row r="1968" spans="1:6" x14ac:dyDescent="0.3">
      <c r="A1968">
        <v>179.5</v>
      </c>
      <c r="B1968" s="7">
        <f>'Prix - Colza 2'!D1968</f>
        <v>366.5</v>
      </c>
      <c r="C1968">
        <f>'Prix - Maïs grain 3'!D1968</f>
        <v>221.75</v>
      </c>
      <c r="F1968" s="7">
        <f>'Prix - Orge 8'!D1968</f>
        <v>297</v>
      </c>
    </row>
    <row r="1969" spans="1:6" x14ac:dyDescent="0.3">
      <c r="A1969">
        <v>179.25</v>
      </c>
      <c r="B1969" s="7">
        <f>'Prix - Colza 2'!D1969</f>
        <v>359.75</v>
      </c>
      <c r="C1969">
        <f>'Prix - Maïs grain 3'!D1969</f>
        <v>221.5</v>
      </c>
      <c r="F1969" s="7">
        <f>'Prix - Orge 8'!D1969</f>
        <v>299</v>
      </c>
    </row>
    <row r="1970" spans="1:6" x14ac:dyDescent="0.3">
      <c r="A1970">
        <v>179.25</v>
      </c>
      <c r="B1970" s="7">
        <f>'Prix - Colza 2'!D1970</f>
        <v>357</v>
      </c>
      <c r="C1970">
        <f>'Prix - Maïs grain 3'!D1970</f>
        <v>221</v>
      </c>
      <c r="F1970" s="7">
        <f>'Prix - Orge 8'!D1970</f>
        <v>303.5</v>
      </c>
    </row>
    <row r="1971" spans="1:6" x14ac:dyDescent="0.3">
      <c r="A1971">
        <v>176.75</v>
      </c>
      <c r="B1971" s="7">
        <f>'Prix - Colza 2'!D1971</f>
        <v>347.5</v>
      </c>
      <c r="C1971">
        <f>'Prix - Maïs grain 3'!D1971</f>
        <v>221</v>
      </c>
      <c r="F1971" s="7">
        <f>'Prix - Orge 8'!D1971</f>
        <v>294</v>
      </c>
    </row>
    <row r="1972" spans="1:6" x14ac:dyDescent="0.3">
      <c r="A1972">
        <v>179.75</v>
      </c>
      <c r="B1972" s="7">
        <f>'Prix - Colza 2'!D1972</f>
        <v>353</v>
      </c>
      <c r="C1972">
        <f>'Prix - Maïs grain 3'!D1972</f>
        <v>223.5</v>
      </c>
      <c r="F1972" s="7">
        <f>'Prix - Orge 8'!D1972</f>
        <v>287</v>
      </c>
    </row>
    <row r="1973" spans="1:6" x14ac:dyDescent="0.3">
      <c r="A1973">
        <v>180.75</v>
      </c>
      <c r="B1973" s="7">
        <f>'Prix - Colza 2'!D1973</f>
        <v>354</v>
      </c>
      <c r="C1973">
        <f>'Prix - Maïs grain 3'!D1973</f>
        <v>223</v>
      </c>
      <c r="F1973" s="7">
        <f>'Prix - Orge 8'!D1973</f>
        <v>272</v>
      </c>
    </row>
    <row r="1974" spans="1:6" x14ac:dyDescent="0.3">
      <c r="A1974">
        <v>184.5</v>
      </c>
      <c r="B1974" s="7">
        <f>'Prix - Colza 2'!D1974</f>
        <v>358.25</v>
      </c>
      <c r="C1974">
        <f>'Prix - Maïs grain 3'!D1974</f>
        <v>222</v>
      </c>
      <c r="F1974" s="7">
        <f>'Prix - Orge 8'!D1974</f>
        <v>274</v>
      </c>
    </row>
    <row r="1975" spans="1:6" x14ac:dyDescent="0.3">
      <c r="A1975">
        <v>187.25</v>
      </c>
      <c r="B1975" s="7">
        <f>'Prix - Colza 2'!D1975</f>
        <v>357</v>
      </c>
      <c r="C1975">
        <f>'Prix - Maïs grain 3'!D1975</f>
        <v>221.25</v>
      </c>
      <c r="F1975" s="7">
        <f>'Prix - Orge 8'!D1975</f>
        <v>279</v>
      </c>
    </row>
    <row r="1976" spans="1:6" x14ac:dyDescent="0.3">
      <c r="A1976">
        <v>190.25</v>
      </c>
      <c r="B1976" s="7">
        <f>'Prix - Colza 2'!D1976</f>
        <v>358.25</v>
      </c>
      <c r="C1976">
        <f>'Prix - Maïs grain 3'!D1976</f>
        <v>218</v>
      </c>
      <c r="F1976" s="7">
        <f>'Prix - Orge 8'!D1976</f>
        <v>290.5</v>
      </c>
    </row>
    <row r="1977" spans="1:6" x14ac:dyDescent="0.3">
      <c r="A1977">
        <v>189.25</v>
      </c>
      <c r="B1977" s="7">
        <f>'Prix - Colza 2'!D1977</f>
        <v>356.25</v>
      </c>
      <c r="C1977">
        <f>'Prix - Maïs grain 3'!D1977</f>
        <v>218.75</v>
      </c>
      <c r="F1977" s="7">
        <f>'Prix - Orge 8'!D1977</f>
        <v>292.5</v>
      </c>
    </row>
    <row r="1978" spans="1:6" x14ac:dyDescent="0.3">
      <c r="A1978">
        <v>191.5</v>
      </c>
      <c r="B1978" s="7">
        <f>'Prix - Colza 2'!D1978</f>
        <v>360.5</v>
      </c>
      <c r="C1978">
        <f>'Prix - Maïs grain 3'!D1978</f>
        <v>221</v>
      </c>
      <c r="F1978" s="7">
        <f>'Prix - Orge 8'!D1978</f>
        <v>289</v>
      </c>
    </row>
    <row r="1979" spans="1:6" x14ac:dyDescent="0.3">
      <c r="A1979">
        <v>187.25</v>
      </c>
      <c r="B1979" s="7">
        <f>'Prix - Colza 2'!D1979</f>
        <v>360.5</v>
      </c>
      <c r="C1979">
        <f>'Prix - Maïs grain 3'!D1979</f>
        <v>220</v>
      </c>
      <c r="F1979" s="7">
        <f>'Prix - Orge 8'!D1979</f>
        <v>300</v>
      </c>
    </row>
    <row r="1980" spans="1:6" x14ac:dyDescent="0.3">
      <c r="A1980">
        <v>188</v>
      </c>
      <c r="B1980" s="7">
        <f>'Prix - Colza 2'!D1980</f>
        <v>364.75</v>
      </c>
      <c r="C1980">
        <f>'Prix - Maïs grain 3'!D1980</f>
        <v>217</v>
      </c>
      <c r="F1980" s="7">
        <f>'Prix - Orge 8'!D1980</f>
        <v>295.5</v>
      </c>
    </row>
    <row r="1981" spans="1:6" x14ac:dyDescent="0.3">
      <c r="A1981">
        <v>187.75</v>
      </c>
      <c r="B1981" s="7">
        <f>'Prix - Colza 2'!D1981</f>
        <v>369</v>
      </c>
      <c r="C1981">
        <f>'Prix - Maïs grain 3'!D1981</f>
        <v>217</v>
      </c>
      <c r="F1981" s="7">
        <f>'Prix - Orge 8'!D1981</f>
        <v>291</v>
      </c>
    </row>
    <row r="1982" spans="1:6" x14ac:dyDescent="0.3">
      <c r="A1982">
        <v>189.25</v>
      </c>
      <c r="B1982" s="7">
        <f>'Prix - Colza 2'!D1982</f>
        <v>369.75</v>
      </c>
      <c r="C1982">
        <f>'Prix - Maïs grain 3'!D1982</f>
        <v>217</v>
      </c>
      <c r="F1982" s="7">
        <f>'Prix - Orge 8'!D1982</f>
        <v>293</v>
      </c>
    </row>
    <row r="1983" spans="1:6" x14ac:dyDescent="0.3">
      <c r="A1983">
        <v>187.25</v>
      </c>
      <c r="B1983" s="7">
        <f>'Prix - Colza 2'!D1983</f>
        <v>366.5</v>
      </c>
      <c r="C1983">
        <f>'Prix - Maïs grain 3'!D1983</f>
        <v>215.5</v>
      </c>
      <c r="F1983" s="7">
        <f>'Prix - Orge 8'!D1983</f>
        <v>289.5</v>
      </c>
    </row>
    <row r="1984" spans="1:6" x14ac:dyDescent="0.3">
      <c r="A1984">
        <v>186</v>
      </c>
      <c r="B1984" s="7">
        <f>'Prix - Colza 2'!D1984</f>
        <v>368.5</v>
      </c>
      <c r="C1984">
        <f>'Prix - Maïs grain 3'!D1984</f>
        <v>216.5</v>
      </c>
      <c r="F1984" s="7">
        <f>'Prix - Orge 8'!D1984</f>
        <v>288.5</v>
      </c>
    </row>
    <row r="1985" spans="1:6" x14ac:dyDescent="0.3">
      <c r="A1985">
        <v>187.5</v>
      </c>
      <c r="B1985" s="7">
        <f>'Prix - Colza 2'!D1985</f>
        <v>370.75</v>
      </c>
      <c r="C1985">
        <f>'Prix - Maïs grain 3'!D1985</f>
        <v>218.5</v>
      </c>
      <c r="F1985" s="7">
        <f>'Prix - Orge 8'!D1985</f>
        <v>289.5</v>
      </c>
    </row>
    <row r="1986" spans="1:6" x14ac:dyDescent="0.3">
      <c r="A1986">
        <v>189.75</v>
      </c>
      <c r="B1986" s="7">
        <f>'Prix - Colza 2'!D1986</f>
        <v>372.25</v>
      </c>
      <c r="C1986">
        <f>'Prix - Maïs grain 3'!D1986</f>
        <v>218.5</v>
      </c>
      <c r="F1986" s="7">
        <f>'Prix - Orge 8'!D1986</f>
        <v>293.5</v>
      </c>
    </row>
    <row r="1987" spans="1:6" x14ac:dyDescent="0.3">
      <c r="A1987">
        <v>189.5</v>
      </c>
      <c r="B1987" s="7">
        <f>'Prix - Colza 2'!D1987</f>
        <v>373.75</v>
      </c>
      <c r="C1987">
        <f>'Prix - Maïs grain 3'!D1987</f>
        <v>219.5</v>
      </c>
      <c r="F1987" s="7">
        <f>'Prix - Orge 8'!D1987</f>
        <v>295.5</v>
      </c>
    </row>
    <row r="1988" spans="1:6" x14ac:dyDescent="0.3">
      <c r="A1988">
        <v>190.75</v>
      </c>
      <c r="B1988" s="7">
        <f>'Prix - Colza 2'!D1988</f>
        <v>373</v>
      </c>
      <c r="C1988">
        <f>'Prix - Maïs grain 3'!D1988</f>
        <v>218.25</v>
      </c>
      <c r="F1988" s="7">
        <f>'Prix - Orge 8'!D1988</f>
        <v>295</v>
      </c>
    </row>
    <row r="1989" spans="1:6" x14ac:dyDescent="0.3">
      <c r="A1989">
        <v>192</v>
      </c>
      <c r="B1989" s="7">
        <f>'Prix - Colza 2'!D1989</f>
        <v>374.25</v>
      </c>
      <c r="C1989">
        <f>'Prix - Maïs grain 3'!D1989</f>
        <v>215.75</v>
      </c>
      <c r="F1989" s="7">
        <f>'Prix - Orge 8'!D1989</f>
        <v>303</v>
      </c>
    </row>
    <row r="1990" spans="1:6" x14ac:dyDescent="0.3">
      <c r="A1990">
        <v>189.75</v>
      </c>
      <c r="B1990" s="7">
        <f>'Prix - Colza 2'!D1990</f>
        <v>370.5</v>
      </c>
      <c r="C1990">
        <f>'Prix - Maïs grain 3'!D1990</f>
        <v>214</v>
      </c>
      <c r="F1990" s="7">
        <f>'Prix - Orge 8'!D1990</f>
        <v>303.38</v>
      </c>
    </row>
    <row r="1991" spans="1:6" x14ac:dyDescent="0.3">
      <c r="A1991">
        <v>187</v>
      </c>
      <c r="B1991" s="7">
        <f>'Prix - Colza 2'!D1991</f>
        <v>369.25</v>
      </c>
      <c r="C1991">
        <f>'Prix - Maïs grain 3'!D1991</f>
        <v>214.75</v>
      </c>
      <c r="F1991" s="7">
        <f>'Prix - Orge 8'!D1991</f>
        <v>301</v>
      </c>
    </row>
    <row r="1992" spans="1:6" x14ac:dyDescent="0.3">
      <c r="A1992">
        <v>187.25</v>
      </c>
      <c r="B1992" s="7">
        <f>'Prix - Colza 2'!D1992</f>
        <v>370.75</v>
      </c>
      <c r="C1992">
        <f>'Prix - Maïs grain 3'!D1992</f>
        <v>212.75</v>
      </c>
      <c r="F1992" s="7">
        <f>'Prix - Orge 8'!D1992</f>
        <v>298</v>
      </c>
    </row>
    <row r="1993" spans="1:6" x14ac:dyDescent="0.3">
      <c r="A1993">
        <v>188.5</v>
      </c>
      <c r="B1993" s="7">
        <f>'Prix - Colza 2'!D1993</f>
        <v>372</v>
      </c>
      <c r="C1993">
        <f>'Prix - Maïs grain 3'!D1993</f>
        <v>212.5</v>
      </c>
      <c r="F1993" s="7">
        <f>'Prix - Orge 8'!D1993</f>
        <v>296.67</v>
      </c>
    </row>
    <row r="1994" spans="1:6" x14ac:dyDescent="0.3">
      <c r="A1994">
        <v>192.75</v>
      </c>
      <c r="B1994" s="7">
        <f>'Prix - Colza 2'!D1994</f>
        <v>372</v>
      </c>
      <c r="C1994">
        <f>'Prix - Maïs grain 3'!D1994</f>
        <v>212</v>
      </c>
      <c r="F1994" s="7">
        <f>'Prix - Orge 8'!D1994</f>
        <v>294</v>
      </c>
    </row>
    <row r="1995" spans="1:6" x14ac:dyDescent="0.3">
      <c r="A1995">
        <v>192.25</v>
      </c>
      <c r="B1995" s="7">
        <f>'Prix - Colza 2'!D1995</f>
        <v>368</v>
      </c>
      <c r="C1995">
        <f>'Prix - Maïs grain 3'!D1995</f>
        <v>213.25</v>
      </c>
      <c r="F1995" s="7">
        <f>'Prix - Orge 8'!D1995</f>
        <v>311</v>
      </c>
    </row>
    <row r="1996" spans="1:6" x14ac:dyDescent="0.3">
      <c r="A1996">
        <v>193</v>
      </c>
      <c r="B1996" s="7">
        <f>'Prix - Colza 2'!D1996</f>
        <v>368.5</v>
      </c>
      <c r="C1996">
        <f>'Prix - Maïs grain 3'!D1996</f>
        <v>210.75</v>
      </c>
      <c r="F1996" s="7">
        <f>'Prix - Orge 8'!D1996</f>
        <v>308.5</v>
      </c>
    </row>
    <row r="1997" spans="1:6" x14ac:dyDescent="0.3">
      <c r="A1997">
        <v>193</v>
      </c>
      <c r="B1997" s="7">
        <f>'Prix - Colza 2'!D1997</f>
        <v>370</v>
      </c>
      <c r="C1997">
        <f>'Prix - Maïs grain 3'!D1997</f>
        <v>207</v>
      </c>
      <c r="F1997" s="7">
        <f>'Prix - Orge 8'!D1997</f>
        <v>309.5</v>
      </c>
    </row>
    <row r="1998" spans="1:6" x14ac:dyDescent="0.3">
      <c r="A1998">
        <v>191.75</v>
      </c>
      <c r="B1998" s="7">
        <f>'Prix - Colza 2'!D1998</f>
        <v>368.75</v>
      </c>
      <c r="C1998">
        <f>'Prix - Maïs grain 3'!D1998</f>
        <v>207</v>
      </c>
      <c r="F1998" s="7">
        <f>'Prix - Orge 8'!D1998</f>
        <v>306.75</v>
      </c>
    </row>
    <row r="1999" spans="1:6" x14ac:dyDescent="0.3">
      <c r="A1999">
        <v>189</v>
      </c>
      <c r="B1999" s="7">
        <f>'Prix - Colza 2'!D1999</f>
        <v>367.5</v>
      </c>
      <c r="C1999">
        <f>'Prix - Maïs grain 3'!D1999</f>
        <v>207</v>
      </c>
      <c r="F1999" s="7">
        <f>'Prix - Orge 8'!D1999</f>
        <v>311.25</v>
      </c>
    </row>
    <row r="2000" spans="1:6" x14ac:dyDescent="0.3">
      <c r="A2000">
        <v>187.75</v>
      </c>
      <c r="B2000" s="7">
        <f>'Prix - Colza 2'!D2000</f>
        <v>367.25</v>
      </c>
      <c r="C2000">
        <f>'Prix - Maïs grain 3'!D2000</f>
        <v>208</v>
      </c>
      <c r="F2000" s="7">
        <f>'Prix - Orge 8'!D2000</f>
        <v>313.2</v>
      </c>
    </row>
    <row r="2001" spans="1:6" x14ac:dyDescent="0.3">
      <c r="A2001">
        <v>185.25</v>
      </c>
      <c r="B2001" s="7">
        <f>'Prix - Colza 2'!D2001</f>
        <v>368.75</v>
      </c>
      <c r="C2001">
        <f>'Prix - Maïs grain 3'!D2001</f>
        <v>207.25</v>
      </c>
      <c r="F2001" s="7">
        <f>'Prix - Orge 8'!D2001</f>
        <v>314.3</v>
      </c>
    </row>
    <row r="2002" spans="1:6" x14ac:dyDescent="0.3">
      <c r="A2002">
        <v>186.5</v>
      </c>
      <c r="B2002" s="7">
        <f>'Prix - Colza 2'!D2002</f>
        <v>370.5</v>
      </c>
      <c r="C2002">
        <f>'Prix - Maïs grain 3'!D2002</f>
        <v>210.25</v>
      </c>
      <c r="F2002" s="7">
        <f>'Prix - Orge 8'!D2002</f>
        <v>311</v>
      </c>
    </row>
    <row r="2003" spans="1:6" x14ac:dyDescent="0.3">
      <c r="A2003">
        <v>186</v>
      </c>
      <c r="B2003" s="7">
        <f>'Prix - Colza 2'!D2003</f>
        <v>367.5</v>
      </c>
      <c r="C2003">
        <f>'Prix - Maïs grain 3'!D2003</f>
        <v>210.75</v>
      </c>
      <c r="F2003" s="7">
        <f>'Prix - Orge 8'!D2003</f>
        <v>311.25</v>
      </c>
    </row>
    <row r="2004" spans="1:6" x14ac:dyDescent="0.3">
      <c r="A2004">
        <v>187.75</v>
      </c>
      <c r="B2004" s="7">
        <f>'Prix - Colza 2'!D2004</f>
        <v>372.25</v>
      </c>
      <c r="C2004">
        <f>'Prix - Maïs grain 3'!D2004</f>
        <v>211.5</v>
      </c>
      <c r="F2004" s="7">
        <f>'Prix - Orge 8'!D2004</f>
        <v>307.8</v>
      </c>
    </row>
    <row r="2005" spans="1:6" x14ac:dyDescent="0.3">
      <c r="A2005">
        <v>188</v>
      </c>
      <c r="B2005" s="7">
        <f>'Prix - Colza 2'!D2005</f>
        <v>373</v>
      </c>
      <c r="C2005">
        <f>'Prix - Maïs grain 3'!D2005</f>
        <v>209.75</v>
      </c>
      <c r="F2005" s="7">
        <f>'Prix - Orge 8'!D2005</f>
        <v>308.3</v>
      </c>
    </row>
    <row r="2006" spans="1:6" x14ac:dyDescent="0.3">
      <c r="A2006">
        <v>190</v>
      </c>
      <c r="B2006" s="7">
        <f>'Prix - Colza 2'!D2006</f>
        <v>376.5</v>
      </c>
      <c r="C2006">
        <f>'Prix - Maïs grain 3'!D2006</f>
        <v>208</v>
      </c>
      <c r="F2006" s="7">
        <f>'Prix - Orge 8'!D2006</f>
        <v>310</v>
      </c>
    </row>
    <row r="2007" spans="1:6" x14ac:dyDescent="0.3">
      <c r="A2007">
        <v>190</v>
      </c>
      <c r="B2007" s="7">
        <f>'Prix - Colza 2'!D2007</f>
        <v>375.25</v>
      </c>
      <c r="C2007">
        <f>'Prix - Maïs grain 3'!D2007</f>
        <v>207.25</v>
      </c>
      <c r="F2007" s="7">
        <f>'Prix - Orge 8'!D2007</f>
        <v>322</v>
      </c>
    </row>
    <row r="2008" spans="1:6" x14ac:dyDescent="0.3">
      <c r="A2008">
        <v>189.5</v>
      </c>
      <c r="B2008" s="7">
        <f>'Prix - Colza 2'!D2008</f>
        <v>373.25</v>
      </c>
      <c r="C2008">
        <f>'Prix - Maïs grain 3'!D2008</f>
        <v>207.75</v>
      </c>
      <c r="F2008" s="7">
        <f>'Prix - Orge 8'!D2008</f>
        <v>311.5</v>
      </c>
    </row>
    <row r="2009" spans="1:6" x14ac:dyDescent="0.3">
      <c r="A2009">
        <v>188.25</v>
      </c>
      <c r="B2009" s="7">
        <f>'Prix - Colza 2'!D2009</f>
        <v>373.25</v>
      </c>
      <c r="C2009">
        <f>'Prix - Maïs grain 3'!D2009</f>
        <v>207.25</v>
      </c>
      <c r="F2009" s="7">
        <f>'Prix - Orge 8'!D2009</f>
        <v>307</v>
      </c>
    </row>
    <row r="2010" spans="1:6" x14ac:dyDescent="0.3">
      <c r="A2010">
        <v>186</v>
      </c>
      <c r="B2010" s="7">
        <f>'Prix - Colza 2'!D2010</f>
        <v>370.75</v>
      </c>
      <c r="C2010">
        <f>'Prix - Maïs grain 3'!D2010</f>
        <v>206</v>
      </c>
      <c r="F2010" s="7">
        <f>'Prix - Orge 8'!D2010</f>
        <v>311</v>
      </c>
    </row>
    <row r="2011" spans="1:6" x14ac:dyDescent="0.3">
      <c r="A2011">
        <v>187.25</v>
      </c>
      <c r="B2011" s="7">
        <f>'Prix - Colza 2'!D2011</f>
        <v>373.25</v>
      </c>
      <c r="C2011">
        <f>'Prix - Maïs grain 3'!D2011</f>
        <v>204.5</v>
      </c>
      <c r="F2011" s="7">
        <f>'Prix - Orge 8'!D2011</f>
        <v>306.5</v>
      </c>
    </row>
    <row r="2012" spans="1:6" x14ac:dyDescent="0.3">
      <c r="A2012">
        <v>188.5</v>
      </c>
      <c r="B2012" s="7">
        <f>'Prix - Colza 2'!D2012</f>
        <v>373.25</v>
      </c>
      <c r="C2012">
        <f>'Prix - Maïs grain 3'!D2012</f>
        <v>204.5</v>
      </c>
      <c r="F2012" s="7">
        <f>'Prix - Orge 8'!D2012</f>
        <v>286</v>
      </c>
    </row>
    <row r="2013" spans="1:6" x14ac:dyDescent="0.3">
      <c r="A2013">
        <v>186.75</v>
      </c>
      <c r="B2013" s="7">
        <f>'Prix - Colza 2'!D2013</f>
        <v>376.75</v>
      </c>
      <c r="C2013">
        <f>'Prix - Maïs grain 3'!D2013</f>
        <v>205.25</v>
      </c>
      <c r="F2013" s="7">
        <f>'Prix - Orge 8'!D2013</f>
        <v>295.5</v>
      </c>
    </row>
    <row r="2014" spans="1:6" x14ac:dyDescent="0.3">
      <c r="A2014">
        <v>187</v>
      </c>
      <c r="B2014" s="7">
        <f>'Prix - Colza 2'!D2014</f>
        <v>377.25</v>
      </c>
      <c r="C2014">
        <f>'Prix - Maïs grain 3'!D2014</f>
        <v>207.5</v>
      </c>
      <c r="F2014" s="7">
        <f>'Prix - Orge 8'!D2014</f>
        <v>298</v>
      </c>
    </row>
    <row r="2015" spans="1:6" x14ac:dyDescent="0.3">
      <c r="A2015">
        <v>189.75</v>
      </c>
      <c r="B2015" s="7">
        <f>'Prix - Colza 2'!D2015</f>
        <v>379.5</v>
      </c>
      <c r="C2015">
        <f>'Prix - Maïs grain 3'!D2015</f>
        <v>206.5</v>
      </c>
      <c r="F2015" s="7">
        <f>'Prix - Orge 8'!D2015</f>
        <v>303.5</v>
      </c>
    </row>
    <row r="2016" spans="1:6" x14ac:dyDescent="0.3">
      <c r="A2016">
        <v>191.5</v>
      </c>
      <c r="B2016" s="7">
        <f>'Prix - Colza 2'!D2016</f>
        <v>378.25</v>
      </c>
      <c r="C2016">
        <f>'Prix - Maïs grain 3'!D2016</f>
        <v>205.75</v>
      </c>
      <c r="F2016" s="7">
        <f>'Prix - Orge 8'!D2016</f>
        <v>303</v>
      </c>
    </row>
    <row r="2017" spans="1:6" x14ac:dyDescent="0.3">
      <c r="A2017">
        <v>190</v>
      </c>
      <c r="B2017" s="7">
        <f>'Prix - Colza 2'!D2017</f>
        <v>379.5</v>
      </c>
      <c r="C2017">
        <f>'Prix - Maïs grain 3'!D2017</f>
        <v>208.5</v>
      </c>
      <c r="F2017" s="7">
        <f>'Prix - Orge 8'!D2017</f>
        <v>299.5</v>
      </c>
    </row>
    <row r="2018" spans="1:6" x14ac:dyDescent="0.3">
      <c r="A2018">
        <v>191</v>
      </c>
      <c r="B2018" s="7">
        <f>'Prix - Colza 2'!D2018</f>
        <v>377.25</v>
      </c>
      <c r="C2018">
        <f>'Prix - Maïs grain 3'!D2018</f>
        <v>206.75</v>
      </c>
      <c r="F2018" s="7">
        <f>'Prix - Orge 8'!D2018</f>
        <v>300</v>
      </c>
    </row>
    <row r="2019" spans="1:6" x14ac:dyDescent="0.3">
      <c r="A2019">
        <v>190</v>
      </c>
      <c r="B2019" s="7">
        <f>'Prix - Colza 2'!D2019</f>
        <v>378.25</v>
      </c>
      <c r="C2019">
        <f>'Prix - Maïs grain 3'!D2019</f>
        <v>206</v>
      </c>
      <c r="F2019" s="7">
        <f>'Prix - Orge 8'!D2019</f>
        <v>299.3</v>
      </c>
    </row>
    <row r="2020" spans="1:6" x14ac:dyDescent="0.3">
      <c r="A2020">
        <v>188.75</v>
      </c>
      <c r="B2020" s="7">
        <f>'Prix - Colza 2'!D2020</f>
        <v>378.5</v>
      </c>
      <c r="C2020">
        <f>'Prix - Maïs grain 3'!D2020</f>
        <v>208.5</v>
      </c>
      <c r="F2020" s="7">
        <f>'Prix - Orge 8'!D2020</f>
        <v>310</v>
      </c>
    </row>
    <row r="2021" spans="1:6" x14ac:dyDescent="0.3">
      <c r="A2021">
        <v>189.25</v>
      </c>
      <c r="B2021" s="7">
        <f>'Prix - Colza 2'!D2021</f>
        <v>374</v>
      </c>
      <c r="C2021">
        <f>'Prix - Maïs grain 3'!D2021</f>
        <v>208.25</v>
      </c>
      <c r="F2021" s="7">
        <f>'Prix - Orge 8'!D2021</f>
        <v>305</v>
      </c>
    </row>
    <row r="2022" spans="1:6" x14ac:dyDescent="0.3">
      <c r="A2022">
        <v>190.25</v>
      </c>
      <c r="B2022" s="7">
        <f>'Prix - Colza 2'!D2022</f>
        <v>374.25</v>
      </c>
      <c r="C2022">
        <f>'Prix - Maïs grain 3'!D2022</f>
        <v>207.25</v>
      </c>
      <c r="F2022" s="7">
        <f>'Prix - Orge 8'!D2022</f>
        <v>305</v>
      </c>
    </row>
    <row r="2023" spans="1:6" x14ac:dyDescent="0.3">
      <c r="A2023">
        <v>188.75</v>
      </c>
      <c r="B2023" s="7">
        <f>'Prix - Colza 2'!D2023</f>
        <v>375</v>
      </c>
      <c r="C2023">
        <f>'Prix - Maïs grain 3'!D2023</f>
        <v>206</v>
      </c>
      <c r="F2023" s="7">
        <f>'Prix - Orge 8'!D2023</f>
        <v>301.5</v>
      </c>
    </row>
    <row r="2024" spans="1:6" x14ac:dyDescent="0.3">
      <c r="A2024">
        <v>186.75</v>
      </c>
      <c r="B2024" s="7">
        <f>'Prix - Colza 2'!D2024</f>
        <v>377.25</v>
      </c>
      <c r="C2024">
        <f>'Prix - Maïs grain 3'!D2024</f>
        <v>205.75</v>
      </c>
      <c r="F2024" s="7">
        <f>'Prix - Orge 8'!D2024</f>
        <v>297.7</v>
      </c>
    </row>
    <row r="2025" spans="1:6" x14ac:dyDescent="0.3">
      <c r="A2025">
        <v>187.25</v>
      </c>
      <c r="B2025" s="7">
        <f>'Prix - Colza 2'!D2025</f>
        <v>378.5</v>
      </c>
      <c r="C2025">
        <f>'Prix - Maïs grain 3'!D2025</f>
        <v>204.5</v>
      </c>
      <c r="F2025" s="7">
        <f>'Prix - Orge 8'!D2025</f>
        <v>295</v>
      </c>
    </row>
    <row r="2026" spans="1:6" x14ac:dyDescent="0.3">
      <c r="A2026">
        <v>189.75</v>
      </c>
      <c r="B2026" s="7">
        <f>'Prix - Colza 2'!D2026</f>
        <v>377</v>
      </c>
      <c r="C2026">
        <f>'Prix - Maïs grain 3'!D2026</f>
        <v>205.75</v>
      </c>
      <c r="F2026" s="7">
        <f>'Prix - Orge 8'!D2026</f>
        <v>296</v>
      </c>
    </row>
    <row r="2027" spans="1:6" x14ac:dyDescent="0.3">
      <c r="A2027">
        <v>188.5</v>
      </c>
      <c r="B2027" s="7">
        <f>'Prix - Colza 2'!D2027</f>
        <v>379.25</v>
      </c>
      <c r="C2027">
        <f>'Prix - Maïs grain 3'!D2027</f>
        <v>206</v>
      </c>
      <c r="F2027" s="7">
        <f>'Prix - Orge 8'!D2027</f>
        <v>295</v>
      </c>
    </row>
    <row r="2028" spans="1:6" x14ac:dyDescent="0.3">
      <c r="A2028">
        <v>187.75</v>
      </c>
      <c r="B2028" s="7">
        <f>'Prix - Colza 2'!D2028</f>
        <v>381</v>
      </c>
      <c r="C2028">
        <f>'Prix - Maïs grain 3'!D2028</f>
        <v>205.75</v>
      </c>
      <c r="F2028" s="7">
        <f>'Prix - Orge 8'!D2028</f>
        <v>284</v>
      </c>
    </row>
    <row r="2029" spans="1:6" x14ac:dyDescent="0.3">
      <c r="A2029">
        <v>186.5</v>
      </c>
      <c r="B2029" s="7">
        <f>'Prix - Colza 2'!D2029</f>
        <v>381.25</v>
      </c>
      <c r="C2029">
        <f>'Prix - Maïs grain 3'!D2029</f>
        <v>204.75</v>
      </c>
      <c r="F2029" s="7">
        <f>'Prix - Orge 8'!D2029</f>
        <v>283</v>
      </c>
    </row>
    <row r="2030" spans="1:6" x14ac:dyDescent="0.3">
      <c r="A2030">
        <v>187</v>
      </c>
      <c r="B2030" s="7">
        <f>'Prix - Colza 2'!D2030</f>
        <v>381</v>
      </c>
      <c r="C2030">
        <f>'Prix - Maïs grain 3'!D2030</f>
        <v>201</v>
      </c>
      <c r="F2030" s="7">
        <f>'Prix - Orge 8'!D2030</f>
        <v>280.5</v>
      </c>
    </row>
    <row r="2031" spans="1:6" x14ac:dyDescent="0.3">
      <c r="A2031">
        <v>184.75</v>
      </c>
      <c r="B2031" s="7">
        <f>'Prix - Colza 2'!D2031</f>
        <v>378</v>
      </c>
      <c r="C2031">
        <f>'Prix - Maïs grain 3'!D2031</f>
        <v>197.75</v>
      </c>
      <c r="F2031" s="7">
        <f>'Prix - Orge 8'!D2031</f>
        <v>295.25</v>
      </c>
    </row>
    <row r="2032" spans="1:6" x14ac:dyDescent="0.3">
      <c r="A2032">
        <v>185.75</v>
      </c>
      <c r="B2032" s="7">
        <f>'Prix - Colza 2'!D2032</f>
        <v>380.5</v>
      </c>
      <c r="C2032">
        <f>'Prix - Maïs grain 3'!D2032</f>
        <v>198.75</v>
      </c>
      <c r="F2032" s="7">
        <f>'Prix - Orge 8'!D2032</f>
        <v>288</v>
      </c>
    </row>
    <row r="2033" spans="1:6" x14ac:dyDescent="0.3">
      <c r="A2033">
        <v>183.5</v>
      </c>
      <c r="B2033" s="7">
        <f>'Prix - Colza 2'!D2033</f>
        <v>378.5</v>
      </c>
      <c r="C2033">
        <f>'Prix - Maïs grain 3'!D2033</f>
        <v>199.25</v>
      </c>
      <c r="F2033" s="7">
        <f>'Prix - Orge 8'!D2033</f>
        <v>282.5</v>
      </c>
    </row>
    <row r="2034" spans="1:6" x14ac:dyDescent="0.3">
      <c r="A2034">
        <v>182.5</v>
      </c>
      <c r="B2034" s="7">
        <f>'Prix - Colza 2'!D2034</f>
        <v>378.75</v>
      </c>
      <c r="C2034">
        <f>'Prix - Maïs grain 3'!D2034</f>
        <v>200</v>
      </c>
      <c r="F2034" s="7">
        <f>'Prix - Orge 8'!D2034</f>
        <v>283</v>
      </c>
    </row>
    <row r="2035" spans="1:6" x14ac:dyDescent="0.3">
      <c r="A2035">
        <v>182.5</v>
      </c>
      <c r="B2035" s="7">
        <f>'Prix - Colza 2'!D2035</f>
        <v>378.5</v>
      </c>
      <c r="C2035">
        <f>'Prix - Maïs grain 3'!D2035</f>
        <v>202.5</v>
      </c>
      <c r="F2035" s="7">
        <f>'Prix - Orge 8'!D2035</f>
        <v>289.5</v>
      </c>
    </row>
    <row r="2036" spans="1:6" x14ac:dyDescent="0.3">
      <c r="A2036">
        <v>182</v>
      </c>
      <c r="B2036" s="7">
        <f>'Prix - Colza 2'!D2036</f>
        <v>379.75</v>
      </c>
      <c r="C2036">
        <f>'Prix - Maïs grain 3'!D2036</f>
        <v>202.25</v>
      </c>
      <c r="F2036" s="7">
        <f>'Prix - Orge 8'!D2036</f>
        <v>279.25</v>
      </c>
    </row>
    <row r="2037" spans="1:6" x14ac:dyDescent="0.3">
      <c r="A2037">
        <v>182.75</v>
      </c>
      <c r="B2037" s="7">
        <f>'Prix - Colza 2'!D2037</f>
        <v>382.75</v>
      </c>
      <c r="C2037">
        <f>'Prix - Maïs grain 3'!D2037</f>
        <v>202.5</v>
      </c>
      <c r="F2037" s="7">
        <f>'Prix - Orge 8'!D2037</f>
        <v>279</v>
      </c>
    </row>
    <row r="2038" spans="1:6" x14ac:dyDescent="0.3">
      <c r="A2038">
        <v>181</v>
      </c>
      <c r="B2038" s="7">
        <f>'Prix - Colza 2'!D2038</f>
        <v>384.25</v>
      </c>
      <c r="C2038">
        <f>'Prix - Maïs grain 3'!D2038</f>
        <v>201.75</v>
      </c>
      <c r="F2038" s="7">
        <f>'Prix - Orge 8'!D2038</f>
        <v>277.5</v>
      </c>
    </row>
    <row r="2039" spans="1:6" x14ac:dyDescent="0.3">
      <c r="A2039">
        <v>179.75</v>
      </c>
      <c r="B2039" s="7">
        <f>'Prix - Colza 2'!D2039</f>
        <v>383</v>
      </c>
      <c r="C2039">
        <f>'Prix - Maïs grain 3'!D2039</f>
        <v>201.25</v>
      </c>
      <c r="F2039" s="7">
        <f>'Prix - Orge 8'!D2039</f>
        <v>279</v>
      </c>
    </row>
    <row r="2040" spans="1:6" x14ac:dyDescent="0.3">
      <c r="A2040">
        <v>179.75</v>
      </c>
      <c r="B2040" s="7">
        <f>'Prix - Colza 2'!D2040</f>
        <v>378.75</v>
      </c>
      <c r="C2040">
        <f>'Prix - Maïs grain 3'!D2040</f>
        <v>201</v>
      </c>
      <c r="F2040" s="7">
        <f>'Prix - Orge 8'!D2040</f>
        <v>269.5</v>
      </c>
    </row>
    <row r="2041" spans="1:6" x14ac:dyDescent="0.3">
      <c r="A2041">
        <v>180</v>
      </c>
      <c r="B2041" s="7">
        <f>'Prix - Colza 2'!D2041</f>
        <v>377</v>
      </c>
      <c r="C2041">
        <f>'Prix - Maïs grain 3'!D2041</f>
        <v>201.25</v>
      </c>
      <c r="F2041" s="7">
        <f>'Prix - Orge 8'!D2041</f>
        <v>276</v>
      </c>
    </row>
    <row r="2042" spans="1:6" x14ac:dyDescent="0.3">
      <c r="A2042">
        <v>178.75</v>
      </c>
      <c r="B2042" s="7">
        <f>'Prix - Colza 2'!D2042</f>
        <v>376.75</v>
      </c>
      <c r="C2042">
        <f>'Prix - Maïs grain 3'!D2042</f>
        <v>200.5</v>
      </c>
      <c r="F2042" s="7">
        <f>'Prix - Orge 8'!D2042</f>
        <v>281.25</v>
      </c>
    </row>
    <row r="2043" spans="1:6" x14ac:dyDescent="0.3">
      <c r="A2043">
        <v>181.75</v>
      </c>
      <c r="B2043" s="7">
        <f>'Prix - Colza 2'!D2043</f>
        <v>378</v>
      </c>
      <c r="C2043">
        <f>'Prix - Maïs grain 3'!D2043</f>
        <v>198.75</v>
      </c>
      <c r="F2043" s="7">
        <f>'Prix - Orge 8'!D2043</f>
        <v>279</v>
      </c>
    </row>
    <row r="2044" spans="1:6" x14ac:dyDescent="0.3">
      <c r="A2044">
        <v>182.75</v>
      </c>
      <c r="B2044" s="7">
        <f>'Prix - Colza 2'!D2044</f>
        <v>380</v>
      </c>
      <c r="C2044">
        <f>'Prix - Maïs grain 3'!D2044</f>
        <v>197.75</v>
      </c>
      <c r="F2044" s="7">
        <f>'Prix - Orge 8'!D2044</f>
        <v>277</v>
      </c>
    </row>
    <row r="2045" spans="1:6" x14ac:dyDescent="0.3">
      <c r="A2045">
        <v>183.5</v>
      </c>
      <c r="B2045" s="7">
        <f>'Prix - Colza 2'!D2045</f>
        <v>379</v>
      </c>
      <c r="C2045">
        <f>'Prix - Maïs grain 3'!D2045</f>
        <v>198.75</v>
      </c>
      <c r="F2045" s="7">
        <f>'Prix - Orge 8'!D2045</f>
        <v>278.5</v>
      </c>
    </row>
    <row r="2046" spans="1:6" x14ac:dyDescent="0.3">
      <c r="A2046">
        <v>182.75</v>
      </c>
      <c r="B2046" s="7">
        <f>'Prix - Colza 2'!D2046</f>
        <v>379.75</v>
      </c>
      <c r="C2046">
        <f>'Prix - Maïs grain 3'!D2046</f>
        <v>198.75</v>
      </c>
      <c r="F2046" s="7">
        <f>'Prix - Orge 8'!D2046</f>
        <v>273.5</v>
      </c>
    </row>
    <row r="2047" spans="1:6" x14ac:dyDescent="0.3">
      <c r="A2047">
        <v>184.25</v>
      </c>
      <c r="B2047" s="7">
        <f>'Prix - Colza 2'!D2047</f>
        <v>378.5</v>
      </c>
      <c r="C2047">
        <f>'Prix - Maïs grain 3'!D2047</f>
        <v>199.75</v>
      </c>
      <c r="F2047" s="7">
        <f>'Prix - Orge 8'!D2047</f>
        <v>271</v>
      </c>
    </row>
    <row r="2048" spans="1:6" x14ac:dyDescent="0.3">
      <c r="A2048">
        <v>184</v>
      </c>
      <c r="B2048" s="7">
        <f>'Prix - Colza 2'!D2048</f>
        <v>380</v>
      </c>
      <c r="C2048">
        <f>'Prix - Maïs grain 3'!D2048</f>
        <v>199.75</v>
      </c>
      <c r="F2048" s="7">
        <f>'Prix - Orge 8'!D2048</f>
        <v>267.25</v>
      </c>
    </row>
    <row r="2049" spans="1:6" x14ac:dyDescent="0.3">
      <c r="A2049">
        <v>185.5</v>
      </c>
      <c r="B2049" s="7">
        <f>'Prix - Colza 2'!D2049</f>
        <v>380</v>
      </c>
      <c r="C2049">
        <f>'Prix - Maïs grain 3'!D2049</f>
        <v>199.25</v>
      </c>
      <c r="F2049" s="7">
        <f>'Prix - Orge 8'!D2049</f>
        <v>266.5</v>
      </c>
    </row>
    <row r="2050" spans="1:6" x14ac:dyDescent="0.3">
      <c r="A2050">
        <v>187.75</v>
      </c>
      <c r="B2050" s="7">
        <f>'Prix - Colza 2'!D2050</f>
        <v>382</v>
      </c>
      <c r="C2050">
        <f>'Prix - Maïs grain 3'!D2050</f>
        <v>199</v>
      </c>
      <c r="F2050" s="7">
        <f>'Prix - Orge 8'!D2050</f>
        <v>280</v>
      </c>
    </row>
    <row r="2051" spans="1:6" x14ac:dyDescent="0.3">
      <c r="A2051">
        <v>188.75</v>
      </c>
      <c r="B2051" s="7">
        <f>'Prix - Colza 2'!D2051</f>
        <v>383.5</v>
      </c>
      <c r="C2051">
        <f>'Prix - Maïs grain 3'!D2051</f>
        <v>198.75</v>
      </c>
      <c r="F2051" s="7">
        <f>'Prix - Orge 8'!D2051</f>
        <v>278.25</v>
      </c>
    </row>
    <row r="2052" spans="1:6" x14ac:dyDescent="0.3">
      <c r="A2052">
        <v>188</v>
      </c>
      <c r="B2052" s="7">
        <f>'Prix - Colza 2'!D2052</f>
        <v>382</v>
      </c>
      <c r="C2052">
        <f>'Prix - Maïs grain 3'!D2052</f>
        <v>198.25</v>
      </c>
      <c r="F2052" s="7">
        <f>'Prix - Orge 8'!D2052</f>
        <v>270.39999999999998</v>
      </c>
    </row>
    <row r="2053" spans="1:6" x14ac:dyDescent="0.3">
      <c r="A2053">
        <v>185.75</v>
      </c>
      <c r="B2053" s="7">
        <f>'Prix - Colza 2'!D2053</f>
        <v>379.75</v>
      </c>
      <c r="F2053" s="7">
        <f>'Prix - Orge 8'!D2053</f>
        <v>270</v>
      </c>
    </row>
    <row r="2054" spans="1:6" x14ac:dyDescent="0.3">
      <c r="A2054">
        <v>186.25</v>
      </c>
      <c r="B2054" s="7">
        <f>'Prix - Colza 2'!D2054</f>
        <v>380</v>
      </c>
      <c r="F2054" s="7">
        <f>'Prix - Orge 8'!D2054</f>
        <v>270.39999999999998</v>
      </c>
    </row>
    <row r="2055" spans="1:6" x14ac:dyDescent="0.3">
      <c r="A2055">
        <v>188.5</v>
      </c>
      <c r="B2055" s="7">
        <f>'Prix - Colza 2'!D2055</f>
        <v>384.5</v>
      </c>
      <c r="F2055" s="7">
        <f>'Prix - Orge 8'!D2055</f>
        <v>275</v>
      </c>
    </row>
    <row r="2056" spans="1:6" x14ac:dyDescent="0.3">
      <c r="A2056">
        <v>187.25</v>
      </c>
      <c r="B2056" s="7">
        <f>'Prix - Colza 2'!D2056</f>
        <v>381.75</v>
      </c>
      <c r="F2056" s="7">
        <f>'Prix - Orge 8'!D2056</f>
        <v>266.3</v>
      </c>
    </row>
    <row r="2057" spans="1:6" x14ac:dyDescent="0.3">
      <c r="A2057">
        <v>186.25</v>
      </c>
      <c r="B2057" s="7">
        <f>'Prix - Colza 2'!D2057</f>
        <v>382.75</v>
      </c>
      <c r="F2057" s="7">
        <f>'Prix - Orge 8'!D2057</f>
        <v>263.5</v>
      </c>
    </row>
    <row r="2058" spans="1:6" x14ac:dyDescent="0.3">
      <c r="A2058">
        <v>183.5</v>
      </c>
      <c r="B2058" s="7">
        <f>'Prix - Colza 2'!D2058</f>
        <v>383.5</v>
      </c>
      <c r="F2058" s="7">
        <f>'Prix - Orge 8'!D2058</f>
        <v>265</v>
      </c>
    </row>
    <row r="2059" spans="1:6" x14ac:dyDescent="0.3">
      <c r="A2059">
        <v>184.75</v>
      </c>
      <c r="B2059" s="7">
        <f>'Prix - Colza 2'!D2059</f>
        <v>383</v>
      </c>
      <c r="F2059" s="7">
        <f>'Prix - Orge 8'!D2059</f>
        <v>264</v>
      </c>
    </row>
    <row r="2060" spans="1:6" x14ac:dyDescent="0.3">
      <c r="A2060">
        <v>185</v>
      </c>
      <c r="B2060" s="7">
        <f>'Prix - Colza 2'!D2060</f>
        <v>381.25</v>
      </c>
      <c r="F2060" s="7">
        <f>'Prix - Orge 8'!D2060</f>
        <v>262.83</v>
      </c>
    </row>
    <row r="2061" spans="1:6" x14ac:dyDescent="0.3">
      <c r="A2061">
        <v>184.75</v>
      </c>
      <c r="B2061" s="7">
        <f>'Prix - Colza 2'!D2061</f>
        <v>382.25</v>
      </c>
      <c r="F2061" s="7">
        <f>'Prix - Orge 8'!D2061</f>
        <v>259.5</v>
      </c>
    </row>
    <row r="2062" spans="1:6" x14ac:dyDescent="0.3">
      <c r="A2062">
        <v>186.5</v>
      </c>
      <c r="B2062" s="7">
        <f>'Prix - Colza 2'!D2062</f>
        <v>380</v>
      </c>
      <c r="F2062" s="7">
        <f>'Prix - Orge 8'!D2062</f>
        <v>264</v>
      </c>
    </row>
    <row r="2063" spans="1:6" x14ac:dyDescent="0.3">
      <c r="A2063">
        <v>183.5</v>
      </c>
      <c r="B2063" s="7">
        <f>'Prix - Colza 2'!D2063</f>
        <v>381.5</v>
      </c>
      <c r="F2063" s="7">
        <f>'Prix - Orge 8'!D2063</f>
        <v>262.5</v>
      </c>
    </row>
    <row r="2064" spans="1:6" x14ac:dyDescent="0.3">
      <c r="A2064">
        <v>182</v>
      </c>
      <c r="B2064" s="7">
        <f>'Prix - Colza 2'!D2064</f>
        <v>384.25</v>
      </c>
      <c r="F2064" s="7">
        <f>'Prix - Orge 8'!D2064</f>
        <v>260.5</v>
      </c>
    </row>
    <row r="2065" spans="1:6" x14ac:dyDescent="0.3">
      <c r="A2065">
        <v>182.5</v>
      </c>
      <c r="B2065" s="7">
        <f>'Prix - Colza 2'!D2065</f>
        <v>380.5</v>
      </c>
      <c r="F2065" s="7">
        <f>'Prix - Orge 8'!D2065</f>
        <v>258</v>
      </c>
    </row>
    <row r="2066" spans="1:6" x14ac:dyDescent="0.3">
      <c r="A2066">
        <v>182.75</v>
      </c>
      <c r="B2066" s="7">
        <f>'Prix - Colza 2'!D2066</f>
        <v>381.25</v>
      </c>
      <c r="F2066" s="7">
        <f>'Prix - Orge 8'!D2066</f>
        <v>260.5</v>
      </c>
    </row>
    <row r="2067" spans="1:6" x14ac:dyDescent="0.3">
      <c r="A2067">
        <v>182.75</v>
      </c>
      <c r="B2067" s="7">
        <f>'Prix - Colza 2'!D2067</f>
        <v>381.75</v>
      </c>
      <c r="F2067" s="7">
        <f>'Prix - Orge 8'!D2067</f>
        <v>263</v>
      </c>
    </row>
    <row r="2068" spans="1:6" x14ac:dyDescent="0.3">
      <c r="A2068">
        <v>180.75</v>
      </c>
      <c r="B2068" s="7">
        <f>'Prix - Colza 2'!D2068</f>
        <v>384</v>
      </c>
      <c r="F2068" s="7">
        <f>'Prix - Orge 8'!D2068</f>
        <v>265.5</v>
      </c>
    </row>
    <row r="2069" spans="1:6" x14ac:dyDescent="0.3">
      <c r="A2069">
        <v>180.25</v>
      </c>
      <c r="B2069" s="7">
        <f>'Prix - Colza 2'!D2069</f>
        <v>382</v>
      </c>
      <c r="F2069" s="7">
        <f>'Prix - Orge 8'!D2069</f>
        <v>265</v>
      </c>
    </row>
    <row r="2070" spans="1:6" x14ac:dyDescent="0.3">
      <c r="A2070">
        <v>179.75</v>
      </c>
      <c r="B2070" s="7">
        <f>'Prix - Colza 2'!D2070</f>
        <v>379.25</v>
      </c>
      <c r="F2070" s="7">
        <f>'Prix - Orge 8'!D2070</f>
        <v>266.8</v>
      </c>
    </row>
    <row r="2071" spans="1:6" x14ac:dyDescent="0.3">
      <c r="A2071">
        <v>179.5</v>
      </c>
      <c r="B2071" s="7">
        <f>'Prix - Colza 2'!D2071</f>
        <v>379.5</v>
      </c>
      <c r="F2071" s="7">
        <f>'Prix - Orge 8'!D2071</f>
        <v>262.5</v>
      </c>
    </row>
    <row r="2072" spans="1:6" x14ac:dyDescent="0.3">
      <c r="A2072">
        <v>178.25</v>
      </c>
      <c r="B2072" s="7">
        <f>'Prix - Colza 2'!D2072</f>
        <v>377.25</v>
      </c>
      <c r="F2072" s="7">
        <f>'Prix - Orge 8'!D2072</f>
        <v>262</v>
      </c>
    </row>
    <row r="2073" spans="1:6" x14ac:dyDescent="0.3">
      <c r="A2073">
        <v>177.5</v>
      </c>
      <c r="B2073" s="7">
        <f>'Prix - Colza 2'!D2073</f>
        <v>375</v>
      </c>
      <c r="F2073" s="7">
        <f>'Prix - Orge 8'!D2073</f>
        <v>262</v>
      </c>
    </row>
    <row r="2074" spans="1:6" x14ac:dyDescent="0.3">
      <c r="A2074">
        <v>178.25</v>
      </c>
      <c r="B2074" s="7">
        <f>'Prix - Colza 2'!D2074</f>
        <v>373.5</v>
      </c>
      <c r="F2074" s="7">
        <f>'Prix - Orge 8'!D2074</f>
        <v>261</v>
      </c>
    </row>
    <row r="2075" spans="1:6" x14ac:dyDescent="0.3">
      <c r="A2075">
        <v>177.75</v>
      </c>
      <c r="B2075" s="7">
        <f>'Prix - Colza 2'!D2075</f>
        <v>376.5</v>
      </c>
      <c r="F2075" s="7">
        <f>'Prix - Orge 8'!D2075</f>
        <v>265.25</v>
      </c>
    </row>
    <row r="2076" spans="1:6" x14ac:dyDescent="0.3">
      <c r="A2076">
        <v>178.5</v>
      </c>
      <c r="B2076" s="7">
        <f>'Prix - Colza 2'!D2076</f>
        <v>377.5</v>
      </c>
      <c r="F2076" s="7">
        <f>'Prix - Orge 8'!D2076</f>
        <v>268.5</v>
      </c>
    </row>
    <row r="2077" spans="1:6" x14ac:dyDescent="0.3">
      <c r="A2077">
        <v>180.25</v>
      </c>
      <c r="B2077" s="7">
        <f>'Prix - Colza 2'!D2077</f>
        <v>376</v>
      </c>
      <c r="F2077" s="7">
        <f>'Prix - Orge 8'!D2077</f>
        <v>271</v>
      </c>
    </row>
    <row r="2078" spans="1:6" x14ac:dyDescent="0.3">
      <c r="A2078">
        <v>182.5</v>
      </c>
      <c r="B2078" s="7">
        <f>'Prix - Colza 2'!D2078</f>
        <v>377.75</v>
      </c>
      <c r="F2078" s="7">
        <f>'Prix - Orge 8'!D2078</f>
        <v>270</v>
      </c>
    </row>
    <row r="2079" spans="1:6" x14ac:dyDescent="0.3">
      <c r="A2079">
        <v>180.75</v>
      </c>
      <c r="B2079" s="7">
        <f>'Prix - Colza 2'!D2079</f>
        <v>381.75</v>
      </c>
      <c r="F2079" s="7">
        <f>'Prix - Orge 8'!D2079</f>
        <v>274</v>
      </c>
    </row>
    <row r="2080" spans="1:6" x14ac:dyDescent="0.3">
      <c r="A2080">
        <v>181.75</v>
      </c>
      <c r="B2080" s="7">
        <f>'Prix - Colza 2'!D2080</f>
        <v>379.75</v>
      </c>
      <c r="F2080" s="7">
        <f>'Prix - Orge 8'!D2080</f>
        <v>275</v>
      </c>
    </row>
    <row r="2081" spans="1:6" x14ac:dyDescent="0.3">
      <c r="A2081">
        <v>181.25</v>
      </c>
      <c r="B2081" s="7">
        <f>'Prix - Colza 2'!D2081</f>
        <v>379.5</v>
      </c>
      <c r="F2081" s="7">
        <f>'Prix - Orge 8'!D2081</f>
        <v>276</v>
      </c>
    </row>
    <row r="2082" spans="1:6" x14ac:dyDescent="0.3">
      <c r="A2082">
        <v>183.75</v>
      </c>
      <c r="B2082" s="7">
        <f>'Prix - Colza 2'!D2082</f>
        <v>379.75</v>
      </c>
      <c r="F2082" s="7">
        <f>'Prix - Orge 8'!D2082</f>
        <v>278.3</v>
      </c>
    </row>
    <row r="2083" spans="1:6" x14ac:dyDescent="0.3">
      <c r="A2083">
        <v>182.5</v>
      </c>
      <c r="B2083" s="7">
        <f>'Prix - Colza 2'!D2083</f>
        <v>379.75</v>
      </c>
      <c r="F2083" s="7">
        <f>'Prix - Orge 8'!D2083</f>
        <v>271.5</v>
      </c>
    </row>
    <row r="2084" spans="1:6" x14ac:dyDescent="0.3">
      <c r="A2084">
        <v>184.25</v>
      </c>
      <c r="B2084" s="7">
        <f>'Prix - Colza 2'!D2084</f>
        <v>381.25</v>
      </c>
      <c r="F2084" s="7">
        <f>'Prix - Orge 8'!D2084</f>
        <v>272.10000000000002</v>
      </c>
    </row>
    <row r="2085" spans="1:6" x14ac:dyDescent="0.3">
      <c r="A2085">
        <v>184</v>
      </c>
      <c r="B2085" s="7">
        <f>'Prix - Colza 2'!D2085</f>
        <v>383.5</v>
      </c>
      <c r="F2085" s="7">
        <f>'Prix - Orge 8'!D2085</f>
        <v>274</v>
      </c>
    </row>
    <row r="2086" spans="1:6" x14ac:dyDescent="0.3">
      <c r="A2086">
        <v>186.75</v>
      </c>
      <c r="B2086" s="7">
        <f>'Prix - Colza 2'!D2086</f>
        <v>384.5</v>
      </c>
      <c r="F2086" s="7">
        <f>'Prix - Orge 8'!D2086</f>
        <v>269.5</v>
      </c>
    </row>
    <row r="2087" spans="1:6" x14ac:dyDescent="0.3">
      <c r="A2087">
        <v>186.5</v>
      </c>
      <c r="B2087" s="7">
        <f>'Prix - Colza 2'!D2087</f>
        <v>382.25</v>
      </c>
      <c r="F2087" s="7">
        <f>'Prix - Orge 8'!D2087</f>
        <v>267</v>
      </c>
    </row>
    <row r="2088" spans="1:6" x14ac:dyDescent="0.3">
      <c r="A2088">
        <v>185.5</v>
      </c>
      <c r="B2088" s="7">
        <f>'Prix - Colza 2'!D2088</f>
        <v>383</v>
      </c>
      <c r="F2088" s="7">
        <f>'Prix - Orge 8'!D2088</f>
        <v>263</v>
      </c>
    </row>
    <row r="2089" spans="1:6" x14ac:dyDescent="0.3">
      <c r="A2089">
        <v>187.5</v>
      </c>
      <c r="B2089" s="7">
        <f>'Prix - Colza 2'!D2089</f>
        <v>382.25</v>
      </c>
      <c r="F2089" s="7">
        <f>'Prix - Orge 8'!D2089</f>
        <v>264.2</v>
      </c>
    </row>
    <row r="2090" spans="1:6" x14ac:dyDescent="0.3">
      <c r="A2090">
        <v>188</v>
      </c>
      <c r="B2090" s="7">
        <f>'Prix - Colza 2'!D2090</f>
        <v>383.75</v>
      </c>
      <c r="F2090" s="7">
        <f>'Prix - Orge 8'!D2090</f>
        <v>263</v>
      </c>
    </row>
    <row r="2091" spans="1:6" x14ac:dyDescent="0.3">
      <c r="A2091">
        <v>188</v>
      </c>
      <c r="B2091" s="7">
        <f>'Prix - Colza 2'!D2091</f>
        <v>384</v>
      </c>
      <c r="F2091" s="7">
        <f>'Prix - Orge 8'!D2091</f>
        <v>262.5</v>
      </c>
    </row>
    <row r="2092" spans="1:6" x14ac:dyDescent="0.3">
      <c r="A2092">
        <v>188.25</v>
      </c>
      <c r="B2092" s="7">
        <f>'Prix - Colza 2'!D2092</f>
        <v>384.5</v>
      </c>
      <c r="F2092" s="7">
        <f>'Prix - Orge 8'!D2092</f>
        <v>261</v>
      </c>
    </row>
    <row r="2093" spans="1:6" x14ac:dyDescent="0.3">
      <c r="A2093">
        <v>188.5</v>
      </c>
      <c r="B2093" s="7">
        <f>'Prix - Colza 2'!D2093</f>
        <v>384.25</v>
      </c>
      <c r="F2093" s="7">
        <f>'Prix - Orge 8'!D2093</f>
        <v>266</v>
      </c>
    </row>
    <row r="2094" spans="1:6" x14ac:dyDescent="0.3">
      <c r="A2094">
        <v>188.75</v>
      </c>
      <c r="B2094" s="7">
        <f>'Prix - Colza 2'!D2094</f>
        <v>383.75</v>
      </c>
      <c r="F2094" s="7">
        <f>'Prix - Orge 8'!D2094</f>
        <v>268.2</v>
      </c>
    </row>
    <row r="2095" spans="1:6" x14ac:dyDescent="0.3">
      <c r="A2095">
        <v>188.75</v>
      </c>
      <c r="B2095" s="7">
        <f>'Prix - Colza 2'!D2095</f>
        <v>381.75</v>
      </c>
      <c r="F2095" s="7">
        <f>'Prix - Orge 8'!D2095</f>
        <v>261.7</v>
      </c>
    </row>
    <row r="2096" spans="1:6" x14ac:dyDescent="0.3">
      <c r="A2096">
        <v>189.75</v>
      </c>
      <c r="B2096" s="7">
        <f>'Prix - Colza 2'!D2096</f>
        <v>379</v>
      </c>
      <c r="F2096" s="7">
        <f>'Prix - Orge 8'!D2096</f>
        <v>262.25</v>
      </c>
    </row>
    <row r="2097" spans="1:6" x14ac:dyDescent="0.3">
      <c r="A2097">
        <v>188.5</v>
      </c>
      <c r="B2097" s="7">
        <f>'Prix - Colza 2'!D2097</f>
        <v>382.25</v>
      </c>
      <c r="F2097" s="7">
        <f>'Prix - Orge 8'!D2097</f>
        <v>259.7</v>
      </c>
    </row>
    <row r="2098" spans="1:6" x14ac:dyDescent="0.3">
      <c r="A2098">
        <v>188.75</v>
      </c>
      <c r="B2098" s="7">
        <f>'Prix - Colza 2'!D2098</f>
        <v>384.25</v>
      </c>
      <c r="F2098" s="7">
        <f>'Prix - Orge 8'!D2098</f>
        <v>260</v>
      </c>
    </row>
    <row r="2099" spans="1:6" x14ac:dyDescent="0.3">
      <c r="A2099">
        <v>186.75</v>
      </c>
      <c r="B2099" s="7">
        <f>'Prix - Colza 2'!D2099</f>
        <v>387.5</v>
      </c>
      <c r="F2099" s="7">
        <f>'Prix - Orge 8'!D2099</f>
        <v>253.7</v>
      </c>
    </row>
    <row r="2100" spans="1:6" x14ac:dyDescent="0.3">
      <c r="A2100">
        <v>188</v>
      </c>
      <c r="B2100" s="7">
        <f>'Prix - Colza 2'!D2100</f>
        <v>393.25</v>
      </c>
      <c r="F2100" s="7">
        <f>'Prix - Orge 8'!D2100</f>
        <v>260.2</v>
      </c>
    </row>
    <row r="2101" spans="1:6" x14ac:dyDescent="0.3">
      <c r="A2101">
        <v>191.75</v>
      </c>
      <c r="B2101" s="7">
        <f>'Prix - Colza 2'!D2101</f>
        <v>392.5</v>
      </c>
      <c r="F2101" s="7">
        <f>'Prix - Orge 8'!D2101</f>
        <v>258.60000000000002</v>
      </c>
    </row>
    <row r="2102" spans="1:6" x14ac:dyDescent="0.3">
      <c r="A2102">
        <v>194.5</v>
      </c>
      <c r="B2102" s="7">
        <f>'Prix - Colza 2'!D2102</f>
        <v>395</v>
      </c>
      <c r="F2102" s="7">
        <f>'Prix - Orge 8'!D2102</f>
        <v>261</v>
      </c>
    </row>
    <row r="2103" spans="1:6" x14ac:dyDescent="0.3">
      <c r="A2103">
        <v>193.25</v>
      </c>
      <c r="B2103" s="7">
        <f>'Prix - Colza 2'!D2103</f>
        <v>391</v>
      </c>
      <c r="F2103" s="7">
        <f>'Prix - Orge 8'!D2103</f>
        <v>262</v>
      </c>
    </row>
    <row r="2104" spans="1:6" x14ac:dyDescent="0.3">
      <c r="A2104">
        <v>194.75</v>
      </c>
      <c r="B2104" s="7">
        <f>'Prix - Colza 2'!D2104</f>
        <v>391</v>
      </c>
      <c r="F2104" s="7">
        <f>'Prix - Orge 8'!D2104</f>
        <v>260</v>
      </c>
    </row>
    <row r="2105" spans="1:6" x14ac:dyDescent="0.3">
      <c r="A2105">
        <v>194</v>
      </c>
      <c r="B2105" s="7">
        <f>'Prix - Colza 2'!D2105</f>
        <v>386.25</v>
      </c>
      <c r="F2105" s="7">
        <f>'Prix - Orge 8'!D2105</f>
        <v>252.5</v>
      </c>
    </row>
    <row r="2106" spans="1:6" x14ac:dyDescent="0.3">
      <c r="A2106">
        <v>192.25</v>
      </c>
      <c r="B2106" s="7">
        <f>'Prix - Colza 2'!D2106</f>
        <v>380.75</v>
      </c>
      <c r="F2106" s="7">
        <f>'Prix - Orge 8'!D2106</f>
        <v>255.1</v>
      </c>
    </row>
    <row r="2107" spans="1:6" x14ac:dyDescent="0.3">
      <c r="A2107">
        <v>192.25</v>
      </c>
      <c r="B2107" s="7">
        <f>'Prix - Colza 2'!D2107</f>
        <v>384.5</v>
      </c>
      <c r="F2107" s="7">
        <f>'Prix - Orge 8'!D2107</f>
        <v>242.3</v>
      </c>
    </row>
    <row r="2108" spans="1:6" x14ac:dyDescent="0.3">
      <c r="A2108">
        <v>193.25</v>
      </c>
      <c r="B2108" s="7">
        <f>'Prix - Colza 2'!D2108</f>
        <v>384</v>
      </c>
      <c r="F2108" s="7">
        <f>'Prix - Orge 8'!D2108</f>
        <v>243.7</v>
      </c>
    </row>
    <row r="2109" spans="1:6" x14ac:dyDescent="0.3">
      <c r="A2109">
        <v>192.25</v>
      </c>
      <c r="B2109" s="7">
        <f>'Prix - Colza 2'!D2109</f>
        <v>380.75</v>
      </c>
      <c r="F2109" s="7">
        <f>'Prix - Orge 8'!D2109</f>
        <v>252.5</v>
      </c>
    </row>
    <row r="2110" spans="1:6" x14ac:dyDescent="0.3">
      <c r="A2110">
        <v>197.75</v>
      </c>
      <c r="B2110" s="7">
        <f>'Prix - Colza 2'!D2110</f>
        <v>385</v>
      </c>
      <c r="F2110" s="7">
        <f>'Prix - Orge 8'!D2110</f>
        <v>254.2</v>
      </c>
    </row>
    <row r="2111" spans="1:6" x14ac:dyDescent="0.3">
      <c r="A2111">
        <v>197</v>
      </c>
      <c r="B2111" s="7">
        <f>'Prix - Colza 2'!D2111</f>
        <v>389.25</v>
      </c>
      <c r="F2111" s="7">
        <f>'Prix - Orge 8'!D2111</f>
        <v>262</v>
      </c>
    </row>
    <row r="2112" spans="1:6" x14ac:dyDescent="0.3">
      <c r="A2112">
        <v>196.75</v>
      </c>
      <c r="B2112" s="7">
        <f>'Prix - Colza 2'!D2112</f>
        <v>389.5</v>
      </c>
      <c r="F2112" s="7">
        <f>'Prix - Orge 8'!D2112</f>
        <v>262</v>
      </c>
    </row>
    <row r="2113" spans="1:6" x14ac:dyDescent="0.3">
      <c r="A2113">
        <v>197.75</v>
      </c>
      <c r="B2113" s="7">
        <f>'Prix - Colza 2'!D2113</f>
        <v>389.75</v>
      </c>
      <c r="F2113" s="7">
        <f>'Prix - Orge 8'!D2113</f>
        <v>256</v>
      </c>
    </row>
    <row r="2114" spans="1:6" x14ac:dyDescent="0.3">
      <c r="A2114">
        <v>200</v>
      </c>
      <c r="B2114" s="7">
        <f>'Prix - Colza 2'!D2114</f>
        <v>392.5</v>
      </c>
      <c r="F2114" s="7">
        <f>'Prix - Orge 8'!D2114</f>
        <v>251.5</v>
      </c>
    </row>
    <row r="2115" spans="1:6" x14ac:dyDescent="0.3">
      <c r="A2115">
        <v>200.5</v>
      </c>
      <c r="B2115" s="7">
        <f>'Prix - Colza 2'!D2115</f>
        <v>391</v>
      </c>
      <c r="F2115" s="7">
        <f>'Prix - Orge 8'!D2115</f>
        <v>245</v>
      </c>
    </row>
    <row r="2116" spans="1:6" x14ac:dyDescent="0.3">
      <c r="A2116">
        <v>199</v>
      </c>
      <c r="B2116" s="7">
        <f>'Prix - Colza 2'!D2116</f>
        <v>390.5</v>
      </c>
      <c r="F2116" s="7">
        <f>'Prix - Orge 8'!D2116</f>
        <v>240.5</v>
      </c>
    </row>
    <row r="2117" spans="1:6" x14ac:dyDescent="0.3">
      <c r="A2117">
        <v>200.25</v>
      </c>
      <c r="B2117" s="7">
        <f>'Prix - Colza 2'!D2117</f>
        <v>393.75</v>
      </c>
      <c r="F2117" s="7">
        <f>'Prix - Orge 8'!D2117</f>
        <v>236</v>
      </c>
    </row>
    <row r="2118" spans="1:6" x14ac:dyDescent="0.3">
      <c r="A2118">
        <v>200.75</v>
      </c>
      <c r="B2118" s="7">
        <f>'Prix - Colza 2'!D2118</f>
        <v>388</v>
      </c>
      <c r="F2118" s="7">
        <f>'Prix - Orge 8'!D2118</f>
        <v>235</v>
      </c>
    </row>
    <row r="2119" spans="1:6" x14ac:dyDescent="0.3">
      <c r="A2119">
        <v>202.75</v>
      </c>
      <c r="B2119" s="7">
        <f>'Prix - Colza 2'!D2119</f>
        <v>391</v>
      </c>
      <c r="F2119" s="7">
        <f>'Prix - Orge 8'!D2119</f>
        <v>229.5</v>
      </c>
    </row>
    <row r="2120" spans="1:6" x14ac:dyDescent="0.3">
      <c r="A2120">
        <v>203.5</v>
      </c>
      <c r="B2120" s="7">
        <f>'Prix - Colza 2'!D2120</f>
        <v>390.25</v>
      </c>
      <c r="F2120" s="7">
        <f>'Prix - Orge 8'!D2120</f>
        <v>224</v>
      </c>
    </row>
    <row r="2121" spans="1:6" x14ac:dyDescent="0.3">
      <c r="A2121">
        <v>206.75</v>
      </c>
      <c r="B2121" s="7">
        <f>'Prix - Colza 2'!D2121</f>
        <v>389</v>
      </c>
      <c r="F2121" s="7">
        <f>'Prix - Orge 8'!D2121</f>
        <v>231</v>
      </c>
    </row>
    <row r="2122" spans="1:6" x14ac:dyDescent="0.3">
      <c r="A2122">
        <v>209</v>
      </c>
      <c r="B2122" s="7">
        <f>'Prix - Colza 2'!D2122</f>
        <v>384.25</v>
      </c>
      <c r="F2122" s="7">
        <f>'Prix - Orge 8'!D2122</f>
        <v>244.5</v>
      </c>
    </row>
    <row r="2123" spans="1:6" x14ac:dyDescent="0.3">
      <c r="A2123">
        <v>211.75</v>
      </c>
      <c r="B2123" s="7">
        <f>'Prix - Colza 2'!D2123</f>
        <v>383.5</v>
      </c>
      <c r="F2123" s="7">
        <f>'Prix - Orge 8'!D2123</f>
        <v>215</v>
      </c>
    </row>
    <row r="2124" spans="1:6" x14ac:dyDescent="0.3">
      <c r="A2124">
        <v>211.25</v>
      </c>
      <c r="B2124" s="7">
        <f>'Prix - Colza 2'!D2124</f>
        <v>385.75</v>
      </c>
      <c r="F2124" s="7">
        <f>'Prix - Orge 8'!D2124</f>
        <v>216</v>
      </c>
    </row>
    <row r="2125" spans="1:6" x14ac:dyDescent="0.3">
      <c r="A2125">
        <v>211.25</v>
      </c>
      <c r="B2125" s="7">
        <f>'Prix - Colza 2'!D2125</f>
        <v>387.5</v>
      </c>
      <c r="F2125" s="7">
        <f>'Prix - Orge 8'!D2125</f>
        <v>216</v>
      </c>
    </row>
    <row r="2126" spans="1:6" x14ac:dyDescent="0.3">
      <c r="A2126">
        <v>209</v>
      </c>
      <c r="B2126" s="7">
        <f>'Prix - Colza 2'!D2126</f>
        <v>385.75</v>
      </c>
      <c r="F2126" s="7">
        <f>'Prix - Orge 8'!D2126</f>
        <v>211.75</v>
      </c>
    </row>
    <row r="2127" spans="1:6" x14ac:dyDescent="0.3">
      <c r="A2127">
        <v>209.75</v>
      </c>
      <c r="B2127" s="7">
        <f>'Prix - Colza 2'!D2127</f>
        <v>385</v>
      </c>
      <c r="F2127" s="7">
        <f>'Prix - Orge 8'!D2127</f>
        <v>208.7</v>
      </c>
    </row>
    <row r="2128" spans="1:6" x14ac:dyDescent="0.3">
      <c r="A2128">
        <v>207.25</v>
      </c>
      <c r="B2128" s="7">
        <f>'Prix - Colza 2'!D2128</f>
        <v>383.25</v>
      </c>
      <c r="F2128" s="7">
        <f>'Prix - Orge 8'!D2128</f>
        <v>202.75</v>
      </c>
    </row>
    <row r="2129" spans="1:6" x14ac:dyDescent="0.3">
      <c r="A2129">
        <v>205.75</v>
      </c>
      <c r="B2129" s="7">
        <f>'Prix - Colza 2'!D2129</f>
        <v>382</v>
      </c>
      <c r="F2129" s="7">
        <f>'Prix - Orge 8'!D2129</f>
        <v>204.3</v>
      </c>
    </row>
    <row r="2130" spans="1:6" x14ac:dyDescent="0.3">
      <c r="A2130">
        <v>204</v>
      </c>
      <c r="B2130" s="7">
        <f>'Prix - Colza 2'!D2130</f>
        <v>377.25</v>
      </c>
      <c r="F2130" s="7">
        <f>'Prix - Orge 8'!D2130</f>
        <v>205</v>
      </c>
    </row>
    <row r="2131" spans="1:6" x14ac:dyDescent="0.3">
      <c r="A2131">
        <v>205</v>
      </c>
      <c r="B2131" s="7">
        <f>'Prix - Colza 2'!D2131</f>
        <v>378.25</v>
      </c>
      <c r="F2131" s="7">
        <f>'Prix - Orge 8'!D2131</f>
        <v>213.75</v>
      </c>
    </row>
    <row r="2132" spans="1:6" x14ac:dyDescent="0.3">
      <c r="A2132">
        <v>205.25</v>
      </c>
      <c r="B2132" s="7">
        <f>'Prix - Colza 2'!D2132</f>
        <v>380.25</v>
      </c>
      <c r="F2132" s="7">
        <f>'Prix - Orge 8'!D2132</f>
        <v>216</v>
      </c>
    </row>
    <row r="2133" spans="1:6" x14ac:dyDescent="0.3">
      <c r="A2133">
        <v>205</v>
      </c>
      <c r="B2133" s="7">
        <f>'Prix - Colza 2'!D2133</f>
        <v>378.5</v>
      </c>
      <c r="F2133" s="7">
        <f>'Prix - Orge 8'!D2133</f>
        <v>217</v>
      </c>
    </row>
    <row r="2134" spans="1:6" x14ac:dyDescent="0.3">
      <c r="A2134">
        <v>205.25</v>
      </c>
      <c r="B2134" s="7">
        <f>'Prix - Colza 2'!D2134</f>
        <v>382</v>
      </c>
      <c r="F2134" s="7">
        <f>'Prix - Orge 8'!D2134</f>
        <v>214</v>
      </c>
    </row>
    <row r="2135" spans="1:6" x14ac:dyDescent="0.3">
      <c r="A2135">
        <v>206.75</v>
      </c>
      <c r="B2135" s="7">
        <f>'Prix - Colza 2'!D2135</f>
        <v>388</v>
      </c>
      <c r="F2135" s="7">
        <f>'Prix - Orge 8'!D2135</f>
        <v>211</v>
      </c>
    </row>
    <row r="2136" spans="1:6" x14ac:dyDescent="0.3">
      <c r="A2136">
        <v>209</v>
      </c>
      <c r="B2136" s="7">
        <f>'Prix - Colza 2'!D2136</f>
        <v>390</v>
      </c>
      <c r="F2136" s="7">
        <f>'Prix - Orge 8'!D2136</f>
        <v>207</v>
      </c>
    </row>
    <row r="2137" spans="1:6" x14ac:dyDescent="0.3">
      <c r="A2137">
        <v>208.75</v>
      </c>
      <c r="B2137" s="7">
        <f>'Prix - Colza 2'!D2137</f>
        <v>387.75</v>
      </c>
      <c r="F2137" s="7">
        <f>'Prix - Orge 8'!D2137</f>
        <v>209</v>
      </c>
    </row>
    <row r="2138" spans="1:6" x14ac:dyDescent="0.3">
      <c r="A2138">
        <v>209.25</v>
      </c>
      <c r="B2138" s="7">
        <f>'Prix - Colza 2'!D2138</f>
        <v>387.25</v>
      </c>
      <c r="F2138" s="7">
        <f>'Prix - Orge 8'!D2138</f>
        <v>199.5</v>
      </c>
    </row>
    <row r="2139" spans="1:6" x14ac:dyDescent="0.3">
      <c r="A2139">
        <v>212</v>
      </c>
      <c r="B2139" s="7">
        <f>'Prix - Colza 2'!D2139</f>
        <v>392.75</v>
      </c>
      <c r="F2139" s="7">
        <f>'Prix - Orge 8'!D2139</f>
        <v>202</v>
      </c>
    </row>
    <row r="2140" spans="1:6" x14ac:dyDescent="0.3">
      <c r="A2140">
        <v>211.25</v>
      </c>
      <c r="B2140" s="7">
        <f>'Prix - Colza 2'!D2140</f>
        <v>392.25</v>
      </c>
      <c r="F2140" s="7">
        <f>'Prix - Orge 8'!D2140</f>
        <v>203</v>
      </c>
    </row>
    <row r="2141" spans="1:6" x14ac:dyDescent="0.3">
      <c r="A2141">
        <v>209.5</v>
      </c>
      <c r="B2141" s="7">
        <f>'Prix - Colza 2'!D2141</f>
        <v>390.75</v>
      </c>
      <c r="F2141" s="7">
        <f>'Prix - Orge 8'!D2141</f>
        <v>203</v>
      </c>
    </row>
    <row r="2142" spans="1:6" x14ac:dyDescent="0.3">
      <c r="A2142">
        <v>210</v>
      </c>
      <c r="B2142" s="7">
        <f>'Prix - Colza 2'!D2142</f>
        <v>393.5</v>
      </c>
      <c r="F2142" s="7">
        <f>'Prix - Orge 8'!D2142</f>
        <v>208</v>
      </c>
    </row>
    <row r="2143" spans="1:6" x14ac:dyDescent="0.3">
      <c r="A2143">
        <v>192.25</v>
      </c>
      <c r="B2143" s="7">
        <f>'Prix - Colza 2'!D2143</f>
        <v>393.25</v>
      </c>
      <c r="F2143" s="7">
        <f>'Prix - Orge 8'!D2143</f>
        <v>202</v>
      </c>
    </row>
    <row r="2144" spans="1:6" x14ac:dyDescent="0.3">
      <c r="A2144">
        <v>193</v>
      </c>
      <c r="B2144" s="7">
        <f>'Prix - Colza 2'!D2144</f>
        <v>394</v>
      </c>
      <c r="F2144" s="7">
        <f>'Prix - Orge 8'!D2144</f>
        <v>202</v>
      </c>
    </row>
    <row r="2145" spans="1:6" x14ac:dyDescent="0.3">
      <c r="A2145">
        <v>194</v>
      </c>
      <c r="B2145" s="7">
        <f>'Prix - Colza 2'!D2145</f>
        <v>396.5</v>
      </c>
      <c r="F2145" s="7">
        <f>'Prix - Orge 8'!D2145</f>
        <v>210</v>
      </c>
    </row>
    <row r="2146" spans="1:6" x14ac:dyDescent="0.3">
      <c r="A2146">
        <v>192.75</v>
      </c>
      <c r="B2146" s="7">
        <f>'Prix - Colza 2'!D2146</f>
        <v>395.5</v>
      </c>
      <c r="F2146" s="7">
        <f>'Prix - Orge 8'!D2146</f>
        <v>214</v>
      </c>
    </row>
    <row r="2147" spans="1:6" x14ac:dyDescent="0.3">
      <c r="A2147">
        <v>194</v>
      </c>
      <c r="B2147" s="7">
        <f>'Prix - Colza 2'!D2147</f>
        <v>395</v>
      </c>
      <c r="F2147" s="7">
        <f>'Prix - Orge 8'!D2147</f>
        <v>218</v>
      </c>
    </row>
    <row r="2148" spans="1:6" x14ac:dyDescent="0.3">
      <c r="A2148">
        <v>193.75</v>
      </c>
      <c r="B2148" s="7">
        <f>'Prix - Colza 2'!D2148</f>
        <v>396</v>
      </c>
      <c r="F2148" s="7">
        <f>'Prix - Orge 8'!D2148</f>
        <v>216</v>
      </c>
    </row>
    <row r="2149" spans="1:6" x14ac:dyDescent="0.3">
      <c r="A2149">
        <v>194.25</v>
      </c>
      <c r="B2149" s="7">
        <f>'Prix - Colza 2'!D2149</f>
        <v>393.75</v>
      </c>
      <c r="F2149" s="7">
        <f>'Prix - Orge 8'!D2149</f>
        <v>215</v>
      </c>
    </row>
    <row r="2150" spans="1:6" x14ac:dyDescent="0.3">
      <c r="A2150">
        <v>193.5</v>
      </c>
      <c r="B2150" s="7">
        <f>'Prix - Colza 2'!D2150</f>
        <v>394</v>
      </c>
      <c r="F2150" s="7">
        <f>'Prix - Orge 8'!D2150</f>
        <v>215</v>
      </c>
    </row>
    <row r="2151" spans="1:6" x14ac:dyDescent="0.3">
      <c r="A2151">
        <v>194</v>
      </c>
      <c r="B2151" s="7">
        <f>'Prix - Colza 2'!D2151</f>
        <v>391.5</v>
      </c>
      <c r="F2151" s="7">
        <f>'Prix - Orge 8'!D2151</f>
        <v>218</v>
      </c>
    </row>
    <row r="2152" spans="1:6" x14ac:dyDescent="0.3">
      <c r="A2152">
        <v>194</v>
      </c>
      <c r="B2152" s="7">
        <f>'Prix - Colza 2'!D2152</f>
        <v>393.75</v>
      </c>
      <c r="F2152" s="7">
        <f>'Prix - Orge 8'!D2152</f>
        <v>216</v>
      </c>
    </row>
    <row r="2153" spans="1:6" x14ac:dyDescent="0.3">
      <c r="A2153">
        <v>192</v>
      </c>
      <c r="B2153" s="7">
        <f>'Prix - Colza 2'!D2153</f>
        <v>391</v>
      </c>
      <c r="F2153" s="7">
        <f>'Prix - Orge 8'!D2153</f>
        <v>211.75</v>
      </c>
    </row>
    <row r="2154" spans="1:6" x14ac:dyDescent="0.3">
      <c r="A2154">
        <v>190</v>
      </c>
      <c r="B2154" s="7">
        <f>'Prix - Colza 2'!D2154</f>
        <v>388</v>
      </c>
      <c r="F2154" s="7">
        <f>'Prix - Orge 8'!D2154</f>
        <v>215.5</v>
      </c>
    </row>
    <row r="2155" spans="1:6" x14ac:dyDescent="0.3">
      <c r="A2155">
        <v>189.25</v>
      </c>
      <c r="B2155" s="7">
        <f>'Prix - Colza 2'!D2155</f>
        <v>387.5</v>
      </c>
      <c r="F2155" s="7">
        <f>'Prix - Orge 8'!D2155</f>
        <v>209.3</v>
      </c>
    </row>
    <row r="2156" spans="1:6" x14ac:dyDescent="0.3">
      <c r="A2156">
        <v>189</v>
      </c>
      <c r="B2156" s="7">
        <f>'Prix - Colza 2'!D2156</f>
        <v>389.75</v>
      </c>
      <c r="F2156" s="7">
        <f>'Prix - Orge 8'!D2156</f>
        <v>209</v>
      </c>
    </row>
    <row r="2157" spans="1:6" x14ac:dyDescent="0.3">
      <c r="A2157">
        <v>188.5</v>
      </c>
      <c r="B2157" s="7">
        <f>'Prix - Colza 2'!D2157</f>
        <v>389.75</v>
      </c>
      <c r="F2157" s="7">
        <f>'Prix - Orge 8'!D2157</f>
        <v>217</v>
      </c>
    </row>
    <row r="2158" spans="1:6" x14ac:dyDescent="0.3">
      <c r="A2158">
        <v>187.25</v>
      </c>
      <c r="B2158" s="7">
        <f>'Prix - Colza 2'!D2158</f>
        <v>387.75</v>
      </c>
      <c r="F2158" s="7">
        <f>'Prix - Orge 8'!D2158</f>
        <v>217</v>
      </c>
    </row>
    <row r="2159" spans="1:6" x14ac:dyDescent="0.3">
      <c r="A2159">
        <v>187.25</v>
      </c>
      <c r="B2159" s="7">
        <f>'Prix - Colza 2'!D2159</f>
        <v>386.75</v>
      </c>
      <c r="F2159" s="7">
        <f>'Prix - Orge 8'!D2159</f>
        <v>217</v>
      </c>
    </row>
    <row r="2160" spans="1:6" x14ac:dyDescent="0.3">
      <c r="A2160">
        <v>188</v>
      </c>
      <c r="B2160" s="7">
        <f>'Prix - Colza 2'!D2160</f>
        <v>390.25</v>
      </c>
      <c r="F2160" s="7">
        <f>'Prix - Orge 8'!D2160</f>
        <v>217</v>
      </c>
    </row>
    <row r="2161" spans="1:6" x14ac:dyDescent="0.3">
      <c r="A2161">
        <v>188</v>
      </c>
      <c r="B2161" s="7">
        <f>'Prix - Colza 2'!D2161</f>
        <v>389.75</v>
      </c>
      <c r="F2161" s="7">
        <f>'Prix - Orge 8'!D2161</f>
        <v>208</v>
      </c>
    </row>
    <row r="2162" spans="1:6" x14ac:dyDescent="0.3">
      <c r="A2162">
        <v>191.75</v>
      </c>
      <c r="B2162" s="7">
        <f>'Prix - Colza 2'!D2162</f>
        <v>388.25</v>
      </c>
      <c r="F2162" s="7">
        <f>'Prix - Orge 8'!D2162</f>
        <v>204.75</v>
      </c>
    </row>
    <row r="2163" spans="1:6" x14ac:dyDescent="0.3">
      <c r="A2163">
        <v>190.25</v>
      </c>
      <c r="B2163" s="7">
        <f>'Prix - Colza 2'!D2163</f>
        <v>386.75</v>
      </c>
      <c r="F2163" s="7">
        <f>'Prix - Orge 8'!D2163</f>
        <v>200.3</v>
      </c>
    </row>
    <row r="2164" spans="1:6" x14ac:dyDescent="0.3">
      <c r="A2164">
        <v>190</v>
      </c>
      <c r="B2164" s="7">
        <f>'Prix - Colza 2'!D2164</f>
        <v>389.25</v>
      </c>
      <c r="F2164" s="7">
        <f>'Prix - Orge 8'!D2164</f>
        <v>201.5</v>
      </c>
    </row>
    <row r="2165" spans="1:6" x14ac:dyDescent="0.3">
      <c r="A2165">
        <v>189.75</v>
      </c>
      <c r="B2165" s="7">
        <f>'Prix - Colza 2'!D2165</f>
        <v>390</v>
      </c>
      <c r="F2165" s="7">
        <f>'Prix - Orge 8'!D2165</f>
        <v>200.4</v>
      </c>
    </row>
    <row r="2166" spans="1:6" x14ac:dyDescent="0.3">
      <c r="A2166">
        <v>189.75</v>
      </c>
      <c r="B2166" s="7">
        <f>'Prix - Colza 2'!D2166</f>
        <v>390.25</v>
      </c>
      <c r="F2166" s="7">
        <f>'Prix - Orge 8'!D2166</f>
        <v>206.5</v>
      </c>
    </row>
    <row r="2167" spans="1:6" x14ac:dyDescent="0.3">
      <c r="A2167">
        <v>190.5</v>
      </c>
      <c r="B2167" s="7">
        <f>'Prix - Colza 2'!D2167</f>
        <v>390.5</v>
      </c>
      <c r="F2167" s="7">
        <f>'Prix - Orge 8'!D2167</f>
        <v>211.5</v>
      </c>
    </row>
    <row r="2168" spans="1:6" x14ac:dyDescent="0.3">
      <c r="A2168">
        <v>190.75</v>
      </c>
      <c r="B2168" s="7">
        <f>'Prix - Colza 2'!D2168</f>
        <v>389.25</v>
      </c>
      <c r="F2168" s="7">
        <f>'Prix - Orge 8'!D2168</f>
        <v>210</v>
      </c>
    </row>
    <row r="2169" spans="1:6" x14ac:dyDescent="0.3">
      <c r="A2169">
        <v>191.25</v>
      </c>
      <c r="B2169" s="7">
        <f>'Prix - Colza 2'!D2169</f>
        <v>391</v>
      </c>
      <c r="F2169" s="7">
        <f>'Prix - Orge 8'!D2169</f>
        <v>213.8</v>
      </c>
    </row>
    <row r="2170" spans="1:6" x14ac:dyDescent="0.3">
      <c r="A2170">
        <v>193</v>
      </c>
      <c r="B2170" s="7">
        <f>'Prix - Colza 2'!D2170</f>
        <v>391.5</v>
      </c>
      <c r="F2170" s="7">
        <f>'Prix - Orge 8'!D2170</f>
        <v>213</v>
      </c>
    </row>
    <row r="2171" spans="1:6" x14ac:dyDescent="0.3">
      <c r="A2171">
        <v>193.75</v>
      </c>
      <c r="B2171" s="7">
        <f>'Prix - Colza 2'!D2171</f>
        <v>391.25</v>
      </c>
      <c r="F2171" s="7">
        <f>'Prix - Orge 8'!D2171</f>
        <v>214</v>
      </c>
    </row>
    <row r="2172" spans="1:6" x14ac:dyDescent="0.3">
      <c r="A2172">
        <v>192.25</v>
      </c>
      <c r="B2172" s="7">
        <f>'Prix - Colza 2'!D2172</f>
        <v>392</v>
      </c>
      <c r="F2172" s="7">
        <f>'Prix - Orge 8'!D2172</f>
        <v>210.5</v>
      </c>
    </row>
    <row r="2173" spans="1:6" x14ac:dyDescent="0.3">
      <c r="A2173">
        <v>193.25</v>
      </c>
      <c r="B2173" s="7">
        <f>'Prix - Colza 2'!D2173</f>
        <v>394</v>
      </c>
      <c r="F2173" s="7">
        <f>'Prix - Orge 8'!D2173</f>
        <v>215</v>
      </c>
    </row>
    <row r="2174" spans="1:6" x14ac:dyDescent="0.3">
      <c r="A2174">
        <v>194.5</v>
      </c>
      <c r="B2174" s="7">
        <f>'Prix - Colza 2'!D2174</f>
        <v>393</v>
      </c>
      <c r="F2174" s="7">
        <f>'Prix - Orge 8'!D2174</f>
        <v>219</v>
      </c>
    </row>
    <row r="2175" spans="1:6" x14ac:dyDescent="0.3">
      <c r="A2175">
        <v>192.5</v>
      </c>
      <c r="B2175" s="7">
        <f>'Prix - Colza 2'!D2175</f>
        <v>394</v>
      </c>
      <c r="F2175" s="7">
        <f>'Prix - Orge 8'!D2175</f>
        <v>225</v>
      </c>
    </row>
    <row r="2176" spans="1:6" x14ac:dyDescent="0.3">
      <c r="A2176">
        <v>195</v>
      </c>
      <c r="B2176" s="7">
        <f>'Prix - Colza 2'!D2176</f>
        <v>394.5</v>
      </c>
      <c r="F2176" s="7">
        <f>'Prix - Orge 8'!D2176</f>
        <v>232</v>
      </c>
    </row>
    <row r="2177" spans="1:6" x14ac:dyDescent="0.3">
      <c r="A2177">
        <v>197</v>
      </c>
      <c r="B2177" s="7">
        <f>'Prix - Colza 2'!D2177</f>
        <v>400</v>
      </c>
      <c r="F2177" s="7">
        <f>'Prix - Orge 8'!D2177</f>
        <v>227.3</v>
      </c>
    </row>
    <row r="2178" spans="1:6" x14ac:dyDescent="0.3">
      <c r="A2178">
        <v>196.75</v>
      </c>
      <c r="B2178" s="7">
        <f>'Prix - Colza 2'!D2178</f>
        <v>400.75</v>
      </c>
      <c r="F2178" s="7">
        <f>'Prix - Orge 8'!D2178</f>
        <v>237</v>
      </c>
    </row>
    <row r="2179" spans="1:6" x14ac:dyDescent="0.3">
      <c r="A2179">
        <v>195.25</v>
      </c>
      <c r="B2179" s="7">
        <f>'Prix - Colza 2'!D2179</f>
        <v>398.75</v>
      </c>
      <c r="F2179" s="7">
        <f>'Prix - Orge 8'!D2179</f>
        <v>237.5</v>
      </c>
    </row>
    <row r="2180" spans="1:6" x14ac:dyDescent="0.3">
      <c r="A2180">
        <v>197</v>
      </c>
      <c r="B2180" s="7">
        <f>'Prix - Colza 2'!D2180</f>
        <v>401</v>
      </c>
      <c r="F2180" s="7">
        <f>'Prix - Orge 8'!D2180</f>
        <v>237</v>
      </c>
    </row>
    <row r="2181" spans="1:6" x14ac:dyDescent="0.3">
      <c r="A2181">
        <v>197.25</v>
      </c>
      <c r="B2181" s="7">
        <f>'Prix - Colza 2'!D2181</f>
        <v>400</v>
      </c>
      <c r="F2181" s="7">
        <f>'Prix - Orge 8'!D2181</f>
        <v>235</v>
      </c>
    </row>
    <row r="2182" spans="1:6" x14ac:dyDescent="0.3">
      <c r="A2182">
        <v>200</v>
      </c>
      <c r="B2182" s="7">
        <f>'Prix - Colza 2'!D2182</f>
        <v>401.25</v>
      </c>
      <c r="F2182" s="7">
        <f>'Prix - Orge 8'!D2182</f>
        <v>224</v>
      </c>
    </row>
    <row r="2183" spans="1:6" x14ac:dyDescent="0.3">
      <c r="A2183">
        <v>198.25</v>
      </c>
      <c r="B2183" s="7">
        <f>'Prix - Colza 2'!D2183</f>
        <v>400.25</v>
      </c>
      <c r="F2183" s="7">
        <f>'Prix - Orge 8'!D2183</f>
        <v>217</v>
      </c>
    </row>
    <row r="2184" spans="1:6" x14ac:dyDescent="0.3">
      <c r="A2184">
        <v>200.75</v>
      </c>
      <c r="B2184" s="7">
        <f>'Prix - Colza 2'!D2184</f>
        <v>399</v>
      </c>
      <c r="F2184" s="7">
        <f>'Prix - Orge 8'!D2184</f>
        <v>211</v>
      </c>
    </row>
    <row r="2185" spans="1:6" x14ac:dyDescent="0.3">
      <c r="A2185">
        <v>201</v>
      </c>
      <c r="B2185" s="7">
        <f>'Prix - Colza 2'!D2185</f>
        <v>396</v>
      </c>
      <c r="F2185" s="7">
        <f>'Prix - Orge 8'!D2185</f>
        <v>211</v>
      </c>
    </row>
    <row r="2186" spans="1:6" x14ac:dyDescent="0.3">
      <c r="A2186">
        <v>202.75</v>
      </c>
      <c r="B2186" s="7">
        <f>'Prix - Colza 2'!D2186</f>
        <v>397.5</v>
      </c>
      <c r="F2186" s="7">
        <f>'Prix - Orge 8'!D2186</f>
        <v>209</v>
      </c>
    </row>
    <row r="2187" spans="1:6" x14ac:dyDescent="0.3">
      <c r="A2187">
        <v>201</v>
      </c>
      <c r="B2187" s="7">
        <f>'Prix - Colza 2'!D2187</f>
        <v>397</v>
      </c>
      <c r="F2187" s="7">
        <f>'Prix - Orge 8'!D2187</f>
        <v>208</v>
      </c>
    </row>
    <row r="2188" spans="1:6" x14ac:dyDescent="0.3">
      <c r="A2188">
        <v>199</v>
      </c>
      <c r="B2188" s="7">
        <f>'Prix - Colza 2'!D2188</f>
        <v>393.75</v>
      </c>
      <c r="F2188" s="7">
        <f>'Prix - Orge 8'!D2188</f>
        <v>209.5</v>
      </c>
    </row>
    <row r="2189" spans="1:6" x14ac:dyDescent="0.3">
      <c r="A2189">
        <v>198</v>
      </c>
      <c r="B2189" s="7">
        <f>'Prix - Colza 2'!D2189</f>
        <v>399.5</v>
      </c>
      <c r="F2189" s="7">
        <f>'Prix - Orge 8'!D2189</f>
        <v>212.25</v>
      </c>
    </row>
    <row r="2190" spans="1:6" x14ac:dyDescent="0.3">
      <c r="A2190">
        <v>193</v>
      </c>
      <c r="B2190" s="7">
        <f>'Prix - Colza 2'!D2190</f>
        <v>395.5</v>
      </c>
      <c r="F2190" s="7">
        <f>'Prix - Orge 8'!D2190</f>
        <v>215</v>
      </c>
    </row>
    <row r="2191" spans="1:6" x14ac:dyDescent="0.3">
      <c r="A2191">
        <v>194.75</v>
      </c>
      <c r="B2191" s="7">
        <f>'Prix - Colza 2'!D2191</f>
        <v>398</v>
      </c>
      <c r="F2191" s="7">
        <f>'Prix - Orge 8'!D2191</f>
        <v>212.5</v>
      </c>
    </row>
    <row r="2192" spans="1:6" x14ac:dyDescent="0.3">
      <c r="A2192">
        <v>197.75</v>
      </c>
      <c r="B2192" s="7">
        <f>'Prix - Colza 2'!D2192</f>
        <v>398.5</v>
      </c>
      <c r="F2192" s="7">
        <f>'Prix - Orge 8'!D2192</f>
        <v>209.5</v>
      </c>
    </row>
    <row r="2193" spans="1:6" x14ac:dyDescent="0.3">
      <c r="A2193">
        <v>196.75</v>
      </c>
      <c r="B2193" s="7">
        <f>'Prix - Colza 2'!D2193</f>
        <v>401.5</v>
      </c>
      <c r="F2193" s="7">
        <f>'Prix - Orge 8'!D2193</f>
        <v>205</v>
      </c>
    </row>
    <row r="2194" spans="1:6" x14ac:dyDescent="0.3">
      <c r="A2194">
        <v>196.25</v>
      </c>
      <c r="B2194" s="7">
        <f>'Prix - Colza 2'!D2194</f>
        <v>399.5</v>
      </c>
      <c r="F2194" s="7">
        <f>'Prix - Orge 8'!D2194</f>
        <v>201</v>
      </c>
    </row>
    <row r="2195" spans="1:6" x14ac:dyDescent="0.3">
      <c r="A2195">
        <v>198.5</v>
      </c>
      <c r="B2195" s="7">
        <f>'Prix - Colza 2'!D2195</f>
        <v>400.75</v>
      </c>
      <c r="F2195" s="7">
        <f>'Prix - Orge 8'!D2195</f>
        <v>205.75</v>
      </c>
    </row>
    <row r="2196" spans="1:6" x14ac:dyDescent="0.3">
      <c r="A2196">
        <v>198.5</v>
      </c>
      <c r="B2196" s="7">
        <f>'Prix - Colza 2'!D2196</f>
        <v>399.75</v>
      </c>
      <c r="F2196" s="7">
        <f>'Prix - Orge 8'!D2196</f>
        <v>208</v>
      </c>
    </row>
    <row r="2197" spans="1:6" x14ac:dyDescent="0.3">
      <c r="A2197">
        <v>197.75</v>
      </c>
      <c r="B2197" s="7">
        <f>'Prix - Colza 2'!D2197</f>
        <v>398.5</v>
      </c>
      <c r="F2197" s="7">
        <f>'Prix - Orge 8'!D2197</f>
        <v>197</v>
      </c>
    </row>
    <row r="2198" spans="1:6" x14ac:dyDescent="0.3">
      <c r="A2198">
        <v>197.5</v>
      </c>
      <c r="B2198" s="7">
        <f>'Prix - Colza 2'!D2198</f>
        <v>397.25</v>
      </c>
      <c r="F2198" s="7">
        <f>'Prix - Orge 8'!D2198</f>
        <v>207.33</v>
      </c>
    </row>
    <row r="2199" spans="1:6" x14ac:dyDescent="0.3">
      <c r="A2199">
        <v>197</v>
      </c>
      <c r="B2199" s="7">
        <f>'Prix - Colza 2'!D2199</f>
        <v>399.5</v>
      </c>
      <c r="F2199" s="7">
        <f>'Prix - Orge 8'!D2199</f>
        <v>210.3</v>
      </c>
    </row>
    <row r="2200" spans="1:6" x14ac:dyDescent="0.3">
      <c r="A2200">
        <v>198.25</v>
      </c>
      <c r="B2200" s="7">
        <f>'Prix - Colza 2'!D2200</f>
        <v>401.75</v>
      </c>
      <c r="F2200" s="7">
        <f>'Prix - Orge 8'!D2200</f>
        <v>211.67</v>
      </c>
    </row>
    <row r="2201" spans="1:6" x14ac:dyDescent="0.3">
      <c r="A2201">
        <v>199.25</v>
      </c>
      <c r="B2201" s="7">
        <f>'Prix - Colza 2'!D2201</f>
        <v>405</v>
      </c>
      <c r="F2201" s="7">
        <f>'Prix - Orge 8'!D2201</f>
        <v>211.25</v>
      </c>
    </row>
    <row r="2202" spans="1:6" x14ac:dyDescent="0.3">
      <c r="A2202">
        <v>197.25</v>
      </c>
      <c r="B2202" s="7">
        <f>'Prix - Colza 2'!D2202</f>
        <v>406.25</v>
      </c>
      <c r="F2202" s="7">
        <f>'Prix - Orge 8'!D2202</f>
        <v>210</v>
      </c>
    </row>
    <row r="2203" spans="1:6" x14ac:dyDescent="0.3">
      <c r="A2203">
        <v>196.25</v>
      </c>
      <c r="B2203" s="7">
        <f>'Prix - Colza 2'!D2203</f>
        <v>405.25</v>
      </c>
      <c r="F2203" s="7">
        <f>'Prix - Orge 8'!D2203</f>
        <v>215</v>
      </c>
    </row>
    <row r="2204" spans="1:6" x14ac:dyDescent="0.3">
      <c r="A2204">
        <v>196.25</v>
      </c>
      <c r="B2204" s="7">
        <f>'Prix - Colza 2'!D2204</f>
        <v>409</v>
      </c>
      <c r="F2204" s="7">
        <f>'Prix - Orge 8'!D2204</f>
        <v>217.25</v>
      </c>
    </row>
    <row r="2205" spans="1:6" x14ac:dyDescent="0.3">
      <c r="A2205">
        <v>198</v>
      </c>
      <c r="B2205" s="7">
        <f>'Prix - Colza 2'!D2205</f>
        <v>411.25</v>
      </c>
      <c r="F2205" s="7">
        <f>'Prix - Orge 8'!D2205</f>
        <v>204</v>
      </c>
    </row>
    <row r="2206" spans="1:6" x14ac:dyDescent="0.3">
      <c r="A2206">
        <v>199.25</v>
      </c>
      <c r="B2206" s="7">
        <f>'Prix - Colza 2'!D2206</f>
        <v>412</v>
      </c>
      <c r="F2206" s="7">
        <f>'Prix - Orge 8'!D2206</f>
        <v>215</v>
      </c>
    </row>
    <row r="2207" spans="1:6" x14ac:dyDescent="0.3">
      <c r="A2207">
        <v>199.5</v>
      </c>
      <c r="B2207" s="7">
        <f>'Prix - Colza 2'!D2207</f>
        <v>413</v>
      </c>
      <c r="F2207" s="7">
        <f>'Prix - Orge 8'!D2207</f>
        <v>210</v>
      </c>
    </row>
    <row r="2208" spans="1:6" x14ac:dyDescent="0.3">
      <c r="A2208">
        <v>198.5</v>
      </c>
      <c r="B2208" s="7">
        <f>'Prix - Colza 2'!D2208</f>
        <v>410.25</v>
      </c>
      <c r="F2208" s="7">
        <f>'Prix - Orge 8'!D2208</f>
        <v>214</v>
      </c>
    </row>
    <row r="2209" spans="1:6" x14ac:dyDescent="0.3">
      <c r="A2209">
        <v>199.5</v>
      </c>
      <c r="B2209" s="7">
        <f>'Prix - Colza 2'!D2209</f>
        <v>412</v>
      </c>
      <c r="F2209" s="7">
        <f>'Prix - Orge 8'!D2209</f>
        <v>213.5</v>
      </c>
    </row>
    <row r="2210" spans="1:6" x14ac:dyDescent="0.3">
      <c r="A2210">
        <v>199.25</v>
      </c>
      <c r="B2210" s="7">
        <f>'Prix - Colza 2'!D2210</f>
        <v>412.25</v>
      </c>
      <c r="F2210" s="7">
        <f>'Prix - Orge 8'!D2210</f>
        <v>213</v>
      </c>
    </row>
    <row r="2211" spans="1:6" x14ac:dyDescent="0.3">
      <c r="A2211">
        <v>200</v>
      </c>
      <c r="B2211" s="7">
        <f>'Prix - Colza 2'!D2211</f>
        <v>412</v>
      </c>
      <c r="F2211" s="7">
        <f>'Prix - Orge 8'!D2211</f>
        <v>209</v>
      </c>
    </row>
    <row r="2212" spans="1:6" x14ac:dyDescent="0.3">
      <c r="A2212">
        <v>200.75</v>
      </c>
      <c r="B2212" s="7">
        <f>'Prix - Colza 2'!D2212</f>
        <v>417.25</v>
      </c>
      <c r="F2212" s="7">
        <f>'Prix - Orge 8'!D2212</f>
        <v>205</v>
      </c>
    </row>
    <row r="2213" spans="1:6" x14ac:dyDescent="0.3">
      <c r="A2213">
        <v>202.75</v>
      </c>
      <c r="B2213" s="7">
        <f>'Prix - Colza 2'!D2213</f>
        <v>421.5</v>
      </c>
      <c r="F2213" s="7">
        <f>'Prix - Orge 8'!D2213</f>
        <v>211</v>
      </c>
    </row>
    <row r="2214" spans="1:6" x14ac:dyDescent="0.3">
      <c r="A2214">
        <v>201</v>
      </c>
      <c r="B2214" s="7">
        <f>'Prix - Colza 2'!D2214</f>
        <v>417.5</v>
      </c>
      <c r="F2214" s="7">
        <f>'Prix - Orge 8'!D2214</f>
        <v>216</v>
      </c>
    </row>
    <row r="2215" spans="1:6" x14ac:dyDescent="0.3">
      <c r="A2215">
        <v>199.5</v>
      </c>
      <c r="B2215" s="7">
        <f>'Prix - Colza 2'!D2215</f>
        <v>416.5</v>
      </c>
      <c r="F2215" s="7">
        <f>'Prix - Orge 8'!D2215</f>
        <v>215.5</v>
      </c>
    </row>
    <row r="2216" spans="1:6" x14ac:dyDescent="0.3">
      <c r="A2216">
        <v>200</v>
      </c>
      <c r="B2216" s="7">
        <f>'Prix - Colza 2'!D2216</f>
        <v>416.75</v>
      </c>
      <c r="F2216" s="7">
        <f>'Prix - Orge 8'!D2216</f>
        <v>214.5</v>
      </c>
    </row>
    <row r="2217" spans="1:6" x14ac:dyDescent="0.3">
      <c r="A2217">
        <v>200.75</v>
      </c>
      <c r="B2217" s="7">
        <f>'Prix - Colza 2'!D2217</f>
        <v>420</v>
      </c>
      <c r="F2217" s="7">
        <f>'Prix - Orge 8'!D2217</f>
        <v>212.5</v>
      </c>
    </row>
    <row r="2218" spans="1:6" x14ac:dyDescent="0.3">
      <c r="A2218">
        <v>199.25</v>
      </c>
      <c r="B2218" s="7">
        <f>'Prix - Colza 2'!D2218</f>
        <v>421.75</v>
      </c>
      <c r="F2218" s="7">
        <f>'Prix - Orge 8'!D2218</f>
        <v>216</v>
      </c>
    </row>
    <row r="2219" spans="1:6" x14ac:dyDescent="0.3">
      <c r="A2219">
        <v>200</v>
      </c>
      <c r="B2219" s="7">
        <f>'Prix - Colza 2'!D2219</f>
        <v>428.75</v>
      </c>
      <c r="F2219" s="7">
        <f>'Prix - Orge 8'!D2219</f>
        <v>215.5</v>
      </c>
    </row>
    <row r="2220" spans="1:6" x14ac:dyDescent="0.3">
      <c r="A2220">
        <v>201.75</v>
      </c>
      <c r="B2220" s="7">
        <f>'Prix - Colza 2'!D2220</f>
        <v>434.5</v>
      </c>
      <c r="F2220" s="7">
        <f>'Prix - Orge 8'!D2220</f>
        <v>213</v>
      </c>
    </row>
    <row r="2221" spans="1:6" x14ac:dyDescent="0.3">
      <c r="A2221">
        <v>201.75</v>
      </c>
      <c r="B2221" s="7">
        <f>'Prix - Colza 2'!D2221</f>
        <v>438</v>
      </c>
      <c r="F2221" s="7">
        <f>'Prix - Orge 8'!D2221</f>
        <v>215</v>
      </c>
    </row>
    <row r="2222" spans="1:6" x14ac:dyDescent="0.3">
      <c r="A2222">
        <v>202.25</v>
      </c>
      <c r="B2222" s="7">
        <f>'Prix - Colza 2'!D2222</f>
        <v>439.25</v>
      </c>
      <c r="F2222" s="7">
        <f>'Prix - Orge 8'!D2222</f>
        <v>216</v>
      </c>
    </row>
    <row r="2223" spans="1:6" x14ac:dyDescent="0.3">
      <c r="A2223">
        <v>201.25</v>
      </c>
      <c r="B2223" s="7">
        <f>'Prix - Colza 2'!D2223</f>
        <v>438.25</v>
      </c>
      <c r="F2223" s="7">
        <f>'Prix - Orge 8'!D2223</f>
        <v>215</v>
      </c>
    </row>
    <row r="2224" spans="1:6" x14ac:dyDescent="0.3">
      <c r="A2224">
        <v>200</v>
      </c>
      <c r="B2224" s="7">
        <f>'Prix - Colza 2'!D2224</f>
        <v>446.5</v>
      </c>
      <c r="F2224" s="7">
        <f>'Prix - Orge 8'!D2224</f>
        <v>214.5</v>
      </c>
    </row>
    <row r="2225" spans="1:6" x14ac:dyDescent="0.3">
      <c r="A2225">
        <v>199.75</v>
      </c>
      <c r="B2225" s="7">
        <f>'Prix - Colza 2'!D2225</f>
        <v>447.25</v>
      </c>
      <c r="F2225" s="7">
        <f>'Prix - Orge 8'!D2225</f>
        <v>216</v>
      </c>
    </row>
    <row r="2226" spans="1:6" x14ac:dyDescent="0.3">
      <c r="A2226">
        <v>200.5</v>
      </c>
      <c r="B2226" s="7">
        <f>'Prix - Colza 2'!D2226</f>
        <v>447</v>
      </c>
      <c r="F2226" s="7">
        <f>'Prix - Orge 8'!D2226</f>
        <v>209.5</v>
      </c>
    </row>
    <row r="2227" spans="1:6" x14ac:dyDescent="0.3">
      <c r="A2227">
        <v>199</v>
      </c>
      <c r="B2227" s="7">
        <f>'Prix - Colza 2'!D2227</f>
        <v>444.5</v>
      </c>
      <c r="F2227" s="7">
        <f>'Prix - Orge 8'!D2227</f>
        <v>211</v>
      </c>
    </row>
    <row r="2228" spans="1:6" x14ac:dyDescent="0.3">
      <c r="A2228">
        <v>198.75</v>
      </c>
      <c r="B2228" s="7">
        <f>'Prix - Colza 2'!D2228</f>
        <v>438.5</v>
      </c>
      <c r="F2228" s="7">
        <f>'Prix - Orge 8'!D2228</f>
        <v>208</v>
      </c>
    </row>
    <row r="2229" spans="1:6" x14ac:dyDescent="0.3">
      <c r="A2229">
        <v>197</v>
      </c>
      <c r="B2229" s="7">
        <f>'Prix - Colza 2'!D2229</f>
        <v>430.5</v>
      </c>
      <c r="F2229" s="7">
        <f>'Prix - Orge 8'!D2229</f>
        <v>209.25</v>
      </c>
    </row>
    <row r="2230" spans="1:6" x14ac:dyDescent="0.3">
      <c r="A2230">
        <v>198</v>
      </c>
      <c r="B2230" s="7">
        <f>'Prix - Colza 2'!D2230</f>
        <v>435.75</v>
      </c>
      <c r="F2230" s="7">
        <f>'Prix - Orge 8'!D2230</f>
        <v>210</v>
      </c>
    </row>
    <row r="2231" spans="1:6" x14ac:dyDescent="0.3">
      <c r="A2231">
        <v>196.75</v>
      </c>
      <c r="B2231" s="7">
        <f>'Prix - Colza 2'!D2231</f>
        <v>435.25</v>
      </c>
      <c r="F2231" s="7">
        <f>'Prix - Orge 8'!D2231</f>
        <v>211</v>
      </c>
    </row>
    <row r="2232" spans="1:6" x14ac:dyDescent="0.3">
      <c r="A2232">
        <v>197.25</v>
      </c>
      <c r="B2232" s="7">
        <f>'Prix - Colza 2'!D2232</f>
        <v>437.75</v>
      </c>
      <c r="F2232" s="7">
        <f>'Prix - Orge 8'!D2232</f>
        <v>209.5</v>
      </c>
    </row>
    <row r="2233" spans="1:6" x14ac:dyDescent="0.3">
      <c r="A2233">
        <v>197.25</v>
      </c>
      <c r="B2233" s="7">
        <f>'Prix - Colza 2'!D2233</f>
        <v>441.5</v>
      </c>
      <c r="F2233" s="7">
        <f>'Prix - Orge 8'!D2233</f>
        <v>210</v>
      </c>
    </row>
    <row r="2234" spans="1:6" x14ac:dyDescent="0.3">
      <c r="A2234">
        <v>195.25</v>
      </c>
      <c r="B2234" s="7">
        <f>'Prix - Colza 2'!D2234</f>
        <v>436</v>
      </c>
      <c r="F2234" s="7">
        <f>'Prix - Orge 8'!D2234</f>
        <v>209</v>
      </c>
    </row>
    <row r="2235" spans="1:6" x14ac:dyDescent="0.3">
      <c r="A2235">
        <v>196</v>
      </c>
      <c r="B2235" s="7">
        <f>'Prix - Colza 2'!D2235</f>
        <v>436.75</v>
      </c>
      <c r="F2235" s="7">
        <f>'Prix - Orge 8'!D2235</f>
        <v>212</v>
      </c>
    </row>
    <row r="2236" spans="1:6" x14ac:dyDescent="0.3">
      <c r="A2236">
        <v>195</v>
      </c>
      <c r="B2236" s="7">
        <f>'Prix - Colza 2'!D2236</f>
        <v>438.75</v>
      </c>
      <c r="F2236" s="7">
        <f>'Prix - Orge 8'!D2236</f>
        <v>201</v>
      </c>
    </row>
    <row r="2237" spans="1:6" x14ac:dyDescent="0.3">
      <c r="A2237">
        <v>194.5</v>
      </c>
      <c r="B2237" s="7">
        <f>'Prix - Colza 2'!D2237</f>
        <v>432.75</v>
      </c>
      <c r="F2237" s="7">
        <f>'Prix - Orge 8'!D2237</f>
        <v>210</v>
      </c>
    </row>
    <row r="2238" spans="1:6" x14ac:dyDescent="0.3">
      <c r="A2238">
        <v>200.25</v>
      </c>
      <c r="B2238" s="7">
        <f>'Prix - Colza 2'!D2238</f>
        <v>448.75</v>
      </c>
      <c r="F2238" s="7">
        <f>'Prix - Orge 8'!D2238</f>
        <v>210</v>
      </c>
    </row>
    <row r="2239" spans="1:6" x14ac:dyDescent="0.3">
      <c r="A2239">
        <v>197.5</v>
      </c>
      <c r="B2239" s="7">
        <f>'Prix - Colza 2'!D2239</f>
        <v>441.25</v>
      </c>
      <c r="F2239" s="7">
        <f>'Prix - Orge 8'!D2239</f>
        <v>213</v>
      </c>
    </row>
    <row r="2240" spans="1:6" x14ac:dyDescent="0.3">
      <c r="A2240">
        <v>195.75</v>
      </c>
      <c r="B2240" s="7">
        <f>'Prix - Colza 2'!D2240</f>
        <v>445.5</v>
      </c>
      <c r="F2240" s="7">
        <f>'Prix - Orge 8'!D2240</f>
        <v>216</v>
      </c>
    </row>
    <row r="2241" spans="1:6" x14ac:dyDescent="0.3">
      <c r="A2241">
        <v>196.5</v>
      </c>
      <c r="B2241" s="7">
        <f>'Prix - Colza 2'!D2241</f>
        <v>446</v>
      </c>
      <c r="F2241" s="7">
        <f>'Prix - Orge 8'!D2241</f>
        <v>207.5</v>
      </c>
    </row>
    <row r="2242" spans="1:6" x14ac:dyDescent="0.3">
      <c r="A2242">
        <v>198.75</v>
      </c>
      <c r="B2242" s="7">
        <f>'Prix - Colza 2'!D2242</f>
        <v>449.5</v>
      </c>
      <c r="F2242" s="7">
        <f>'Prix - Orge 8'!D2242</f>
        <v>205.5</v>
      </c>
    </row>
    <row r="2243" spans="1:6" x14ac:dyDescent="0.3">
      <c r="A2243">
        <v>200</v>
      </c>
      <c r="B2243" s="7">
        <f>'Prix - Colza 2'!D2243</f>
        <v>450.5</v>
      </c>
      <c r="F2243" s="7">
        <f>'Prix - Orge 8'!D2243</f>
        <v>203.25</v>
      </c>
    </row>
    <row r="2244" spans="1:6" x14ac:dyDescent="0.3">
      <c r="A2244">
        <v>199.75</v>
      </c>
      <c r="B2244" s="7">
        <f>'Prix - Colza 2'!D2244</f>
        <v>451</v>
      </c>
      <c r="F2244" s="7">
        <f>'Prix - Orge 8'!D2244</f>
        <v>202.5</v>
      </c>
    </row>
    <row r="2245" spans="1:6" x14ac:dyDescent="0.3">
      <c r="A2245">
        <v>202</v>
      </c>
      <c r="B2245" s="7">
        <f>'Prix - Colza 2'!D2245</f>
        <v>456.75</v>
      </c>
      <c r="F2245" s="7">
        <f>'Prix - Orge 8'!D2245</f>
        <v>203.5</v>
      </c>
    </row>
    <row r="2246" spans="1:6" x14ac:dyDescent="0.3">
      <c r="A2246">
        <v>204.5</v>
      </c>
      <c r="B2246" s="7">
        <f>'Prix - Colza 2'!D2246</f>
        <v>462.25</v>
      </c>
      <c r="F2246" s="7">
        <f>'Prix - Orge 8'!D2246</f>
        <v>201</v>
      </c>
    </row>
    <row r="2247" spans="1:6" x14ac:dyDescent="0.3">
      <c r="A2247">
        <v>205.75</v>
      </c>
      <c r="B2247" s="7">
        <f>'Prix - Colza 2'!D2247</f>
        <v>471.5</v>
      </c>
      <c r="F2247" s="7">
        <f>'Prix - Orge 8'!D2247</f>
        <v>201</v>
      </c>
    </row>
    <row r="2248" spans="1:6" x14ac:dyDescent="0.3">
      <c r="A2248">
        <v>206</v>
      </c>
      <c r="B2248" s="7">
        <f>'Prix - Colza 2'!D2248</f>
        <v>474.25</v>
      </c>
      <c r="F2248" s="7">
        <f>'Prix - Orge 8'!D2248</f>
        <v>203</v>
      </c>
    </row>
    <row r="2249" spans="1:6" x14ac:dyDescent="0.3">
      <c r="A2249">
        <v>206.75</v>
      </c>
      <c r="B2249" s="7">
        <f>'Prix - Colza 2'!D2249</f>
        <v>482.25</v>
      </c>
      <c r="F2249" s="7">
        <f>'Prix - Orge 8'!D2249</f>
        <v>201</v>
      </c>
    </row>
    <row r="2250" spans="1:6" x14ac:dyDescent="0.3">
      <c r="A2250">
        <v>210</v>
      </c>
      <c r="B2250" s="7">
        <f>'Prix - Colza 2'!D2250</f>
        <v>488.25</v>
      </c>
      <c r="F2250" s="7">
        <f>'Prix - Orge 8'!D2250</f>
        <v>205</v>
      </c>
    </row>
    <row r="2251" spans="1:6" x14ac:dyDescent="0.3">
      <c r="A2251">
        <v>213</v>
      </c>
      <c r="B2251" s="7">
        <f>'Prix - Colza 2'!D2251</f>
        <v>494</v>
      </c>
      <c r="F2251" s="7">
        <f>'Prix - Orge 8'!D2251</f>
        <v>204</v>
      </c>
    </row>
    <row r="2252" spans="1:6" x14ac:dyDescent="0.3">
      <c r="A2252">
        <v>220</v>
      </c>
      <c r="B2252" s="7">
        <f>'Prix - Colza 2'!D2252</f>
        <v>500.75</v>
      </c>
      <c r="F2252" s="7">
        <f>'Prix - Orge 8'!D2252</f>
        <v>204</v>
      </c>
    </row>
    <row r="2253" spans="1:6" x14ac:dyDescent="0.3">
      <c r="A2253">
        <v>218.25</v>
      </c>
      <c r="B2253" s="7">
        <f>'Prix - Colza 2'!D2253</f>
        <v>496.25</v>
      </c>
      <c r="F2253" s="7">
        <f>'Prix - Orge 8'!D2253</f>
        <v>203</v>
      </c>
    </row>
    <row r="2254" spans="1:6" x14ac:dyDescent="0.3">
      <c r="A2254">
        <v>225.5</v>
      </c>
      <c r="B2254" s="7">
        <f>'Prix - Colza 2'!D2254</f>
        <v>495.5</v>
      </c>
      <c r="F2254" s="7">
        <f>'Prix - Orge 8'!D2254</f>
        <v>201.75</v>
      </c>
    </row>
    <row r="2255" spans="1:6" x14ac:dyDescent="0.3">
      <c r="A2255">
        <v>226</v>
      </c>
      <c r="B2255" s="7">
        <f>'Prix - Colza 2'!D2255</f>
        <v>491</v>
      </c>
      <c r="F2255" s="7">
        <f>'Prix - Orge 8'!D2255</f>
        <v>204</v>
      </c>
    </row>
    <row r="2256" spans="1:6" x14ac:dyDescent="0.3">
      <c r="A2256">
        <v>225.5</v>
      </c>
      <c r="B2256" s="7">
        <f>'Prix - Colza 2'!D2256</f>
        <v>487.75</v>
      </c>
      <c r="F2256" s="7">
        <f>'Prix - Orge 8'!D2256</f>
        <v>201</v>
      </c>
    </row>
    <row r="2257" spans="1:6" x14ac:dyDescent="0.3">
      <c r="A2257">
        <v>218.25</v>
      </c>
      <c r="B2257" s="7">
        <f>'Prix - Colza 2'!D2257</f>
        <v>492</v>
      </c>
      <c r="F2257" s="7">
        <f>'Prix - Orge 8'!D2257</f>
        <v>196</v>
      </c>
    </row>
    <row r="2258" spans="1:6" x14ac:dyDescent="0.3">
      <c r="A2258">
        <v>218.75</v>
      </c>
      <c r="B2258" s="7">
        <f>'Prix - Colza 2'!D2258</f>
        <v>498.25</v>
      </c>
      <c r="F2258" s="7">
        <f>'Prix - Orge 8'!D2258</f>
        <v>201</v>
      </c>
    </row>
    <row r="2259" spans="1:6" x14ac:dyDescent="0.3">
      <c r="A2259">
        <v>215.25</v>
      </c>
      <c r="B2259" s="7">
        <f>'Prix - Colza 2'!D2259</f>
        <v>504</v>
      </c>
      <c r="F2259" s="7">
        <f>'Prix - Orge 8'!D2259</f>
        <v>195.5</v>
      </c>
    </row>
    <row r="2260" spans="1:6" x14ac:dyDescent="0.3">
      <c r="A2260">
        <v>219.5</v>
      </c>
      <c r="B2260" s="7">
        <f>'Prix - Colza 2'!D2260</f>
        <v>510.25</v>
      </c>
      <c r="F2260" s="7">
        <f>'Prix - Orge 8'!D2260</f>
        <v>195</v>
      </c>
    </row>
    <row r="2261" spans="1:6" x14ac:dyDescent="0.3">
      <c r="A2261">
        <v>225.25</v>
      </c>
      <c r="B2261" s="7">
        <f>'Prix - Colza 2'!D2261</f>
        <v>514.75</v>
      </c>
      <c r="F2261" s="7">
        <f>'Prix - Orge 8'!D2261</f>
        <v>197</v>
      </c>
    </row>
    <row r="2262" spans="1:6" x14ac:dyDescent="0.3">
      <c r="A2262">
        <v>228.5</v>
      </c>
      <c r="B2262" s="7">
        <f>'Prix - Colza 2'!D2262</f>
        <v>532.75</v>
      </c>
      <c r="F2262" s="7">
        <f>'Prix - Orge 8'!D2262</f>
        <v>196.3</v>
      </c>
    </row>
    <row r="2263" spans="1:6" x14ac:dyDescent="0.3">
      <c r="A2263">
        <v>229.75</v>
      </c>
      <c r="B2263" s="7">
        <f>'Prix - Colza 2'!D2263</f>
        <v>533.5</v>
      </c>
      <c r="F2263" s="7">
        <f>'Prix - Orge 8'!D2263</f>
        <v>195.8</v>
      </c>
    </row>
    <row r="2264" spans="1:6" x14ac:dyDescent="0.3">
      <c r="A2264">
        <v>222</v>
      </c>
      <c r="B2264" s="7">
        <f>'Prix - Colza 2'!D2264</f>
        <v>524</v>
      </c>
      <c r="F2264" s="7">
        <f>'Prix - Orge 8'!D2264</f>
        <v>192</v>
      </c>
    </row>
    <row r="2265" spans="1:6" x14ac:dyDescent="0.3">
      <c r="A2265">
        <v>225</v>
      </c>
      <c r="B2265" s="7">
        <f>'Prix - Colza 2'!D2265</f>
        <v>532.25</v>
      </c>
      <c r="F2265" s="7">
        <f>'Prix - Orge 8'!D2265</f>
        <v>191</v>
      </c>
    </row>
    <row r="2266" spans="1:6" x14ac:dyDescent="0.3">
      <c r="A2266">
        <v>224.25</v>
      </c>
      <c r="B2266" s="7">
        <f>'Prix - Colza 2'!D2266</f>
        <v>542.25</v>
      </c>
      <c r="F2266" s="7">
        <f>'Prix - Orge 8'!D2266</f>
        <v>196</v>
      </c>
    </row>
    <row r="2267" spans="1:6" x14ac:dyDescent="0.3">
      <c r="A2267">
        <v>215.75</v>
      </c>
      <c r="B2267" s="7">
        <f>'Prix - Colza 2'!D2267</f>
        <v>522.75</v>
      </c>
      <c r="F2267" s="7">
        <f>'Prix - Orge 8'!D2267</f>
        <v>194</v>
      </c>
    </row>
    <row r="2268" spans="1:6" x14ac:dyDescent="0.3">
      <c r="A2268">
        <v>217.75</v>
      </c>
      <c r="B2268" s="7">
        <f>'Prix - Colza 2'!D2268</f>
        <v>535</v>
      </c>
      <c r="F2268" s="7">
        <f>'Prix - Orge 8'!D2268</f>
        <v>199</v>
      </c>
    </row>
    <row r="2269" spans="1:6" x14ac:dyDescent="0.3">
      <c r="A2269">
        <v>214</v>
      </c>
      <c r="B2269" s="7">
        <f>'Prix - Colza 2'!D2269</f>
        <v>531.5</v>
      </c>
      <c r="F2269" s="7">
        <f>'Prix - Orge 8'!D2269</f>
        <v>201.75</v>
      </c>
    </row>
    <row r="2270" spans="1:6" x14ac:dyDescent="0.3">
      <c r="A2270">
        <v>214.25</v>
      </c>
      <c r="B2270" s="7">
        <f>'Prix - Colza 2'!D2270</f>
        <v>532.25</v>
      </c>
      <c r="F2270" s="7">
        <f>'Prix - Orge 8'!D2270</f>
        <v>203.2</v>
      </c>
    </row>
    <row r="2271" spans="1:6" x14ac:dyDescent="0.3">
      <c r="A2271">
        <v>210.25</v>
      </c>
      <c r="B2271" s="7">
        <f>'Prix - Colza 2'!D2271</f>
        <v>518.5</v>
      </c>
      <c r="F2271" s="7">
        <f>'Prix - Orge 8'!D2271</f>
        <v>197</v>
      </c>
    </row>
    <row r="2272" spans="1:6" x14ac:dyDescent="0.3">
      <c r="A2272">
        <v>212.25</v>
      </c>
      <c r="B2272" s="7">
        <f>'Prix - Colza 2'!D2272</f>
        <v>518.5</v>
      </c>
      <c r="F2272" s="7">
        <f>'Prix - Orge 8'!D2272</f>
        <v>201.5</v>
      </c>
    </row>
    <row r="2273" spans="1:6" x14ac:dyDescent="0.3">
      <c r="A2273">
        <v>211.5</v>
      </c>
      <c r="B2273" s="7">
        <f>'Prix - Colza 2'!D2273</f>
        <v>516.5</v>
      </c>
      <c r="F2273" s="7">
        <f>'Prix - Orge 8'!D2273</f>
        <v>198.8</v>
      </c>
    </row>
    <row r="2274" spans="1:6" x14ac:dyDescent="0.3">
      <c r="A2274">
        <v>207.5</v>
      </c>
      <c r="B2274" s="7">
        <f>'Prix - Colza 2'!D2274</f>
        <v>505.5</v>
      </c>
      <c r="F2274" s="7">
        <f>'Prix - Orge 8'!D2274</f>
        <v>199</v>
      </c>
    </row>
    <row r="2275" spans="1:6" x14ac:dyDescent="0.3">
      <c r="A2275">
        <v>204.5</v>
      </c>
      <c r="B2275" s="7">
        <f>'Prix - Colza 2'!D2275</f>
        <v>501.25</v>
      </c>
      <c r="F2275" s="7">
        <f>'Prix - Orge 8'!D2275</f>
        <v>200.7</v>
      </c>
    </row>
    <row r="2276" spans="1:6" x14ac:dyDescent="0.3">
      <c r="A2276">
        <v>204.5</v>
      </c>
      <c r="B2276" s="7">
        <f>'Prix - Colza 2'!D2276</f>
        <v>496</v>
      </c>
      <c r="F2276" s="7">
        <f>'Prix - Orge 8'!D2276</f>
        <v>194</v>
      </c>
    </row>
    <row r="2277" spans="1:6" x14ac:dyDescent="0.3">
      <c r="A2277">
        <v>210.25</v>
      </c>
      <c r="B2277" s="7">
        <f>'Prix - Colza 2'!D2277</f>
        <v>512.75</v>
      </c>
      <c r="F2277" s="7">
        <f>'Prix - Orge 8'!D2277</f>
        <v>193</v>
      </c>
    </row>
    <row r="2278" spans="1:6" x14ac:dyDescent="0.3">
      <c r="A2278">
        <v>209.75</v>
      </c>
      <c r="B2278" s="7">
        <f>'Prix - Colza 2'!D2278</f>
        <v>512.75</v>
      </c>
      <c r="F2278" s="7">
        <f>'Prix - Orge 8'!D2278</f>
        <v>193.5</v>
      </c>
    </row>
    <row r="2279" spans="1:6" x14ac:dyDescent="0.3">
      <c r="A2279">
        <v>212.5</v>
      </c>
      <c r="B2279" s="7">
        <f>'Prix - Colza 2'!D2279</f>
        <v>508.25</v>
      </c>
    </row>
    <row r="2280" spans="1:6" x14ac:dyDescent="0.3">
      <c r="A2280">
        <v>217</v>
      </c>
      <c r="B2280" s="7">
        <f>'Prix - Colza 2'!D2280</f>
        <v>524.25</v>
      </c>
    </row>
    <row r="2281" spans="1:6" x14ac:dyDescent="0.3">
      <c r="A2281">
        <v>214</v>
      </c>
      <c r="B2281" s="7">
        <f>'Prix - Colza 2'!D2281</f>
        <v>526.75</v>
      </c>
    </row>
    <row r="2282" spans="1:6" x14ac:dyDescent="0.3">
      <c r="A2282">
        <v>214.5</v>
      </c>
      <c r="B2282" s="7">
        <f>'Prix - Colza 2'!D2282</f>
        <v>531.5</v>
      </c>
    </row>
    <row r="2283" spans="1:6" x14ac:dyDescent="0.3">
      <c r="A2283">
        <v>213.75</v>
      </c>
      <c r="B2283" s="7">
        <f>'Prix - Colza 2'!D2283</f>
        <v>531</v>
      </c>
    </row>
    <row r="2284" spans="1:6" x14ac:dyDescent="0.3">
      <c r="A2284">
        <v>215.5</v>
      </c>
      <c r="B2284" s="7">
        <f>'Prix - Colza 2'!D2284</f>
        <v>535.5</v>
      </c>
    </row>
    <row r="2285" spans="1:6" x14ac:dyDescent="0.3">
      <c r="A2285">
        <v>215.75</v>
      </c>
      <c r="B2285" s="7">
        <f>'Prix - Colza 2'!D2285</f>
        <v>537.25</v>
      </c>
    </row>
    <row r="2286" spans="1:6" x14ac:dyDescent="0.3">
      <c r="A2286">
        <v>212.5</v>
      </c>
      <c r="B2286" s="7">
        <f>'Prix - Colza 2'!D2286</f>
        <v>528.5</v>
      </c>
    </row>
    <row r="2287" spans="1:6" x14ac:dyDescent="0.3">
      <c r="A2287">
        <v>212.25</v>
      </c>
      <c r="B2287" s="7">
        <f>'Prix - Colza 2'!D2287</f>
        <v>524.25</v>
      </c>
    </row>
    <row r="2288" spans="1:6" x14ac:dyDescent="0.3">
      <c r="A2288">
        <v>211</v>
      </c>
      <c r="B2288" s="7">
        <f>'Prix - Colza 2'!D2288</f>
        <v>511.75</v>
      </c>
    </row>
    <row r="2289" spans="1:2" x14ac:dyDescent="0.3">
      <c r="A2289">
        <v>209</v>
      </c>
      <c r="B2289" s="7">
        <f>'Prix - Colza 2'!D2289</f>
        <v>504.5</v>
      </c>
    </row>
    <row r="2290" spans="1:2" x14ac:dyDescent="0.3">
      <c r="A2290">
        <v>206</v>
      </c>
      <c r="B2290" s="7">
        <f>'Prix - Colza 2'!D2290</f>
        <v>503.25</v>
      </c>
    </row>
    <row r="2291" spans="1:2" x14ac:dyDescent="0.3">
      <c r="A2291">
        <v>207</v>
      </c>
      <c r="B2291" s="7">
        <f>'Prix - Colza 2'!D2291</f>
        <v>493.5</v>
      </c>
    </row>
    <row r="2292" spans="1:2" x14ac:dyDescent="0.3">
      <c r="A2292">
        <v>205.75</v>
      </c>
      <c r="B2292" s="7">
        <f>'Prix - Colza 2'!D2292</f>
        <v>471</v>
      </c>
    </row>
    <row r="2293" spans="1:2" x14ac:dyDescent="0.3">
      <c r="A2293">
        <v>209.25</v>
      </c>
      <c r="B2293" s="7">
        <f>'Prix - Colza 2'!D2293</f>
        <v>483.25</v>
      </c>
    </row>
    <row r="2294" spans="1:2" x14ac:dyDescent="0.3">
      <c r="A2294">
        <v>208.5</v>
      </c>
      <c r="B2294" s="7">
        <f>'Prix - Colza 2'!D2294</f>
        <v>485.5</v>
      </c>
    </row>
    <row r="2295" spans="1:2" x14ac:dyDescent="0.3">
      <c r="A2295">
        <v>208</v>
      </c>
      <c r="B2295" s="7">
        <f>'Prix - Colza 2'!D2295</f>
        <v>490.25</v>
      </c>
    </row>
    <row r="2296" spans="1:2" x14ac:dyDescent="0.3">
      <c r="A2296">
        <v>207.75</v>
      </c>
      <c r="B2296" s="7">
        <f>'Prix - Colza 2'!D2296</f>
        <v>502.25</v>
      </c>
    </row>
    <row r="2297" spans="1:2" x14ac:dyDescent="0.3">
      <c r="A2297">
        <v>205.25</v>
      </c>
      <c r="B2297" s="7">
        <f>'Prix - Colza 2'!D2297</f>
        <v>501.75</v>
      </c>
    </row>
    <row r="2298" spans="1:2" x14ac:dyDescent="0.3">
      <c r="A2298">
        <v>202.5</v>
      </c>
      <c r="B2298" s="7">
        <f>'Prix - Colza 2'!D2298</f>
        <v>504.25</v>
      </c>
    </row>
    <row r="2299" spans="1:2" x14ac:dyDescent="0.3">
      <c r="A2299">
        <v>203.75</v>
      </c>
      <c r="B2299" s="7">
        <f>'Prix - Colza 2'!D2299</f>
        <v>516.5</v>
      </c>
    </row>
    <row r="2300" spans="1:2" x14ac:dyDescent="0.3">
      <c r="A2300">
        <v>203.5</v>
      </c>
      <c r="B2300" s="7">
        <f>'Prix - Colza 2'!D2300</f>
        <v>524.25</v>
      </c>
    </row>
    <row r="2301" spans="1:2" x14ac:dyDescent="0.3">
      <c r="A2301">
        <v>209.75</v>
      </c>
      <c r="B2301" s="7">
        <f>'Prix - Colza 2'!D2301</f>
        <v>529.5</v>
      </c>
    </row>
    <row r="2302" spans="1:2" x14ac:dyDescent="0.3">
      <c r="A2302">
        <v>209.5</v>
      </c>
      <c r="B2302" s="7">
        <f>'Prix - Colza 2'!D2302</f>
        <v>535.25</v>
      </c>
    </row>
    <row r="2303" spans="1:2" x14ac:dyDescent="0.3">
      <c r="A2303">
        <v>206.75</v>
      </c>
      <c r="B2303" s="7">
        <f>'Prix - Colza 2'!D2303</f>
        <v>535</v>
      </c>
    </row>
    <row r="2304" spans="1:2" x14ac:dyDescent="0.3">
      <c r="A2304">
        <v>203</v>
      </c>
      <c r="B2304" s="7">
        <f>'Prix - Colza 2'!D2304</f>
        <v>519.25</v>
      </c>
    </row>
    <row r="2305" spans="1:2" x14ac:dyDescent="0.3">
      <c r="A2305">
        <v>200</v>
      </c>
      <c r="B2305" s="7">
        <f>'Prix - Colza 2'!D2305</f>
        <v>503.25</v>
      </c>
    </row>
    <row r="2306" spans="1:2" x14ac:dyDescent="0.3">
      <c r="A2306">
        <v>201.75</v>
      </c>
      <c r="B2306" s="7">
        <f>'Prix - Colza 2'!D2306</f>
        <v>508.5</v>
      </c>
    </row>
    <row r="2307" spans="1:2" x14ac:dyDescent="0.3">
      <c r="A2307">
        <v>201.75</v>
      </c>
      <c r="B2307" s="7">
        <f>'Prix - Colza 2'!D2307</f>
        <v>513.75</v>
      </c>
    </row>
    <row r="2308" spans="1:2" x14ac:dyDescent="0.3">
      <c r="A2308">
        <v>199.5</v>
      </c>
      <c r="B2308" s="7">
        <f>'Prix - Colza 2'!D2308</f>
        <v>523.25</v>
      </c>
    </row>
    <row r="2309" spans="1:2" x14ac:dyDescent="0.3">
      <c r="A2309">
        <v>201.5</v>
      </c>
      <c r="B2309" s="7">
        <f>'Prix - Colza 2'!D2309</f>
        <v>536.5</v>
      </c>
    </row>
    <row r="2310" spans="1:2" x14ac:dyDescent="0.3">
      <c r="A2310">
        <v>204</v>
      </c>
      <c r="B2310" s="7">
        <f>'Prix - Colza 2'!D2310</f>
        <v>543</v>
      </c>
    </row>
    <row r="2311" spans="1:2" x14ac:dyDescent="0.3">
      <c r="A2311">
        <v>209</v>
      </c>
      <c r="B2311" s="7">
        <f>'Prix - Colza 2'!D2311</f>
        <v>534.75</v>
      </c>
    </row>
    <row r="2312" spans="1:2" x14ac:dyDescent="0.3">
      <c r="A2312">
        <v>209.75</v>
      </c>
      <c r="B2312" s="7">
        <f>'Prix - Colza 2'!D2312</f>
        <v>543.5</v>
      </c>
    </row>
    <row r="2313" spans="1:2" x14ac:dyDescent="0.3">
      <c r="A2313">
        <v>216</v>
      </c>
      <c r="B2313" s="7">
        <f>'Prix - Colza 2'!D2313</f>
        <v>543.25</v>
      </c>
    </row>
    <row r="2314" spans="1:2" x14ac:dyDescent="0.3">
      <c r="A2314">
        <v>216.25</v>
      </c>
      <c r="B2314" s="7">
        <f>'Prix - Colza 2'!D2314</f>
        <v>528.75</v>
      </c>
    </row>
    <row r="2315" spans="1:2" x14ac:dyDescent="0.3">
      <c r="A2315">
        <v>218</v>
      </c>
      <c r="B2315" s="7">
        <f>'Prix - Colza 2'!D2315</f>
        <v>532.25</v>
      </c>
    </row>
    <row r="2316" spans="1:2" x14ac:dyDescent="0.3">
      <c r="A2316">
        <v>216.5</v>
      </c>
      <c r="B2316" s="7">
        <f>'Prix - Colza 2'!D2316</f>
        <v>521</v>
      </c>
    </row>
    <row r="2317" spans="1:2" x14ac:dyDescent="0.3">
      <c r="A2317">
        <v>212.25</v>
      </c>
      <c r="B2317" s="7">
        <f>'Prix - Colza 2'!D2317</f>
        <v>526.5</v>
      </c>
    </row>
    <row r="2318" spans="1:2" x14ac:dyDescent="0.3">
      <c r="A2318">
        <v>214.25</v>
      </c>
      <c r="B2318" s="7">
        <f>'Prix - Colza 2'!D2318</f>
        <v>530.25</v>
      </c>
    </row>
    <row r="2319" spans="1:2" x14ac:dyDescent="0.3">
      <c r="A2319">
        <v>215</v>
      </c>
      <c r="B2319" s="7">
        <f>'Prix - Colza 2'!D2319</f>
        <v>527.75</v>
      </c>
    </row>
    <row r="2320" spans="1:2" x14ac:dyDescent="0.3">
      <c r="A2320">
        <v>214.75</v>
      </c>
      <c r="B2320" s="7">
        <f>'Prix - Colza 2'!D2320</f>
        <v>531.5</v>
      </c>
    </row>
    <row r="2321" spans="1:2" x14ac:dyDescent="0.3">
      <c r="A2321">
        <v>218</v>
      </c>
      <c r="B2321" s="7">
        <f>'Prix - Colza 2'!D2321</f>
        <v>537</v>
      </c>
    </row>
    <row r="2322" spans="1:2" x14ac:dyDescent="0.3">
      <c r="A2322">
        <v>222.25</v>
      </c>
      <c r="B2322" s="7">
        <f>'Prix - Colza 2'!D2322</f>
        <v>537.75</v>
      </c>
    </row>
    <row r="2323" spans="1:2" x14ac:dyDescent="0.3">
      <c r="A2323">
        <v>225.5</v>
      </c>
      <c r="B2323" s="7">
        <f>'Prix - Colza 2'!D2323</f>
        <v>522.5</v>
      </c>
    </row>
    <row r="2324" spans="1:2" x14ac:dyDescent="0.3">
      <c r="A2324">
        <v>230.75</v>
      </c>
      <c r="B2324" s="7">
        <f>'Prix - Colza 2'!D2324</f>
        <v>527.25</v>
      </c>
    </row>
    <row r="2325" spans="1:2" x14ac:dyDescent="0.3">
      <c r="A2325">
        <v>230</v>
      </c>
      <c r="B2325" s="7">
        <f>'Prix - Colza 2'!D2325</f>
        <v>528</v>
      </c>
    </row>
    <row r="2326" spans="1:2" x14ac:dyDescent="0.3">
      <c r="A2326">
        <v>227.75</v>
      </c>
      <c r="B2326" s="7">
        <f>'Prix - Colza 2'!D2326</f>
        <v>533.25</v>
      </c>
    </row>
    <row r="2327" spans="1:2" x14ac:dyDescent="0.3">
      <c r="A2327">
        <v>228</v>
      </c>
      <c r="B2327" s="7">
        <f>'Prix - Colza 2'!D2327</f>
        <v>539.5</v>
      </c>
    </row>
    <row r="2328" spans="1:2" x14ac:dyDescent="0.3">
      <c r="A2328">
        <v>232.25</v>
      </c>
      <c r="B2328" s="7">
        <f>'Prix - Colza 2'!D2328</f>
        <v>542.5</v>
      </c>
    </row>
    <row r="2329" spans="1:2" x14ac:dyDescent="0.3">
      <c r="A2329">
        <v>232.5</v>
      </c>
      <c r="B2329" s="7">
        <f>'Prix - Colza 2'!D2329</f>
        <v>540.25</v>
      </c>
    </row>
    <row r="2330" spans="1:2" x14ac:dyDescent="0.3">
      <c r="A2330">
        <v>237.75</v>
      </c>
      <c r="B2330" s="7">
        <f>'Prix - Colza 2'!D2330</f>
        <v>545.5</v>
      </c>
    </row>
    <row r="2331" spans="1:2" x14ac:dyDescent="0.3">
      <c r="A2331">
        <v>239.75</v>
      </c>
      <c r="B2331" s="7">
        <f>'Prix - Colza 2'!D2331</f>
        <v>553</v>
      </c>
    </row>
    <row r="2332" spans="1:2" x14ac:dyDescent="0.3">
      <c r="A2332">
        <v>248.75</v>
      </c>
      <c r="B2332" s="7">
        <f>'Prix - Colza 2'!D2332</f>
        <v>555.5</v>
      </c>
    </row>
    <row r="2333" spans="1:2" x14ac:dyDescent="0.3">
      <c r="A2333">
        <v>254.25</v>
      </c>
      <c r="B2333" s="7">
        <f>'Prix - Colza 2'!D2333</f>
        <v>567</v>
      </c>
    </row>
    <row r="2334" spans="1:2" x14ac:dyDescent="0.3">
      <c r="A2334">
        <v>251.5</v>
      </c>
      <c r="B2334" s="7">
        <f>'Prix - Colza 2'!D2334</f>
        <v>574</v>
      </c>
    </row>
    <row r="2335" spans="1:2" x14ac:dyDescent="0.3">
      <c r="A2335">
        <v>242.75</v>
      </c>
      <c r="B2335" s="7">
        <f>'Prix - Colza 2'!D2335</f>
        <v>574.75</v>
      </c>
    </row>
    <row r="2336" spans="1:2" x14ac:dyDescent="0.3">
      <c r="A2336">
        <v>248.25</v>
      </c>
      <c r="B2336" s="7">
        <f>'Prix - Colza 2'!D2336</f>
        <v>572.75</v>
      </c>
    </row>
    <row r="2337" spans="1:2" x14ac:dyDescent="0.3">
      <c r="A2337">
        <v>243.75</v>
      </c>
      <c r="B2337" s="7">
        <f>'Prix - Colza 2'!D2337</f>
        <v>564</v>
      </c>
    </row>
    <row r="2338" spans="1:2" x14ac:dyDescent="0.3">
      <c r="A2338">
        <v>244.5</v>
      </c>
      <c r="B2338" s="7">
        <f>'Prix - Colza 2'!D2338</f>
        <v>557.5</v>
      </c>
    </row>
    <row r="2339" spans="1:2" x14ac:dyDescent="0.3">
      <c r="A2339">
        <v>246.5</v>
      </c>
      <c r="B2339" s="7">
        <f>'Prix - Colza 2'!D2339</f>
        <v>561.5</v>
      </c>
    </row>
    <row r="2340" spans="1:2" x14ac:dyDescent="0.3">
      <c r="A2340">
        <v>246.5</v>
      </c>
      <c r="B2340" s="7">
        <f>'Prix - Colza 2'!D2340</f>
        <v>571.75</v>
      </c>
    </row>
    <row r="2341" spans="1:2" x14ac:dyDescent="0.3">
      <c r="A2341">
        <v>244</v>
      </c>
      <c r="B2341" s="7">
        <f>'Prix - Colza 2'!D2341</f>
        <v>577.25</v>
      </c>
    </row>
    <row r="2342" spans="1:2" x14ac:dyDescent="0.3">
      <c r="A2342">
        <v>247.5</v>
      </c>
      <c r="B2342" s="7">
        <f>'Prix - Colza 2'!D2342</f>
        <v>576.75</v>
      </c>
    </row>
    <row r="2343" spans="1:2" x14ac:dyDescent="0.3">
      <c r="A2343">
        <v>246.75</v>
      </c>
      <c r="B2343" s="7">
        <f>'Prix - Colza 2'!D2343</f>
        <v>571.5</v>
      </c>
    </row>
    <row r="2344" spans="1:2" x14ac:dyDescent="0.3">
      <c r="A2344">
        <v>246.75</v>
      </c>
      <c r="B2344" s="7">
        <f>'Prix - Colza 2'!D2344</f>
        <v>574</v>
      </c>
    </row>
    <row r="2345" spans="1:2" x14ac:dyDescent="0.3">
      <c r="A2345">
        <v>245.25</v>
      </c>
      <c r="B2345" s="7">
        <f>'Prix - Colza 2'!D2345</f>
        <v>567.25</v>
      </c>
    </row>
    <row r="2346" spans="1:2" x14ac:dyDescent="0.3">
      <c r="A2346">
        <v>242.75</v>
      </c>
      <c r="B2346" s="7">
        <f>'Prix - Colza 2'!D2346</f>
        <v>564.25</v>
      </c>
    </row>
    <row r="2347" spans="1:2" x14ac:dyDescent="0.3">
      <c r="A2347">
        <v>244.25</v>
      </c>
      <c r="B2347" s="7">
        <f>'Prix - Colza 2'!D2347</f>
        <v>574.25</v>
      </c>
    </row>
    <row r="2348" spans="1:2" x14ac:dyDescent="0.3">
      <c r="A2348">
        <v>244.5</v>
      </c>
      <c r="B2348" s="7">
        <f>'Prix - Colza 2'!D2348</f>
        <v>571.75</v>
      </c>
    </row>
    <row r="2349" spans="1:2" x14ac:dyDescent="0.3">
      <c r="A2349">
        <v>242.25</v>
      </c>
      <c r="B2349" s="7">
        <f>'Prix - Colza 2'!D2349</f>
        <v>573.75</v>
      </c>
    </row>
    <row r="2350" spans="1:2" x14ac:dyDescent="0.3">
      <c r="A2350">
        <v>242.25</v>
      </c>
      <c r="B2350" s="7">
        <f>'Prix - Colza 2'!D2350</f>
        <v>576.75</v>
      </c>
    </row>
    <row r="2351" spans="1:2" x14ac:dyDescent="0.3">
      <c r="A2351">
        <v>242</v>
      </c>
      <c r="B2351" s="7">
        <f>'Prix - Colza 2'!D2351</f>
        <v>581.5</v>
      </c>
    </row>
    <row r="2352" spans="1:2" x14ac:dyDescent="0.3">
      <c r="A2352">
        <v>239.5</v>
      </c>
      <c r="B2352" s="7">
        <f>'Prix - Colza 2'!D2352</f>
        <v>570</v>
      </c>
    </row>
    <row r="2353" spans="1:2" x14ac:dyDescent="0.3">
      <c r="A2353">
        <v>237.75</v>
      </c>
      <c r="B2353" s="7">
        <f>'Prix - Colza 2'!D2353</f>
        <v>570.75</v>
      </c>
    </row>
    <row r="2354" spans="1:2" x14ac:dyDescent="0.3">
      <c r="A2354">
        <v>239</v>
      </c>
      <c r="B2354" s="7">
        <f>'Prix - Colza 2'!D2354</f>
        <v>575.75</v>
      </c>
    </row>
    <row r="2355" spans="1:2" x14ac:dyDescent="0.3">
      <c r="A2355">
        <v>243</v>
      </c>
      <c r="B2355" s="7">
        <f>'Prix - Colza 2'!D2355</f>
        <v>587</v>
      </c>
    </row>
    <row r="2356" spans="1:2" x14ac:dyDescent="0.3">
      <c r="A2356">
        <v>248.5</v>
      </c>
      <c r="B2356" s="7">
        <f>'Prix - Colza 2'!D2356</f>
        <v>590</v>
      </c>
    </row>
    <row r="2357" spans="1:2" x14ac:dyDescent="0.3">
      <c r="A2357">
        <v>248.75</v>
      </c>
      <c r="B2357" s="7">
        <f>'Prix - Colza 2'!D2357</f>
        <v>598.25</v>
      </c>
    </row>
    <row r="2358" spans="1:2" x14ac:dyDescent="0.3">
      <c r="A2358">
        <v>247.75</v>
      </c>
      <c r="B2358" s="7">
        <f>'Prix - Colza 2'!D2358</f>
        <v>600.75</v>
      </c>
    </row>
    <row r="2359" spans="1:2" x14ac:dyDescent="0.3">
      <c r="A2359">
        <v>245.75</v>
      </c>
      <c r="B2359" s="7">
        <f>'Prix - Colza 2'!D2359</f>
        <v>599.25</v>
      </c>
    </row>
    <row r="2360" spans="1:2" x14ac:dyDescent="0.3">
      <c r="A2360">
        <v>244.25</v>
      </c>
      <c r="B2360" s="7">
        <f>'Prix - Colza 2'!D2360</f>
        <v>606</v>
      </c>
    </row>
    <row r="2361" spans="1:2" x14ac:dyDescent="0.3">
      <c r="A2361">
        <v>249.5</v>
      </c>
      <c r="B2361" s="7">
        <f>'Prix - Colza 2'!D2361</f>
        <v>607</v>
      </c>
    </row>
    <row r="2362" spans="1:2" x14ac:dyDescent="0.3">
      <c r="A2362">
        <v>252</v>
      </c>
      <c r="B2362" s="7">
        <f>'Prix - Colza 2'!D2362</f>
        <v>615</v>
      </c>
    </row>
    <row r="2363" spans="1:2" x14ac:dyDescent="0.3">
      <c r="A2363">
        <v>253.25</v>
      </c>
      <c r="B2363" s="7">
        <f>'Prix - Colza 2'!D2363</f>
        <v>619.5</v>
      </c>
    </row>
    <row r="2364" spans="1:2" x14ac:dyDescent="0.3">
      <c r="A2364">
        <v>253.25</v>
      </c>
      <c r="B2364" s="7">
        <f>'Prix - Colza 2'!D2364</f>
        <v>625.5</v>
      </c>
    </row>
    <row r="2365" spans="1:2" x14ac:dyDescent="0.3">
      <c r="A2365">
        <v>254</v>
      </c>
      <c r="B2365" s="7">
        <f>'Prix - Colza 2'!D2365</f>
        <v>633</v>
      </c>
    </row>
    <row r="2366" spans="1:2" x14ac:dyDescent="0.3">
      <c r="A2366">
        <v>256</v>
      </c>
      <c r="B2366" s="7">
        <f>'Prix - Colza 2'!D2366</f>
        <v>646.25</v>
      </c>
    </row>
    <row r="2367" spans="1:2" x14ac:dyDescent="0.3">
      <c r="A2367">
        <v>258</v>
      </c>
      <c r="B2367" s="7">
        <f>'Prix - Colza 2'!D2367</f>
        <v>638.75</v>
      </c>
    </row>
    <row r="2368" spans="1:2" x14ac:dyDescent="0.3">
      <c r="A2368">
        <v>264.25</v>
      </c>
      <c r="B2368" s="7">
        <f>'Prix - Colza 2'!D2368</f>
        <v>644.25</v>
      </c>
    </row>
    <row r="2369" spans="1:2" x14ac:dyDescent="0.3">
      <c r="A2369">
        <v>265.25</v>
      </c>
      <c r="B2369" s="7">
        <f>'Prix - Colza 2'!D2369</f>
        <v>649</v>
      </c>
    </row>
    <row r="2370" spans="1:2" x14ac:dyDescent="0.3">
      <c r="A2370">
        <v>262.75</v>
      </c>
      <c r="B2370" s="7">
        <f>'Prix - Colza 2'!D2370</f>
        <v>662</v>
      </c>
    </row>
    <row r="2371" spans="1:2" x14ac:dyDescent="0.3">
      <c r="A2371">
        <v>268.25</v>
      </c>
      <c r="B2371" s="7">
        <f>'Prix - Colza 2'!D2371</f>
        <v>671.25</v>
      </c>
    </row>
    <row r="2372" spans="1:2" x14ac:dyDescent="0.3">
      <c r="A2372">
        <v>269.25</v>
      </c>
      <c r="B2372" s="7">
        <f>'Prix - Colza 2'!D2372</f>
        <v>676.25</v>
      </c>
    </row>
    <row r="2373" spans="1:2" x14ac:dyDescent="0.3">
      <c r="A2373">
        <v>269</v>
      </c>
      <c r="B2373" s="7">
        <f>'Prix - Colza 2'!D2373</f>
        <v>667.5</v>
      </c>
    </row>
    <row r="2374" spans="1:2" x14ac:dyDescent="0.3">
      <c r="A2374">
        <v>268.5</v>
      </c>
      <c r="B2374" s="7">
        <f>'Prix - Colza 2'!D2374</f>
        <v>650.5</v>
      </c>
    </row>
    <row r="2375" spans="1:2" x14ac:dyDescent="0.3">
      <c r="A2375">
        <v>271.5</v>
      </c>
      <c r="B2375" s="7">
        <f>'Prix - Colza 2'!D2375</f>
        <v>641.25</v>
      </c>
    </row>
    <row r="2376" spans="1:2" x14ac:dyDescent="0.3">
      <c r="A2376">
        <v>264.75</v>
      </c>
      <c r="B2376" s="7">
        <f>'Prix - Colza 2'!D2376</f>
        <v>647</v>
      </c>
    </row>
    <row r="2377" spans="1:2" x14ac:dyDescent="0.3">
      <c r="A2377">
        <v>270.5</v>
      </c>
      <c r="B2377" s="7">
        <f>'Prix - Colza 2'!D2377</f>
        <v>660</v>
      </c>
    </row>
    <row r="2378" spans="1:2" x14ac:dyDescent="0.3">
      <c r="A2378">
        <v>276</v>
      </c>
      <c r="B2378" s="7">
        <f>'Prix - Colza 2'!D2378</f>
        <v>672.5</v>
      </c>
    </row>
    <row r="2379" spans="1:2" x14ac:dyDescent="0.3">
      <c r="A2379">
        <v>274</v>
      </c>
      <c r="B2379" s="7">
        <f>'Prix - Colza 2'!D2379</f>
        <v>673.75</v>
      </c>
    </row>
    <row r="2380" spans="1:2" x14ac:dyDescent="0.3">
      <c r="A2380">
        <v>273.75</v>
      </c>
      <c r="B2380" s="7">
        <f>'Prix - Colza 2'!D2380</f>
        <v>689.25</v>
      </c>
    </row>
    <row r="2381" spans="1:2" x14ac:dyDescent="0.3">
      <c r="A2381">
        <v>278.25</v>
      </c>
      <c r="B2381" s="7">
        <f>'Prix - Colza 2'!D2381</f>
        <v>698.25</v>
      </c>
    </row>
    <row r="2382" spans="1:2" x14ac:dyDescent="0.3">
      <c r="A2382">
        <v>276.5</v>
      </c>
      <c r="B2382" s="7">
        <f>'Prix - Colza 2'!D2382</f>
        <v>686.25</v>
      </c>
    </row>
    <row r="2383" spans="1:2" x14ac:dyDescent="0.3">
      <c r="A2383">
        <v>280</v>
      </c>
      <c r="B2383" s="7">
        <f>'Prix - Colza 2'!D2383</f>
        <v>674.5</v>
      </c>
    </row>
    <row r="2384" spans="1:2" x14ac:dyDescent="0.3">
      <c r="A2384">
        <v>282</v>
      </c>
      <c r="B2384" s="7">
        <f>'Prix - Colza 2'!D2384</f>
        <v>685</v>
      </c>
    </row>
    <row r="2385" spans="1:2" x14ac:dyDescent="0.3">
      <c r="A2385">
        <v>284.75</v>
      </c>
      <c r="B2385" s="7">
        <f>'Prix - Colza 2'!D2385</f>
        <v>692.75</v>
      </c>
    </row>
    <row r="2386" spans="1:2" x14ac:dyDescent="0.3">
      <c r="A2386">
        <v>284.75</v>
      </c>
      <c r="B2386" s="7">
        <f>'Prix - Colza 2'!D2386</f>
        <v>691.25</v>
      </c>
    </row>
    <row r="2387" spans="1:2" x14ac:dyDescent="0.3">
      <c r="A2387">
        <v>283</v>
      </c>
      <c r="B2387" s="7">
        <f>'Prix - Colza 2'!D2387</f>
        <v>688</v>
      </c>
    </row>
    <row r="2388" spans="1:2" x14ac:dyDescent="0.3">
      <c r="A2388">
        <v>283.25</v>
      </c>
      <c r="B2388" s="7">
        <f>'Prix - Colza 2'!D2388</f>
        <v>687.25</v>
      </c>
    </row>
    <row r="2389" spans="1:2" x14ac:dyDescent="0.3">
      <c r="A2389">
        <v>291.25</v>
      </c>
      <c r="B2389" s="7">
        <f>'Prix - Colza 2'!D2389</f>
        <v>689.25</v>
      </c>
    </row>
    <row r="2390" spans="1:2" x14ac:dyDescent="0.3">
      <c r="A2390">
        <v>292.75</v>
      </c>
      <c r="B2390" s="7">
        <f>'Prix - Colza 2'!D2390</f>
        <v>695.75</v>
      </c>
    </row>
    <row r="2391" spans="1:2" x14ac:dyDescent="0.3">
      <c r="A2391">
        <v>289.5</v>
      </c>
      <c r="B2391" s="7">
        <f>'Prix - Colza 2'!D2391</f>
        <v>692</v>
      </c>
    </row>
    <row r="2392" spans="1:2" x14ac:dyDescent="0.3">
      <c r="A2392">
        <v>290</v>
      </c>
      <c r="B2392" s="7">
        <f>'Prix - Colza 2'!D2392</f>
        <v>687.5</v>
      </c>
    </row>
    <row r="2393" spans="1:2" x14ac:dyDescent="0.3">
      <c r="A2393">
        <v>287.75</v>
      </c>
      <c r="B2393" s="7">
        <f>'Prix - Colza 2'!D2393</f>
        <v>685</v>
      </c>
    </row>
    <row r="2394" spans="1:2" x14ac:dyDescent="0.3">
      <c r="A2394">
        <v>283.75</v>
      </c>
      <c r="B2394" s="7">
        <f>'Prix - Colza 2'!D2394</f>
        <v>678.5</v>
      </c>
    </row>
    <row r="2395" spans="1:2" x14ac:dyDescent="0.3">
      <c r="A2395">
        <v>286</v>
      </c>
      <c r="B2395" s="7">
        <f>'Prix - Colza 2'!D2395</f>
        <v>692.75</v>
      </c>
    </row>
    <row r="2396" spans="1:2" x14ac:dyDescent="0.3">
      <c r="A2396">
        <v>294.75</v>
      </c>
      <c r="B2396" s="7">
        <f>'Prix - Colza 2'!D2396</f>
        <v>704.25</v>
      </c>
    </row>
    <row r="2397" spans="1:2" x14ac:dyDescent="0.3">
      <c r="A2397">
        <v>297</v>
      </c>
      <c r="B2397" s="7">
        <f>'Prix - Colza 2'!D2397</f>
        <v>704.25</v>
      </c>
    </row>
    <row r="2398" spans="1:2" x14ac:dyDescent="0.3">
      <c r="A2398">
        <v>297.25</v>
      </c>
      <c r="B2398" s="7">
        <f>'Prix - Colza 2'!D2398</f>
        <v>710.25</v>
      </c>
    </row>
    <row r="2399" spans="1:2" x14ac:dyDescent="0.3">
      <c r="A2399">
        <v>294.75</v>
      </c>
      <c r="B2399" s="7">
        <f>'Prix - Colza 2'!D2399</f>
        <v>707.25</v>
      </c>
    </row>
    <row r="2400" spans="1:2" x14ac:dyDescent="0.3">
      <c r="A2400">
        <v>289</v>
      </c>
      <c r="B2400" s="7">
        <f>'Prix - Colza 2'!D2400</f>
        <v>702.5</v>
      </c>
    </row>
    <row r="2401" spans="1:2" x14ac:dyDescent="0.3">
      <c r="A2401">
        <v>295.5</v>
      </c>
      <c r="B2401" s="7">
        <f>'Prix - Colza 2'!D2401</f>
        <v>691.25</v>
      </c>
    </row>
    <row r="2402" spans="1:2" x14ac:dyDescent="0.3">
      <c r="A2402">
        <v>297</v>
      </c>
      <c r="B2402" s="7">
        <f>'Prix - Colza 2'!D2402</f>
        <v>694.25</v>
      </c>
    </row>
    <row r="2403" spans="1:2" x14ac:dyDescent="0.3">
      <c r="A2403">
        <v>299.75</v>
      </c>
      <c r="B2403" s="7">
        <f>'Prix - Colza 2'!D2403</f>
        <v>677.75</v>
      </c>
    </row>
    <row r="2404" spans="1:2" x14ac:dyDescent="0.3">
      <c r="A2404">
        <v>309</v>
      </c>
      <c r="B2404" s="7">
        <f>'Prix - Colza 2'!D2404</f>
        <v>693.5</v>
      </c>
    </row>
    <row r="2405" spans="1:2" x14ac:dyDescent="0.3">
      <c r="A2405">
        <v>311.5</v>
      </c>
      <c r="B2405" s="7">
        <f>'Prix - Colza 2'!D2405</f>
        <v>682.5</v>
      </c>
    </row>
    <row r="2406" spans="1:2" x14ac:dyDescent="0.3">
      <c r="A2406">
        <v>306.25</v>
      </c>
      <c r="B2406" s="7">
        <f>'Prix - Colza 2'!D2406</f>
        <v>691.25</v>
      </c>
    </row>
    <row r="2407" spans="1:2" x14ac:dyDescent="0.3">
      <c r="A2407">
        <v>305.5</v>
      </c>
      <c r="B2407" s="7">
        <f>'Prix - Colza 2'!D2407</f>
        <v>686.5</v>
      </c>
    </row>
    <row r="2408" spans="1:2" x14ac:dyDescent="0.3">
      <c r="A2408">
        <v>299.25</v>
      </c>
      <c r="B2408" s="7">
        <f>'Prix - Colza 2'!D2408</f>
        <v>673.25</v>
      </c>
    </row>
    <row r="2409" spans="1:2" x14ac:dyDescent="0.3">
      <c r="A2409">
        <v>287</v>
      </c>
      <c r="B2409" s="7">
        <f>'Prix - Colza 2'!D2409</f>
        <v>661.5</v>
      </c>
    </row>
    <row r="2410" spans="1:2" x14ac:dyDescent="0.3">
      <c r="A2410">
        <v>279.5</v>
      </c>
      <c r="B2410" s="7">
        <f>'Prix - Colza 2'!D2410</f>
        <v>644.75</v>
      </c>
    </row>
    <row r="2411" spans="1:2" x14ac:dyDescent="0.3">
      <c r="A2411">
        <v>282</v>
      </c>
      <c r="B2411" s="7">
        <f>'Prix - Colza 2'!D2411</f>
        <v>662.5</v>
      </c>
    </row>
    <row r="2412" spans="1:2" x14ac:dyDescent="0.3">
      <c r="A2412">
        <v>290.5</v>
      </c>
      <c r="B2412" s="7">
        <f>'Prix - Colza 2'!D2412</f>
        <v>680</v>
      </c>
    </row>
    <row r="2413" spans="1:2" x14ac:dyDescent="0.3">
      <c r="A2413">
        <v>283</v>
      </c>
      <c r="B2413" s="7">
        <f>'Prix - Colza 2'!D2413</f>
        <v>682.75</v>
      </c>
    </row>
    <row r="2414" spans="1:2" x14ac:dyDescent="0.3">
      <c r="A2414">
        <v>281</v>
      </c>
      <c r="B2414" s="7">
        <f>'Prix - Colza 2'!D2414</f>
        <v>680</v>
      </c>
    </row>
    <row r="2415" spans="1:2" x14ac:dyDescent="0.3">
      <c r="A2415">
        <v>280.25</v>
      </c>
      <c r="B2415" s="7">
        <f>'Prix - Colza 2'!D2415</f>
        <v>696.25</v>
      </c>
    </row>
    <row r="2416" spans="1:2" x14ac:dyDescent="0.3">
      <c r="A2416">
        <v>279</v>
      </c>
      <c r="B2416" s="7">
        <f>'Prix - Colza 2'!D2416</f>
        <v>707.5</v>
      </c>
    </row>
    <row r="2417" spans="1:2" x14ac:dyDescent="0.3">
      <c r="A2417">
        <v>277</v>
      </c>
      <c r="B2417" s="7">
        <f>'Prix - Colza 2'!D2417</f>
        <v>709.25</v>
      </c>
    </row>
    <row r="2418" spans="1:2" x14ac:dyDescent="0.3">
      <c r="A2418">
        <v>278.75</v>
      </c>
      <c r="B2418" s="7">
        <f>'Prix - Colza 2'!D2418</f>
        <v>718.25</v>
      </c>
    </row>
    <row r="2419" spans="1:2" x14ac:dyDescent="0.3">
      <c r="A2419">
        <v>286.25</v>
      </c>
      <c r="B2419" s="7">
        <f>'Prix - Colza 2'!D2419</f>
        <v>712.75</v>
      </c>
    </row>
    <row r="2420" spans="1:2" x14ac:dyDescent="0.3">
      <c r="A2420">
        <v>284.25</v>
      </c>
      <c r="B2420" s="7">
        <f>'Prix - Colza 2'!D2420</f>
        <v>709.25</v>
      </c>
    </row>
    <row r="2421" spans="1:2" x14ac:dyDescent="0.3">
      <c r="A2421">
        <v>275.75</v>
      </c>
      <c r="B2421" s="7">
        <f>'Prix - Colza 2'!D2421</f>
        <v>702.5</v>
      </c>
    </row>
    <row r="2422" spans="1:2" x14ac:dyDescent="0.3">
      <c r="A2422">
        <v>276</v>
      </c>
      <c r="B2422" s="7">
        <f>'Prix - Colza 2'!D2422</f>
        <v>722.5</v>
      </c>
    </row>
    <row r="2423" spans="1:2" x14ac:dyDescent="0.3">
      <c r="A2423">
        <v>278.5</v>
      </c>
      <c r="B2423" s="7">
        <f>'Prix - Colza 2'!D2423</f>
        <v>729</v>
      </c>
    </row>
    <row r="2424" spans="1:2" x14ac:dyDescent="0.3">
      <c r="A2424">
        <v>279.75</v>
      </c>
      <c r="B2424" s="7">
        <f>'Prix - Colza 2'!D2424</f>
        <v>725.25</v>
      </c>
    </row>
    <row r="2425" spans="1:2" x14ac:dyDescent="0.3">
      <c r="A2425">
        <v>285</v>
      </c>
      <c r="B2425" s="7">
        <f>'Prix - Colza 2'!D2425</f>
        <v>738</v>
      </c>
    </row>
    <row r="2426" spans="1:2" x14ac:dyDescent="0.3">
      <c r="A2426">
        <v>292.25</v>
      </c>
      <c r="B2426" s="7">
        <f>'Prix - Colza 2'!D2426</f>
        <v>746.75</v>
      </c>
    </row>
    <row r="2427" spans="1:2" x14ac:dyDescent="0.3">
      <c r="A2427">
        <v>290.75</v>
      </c>
      <c r="B2427" s="7">
        <f>'Prix - Colza 2'!D2427</f>
        <v>756.75</v>
      </c>
    </row>
    <row r="2428" spans="1:2" x14ac:dyDescent="0.3">
      <c r="A2428">
        <v>290.25</v>
      </c>
      <c r="B2428" s="7">
        <f>'Prix - Colza 2'!D2428</f>
        <v>751.75</v>
      </c>
    </row>
    <row r="2429" spans="1:2" x14ac:dyDescent="0.3">
      <c r="A2429">
        <v>289.5</v>
      </c>
      <c r="B2429" s="7">
        <f>'Prix - Colza 2'!D2429</f>
        <v>779.75</v>
      </c>
    </row>
    <row r="2430" spans="1:2" x14ac:dyDescent="0.3">
      <c r="A2430">
        <v>280.5</v>
      </c>
      <c r="B2430" s="7">
        <f>'Prix - Colza 2'!D2430</f>
        <v>769</v>
      </c>
    </row>
    <row r="2431" spans="1:2" x14ac:dyDescent="0.3">
      <c r="A2431">
        <v>282.25</v>
      </c>
      <c r="B2431" s="7">
        <f>'Prix - Colza 2'!D2431</f>
        <v>769.25</v>
      </c>
    </row>
    <row r="2432" spans="1:2" x14ac:dyDescent="0.3">
      <c r="A2432">
        <v>280</v>
      </c>
      <c r="B2432" s="7">
        <f>'Prix - Colza 2'!D2432</f>
        <v>761.5</v>
      </c>
    </row>
    <row r="2433" spans="1:2" x14ac:dyDescent="0.3">
      <c r="A2433">
        <v>278.5</v>
      </c>
      <c r="B2433" s="7">
        <f>'Prix - Colza 2'!D2433</f>
        <v>754</v>
      </c>
    </row>
    <row r="2434" spans="1:2" x14ac:dyDescent="0.3">
      <c r="A2434">
        <v>274</v>
      </c>
      <c r="B2434" s="7">
        <f>'Prix - Colza 2'!D2434</f>
        <v>771.25</v>
      </c>
    </row>
    <row r="2435" spans="1:2" x14ac:dyDescent="0.3">
      <c r="A2435">
        <v>279.25</v>
      </c>
      <c r="B2435" s="7">
        <f>'Prix - Colza 2'!D2435</f>
        <v>788.25</v>
      </c>
    </row>
    <row r="2436" spans="1:2" x14ac:dyDescent="0.3">
      <c r="A2436">
        <v>276</v>
      </c>
      <c r="B2436" s="7">
        <f>'Prix - Colza 2'!D2436</f>
        <v>806.5</v>
      </c>
    </row>
    <row r="2437" spans="1:2" x14ac:dyDescent="0.3">
      <c r="A2437">
        <v>273</v>
      </c>
      <c r="B2437" s="7">
        <f>'Prix - Colza 2'!D2437</f>
        <v>796.75</v>
      </c>
    </row>
    <row r="2438" spans="1:2" x14ac:dyDescent="0.3">
      <c r="A2438">
        <v>274.5</v>
      </c>
      <c r="B2438" s="7">
        <f>'Prix - Colza 2'!D2438</f>
        <v>828</v>
      </c>
    </row>
    <row r="2439" spans="1:2" x14ac:dyDescent="0.3">
      <c r="A2439">
        <v>275.5</v>
      </c>
      <c r="B2439" s="7">
        <f>'Prix - Colza 2'!D2439</f>
        <v>808.75</v>
      </c>
    </row>
    <row r="2440" spans="1:2" x14ac:dyDescent="0.3">
      <c r="A2440">
        <v>276.75</v>
      </c>
      <c r="B2440" s="7">
        <f>'Prix - Colza 2'!D2440</f>
        <v>795</v>
      </c>
    </row>
    <row r="2441" spans="1:2" x14ac:dyDescent="0.3">
      <c r="A2441">
        <v>271.25</v>
      </c>
      <c r="B2441" s="7">
        <f>'Prix - Colza 2'!D2441</f>
        <v>779</v>
      </c>
    </row>
    <row r="2442" spans="1:2" x14ac:dyDescent="0.3">
      <c r="A2442">
        <v>265.75</v>
      </c>
      <c r="B2442" s="7">
        <f>'Prix - Colza 2'!D2442</f>
        <v>740.25</v>
      </c>
    </row>
    <row r="2443" spans="1:2" x14ac:dyDescent="0.3">
      <c r="A2443">
        <v>263.5</v>
      </c>
      <c r="B2443" s="7">
        <f>'Prix - Colza 2'!D2443</f>
        <v>770</v>
      </c>
    </row>
    <row r="2444" spans="1:2" x14ac:dyDescent="0.3">
      <c r="A2444">
        <v>265.75</v>
      </c>
      <c r="B2444" s="7">
        <f>'Prix - Colza 2'!D2444</f>
        <v>763.5</v>
      </c>
    </row>
    <row r="2445" spans="1:2" x14ac:dyDescent="0.3">
      <c r="A2445">
        <v>267.75</v>
      </c>
      <c r="B2445" s="7">
        <f>'Prix - Colza 2'!D2445</f>
        <v>737.25</v>
      </c>
    </row>
    <row r="2446" spans="1:2" x14ac:dyDescent="0.3">
      <c r="A2446">
        <v>274.75</v>
      </c>
      <c r="B2446" s="7">
        <f>'Prix - Colza 2'!D2446</f>
        <v>753.25</v>
      </c>
    </row>
    <row r="2447" spans="1:2" x14ac:dyDescent="0.3">
      <c r="A2447">
        <v>273.75</v>
      </c>
      <c r="B2447" s="7">
        <f>'Prix - Colza 2'!D2447</f>
        <v>760.75</v>
      </c>
    </row>
    <row r="2448" spans="1:2" x14ac:dyDescent="0.3">
      <c r="A2448">
        <v>272.5</v>
      </c>
      <c r="B2448" s="7">
        <f>'Prix - Colza 2'!D2448</f>
        <v>757</v>
      </c>
    </row>
    <row r="2449" spans="1:2" x14ac:dyDescent="0.3">
      <c r="A2449">
        <v>281</v>
      </c>
      <c r="B2449" s="7">
        <f>'Prix - Colza 2'!D2449</f>
        <v>719.5</v>
      </c>
    </row>
    <row r="2450" spans="1:2" x14ac:dyDescent="0.3">
      <c r="A2450">
        <v>290.75</v>
      </c>
      <c r="B2450" s="7">
        <f>'Prix - Colza 2'!D2450</f>
        <v>715.25</v>
      </c>
    </row>
    <row r="2451" spans="1:2" x14ac:dyDescent="0.3">
      <c r="A2451">
        <v>281.25</v>
      </c>
      <c r="B2451" s="7">
        <f>'Prix - Colza 2'!D2451</f>
        <v>723.75</v>
      </c>
    </row>
    <row r="2452" spans="1:2" x14ac:dyDescent="0.3">
      <c r="A2452">
        <v>277.25</v>
      </c>
      <c r="B2452" s="7">
        <f>'Prix - Colza 2'!D2452</f>
        <v>746</v>
      </c>
    </row>
    <row r="2453" spans="1:2" x14ac:dyDescent="0.3">
      <c r="A2453">
        <v>278.75</v>
      </c>
      <c r="B2453" s="7">
        <f>'Prix - Colza 2'!D2453</f>
        <v>755.5</v>
      </c>
    </row>
    <row r="2454" spans="1:2" x14ac:dyDescent="0.3">
      <c r="A2454">
        <v>266</v>
      </c>
      <c r="B2454" s="7">
        <f>'Prix - Colza 2'!D2454</f>
        <v>715.75</v>
      </c>
    </row>
    <row r="2455" spans="1:2" x14ac:dyDescent="0.3">
      <c r="A2455">
        <v>269.25</v>
      </c>
      <c r="B2455" s="7">
        <f>'Prix - Colza 2'!D2455</f>
        <v>721.25</v>
      </c>
    </row>
    <row r="2456" spans="1:2" x14ac:dyDescent="0.3">
      <c r="A2456">
        <v>264.25</v>
      </c>
      <c r="B2456" s="7">
        <f>'Prix - Colza 2'!D2456</f>
        <v>716</v>
      </c>
    </row>
    <row r="2457" spans="1:2" x14ac:dyDescent="0.3">
      <c r="A2457">
        <v>261.25</v>
      </c>
      <c r="B2457" s="7">
        <f>'Prix - Colza 2'!D2457</f>
        <v>707.25</v>
      </c>
    </row>
    <row r="2458" spans="1:2" x14ac:dyDescent="0.3">
      <c r="A2458">
        <v>265.5</v>
      </c>
      <c r="B2458" s="7">
        <f>'Prix - Colza 2'!D2458</f>
        <v>696.5</v>
      </c>
    </row>
    <row r="2459" spans="1:2" x14ac:dyDescent="0.3">
      <c r="A2459">
        <v>266</v>
      </c>
      <c r="B2459" s="7">
        <f>'Prix - Colza 2'!D2459</f>
        <v>701.75</v>
      </c>
    </row>
    <row r="2460" spans="1:2" x14ac:dyDescent="0.3">
      <c r="A2460">
        <v>264.5</v>
      </c>
      <c r="B2460" s="7">
        <f>'Prix - Colza 2'!D2460</f>
        <v>677</v>
      </c>
    </row>
    <row r="2461" spans="1:2" x14ac:dyDescent="0.3">
      <c r="A2461">
        <v>262.75</v>
      </c>
      <c r="B2461" s="7">
        <f>'Prix - Colza 2'!D2461</f>
        <v>682.75</v>
      </c>
    </row>
    <row r="2462" spans="1:2" x14ac:dyDescent="0.3">
      <c r="A2462">
        <v>261.5</v>
      </c>
      <c r="B2462" s="7">
        <f>'Prix - Colza 2'!D2462</f>
        <v>686.25</v>
      </c>
    </row>
    <row r="2463" spans="1:2" x14ac:dyDescent="0.3">
      <c r="A2463">
        <v>268.75</v>
      </c>
      <c r="B2463" s="7">
        <f>'Prix - Colza 2'!D2463</f>
        <v>691.5</v>
      </c>
    </row>
    <row r="2464" spans="1:2" x14ac:dyDescent="0.3">
      <c r="A2464">
        <v>274</v>
      </c>
      <c r="B2464" s="7">
        <f>'Prix - Colza 2'!D2464</f>
        <v>685.5</v>
      </c>
    </row>
    <row r="2465" spans="1:2" x14ac:dyDescent="0.3">
      <c r="A2465">
        <v>266.75</v>
      </c>
      <c r="B2465" s="7">
        <f>'Prix - Colza 2'!D2465</f>
        <v>688.5</v>
      </c>
    </row>
    <row r="2466" spans="1:2" x14ac:dyDescent="0.3">
      <c r="A2466">
        <v>263</v>
      </c>
      <c r="B2466" s="7">
        <f>'Prix - Colza 2'!D2466</f>
        <v>702.25</v>
      </c>
    </row>
    <row r="2467" spans="1:2" x14ac:dyDescent="0.3">
      <c r="A2467">
        <v>265</v>
      </c>
      <c r="B2467" s="7">
        <f>'Prix - Colza 2'!D2467</f>
        <v>695.75</v>
      </c>
    </row>
    <row r="2468" spans="1:2" x14ac:dyDescent="0.3">
      <c r="A2468">
        <v>271.75</v>
      </c>
      <c r="B2468" s="7">
        <f>'Prix - Colza 2'!D2468</f>
        <v>703.75</v>
      </c>
    </row>
    <row r="2469" spans="1:2" x14ac:dyDescent="0.3">
      <c r="A2469">
        <v>274</v>
      </c>
      <c r="B2469" s="7">
        <f>'Prix - Colza 2'!D2469</f>
        <v>716</v>
      </c>
    </row>
    <row r="2470" spans="1:2" x14ac:dyDescent="0.3">
      <c r="A2470">
        <v>278.5</v>
      </c>
      <c r="B2470" s="7">
        <f>'Prix - Colza 2'!D2470</f>
        <v>729.5</v>
      </c>
    </row>
    <row r="2471" spans="1:2" x14ac:dyDescent="0.3">
      <c r="A2471">
        <v>287</v>
      </c>
      <c r="B2471" s="7">
        <f>'Prix - Colza 2'!D2471</f>
        <v>740.25</v>
      </c>
    </row>
    <row r="2472" spans="1:2" x14ac:dyDescent="0.3">
      <c r="A2472">
        <v>316.5</v>
      </c>
      <c r="B2472" s="7">
        <f>'Prix - Colza 2'!D2472</f>
        <v>763.5</v>
      </c>
    </row>
    <row r="2473" spans="1:2" x14ac:dyDescent="0.3">
      <c r="A2473">
        <v>290</v>
      </c>
      <c r="B2473" s="7">
        <f>'Prix - Colza 2'!D2473</f>
        <v>727</v>
      </c>
    </row>
    <row r="2474" spans="1:2" x14ac:dyDescent="0.3">
      <c r="A2474">
        <v>322.5</v>
      </c>
      <c r="B2474" s="7">
        <f>'Prix - Colza 2'!D2474</f>
        <v>755.5</v>
      </c>
    </row>
    <row r="2475" spans="1:2" x14ac:dyDescent="0.3">
      <c r="A2475">
        <v>351.25</v>
      </c>
      <c r="B2475" s="7">
        <f>'Prix - Colza 2'!D2475</f>
        <v>825.75</v>
      </c>
    </row>
    <row r="2476" spans="1:2" x14ac:dyDescent="0.3">
      <c r="A2476">
        <v>361</v>
      </c>
      <c r="B2476" s="7">
        <f>'Prix - Colza 2'!D2476</f>
        <v>803.75</v>
      </c>
    </row>
    <row r="2477" spans="1:2" x14ac:dyDescent="0.3">
      <c r="A2477">
        <v>381.75</v>
      </c>
      <c r="B2477" s="7">
        <f>'Prix - Colza 2'!D2477</f>
        <v>809.75</v>
      </c>
    </row>
    <row r="2478" spans="1:2" x14ac:dyDescent="0.3">
      <c r="A2478">
        <v>393.75</v>
      </c>
      <c r="B2478" s="7">
        <f>'Prix - Colza 2'!D2478</f>
        <v>820.75</v>
      </c>
    </row>
    <row r="2479" spans="1:2" x14ac:dyDescent="0.3">
      <c r="A2479">
        <v>422.5</v>
      </c>
      <c r="B2479" s="7">
        <f>'Prix - Colza 2'!D2479</f>
        <v>845</v>
      </c>
    </row>
    <row r="2480" spans="1:2" x14ac:dyDescent="0.3">
      <c r="A2480">
        <v>395</v>
      </c>
      <c r="B2480" s="7">
        <f>'Prix - Colza 2'!D2480</f>
        <v>882.75</v>
      </c>
    </row>
    <row r="2481" spans="1:2" x14ac:dyDescent="0.3">
      <c r="A2481">
        <v>403.5</v>
      </c>
      <c r="B2481" s="7">
        <f>'Prix - Colza 2'!D2481</f>
        <v>891</v>
      </c>
    </row>
    <row r="2482" spans="1:2" x14ac:dyDescent="0.3">
      <c r="A2482">
        <v>368.25</v>
      </c>
      <c r="B2482" s="7">
        <f>'Prix - Colza 2'!D2482</f>
        <v>883</v>
      </c>
    </row>
    <row r="2483" spans="1:2" x14ac:dyDescent="0.3">
      <c r="A2483">
        <v>370.75</v>
      </c>
      <c r="B2483" s="7">
        <f>'Prix - Colza 2'!D2483</f>
        <v>904.75</v>
      </c>
    </row>
    <row r="2484" spans="1:2" x14ac:dyDescent="0.3">
      <c r="A2484">
        <v>378.75</v>
      </c>
      <c r="B2484" s="7">
        <f>'Prix - Colza 2'!D2484</f>
        <v>898.25</v>
      </c>
    </row>
    <row r="2485" spans="1:2" x14ac:dyDescent="0.3">
      <c r="A2485">
        <v>386.5</v>
      </c>
      <c r="B2485" s="7">
        <f>'Prix - Colza 2'!D2485</f>
        <v>902.5</v>
      </c>
    </row>
    <row r="2486" spans="1:2" x14ac:dyDescent="0.3">
      <c r="A2486">
        <v>363.5</v>
      </c>
      <c r="B2486" s="7">
        <f>'Prix - Colza 2'!D2486</f>
        <v>899.5</v>
      </c>
    </row>
    <row r="2487" spans="1:2" x14ac:dyDescent="0.3">
      <c r="A2487">
        <v>367.75</v>
      </c>
      <c r="B2487" s="7">
        <f>'Prix - Colza 2'!D2487</f>
        <v>928.5</v>
      </c>
    </row>
    <row r="2488" spans="1:2" x14ac:dyDescent="0.3">
      <c r="A2488">
        <v>361.75</v>
      </c>
      <c r="B2488" s="7">
        <f>'Prix - Colza 2'!D2488</f>
        <v>937.5</v>
      </c>
    </row>
    <row r="2489" spans="1:2" x14ac:dyDescent="0.3">
      <c r="A2489">
        <v>376.75</v>
      </c>
      <c r="B2489" s="7">
        <f>'Prix - Colza 2'!D2489</f>
        <v>970</v>
      </c>
    </row>
    <row r="2490" spans="1:2" x14ac:dyDescent="0.3">
      <c r="A2490">
        <v>379</v>
      </c>
      <c r="B2490" s="7">
        <f>'Prix - Colza 2'!D2490</f>
        <v>994.5</v>
      </c>
    </row>
    <row r="2491" spans="1:2" x14ac:dyDescent="0.3">
      <c r="A2491">
        <v>384.5</v>
      </c>
      <c r="B2491" s="7">
        <f>'Prix - Colza 2'!D2491</f>
        <v>926.5</v>
      </c>
    </row>
    <row r="2492" spans="1:2" x14ac:dyDescent="0.3">
      <c r="A2492">
        <v>376.5</v>
      </c>
      <c r="B2492" s="7">
        <f>'Prix - Colza 2'!D2492</f>
        <v>978</v>
      </c>
    </row>
    <row r="2493" spans="1:2" x14ac:dyDescent="0.3">
      <c r="A2493">
        <v>381.25</v>
      </c>
      <c r="B2493" s="7">
        <f>'Prix - Colza 2'!D2493</f>
        <v>969.25</v>
      </c>
    </row>
    <row r="2494" spans="1:2" x14ac:dyDescent="0.3">
      <c r="A2494">
        <v>369.75</v>
      </c>
      <c r="B2494" s="7">
        <f>'Prix - Colza 2'!D2494</f>
        <v>972</v>
      </c>
    </row>
    <row r="2495" spans="1:2" x14ac:dyDescent="0.3">
      <c r="A2495">
        <v>357.5</v>
      </c>
      <c r="B2495" s="7">
        <f>'Prix - Colza 2'!D2495</f>
        <v>937.75</v>
      </c>
    </row>
    <row r="2496" spans="1:2" x14ac:dyDescent="0.3">
      <c r="A2496">
        <v>362.5</v>
      </c>
      <c r="B2496" s="7">
        <f>'Prix - Colza 2'!D2496</f>
        <v>962</v>
      </c>
    </row>
    <row r="2497" spans="1:2" x14ac:dyDescent="0.3">
      <c r="A2497">
        <v>369.5</v>
      </c>
      <c r="B2497" s="7">
        <f>'Prix - Colza 2'!D2497</f>
        <v>941</v>
      </c>
    </row>
    <row r="2498" spans="1:2" x14ac:dyDescent="0.3">
      <c r="A2498">
        <v>365.25</v>
      </c>
      <c r="B2498" s="7">
        <f>'Prix - Colza 2'!D2498</f>
        <v>946.75</v>
      </c>
    </row>
    <row r="2499" spans="1:2" x14ac:dyDescent="0.3">
      <c r="A2499">
        <v>363.75</v>
      </c>
      <c r="B2499" s="7">
        <f>'Prix - Colza 2'!D2499</f>
        <v>944.25</v>
      </c>
    </row>
    <row r="2500" spans="1:2" x14ac:dyDescent="0.3">
      <c r="A2500">
        <v>364.5</v>
      </c>
      <c r="B2500" s="7">
        <f>'Prix - Colza 2'!D2500</f>
        <v>959.75</v>
      </c>
    </row>
    <row r="2501" spans="1:2" x14ac:dyDescent="0.3">
      <c r="A2501">
        <v>364</v>
      </c>
      <c r="B2501" s="7">
        <f>'Prix - Colza 2'!D2501</f>
        <v>953.5</v>
      </c>
    </row>
    <row r="2502" spans="1:2" x14ac:dyDescent="0.3">
      <c r="A2502">
        <v>363.75</v>
      </c>
      <c r="B2502" s="7">
        <f>'Prix - Colza 2'!D2502</f>
        <v>961</v>
      </c>
    </row>
    <row r="2503" spans="1:2" x14ac:dyDescent="0.3">
      <c r="A2503">
        <v>379.5</v>
      </c>
      <c r="B2503" s="7">
        <f>'Prix - Colza 2'!D2503</f>
        <v>961</v>
      </c>
    </row>
    <row r="2504" spans="1:2" x14ac:dyDescent="0.3">
      <c r="A2504">
        <v>379.5</v>
      </c>
      <c r="B2504" s="7">
        <f>'Prix - Colza 2'!D2504</f>
        <v>970</v>
      </c>
    </row>
    <row r="2505" spans="1:2" x14ac:dyDescent="0.3">
      <c r="A2505">
        <v>399.25</v>
      </c>
      <c r="B2505" s="7">
        <f>'Prix - Colza 2'!D2505</f>
        <v>990.25</v>
      </c>
    </row>
    <row r="2506" spans="1:2" x14ac:dyDescent="0.3">
      <c r="A2506">
        <v>370</v>
      </c>
      <c r="B2506" s="7">
        <f>'Prix - Colza 2'!D2506</f>
        <v>850</v>
      </c>
    </row>
    <row r="2507" spans="1:2" x14ac:dyDescent="0.3">
      <c r="A2507">
        <v>366.75</v>
      </c>
      <c r="B2507" s="7">
        <f>'Prix - Colza 2'!D2507</f>
        <v>850</v>
      </c>
    </row>
    <row r="2508" spans="1:2" x14ac:dyDescent="0.3">
      <c r="A2508">
        <v>370</v>
      </c>
      <c r="B2508" s="7">
        <f>'Prix - Colza 2'!D2508</f>
        <v>860.25</v>
      </c>
    </row>
    <row r="2509" spans="1:2" x14ac:dyDescent="0.3">
      <c r="A2509">
        <v>366.75</v>
      </c>
      <c r="B2509" s="7">
        <f>'Prix - Colza 2'!D2509</f>
        <v>860.25</v>
      </c>
    </row>
    <row r="2510" spans="1:2" x14ac:dyDescent="0.3">
      <c r="A2510">
        <v>365</v>
      </c>
      <c r="B2510" s="7">
        <f>'Prix - Colza 2'!D2510</f>
        <v>861</v>
      </c>
    </row>
    <row r="2511" spans="1:2" x14ac:dyDescent="0.3">
      <c r="A2511">
        <v>361</v>
      </c>
      <c r="B2511" s="7">
        <f>'Prix - Colza 2'!D2511</f>
        <v>855.75</v>
      </c>
    </row>
    <row r="2512" spans="1:2" x14ac:dyDescent="0.3">
      <c r="A2512">
        <v>356.5</v>
      </c>
      <c r="B2512" s="7">
        <f>'Prix - Colza 2'!D2512</f>
        <v>855.25</v>
      </c>
    </row>
    <row r="2513" spans="1:2" x14ac:dyDescent="0.3">
      <c r="A2513">
        <v>366.75</v>
      </c>
      <c r="B2513" s="7">
        <f>'Prix - Colza 2'!D2513</f>
        <v>881.25</v>
      </c>
    </row>
    <row r="2514" spans="1:2" x14ac:dyDescent="0.3">
      <c r="A2514">
        <v>367</v>
      </c>
      <c r="B2514" s="7">
        <f>'Prix - Colza 2'!D2514</f>
        <v>860</v>
      </c>
    </row>
    <row r="2515" spans="1:2" x14ac:dyDescent="0.3">
      <c r="A2515">
        <v>374.5</v>
      </c>
      <c r="B2515" s="7">
        <f>'Prix - Colza 2'!D2515</f>
        <v>880.5</v>
      </c>
    </row>
    <row r="2516" spans="1:2" x14ac:dyDescent="0.3">
      <c r="A2516">
        <v>378.25</v>
      </c>
      <c r="B2516" s="7">
        <f>'Prix - Colza 2'!D2516</f>
        <v>876.5</v>
      </c>
    </row>
    <row r="2517" spans="1:2" x14ac:dyDescent="0.3">
      <c r="A2517">
        <v>385</v>
      </c>
      <c r="B2517" s="7">
        <f>'Prix - Colza 2'!D2517</f>
        <v>877.75</v>
      </c>
    </row>
    <row r="2518" spans="1:2" x14ac:dyDescent="0.3">
      <c r="A2518">
        <v>380</v>
      </c>
      <c r="B2518" s="7">
        <f>'Prix - Colza 2'!D2518</f>
        <v>860.25</v>
      </c>
    </row>
    <row r="2519" spans="1:2" x14ac:dyDescent="0.3">
      <c r="A2519">
        <v>377.5</v>
      </c>
      <c r="B2519" s="7">
        <f>'Prix - Colza 2'!D2519</f>
        <v>814</v>
      </c>
    </row>
    <row r="2520" spans="1:2" x14ac:dyDescent="0.3">
      <c r="A2520">
        <v>377.75</v>
      </c>
      <c r="B2520" s="7">
        <f>'Prix - Colza 2'!D2520</f>
        <v>818</v>
      </c>
    </row>
    <row r="2521" spans="1:2" x14ac:dyDescent="0.3">
      <c r="A2521">
        <v>387.5</v>
      </c>
      <c r="B2521" s="7">
        <f>'Prix - Colza 2'!D2521</f>
        <v>835.5</v>
      </c>
    </row>
    <row r="2522" spans="1:2" x14ac:dyDescent="0.3">
      <c r="A2522">
        <v>398</v>
      </c>
      <c r="B2522" s="7">
        <f>'Prix - Colza 2'!D2522</f>
        <v>854.5</v>
      </c>
    </row>
    <row r="2523" spans="1:2" x14ac:dyDescent="0.3">
      <c r="A2523">
        <v>397.5</v>
      </c>
      <c r="B2523" s="7">
        <f>'Prix - Colza 2'!D2523</f>
        <v>842</v>
      </c>
    </row>
    <row r="2524" spans="1:2" x14ac:dyDescent="0.3">
      <c r="A2524">
        <v>394.5</v>
      </c>
      <c r="B2524" s="7">
        <f>'Prix - Colza 2'!D2524</f>
        <v>846.5</v>
      </c>
    </row>
    <row r="2525" spans="1:2" x14ac:dyDescent="0.3">
      <c r="A2525">
        <v>396.5</v>
      </c>
      <c r="B2525" s="7">
        <f>'Prix - Colza 2'!D2525</f>
        <v>851.25</v>
      </c>
    </row>
    <row r="2526" spans="1:2" x14ac:dyDescent="0.3">
      <c r="A2526">
        <v>403.25</v>
      </c>
      <c r="B2526" s="7">
        <f>'Prix - Colza 2'!D2526</f>
        <v>849.25</v>
      </c>
    </row>
    <row r="2527" spans="1:2" x14ac:dyDescent="0.3">
      <c r="A2527">
        <v>413.75400000000002</v>
      </c>
      <c r="B2527" s="7">
        <f>'Prix - Colza 2'!D2527</f>
        <v>848.5</v>
      </c>
    </row>
    <row r="2528" spans="1:2" x14ac:dyDescent="0.3">
      <c r="A2528">
        <v>416.5</v>
      </c>
      <c r="B2528" s="7">
        <f>'Prix - Colza 2'!D2528</f>
        <v>857.5</v>
      </c>
    </row>
    <row r="2529" spans="1:2" x14ac:dyDescent="0.3">
      <c r="A2529">
        <v>433</v>
      </c>
      <c r="B2529" s="7">
        <f>'Prix - Colza 2'!D2529</f>
        <v>866.25</v>
      </c>
    </row>
    <row r="2530" spans="1:2" x14ac:dyDescent="0.3">
      <c r="A2530">
        <v>425.5</v>
      </c>
      <c r="B2530" s="7">
        <f>'Prix - Colza 2'!D2530</f>
        <v>819.75</v>
      </c>
    </row>
    <row r="2531" spans="1:2" x14ac:dyDescent="0.3">
      <c r="A2531">
        <v>424.25</v>
      </c>
      <c r="B2531" s="7">
        <f>'Prix - Colza 2'!D2531</f>
        <v>819.75</v>
      </c>
    </row>
    <row r="2532" spans="1:2" x14ac:dyDescent="0.3">
      <c r="A2532">
        <v>416.25</v>
      </c>
      <c r="B2532" s="7">
        <f>'Prix - Colza 2'!D2532</f>
        <v>813.5</v>
      </c>
    </row>
    <row r="2533" spans="1:2" x14ac:dyDescent="0.3">
      <c r="A2533">
        <v>414</v>
      </c>
      <c r="B2533" s="7">
        <f>'Prix - Colza 2'!D2533</f>
        <v>821</v>
      </c>
    </row>
    <row r="2534" spans="1:2" x14ac:dyDescent="0.3">
      <c r="A2534">
        <v>418.5</v>
      </c>
      <c r="B2534" s="7">
        <f>'Prix - Colza 2'!D2534</f>
        <v>814</v>
      </c>
    </row>
    <row r="2535" spans="1:2" x14ac:dyDescent="0.3">
      <c r="A2535">
        <v>404</v>
      </c>
      <c r="B2535" s="7">
        <f>'Prix - Colza 2'!D2535</f>
        <v>810</v>
      </c>
    </row>
    <row r="2536" spans="1:2" x14ac:dyDescent="0.3">
      <c r="A2536">
        <v>397.75</v>
      </c>
      <c r="B2536" s="7">
        <f>'Prix - Colza 2'!D2536</f>
        <v>794.25</v>
      </c>
    </row>
    <row r="2537" spans="1:2" x14ac:dyDescent="0.3">
      <c r="A2537">
        <v>402.75</v>
      </c>
      <c r="B2537" s="7">
        <f>'Prix - Colza 2'!D2537</f>
        <v>822</v>
      </c>
    </row>
    <row r="2538" spans="1:2" x14ac:dyDescent="0.3">
      <c r="A2538">
        <v>407.75</v>
      </c>
      <c r="B2538" s="7">
        <f>'Prix - Colza 2'!D2538</f>
        <v>821.5</v>
      </c>
    </row>
    <row r="2539" spans="1:2" x14ac:dyDescent="0.3">
      <c r="A2539">
        <v>400</v>
      </c>
      <c r="B2539" s="7">
        <f>'Prix - Colza 2'!D2539</f>
        <v>808.25</v>
      </c>
    </row>
    <row r="2540" spans="1:2" x14ac:dyDescent="0.3">
      <c r="A2540">
        <v>385.75</v>
      </c>
      <c r="B2540" s="7">
        <f>'Prix - Colza 2'!D2540</f>
        <v>805.75</v>
      </c>
    </row>
    <row r="2541" spans="1:2" x14ac:dyDescent="0.3">
      <c r="A2541">
        <v>375</v>
      </c>
      <c r="B2541" s="7">
        <f>'Prix - Colza 2'!D2541</f>
        <v>791.75</v>
      </c>
    </row>
    <row r="2542" spans="1:2" x14ac:dyDescent="0.3">
      <c r="A2542">
        <v>376.5</v>
      </c>
      <c r="B2542" s="7">
        <f>'Prix - Colza 2'!D2542</f>
        <v>791.25</v>
      </c>
    </row>
    <row r="2543" spans="1:2" x14ac:dyDescent="0.3">
      <c r="A2543">
        <v>373.25</v>
      </c>
      <c r="B2543" s="7">
        <f>'Prix - Colza 2'!D2543</f>
        <v>770.75</v>
      </c>
    </row>
    <row r="2544" spans="1:2" x14ac:dyDescent="0.3">
      <c r="A2544">
        <v>392</v>
      </c>
      <c r="B2544" s="7">
        <f>'Prix - Colza 2'!D2544</f>
        <v>799.25</v>
      </c>
    </row>
    <row r="2545" spans="1:2" x14ac:dyDescent="0.3">
      <c r="A2545">
        <v>380.25</v>
      </c>
      <c r="B2545" s="7">
        <f>'Prix - Colza 2'!D2545</f>
        <v>778</v>
      </c>
    </row>
    <row r="2546" spans="1:2" x14ac:dyDescent="0.3">
      <c r="A2546">
        <v>376.75</v>
      </c>
      <c r="B2546" s="7">
        <f>'Prix - Colza 2'!D2546</f>
        <v>785.75</v>
      </c>
    </row>
    <row r="2547" spans="1:2" x14ac:dyDescent="0.3">
      <c r="A2547">
        <v>380.75</v>
      </c>
      <c r="B2547" s="7">
        <f>'Prix - Colza 2'!D2547</f>
        <v>778.75</v>
      </c>
    </row>
    <row r="2548" spans="1:2" x14ac:dyDescent="0.3">
      <c r="A2548">
        <v>385.5</v>
      </c>
      <c r="B2548" s="7">
        <f>'Prix - Colza 2'!D2548</f>
        <v>783.75</v>
      </c>
    </row>
    <row r="2549" spans="1:2" x14ac:dyDescent="0.3">
      <c r="A2549">
        <v>388</v>
      </c>
      <c r="B2549" s="7">
        <f>'Prix - Colza 2'!D2549</f>
        <v>760</v>
      </c>
    </row>
    <row r="2550" spans="1:2" x14ac:dyDescent="0.3">
      <c r="A2550">
        <v>386.75</v>
      </c>
      <c r="B2550" s="7">
        <f>'Prix - Colza 2'!D2550</f>
        <v>769</v>
      </c>
    </row>
    <row r="2551" spans="1:2" x14ac:dyDescent="0.3">
      <c r="A2551">
        <v>386.75</v>
      </c>
      <c r="B2551" s="7">
        <f>'Prix - Colza 2'!D2551</f>
        <v>754.25</v>
      </c>
    </row>
    <row r="2552" spans="1:2" x14ac:dyDescent="0.3">
      <c r="A2552">
        <v>390</v>
      </c>
      <c r="B2552" s="7">
        <f>'Prix - Colza 2'!D2552</f>
        <v>757.25</v>
      </c>
    </row>
    <row r="2553" spans="1:2" x14ac:dyDescent="0.3">
      <c r="A2553">
        <v>384.75</v>
      </c>
      <c r="B2553" s="7">
        <f>'Prix - Colza 2'!D2553</f>
        <v>760.25</v>
      </c>
    </row>
    <row r="2554" spans="1:2" x14ac:dyDescent="0.3">
      <c r="A2554">
        <v>381.5</v>
      </c>
      <c r="B2554" s="7">
        <f>'Prix - Colza 2'!D2554</f>
        <v>737.25</v>
      </c>
    </row>
    <row r="2555" spans="1:2" x14ac:dyDescent="0.3">
      <c r="A2555">
        <v>365.5</v>
      </c>
      <c r="B2555" s="7">
        <f>'Prix - Colza 2'!D2555</f>
        <v>718.5</v>
      </c>
    </row>
    <row r="2556" spans="1:2" x14ac:dyDescent="0.3">
      <c r="A2556">
        <v>363</v>
      </c>
      <c r="B2556" s="7">
        <f>'Prix - Colza 2'!D2556</f>
        <v>691.25</v>
      </c>
    </row>
    <row r="2557" spans="1:2" x14ac:dyDescent="0.3">
      <c r="A2557">
        <v>352.25</v>
      </c>
      <c r="B2557" s="7">
        <f>'Prix - Colza 2'!D2557</f>
        <v>657.5</v>
      </c>
    </row>
    <row r="2558" spans="1:2" x14ac:dyDescent="0.3">
      <c r="A2558">
        <v>350.25</v>
      </c>
      <c r="B2558" s="7">
        <f>'Prix - Colza 2'!D2558</f>
        <v>691.75</v>
      </c>
    </row>
    <row r="2559" spans="1:2" x14ac:dyDescent="0.3">
      <c r="A2559">
        <v>343.25</v>
      </c>
      <c r="B2559" s="7">
        <f>'Prix - Colza 2'!D2559</f>
        <v>681.25</v>
      </c>
    </row>
    <row r="2560" spans="1:2" x14ac:dyDescent="0.3">
      <c r="A2560">
        <v>348</v>
      </c>
      <c r="B2560" s="7">
        <f>'Prix - Colza 2'!D2560</f>
        <v>685.5</v>
      </c>
    </row>
    <row r="2561" spans="1:2" x14ac:dyDescent="0.3">
      <c r="A2561">
        <v>351.75</v>
      </c>
      <c r="B2561" s="7">
        <f>'Prix - Colza 2'!D2561</f>
        <v>701.75</v>
      </c>
    </row>
    <row r="2562" spans="1:2" x14ac:dyDescent="0.3">
      <c r="A2562">
        <v>344.5</v>
      </c>
      <c r="B2562" s="7">
        <f>'Prix - Colza 2'!D2562</f>
        <v>694.75</v>
      </c>
    </row>
    <row r="2563" spans="1:2" x14ac:dyDescent="0.3">
      <c r="A2563">
        <v>328.25</v>
      </c>
      <c r="B2563" s="7">
        <f>'Prix - Colza 2'!D2563</f>
        <v>673</v>
      </c>
    </row>
    <row r="2564" spans="1:2" x14ac:dyDescent="0.3">
      <c r="A2564">
        <v>335.75</v>
      </c>
      <c r="B2564" s="7">
        <f>'Prix - Colza 2'!D2564</f>
        <v>667</v>
      </c>
    </row>
    <row r="2565" spans="1:2" x14ac:dyDescent="0.3">
      <c r="A2565">
        <v>322</v>
      </c>
      <c r="B2565" s="7">
        <f>'Prix - Colza 2'!D2565</f>
        <v>663.75</v>
      </c>
    </row>
    <row r="2566" spans="1:2" x14ac:dyDescent="0.3">
      <c r="A2566">
        <v>316.5</v>
      </c>
      <c r="B2566" s="7">
        <f>'Prix - Colza 2'!D2566</f>
        <v>683</v>
      </c>
    </row>
    <row r="2567" spans="1:2" x14ac:dyDescent="0.3">
      <c r="A2567">
        <v>328.75</v>
      </c>
      <c r="B2567" s="7">
        <f>'Prix - Colza 2'!D2567</f>
        <v>692</v>
      </c>
    </row>
    <row r="2568" spans="1:2" x14ac:dyDescent="0.3">
      <c r="A2568">
        <v>345</v>
      </c>
      <c r="B2568" s="7">
        <f>'Prix - Colza 2'!D2568</f>
        <v>695.5</v>
      </c>
    </row>
    <row r="2569" spans="1:2" x14ac:dyDescent="0.3">
      <c r="A2569">
        <v>342.5</v>
      </c>
      <c r="B2569" s="7">
        <f>'Prix - Colza 2'!D2569</f>
        <v>700</v>
      </c>
    </row>
    <row r="2570" spans="1:2" x14ac:dyDescent="0.3">
      <c r="A2570">
        <v>332.5</v>
      </c>
      <c r="B2570" s="7">
        <f>'Prix - Colza 2'!D2570</f>
        <v>678.75</v>
      </c>
    </row>
    <row r="2571" spans="1:2" x14ac:dyDescent="0.3">
      <c r="A2571">
        <v>334.25</v>
      </c>
      <c r="B2571" s="7">
        <f>'Prix - Colza 2'!D2571</f>
        <v>672.25</v>
      </c>
    </row>
    <row r="2572" spans="1:2" x14ac:dyDescent="0.3">
      <c r="A2572">
        <v>330.75</v>
      </c>
      <c r="B2572" s="7">
        <f>'Prix - Colza 2'!D2572</f>
        <v>673.5</v>
      </c>
    </row>
    <row r="2573" spans="1:2" x14ac:dyDescent="0.3">
      <c r="A2573">
        <v>316.75</v>
      </c>
      <c r="B2573" s="7">
        <f>'Prix - Colza 2'!D2573</f>
        <v>680</v>
      </c>
    </row>
    <row r="2574" spans="1:2" x14ac:dyDescent="0.3">
      <c r="A2574">
        <v>335.25</v>
      </c>
      <c r="B2574" s="7">
        <f>'Prix - Colza 2'!D2574</f>
        <v>681.25</v>
      </c>
    </row>
    <row r="2575" spans="1:2" x14ac:dyDescent="0.3">
      <c r="A2575">
        <v>327</v>
      </c>
      <c r="B2575" s="7">
        <f>'Prix - Colza 2'!D2575</f>
        <v>667.25</v>
      </c>
    </row>
    <row r="2576" spans="1:2" x14ac:dyDescent="0.3">
      <c r="A2576">
        <v>327.25</v>
      </c>
      <c r="B2576" s="7">
        <f>'Prix - Colza 2'!D2576</f>
        <v>647.25</v>
      </c>
    </row>
    <row r="2577" spans="1:2" x14ac:dyDescent="0.3">
      <c r="A2577">
        <v>335.25</v>
      </c>
      <c r="B2577" s="7">
        <f>'Prix - Colza 2'!D2577</f>
        <v>630</v>
      </c>
    </row>
    <row r="2578" spans="1:2" x14ac:dyDescent="0.3">
      <c r="A2578">
        <v>312.5</v>
      </c>
      <c r="B2578" s="7">
        <f>'Prix - Colza 2'!D2578</f>
        <v>637.5</v>
      </c>
    </row>
    <row r="2579" spans="1:2" x14ac:dyDescent="0.3">
      <c r="A2579">
        <v>314.75</v>
      </c>
      <c r="B2579" s="7">
        <f>'Prix - Colza 2'!D2579</f>
        <v>631.75</v>
      </c>
    </row>
    <row r="2580" spans="1:2" x14ac:dyDescent="0.3">
      <c r="A2580">
        <v>326.75</v>
      </c>
      <c r="B2580" s="7">
        <f>'Prix - Colza 2'!D2580</f>
        <v>643.5</v>
      </c>
    </row>
    <row r="2581" spans="1:2" x14ac:dyDescent="0.3">
      <c r="A2581">
        <v>327</v>
      </c>
      <c r="B2581" s="7">
        <f>'Prix - Colza 2'!D2581</f>
        <v>667.5</v>
      </c>
    </row>
    <row r="2582" spans="1:2" x14ac:dyDescent="0.3">
      <c r="A2582">
        <v>328.5</v>
      </c>
      <c r="B2582" s="7">
        <f>'Prix - Colza 2'!D2582</f>
        <v>679.75</v>
      </c>
    </row>
    <row r="2583" spans="1:2" x14ac:dyDescent="0.3">
      <c r="A2583">
        <v>331.75</v>
      </c>
      <c r="B2583" s="7">
        <f>'Prix - Colza 2'!D2583</f>
        <v>689.75</v>
      </c>
    </row>
    <row r="2584" spans="1:2" x14ac:dyDescent="0.3">
      <c r="A2584">
        <v>325.5</v>
      </c>
      <c r="B2584" s="7">
        <f>'Prix - Colza 2'!D2584</f>
        <v>651.25</v>
      </c>
    </row>
    <row r="2585" spans="1:2" x14ac:dyDescent="0.3">
      <c r="A2585">
        <v>326.5</v>
      </c>
      <c r="B2585" s="7">
        <f>'Prix - Colza 2'!D2585</f>
        <v>656.75</v>
      </c>
    </row>
    <row r="2586" spans="1:2" x14ac:dyDescent="0.3">
      <c r="A2586">
        <v>323</v>
      </c>
      <c r="B2586" s="7">
        <f>'Prix - Colza 2'!D2586</f>
        <v>633</v>
      </c>
    </row>
    <row r="2587" spans="1:2" x14ac:dyDescent="0.3">
      <c r="A2587">
        <v>328.25</v>
      </c>
      <c r="B2587" s="7">
        <f>'Prix - Colza 2'!D2587</f>
        <v>648.5</v>
      </c>
    </row>
    <row r="2588" spans="1:2" x14ac:dyDescent="0.3">
      <c r="A2588">
        <v>326.25</v>
      </c>
      <c r="B2588" s="7">
        <f>'Prix - Colza 2'!D2588</f>
        <v>653.25</v>
      </c>
    </row>
    <row r="2589" spans="1:2" x14ac:dyDescent="0.3">
      <c r="A2589">
        <v>325.75</v>
      </c>
      <c r="B2589" s="7">
        <f>'Prix - Colza 2'!D2589</f>
        <v>655.75</v>
      </c>
    </row>
    <row r="2590" spans="1:2" x14ac:dyDescent="0.3">
      <c r="A2590">
        <v>324.75</v>
      </c>
      <c r="B2590" s="7">
        <f>'Prix - Colza 2'!D2590</f>
        <v>660.25</v>
      </c>
    </row>
    <row r="2591" spans="1:2" x14ac:dyDescent="0.3">
      <c r="A2591">
        <v>327.25</v>
      </c>
      <c r="B2591" s="7">
        <f>'Prix - Colza 2'!D2591</f>
        <v>659</v>
      </c>
    </row>
    <row r="2592" spans="1:2" x14ac:dyDescent="0.3">
      <c r="A2592">
        <v>328</v>
      </c>
      <c r="B2592" s="7">
        <f>'Prix - Colza 2'!D2592</f>
        <v>660</v>
      </c>
    </row>
    <row r="2593" spans="1:2" x14ac:dyDescent="0.3">
      <c r="A2593">
        <v>328.5</v>
      </c>
      <c r="B2593" s="7">
        <f>'Prix - Colza 2'!D2593</f>
        <v>656.25</v>
      </c>
    </row>
    <row r="2594" spans="1:2" x14ac:dyDescent="0.3">
      <c r="A2594">
        <v>329.5</v>
      </c>
      <c r="B2594" s="7">
        <f>'Prix - Colza 2'!D2594</f>
        <v>632.25</v>
      </c>
    </row>
    <row r="2595" spans="1:2" x14ac:dyDescent="0.3">
      <c r="A2595">
        <v>322.5</v>
      </c>
      <c r="B2595" s="7">
        <f>'Prix - Colza 2'!D2595</f>
        <v>624.5</v>
      </c>
    </row>
    <row r="2596" spans="1:2" x14ac:dyDescent="0.3">
      <c r="A2596">
        <v>317.25</v>
      </c>
      <c r="B2596" s="7">
        <f>'Prix - Colza 2'!D2596</f>
        <v>615</v>
      </c>
    </row>
    <row r="2597" spans="1:2" x14ac:dyDescent="0.3">
      <c r="A2597">
        <v>306</v>
      </c>
      <c r="B2597" s="7">
        <f>'Prix - Colza 2'!D2597</f>
        <v>604</v>
      </c>
    </row>
    <row r="2598" spans="1:2" x14ac:dyDescent="0.3">
      <c r="A2598">
        <v>310</v>
      </c>
      <c r="B2598" s="7">
        <f>'Prix - Colza 2'!D2598</f>
        <v>601.5</v>
      </c>
    </row>
    <row r="2599" spans="1:2" x14ac:dyDescent="0.3">
      <c r="A2599">
        <v>316.75</v>
      </c>
      <c r="B2599" s="7">
        <f>'Prix - Colza 2'!D2599</f>
        <v>622.75</v>
      </c>
    </row>
    <row r="2600" spans="1:2" x14ac:dyDescent="0.3">
      <c r="A2600">
        <v>326</v>
      </c>
      <c r="B2600" s="7">
        <f>'Prix - Colza 2'!D2600</f>
        <v>635.5</v>
      </c>
    </row>
    <row r="2601" spans="1:2" x14ac:dyDescent="0.3">
      <c r="A2601">
        <v>322</v>
      </c>
      <c r="B2601" s="7">
        <f>'Prix - Colza 2'!D2601</f>
        <v>633.25</v>
      </c>
    </row>
    <row r="2602" spans="1:2" x14ac:dyDescent="0.3">
      <c r="A2602">
        <v>317.25</v>
      </c>
      <c r="B2602" s="7">
        <f>'Prix - Colza 2'!D2602</f>
        <v>623.75</v>
      </c>
    </row>
    <row r="2603" spans="1:2" x14ac:dyDescent="0.3">
      <c r="A2603">
        <v>319.25</v>
      </c>
      <c r="B2603" s="7">
        <f>'Prix - Colza 2'!D2603</f>
        <v>629.25</v>
      </c>
    </row>
    <row r="2604" spans="1:2" x14ac:dyDescent="0.3">
      <c r="A2604">
        <v>329.75</v>
      </c>
      <c r="B2604" s="7">
        <f>'Prix - Colza 2'!D2604</f>
        <v>621</v>
      </c>
    </row>
    <row r="2605" spans="1:2" x14ac:dyDescent="0.3">
      <c r="A2605">
        <v>322.75</v>
      </c>
      <c r="B2605" s="7">
        <f>'Prix - Colza 2'!D2605</f>
        <v>602.25</v>
      </c>
    </row>
    <row r="2606" spans="1:2" x14ac:dyDescent="0.3">
      <c r="A2606">
        <v>324.5</v>
      </c>
      <c r="B2606" s="7">
        <f>'Prix - Colza 2'!D2606</f>
        <v>616.5</v>
      </c>
    </row>
    <row r="2607" spans="1:2" x14ac:dyDescent="0.3">
      <c r="A2607">
        <v>321.5</v>
      </c>
      <c r="B2607" s="7">
        <f>'Prix - Colza 2'!D2607</f>
        <v>605</v>
      </c>
    </row>
    <row r="2608" spans="1:2" x14ac:dyDescent="0.3">
      <c r="A2608">
        <v>320</v>
      </c>
      <c r="B2608" s="7">
        <f>'Prix - Colza 2'!D2608</f>
        <v>612.75</v>
      </c>
    </row>
    <row r="2609" spans="1:2" x14ac:dyDescent="0.3">
      <c r="A2609">
        <v>321.75</v>
      </c>
      <c r="B2609" s="7">
        <f>'Prix - Colza 2'!D2609</f>
        <v>612.5</v>
      </c>
    </row>
    <row r="2610" spans="1:2" x14ac:dyDescent="0.3">
      <c r="A2610">
        <v>318.75</v>
      </c>
      <c r="B2610" s="7">
        <f>'Prix - Colza 2'!D2610</f>
        <v>605.5</v>
      </c>
    </row>
    <row r="2611" spans="1:2" x14ac:dyDescent="0.3">
      <c r="A2611">
        <v>328.75</v>
      </c>
      <c r="B2611" s="7">
        <f>'Prix - Colza 2'!D2611</f>
        <v>609.25</v>
      </c>
    </row>
    <row r="2612" spans="1:2" x14ac:dyDescent="0.3">
      <c r="A2612">
        <v>325.25</v>
      </c>
      <c r="B2612" s="7">
        <f>'Prix - Colza 2'!D2612</f>
        <v>600</v>
      </c>
    </row>
    <row r="2613" spans="1:2" x14ac:dyDescent="0.3">
      <c r="A2613">
        <v>337.75</v>
      </c>
      <c r="B2613" s="7">
        <f>'Prix - Colza 2'!D2613</f>
        <v>597.75</v>
      </c>
    </row>
    <row r="2614" spans="1:2" x14ac:dyDescent="0.3">
      <c r="A2614">
        <v>334.5</v>
      </c>
      <c r="B2614" s="7">
        <f>'Prix - Colza 2'!D2614</f>
        <v>604.75</v>
      </c>
    </row>
    <row r="2615" spans="1:2" x14ac:dyDescent="0.3">
      <c r="A2615">
        <v>336.25</v>
      </c>
      <c r="B2615" s="7">
        <f>'Prix - Colza 2'!D2615</f>
        <v>606.5</v>
      </c>
    </row>
    <row r="2616" spans="1:2" x14ac:dyDescent="0.3">
      <c r="A2616">
        <v>336.5</v>
      </c>
      <c r="B2616" s="7">
        <f>'Prix - Colza 2'!D2616</f>
        <v>592</v>
      </c>
    </row>
    <row r="2617" spans="1:2" x14ac:dyDescent="0.3">
      <c r="A2617">
        <v>331.5</v>
      </c>
      <c r="B2617" s="7">
        <f>'Prix - Colza 2'!D2617</f>
        <v>581.75</v>
      </c>
    </row>
    <row r="2618" spans="1:2" x14ac:dyDescent="0.3">
      <c r="A2618">
        <v>333.75</v>
      </c>
      <c r="B2618" s="7">
        <f>'Prix - Colza 2'!D2618</f>
        <v>577.25</v>
      </c>
    </row>
    <row r="2619" spans="1:2" x14ac:dyDescent="0.3">
      <c r="A2619">
        <v>325.75</v>
      </c>
      <c r="B2619" s="7">
        <f>'Prix - Colza 2'!D2619</f>
        <v>571.5</v>
      </c>
    </row>
    <row r="2620" spans="1:2" x14ac:dyDescent="0.3">
      <c r="A2620">
        <v>339.25</v>
      </c>
      <c r="B2620" s="7">
        <f>'Prix - Colza 2'!D2620</f>
        <v>574.75</v>
      </c>
    </row>
    <row r="2621" spans="1:2" x14ac:dyDescent="0.3">
      <c r="A2621">
        <v>347</v>
      </c>
      <c r="B2621" s="7">
        <f>'Prix - Colza 2'!D2621</f>
        <v>580</v>
      </c>
    </row>
    <row r="2622" spans="1:2" x14ac:dyDescent="0.3">
      <c r="A2622">
        <v>349.25</v>
      </c>
      <c r="B2622" s="7">
        <f>'Prix - Colza 2'!D2622</f>
        <v>605.75</v>
      </c>
    </row>
    <row r="2623" spans="1:2" x14ac:dyDescent="0.3">
      <c r="A2623">
        <v>346.25</v>
      </c>
      <c r="B2623" s="7">
        <f>'Prix - Colza 2'!D2623</f>
        <v>606.75</v>
      </c>
    </row>
    <row r="2624" spans="1:2" x14ac:dyDescent="0.3">
      <c r="A2624">
        <v>344.25</v>
      </c>
      <c r="B2624" s="7">
        <f>'Prix - Colza 2'!D2624</f>
        <v>588.5</v>
      </c>
    </row>
    <row r="2625" spans="1:2" x14ac:dyDescent="0.3">
      <c r="A2625">
        <v>348.5</v>
      </c>
      <c r="B2625" s="7">
        <f>'Prix - Colza 2'!D2625</f>
        <v>602.75</v>
      </c>
    </row>
    <row r="2626" spans="1:2" x14ac:dyDescent="0.3">
      <c r="A2626">
        <v>353.75</v>
      </c>
      <c r="B2626" s="7">
        <f>'Prix - Colza 2'!D2626</f>
        <v>607.25</v>
      </c>
    </row>
    <row r="2627" spans="1:2" x14ac:dyDescent="0.3">
      <c r="A2627">
        <v>352.25</v>
      </c>
      <c r="B2627" s="7">
        <f>'Prix - Colza 2'!D2627</f>
        <v>611.75</v>
      </c>
    </row>
    <row r="2628" spans="1:2" x14ac:dyDescent="0.3">
      <c r="A2628">
        <v>356.75</v>
      </c>
      <c r="B2628" s="7">
        <f>'Prix - Colza 2'!D2628</f>
        <v>633</v>
      </c>
    </row>
    <row r="2629" spans="1:2" x14ac:dyDescent="0.3">
      <c r="A2629">
        <v>351</v>
      </c>
      <c r="B2629" s="7">
        <f>'Prix - Colza 2'!D2629</f>
        <v>633.25</v>
      </c>
    </row>
    <row r="2630" spans="1:2" x14ac:dyDescent="0.3">
      <c r="A2630">
        <v>349.75</v>
      </c>
      <c r="B2630" s="7">
        <f>'Prix - Colza 2'!D2630</f>
        <v>646.25</v>
      </c>
    </row>
    <row r="2631" spans="1:2" x14ac:dyDescent="0.3">
      <c r="A2631">
        <v>352.75</v>
      </c>
      <c r="B2631" s="7">
        <f>'Prix - Colza 2'!D2631</f>
        <v>632.75</v>
      </c>
    </row>
    <row r="2632" spans="1:2" x14ac:dyDescent="0.3">
      <c r="A2632">
        <v>345</v>
      </c>
      <c r="B2632" s="7">
        <f>'Prix - Colza 2'!D2632</f>
        <v>616.75</v>
      </c>
    </row>
    <row r="2633" spans="1:2" x14ac:dyDescent="0.3">
      <c r="A2633">
        <v>348</v>
      </c>
      <c r="B2633" s="7">
        <f>'Prix - Colza 2'!D2633</f>
        <v>629.5</v>
      </c>
    </row>
    <row r="2634" spans="1:2" x14ac:dyDescent="0.3">
      <c r="A2634">
        <v>364.25</v>
      </c>
      <c r="B2634" s="7">
        <f>'Prix - Colza 2'!D2634</f>
        <v>642.5</v>
      </c>
    </row>
    <row r="2635" spans="1:2" x14ac:dyDescent="0.3">
      <c r="A2635">
        <v>356</v>
      </c>
      <c r="B2635" s="7">
        <f>'Prix - Colza 2'!D2635</f>
        <v>630.25</v>
      </c>
    </row>
    <row r="2636" spans="1:2" x14ac:dyDescent="0.3">
      <c r="A2636">
        <v>353.25</v>
      </c>
      <c r="B2636" s="7">
        <f>'Prix - Colza 2'!D2636</f>
        <v>633</v>
      </c>
    </row>
    <row r="2637" spans="1:2" x14ac:dyDescent="0.3">
      <c r="A2637">
        <v>355.3</v>
      </c>
      <c r="B2637" s="7">
        <f>'Prix - Colza 2'!D2637</f>
        <v>633.75</v>
      </c>
    </row>
    <row r="2638" spans="1:2" x14ac:dyDescent="0.3">
      <c r="A2638">
        <v>350.75</v>
      </c>
      <c r="B2638" s="7">
        <f>'Prix - Colza 2'!D2638</f>
        <v>633.75</v>
      </c>
    </row>
    <row r="2639" spans="1:2" x14ac:dyDescent="0.3">
      <c r="A2639">
        <v>346.25</v>
      </c>
      <c r="B2639" s="7">
        <f>'Prix - Colza 2'!D2639</f>
        <v>620.75</v>
      </c>
    </row>
    <row r="2640" spans="1:2" x14ac:dyDescent="0.3">
      <c r="A2640">
        <v>334.75</v>
      </c>
      <c r="B2640" s="7">
        <f>'Prix - Colza 2'!D2640</f>
        <v>623.25</v>
      </c>
    </row>
    <row r="2641" spans="1:2" x14ac:dyDescent="0.3">
      <c r="A2641">
        <v>336</v>
      </c>
      <c r="B2641" s="7">
        <f>'Prix - Colza 2'!D2641</f>
        <v>627.75</v>
      </c>
    </row>
    <row r="2642" spans="1:2" x14ac:dyDescent="0.3">
      <c r="A2642">
        <v>338.75</v>
      </c>
      <c r="B2642" s="7">
        <f>'Prix - Colza 2'!D2642</f>
        <v>632</v>
      </c>
    </row>
    <row r="2643" spans="1:2" x14ac:dyDescent="0.3">
      <c r="A2643">
        <v>342</v>
      </c>
      <c r="B2643" s="7">
        <f>'Prix - Colza 2'!D2643</f>
        <v>630</v>
      </c>
    </row>
    <row r="2644" spans="1:2" x14ac:dyDescent="0.3">
      <c r="A2644">
        <v>339</v>
      </c>
      <c r="B2644" s="7">
        <f>'Prix - Colza 2'!D2644</f>
        <v>644.75</v>
      </c>
    </row>
    <row r="2645" spans="1:2" x14ac:dyDescent="0.3">
      <c r="A2645">
        <v>336.5</v>
      </c>
      <c r="B2645" s="7">
        <f>'Prix - Colza 2'!D2645</f>
        <v>637</v>
      </c>
    </row>
    <row r="2646" spans="1:2" x14ac:dyDescent="0.3">
      <c r="A2646">
        <v>334.25</v>
      </c>
      <c r="B2646" s="7">
        <f>'Prix - Colza 2'!D2646</f>
        <v>645.75</v>
      </c>
    </row>
    <row r="2647" spans="1:2" x14ac:dyDescent="0.3">
      <c r="A2647">
        <v>336.5</v>
      </c>
      <c r="B2647" s="7">
        <f>'Prix - Colza 2'!D2647</f>
        <v>652</v>
      </c>
    </row>
    <row r="2648" spans="1:2" x14ac:dyDescent="0.3">
      <c r="A2648">
        <v>337.5</v>
      </c>
      <c r="B2648" s="7">
        <f>'Prix - Colza 2'!D2648</f>
        <v>636.5</v>
      </c>
    </row>
    <row r="2649" spans="1:2" x14ac:dyDescent="0.3">
      <c r="A2649">
        <v>352.25</v>
      </c>
      <c r="B2649" s="7">
        <f>'Prix - Colza 2'!D2649</f>
        <v>665</v>
      </c>
    </row>
    <row r="2650" spans="1:2" x14ac:dyDescent="0.3">
      <c r="A2650">
        <v>357.75</v>
      </c>
      <c r="B2650" s="7">
        <f>'Prix - Colza 2'!D2650</f>
        <v>671</v>
      </c>
    </row>
    <row r="2651" spans="1:2" x14ac:dyDescent="0.3">
      <c r="A2651">
        <v>341.25</v>
      </c>
      <c r="B2651" s="7">
        <f>'Prix - Colza 2'!D2651</f>
        <v>662.25</v>
      </c>
    </row>
    <row r="2652" spans="1:2" x14ac:dyDescent="0.3">
      <c r="A2652">
        <v>340.75</v>
      </c>
      <c r="B2652" s="7">
        <f>'Prix - Colza 2'!D2652</f>
        <v>660</v>
      </c>
    </row>
    <row r="2653" spans="1:2" x14ac:dyDescent="0.3">
      <c r="A2653">
        <v>339.25</v>
      </c>
      <c r="B2653" s="7">
        <f>'Prix - Colza 2'!D2653</f>
        <v>664.75</v>
      </c>
    </row>
    <row r="2654" spans="1:2" x14ac:dyDescent="0.3">
      <c r="A2654">
        <v>336</v>
      </c>
      <c r="B2654" s="7">
        <f>'Prix - Colza 2'!D2654</f>
        <v>648.75</v>
      </c>
    </row>
    <row r="2655" spans="1:2" x14ac:dyDescent="0.3">
      <c r="A2655">
        <v>330</v>
      </c>
      <c r="B2655" s="7">
        <f>'Prix - Colza 2'!D2655</f>
        <v>641.5</v>
      </c>
    </row>
    <row r="2656" spans="1:2" x14ac:dyDescent="0.3">
      <c r="A2656">
        <v>328.75</v>
      </c>
      <c r="B2656" s="7">
        <f>'Prix - Colza 2'!D2656</f>
        <v>644</v>
      </c>
    </row>
    <row r="2657" spans="1:2" x14ac:dyDescent="0.3">
      <c r="A2657">
        <v>327.25</v>
      </c>
      <c r="B2657" s="7">
        <f>'Prix - Colza 2'!D2657</f>
        <v>637</v>
      </c>
    </row>
    <row r="2658" spans="1:2" x14ac:dyDescent="0.3">
      <c r="A2658">
        <v>327.25</v>
      </c>
      <c r="B2658" s="7">
        <f>'Prix - Colza 2'!D2658</f>
        <v>636.25</v>
      </c>
    </row>
    <row r="2659" spans="1:2" x14ac:dyDescent="0.3">
      <c r="A2659">
        <v>324</v>
      </c>
      <c r="B2659" s="7">
        <f>'Prix - Colza 2'!D2659</f>
        <v>626</v>
      </c>
    </row>
    <row r="2660" spans="1:2" x14ac:dyDescent="0.3">
      <c r="A2660">
        <v>319.5</v>
      </c>
      <c r="B2660" s="7">
        <f>'Prix - Colza 2'!D2660</f>
        <v>614</v>
      </c>
    </row>
    <row r="2661" spans="1:2" x14ac:dyDescent="0.3">
      <c r="A2661">
        <v>319.75</v>
      </c>
      <c r="B2661" s="7">
        <f>'Prix - Colza 2'!D2661</f>
        <v>616.25</v>
      </c>
    </row>
    <row r="2662" spans="1:2" x14ac:dyDescent="0.3">
      <c r="A2662">
        <v>324.5</v>
      </c>
      <c r="B2662" s="7">
        <f>'Prix - Colza 2'!D2662</f>
        <v>599.5</v>
      </c>
    </row>
    <row r="2663" spans="1:2" x14ac:dyDescent="0.3">
      <c r="A2663">
        <v>325.75</v>
      </c>
      <c r="B2663" s="7">
        <f>'Prix - Colza 2'!D2663</f>
        <v>610.25</v>
      </c>
    </row>
    <row r="2664" spans="1:2" x14ac:dyDescent="0.3">
      <c r="A2664">
        <v>330.75</v>
      </c>
      <c r="B2664" s="7">
        <f>'Prix - Colza 2'!D2664</f>
        <v>603</v>
      </c>
    </row>
    <row r="2665" spans="1:2" x14ac:dyDescent="0.3">
      <c r="A2665">
        <v>333.5</v>
      </c>
      <c r="B2665" s="7">
        <f>'Prix - Colza 2'!D2665</f>
        <v>604.75</v>
      </c>
    </row>
    <row r="2666" spans="1:2" x14ac:dyDescent="0.3">
      <c r="A2666">
        <v>327.25</v>
      </c>
      <c r="B2666" s="7">
        <f>'Prix - Colza 2'!D2666</f>
        <v>585.5</v>
      </c>
    </row>
    <row r="2667" spans="1:2" x14ac:dyDescent="0.3">
      <c r="A2667">
        <v>321.25</v>
      </c>
      <c r="B2667" s="7">
        <f>'Prix - Colza 2'!D2667</f>
        <v>586.5</v>
      </c>
    </row>
    <row r="2668" spans="1:2" x14ac:dyDescent="0.3">
      <c r="A2668">
        <v>326.75</v>
      </c>
      <c r="B2668" s="7">
        <f>'Prix - Colza 2'!D2668</f>
        <v>590</v>
      </c>
    </row>
    <row r="2669" spans="1:2" x14ac:dyDescent="0.3">
      <c r="A2669">
        <v>325.5</v>
      </c>
      <c r="B2669" s="7">
        <f>'Prix - Colza 2'!D2669</f>
        <v>584.25</v>
      </c>
    </row>
    <row r="2670" spans="1:2" x14ac:dyDescent="0.3">
      <c r="A2670">
        <v>326</v>
      </c>
      <c r="B2670" s="7">
        <f>'Prix - Colza 2'!D2670</f>
        <v>586</v>
      </c>
    </row>
    <row r="2671" spans="1:2" x14ac:dyDescent="0.3">
      <c r="A2671">
        <v>326.5</v>
      </c>
      <c r="B2671" s="7">
        <f>'Prix - Colza 2'!D2671</f>
        <v>599.75</v>
      </c>
    </row>
    <row r="2672" spans="1:2" x14ac:dyDescent="0.3">
      <c r="A2672">
        <v>325.75</v>
      </c>
      <c r="B2672" s="7">
        <f>'Prix - Colza 2'!D2672</f>
        <v>585.5</v>
      </c>
    </row>
    <row r="2673" spans="1:2" x14ac:dyDescent="0.3">
      <c r="A2673">
        <v>320.5</v>
      </c>
      <c r="B2673" s="7">
        <f>'Prix - Colza 2'!D2673</f>
        <v>566.75</v>
      </c>
    </row>
    <row r="2674" spans="1:2" x14ac:dyDescent="0.3">
      <c r="A2674">
        <v>313.25</v>
      </c>
      <c r="B2674" s="7">
        <f>'Prix - Colza 2'!D2674</f>
        <v>567.75</v>
      </c>
    </row>
    <row r="2675" spans="1:2" x14ac:dyDescent="0.3">
      <c r="A2675">
        <v>308.25</v>
      </c>
      <c r="B2675" s="7">
        <f>'Prix - Colza 2'!D2675</f>
        <v>569.75</v>
      </c>
    </row>
    <row r="2676" spans="1:2" x14ac:dyDescent="0.3">
      <c r="A2676">
        <v>307</v>
      </c>
      <c r="B2676" s="7">
        <f>'Prix - Colza 2'!D2676</f>
        <v>569.5</v>
      </c>
    </row>
    <row r="2677" spans="1:2" x14ac:dyDescent="0.3">
      <c r="A2677">
        <v>308</v>
      </c>
      <c r="B2677" s="7">
        <f>'Prix - Colza 2'!D2677</f>
        <v>571.25</v>
      </c>
    </row>
    <row r="2678" spans="1:2" x14ac:dyDescent="0.3">
      <c r="A2678">
        <v>302.75</v>
      </c>
      <c r="B2678" s="7">
        <f>'Prix - Colza 2'!D2678</f>
        <v>565.5</v>
      </c>
    </row>
    <row r="2679" spans="1:2" x14ac:dyDescent="0.3">
      <c r="A2679">
        <v>306.25</v>
      </c>
      <c r="B2679" s="7">
        <f>'Prix - Colza 2'!D2679</f>
        <v>555.25</v>
      </c>
    </row>
    <row r="2680" spans="1:2" x14ac:dyDescent="0.3">
      <c r="A2680">
        <v>305.5</v>
      </c>
      <c r="B2680" s="7">
        <f>'Prix - Colza 2'!D2680</f>
        <v>563.25</v>
      </c>
    </row>
    <row r="2681" spans="1:2" x14ac:dyDescent="0.3">
      <c r="A2681">
        <v>302.5</v>
      </c>
      <c r="B2681" s="7">
        <f>'Prix - Colza 2'!D2681</f>
        <v>562</v>
      </c>
    </row>
    <row r="2682" spans="1:2" x14ac:dyDescent="0.3">
      <c r="A2682">
        <v>299</v>
      </c>
      <c r="B2682" s="7">
        <f>'Prix - Colza 2'!D2682</f>
        <v>558.5</v>
      </c>
    </row>
    <row r="2683" spans="1:2" x14ac:dyDescent="0.3">
      <c r="A2683">
        <v>297.5</v>
      </c>
      <c r="B2683" s="7">
        <f>'Prix - Colza 2'!D2683</f>
        <v>560</v>
      </c>
    </row>
    <row r="2684" spans="1:2" x14ac:dyDescent="0.3">
      <c r="A2684">
        <v>297.75</v>
      </c>
      <c r="B2684" s="7">
        <f>'Prix - Colza 2'!D2684</f>
        <v>556.75</v>
      </c>
    </row>
    <row r="2685" spans="1:2" x14ac:dyDescent="0.3">
      <c r="A2685">
        <v>296.5</v>
      </c>
      <c r="B2685" s="7">
        <f>'Prix - Colza 2'!D2685</f>
        <v>556.25</v>
      </c>
    </row>
    <row r="2686" spans="1:2" x14ac:dyDescent="0.3">
      <c r="A2686">
        <v>304</v>
      </c>
      <c r="B2686" s="7">
        <f>'Prix - Colza 2'!D2686</f>
        <v>572.75</v>
      </c>
    </row>
    <row r="2687" spans="1:2" x14ac:dyDescent="0.3">
      <c r="A2687">
        <v>303.75</v>
      </c>
      <c r="B2687" s="7">
        <f>'Prix - Colza 2'!D2687</f>
        <v>573.75</v>
      </c>
    </row>
    <row r="2688" spans="1:2" x14ac:dyDescent="0.3">
      <c r="A2688">
        <v>311.75</v>
      </c>
      <c r="B2688" s="7">
        <f>'Prix - Colza 2'!D2688</f>
        <v>566.75</v>
      </c>
    </row>
    <row r="2689" spans="1:2" x14ac:dyDescent="0.3">
      <c r="A2689">
        <v>315.25</v>
      </c>
      <c r="B2689" s="7">
        <f>'Prix - Colza 2'!D2689</f>
        <v>580.5</v>
      </c>
    </row>
    <row r="2690" spans="1:2" x14ac:dyDescent="0.3">
      <c r="A2690">
        <v>314.5</v>
      </c>
      <c r="B2690" s="7">
        <f>'Prix - Colza 2'!D2690</f>
        <v>578.5</v>
      </c>
    </row>
    <row r="2691" spans="1:2" x14ac:dyDescent="0.3">
      <c r="A2691">
        <v>308</v>
      </c>
      <c r="B2691" s="7">
        <f>'Prix - Colza 2'!D2691</f>
        <v>582</v>
      </c>
    </row>
    <row r="2692" spans="1:2" x14ac:dyDescent="0.3">
      <c r="A2692">
        <v>309.25</v>
      </c>
      <c r="B2692" s="7">
        <f>'Prix - Colza 2'!D2692</f>
        <v>584.25</v>
      </c>
    </row>
    <row r="2693" spans="1:2" x14ac:dyDescent="0.3">
      <c r="A2693">
        <v>309.25</v>
      </c>
      <c r="B2693" s="7">
        <f>'Prix - Colza 2'!D2693</f>
        <v>583.75</v>
      </c>
    </row>
    <row r="2694" spans="1:2" x14ac:dyDescent="0.3">
      <c r="A2694">
        <v>303</v>
      </c>
      <c r="B2694" s="7">
        <f>'Prix - Colza 2'!D2694</f>
        <v>594.75</v>
      </c>
    </row>
    <row r="2695" spans="1:2" x14ac:dyDescent="0.3">
      <c r="A2695">
        <v>299</v>
      </c>
      <c r="B2695" s="7">
        <f>'Prix - Colza 2'!D2695</f>
        <v>589.5</v>
      </c>
    </row>
    <row r="2696" spans="1:2" x14ac:dyDescent="0.3">
      <c r="A2696">
        <v>301.75</v>
      </c>
      <c r="B2696" s="7">
        <f>'Prix - Colza 2'!D2696</f>
        <v>583</v>
      </c>
    </row>
    <row r="2697" spans="1:2" x14ac:dyDescent="0.3">
      <c r="A2697">
        <v>300</v>
      </c>
      <c r="B2697" s="7">
        <f>'Prix - Colza 2'!D2697</f>
        <v>577.75</v>
      </c>
    </row>
    <row r="2698" spans="1:2" x14ac:dyDescent="0.3">
      <c r="A2698">
        <v>296.5</v>
      </c>
      <c r="B2698" s="7">
        <f>'Prix - Colza 2'!D2698</f>
        <v>564.25</v>
      </c>
    </row>
    <row r="2699" spans="1:2" x14ac:dyDescent="0.3">
      <c r="A2699">
        <v>290.5</v>
      </c>
      <c r="B2699" s="7">
        <f>'Prix - Colza 2'!D2699</f>
        <v>561</v>
      </c>
    </row>
    <row r="2700" spans="1:2" x14ac:dyDescent="0.3">
      <c r="A2700">
        <v>293</v>
      </c>
      <c r="B2700" s="7">
        <f>'Prix - Colza 2'!D2700</f>
        <v>564.25</v>
      </c>
    </row>
    <row r="2701" spans="1:2" x14ac:dyDescent="0.3">
      <c r="A2701">
        <v>291.25</v>
      </c>
      <c r="B2701" s="7">
        <f>'Prix - Colza 2'!D2701</f>
        <v>569</v>
      </c>
    </row>
    <row r="2702" spans="1:2" x14ac:dyDescent="0.3">
      <c r="A2702">
        <v>288.75</v>
      </c>
      <c r="B2702" s="7">
        <f>'Prix - Colza 2'!D2702</f>
        <v>566.75</v>
      </c>
    </row>
    <row r="2703" spans="1:2" x14ac:dyDescent="0.3">
      <c r="A2703">
        <v>287.5</v>
      </c>
      <c r="B2703" s="7">
        <f>'Prix - Colza 2'!D2703</f>
        <v>563.75</v>
      </c>
    </row>
    <row r="2704" spans="1:2" x14ac:dyDescent="0.3">
      <c r="A2704">
        <v>286.75</v>
      </c>
      <c r="B2704" s="7">
        <f>'Prix - Colza 2'!D2704</f>
        <v>556.25</v>
      </c>
    </row>
    <row r="2705" spans="1:2" x14ac:dyDescent="0.3">
      <c r="A2705">
        <v>288.75</v>
      </c>
      <c r="B2705" s="7">
        <f>'Prix - Colza 2'!D2705</f>
        <v>538.5</v>
      </c>
    </row>
    <row r="2706" spans="1:2" x14ac:dyDescent="0.3">
      <c r="A2706">
        <v>284.75</v>
      </c>
      <c r="B2706" s="7">
        <f>'Prix - Colza 2'!D2706</f>
        <v>536.75</v>
      </c>
    </row>
    <row r="2707" spans="1:2" x14ac:dyDescent="0.3">
      <c r="A2707">
        <v>284.75</v>
      </c>
      <c r="B2707" s="7">
        <f>'Prix - Colza 2'!D2707</f>
        <v>536.25</v>
      </c>
    </row>
    <row r="2708" spans="1:2" x14ac:dyDescent="0.3">
      <c r="A2708">
        <v>279.25</v>
      </c>
      <c r="B2708" s="7">
        <f>'Prix - Colza 2'!D2708</f>
        <v>529.25</v>
      </c>
    </row>
    <row r="2709" spans="1:2" x14ac:dyDescent="0.3">
      <c r="A2709">
        <v>281.75</v>
      </c>
      <c r="B2709" s="7">
        <f>'Prix - Colza 2'!D2709</f>
        <v>533</v>
      </c>
    </row>
    <row r="2710" spans="1:2" x14ac:dyDescent="0.3">
      <c r="A2710">
        <v>284.5</v>
      </c>
      <c r="B2710" s="7">
        <f>'Prix - Colza 2'!D2710</f>
        <v>530.5</v>
      </c>
    </row>
    <row r="2711" spans="1:2" x14ac:dyDescent="0.3">
      <c r="A2711">
        <v>288.75</v>
      </c>
      <c r="B2711" s="7">
        <f>'Prix - Colza 2'!D2711</f>
        <v>546</v>
      </c>
    </row>
    <row r="2712" spans="1:2" x14ac:dyDescent="0.3">
      <c r="A2712">
        <v>286</v>
      </c>
      <c r="B2712" s="7">
        <f>'Prix - Colza 2'!D2712</f>
        <v>544.25</v>
      </c>
    </row>
    <row r="2713" spans="1:2" x14ac:dyDescent="0.3">
      <c r="A2713">
        <v>287.5</v>
      </c>
      <c r="B2713" s="7">
        <f>'Prix - Colza 2'!D2713</f>
        <v>552.75</v>
      </c>
    </row>
    <row r="2714" spans="1:2" x14ac:dyDescent="0.3">
      <c r="A2714">
        <v>287.75</v>
      </c>
      <c r="B2714" s="7">
        <f>'Prix - Colza 2'!D2714</f>
        <v>545</v>
      </c>
    </row>
    <row r="2715" spans="1:2" x14ac:dyDescent="0.3">
      <c r="A2715">
        <v>285.25</v>
      </c>
      <c r="B2715" s="7">
        <f>'Prix - Colza 2'!D2715</f>
        <v>541.5</v>
      </c>
    </row>
    <row r="2716" spans="1:2" x14ac:dyDescent="0.3">
      <c r="A2716">
        <v>283</v>
      </c>
      <c r="B2716" s="7">
        <f>'Prix - Colza 2'!D2716</f>
        <v>541.75</v>
      </c>
    </row>
    <row r="2717" spans="1:2" x14ac:dyDescent="0.3">
      <c r="A2717">
        <v>284.5</v>
      </c>
      <c r="B2717" s="7">
        <f>'Prix - Colza 2'!D2717</f>
        <v>542.75</v>
      </c>
    </row>
    <row r="2718" spans="1:2" x14ac:dyDescent="0.3">
      <c r="A2718">
        <v>288.5</v>
      </c>
      <c r="B2718" s="7">
        <f>'Prix - Colza 2'!D2718</f>
        <v>547.5</v>
      </c>
    </row>
    <row r="2719" spans="1:2" x14ac:dyDescent="0.3">
      <c r="A2719">
        <v>293.75</v>
      </c>
      <c r="B2719" s="7">
        <f>'Prix - Colza 2'!D2719</f>
        <v>552</v>
      </c>
    </row>
    <row r="2720" spans="1:2" x14ac:dyDescent="0.3">
      <c r="A2720">
        <v>294.75</v>
      </c>
      <c r="B2720" s="7">
        <f>'Prix - Colza 2'!D2720</f>
        <v>552</v>
      </c>
    </row>
    <row r="2721" spans="1:2" x14ac:dyDescent="0.3">
      <c r="A2721">
        <v>291.75</v>
      </c>
      <c r="B2721" s="7">
        <f>'Prix - Colza 2'!D2721</f>
        <v>547.75</v>
      </c>
    </row>
    <row r="2722" spans="1:2" x14ac:dyDescent="0.3">
      <c r="A2722">
        <v>297</v>
      </c>
      <c r="B2722" s="7">
        <f>'Prix - Colza 2'!D2722</f>
        <v>550.5</v>
      </c>
    </row>
    <row r="2723" spans="1:2" x14ac:dyDescent="0.3">
      <c r="A2723">
        <v>298.75</v>
      </c>
      <c r="B2723" s="7">
        <f>'Prix - Colza 2'!D2723</f>
        <v>555.25</v>
      </c>
    </row>
    <row r="2724" spans="1:2" x14ac:dyDescent="0.3">
      <c r="A2724">
        <v>299.5</v>
      </c>
      <c r="B2724" s="7">
        <f>'Prix - Colza 2'!D2724</f>
        <v>553.5</v>
      </c>
    </row>
    <row r="2725" spans="1:2" x14ac:dyDescent="0.3">
      <c r="A2725">
        <v>296.5</v>
      </c>
      <c r="B2725" s="7">
        <f>'Prix - Colza 2'!D2725</f>
        <v>550.25</v>
      </c>
    </row>
    <row r="2726" spans="1:2" x14ac:dyDescent="0.3">
      <c r="A2726">
        <v>293.75</v>
      </c>
      <c r="B2726" s="7">
        <f>'Prix - Colza 2'!D2726</f>
        <v>552.25</v>
      </c>
    </row>
    <row r="2727" spans="1:2" x14ac:dyDescent="0.3">
      <c r="A2727">
        <v>295</v>
      </c>
      <c r="B2727" s="7">
        <f>'Prix - Colza 2'!D2727</f>
        <v>563.25</v>
      </c>
    </row>
    <row r="2728" spans="1:2" x14ac:dyDescent="0.3">
      <c r="A2728">
        <v>291.25</v>
      </c>
      <c r="B2728" s="7">
        <f>'Prix - Colza 2'!D2728</f>
        <v>554.5</v>
      </c>
    </row>
    <row r="2729" spans="1:2" x14ac:dyDescent="0.3">
      <c r="A2729">
        <v>286.25</v>
      </c>
      <c r="B2729" s="7">
        <f>'Prix - Colza 2'!D2729</f>
        <v>557.5</v>
      </c>
    </row>
    <row r="2730" spans="1:2" x14ac:dyDescent="0.3">
      <c r="A2730">
        <v>278.25</v>
      </c>
      <c r="B2730" s="7">
        <f>'Prix - Colza 2'!D2730</f>
        <v>557.25</v>
      </c>
    </row>
    <row r="2731" spans="1:2" x14ac:dyDescent="0.3">
      <c r="A2731">
        <v>279.75</v>
      </c>
      <c r="B2731" s="7">
        <f>'Prix - Colza 2'!D2731</f>
        <v>545.25</v>
      </c>
    </row>
    <row r="2732" spans="1:2" x14ac:dyDescent="0.3">
      <c r="A2732">
        <v>277.25</v>
      </c>
      <c r="B2732" s="7">
        <f>'Prix - Colza 2'!D2732</f>
        <v>543.5</v>
      </c>
    </row>
    <row r="2733" spans="1:2" x14ac:dyDescent="0.3">
      <c r="A2733">
        <v>274.5</v>
      </c>
      <c r="B2733" s="7">
        <f>'Prix - Colza 2'!D2733</f>
        <v>545.5</v>
      </c>
    </row>
    <row r="2734" spans="1:2" x14ac:dyDescent="0.3">
      <c r="A2734">
        <v>273.25</v>
      </c>
      <c r="B2734" s="7">
        <f>'Prix - Colza 2'!D2734</f>
        <v>531.25</v>
      </c>
    </row>
    <row r="2735" spans="1:2" x14ac:dyDescent="0.3">
      <c r="A2735">
        <v>270</v>
      </c>
      <c r="B2735" s="7">
        <f>'Prix - Colza 2'!D2735</f>
        <v>532</v>
      </c>
    </row>
    <row r="2736" spans="1:2" x14ac:dyDescent="0.3">
      <c r="A2736">
        <v>272.75</v>
      </c>
      <c r="B2736" s="7">
        <f>'Prix - Colza 2'!D2736</f>
        <v>534.25</v>
      </c>
    </row>
    <row r="2737" spans="1:2" x14ac:dyDescent="0.3">
      <c r="A2737">
        <v>272</v>
      </c>
      <c r="B2737" s="7">
        <f>'Prix - Colza 2'!D2737</f>
        <v>541.25</v>
      </c>
    </row>
    <row r="2738" spans="1:2" x14ac:dyDescent="0.3">
      <c r="A2738">
        <v>268.75</v>
      </c>
      <c r="B2738" s="7">
        <f>'Prix - Colza 2'!D2738</f>
        <v>533.5</v>
      </c>
    </row>
    <row r="2739" spans="1:2" x14ac:dyDescent="0.3">
      <c r="A2739">
        <v>267</v>
      </c>
      <c r="B2739" s="7">
        <f>'Prix - Colza 2'!D2739</f>
        <v>522.5</v>
      </c>
    </row>
    <row r="2740" spans="1:2" x14ac:dyDescent="0.3">
      <c r="A2740">
        <v>265</v>
      </c>
      <c r="B2740" s="7">
        <f>'Prix - Colza 2'!D2740</f>
        <v>516</v>
      </c>
    </row>
    <row r="2741" spans="1:2" x14ac:dyDescent="0.3">
      <c r="A2741">
        <v>262.5</v>
      </c>
      <c r="B2741" s="7">
        <f>'Prix - Colza 2'!D2741</f>
        <v>502.75</v>
      </c>
    </row>
    <row r="2742" spans="1:2" x14ac:dyDescent="0.3">
      <c r="A2742">
        <v>260.75</v>
      </c>
      <c r="B2742" s="7">
        <f>'Prix - Colza 2'!D2742</f>
        <v>498.25</v>
      </c>
    </row>
    <row r="2743" spans="1:2" x14ac:dyDescent="0.3">
      <c r="A2743">
        <v>264.75</v>
      </c>
      <c r="B2743" s="7">
        <f>'Prix - Colza 2'!D2743</f>
        <v>491</v>
      </c>
    </row>
    <row r="2744" spans="1:2" x14ac:dyDescent="0.3">
      <c r="A2744">
        <v>267.5</v>
      </c>
      <c r="B2744" s="7">
        <f>'Prix - Colza 2'!D2744</f>
        <v>489.75</v>
      </c>
    </row>
    <row r="2745" spans="1:2" x14ac:dyDescent="0.3">
      <c r="A2745">
        <v>271</v>
      </c>
      <c r="B2745" s="7">
        <f>'Prix - Colza 2'!D2745</f>
        <v>488</v>
      </c>
    </row>
    <row r="2746" spans="1:2" x14ac:dyDescent="0.3">
      <c r="A2746">
        <v>267.75</v>
      </c>
      <c r="B2746" s="7">
        <f>'Prix - Colza 2'!D2746</f>
        <v>479.25</v>
      </c>
    </row>
    <row r="2747" spans="1:2" x14ac:dyDescent="0.3">
      <c r="A2747">
        <v>266.25</v>
      </c>
      <c r="B2747" s="7">
        <f>'Prix - Colza 2'!D2747</f>
        <v>475.75</v>
      </c>
    </row>
    <row r="2748" spans="1:2" x14ac:dyDescent="0.3">
      <c r="A2748">
        <v>261.25</v>
      </c>
      <c r="B2748" s="7">
        <f>'Prix - Colza 2'!D2748</f>
        <v>462.5</v>
      </c>
    </row>
    <row r="2749" spans="1:2" x14ac:dyDescent="0.3">
      <c r="A2749">
        <v>256.25</v>
      </c>
      <c r="B2749" s="7">
        <f>'Prix - Colza 2'!D2749</f>
        <v>449.25</v>
      </c>
    </row>
    <row r="2750" spans="1:2" x14ac:dyDescent="0.3">
      <c r="A2750">
        <v>252.5</v>
      </c>
      <c r="B2750" s="7">
        <f>'Prix - Colza 2'!D2750</f>
        <v>437.75</v>
      </c>
    </row>
    <row r="2751" spans="1:2" x14ac:dyDescent="0.3">
      <c r="A2751">
        <v>249.75</v>
      </c>
      <c r="B2751" s="7">
        <f>'Prix - Colza 2'!D2751</f>
        <v>443.25</v>
      </c>
    </row>
    <row r="2752" spans="1:2" x14ac:dyDescent="0.3">
      <c r="A2752">
        <v>259.5</v>
      </c>
      <c r="B2752" s="7">
        <f>'Prix - Colza 2'!D2752</f>
        <v>463</v>
      </c>
    </row>
    <row r="2753" spans="1:2" x14ac:dyDescent="0.3">
      <c r="A2753">
        <v>266</v>
      </c>
      <c r="B2753" s="7">
        <f>'Prix - Colza 2'!D2753</f>
        <v>472.5</v>
      </c>
    </row>
    <row r="2754" spans="1:2" x14ac:dyDescent="0.3">
      <c r="A2754">
        <v>264.75</v>
      </c>
      <c r="B2754" s="7">
        <f>'Prix - Colza 2'!D2754</f>
        <v>472.25</v>
      </c>
    </row>
    <row r="2755" spans="1:2" x14ac:dyDescent="0.3">
      <c r="A2755">
        <v>267.5</v>
      </c>
      <c r="B2755" s="7">
        <f>'Prix - Colza 2'!D2755</f>
        <v>477.75</v>
      </c>
    </row>
    <row r="2756" spans="1:2" x14ac:dyDescent="0.3">
      <c r="A2756">
        <v>264.25</v>
      </c>
      <c r="B2756" s="7">
        <f>'Prix - Colza 2'!D2756</f>
        <v>465.75</v>
      </c>
    </row>
    <row r="2757" spans="1:2" x14ac:dyDescent="0.3">
      <c r="A2757">
        <v>262.5</v>
      </c>
      <c r="B2757" s="7">
        <f>'Prix - Colza 2'!D2757</f>
        <v>475.5</v>
      </c>
    </row>
    <row r="2758" spans="1:2" x14ac:dyDescent="0.3">
      <c r="A2758">
        <v>261.5</v>
      </c>
      <c r="B2758" s="7">
        <f>'Prix - Colza 2'!D2758</f>
        <v>478.5</v>
      </c>
    </row>
    <row r="2759" spans="1:2" x14ac:dyDescent="0.3">
      <c r="A2759">
        <v>261.25</v>
      </c>
      <c r="B2759" s="7">
        <f>'Prix - Colza 2'!D2759</f>
        <v>478.5</v>
      </c>
    </row>
    <row r="2760" spans="1:2" x14ac:dyDescent="0.3">
      <c r="A2760">
        <v>258</v>
      </c>
      <c r="B2760" s="7">
        <f>'Prix - Colza 2'!D2760</f>
        <v>458</v>
      </c>
    </row>
    <row r="2761" spans="1:2" x14ac:dyDescent="0.3">
      <c r="A2761">
        <v>254.5</v>
      </c>
      <c r="B2761" s="7">
        <f>'Prix - Colza 2'!D2761</f>
        <v>465.25</v>
      </c>
    </row>
    <row r="2762" spans="1:2" x14ac:dyDescent="0.3">
      <c r="A2762">
        <v>255.25</v>
      </c>
      <c r="B2762" s="7">
        <f>'Prix - Colza 2'!D2762</f>
        <v>464.25</v>
      </c>
    </row>
    <row r="2763" spans="1:2" x14ac:dyDescent="0.3">
      <c r="A2763">
        <v>253.25</v>
      </c>
      <c r="B2763" s="7">
        <f>'Prix - Colza 2'!D2763</f>
        <v>454.5</v>
      </c>
    </row>
    <row r="2764" spans="1:2" x14ac:dyDescent="0.3">
      <c r="A2764">
        <v>249.5</v>
      </c>
      <c r="B2764" s="7">
        <f>'Prix - Colza 2'!D2764</f>
        <v>451</v>
      </c>
    </row>
    <row r="2765" spans="1:2" x14ac:dyDescent="0.3">
      <c r="A2765">
        <v>254</v>
      </c>
      <c r="B2765" s="7">
        <f>'Prix - Colza 2'!D2765</f>
        <v>448.25</v>
      </c>
    </row>
    <row r="2766" spans="1:2" x14ac:dyDescent="0.3">
      <c r="A2766">
        <v>259.5</v>
      </c>
      <c r="B2766" s="7">
        <f>'Prix - Colza 2'!D2766</f>
        <v>466.5</v>
      </c>
    </row>
    <row r="2767" spans="1:2" x14ac:dyDescent="0.3">
      <c r="A2767">
        <v>261.5</v>
      </c>
      <c r="B2767" s="7">
        <f>'Prix - Colza 2'!D2767</f>
        <v>480</v>
      </c>
    </row>
    <row r="2768" spans="1:2" x14ac:dyDescent="0.3">
      <c r="A2768">
        <v>256.5</v>
      </c>
      <c r="B2768" s="7">
        <f>'Prix - Colza 2'!D2768</f>
        <v>474</v>
      </c>
    </row>
    <row r="2769" spans="1:2" x14ac:dyDescent="0.3">
      <c r="A2769">
        <v>252.25</v>
      </c>
      <c r="B2769" s="7">
        <f>'Prix - Colza 2'!D2769</f>
        <v>464.25</v>
      </c>
    </row>
    <row r="2770" spans="1:2" x14ac:dyDescent="0.3">
      <c r="A2770">
        <v>247.75</v>
      </c>
      <c r="B2770" s="7">
        <f>'Prix - Colza 2'!D2770</f>
        <v>461.5</v>
      </c>
    </row>
    <row r="2771" spans="1:2" x14ac:dyDescent="0.3">
      <c r="A2771">
        <v>247.75</v>
      </c>
      <c r="B2771" s="7">
        <f>'Prix - Colza 2'!D2771</f>
        <v>463.5</v>
      </c>
    </row>
    <row r="2772" spans="1:2" x14ac:dyDescent="0.3">
      <c r="A2772">
        <v>246.5</v>
      </c>
      <c r="B2772" s="7">
        <f>'Prix - Colza 2'!D2772</f>
        <v>442</v>
      </c>
    </row>
    <row r="2773" spans="1:2" x14ac:dyDescent="0.3">
      <c r="A2773">
        <v>246.75</v>
      </c>
      <c r="B2773" s="7">
        <f>'Prix - Colza 2'!D2773</f>
        <v>456.5</v>
      </c>
    </row>
    <row r="2774" spans="1:2" x14ac:dyDescent="0.3">
      <c r="A2774">
        <v>240.5</v>
      </c>
      <c r="B2774" s="7">
        <f>'Prix - Colza 2'!D2774</f>
        <v>444.75299999999999</v>
      </c>
    </row>
    <row r="2775" spans="1:2" x14ac:dyDescent="0.3">
      <c r="A2775">
        <v>240.5</v>
      </c>
      <c r="B2775" s="7">
        <f>'Prix - Colza 2'!D2775</f>
        <v>443.5</v>
      </c>
    </row>
    <row r="2776" spans="1:2" x14ac:dyDescent="0.3">
      <c r="A2776">
        <v>234.5</v>
      </c>
      <c r="B2776" s="7">
        <f>'Prix - Colza 2'!D2776</f>
        <v>446.5</v>
      </c>
    </row>
    <row r="2777" spans="1:2" x14ac:dyDescent="0.3">
      <c r="A2777">
        <v>238.75</v>
      </c>
      <c r="B2777" s="7">
        <f>'Prix - Colza 2'!D2777</f>
        <v>441.25</v>
      </c>
    </row>
    <row r="2778" spans="1:2" x14ac:dyDescent="0.3">
      <c r="A2778">
        <v>242.75</v>
      </c>
      <c r="B2778" s="7">
        <f>'Prix - Colza 2'!D2778</f>
        <v>443</v>
      </c>
    </row>
    <row r="2779" spans="1:2" x14ac:dyDescent="0.3">
      <c r="A2779">
        <v>247.25</v>
      </c>
      <c r="B2779" s="7">
        <f>'Prix - Colza 2'!D2779</f>
        <v>454</v>
      </c>
    </row>
    <row r="2780" spans="1:2" x14ac:dyDescent="0.3">
      <c r="A2780">
        <v>245.25</v>
      </c>
      <c r="B2780" s="7">
        <f>'Prix - Colza 2'!D2780</f>
        <v>435.5</v>
      </c>
    </row>
    <row r="2781" spans="1:2" x14ac:dyDescent="0.3">
      <c r="A2781">
        <v>238</v>
      </c>
      <c r="B2781" s="7">
        <f>'Prix - Colza 2'!D2781</f>
        <v>440.75</v>
      </c>
    </row>
    <row r="2782" spans="1:2" x14ac:dyDescent="0.3">
      <c r="A2782">
        <v>236.5</v>
      </c>
      <c r="B2782" s="7">
        <f>'Prix - Colza 2'!D2782</f>
        <v>442.25</v>
      </c>
    </row>
    <row r="2783" spans="1:2" x14ac:dyDescent="0.3">
      <c r="A2783">
        <v>236.25</v>
      </c>
      <c r="B2783" s="7">
        <f>'Prix - Colza 2'!D2783</f>
        <v>431.5</v>
      </c>
    </row>
    <row r="2784" spans="1:2" x14ac:dyDescent="0.3">
      <c r="A2784">
        <v>238.75</v>
      </c>
      <c r="B2784" s="7">
        <f>'Prix - Colza 2'!D2784</f>
        <v>423.25</v>
      </c>
    </row>
    <row r="2785" spans="1:2" x14ac:dyDescent="0.3">
      <c r="A2785">
        <v>243.75</v>
      </c>
      <c r="B2785" s="7">
        <f>'Prix - Colza 2'!D2785</f>
        <v>430.5</v>
      </c>
    </row>
    <row r="2786" spans="1:2" x14ac:dyDescent="0.3">
      <c r="A2786">
        <v>239</v>
      </c>
      <c r="B2786" s="7">
        <f>'Prix - Colza 2'!D2786</f>
        <v>417.25</v>
      </c>
    </row>
    <row r="2787" spans="1:2" x14ac:dyDescent="0.3">
      <c r="A2787">
        <v>231</v>
      </c>
      <c r="B2787" s="7">
        <f>'Prix - Colza 2'!D2787</f>
        <v>404.5</v>
      </c>
    </row>
    <row r="2788" spans="1:2" x14ac:dyDescent="0.3">
      <c r="A2788">
        <v>228.5</v>
      </c>
      <c r="B2788" s="7">
        <f>'Prix - Colza 2'!D2788</f>
        <v>412.75</v>
      </c>
    </row>
    <row r="2789" spans="1:2" x14ac:dyDescent="0.3">
      <c r="A2789">
        <v>228.5</v>
      </c>
      <c r="B2789" s="7">
        <f>'Prix - Colza 2'!D2789</f>
        <v>405.5</v>
      </c>
    </row>
    <row r="2790" spans="1:2" x14ac:dyDescent="0.3">
      <c r="A2790">
        <v>226.5</v>
      </c>
      <c r="B2790" s="7">
        <f>'Prix - Colza 2'!D2790</f>
        <v>402.75</v>
      </c>
    </row>
    <row r="2791" spans="1:2" x14ac:dyDescent="0.3">
      <c r="A2791">
        <v>231.5</v>
      </c>
      <c r="B2791" s="7">
        <f>'Prix - Colza 2'!D2791</f>
        <v>403.75</v>
      </c>
    </row>
    <row r="2792" spans="1:2" x14ac:dyDescent="0.3">
      <c r="A2792">
        <v>227.25</v>
      </c>
      <c r="B2792" s="7">
        <f>'Prix - Colza 2'!D2792</f>
        <v>408.25</v>
      </c>
    </row>
    <row r="2793" spans="1:2" x14ac:dyDescent="0.3">
      <c r="A2793">
        <v>227.75</v>
      </c>
      <c r="B2793" s="7">
        <f>'Prix - Colza 2'!D2793</f>
        <v>413.5</v>
      </c>
    </row>
    <row r="2794" spans="1:2" x14ac:dyDescent="0.3">
      <c r="A2794">
        <v>233</v>
      </c>
      <c r="B2794" s="7">
        <f>'Prix - Colza 2'!D2794</f>
        <v>417.5</v>
      </c>
    </row>
    <row r="2795" spans="1:2" x14ac:dyDescent="0.3">
      <c r="A2795">
        <v>230.75</v>
      </c>
      <c r="B2795" s="7">
        <f>'Prix - Colza 2'!D2795</f>
        <v>411</v>
      </c>
    </row>
    <row r="2796" spans="1:2" x14ac:dyDescent="0.3">
      <c r="A2796">
        <v>226.25</v>
      </c>
      <c r="B2796" s="7">
        <f>'Prix - Colza 2'!D2796</f>
        <v>394</v>
      </c>
    </row>
    <row r="2797" spans="1:2" x14ac:dyDescent="0.3">
      <c r="A2797">
        <v>224.25</v>
      </c>
      <c r="B2797" s="7">
        <f>'Prix - Colza 2'!D2797</f>
        <v>403</v>
      </c>
    </row>
    <row r="2798" spans="1:2" x14ac:dyDescent="0.3">
      <c r="A2798">
        <v>226.75</v>
      </c>
      <c r="B2798" s="7">
        <f>'Prix - Colza 2'!D2798</f>
        <v>406</v>
      </c>
    </row>
    <row r="2799" spans="1:2" x14ac:dyDescent="0.3">
      <c r="A2799">
        <v>229.75</v>
      </c>
      <c r="B2799" s="7">
        <f>'Prix - Colza 2'!D2799</f>
        <v>413</v>
      </c>
    </row>
    <row r="2800" spans="1:2" x14ac:dyDescent="0.3">
      <c r="A2800">
        <v>235.5</v>
      </c>
      <c r="B2800" s="7">
        <f>'Prix - Colza 2'!D2800</f>
        <v>428.5</v>
      </c>
    </row>
    <row r="2801" spans="1:2" x14ac:dyDescent="0.3">
      <c r="A2801">
        <v>236</v>
      </c>
      <c r="B2801" s="7">
        <f>'Prix - Colza 2'!D2801</f>
        <v>433.5</v>
      </c>
    </row>
    <row r="2802" spans="1:2" x14ac:dyDescent="0.3">
      <c r="A2802">
        <v>233.75</v>
      </c>
      <c r="B2802" s="7">
        <f>'Prix - Colza 2'!D2802</f>
        <v>425.75</v>
      </c>
    </row>
    <row r="2803" spans="1:2" x14ac:dyDescent="0.3">
      <c r="A2803">
        <v>237.5</v>
      </c>
      <c r="B2803" s="7">
        <f>'Prix - Colza 2'!D2803</f>
        <v>431</v>
      </c>
    </row>
    <row r="2804" spans="1:2" x14ac:dyDescent="0.3">
      <c r="A2804">
        <v>239.75</v>
      </c>
      <c r="B2804" s="7">
        <f>'Prix - Colza 2'!D2804</f>
        <v>438.5</v>
      </c>
    </row>
    <row r="2805" spans="1:2" x14ac:dyDescent="0.3">
      <c r="A2805">
        <v>243.75</v>
      </c>
      <c r="B2805" s="7">
        <f>'Prix - Colza 2'!D2805</f>
        <v>444.75</v>
      </c>
    </row>
    <row r="2806" spans="1:2" x14ac:dyDescent="0.3">
      <c r="A2806">
        <v>244.75</v>
      </c>
      <c r="B2806" s="7">
        <f>'Prix - Colza 2'!D2806</f>
        <v>453</v>
      </c>
    </row>
    <row r="2807" spans="1:2" x14ac:dyDescent="0.3">
      <c r="A2807">
        <v>239</v>
      </c>
      <c r="B2807" s="7">
        <f>'Prix - Colza 2'!D2807</f>
        <v>441.5</v>
      </c>
    </row>
    <row r="2808" spans="1:2" x14ac:dyDescent="0.3">
      <c r="A2808">
        <v>240.75</v>
      </c>
      <c r="B2808" s="7">
        <f>'Prix - Colza 2'!D2808</f>
        <v>448.5</v>
      </c>
    </row>
    <row r="2809" spans="1:2" x14ac:dyDescent="0.3">
      <c r="A2809">
        <v>245</v>
      </c>
      <c r="B2809" s="7">
        <f>'Prix - Colza 2'!D2809</f>
        <v>477</v>
      </c>
    </row>
    <row r="2810" spans="1:2" x14ac:dyDescent="0.3">
      <c r="A2810">
        <v>248</v>
      </c>
      <c r="B2810" s="7">
        <f>'Prix - Colza 2'!D2810</f>
        <v>474.75</v>
      </c>
    </row>
    <row r="2811" spans="1:2" x14ac:dyDescent="0.3">
      <c r="A2811">
        <v>246.25</v>
      </c>
      <c r="B2811" s="7">
        <f>'Prix - Colza 2'!D2811</f>
        <v>473</v>
      </c>
    </row>
    <row r="2812" spans="1:2" x14ac:dyDescent="0.3">
      <c r="A2812">
        <v>254.5</v>
      </c>
      <c r="B2812" s="7">
        <f>'Prix - Colza 2'!D2812</f>
        <v>463.25</v>
      </c>
    </row>
    <row r="2813" spans="1:2" x14ac:dyDescent="0.3">
      <c r="A2813">
        <v>257.5</v>
      </c>
      <c r="B2813" s="7">
        <f>'Prix - Colza 2'!D2813</f>
        <v>449</v>
      </c>
    </row>
    <row r="2814" spans="1:2" x14ac:dyDescent="0.3">
      <c r="A2814">
        <v>254.25</v>
      </c>
      <c r="B2814" s="7">
        <f>'Prix - Colza 2'!D2814</f>
        <v>438.75</v>
      </c>
    </row>
    <row r="2815" spans="1:2" x14ac:dyDescent="0.3">
      <c r="A2815">
        <v>254</v>
      </c>
      <c r="B2815" s="7">
        <f>'Prix - Colza 2'!D2815</f>
        <v>448.75</v>
      </c>
    </row>
    <row r="2816" spans="1:2" x14ac:dyDescent="0.3">
      <c r="A2816">
        <v>244.25</v>
      </c>
      <c r="B2816" s="7">
        <f>'Prix - Colza 2'!D2816</f>
        <v>441</v>
      </c>
    </row>
    <row r="2817" spans="1:2" x14ac:dyDescent="0.3">
      <c r="A2817">
        <v>239.25</v>
      </c>
      <c r="B2817" s="7">
        <f>'Prix - Colza 2'!D2817</f>
        <v>438</v>
      </c>
    </row>
    <row r="2818" spans="1:2" x14ac:dyDescent="0.3">
      <c r="A2818">
        <v>240.5</v>
      </c>
      <c r="B2818" s="7">
        <f>'Prix - Colza 2'!D2818</f>
        <v>442</v>
      </c>
    </row>
    <row r="2819" spans="1:2" x14ac:dyDescent="0.3">
      <c r="A2819">
        <v>238.25</v>
      </c>
      <c r="B2819" s="7">
        <f>'Prix - Colza 2'!D2819</f>
        <v>456.25</v>
      </c>
    </row>
    <row r="2820" spans="1:2" x14ac:dyDescent="0.3">
      <c r="A2820">
        <v>234.25</v>
      </c>
      <c r="B2820" s="7">
        <f>'Prix - Colza 2'!D2820</f>
        <v>464.75</v>
      </c>
    </row>
    <row r="2821" spans="1:2" x14ac:dyDescent="0.3">
      <c r="A2821">
        <v>234.75</v>
      </c>
      <c r="B2821" s="7">
        <f>'Prix - Colza 2'!D2821</f>
        <v>455.75</v>
      </c>
    </row>
    <row r="2822" spans="1:2" x14ac:dyDescent="0.3">
      <c r="A2822">
        <v>240.25</v>
      </c>
      <c r="B2822" s="7">
        <f>'Prix - Colza 2'!D2822</f>
        <v>456.25</v>
      </c>
    </row>
    <row r="2823" spans="1:2" x14ac:dyDescent="0.3">
      <c r="A2823">
        <v>239.75</v>
      </c>
      <c r="B2823" s="7">
        <f>'Prix - Colza 2'!D2823</f>
        <v>451.5</v>
      </c>
    </row>
    <row r="2824" spans="1:2" x14ac:dyDescent="0.3">
      <c r="A2824">
        <v>238.25</v>
      </c>
      <c r="B2824" s="7">
        <f>'Prix - Colza 2'!D2824</f>
        <v>448.25</v>
      </c>
    </row>
    <row r="2825" spans="1:2" x14ac:dyDescent="0.3">
      <c r="A2825">
        <v>236.5</v>
      </c>
      <c r="B2825" s="7">
        <f>'Prix - Colza 2'!D2825</f>
        <v>459.25</v>
      </c>
    </row>
    <row r="2826" spans="1:2" x14ac:dyDescent="0.3">
      <c r="A2826">
        <v>239.25</v>
      </c>
      <c r="B2826" s="7">
        <f>'Prix - Colza 2'!D2826</f>
        <v>466.25</v>
      </c>
    </row>
    <row r="2827" spans="1:2" x14ac:dyDescent="0.3">
      <c r="A2827">
        <v>234.25</v>
      </c>
      <c r="B2827" s="7">
        <f>'Prix - Colza 2'!D2827</f>
        <v>471</v>
      </c>
    </row>
    <row r="2828" spans="1:2" x14ac:dyDescent="0.3">
      <c r="A2828">
        <v>236</v>
      </c>
      <c r="B2828" s="7">
        <f>'Prix - Colza 2'!D2828</f>
        <v>481.25</v>
      </c>
    </row>
    <row r="2829" spans="1:2" x14ac:dyDescent="0.3">
      <c r="A2829">
        <v>238.5</v>
      </c>
      <c r="B2829" s="7">
        <f>'Prix - Colza 2'!D2829</f>
        <v>471.25</v>
      </c>
    </row>
    <row r="2830" spans="1:2" x14ac:dyDescent="0.3">
      <c r="A2830">
        <v>238.25</v>
      </c>
      <c r="B2830" s="7">
        <f>'Prix - Colza 2'!D2830</f>
        <v>475.75</v>
      </c>
    </row>
    <row r="2831" spans="1:2" x14ac:dyDescent="0.3">
      <c r="A2831">
        <v>258</v>
      </c>
      <c r="B2831" s="7">
        <f>'Prix - Colza 2'!D2831</f>
        <v>482</v>
      </c>
    </row>
    <row r="2832" spans="1:2" x14ac:dyDescent="0.3">
      <c r="A2832">
        <v>258</v>
      </c>
      <c r="B2832" s="7">
        <f>'Prix - Colza 2'!D2832</f>
        <v>508.25</v>
      </c>
    </row>
    <row r="2833" spans="1:2" x14ac:dyDescent="0.3">
      <c r="A2833">
        <v>259.5</v>
      </c>
      <c r="B2833" s="7">
        <f>'Prix - Colza 2'!D2833</f>
        <v>504.75</v>
      </c>
    </row>
    <row r="2834" spans="1:2" x14ac:dyDescent="0.3">
      <c r="A2834">
        <v>252.75</v>
      </c>
      <c r="B2834" s="7">
        <f>'Prix - Colza 2'!D2834</f>
        <v>480.25</v>
      </c>
    </row>
    <row r="2835" spans="1:2" x14ac:dyDescent="0.3">
      <c r="A2835">
        <v>267.25</v>
      </c>
      <c r="B2835" s="7">
        <f>'Prix - Colza 2'!D2835</f>
        <v>487</v>
      </c>
    </row>
    <row r="2836" spans="1:2" x14ac:dyDescent="0.3">
      <c r="A2836">
        <v>266</v>
      </c>
      <c r="B2836" s="7">
        <f>'Prix - Colza 2'!D2836</f>
        <v>478.5</v>
      </c>
    </row>
    <row r="2837" spans="1:2" x14ac:dyDescent="0.3">
      <c r="A2837">
        <v>258.25</v>
      </c>
      <c r="B2837" s="7">
        <f>'Prix - Colza 2'!D2837</f>
        <v>475.5</v>
      </c>
    </row>
    <row r="2838" spans="1:2" x14ac:dyDescent="0.3">
      <c r="A2838">
        <v>256.5</v>
      </c>
      <c r="B2838" s="7">
        <f>'Prix - Colza 2'!D2838</f>
        <v>470</v>
      </c>
    </row>
    <row r="2839" spans="1:2" x14ac:dyDescent="0.3">
      <c r="A2839">
        <v>254.25</v>
      </c>
      <c r="B2839" s="7">
        <f>'Prix - Colza 2'!D2839</f>
        <v>458.75</v>
      </c>
    </row>
    <row r="2840" spans="1:2" x14ac:dyDescent="0.3">
      <c r="A2840">
        <v>248.25</v>
      </c>
      <c r="B2840" s="7">
        <f>'Prix - Colza 2'!D2840</f>
        <v>445</v>
      </c>
    </row>
    <row r="2841" spans="1:2" x14ac:dyDescent="0.3">
      <c r="A2841">
        <v>244.25</v>
      </c>
      <c r="B2841" s="7">
        <f>'Prix - Colza 2'!D2841</f>
        <v>440.75</v>
      </c>
    </row>
    <row r="2842" spans="1:2" x14ac:dyDescent="0.3">
      <c r="A2842">
        <v>242.75</v>
      </c>
      <c r="B2842" s="7">
        <f>'Prix - Colza 2'!D2842</f>
        <v>444.5</v>
      </c>
    </row>
    <row r="2843" spans="1:2" x14ac:dyDescent="0.3">
      <c r="A2843">
        <v>242</v>
      </c>
      <c r="B2843" s="7">
        <f>'Prix - Colza 2'!D2843</f>
        <v>459.75</v>
      </c>
    </row>
    <row r="2844" spans="1:2" x14ac:dyDescent="0.3">
      <c r="A2844">
        <v>244.5</v>
      </c>
      <c r="B2844" s="7">
        <f>'Prix - Colza 2'!D2844</f>
        <v>473.75</v>
      </c>
    </row>
    <row r="2845" spans="1:2" x14ac:dyDescent="0.3">
      <c r="A2845">
        <v>249.75</v>
      </c>
      <c r="B2845" s="7">
        <f>'Prix - Colza 2'!D2845</f>
        <v>466.25400000000002</v>
      </c>
    </row>
    <row r="2846" spans="1:2" x14ac:dyDescent="0.3">
      <c r="A2846">
        <v>253.5</v>
      </c>
      <c r="B2846" s="7">
        <f>'Prix - Colza 2'!D2846</f>
        <v>463.75</v>
      </c>
    </row>
    <row r="2847" spans="1:2" x14ac:dyDescent="0.3">
      <c r="A2847">
        <v>250.75</v>
      </c>
      <c r="B2847" s="7">
        <f>'Prix - Colza 2'!D2847</f>
        <v>458.25</v>
      </c>
    </row>
    <row r="2848" spans="1:2" x14ac:dyDescent="0.3">
      <c r="A2848">
        <v>247.5</v>
      </c>
      <c r="B2848" s="7">
        <f>'Prix - Colza 2'!D2848</f>
        <v>461</v>
      </c>
    </row>
    <row r="2849" spans="1:2" x14ac:dyDescent="0.3">
      <c r="A2849">
        <v>248</v>
      </c>
      <c r="B2849" s="7">
        <f>'Prix - Colza 2'!D2849</f>
        <v>456.25</v>
      </c>
    </row>
    <row r="2850" spans="1:2" x14ac:dyDescent="0.3">
      <c r="A2850">
        <v>242.25</v>
      </c>
      <c r="B2850" s="7">
        <f>'Prix - Colza 2'!D2850</f>
        <v>447.25</v>
      </c>
    </row>
    <row r="2851" spans="1:2" x14ac:dyDescent="0.3">
      <c r="A2851">
        <v>239.25</v>
      </c>
      <c r="B2851" s="7">
        <f>'Prix - Colza 2'!D2851</f>
        <v>453.25</v>
      </c>
    </row>
    <row r="2852" spans="1:2" x14ac:dyDescent="0.3">
      <c r="A2852">
        <v>240</v>
      </c>
      <c r="B2852" s="7">
        <f>'Prix - Colza 2'!D2852</f>
        <v>460.5</v>
      </c>
    </row>
    <row r="2853" spans="1:2" x14ac:dyDescent="0.3">
      <c r="A2853">
        <v>238.25</v>
      </c>
      <c r="B2853" s="7">
        <f>'Prix - Colza 2'!D2853</f>
        <v>468.25</v>
      </c>
    </row>
    <row r="2854" spans="1:2" x14ac:dyDescent="0.3">
      <c r="A2854">
        <v>242.75</v>
      </c>
      <c r="B2854" s="7">
        <f>'Prix - Colza 2'!D2854</f>
        <v>474.5</v>
      </c>
    </row>
    <row r="2855" spans="1:2" x14ac:dyDescent="0.3">
      <c r="A2855">
        <v>240.25</v>
      </c>
      <c r="B2855" s="7">
        <f>'Prix - Colza 2'!D2855</f>
        <v>469</v>
      </c>
    </row>
    <row r="2856" spans="1:2" x14ac:dyDescent="0.3">
      <c r="A2856">
        <v>240.25</v>
      </c>
      <c r="B2856" s="7">
        <f>'Prix - Colza 2'!D2856</f>
        <v>465.25</v>
      </c>
    </row>
    <row r="2857" spans="1:2" x14ac:dyDescent="0.3">
      <c r="A2857">
        <v>243.25</v>
      </c>
      <c r="B2857" s="7">
        <f>'Prix - Colza 2'!D2857</f>
        <v>472</v>
      </c>
    </row>
    <row r="2858" spans="1:2" x14ac:dyDescent="0.3">
      <c r="A2858">
        <v>244</v>
      </c>
      <c r="B2858" s="7">
        <f>'Prix - Colza 2'!D2858</f>
        <v>471.5</v>
      </c>
    </row>
    <row r="2859" spans="1:2" x14ac:dyDescent="0.3">
      <c r="A2859">
        <v>243.25</v>
      </c>
      <c r="B2859" s="7">
        <f>'Prix - Colza 2'!D2859</f>
        <v>473.25</v>
      </c>
    </row>
    <row r="2860" spans="1:2" x14ac:dyDescent="0.3">
      <c r="A2860">
        <v>240.25</v>
      </c>
      <c r="B2860" s="7">
        <f>'Prix - Colza 2'!D2860</f>
        <v>474.25</v>
      </c>
    </row>
    <row r="2861" spans="1:2" x14ac:dyDescent="0.3">
      <c r="A2861">
        <v>236.25</v>
      </c>
      <c r="B2861" s="7">
        <f>'Prix - Colza 2'!D2861</f>
        <v>464.75</v>
      </c>
    </row>
    <row r="2862" spans="1:2" x14ac:dyDescent="0.3">
      <c r="A2862">
        <v>238.5</v>
      </c>
      <c r="B2862" s="7">
        <f>'Prix - Colza 2'!D2862</f>
        <v>465</v>
      </c>
    </row>
    <row r="2863" spans="1:2" x14ac:dyDescent="0.3">
      <c r="A2863">
        <v>236.5</v>
      </c>
      <c r="B2863" s="7">
        <f>'Prix - Colza 2'!D2863</f>
        <v>468.75</v>
      </c>
    </row>
    <row r="2864" spans="1:2" x14ac:dyDescent="0.3">
      <c r="A2864">
        <v>235</v>
      </c>
      <c r="B2864" s="7">
        <f>'Prix - Colza 2'!D2864</f>
        <v>473.5</v>
      </c>
    </row>
    <row r="2865" spans="1:2" x14ac:dyDescent="0.3">
      <c r="A2865">
        <v>234</v>
      </c>
      <c r="B2865" s="7">
        <f>'Prix - Colza 2'!D2865</f>
        <v>465.25</v>
      </c>
    </row>
    <row r="2866" spans="1:2" x14ac:dyDescent="0.3">
      <c r="A2866">
        <v>233.5</v>
      </c>
      <c r="B2866" s="7">
        <f>'Prix - Colza 2'!D2866</f>
        <v>455.75</v>
      </c>
    </row>
    <row r="2867" spans="1:2" x14ac:dyDescent="0.3">
      <c r="A2867">
        <v>237.25</v>
      </c>
      <c r="B2867" s="7">
        <f>'Prix - Colza 2'!D2867</f>
        <v>459.75</v>
      </c>
    </row>
    <row r="2868" spans="1:2" x14ac:dyDescent="0.3">
      <c r="A2868">
        <v>238.5</v>
      </c>
      <c r="B2868" s="7">
        <f>'Prix - Colza 2'!D2868</f>
        <v>454.5</v>
      </c>
    </row>
    <row r="2869" spans="1:2" x14ac:dyDescent="0.3">
      <c r="A2869">
        <v>236.25</v>
      </c>
      <c r="B2869" s="7">
        <f>'Prix - Colza 2'!D2869</f>
        <v>449</v>
      </c>
    </row>
    <row r="2870" spans="1:2" x14ac:dyDescent="0.3">
      <c r="A2870">
        <v>234.25</v>
      </c>
      <c r="B2870" s="7">
        <f>'Prix - Colza 2'!D2870</f>
        <v>444.5</v>
      </c>
    </row>
    <row r="2871" spans="1:2" x14ac:dyDescent="0.3">
      <c r="A2871">
        <v>232</v>
      </c>
      <c r="B2871" s="7">
        <f>'Prix - Colza 2'!D2871</f>
        <v>430.5</v>
      </c>
    </row>
    <row r="2872" spans="1:2" x14ac:dyDescent="0.3">
      <c r="A2872">
        <v>238</v>
      </c>
      <c r="B2872" s="7">
        <f>'Prix - Colza 2'!D2872</f>
        <v>431.25</v>
      </c>
    </row>
    <row r="2873" spans="1:2" x14ac:dyDescent="0.3">
      <c r="A2873">
        <v>242</v>
      </c>
      <c r="B2873" s="7">
        <f>'Prix - Colza 2'!D2873</f>
        <v>446.25</v>
      </c>
    </row>
    <row r="2874" spans="1:2" x14ac:dyDescent="0.3">
      <c r="A2874">
        <v>243.5</v>
      </c>
      <c r="B2874" s="7">
        <f>'Prix - Colza 2'!D2874</f>
        <v>444.75</v>
      </c>
    </row>
    <row r="2875" spans="1:2" x14ac:dyDescent="0.3">
      <c r="A2875">
        <v>238.5</v>
      </c>
      <c r="B2875" s="7">
        <f>'Prix - Colza 2'!D2875</f>
        <v>433.25</v>
      </c>
    </row>
    <row r="2876" spans="1:2" x14ac:dyDescent="0.3">
      <c r="A2876">
        <v>237.25</v>
      </c>
      <c r="B2876" s="7">
        <f>'Prix - Colza 2'!D2876</f>
        <v>440.25</v>
      </c>
    </row>
    <row r="2877" spans="1:2" x14ac:dyDescent="0.3">
      <c r="A2877">
        <v>238.5</v>
      </c>
      <c r="B2877" s="7">
        <f>'Prix - Colza 2'!D2877</f>
        <v>449</v>
      </c>
    </row>
    <row r="2878" spans="1:2" x14ac:dyDescent="0.3">
      <c r="A2878">
        <v>236.25</v>
      </c>
      <c r="B2878" s="7">
        <f>'Prix - Colza 2'!D2878</f>
        <v>439.5</v>
      </c>
    </row>
    <row r="2879" spans="1:2" x14ac:dyDescent="0.3">
      <c r="A2879">
        <v>235.75</v>
      </c>
      <c r="B2879" s="7">
        <f>'Prix - Colza 2'!D2879</f>
        <v>441.25</v>
      </c>
    </row>
    <row r="2880" spans="1:2" x14ac:dyDescent="0.3">
      <c r="A2880">
        <v>240.25</v>
      </c>
      <c r="B2880" s="7">
        <f>'Prix - Colza 2'!D2880</f>
        <v>440.75</v>
      </c>
    </row>
    <row r="2881" spans="1:2" x14ac:dyDescent="0.3">
      <c r="A2881">
        <v>240.25</v>
      </c>
      <c r="B2881" s="7">
        <f>'Prix - Colza 2'!D2881</f>
        <v>440.75</v>
      </c>
    </row>
    <row r="2882" spans="1:2" x14ac:dyDescent="0.3">
      <c r="A2882">
        <v>241</v>
      </c>
      <c r="B2882" s="7">
        <f>'Prix - Colza 2'!D2882</f>
        <v>452.25</v>
      </c>
    </row>
    <row r="2883" spans="1:2" x14ac:dyDescent="0.3">
      <c r="A2883">
        <v>239.5</v>
      </c>
      <c r="B2883" s="7">
        <f>'Prix - Colza 2'!D2883</f>
        <v>445</v>
      </c>
    </row>
    <row r="2884" spans="1:2" x14ac:dyDescent="0.3">
      <c r="A2884">
        <v>235.5</v>
      </c>
      <c r="B2884" s="7">
        <f>'Prix - Colza 2'!D2884</f>
        <v>442.5</v>
      </c>
    </row>
    <row r="2885" spans="1:2" x14ac:dyDescent="0.3">
      <c r="A2885">
        <v>232.5</v>
      </c>
      <c r="B2885" s="7">
        <f>'Prix - Colza 2'!D2885</f>
        <v>447.5</v>
      </c>
    </row>
    <row r="2886" spans="1:2" x14ac:dyDescent="0.3">
      <c r="A2886">
        <v>236.5</v>
      </c>
      <c r="B2886" s="7">
        <f>'Prix - Colza 2'!D2886</f>
        <v>447.25</v>
      </c>
    </row>
    <row r="2887" spans="1:2" x14ac:dyDescent="0.3">
      <c r="A2887">
        <v>234</v>
      </c>
      <c r="B2887" s="7">
        <f>'Prix - Colza 2'!D2887</f>
        <v>439</v>
      </c>
    </row>
    <row r="2888" spans="1:2" x14ac:dyDescent="0.3">
      <c r="A2888">
        <v>235.25</v>
      </c>
      <c r="B2888" s="7">
        <f>'Prix - Colza 2'!D2888</f>
        <v>424.5</v>
      </c>
    </row>
    <row r="2889" spans="1:2" x14ac:dyDescent="0.3">
      <c r="A2889">
        <v>234.75</v>
      </c>
      <c r="B2889" s="7">
        <f>'Prix - Colza 2'!D2889</f>
        <v>426.25</v>
      </c>
    </row>
    <row r="2890" spans="1:2" x14ac:dyDescent="0.3">
      <c r="A2890">
        <v>237.25</v>
      </c>
      <c r="B2890" s="7">
        <f>'Prix - Colza 2'!D2890</f>
        <v>426.25</v>
      </c>
    </row>
    <row r="2891" spans="1:2" x14ac:dyDescent="0.3">
      <c r="A2891">
        <v>234.5</v>
      </c>
      <c r="B2891" s="7">
        <f>'Prix - Colza 2'!D2891</f>
        <v>419.75</v>
      </c>
    </row>
    <row r="2892" spans="1:2" x14ac:dyDescent="0.3">
      <c r="A2892">
        <v>231</v>
      </c>
      <c r="B2892" s="7">
        <f>'Prix - Colza 2'!D2892</f>
        <v>411.5</v>
      </c>
    </row>
    <row r="2893" spans="1:2" x14ac:dyDescent="0.3">
      <c r="A2893">
        <v>233.25</v>
      </c>
      <c r="B2893" s="7">
        <f>'Prix - Colza 2'!D2893</f>
        <v>415</v>
      </c>
    </row>
    <row r="2894" spans="1:2" x14ac:dyDescent="0.3">
      <c r="A2894">
        <v>237.25</v>
      </c>
      <c r="B2894" s="7">
        <f>'Prix - Colza 2'!D2894</f>
        <v>425.5</v>
      </c>
    </row>
    <row r="2895" spans="1:2" x14ac:dyDescent="0.3">
      <c r="A2895">
        <v>237.25</v>
      </c>
      <c r="B2895" s="7">
        <f>'Prix - Colza 2'!D2895</f>
        <v>424.25</v>
      </c>
    </row>
    <row r="2896" spans="1:2" x14ac:dyDescent="0.3">
      <c r="A2896">
        <v>236</v>
      </c>
      <c r="B2896" s="7">
        <f>'Prix - Colza 2'!D2896</f>
        <v>420</v>
      </c>
    </row>
    <row r="2897" spans="1:2" x14ac:dyDescent="0.3">
      <c r="A2897">
        <v>240.5</v>
      </c>
      <c r="B2897" s="7">
        <f>'Prix - Colza 2'!D2897</f>
        <v>419</v>
      </c>
    </row>
    <row r="2898" spans="1:2" x14ac:dyDescent="0.3">
      <c r="A2898">
        <v>238.25</v>
      </c>
      <c r="B2898" s="7">
        <f>'Prix - Colza 2'!D2898</f>
        <v>407.25</v>
      </c>
    </row>
    <row r="2899" spans="1:2" x14ac:dyDescent="0.3">
      <c r="A2899">
        <v>240</v>
      </c>
      <c r="B2899" s="7">
        <f>'Prix - Colza 2'!D2899</f>
        <v>394</v>
      </c>
    </row>
    <row r="2900" spans="1:2" x14ac:dyDescent="0.3">
      <c r="A2900">
        <v>237.75</v>
      </c>
      <c r="B2900" s="7">
        <f>'Prix - Colza 2'!D2900</f>
        <v>427.75</v>
      </c>
    </row>
    <row r="2901" spans="1:2" x14ac:dyDescent="0.3">
      <c r="A2901">
        <v>234.5</v>
      </c>
      <c r="B2901" s="7">
        <f>'Prix - Colza 2'!D2901</f>
        <v>421.25</v>
      </c>
    </row>
    <row r="2902" spans="1:2" x14ac:dyDescent="0.3">
      <c r="A2902">
        <v>232</v>
      </c>
      <c r="B2902" s="7">
        <f>'Prix - Colza 2'!D2902</f>
        <v>431.5</v>
      </c>
    </row>
    <row r="2903" spans="1:2" x14ac:dyDescent="0.3">
      <c r="A2903">
        <v>233.5</v>
      </c>
      <c r="B2903" s="7">
        <f>'Prix - Colza 2'!D2903</f>
        <v>431.25</v>
      </c>
    </row>
    <row r="2904" spans="1:2" x14ac:dyDescent="0.3">
      <c r="A2904">
        <v>232.25</v>
      </c>
      <c r="B2904" s="7">
        <f>'Prix - Colza 2'!D2904</f>
        <v>438.75</v>
      </c>
    </row>
    <row r="2905" spans="1:2" x14ac:dyDescent="0.3">
      <c r="A2905">
        <v>231.75</v>
      </c>
      <c r="B2905" s="7">
        <f>'Prix - Colza 2'!D2905</f>
        <v>432.75</v>
      </c>
    </row>
    <row r="2906" spans="1:2" x14ac:dyDescent="0.3">
      <c r="A2906">
        <v>229.5</v>
      </c>
      <c r="B2906" s="7">
        <f>'Prix - Colza 2'!D2906</f>
        <v>430.75</v>
      </c>
    </row>
    <row r="2907" spans="1:2" x14ac:dyDescent="0.3">
      <c r="A2907">
        <v>231.5</v>
      </c>
      <c r="B2907" s="7">
        <f>'Prix - Colza 2'!D2907</f>
        <v>430</v>
      </c>
    </row>
    <row r="2908" spans="1:2" x14ac:dyDescent="0.3">
      <c r="A2908">
        <v>232.25</v>
      </c>
      <c r="B2908" s="7">
        <f>'Prix - Colza 2'!D2908</f>
        <v>435.75</v>
      </c>
    </row>
    <row r="2909" spans="1:2" x14ac:dyDescent="0.3">
      <c r="A2909">
        <v>233.5</v>
      </c>
      <c r="B2909" s="7">
        <f>'Prix - Colza 2'!D2909</f>
        <v>445</v>
      </c>
    </row>
    <row r="2910" spans="1:2" x14ac:dyDescent="0.3">
      <c r="A2910">
        <v>232.25</v>
      </c>
      <c r="B2910" s="7">
        <f>'Prix - Colza 2'!D2910</f>
        <v>445</v>
      </c>
    </row>
    <row r="2911" spans="1:2" x14ac:dyDescent="0.3">
      <c r="A2911">
        <v>232.25</v>
      </c>
      <c r="B2911" s="7">
        <f>'Prix - Colza 2'!D2911</f>
        <v>439</v>
      </c>
    </row>
    <row r="2912" spans="1:2" x14ac:dyDescent="0.3">
      <c r="A2912">
        <v>235.75</v>
      </c>
      <c r="B2912" s="7">
        <f>'Prix - Colza 2'!D2912</f>
        <v>441.25</v>
      </c>
    </row>
    <row r="2913" spans="1:2" x14ac:dyDescent="0.3">
      <c r="A2913">
        <v>233.25</v>
      </c>
      <c r="B2913" s="7">
        <f>'Prix - Colza 2'!D2913</f>
        <v>432.5</v>
      </c>
    </row>
    <row r="2914" spans="1:2" x14ac:dyDescent="0.3">
      <c r="A2914">
        <v>232.25</v>
      </c>
      <c r="B2914" s="7">
        <f>'Prix - Colza 2'!D2914</f>
        <v>429.5</v>
      </c>
    </row>
    <row r="2915" spans="1:2" x14ac:dyDescent="0.3">
      <c r="A2915">
        <v>233.75</v>
      </c>
      <c r="B2915" s="7">
        <f>'Prix - Colza 2'!D2915</f>
        <v>443</v>
      </c>
    </row>
    <row r="2916" spans="1:2" x14ac:dyDescent="0.3">
      <c r="A2916">
        <v>231.75</v>
      </c>
      <c r="B2916" s="7">
        <f>'Prix - Colza 2'!D2916</f>
        <v>446</v>
      </c>
    </row>
    <row r="2917" spans="1:2" x14ac:dyDescent="0.3">
      <c r="A2917">
        <v>228.25</v>
      </c>
      <c r="B2917" s="7">
        <f>'Prix - Colza 2'!D2917</f>
        <v>442.25</v>
      </c>
    </row>
    <row r="2918" spans="1:2" x14ac:dyDescent="0.3">
      <c r="A2918">
        <v>226.25</v>
      </c>
      <c r="B2918" s="7">
        <f>'Prix - Colza 2'!D2918</f>
        <v>438.5</v>
      </c>
    </row>
    <row r="2919" spans="1:2" x14ac:dyDescent="0.3">
      <c r="A2919">
        <v>226.75</v>
      </c>
      <c r="B2919" s="7">
        <f>'Prix - Colza 2'!D2919</f>
        <v>435</v>
      </c>
    </row>
    <row r="2920" spans="1:2" x14ac:dyDescent="0.3">
      <c r="A2920">
        <v>224.25</v>
      </c>
      <c r="B2920" s="7">
        <f>'Prix - Colza 2'!D2920</f>
        <v>431.5</v>
      </c>
    </row>
    <row r="2921" spans="1:2" x14ac:dyDescent="0.3">
      <c r="A2921">
        <v>225.5</v>
      </c>
      <c r="B2921" s="7">
        <f>'Prix - Colza 2'!D2921</f>
        <v>440.25</v>
      </c>
    </row>
    <row r="2922" spans="1:2" x14ac:dyDescent="0.3">
      <c r="A2922">
        <v>224</v>
      </c>
      <c r="B2922" s="7">
        <f>'Prix - Colza 2'!D2922</f>
        <v>440</v>
      </c>
    </row>
    <row r="2923" spans="1:2" x14ac:dyDescent="0.3">
      <c r="A2923">
        <v>222</v>
      </c>
      <c r="B2923" s="7">
        <f>'Prix - Colza 2'!D2923</f>
        <v>436.75</v>
      </c>
    </row>
    <row r="2924" spans="1:2" x14ac:dyDescent="0.3">
      <c r="A2924">
        <v>219</v>
      </c>
      <c r="B2924" s="7">
        <f>'Prix - Colza 2'!D2924</f>
        <v>438</v>
      </c>
    </row>
    <row r="2925" spans="1:2" x14ac:dyDescent="0.3">
      <c r="A2925">
        <v>213</v>
      </c>
      <c r="B2925" s="7">
        <f>'Prix - Colza 2'!D2925</f>
        <v>441.75</v>
      </c>
    </row>
    <row r="2926" spans="1:2" x14ac:dyDescent="0.3">
      <c r="A2926">
        <v>215</v>
      </c>
      <c r="B2926" s="7">
        <f>'Prix - Colza 2'!D2926</f>
        <v>445.5</v>
      </c>
    </row>
    <row r="2927" spans="1:2" x14ac:dyDescent="0.3">
      <c r="A2927">
        <v>219.75</v>
      </c>
      <c r="B2927" s="7">
        <f>'Prix - Colza 2'!D2927</f>
        <v>452.25</v>
      </c>
    </row>
    <row r="2928" spans="1:2" x14ac:dyDescent="0.3">
      <c r="A2928">
        <v>221</v>
      </c>
      <c r="B2928" s="7">
        <f>'Prix - Colza 2'!D2928</f>
        <v>450.75</v>
      </c>
    </row>
    <row r="2929" spans="1:2" x14ac:dyDescent="0.3">
      <c r="A2929">
        <v>223</v>
      </c>
      <c r="B2929" s="7">
        <f>'Prix - Colza 2'!D2929</f>
        <v>441.25</v>
      </c>
    </row>
    <row r="2930" spans="1:2" x14ac:dyDescent="0.3">
      <c r="A2930">
        <v>223.75</v>
      </c>
      <c r="B2930" s="7">
        <f>'Prix - Colza 2'!D2930</f>
        <v>444.75</v>
      </c>
    </row>
    <row r="2931" spans="1:2" x14ac:dyDescent="0.3">
      <c r="A2931">
        <v>215.75</v>
      </c>
      <c r="B2931" s="7">
        <f>'Prix - Colza 2'!D2931</f>
        <v>444.25</v>
      </c>
    </row>
    <row r="2932" spans="1:2" x14ac:dyDescent="0.3">
      <c r="A2932">
        <v>220</v>
      </c>
      <c r="B2932" s="7">
        <f>'Prix - Colza 2'!D2932</f>
        <v>435.5</v>
      </c>
    </row>
    <row r="2933" spans="1:2" x14ac:dyDescent="0.3">
      <c r="A2933">
        <v>216.25</v>
      </c>
      <c r="B2933" s="7">
        <f>'Prix - Colza 2'!D2933</f>
        <v>439</v>
      </c>
    </row>
    <row r="2934" spans="1:2" x14ac:dyDescent="0.3">
      <c r="A2934">
        <v>216.25</v>
      </c>
      <c r="B2934" s="7">
        <f>'Prix - Colza 2'!D2934</f>
        <v>441.5</v>
      </c>
    </row>
    <row r="2935" spans="1:2" x14ac:dyDescent="0.3">
      <c r="A2935">
        <v>228.25</v>
      </c>
      <c r="B2935" s="7">
        <f>'Prix - Colza 2'!D2935</f>
        <v>445.75</v>
      </c>
    </row>
    <row r="2936" spans="1:2" x14ac:dyDescent="0.3">
      <c r="A2936">
        <v>231.25</v>
      </c>
      <c r="B2936" s="7">
        <f>'Prix - Colza 2'!D2936</f>
        <v>439</v>
      </c>
    </row>
    <row r="2937" spans="1:2" x14ac:dyDescent="0.3">
      <c r="A2937">
        <v>227.5</v>
      </c>
      <c r="B2937" s="7">
        <f>'Prix - Colza 2'!D2937</f>
        <v>434.5</v>
      </c>
    </row>
    <row r="2938" spans="1:2" x14ac:dyDescent="0.3">
      <c r="A2938">
        <v>223</v>
      </c>
      <c r="B2938" s="7">
        <f>'Prix - Colza 2'!D2938</f>
        <v>429.5</v>
      </c>
    </row>
    <row r="2939" spans="1:2" x14ac:dyDescent="0.3">
      <c r="A2939">
        <v>222.75</v>
      </c>
      <c r="B2939" s="7">
        <f>'Prix - Colza 2'!D2939</f>
        <v>431</v>
      </c>
    </row>
    <row r="2940" spans="1:2" x14ac:dyDescent="0.3">
      <c r="A2940">
        <v>224</v>
      </c>
      <c r="B2940" s="7">
        <f>'Prix - Colza 2'!D2940</f>
        <v>432.75</v>
      </c>
    </row>
    <row r="2941" spans="1:2" x14ac:dyDescent="0.3">
      <c r="A2941">
        <v>223</v>
      </c>
      <c r="B2941" s="7">
        <f>'Prix - Colza 2'!D2941</f>
        <v>426</v>
      </c>
    </row>
    <row r="2942" spans="1:2" x14ac:dyDescent="0.3">
      <c r="A2942">
        <v>222.75</v>
      </c>
      <c r="B2942" s="7">
        <f>'Prix - Colza 2'!D2942</f>
        <v>428.5</v>
      </c>
    </row>
    <row r="2943" spans="1:2" x14ac:dyDescent="0.3">
      <c r="A2943">
        <v>222.25</v>
      </c>
      <c r="B2943" s="7">
        <f>'Prix - Colza 2'!D2943</f>
        <v>429.75</v>
      </c>
    </row>
    <row r="2944" spans="1:2" x14ac:dyDescent="0.3">
      <c r="A2944">
        <v>222</v>
      </c>
      <c r="B2944" s="7">
        <f>'Prix - Colza 2'!D2944</f>
        <v>430.25</v>
      </c>
    </row>
    <row r="2945" spans="1:2" x14ac:dyDescent="0.3">
      <c r="A2945">
        <v>221.25</v>
      </c>
      <c r="B2945" s="7">
        <f>'Prix - Colza 2'!D2945</f>
        <v>437</v>
      </c>
    </row>
    <row r="2946" spans="1:2" x14ac:dyDescent="0.3">
      <c r="A2946">
        <v>221.75</v>
      </c>
      <c r="B2946" s="7">
        <f>'Prix - Colza 2'!D2946</f>
        <v>440.75</v>
      </c>
    </row>
    <row r="2947" spans="1:2" x14ac:dyDescent="0.3">
      <c r="A2947">
        <v>222.5</v>
      </c>
      <c r="B2947" s="7">
        <f>'Prix - Colza 2'!D2947</f>
        <v>438</v>
      </c>
    </row>
    <row r="2948" spans="1:2" x14ac:dyDescent="0.3">
      <c r="B2948" s="7"/>
    </row>
    <row r="2949" spans="1:2" x14ac:dyDescent="0.3">
      <c r="B2949" s="7"/>
    </row>
    <row r="2950" spans="1:2" x14ac:dyDescent="0.3">
      <c r="B2950" s="7"/>
    </row>
    <row r="2951" spans="1:2" x14ac:dyDescent="0.3">
      <c r="B2951" s="7"/>
    </row>
    <row r="2952" spans="1:2" x14ac:dyDescent="0.3">
      <c r="B2952" s="7"/>
    </row>
    <row r="2953" spans="1:2" x14ac:dyDescent="0.3">
      <c r="B2953" s="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"/>
  <sheetViews>
    <sheetView workbookViewId="0">
      <selection sqref="A1:I1"/>
    </sheetView>
  </sheetViews>
  <sheetFormatPr baseColWidth="10" defaultColWidth="11.44140625" defaultRowHeight="14.4" x14ac:dyDescent="0.3"/>
  <sheetData>
    <row r="1" spans="1:9" x14ac:dyDescent="0.3">
      <c r="A1" t="s">
        <v>268</v>
      </c>
      <c r="B1" t="s">
        <v>269</v>
      </c>
      <c r="C1" t="s">
        <v>270</v>
      </c>
      <c r="D1" t="s">
        <v>271</v>
      </c>
      <c r="E1" t="s">
        <v>272</v>
      </c>
      <c r="F1" t="s">
        <v>273</v>
      </c>
      <c r="G1" t="s">
        <v>274</v>
      </c>
      <c r="H1" t="s">
        <v>275</v>
      </c>
      <c r="I1" t="s">
        <v>276</v>
      </c>
    </row>
    <row r="2" spans="1:9" x14ac:dyDescent="0.3">
      <c r="A2">
        <f>Bilan!N14</f>
        <v>0.14720417496045493</v>
      </c>
      <c r="B2">
        <f>Bilan!O14</f>
        <v>0.14183376931857158</v>
      </c>
      <c r="C2">
        <f>Bilan!P14</f>
        <v>0.1662154520617099</v>
      </c>
      <c r="D2">
        <f>Bilan!Q14</f>
        <v>0.354040649539477</v>
      </c>
      <c r="E2">
        <f>Bilan!R14</f>
        <v>0.22153651146891962</v>
      </c>
      <c r="F2">
        <f>Bilan!S14</f>
        <v>0.18252140662052138</v>
      </c>
      <c r="G2">
        <f>Bilan!T14</f>
        <v>0.24740740442776274</v>
      </c>
      <c r="H2">
        <f>Bilan!U14</f>
        <v>0.14523055435938473</v>
      </c>
      <c r="I2">
        <f>Bilan!V14</f>
        <v>0.25828893512335444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4931-F304-4393-8729-A790ECF0595E}">
  <dimension ref="A1:B10"/>
  <sheetViews>
    <sheetView workbookViewId="0">
      <selection activeCell="E1" sqref="E1:M2"/>
    </sheetView>
  </sheetViews>
  <sheetFormatPr baseColWidth="10" defaultRowHeight="14.4" x14ac:dyDescent="0.3"/>
  <sheetData>
    <row r="1" spans="1:2" x14ac:dyDescent="0.3">
      <c r="A1" t="s">
        <v>277</v>
      </c>
      <c r="B1" t="s">
        <v>278</v>
      </c>
    </row>
    <row r="2" spans="1:2" x14ac:dyDescent="0.3">
      <c r="A2" t="str" cm="1">
        <f t="array" ref="A2:A10">TRANSPOSE(Output!A1:I1)</f>
        <v>v7</v>
      </c>
      <c r="B2">
        <v>1</v>
      </c>
    </row>
    <row r="3" spans="1:2" x14ac:dyDescent="0.3">
      <c r="A3" t="str">
        <v>v10</v>
      </c>
      <c r="B3">
        <v>1</v>
      </c>
    </row>
    <row r="4" spans="1:2" x14ac:dyDescent="0.3">
      <c r="A4" t="str">
        <v>v20</v>
      </c>
      <c r="B4">
        <v>1</v>
      </c>
    </row>
    <row r="5" spans="1:2" x14ac:dyDescent="0.3">
      <c r="A5" t="str">
        <v>v28</v>
      </c>
      <c r="B5">
        <v>1</v>
      </c>
    </row>
    <row r="6" spans="1:2" x14ac:dyDescent="0.3">
      <c r="A6" t="str">
        <v>v3</v>
      </c>
      <c r="B6">
        <v>1</v>
      </c>
    </row>
    <row r="7" spans="1:2" x14ac:dyDescent="0.3">
      <c r="A7" t="str">
        <v>v25</v>
      </c>
      <c r="B7">
        <v>1</v>
      </c>
    </row>
    <row r="8" spans="1:2" x14ac:dyDescent="0.3">
      <c r="A8" t="str">
        <v>v5</v>
      </c>
      <c r="B8">
        <v>1</v>
      </c>
    </row>
    <row r="9" spans="1:2" x14ac:dyDescent="0.3">
      <c r="A9" t="str">
        <v>v31</v>
      </c>
      <c r="B9">
        <v>1</v>
      </c>
    </row>
    <row r="10" spans="1:2" x14ac:dyDescent="0.3">
      <c r="A10" t="str">
        <v>v33</v>
      </c>
      <c r="B1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"/>
  <sheetViews>
    <sheetView workbookViewId="0">
      <selection activeCell="A2" sqref="A2"/>
    </sheetView>
  </sheetViews>
  <sheetFormatPr baseColWidth="10" defaultColWidth="11.44140625" defaultRowHeight="14.4" x14ac:dyDescent="0.3"/>
  <cols>
    <col min="1" max="1" width="14" bestFit="1" customWidth="1"/>
  </cols>
  <sheetData>
    <row r="1" spans="1:2" x14ac:dyDescent="0.3">
      <c r="A1" t="s">
        <v>277</v>
      </c>
      <c r="B1" t="s">
        <v>278</v>
      </c>
    </row>
    <row r="2" spans="1:2" x14ac:dyDescent="0.3">
      <c r="A2" t="str" cm="1">
        <f t="array" ref="A2:B10">TRANSPOSE(Output!A1:I2)</f>
        <v>v7</v>
      </c>
      <c r="B2">
        <v>0.14720417496045493</v>
      </c>
    </row>
    <row r="3" spans="1:2" x14ac:dyDescent="0.3">
      <c r="A3" t="str">
        <v>v10</v>
      </c>
      <c r="B3">
        <v>0.14183376931857158</v>
      </c>
    </row>
    <row r="4" spans="1:2" x14ac:dyDescent="0.3">
      <c r="A4" t="str">
        <v>v20</v>
      </c>
      <c r="B4">
        <v>0.1662154520617099</v>
      </c>
    </row>
    <row r="5" spans="1:2" x14ac:dyDescent="0.3">
      <c r="A5" t="str">
        <v>v28</v>
      </c>
      <c r="B5">
        <v>0.354040649539477</v>
      </c>
    </row>
    <row r="6" spans="1:2" x14ac:dyDescent="0.3">
      <c r="A6" t="str">
        <v>v3</v>
      </c>
      <c r="B6">
        <v>0.22153651146891962</v>
      </c>
    </row>
    <row r="7" spans="1:2" x14ac:dyDescent="0.3">
      <c r="A7" t="str">
        <v>v25</v>
      </c>
      <c r="B7">
        <v>0.18252140662052138</v>
      </c>
    </row>
    <row r="8" spans="1:2" x14ac:dyDescent="0.3">
      <c r="A8" t="str">
        <v>v5</v>
      </c>
      <c r="B8">
        <v>0.24740740442776274</v>
      </c>
    </row>
    <row r="9" spans="1:2" x14ac:dyDescent="0.3">
      <c r="A9" t="str">
        <v>v31</v>
      </c>
      <c r="B9">
        <v>0.14523055435938473</v>
      </c>
    </row>
    <row r="10" spans="1:2" x14ac:dyDescent="0.3">
      <c r="A10" t="str">
        <v>v33</v>
      </c>
      <c r="B10">
        <v>0.25828893512335444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233D5-E064-4F94-9F2D-3A2ABE6FC1AB}">
  <dimension ref="A1:C1"/>
  <sheetViews>
    <sheetView workbookViewId="0">
      <selection sqref="A1:C1"/>
    </sheetView>
  </sheetViews>
  <sheetFormatPr baseColWidth="10" defaultRowHeight="14.4" x14ac:dyDescent="0.3"/>
  <sheetData>
    <row r="1" spans="1:3" x14ac:dyDescent="0.3">
      <c r="A1" t="s">
        <v>280</v>
      </c>
      <c r="B1" t="s">
        <v>282</v>
      </c>
      <c r="C1">
        <v>2024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A2D6-F5C1-4C5D-83A1-B0B07D8AF6AF}">
  <dimension ref="A1:G10"/>
  <sheetViews>
    <sheetView workbookViewId="0">
      <selection activeCell="D8" sqref="D8"/>
    </sheetView>
  </sheetViews>
  <sheetFormatPr baseColWidth="10" defaultRowHeight="14.4" x14ac:dyDescent="0.3"/>
  <cols>
    <col min="1" max="1" width="27.33203125" bestFit="1" customWidth="1"/>
  </cols>
  <sheetData>
    <row r="1" spans="1:7" x14ac:dyDescent="0.3">
      <c r="A1" s="142" t="s">
        <v>281</v>
      </c>
      <c r="B1" s="142">
        <f>Param!$C$1-1</f>
        <v>2023</v>
      </c>
      <c r="C1" s="142">
        <f>Param!$C$1-2</f>
        <v>2022</v>
      </c>
      <c r="D1" s="142">
        <f>Param!$C$1-3</f>
        <v>2021</v>
      </c>
      <c r="E1" s="142">
        <f>Param!$C$1-4</f>
        <v>2020</v>
      </c>
      <c r="F1" s="142">
        <f>Param!$C$1-5</f>
        <v>2019</v>
      </c>
      <c r="G1" s="142" t="s">
        <v>255</v>
      </c>
    </row>
    <row r="2" spans="1:7" x14ac:dyDescent="0.3">
      <c r="A2" s="143" t="s">
        <v>283</v>
      </c>
      <c r="B2" s="142">
        <f>VLOOKUP(B1,'1 - Résumé Blé tendre'!$E:$G,3,FALSE)</f>
        <v>226.76</v>
      </c>
      <c r="C2" s="142">
        <f>VLOOKUP($C1,'1 - Résumé Blé tendre'!$E:$G,3,FALSE)</f>
        <v>213.71</v>
      </c>
      <c r="D2" s="142">
        <f>VLOOKUP(D1,'1 - Résumé Blé tendre'!$E:$G,3,FALSE)</f>
        <v>189.6</v>
      </c>
      <c r="E2" s="142">
        <f>VLOOKUP(E1,'1 - Résumé Blé tendre'!$E:$G,3,FALSE)</f>
        <v>178.29</v>
      </c>
      <c r="F2" s="142">
        <f>VLOOKUP(F1,'1 - Résumé Blé tendre'!$E:$G,3,FALSE)</f>
        <v>174.5</v>
      </c>
      <c r="G2" s="142">
        <f>AVERAGEIFS(B2:F2,B2:F2,"&lt;&gt;#N/A")</f>
        <v>196.572</v>
      </c>
    </row>
    <row r="3" spans="1:7" x14ac:dyDescent="0.3">
      <c r="A3" s="143" t="s">
        <v>284</v>
      </c>
      <c r="B3" s="144">
        <f>VLOOKUP(B1,'2 - Résumé Colza'!$E:$G,3,FALSE)</f>
        <v>471.49223999999998</v>
      </c>
      <c r="C3" s="144">
        <f>VLOOKUP(C1,'2 - Résumé Colza'!$E:$G,3,FALSE)</f>
        <v>445.87</v>
      </c>
      <c r="D3" s="144">
        <f>VLOOKUP(D1,'2 - Résumé Colza'!$E:$G,3,FALSE)</f>
        <v>378.36</v>
      </c>
      <c r="E3" s="144">
        <f>VLOOKUP(E1,'2 - Résumé Colza'!$E:$G,3,FALSE)</f>
        <v>374.22</v>
      </c>
      <c r="F3" s="144">
        <f>VLOOKUP(F1,'2 - Résumé Colza'!$E:$G,3,FALSE)</f>
        <v>372.52</v>
      </c>
      <c r="G3" s="144">
        <f t="shared" ref="G3:G10" si="0">AVERAGEIFS(B3:F3,B3:F3,"&lt;&gt;#N/A")</f>
        <v>408.49244800000002</v>
      </c>
    </row>
    <row r="4" spans="1:7" x14ac:dyDescent="0.3">
      <c r="A4" s="142" t="s">
        <v>285</v>
      </c>
      <c r="B4" s="144">
        <f>VLOOKUP(B1,'3 - Résumé Maïs'!$E:$G,3,FALSE)</f>
        <v>206.62</v>
      </c>
      <c r="C4" s="144">
        <f>VLOOKUP(C1,'3 - Résumé Maïs'!$E:$G,3,FALSE)</f>
        <v>195.9</v>
      </c>
      <c r="D4" s="144">
        <f>VLOOKUP(D1,'3 - Résumé Maïs'!$E:$G,3,FALSE)</f>
        <v>177.65</v>
      </c>
      <c r="E4" s="144">
        <f>VLOOKUP(E1,'3 - Résumé Maïs'!$E:$G,3,FALSE)</f>
        <v>172.9</v>
      </c>
      <c r="F4" s="144">
        <f>VLOOKUP(F1,'3 - Résumé Maïs'!$E:$G,3,FALSE)</f>
        <v>172.53</v>
      </c>
      <c r="G4" s="144">
        <f t="shared" si="0"/>
        <v>185.11999999999998</v>
      </c>
    </row>
    <row r="5" spans="1:7" x14ac:dyDescent="0.3">
      <c r="A5" s="142" t="s">
        <v>289</v>
      </c>
      <c r="B5" s="144">
        <f>VLOOKUP(B1,'4 - Résumé Pomme de terre'!$E:$G,3,FALSE)</f>
        <v>292.92</v>
      </c>
      <c r="C5" s="144">
        <f>VLOOKUP(C1,'4 - Résumé Pomme de terre'!$E:$G,3,FALSE)</f>
        <v>274.27</v>
      </c>
      <c r="D5" s="144">
        <f>VLOOKUP(D1,'4 - Résumé Pomme de terre'!$E:$G,3,FALSE)</f>
        <v>235.9</v>
      </c>
      <c r="E5" s="144">
        <f>VLOOKUP(E1,'4 - Résumé Pomme de terre'!$E:$G,3,FALSE)</f>
        <v>255.15</v>
      </c>
      <c r="F5" s="144">
        <f>VLOOKUP(F1,'4 - Résumé Pomme de terre'!$E:$G,3,FALSE)</f>
        <v>279.60000000000002</v>
      </c>
      <c r="G5" s="144">
        <f t="shared" si="0"/>
        <v>267.56800000000004</v>
      </c>
    </row>
    <row r="6" spans="1:7" x14ac:dyDescent="0.3">
      <c r="A6" s="142" t="s">
        <v>286</v>
      </c>
      <c r="B6" s="144">
        <f>VLOOKUP(B1,'7 - Résumé Betteraves'!$E:$G,3,FALSE)</f>
        <v>39.270000000000003</v>
      </c>
      <c r="C6" s="144">
        <f>VLOOKUP(C1,'7 - Résumé Betteraves'!$E:$G,3,FALSE)</f>
        <v>33.67</v>
      </c>
      <c r="D6" s="144">
        <f>VLOOKUP(D1,'7 - Résumé Betteraves'!$E:$G,3,FALSE)</f>
        <v>29.69</v>
      </c>
      <c r="E6" s="144">
        <f>VLOOKUP(E1,'7 - Résumé Betteraves'!$E:$G,3,FALSE)</f>
        <v>29.69</v>
      </c>
      <c r="F6" s="144">
        <f>VLOOKUP(F1,'7 - Résumé Betteraves'!$E:$G,3,FALSE)</f>
        <v>32.25</v>
      </c>
      <c r="G6" s="144">
        <f t="shared" si="0"/>
        <v>32.914000000000001</v>
      </c>
    </row>
    <row r="7" spans="1:7" x14ac:dyDescent="0.3">
      <c r="A7" s="142" t="s">
        <v>287</v>
      </c>
      <c r="B7" s="144">
        <f>VLOOKUP(B1,'8 - Résumé Orge'!$E:$G,3,FALSE)</f>
        <v>203.6074193548387</v>
      </c>
      <c r="C7" s="144">
        <f>VLOOKUP(C1,'8 - Résumé Orge'!$E:$G,3,FALSE)</f>
        <v>199.18</v>
      </c>
      <c r="D7" s="144">
        <f>VLOOKUP(D1,'8 - Résumé Orge'!$E:$G,3,FALSE)</f>
        <v>175.19</v>
      </c>
      <c r="E7" s="144">
        <f>VLOOKUP(E1,'8 - Résumé Orge'!$E:$G,3,FALSE)</f>
        <v>158.07</v>
      </c>
      <c r="F7" s="144">
        <f>VLOOKUP(F1,'8 - Résumé Orge'!$E:$G,3,FALSE)</f>
        <v>154.58000000000001</v>
      </c>
      <c r="G7" s="144">
        <f t="shared" si="0"/>
        <v>178.12548387096774</v>
      </c>
    </row>
    <row r="8" spans="1:7" x14ac:dyDescent="0.3">
      <c r="A8" s="142" t="s">
        <v>288</v>
      </c>
      <c r="B8" s="144">
        <f>VLOOKUP(B1,'9 - Résumé Blé dur'!$E:$G,3,FALSE)</f>
        <v>360.15536842105263</v>
      </c>
      <c r="C8" s="144">
        <f>VLOOKUP(C1,'9 - Résumé Blé dur'!$E:$G,3,FALSE)</f>
        <v>308.39</v>
      </c>
      <c r="D8" s="144">
        <f>VLOOKUP(D1,'9 - Résumé Blé dur'!$E:$G,3,FALSE)</f>
        <v>255.25</v>
      </c>
      <c r="E8" s="144">
        <f>VLOOKUP(E1,'9 - Résumé Blé dur'!$E:$G,3,FALSE)</f>
        <v>241.38</v>
      </c>
      <c r="F8" s="144">
        <f>VLOOKUP(F1,'9 - Résumé Blé dur'!$E:$G,3,FALSE)</f>
        <v>241.38</v>
      </c>
      <c r="G8" s="144">
        <f t="shared" si="0"/>
        <v>281.31107368421056</v>
      </c>
    </row>
    <row r="9" spans="1:7" x14ac:dyDescent="0.3">
      <c r="A9" s="142" t="s">
        <v>60</v>
      </c>
      <c r="B9" s="144">
        <f>VLOOKUP(B1,'13 - Résumé Soja'!$E:$G,3,FALSE)</f>
        <v>452.79</v>
      </c>
      <c r="C9" s="144">
        <f>VLOOKUP(C1,'13 - Résumé Soja'!$E:$G,3,FALSE)</f>
        <v>399.29</v>
      </c>
      <c r="D9" s="144">
        <f>VLOOKUP(D1,'13 - Résumé Soja'!$E:$G,3,FALSE)</f>
        <v>318.29000000000002</v>
      </c>
      <c r="E9" s="144" t="e">
        <f>VLOOKUP(E1,'13 - Résumé Soja'!$E:$G,3,FALSE)</f>
        <v>#N/A</v>
      </c>
      <c r="F9" s="144" t="e">
        <f>VLOOKUP(F1,'13 - Résumé Soja'!$E:$G,3,FALSE)</f>
        <v>#N/A</v>
      </c>
      <c r="G9" s="144">
        <f t="shared" si="0"/>
        <v>390.12333333333339</v>
      </c>
    </row>
    <row r="10" spans="1:7" x14ac:dyDescent="0.3">
      <c r="A10" s="142" t="s">
        <v>70</v>
      </c>
      <c r="B10" s="144">
        <f>VLOOKUP(B1,'17 - Résumé Tournesol'!$E:$G,3,FALSE)</f>
        <v>488.29157592709743</v>
      </c>
      <c r="C10" s="144">
        <f>VLOOKUP(C1,'17 - Résumé Tournesol'!$E:$G,3,FALSE)</f>
        <v>458.1797758372677</v>
      </c>
      <c r="D10" s="144">
        <f>VLOOKUP(D1,'17 - Résumé Tournesol'!$E:$G,3,FALSE)</f>
        <v>365.41</v>
      </c>
      <c r="E10" s="144">
        <f>VLOOKUP(E1,'17 - Résumé Tournesol'!$E:$G,3,FALSE)</f>
        <v>344.4</v>
      </c>
      <c r="F10" s="144">
        <f>VLOOKUP(F1,'17 - Résumé Tournesol'!$E:$G,3,FALSE)</f>
        <v>344.4</v>
      </c>
      <c r="G10" s="144">
        <f t="shared" si="0"/>
        <v>400.13627035287311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5E94F-F380-4633-B4ED-32EC097FB2E7}">
  <dimension ref="A1:G10"/>
  <sheetViews>
    <sheetView tabSelected="1" workbookViewId="0">
      <selection activeCell="I20" sqref="I20"/>
    </sheetView>
  </sheetViews>
  <sheetFormatPr baseColWidth="10" defaultRowHeight="14.4" x14ac:dyDescent="0.3"/>
  <cols>
    <col min="1" max="1" width="24.109375" customWidth="1"/>
    <col min="7" max="7" width="11.44140625" customWidth="1"/>
  </cols>
  <sheetData>
    <row r="1" spans="1:7" x14ac:dyDescent="0.3">
      <c r="A1" s="142" t="s">
        <v>281</v>
      </c>
      <c r="B1" s="142">
        <f>Param!$C$1-1</f>
        <v>2023</v>
      </c>
      <c r="C1" s="142">
        <f>Param!$C$1-2</f>
        <v>2022</v>
      </c>
      <c r="D1" s="142">
        <f>Param!$C$1-3</f>
        <v>2021</v>
      </c>
      <c r="E1" s="142">
        <f>Param!$C$1-4</f>
        <v>2020</v>
      </c>
      <c r="F1" s="142">
        <f>Param!$C$1-5</f>
        <v>2019</v>
      </c>
      <c r="G1" s="142" t="s">
        <v>255</v>
      </c>
    </row>
    <row r="2" spans="1:7" x14ac:dyDescent="0.3">
      <c r="A2" s="143" t="s">
        <v>283</v>
      </c>
      <c r="B2" s="142">
        <f>VLOOKUP(B1,'1 - Résumé Blé tendre'!$E:$G,2,FALSE)</f>
        <v>239.69</v>
      </c>
      <c r="C2" s="142">
        <f>VLOOKUP(C1,'1 - Résumé Blé tendre'!$E:$G,2,FALSE)</f>
        <v>333.34</v>
      </c>
      <c r="D2" s="142">
        <f>VLOOKUP(D1,'1 - Résumé Blé tendre'!$E:$G,2,FALSE)</f>
        <v>248.31</v>
      </c>
      <c r="E2" s="142">
        <f>VLOOKUP(E1,'1 - Résumé Blé tendre'!$E:$G,2,FALSE)</f>
        <v>192.28</v>
      </c>
      <c r="F2" s="142">
        <f>VLOOKUP(F1,'1 - Résumé Blé tendre'!$E:$G,2,FALSE)</f>
        <v>175.99</v>
      </c>
      <c r="G2" s="142">
        <f>AVERAGEIFS(B2:F2,B2:F2,"&lt;&gt;#N/A")</f>
        <v>237.92199999999997</v>
      </c>
    </row>
    <row r="3" spans="1:7" x14ac:dyDescent="0.3">
      <c r="A3" s="143" t="s">
        <v>284</v>
      </c>
      <c r="B3" s="144">
        <f>VLOOKUP(B1,'2 - Résumé Colza'!$E:$G,2,FALSE)</f>
        <v>456.06672000000003</v>
      </c>
      <c r="C3" s="144">
        <f>VLOOKUP(C1,'2 - Résumé Colza'!$E:$G,2,FALSE)</f>
        <v>633.79999999999995</v>
      </c>
      <c r="D3" s="144">
        <f>VLOOKUP(D1,'2 - Résumé Colza'!$E:$G,2,FALSE)</f>
        <v>575.01</v>
      </c>
      <c r="E3" s="144">
        <f>VLOOKUP(E1,'2 - Résumé Colza'!$E:$G,2,FALSE)</f>
        <v>383.4</v>
      </c>
      <c r="F3" s="144">
        <f>VLOOKUP(F1,'2 - Résumé Colza'!$E:$G,2,FALSE)</f>
        <v>379.2</v>
      </c>
      <c r="G3" s="144">
        <f>AVERAGEIFS(B3:F3,B3:F3,"&lt;&gt;#N/A")</f>
        <v>485.49534399999993</v>
      </c>
    </row>
    <row r="4" spans="1:7" x14ac:dyDescent="0.3">
      <c r="A4" s="142" t="s">
        <v>285</v>
      </c>
      <c r="B4" s="144">
        <f>VLOOKUP(B1,'3 - Résumé Maïs'!$E:$G,2,FALSE)</f>
        <v>220.96</v>
      </c>
      <c r="C4" s="144">
        <f>VLOOKUP(C1,'3 - Résumé Maïs'!$E:$G,2,FALSE)</f>
        <v>318.74</v>
      </c>
      <c r="D4" s="144">
        <f>VLOOKUP(D1,'3 - Résumé Maïs'!$E:$G,2,FALSE)</f>
        <v>227.64</v>
      </c>
      <c r="E4" s="144">
        <f>VLOOKUP(E1,'3 - Résumé Maïs'!$E:$G,2,FALSE)</f>
        <v>178.59</v>
      </c>
      <c r="F4" s="144">
        <f>VLOOKUP(F1,'3 - Résumé Maïs'!$E:$G,2,FALSE)</f>
        <v>172.9</v>
      </c>
      <c r="G4" s="144">
        <f t="shared" ref="G4:G10" si="0">AVERAGEIFS(B4:F4,B4:F4,"&lt;&gt;#N/A")</f>
        <v>223.76600000000002</v>
      </c>
    </row>
    <row r="5" spans="1:7" x14ac:dyDescent="0.3">
      <c r="A5" s="142" t="s">
        <v>289</v>
      </c>
      <c r="B5" s="144">
        <f>VLOOKUP(B1,'4 - Résumé Pomme de terre'!$E:$G,2,FALSE)</f>
        <v>377.27</v>
      </c>
      <c r="C5" s="144">
        <f>VLOOKUP(C1,'4 - Résumé Pomme de terre'!$E:$G,2,FALSE)</f>
        <v>364.38</v>
      </c>
      <c r="D5" s="144">
        <f>VLOOKUP(D1,'4 - Résumé Pomme de terre'!$E:$G,2,FALSE)</f>
        <v>225</v>
      </c>
      <c r="E5" s="144">
        <f>VLOOKUP(E1,'4 - Résumé Pomme de terre'!$E:$G,2,FALSE)</f>
        <v>193.33</v>
      </c>
      <c r="F5" s="144">
        <f>VLOOKUP(F1,'4 - Résumé Pomme de terre'!$E:$G,2,FALSE)</f>
        <v>289.38</v>
      </c>
      <c r="G5" s="144">
        <f t="shared" si="0"/>
        <v>289.87200000000001</v>
      </c>
    </row>
    <row r="6" spans="1:7" x14ac:dyDescent="0.3">
      <c r="A6" s="142" t="s">
        <v>286</v>
      </c>
      <c r="B6" s="144">
        <f>VLOOKUP(B1,'7 - Résumé Betteraves'!$E:$G,2,FALSE)</f>
        <v>57.552022455717733</v>
      </c>
      <c r="C6" s="144">
        <f>VLOOKUP(C1,'7 - Résumé Betteraves'!$E:$G,2,FALSE)</f>
        <v>44.79</v>
      </c>
      <c r="D6" s="144">
        <f>VLOOKUP(D1,'7 - Résumé Betteraves'!$E:$G,2,FALSE)</f>
        <v>42.34</v>
      </c>
      <c r="E6" s="144">
        <f>VLOOKUP(E1,'7 - Résumé Betteraves'!$E:$G,2,FALSE)</f>
        <v>30.68</v>
      </c>
      <c r="F6" s="144">
        <f>VLOOKUP(F1,'7 - Résumé Betteraves'!$E:$G,2,FALSE)</f>
        <v>28</v>
      </c>
      <c r="G6" s="144">
        <f t="shared" si="0"/>
        <v>40.672404491143553</v>
      </c>
    </row>
    <row r="7" spans="1:7" x14ac:dyDescent="0.3">
      <c r="A7" s="142" t="s">
        <v>287</v>
      </c>
      <c r="B7" s="144">
        <f>VLOOKUP(B1,'8 - Résumé Orge'!$E:$G,2,FALSE)</f>
        <v>211.38225806451612</v>
      </c>
      <c r="C7" s="144">
        <f>VLOOKUP(C1,'8 - Résumé Orge'!$E:$G,2,FALSE)</f>
        <v>299.49</v>
      </c>
      <c r="D7" s="153">
        <f>VLOOKUP(D1,'8 - Résumé Orge'!$E:$G,2,FALSE)</f>
        <v>228.06</v>
      </c>
      <c r="E7" s="144">
        <f>VLOOKUP(E1,'8 - Résumé Orge'!$E:$G,2,FALSE)</f>
        <v>171.37</v>
      </c>
      <c r="F7" s="144">
        <f>VLOOKUP(F1,'8 - Résumé Orge'!$E:$G,2,FALSE)</f>
        <v>156.1</v>
      </c>
      <c r="G7" s="144">
        <f t="shared" si="0"/>
        <v>213.28045161290325</v>
      </c>
    </row>
    <row r="8" spans="1:7" x14ac:dyDescent="0.3">
      <c r="A8" s="142" t="s">
        <v>288</v>
      </c>
      <c r="B8" s="144">
        <f>VLOOKUP(B1,'9 - Résumé Blé dur'!$E:$G,2,FALSE)</f>
        <v>397.75610526315791</v>
      </c>
      <c r="C8" s="144">
        <f>VLOOKUP(C1,'9 - Résumé Blé dur'!$E:$G,2,FALSE)</f>
        <v>469.94</v>
      </c>
      <c r="D8" s="144">
        <f>VLOOKUP(D1,'9 - Résumé Blé dur'!$E:$G,2,FALSE)</f>
        <v>404.23</v>
      </c>
      <c r="E8" s="144">
        <f>VLOOKUP(E1,'9 - Résumé Blé dur'!$E:$G,2,FALSE)</f>
        <v>278.48</v>
      </c>
      <c r="F8" s="144">
        <f>VLOOKUP(F1,'9 - Résumé Blé dur'!$E:$G,2,FALSE)</f>
        <v>242.46</v>
      </c>
      <c r="G8" s="144">
        <f t="shared" si="0"/>
        <v>358.5732210526316</v>
      </c>
    </row>
    <row r="9" spans="1:7" x14ac:dyDescent="0.3">
      <c r="A9" s="142" t="s">
        <v>60</v>
      </c>
      <c r="B9" s="144">
        <f>VLOOKUP(B1,'13 - Résumé Soja'!$E:$G,2,FALSE)</f>
        <v>469</v>
      </c>
      <c r="C9" s="144">
        <f>VLOOKUP(C1,'13 - Résumé Soja'!$E:$G,2,FALSE)</f>
        <v>685</v>
      </c>
      <c r="D9" s="144">
        <f>VLOOKUP(D1,'13 - Résumé Soja'!$E:$G,2,FALSE)</f>
        <v>562</v>
      </c>
      <c r="E9" s="144" t="e">
        <f>VLOOKUP(E1,'13 - Résumé Soja'!$E:$G,2,FALSE)</f>
        <v>#N/A</v>
      </c>
      <c r="F9" s="144" t="e">
        <f>VLOOKUP(F1,'13 - Résumé Soja'!$E:$G,2,FALSE)</f>
        <v>#N/A</v>
      </c>
      <c r="G9" s="144">
        <f t="shared" si="0"/>
        <v>572</v>
      </c>
    </row>
    <row r="10" spans="1:7" x14ac:dyDescent="0.3">
      <c r="A10" s="142" t="s">
        <v>70</v>
      </c>
      <c r="B10" s="144">
        <f>VLOOKUP(B1,'17 - Résumé Tournesol'!$E:$G,2,FALSE)</f>
        <v>419.82540026948914</v>
      </c>
      <c r="C10" s="144">
        <f>VLOOKUP(C1,'17 - Résumé Tournesol'!$E:$G,2,FALSE)</f>
        <v>689.63777036471754</v>
      </c>
      <c r="D10" s="144">
        <f>VLOOKUP(D1,'17 - Résumé Tournesol'!$E:$G,2,FALSE)</f>
        <v>607.79932751180286</v>
      </c>
      <c r="E10" s="144">
        <f>VLOOKUP(E1,'17 - Résumé Tournesol'!$E:$G,2,FALSE)</f>
        <v>437.24773099990557</v>
      </c>
      <c r="F10" s="144">
        <f>VLOOKUP(F1,'17 - Résumé Tournesol'!$E:$G,2,FALSE)</f>
        <v>329.49264792044511</v>
      </c>
      <c r="G10" s="144">
        <f t="shared" si="0"/>
        <v>496.80057541327204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86A1-E05F-4921-A400-9C4303D77DC8}">
  <dimension ref="A2:C12"/>
  <sheetViews>
    <sheetView workbookViewId="0">
      <selection activeCell="B11" sqref="B11"/>
    </sheetView>
  </sheetViews>
  <sheetFormatPr baseColWidth="10" defaultRowHeight="14.4" x14ac:dyDescent="0.3"/>
  <cols>
    <col min="1" max="1" width="44.44140625" bestFit="1" customWidth="1"/>
    <col min="2" max="3" width="14.44140625" bestFit="1" customWidth="1"/>
  </cols>
  <sheetData>
    <row r="2" spans="1:3" x14ac:dyDescent="0.3">
      <c r="A2" s="152" t="s">
        <v>281</v>
      </c>
      <c r="B2" t="s">
        <v>290</v>
      </c>
      <c r="C2" t="s">
        <v>291</v>
      </c>
    </row>
    <row r="3" spans="1:3" x14ac:dyDescent="0.3">
      <c r="A3" t="s">
        <v>70</v>
      </c>
      <c r="B3">
        <v>607.79932751180286</v>
      </c>
      <c r="C3">
        <v>689.63777036471754</v>
      </c>
    </row>
    <row r="4" spans="1:3" x14ac:dyDescent="0.3">
      <c r="A4" t="s">
        <v>284</v>
      </c>
      <c r="B4">
        <v>575.01</v>
      </c>
      <c r="C4">
        <v>633.79999999999995</v>
      </c>
    </row>
    <row r="5" spans="1:3" x14ac:dyDescent="0.3">
      <c r="A5" t="s">
        <v>60</v>
      </c>
      <c r="B5">
        <v>562</v>
      </c>
      <c r="C5">
        <v>685</v>
      </c>
    </row>
    <row r="6" spans="1:3" x14ac:dyDescent="0.3">
      <c r="A6" t="s">
        <v>288</v>
      </c>
      <c r="B6">
        <v>404.23</v>
      </c>
      <c r="C6">
        <v>469.94</v>
      </c>
    </row>
    <row r="7" spans="1:3" x14ac:dyDescent="0.3">
      <c r="A7" t="s">
        <v>283</v>
      </c>
      <c r="B7">
        <v>248.31</v>
      </c>
      <c r="C7">
        <v>333.34</v>
      </c>
    </row>
    <row r="8" spans="1:3" x14ac:dyDescent="0.3">
      <c r="A8" t="s">
        <v>285</v>
      </c>
      <c r="B8">
        <v>227.64</v>
      </c>
      <c r="C8">
        <v>318.74</v>
      </c>
    </row>
    <row r="9" spans="1:3" x14ac:dyDescent="0.3">
      <c r="A9" t="s">
        <v>289</v>
      </c>
      <c r="B9">
        <v>225</v>
      </c>
      <c r="C9">
        <v>364.38</v>
      </c>
    </row>
    <row r="10" spans="1:3" x14ac:dyDescent="0.3">
      <c r="A10" t="s">
        <v>286</v>
      </c>
      <c r="B10">
        <v>42.34</v>
      </c>
      <c r="C10">
        <v>44.79</v>
      </c>
    </row>
    <row r="11" spans="1:3" x14ac:dyDescent="0.3">
      <c r="A11" t="s">
        <v>287</v>
      </c>
      <c r="B11">
        <v>0</v>
      </c>
      <c r="C11">
        <v>299.49</v>
      </c>
    </row>
    <row r="12" spans="1:3" x14ac:dyDescent="0.3">
      <c r="A12" t="s">
        <v>292</v>
      </c>
      <c r="B12">
        <v>2892.3293275118031</v>
      </c>
      <c r="C12">
        <v>3839.1177703647177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56B5089559CA4AB07CB08EDB1674ED" ma:contentTypeVersion="4" ma:contentTypeDescription="Create a new document." ma:contentTypeScope="" ma:versionID="76ed663c54b36217fb7278772ad850fd">
  <xsd:schema xmlns:xsd="http://www.w3.org/2001/XMLSchema" xmlns:xs="http://www.w3.org/2001/XMLSchema" xmlns:p="http://schemas.microsoft.com/office/2006/metadata/properties" xmlns:ns2="e8907d6f-3bd2-4cff-bce1-9f6a9f77a770" targetNamespace="http://schemas.microsoft.com/office/2006/metadata/properties" ma:root="true" ma:fieldsID="719f1153123ef0d13272e7ea9eedabfb" ns2:_="">
    <xsd:import namespace="e8907d6f-3bd2-4cff-bce1-9f6a9f77a7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907d6f-3bd2-4cff-bce1-9f6a9f77a7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3B98795-3F38-427F-9DD0-2440F2CF9F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589AA6-F19A-4E21-8BFB-C117ADC50C6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289BC43-BF00-46A7-876E-164D0F3DCF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907d6f-3bd2-4cff-bce1-9f6a9f77a7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27</vt:i4>
      </vt:variant>
    </vt:vector>
  </HeadingPairs>
  <TitlesOfParts>
    <vt:vector size="27" baseType="lpstr">
      <vt:lpstr>Productions</vt:lpstr>
      <vt:lpstr>Prix - Blé tendre 1</vt:lpstr>
      <vt:lpstr>1 - Résumé Blé tendre</vt:lpstr>
      <vt:lpstr>Prix - Colza 2</vt:lpstr>
      <vt:lpstr>2 - Résumé Colza</vt:lpstr>
      <vt:lpstr>Prix - Maïs grain 3</vt:lpstr>
      <vt:lpstr>3 - Résumé Maïs</vt:lpstr>
      <vt:lpstr>Prix - Pomme de terre 4</vt:lpstr>
      <vt:lpstr>4 - Résumé Pomme de terre</vt:lpstr>
      <vt:lpstr>Prix - Betteraves 7</vt:lpstr>
      <vt:lpstr>7 - Résumé Betteraves</vt:lpstr>
      <vt:lpstr>Prix - Orge 8</vt:lpstr>
      <vt:lpstr>8 - Résumé Orge</vt:lpstr>
      <vt:lpstr>Prix - Blé dur 9</vt:lpstr>
      <vt:lpstr>9 - Résumé Blé dur</vt:lpstr>
      <vt:lpstr>Prix - Soja 13</vt:lpstr>
      <vt:lpstr>13 - Résumé Soja</vt:lpstr>
      <vt:lpstr>Prix - Tournesol 17</vt:lpstr>
      <vt:lpstr>17 - Résumé Tournesol</vt:lpstr>
      <vt:lpstr>Bilan</vt:lpstr>
      <vt:lpstr>Output</vt:lpstr>
      <vt:lpstr>Liste Cultures</vt:lpstr>
      <vt:lpstr>Coef</vt:lpstr>
      <vt:lpstr>Param</vt:lpstr>
      <vt:lpstr>Moyenne Protelis JSON</vt:lpstr>
      <vt:lpstr>Moyenne annuelle JSON</vt:lpstr>
      <vt:lpstr>Feuil2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Courdavault</dc:creator>
  <cp:keywords/>
  <dc:description/>
  <cp:lastModifiedBy>Aymeric BELLES</cp:lastModifiedBy>
  <cp:revision/>
  <dcterms:created xsi:type="dcterms:W3CDTF">2021-08-27T12:47:38Z</dcterms:created>
  <dcterms:modified xsi:type="dcterms:W3CDTF">2024-10-10T17:41:31Z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0x010100A156B5089559CA4AB07CB08EDB1674ED</vt:lpwstr>
  </property>
</Properties>
</file>